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個人資料\進修\Magma\Draft\Suppl\"/>
    </mc:Choice>
  </mc:AlternateContent>
  <xr:revisionPtr revIDLastSave="0" documentId="13_ncr:1_{041E8863-0BCD-49D8-96DC-CB224A29D689}" xr6:coauthVersionLast="47" xr6:coauthVersionMax="47" xr10:uidLastSave="{00000000-0000-0000-0000-000000000000}"/>
  <bookViews>
    <workbookView xWindow="-28920" yWindow="-120" windowWidth="29040" windowHeight="15840" xr2:uid="{03E2DC39-417D-4B72-B900-C9FF0033327F}"/>
  </bookViews>
  <sheets>
    <sheet name="S1_WR MajorOx" sheetId="2" r:id="rId1"/>
    <sheet name="S2_Amp-Melt_Comp" sheetId="3" r:id="rId2"/>
    <sheet name="S3-1_Amp(R2021)" sheetId="4" r:id="rId3"/>
    <sheet name="S3-2_Amp(R2021)ChenCH" sheetId="5" r:id="rId4"/>
    <sheet name="S4-1_2Py(P2008)" sheetId="6" r:id="rId5"/>
    <sheet name="S4-2_2Py(P2008)(decomp)" sheetId="7" r:id="rId6"/>
    <sheet name="S5_Mgt-Ilm" sheetId="8" r:id="rId7"/>
  </sheets>
  <definedNames>
    <definedName name="_xlnm._FilterDatabase" localSheetId="2" hidden="1">'S3-1_Amp(R2021)'!$A$1:$O$866</definedName>
    <definedName name="_xlnm._FilterDatabase" localSheetId="3" hidden="1">'S3-2_Amp(R2021)ChenCH'!$A$1:$O$866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6" i="7" l="1"/>
  <c r="I536" i="7"/>
  <c r="H536" i="7"/>
  <c r="J535" i="7"/>
  <c r="I535" i="7"/>
  <c r="H535" i="7"/>
  <c r="J534" i="7"/>
  <c r="I534" i="7"/>
  <c r="H534" i="7"/>
  <c r="J533" i="7"/>
  <c r="I533" i="7"/>
  <c r="H533" i="7"/>
  <c r="J532" i="7"/>
  <c r="I532" i="7"/>
  <c r="H532" i="7"/>
  <c r="J531" i="7"/>
  <c r="I531" i="7"/>
  <c r="H531" i="7"/>
  <c r="J530" i="7"/>
  <c r="I530" i="7"/>
  <c r="H530" i="7"/>
  <c r="J529" i="7"/>
  <c r="I529" i="7"/>
  <c r="H529" i="7"/>
  <c r="J528" i="7"/>
  <c r="I528" i="7"/>
  <c r="H528" i="7"/>
  <c r="J527" i="7"/>
  <c r="I527" i="7"/>
  <c r="H527" i="7"/>
  <c r="J526" i="7"/>
  <c r="I526" i="7"/>
  <c r="H526" i="7"/>
  <c r="J525" i="7"/>
  <c r="I525" i="7"/>
  <c r="H525" i="7"/>
  <c r="J524" i="7"/>
  <c r="I524" i="7"/>
  <c r="H524" i="7"/>
  <c r="J523" i="7"/>
  <c r="I523" i="7"/>
  <c r="H523" i="7"/>
  <c r="J522" i="7"/>
  <c r="I522" i="7"/>
  <c r="H522" i="7"/>
  <c r="J521" i="7"/>
  <c r="I521" i="7"/>
  <c r="H521" i="7"/>
  <c r="J520" i="7"/>
  <c r="I520" i="7"/>
  <c r="H520" i="7"/>
  <c r="J519" i="7"/>
  <c r="I519" i="7"/>
  <c r="H519" i="7"/>
  <c r="J518" i="7"/>
  <c r="I518" i="7"/>
  <c r="H518" i="7"/>
  <c r="J517" i="7"/>
  <c r="I517" i="7"/>
  <c r="H517" i="7"/>
  <c r="J516" i="7"/>
  <c r="I516" i="7"/>
  <c r="H516" i="7"/>
  <c r="J515" i="7"/>
  <c r="I515" i="7"/>
  <c r="H515" i="7"/>
  <c r="J514" i="7"/>
  <c r="I514" i="7"/>
  <c r="H514" i="7"/>
  <c r="J513" i="7"/>
  <c r="I513" i="7"/>
  <c r="H513" i="7"/>
  <c r="J512" i="7"/>
  <c r="I512" i="7"/>
  <c r="H512" i="7"/>
  <c r="J511" i="7"/>
  <c r="I511" i="7"/>
  <c r="H511" i="7"/>
  <c r="J510" i="7"/>
  <c r="I510" i="7"/>
  <c r="H510" i="7"/>
  <c r="J509" i="7"/>
  <c r="I509" i="7"/>
  <c r="H509" i="7"/>
  <c r="J508" i="7"/>
  <c r="I508" i="7"/>
  <c r="H508" i="7"/>
  <c r="J507" i="7"/>
  <c r="I507" i="7"/>
  <c r="H507" i="7"/>
  <c r="J506" i="7"/>
  <c r="I506" i="7"/>
  <c r="H506" i="7"/>
  <c r="J505" i="7"/>
  <c r="I505" i="7"/>
  <c r="H505" i="7"/>
  <c r="J504" i="7"/>
  <c r="I504" i="7"/>
  <c r="H504" i="7"/>
  <c r="J503" i="7"/>
  <c r="I503" i="7"/>
  <c r="H503" i="7"/>
  <c r="J502" i="7"/>
  <c r="I502" i="7"/>
  <c r="H502" i="7"/>
  <c r="J501" i="7"/>
  <c r="I501" i="7"/>
  <c r="H501" i="7"/>
  <c r="J500" i="7"/>
  <c r="I500" i="7"/>
  <c r="H500" i="7"/>
  <c r="J499" i="7"/>
  <c r="I499" i="7"/>
  <c r="H499" i="7"/>
  <c r="J498" i="7"/>
  <c r="I498" i="7"/>
  <c r="H498" i="7"/>
  <c r="J497" i="7"/>
  <c r="I497" i="7"/>
  <c r="H497" i="7"/>
  <c r="J496" i="7"/>
  <c r="I496" i="7"/>
  <c r="H496" i="7"/>
  <c r="J495" i="7"/>
  <c r="I495" i="7"/>
  <c r="H495" i="7"/>
  <c r="J494" i="7"/>
  <c r="I494" i="7"/>
  <c r="H494" i="7"/>
  <c r="J493" i="7"/>
  <c r="I493" i="7"/>
  <c r="H493" i="7"/>
  <c r="J492" i="7"/>
  <c r="I492" i="7"/>
  <c r="H492" i="7"/>
  <c r="J491" i="7"/>
  <c r="I491" i="7"/>
  <c r="H491" i="7"/>
  <c r="J490" i="7"/>
  <c r="I490" i="7"/>
  <c r="H490" i="7"/>
  <c r="J489" i="7"/>
  <c r="I489" i="7"/>
  <c r="H489" i="7"/>
  <c r="J488" i="7"/>
  <c r="I488" i="7"/>
  <c r="H488" i="7"/>
  <c r="J487" i="7"/>
  <c r="I487" i="7"/>
  <c r="H487" i="7"/>
  <c r="J486" i="7"/>
  <c r="I486" i="7"/>
  <c r="H486" i="7"/>
  <c r="J485" i="7"/>
  <c r="I485" i="7"/>
  <c r="H485" i="7"/>
  <c r="J484" i="7"/>
  <c r="I484" i="7"/>
  <c r="H484" i="7"/>
  <c r="J483" i="7"/>
  <c r="I483" i="7"/>
  <c r="H483" i="7"/>
  <c r="J482" i="7"/>
  <c r="I482" i="7"/>
  <c r="H482" i="7"/>
  <c r="J481" i="7"/>
  <c r="I481" i="7"/>
  <c r="H481" i="7"/>
  <c r="J480" i="7"/>
  <c r="I480" i="7"/>
  <c r="H480" i="7"/>
  <c r="J479" i="7"/>
  <c r="I479" i="7"/>
  <c r="H479" i="7"/>
  <c r="J478" i="7"/>
  <c r="I478" i="7"/>
  <c r="H478" i="7"/>
  <c r="J477" i="7"/>
  <c r="I477" i="7"/>
  <c r="H477" i="7"/>
  <c r="J476" i="7"/>
  <c r="I476" i="7"/>
  <c r="H476" i="7"/>
  <c r="J475" i="7"/>
  <c r="I475" i="7"/>
  <c r="H475" i="7"/>
  <c r="J474" i="7"/>
  <c r="I474" i="7"/>
  <c r="H474" i="7"/>
  <c r="J473" i="7"/>
  <c r="I473" i="7"/>
  <c r="H473" i="7"/>
  <c r="J472" i="7"/>
  <c r="I472" i="7"/>
  <c r="H472" i="7"/>
  <c r="J471" i="7"/>
  <c r="I471" i="7"/>
  <c r="H471" i="7"/>
  <c r="J470" i="7"/>
  <c r="I470" i="7"/>
  <c r="H470" i="7"/>
  <c r="J469" i="7"/>
  <c r="I469" i="7"/>
  <c r="H469" i="7"/>
  <c r="J468" i="7"/>
  <c r="I468" i="7"/>
  <c r="H468" i="7"/>
  <c r="J467" i="7"/>
  <c r="I467" i="7"/>
  <c r="H467" i="7"/>
  <c r="J466" i="7"/>
  <c r="I466" i="7"/>
  <c r="H466" i="7"/>
  <c r="J465" i="7"/>
  <c r="I465" i="7"/>
  <c r="H465" i="7"/>
  <c r="J464" i="7"/>
  <c r="I464" i="7"/>
  <c r="H464" i="7"/>
  <c r="J463" i="7"/>
  <c r="I463" i="7"/>
  <c r="H463" i="7"/>
  <c r="J462" i="7"/>
  <c r="I462" i="7"/>
  <c r="H462" i="7"/>
  <c r="J461" i="7"/>
  <c r="I461" i="7"/>
  <c r="H461" i="7"/>
  <c r="J460" i="7"/>
  <c r="I460" i="7"/>
  <c r="H460" i="7"/>
  <c r="J459" i="7"/>
  <c r="I459" i="7"/>
  <c r="H459" i="7"/>
  <c r="J458" i="7"/>
  <c r="I458" i="7"/>
  <c r="H458" i="7"/>
  <c r="J457" i="7"/>
  <c r="I457" i="7"/>
  <c r="H457" i="7"/>
  <c r="J456" i="7"/>
  <c r="I456" i="7"/>
  <c r="H456" i="7"/>
  <c r="J455" i="7"/>
  <c r="I455" i="7"/>
  <c r="H455" i="7"/>
  <c r="J454" i="7"/>
  <c r="I454" i="7"/>
  <c r="H454" i="7"/>
  <c r="J453" i="7"/>
  <c r="I453" i="7"/>
  <c r="H453" i="7"/>
  <c r="J452" i="7"/>
  <c r="I452" i="7"/>
  <c r="H452" i="7"/>
  <c r="J451" i="7"/>
  <c r="I451" i="7"/>
  <c r="H451" i="7"/>
  <c r="J450" i="7"/>
  <c r="I450" i="7"/>
  <c r="H450" i="7"/>
  <c r="J449" i="7"/>
  <c r="I449" i="7"/>
  <c r="H449" i="7"/>
  <c r="J448" i="7"/>
  <c r="I448" i="7"/>
  <c r="H448" i="7"/>
  <c r="J447" i="7"/>
  <c r="I447" i="7"/>
  <c r="H447" i="7"/>
  <c r="J446" i="7"/>
  <c r="I446" i="7"/>
  <c r="H446" i="7"/>
  <c r="J445" i="7"/>
  <c r="I445" i="7"/>
  <c r="H445" i="7"/>
  <c r="J444" i="7"/>
  <c r="I444" i="7"/>
  <c r="H444" i="7"/>
  <c r="J443" i="7"/>
  <c r="I443" i="7"/>
  <c r="H443" i="7"/>
  <c r="J442" i="7"/>
  <c r="I442" i="7"/>
  <c r="H442" i="7"/>
  <c r="J441" i="7"/>
  <c r="I441" i="7"/>
  <c r="H441" i="7"/>
  <c r="J440" i="7"/>
  <c r="I440" i="7"/>
  <c r="H440" i="7"/>
  <c r="J439" i="7"/>
  <c r="I439" i="7"/>
  <c r="H439" i="7"/>
  <c r="J438" i="7"/>
  <c r="I438" i="7"/>
  <c r="H438" i="7"/>
  <c r="J437" i="7"/>
  <c r="I437" i="7"/>
  <c r="H437" i="7"/>
  <c r="J436" i="7"/>
  <c r="I436" i="7"/>
  <c r="H436" i="7"/>
  <c r="J435" i="7"/>
  <c r="I435" i="7"/>
  <c r="H435" i="7"/>
  <c r="J434" i="7"/>
  <c r="I434" i="7"/>
  <c r="H434" i="7"/>
  <c r="J433" i="7"/>
  <c r="I433" i="7"/>
  <c r="H433" i="7"/>
  <c r="J432" i="7"/>
  <c r="I432" i="7"/>
  <c r="H432" i="7"/>
  <c r="J431" i="7"/>
  <c r="I431" i="7"/>
  <c r="H431" i="7"/>
  <c r="J430" i="7"/>
  <c r="I430" i="7"/>
  <c r="H430" i="7"/>
  <c r="J429" i="7"/>
  <c r="I429" i="7"/>
  <c r="H429" i="7"/>
  <c r="J428" i="7"/>
  <c r="I428" i="7"/>
  <c r="H428" i="7"/>
  <c r="J427" i="7"/>
  <c r="I427" i="7"/>
  <c r="H427" i="7"/>
  <c r="J426" i="7"/>
  <c r="I426" i="7"/>
  <c r="H426" i="7"/>
  <c r="J425" i="7"/>
  <c r="I425" i="7"/>
  <c r="H425" i="7"/>
  <c r="J424" i="7"/>
  <c r="I424" i="7"/>
  <c r="H424" i="7"/>
  <c r="J423" i="7"/>
  <c r="I423" i="7"/>
  <c r="H423" i="7"/>
  <c r="J422" i="7"/>
  <c r="I422" i="7"/>
  <c r="H422" i="7"/>
  <c r="J421" i="7"/>
  <c r="I421" i="7"/>
  <c r="H421" i="7"/>
  <c r="J420" i="7"/>
  <c r="I420" i="7"/>
  <c r="H420" i="7"/>
  <c r="J419" i="7"/>
  <c r="I419" i="7"/>
  <c r="H419" i="7"/>
  <c r="J418" i="7"/>
  <c r="I418" i="7"/>
  <c r="H418" i="7"/>
  <c r="J417" i="7"/>
  <c r="I417" i="7"/>
  <c r="H417" i="7"/>
  <c r="J416" i="7"/>
  <c r="I416" i="7"/>
  <c r="H416" i="7"/>
  <c r="J415" i="7"/>
  <c r="I415" i="7"/>
  <c r="H415" i="7"/>
  <c r="J414" i="7"/>
  <c r="I414" i="7"/>
  <c r="H414" i="7"/>
  <c r="J413" i="7"/>
  <c r="I413" i="7"/>
  <c r="H413" i="7"/>
  <c r="J412" i="7"/>
  <c r="I412" i="7"/>
  <c r="H412" i="7"/>
  <c r="J411" i="7"/>
  <c r="I411" i="7"/>
  <c r="H411" i="7"/>
  <c r="J410" i="7"/>
  <c r="I410" i="7"/>
  <c r="H410" i="7"/>
  <c r="J409" i="7"/>
  <c r="I409" i="7"/>
  <c r="H409" i="7"/>
  <c r="J408" i="7"/>
  <c r="I408" i="7"/>
  <c r="H408" i="7"/>
  <c r="J407" i="7"/>
  <c r="I407" i="7"/>
  <c r="H407" i="7"/>
  <c r="J406" i="7"/>
  <c r="I406" i="7"/>
  <c r="H406" i="7"/>
  <c r="J405" i="7"/>
  <c r="I405" i="7"/>
  <c r="H405" i="7"/>
  <c r="J404" i="7"/>
  <c r="I404" i="7"/>
  <c r="H404" i="7"/>
  <c r="J403" i="7"/>
  <c r="I403" i="7"/>
  <c r="H403" i="7"/>
  <c r="J402" i="7"/>
  <c r="I402" i="7"/>
  <c r="H402" i="7"/>
  <c r="J401" i="7"/>
  <c r="I401" i="7"/>
  <c r="H401" i="7"/>
  <c r="J400" i="7"/>
  <c r="I400" i="7"/>
  <c r="H400" i="7"/>
  <c r="J399" i="7"/>
  <c r="I399" i="7"/>
  <c r="H399" i="7"/>
  <c r="J398" i="7"/>
  <c r="I398" i="7"/>
  <c r="H398" i="7"/>
  <c r="J397" i="7"/>
  <c r="I397" i="7"/>
  <c r="H397" i="7"/>
  <c r="J396" i="7"/>
  <c r="I396" i="7"/>
  <c r="H396" i="7"/>
  <c r="J395" i="7"/>
  <c r="I395" i="7"/>
  <c r="H395" i="7"/>
  <c r="J394" i="7"/>
  <c r="I394" i="7"/>
  <c r="H394" i="7"/>
  <c r="J393" i="7"/>
  <c r="I393" i="7"/>
  <c r="H393" i="7"/>
  <c r="J392" i="7"/>
  <c r="I392" i="7"/>
  <c r="H392" i="7"/>
  <c r="J391" i="7"/>
  <c r="I391" i="7"/>
  <c r="H391" i="7"/>
  <c r="J390" i="7"/>
  <c r="I390" i="7"/>
  <c r="H390" i="7"/>
  <c r="J389" i="7"/>
  <c r="I389" i="7"/>
  <c r="H389" i="7"/>
  <c r="J388" i="7"/>
  <c r="I388" i="7"/>
  <c r="H388" i="7"/>
  <c r="J387" i="7"/>
  <c r="I387" i="7"/>
  <c r="H387" i="7"/>
  <c r="J386" i="7"/>
  <c r="I386" i="7"/>
  <c r="H386" i="7"/>
  <c r="J385" i="7"/>
  <c r="I385" i="7"/>
  <c r="H385" i="7"/>
  <c r="J384" i="7"/>
  <c r="I384" i="7"/>
  <c r="H384" i="7"/>
  <c r="J383" i="7"/>
  <c r="I383" i="7"/>
  <c r="H383" i="7"/>
  <c r="J382" i="7"/>
  <c r="I382" i="7"/>
  <c r="H382" i="7"/>
  <c r="J381" i="7"/>
  <c r="I381" i="7"/>
  <c r="H381" i="7"/>
  <c r="J380" i="7"/>
  <c r="I380" i="7"/>
  <c r="H380" i="7"/>
  <c r="J379" i="7"/>
  <c r="I379" i="7"/>
  <c r="H379" i="7"/>
  <c r="J378" i="7"/>
  <c r="I378" i="7"/>
  <c r="H378" i="7"/>
  <c r="J377" i="7"/>
  <c r="I377" i="7"/>
  <c r="H377" i="7"/>
  <c r="J376" i="7"/>
  <c r="I376" i="7"/>
  <c r="H376" i="7"/>
  <c r="J375" i="7"/>
  <c r="I375" i="7"/>
  <c r="H375" i="7"/>
  <c r="J374" i="7"/>
  <c r="I374" i="7"/>
  <c r="H374" i="7"/>
  <c r="J373" i="7"/>
  <c r="I373" i="7"/>
  <c r="H373" i="7"/>
  <c r="J372" i="7"/>
  <c r="I372" i="7"/>
  <c r="H372" i="7"/>
  <c r="J371" i="7"/>
  <c r="I371" i="7"/>
  <c r="H371" i="7"/>
  <c r="J370" i="7"/>
  <c r="I370" i="7"/>
  <c r="H370" i="7"/>
  <c r="J369" i="7"/>
  <c r="I369" i="7"/>
  <c r="H369" i="7"/>
  <c r="J368" i="7"/>
  <c r="I368" i="7"/>
  <c r="H368" i="7"/>
  <c r="J367" i="7"/>
  <c r="I367" i="7"/>
  <c r="H367" i="7"/>
  <c r="J366" i="7"/>
  <c r="I366" i="7"/>
  <c r="H366" i="7"/>
  <c r="J365" i="7"/>
  <c r="I365" i="7"/>
  <c r="H365" i="7"/>
  <c r="J364" i="7"/>
  <c r="I364" i="7"/>
  <c r="H364" i="7"/>
  <c r="J363" i="7"/>
  <c r="I363" i="7"/>
  <c r="H363" i="7"/>
  <c r="J362" i="7"/>
  <c r="I362" i="7"/>
  <c r="H362" i="7"/>
  <c r="J361" i="7"/>
  <c r="I361" i="7"/>
  <c r="H361" i="7"/>
  <c r="J360" i="7"/>
  <c r="I360" i="7"/>
  <c r="H360" i="7"/>
  <c r="J359" i="7"/>
  <c r="I359" i="7"/>
  <c r="H359" i="7"/>
  <c r="J358" i="7"/>
  <c r="I358" i="7"/>
  <c r="H358" i="7"/>
  <c r="J357" i="7"/>
  <c r="I357" i="7"/>
  <c r="H357" i="7"/>
  <c r="J356" i="7"/>
  <c r="I356" i="7"/>
  <c r="H356" i="7"/>
  <c r="J355" i="7"/>
  <c r="I355" i="7"/>
  <c r="H355" i="7"/>
  <c r="J354" i="7"/>
  <c r="I354" i="7"/>
  <c r="H354" i="7"/>
  <c r="J353" i="7"/>
  <c r="I353" i="7"/>
  <c r="H353" i="7"/>
  <c r="J352" i="7"/>
  <c r="I352" i="7"/>
  <c r="H352" i="7"/>
  <c r="J351" i="7"/>
  <c r="I351" i="7"/>
  <c r="H351" i="7"/>
  <c r="J350" i="7"/>
  <c r="I350" i="7"/>
  <c r="H350" i="7"/>
  <c r="J349" i="7"/>
  <c r="I349" i="7"/>
  <c r="H349" i="7"/>
  <c r="J348" i="7"/>
  <c r="I348" i="7"/>
  <c r="H348" i="7"/>
  <c r="J347" i="7"/>
  <c r="I347" i="7"/>
  <c r="H347" i="7"/>
  <c r="J346" i="7"/>
  <c r="I346" i="7"/>
  <c r="H346" i="7"/>
  <c r="J345" i="7"/>
  <c r="I345" i="7"/>
  <c r="H345" i="7"/>
  <c r="J344" i="7"/>
  <c r="I344" i="7"/>
  <c r="H344" i="7"/>
  <c r="J343" i="7"/>
  <c r="I343" i="7"/>
  <c r="H343" i="7"/>
  <c r="J342" i="7"/>
  <c r="I342" i="7"/>
  <c r="H342" i="7"/>
  <c r="J341" i="7"/>
  <c r="I341" i="7"/>
  <c r="H341" i="7"/>
  <c r="J340" i="7"/>
  <c r="I340" i="7"/>
  <c r="H340" i="7"/>
  <c r="J339" i="7"/>
  <c r="I339" i="7"/>
  <c r="H339" i="7"/>
  <c r="J338" i="7"/>
  <c r="I338" i="7"/>
  <c r="H338" i="7"/>
  <c r="J337" i="7"/>
  <c r="I337" i="7"/>
  <c r="H337" i="7"/>
  <c r="J336" i="7"/>
  <c r="I336" i="7"/>
  <c r="H336" i="7"/>
  <c r="J335" i="7"/>
  <c r="I335" i="7"/>
  <c r="H335" i="7"/>
  <c r="J334" i="7"/>
  <c r="I334" i="7"/>
  <c r="H334" i="7"/>
  <c r="J333" i="7"/>
  <c r="I333" i="7"/>
  <c r="H333" i="7"/>
  <c r="J332" i="7"/>
  <c r="I332" i="7"/>
  <c r="H332" i="7"/>
  <c r="J331" i="7"/>
  <c r="I331" i="7"/>
  <c r="H331" i="7"/>
  <c r="J330" i="7"/>
  <c r="I330" i="7"/>
  <c r="H330" i="7"/>
  <c r="J329" i="7"/>
  <c r="I329" i="7"/>
  <c r="H329" i="7"/>
  <c r="J328" i="7"/>
  <c r="I328" i="7"/>
  <c r="H328" i="7"/>
  <c r="J327" i="7"/>
  <c r="I327" i="7"/>
  <c r="H327" i="7"/>
  <c r="J326" i="7"/>
  <c r="I326" i="7"/>
  <c r="H326" i="7"/>
  <c r="J325" i="7"/>
  <c r="I325" i="7"/>
  <c r="H325" i="7"/>
  <c r="J324" i="7"/>
  <c r="I324" i="7"/>
  <c r="H324" i="7"/>
  <c r="J323" i="7"/>
  <c r="I323" i="7"/>
  <c r="H323" i="7"/>
  <c r="J322" i="7"/>
  <c r="I322" i="7"/>
  <c r="H322" i="7"/>
  <c r="J321" i="7"/>
  <c r="I321" i="7"/>
  <c r="H321" i="7"/>
  <c r="J320" i="7"/>
  <c r="I320" i="7"/>
  <c r="H320" i="7"/>
  <c r="J319" i="7"/>
  <c r="I319" i="7"/>
  <c r="H319" i="7"/>
  <c r="J318" i="7"/>
  <c r="I318" i="7"/>
  <c r="H318" i="7"/>
  <c r="J317" i="7"/>
  <c r="I317" i="7"/>
  <c r="H317" i="7"/>
  <c r="J316" i="7"/>
  <c r="I316" i="7"/>
  <c r="H316" i="7"/>
  <c r="J315" i="7"/>
  <c r="I315" i="7"/>
  <c r="H315" i="7"/>
  <c r="J314" i="7"/>
  <c r="I314" i="7"/>
  <c r="H314" i="7"/>
  <c r="J313" i="7"/>
  <c r="I313" i="7"/>
  <c r="H313" i="7"/>
  <c r="J312" i="7"/>
  <c r="I312" i="7"/>
  <c r="H312" i="7"/>
  <c r="J311" i="7"/>
  <c r="I311" i="7"/>
  <c r="H311" i="7"/>
  <c r="J310" i="7"/>
  <c r="I310" i="7"/>
  <c r="H310" i="7"/>
  <c r="J309" i="7"/>
  <c r="I309" i="7"/>
  <c r="H309" i="7"/>
  <c r="J308" i="7"/>
  <c r="I308" i="7"/>
  <c r="H308" i="7"/>
  <c r="J307" i="7"/>
  <c r="I307" i="7"/>
  <c r="H307" i="7"/>
  <c r="J306" i="7"/>
  <c r="I306" i="7"/>
  <c r="H306" i="7"/>
  <c r="J305" i="7"/>
  <c r="I305" i="7"/>
  <c r="H305" i="7"/>
  <c r="J304" i="7"/>
  <c r="I304" i="7"/>
  <c r="H304" i="7"/>
  <c r="J303" i="7"/>
  <c r="I303" i="7"/>
  <c r="H303" i="7"/>
  <c r="J302" i="7"/>
  <c r="I302" i="7"/>
  <c r="H302" i="7"/>
  <c r="J301" i="7"/>
  <c r="I301" i="7"/>
  <c r="H301" i="7"/>
  <c r="J300" i="7"/>
  <c r="I300" i="7"/>
  <c r="H300" i="7"/>
  <c r="J299" i="7"/>
  <c r="I299" i="7"/>
  <c r="H299" i="7"/>
  <c r="J298" i="7"/>
  <c r="I298" i="7"/>
  <c r="H298" i="7"/>
  <c r="J297" i="7"/>
  <c r="I297" i="7"/>
  <c r="H297" i="7"/>
  <c r="J296" i="7"/>
  <c r="I296" i="7"/>
  <c r="H296" i="7"/>
  <c r="J295" i="7"/>
  <c r="I295" i="7"/>
  <c r="H295" i="7"/>
  <c r="J294" i="7"/>
  <c r="I294" i="7"/>
  <c r="H294" i="7"/>
  <c r="J293" i="7"/>
  <c r="I293" i="7"/>
  <c r="H293" i="7"/>
  <c r="J292" i="7"/>
  <c r="I292" i="7"/>
  <c r="H292" i="7"/>
  <c r="J291" i="7"/>
  <c r="I291" i="7"/>
  <c r="H291" i="7"/>
  <c r="J290" i="7"/>
  <c r="I290" i="7"/>
  <c r="H290" i="7"/>
  <c r="J289" i="7"/>
  <c r="I289" i="7"/>
  <c r="H289" i="7"/>
  <c r="J288" i="7"/>
  <c r="I288" i="7"/>
  <c r="H288" i="7"/>
  <c r="J287" i="7"/>
  <c r="I287" i="7"/>
  <c r="H287" i="7"/>
  <c r="J286" i="7"/>
  <c r="I286" i="7"/>
  <c r="H286" i="7"/>
  <c r="J285" i="7"/>
  <c r="I285" i="7"/>
  <c r="H285" i="7"/>
  <c r="J284" i="7"/>
  <c r="I284" i="7"/>
  <c r="H284" i="7"/>
  <c r="J283" i="7"/>
  <c r="I283" i="7"/>
  <c r="H283" i="7"/>
  <c r="J282" i="7"/>
  <c r="I282" i="7"/>
  <c r="H282" i="7"/>
  <c r="J281" i="7"/>
  <c r="I281" i="7"/>
  <c r="H281" i="7"/>
  <c r="J280" i="7"/>
  <c r="I280" i="7"/>
  <c r="H280" i="7"/>
  <c r="J279" i="7"/>
  <c r="I279" i="7"/>
  <c r="H279" i="7"/>
  <c r="J278" i="7"/>
  <c r="I278" i="7"/>
  <c r="H278" i="7"/>
  <c r="J277" i="7"/>
  <c r="I277" i="7"/>
  <c r="H277" i="7"/>
  <c r="J276" i="7"/>
  <c r="I276" i="7"/>
  <c r="H276" i="7"/>
  <c r="J275" i="7"/>
  <c r="I275" i="7"/>
  <c r="H275" i="7"/>
  <c r="J274" i="7"/>
  <c r="I274" i="7"/>
  <c r="H274" i="7"/>
  <c r="J273" i="7"/>
  <c r="I273" i="7"/>
  <c r="H273" i="7"/>
  <c r="J272" i="7"/>
  <c r="I272" i="7"/>
  <c r="H272" i="7"/>
  <c r="J271" i="7"/>
  <c r="I271" i="7"/>
  <c r="H271" i="7"/>
  <c r="J270" i="7"/>
  <c r="I270" i="7"/>
  <c r="H270" i="7"/>
  <c r="J269" i="7"/>
  <c r="I269" i="7"/>
  <c r="H269" i="7"/>
  <c r="J268" i="7"/>
  <c r="I268" i="7"/>
  <c r="H268" i="7"/>
  <c r="J267" i="7"/>
  <c r="I267" i="7"/>
  <c r="H267" i="7"/>
  <c r="J266" i="7"/>
  <c r="I266" i="7"/>
  <c r="H266" i="7"/>
  <c r="J265" i="7"/>
  <c r="I265" i="7"/>
  <c r="H265" i="7"/>
  <c r="J264" i="7"/>
  <c r="I264" i="7"/>
  <c r="H264" i="7"/>
  <c r="J263" i="7"/>
  <c r="I263" i="7"/>
  <c r="H263" i="7"/>
  <c r="J262" i="7"/>
  <c r="I262" i="7"/>
  <c r="H262" i="7"/>
  <c r="J261" i="7"/>
  <c r="I261" i="7"/>
  <c r="H261" i="7"/>
  <c r="J260" i="7"/>
  <c r="I260" i="7"/>
  <c r="H260" i="7"/>
  <c r="J259" i="7"/>
  <c r="I259" i="7"/>
  <c r="H259" i="7"/>
  <c r="J258" i="7"/>
  <c r="I258" i="7"/>
  <c r="H258" i="7"/>
  <c r="J257" i="7"/>
  <c r="I257" i="7"/>
  <c r="H257" i="7"/>
  <c r="J256" i="7"/>
  <c r="I256" i="7"/>
  <c r="H256" i="7"/>
  <c r="J255" i="7"/>
  <c r="I255" i="7"/>
  <c r="H255" i="7"/>
  <c r="J254" i="7"/>
  <c r="I254" i="7"/>
  <c r="H254" i="7"/>
  <c r="J253" i="7"/>
  <c r="I253" i="7"/>
  <c r="H253" i="7"/>
  <c r="J252" i="7"/>
  <c r="I252" i="7"/>
  <c r="H252" i="7"/>
  <c r="J251" i="7"/>
  <c r="I251" i="7"/>
  <c r="H251" i="7"/>
  <c r="J250" i="7"/>
  <c r="I250" i="7"/>
  <c r="H250" i="7"/>
  <c r="J249" i="7"/>
  <c r="I249" i="7"/>
  <c r="H249" i="7"/>
  <c r="J248" i="7"/>
  <c r="I248" i="7"/>
  <c r="H248" i="7"/>
  <c r="J247" i="7"/>
  <c r="I247" i="7"/>
  <c r="H247" i="7"/>
  <c r="J246" i="7"/>
  <c r="I246" i="7"/>
  <c r="H246" i="7"/>
  <c r="J245" i="7"/>
  <c r="I245" i="7"/>
  <c r="H245" i="7"/>
  <c r="J244" i="7"/>
  <c r="I244" i="7"/>
  <c r="H244" i="7"/>
  <c r="J243" i="7"/>
  <c r="I243" i="7"/>
  <c r="H243" i="7"/>
  <c r="J242" i="7"/>
  <c r="I242" i="7"/>
  <c r="H242" i="7"/>
  <c r="J241" i="7"/>
  <c r="I241" i="7"/>
  <c r="H241" i="7"/>
  <c r="J240" i="7"/>
  <c r="I240" i="7"/>
  <c r="H240" i="7"/>
  <c r="J239" i="7"/>
  <c r="I239" i="7"/>
  <c r="H239" i="7"/>
  <c r="J238" i="7"/>
  <c r="I238" i="7"/>
  <c r="H238" i="7"/>
  <c r="J237" i="7"/>
  <c r="I237" i="7"/>
  <c r="H237" i="7"/>
  <c r="J236" i="7"/>
  <c r="I236" i="7"/>
  <c r="H236" i="7"/>
  <c r="J235" i="7"/>
  <c r="I235" i="7"/>
  <c r="H235" i="7"/>
  <c r="J234" i="7"/>
  <c r="I234" i="7"/>
  <c r="H234" i="7"/>
  <c r="J233" i="7"/>
  <c r="I233" i="7"/>
  <c r="H233" i="7"/>
  <c r="J232" i="7"/>
  <c r="I232" i="7"/>
  <c r="H232" i="7"/>
  <c r="J231" i="7"/>
  <c r="I231" i="7"/>
  <c r="H231" i="7"/>
  <c r="J230" i="7"/>
  <c r="I230" i="7"/>
  <c r="H230" i="7"/>
  <c r="J229" i="7"/>
  <c r="I229" i="7"/>
  <c r="H229" i="7"/>
  <c r="J228" i="7"/>
  <c r="I228" i="7"/>
  <c r="H228" i="7"/>
  <c r="J227" i="7"/>
  <c r="I227" i="7"/>
  <c r="H227" i="7"/>
  <c r="J226" i="7"/>
  <c r="I226" i="7"/>
  <c r="H226" i="7"/>
  <c r="J225" i="7"/>
  <c r="I225" i="7"/>
  <c r="H225" i="7"/>
  <c r="J224" i="7"/>
  <c r="I224" i="7"/>
  <c r="H224" i="7"/>
  <c r="J223" i="7"/>
  <c r="I223" i="7"/>
  <c r="H223" i="7"/>
  <c r="J222" i="7"/>
  <c r="I222" i="7"/>
  <c r="H222" i="7"/>
  <c r="J221" i="7"/>
  <c r="I221" i="7"/>
  <c r="H221" i="7"/>
  <c r="J220" i="7"/>
  <c r="I220" i="7"/>
  <c r="H220" i="7"/>
  <c r="J219" i="7"/>
  <c r="I219" i="7"/>
  <c r="H219" i="7"/>
  <c r="J218" i="7"/>
  <c r="I218" i="7"/>
  <c r="H218" i="7"/>
  <c r="J217" i="7"/>
  <c r="I217" i="7"/>
  <c r="H217" i="7"/>
  <c r="J216" i="7"/>
  <c r="I216" i="7"/>
  <c r="H216" i="7"/>
  <c r="J215" i="7"/>
  <c r="I215" i="7"/>
  <c r="H215" i="7"/>
  <c r="J214" i="7"/>
  <c r="I214" i="7"/>
  <c r="H214" i="7"/>
  <c r="J213" i="7"/>
  <c r="I213" i="7"/>
  <c r="H213" i="7"/>
  <c r="J212" i="7"/>
  <c r="I212" i="7"/>
  <c r="H212" i="7"/>
  <c r="J211" i="7"/>
  <c r="I211" i="7"/>
  <c r="H211" i="7"/>
  <c r="J210" i="7"/>
  <c r="I210" i="7"/>
  <c r="H210" i="7"/>
  <c r="J209" i="7"/>
  <c r="I209" i="7"/>
  <c r="H209" i="7"/>
  <c r="J208" i="7"/>
  <c r="I208" i="7"/>
  <c r="H208" i="7"/>
  <c r="J207" i="7"/>
  <c r="I207" i="7"/>
  <c r="H207" i="7"/>
  <c r="J206" i="7"/>
  <c r="I206" i="7"/>
  <c r="H206" i="7"/>
  <c r="J205" i="7"/>
  <c r="I205" i="7"/>
  <c r="H205" i="7"/>
  <c r="J204" i="7"/>
  <c r="I204" i="7"/>
  <c r="H204" i="7"/>
  <c r="J203" i="7"/>
  <c r="I203" i="7"/>
  <c r="H203" i="7"/>
  <c r="J202" i="7"/>
  <c r="I202" i="7"/>
  <c r="H202" i="7"/>
  <c r="J201" i="7"/>
  <c r="I201" i="7"/>
  <c r="H201" i="7"/>
  <c r="J200" i="7"/>
  <c r="I200" i="7"/>
  <c r="H200" i="7"/>
  <c r="J199" i="7"/>
  <c r="I199" i="7"/>
  <c r="H199" i="7"/>
  <c r="J198" i="7"/>
  <c r="I198" i="7"/>
  <c r="H198" i="7"/>
  <c r="J197" i="7"/>
  <c r="I197" i="7"/>
  <c r="H197" i="7"/>
  <c r="J196" i="7"/>
  <c r="I196" i="7"/>
  <c r="H196" i="7"/>
  <c r="J195" i="7"/>
  <c r="I195" i="7"/>
  <c r="H195" i="7"/>
  <c r="J194" i="7"/>
  <c r="I194" i="7"/>
  <c r="H194" i="7"/>
  <c r="J193" i="7"/>
  <c r="I193" i="7"/>
  <c r="H193" i="7"/>
  <c r="J192" i="7"/>
  <c r="I192" i="7"/>
  <c r="H192" i="7"/>
  <c r="J191" i="7"/>
  <c r="I191" i="7"/>
  <c r="H191" i="7"/>
  <c r="J190" i="7"/>
  <c r="I190" i="7"/>
  <c r="H190" i="7"/>
  <c r="J189" i="7"/>
  <c r="I189" i="7"/>
  <c r="H189" i="7"/>
  <c r="J188" i="7"/>
  <c r="I188" i="7"/>
  <c r="H188" i="7"/>
  <c r="J187" i="7"/>
  <c r="I187" i="7"/>
  <c r="H187" i="7"/>
  <c r="J186" i="7"/>
  <c r="I186" i="7"/>
  <c r="H186" i="7"/>
  <c r="J185" i="7"/>
  <c r="I185" i="7"/>
  <c r="H185" i="7"/>
  <c r="J184" i="7"/>
  <c r="I184" i="7"/>
  <c r="H184" i="7"/>
  <c r="J183" i="7"/>
  <c r="I183" i="7"/>
  <c r="H183" i="7"/>
  <c r="J182" i="7"/>
  <c r="I182" i="7"/>
  <c r="H182" i="7"/>
  <c r="J181" i="7"/>
  <c r="I181" i="7"/>
  <c r="H181" i="7"/>
  <c r="J180" i="7"/>
  <c r="I180" i="7"/>
  <c r="H180" i="7"/>
  <c r="J179" i="7"/>
  <c r="I179" i="7"/>
  <c r="H179" i="7"/>
  <c r="J178" i="7"/>
  <c r="I178" i="7"/>
  <c r="H178" i="7"/>
  <c r="J177" i="7"/>
  <c r="I177" i="7"/>
  <c r="H177" i="7"/>
  <c r="J176" i="7"/>
  <c r="I176" i="7"/>
  <c r="H176" i="7"/>
  <c r="J175" i="7"/>
  <c r="I175" i="7"/>
  <c r="H175" i="7"/>
  <c r="J174" i="7"/>
  <c r="I174" i="7"/>
  <c r="H174" i="7"/>
  <c r="J173" i="7"/>
  <c r="I173" i="7"/>
  <c r="H173" i="7"/>
  <c r="J172" i="7"/>
  <c r="I172" i="7"/>
  <c r="H172" i="7"/>
  <c r="J171" i="7"/>
  <c r="I171" i="7"/>
  <c r="H171" i="7"/>
  <c r="J170" i="7"/>
  <c r="I170" i="7"/>
  <c r="H170" i="7"/>
  <c r="J169" i="7"/>
  <c r="I169" i="7"/>
  <c r="H169" i="7"/>
  <c r="J168" i="7"/>
  <c r="I168" i="7"/>
  <c r="H168" i="7"/>
  <c r="J167" i="7"/>
  <c r="I167" i="7"/>
  <c r="H167" i="7"/>
  <c r="J166" i="7"/>
  <c r="I166" i="7"/>
  <c r="H166" i="7"/>
  <c r="J165" i="7"/>
  <c r="I165" i="7"/>
  <c r="H165" i="7"/>
  <c r="J164" i="7"/>
  <c r="I164" i="7"/>
  <c r="H164" i="7"/>
  <c r="J163" i="7"/>
  <c r="I163" i="7"/>
  <c r="H163" i="7"/>
  <c r="J162" i="7"/>
  <c r="I162" i="7"/>
  <c r="H162" i="7"/>
  <c r="J161" i="7"/>
  <c r="I161" i="7"/>
  <c r="H161" i="7"/>
  <c r="J160" i="7"/>
  <c r="I160" i="7"/>
  <c r="H160" i="7"/>
  <c r="J159" i="7"/>
  <c r="I159" i="7"/>
  <c r="H159" i="7"/>
  <c r="J158" i="7"/>
  <c r="I158" i="7"/>
  <c r="H158" i="7"/>
  <c r="J157" i="7"/>
  <c r="I157" i="7"/>
  <c r="H157" i="7"/>
  <c r="J156" i="7"/>
  <c r="I156" i="7"/>
  <c r="H156" i="7"/>
  <c r="J155" i="7"/>
  <c r="I155" i="7"/>
  <c r="H155" i="7"/>
  <c r="J154" i="7"/>
  <c r="I154" i="7"/>
  <c r="H154" i="7"/>
  <c r="J153" i="7"/>
  <c r="I153" i="7"/>
  <c r="H153" i="7"/>
  <c r="J152" i="7"/>
  <c r="I152" i="7"/>
  <c r="H152" i="7"/>
  <c r="J151" i="7"/>
  <c r="I151" i="7"/>
  <c r="H151" i="7"/>
  <c r="J150" i="7"/>
  <c r="I150" i="7"/>
  <c r="H150" i="7"/>
  <c r="J149" i="7"/>
  <c r="I149" i="7"/>
  <c r="H149" i="7"/>
  <c r="J148" i="7"/>
  <c r="I148" i="7"/>
  <c r="H148" i="7"/>
  <c r="J147" i="7"/>
  <c r="I147" i="7"/>
  <c r="H147" i="7"/>
  <c r="J146" i="7"/>
  <c r="I146" i="7"/>
  <c r="H146" i="7"/>
  <c r="J145" i="7"/>
  <c r="I145" i="7"/>
  <c r="H145" i="7"/>
  <c r="J144" i="7"/>
  <c r="I144" i="7"/>
  <c r="H144" i="7"/>
  <c r="J143" i="7"/>
  <c r="I143" i="7"/>
  <c r="H143" i="7"/>
  <c r="J142" i="7"/>
  <c r="I142" i="7"/>
  <c r="H142" i="7"/>
  <c r="J141" i="7"/>
  <c r="I141" i="7"/>
  <c r="H141" i="7"/>
  <c r="J140" i="7"/>
  <c r="I140" i="7"/>
  <c r="H140" i="7"/>
  <c r="J139" i="7"/>
  <c r="I139" i="7"/>
  <c r="H139" i="7"/>
  <c r="J138" i="7"/>
  <c r="I138" i="7"/>
  <c r="H138" i="7"/>
  <c r="J137" i="7"/>
  <c r="I137" i="7"/>
  <c r="H137" i="7"/>
  <c r="J136" i="7"/>
  <c r="I136" i="7"/>
  <c r="H136" i="7"/>
  <c r="J135" i="7"/>
  <c r="I135" i="7"/>
  <c r="H135" i="7"/>
  <c r="J134" i="7"/>
  <c r="I134" i="7"/>
  <c r="H134" i="7"/>
  <c r="J133" i="7"/>
  <c r="I133" i="7"/>
  <c r="H133" i="7"/>
  <c r="J132" i="7"/>
  <c r="I132" i="7"/>
  <c r="H132" i="7"/>
  <c r="J131" i="7"/>
  <c r="I131" i="7"/>
  <c r="H131" i="7"/>
  <c r="J130" i="7"/>
  <c r="I130" i="7"/>
  <c r="H130" i="7"/>
  <c r="J129" i="7"/>
  <c r="I129" i="7"/>
  <c r="H129" i="7"/>
  <c r="J128" i="7"/>
  <c r="I128" i="7"/>
  <c r="H128" i="7"/>
  <c r="J127" i="7"/>
  <c r="I127" i="7"/>
  <c r="H127" i="7"/>
  <c r="J126" i="7"/>
  <c r="I126" i="7"/>
  <c r="H126" i="7"/>
  <c r="J125" i="7"/>
  <c r="I125" i="7"/>
  <c r="H125" i="7"/>
  <c r="J124" i="7"/>
  <c r="I124" i="7"/>
  <c r="H124" i="7"/>
  <c r="J123" i="7"/>
  <c r="I123" i="7"/>
  <c r="H123" i="7"/>
  <c r="J122" i="7"/>
  <c r="I122" i="7"/>
  <c r="H122" i="7"/>
  <c r="J121" i="7"/>
  <c r="I121" i="7"/>
  <c r="H121" i="7"/>
  <c r="J120" i="7"/>
  <c r="I120" i="7"/>
  <c r="H120" i="7"/>
  <c r="J119" i="7"/>
  <c r="I119" i="7"/>
  <c r="H119" i="7"/>
  <c r="J118" i="7"/>
  <c r="I118" i="7"/>
  <c r="H118" i="7"/>
  <c r="J117" i="7"/>
  <c r="I117" i="7"/>
  <c r="H117" i="7"/>
  <c r="J116" i="7"/>
  <c r="I116" i="7"/>
  <c r="H116" i="7"/>
  <c r="J115" i="7"/>
  <c r="I115" i="7"/>
  <c r="H115" i="7"/>
  <c r="J114" i="7"/>
  <c r="I114" i="7"/>
  <c r="H114" i="7"/>
  <c r="J113" i="7"/>
  <c r="I113" i="7"/>
  <c r="H113" i="7"/>
  <c r="J112" i="7"/>
  <c r="I112" i="7"/>
  <c r="H112" i="7"/>
  <c r="J111" i="7"/>
  <c r="I111" i="7"/>
  <c r="H111" i="7"/>
  <c r="J110" i="7"/>
  <c r="I110" i="7"/>
  <c r="H110" i="7"/>
  <c r="J109" i="7"/>
  <c r="I109" i="7"/>
  <c r="H109" i="7"/>
  <c r="J108" i="7"/>
  <c r="I108" i="7"/>
  <c r="H108" i="7"/>
  <c r="J107" i="7"/>
  <c r="I107" i="7"/>
  <c r="H107" i="7"/>
  <c r="J106" i="7"/>
  <c r="I106" i="7"/>
  <c r="H106" i="7"/>
  <c r="J105" i="7"/>
  <c r="I105" i="7"/>
  <c r="H105" i="7"/>
  <c r="J104" i="7"/>
  <c r="I104" i="7"/>
  <c r="H104" i="7"/>
  <c r="J103" i="7"/>
  <c r="I103" i="7"/>
  <c r="H103" i="7"/>
  <c r="J102" i="7"/>
  <c r="I102" i="7"/>
  <c r="H102" i="7"/>
  <c r="J101" i="7"/>
  <c r="I101" i="7"/>
  <c r="H101" i="7"/>
  <c r="J100" i="7"/>
  <c r="I100" i="7"/>
  <c r="H100" i="7"/>
  <c r="J99" i="7"/>
  <c r="I99" i="7"/>
  <c r="H99" i="7"/>
  <c r="J98" i="7"/>
  <c r="I98" i="7"/>
  <c r="H98" i="7"/>
  <c r="J97" i="7"/>
  <c r="I97" i="7"/>
  <c r="H97" i="7"/>
  <c r="J96" i="7"/>
  <c r="I96" i="7"/>
  <c r="H96" i="7"/>
  <c r="J95" i="7"/>
  <c r="I95" i="7"/>
  <c r="H95" i="7"/>
  <c r="J94" i="7"/>
  <c r="I94" i="7"/>
  <c r="H94" i="7"/>
  <c r="J93" i="7"/>
  <c r="I93" i="7"/>
  <c r="H93" i="7"/>
  <c r="J92" i="7"/>
  <c r="I92" i="7"/>
  <c r="H92" i="7"/>
  <c r="J91" i="7"/>
  <c r="I91" i="7"/>
  <c r="H91" i="7"/>
  <c r="J90" i="7"/>
  <c r="I90" i="7"/>
  <c r="H90" i="7"/>
  <c r="J89" i="7"/>
  <c r="I89" i="7"/>
  <c r="H89" i="7"/>
  <c r="J88" i="7"/>
  <c r="I88" i="7"/>
  <c r="H88" i="7"/>
  <c r="J87" i="7"/>
  <c r="I87" i="7"/>
  <c r="H87" i="7"/>
  <c r="J86" i="7"/>
  <c r="I86" i="7"/>
  <c r="H86" i="7"/>
  <c r="J85" i="7"/>
  <c r="I85" i="7"/>
  <c r="H85" i="7"/>
  <c r="J84" i="7"/>
  <c r="I84" i="7"/>
  <c r="H84" i="7"/>
  <c r="J83" i="7"/>
  <c r="I83" i="7"/>
  <c r="H83" i="7"/>
  <c r="J82" i="7"/>
  <c r="I82" i="7"/>
  <c r="H82" i="7"/>
  <c r="J81" i="7"/>
  <c r="I81" i="7"/>
  <c r="H81" i="7"/>
  <c r="J80" i="7"/>
  <c r="I80" i="7"/>
  <c r="H80" i="7"/>
  <c r="J79" i="7"/>
  <c r="I79" i="7"/>
  <c r="H79" i="7"/>
  <c r="J78" i="7"/>
  <c r="I78" i="7"/>
  <c r="H78" i="7"/>
  <c r="J77" i="7"/>
  <c r="I77" i="7"/>
  <c r="H77" i="7"/>
  <c r="J76" i="7"/>
  <c r="I76" i="7"/>
  <c r="H76" i="7"/>
  <c r="J75" i="7"/>
  <c r="I75" i="7"/>
  <c r="H75" i="7"/>
  <c r="J74" i="7"/>
  <c r="I74" i="7"/>
  <c r="H74" i="7"/>
  <c r="J73" i="7"/>
  <c r="I73" i="7"/>
  <c r="H73" i="7"/>
  <c r="J72" i="7"/>
  <c r="I72" i="7"/>
  <c r="H72" i="7"/>
  <c r="J71" i="7"/>
  <c r="I71" i="7"/>
  <c r="H71" i="7"/>
  <c r="J70" i="7"/>
  <c r="I70" i="7"/>
  <c r="H70" i="7"/>
  <c r="J69" i="7"/>
  <c r="I69" i="7"/>
  <c r="H69" i="7"/>
  <c r="J68" i="7"/>
  <c r="I68" i="7"/>
  <c r="H68" i="7"/>
  <c r="J67" i="7"/>
  <c r="I67" i="7"/>
  <c r="H67" i="7"/>
  <c r="J66" i="7"/>
  <c r="I66" i="7"/>
  <c r="H66" i="7"/>
  <c r="J65" i="7"/>
  <c r="I65" i="7"/>
  <c r="H65" i="7"/>
  <c r="J64" i="7"/>
  <c r="I64" i="7"/>
  <c r="H64" i="7"/>
  <c r="J63" i="7"/>
  <c r="I63" i="7"/>
  <c r="H63" i="7"/>
  <c r="J62" i="7"/>
  <c r="I62" i="7"/>
  <c r="H62" i="7"/>
  <c r="J61" i="7"/>
  <c r="I61" i="7"/>
  <c r="H61" i="7"/>
  <c r="J60" i="7"/>
  <c r="I60" i="7"/>
  <c r="H60" i="7"/>
  <c r="J59" i="7"/>
  <c r="I59" i="7"/>
  <c r="H59" i="7"/>
  <c r="J58" i="7"/>
  <c r="I58" i="7"/>
  <c r="H58" i="7"/>
  <c r="J57" i="7"/>
  <c r="I57" i="7"/>
  <c r="H57" i="7"/>
  <c r="J56" i="7"/>
  <c r="I56" i="7"/>
  <c r="H56" i="7"/>
  <c r="J55" i="7"/>
  <c r="I55" i="7"/>
  <c r="H55" i="7"/>
  <c r="J54" i="7"/>
  <c r="I54" i="7"/>
  <c r="H54" i="7"/>
  <c r="J53" i="7"/>
  <c r="I53" i="7"/>
  <c r="H53" i="7"/>
  <c r="J52" i="7"/>
  <c r="I52" i="7"/>
  <c r="H52" i="7"/>
  <c r="J51" i="7"/>
  <c r="I51" i="7"/>
  <c r="H51" i="7"/>
  <c r="J50" i="7"/>
  <c r="I50" i="7"/>
  <c r="H50" i="7"/>
  <c r="J49" i="7"/>
  <c r="I49" i="7"/>
  <c r="H49" i="7"/>
  <c r="J48" i="7"/>
  <c r="I48" i="7"/>
  <c r="H48" i="7"/>
  <c r="J47" i="7"/>
  <c r="I47" i="7"/>
  <c r="H47" i="7"/>
  <c r="J46" i="7"/>
  <c r="I46" i="7"/>
  <c r="H46" i="7"/>
  <c r="J45" i="7"/>
  <c r="I45" i="7"/>
  <c r="H45" i="7"/>
  <c r="J44" i="7"/>
  <c r="I44" i="7"/>
  <c r="H44" i="7"/>
  <c r="J43" i="7"/>
  <c r="I43" i="7"/>
  <c r="J42" i="7"/>
  <c r="I42" i="7"/>
  <c r="J41" i="7"/>
  <c r="I41" i="7"/>
  <c r="J40" i="7"/>
  <c r="I40" i="7"/>
  <c r="J39" i="7"/>
  <c r="I39" i="7"/>
  <c r="J38" i="7"/>
  <c r="I38" i="7"/>
  <c r="J37" i="7"/>
  <c r="I37" i="7"/>
  <c r="J36" i="7"/>
  <c r="I36" i="7"/>
  <c r="J35" i="7"/>
  <c r="I35" i="7"/>
  <c r="J34" i="7"/>
  <c r="I34" i="7"/>
  <c r="J33" i="7"/>
  <c r="I33" i="7"/>
  <c r="J32" i="7"/>
  <c r="I32" i="7"/>
  <c r="J31" i="7"/>
  <c r="I31" i="7"/>
  <c r="J30" i="7"/>
  <c r="I30" i="7"/>
  <c r="J29" i="7"/>
  <c r="I29" i="7"/>
  <c r="J28" i="7"/>
  <c r="I28" i="7"/>
  <c r="J27" i="7"/>
  <c r="I27" i="7"/>
  <c r="J26" i="7"/>
  <c r="I26" i="7"/>
  <c r="J25" i="7"/>
  <c r="I25" i="7"/>
  <c r="J24" i="7"/>
  <c r="I24" i="7"/>
  <c r="J23" i="7"/>
  <c r="I23" i="7"/>
  <c r="J22" i="7"/>
  <c r="I22" i="7"/>
  <c r="J21" i="7"/>
  <c r="I21" i="7"/>
  <c r="J20" i="7"/>
  <c r="I20" i="7"/>
  <c r="J19" i="7"/>
  <c r="I19" i="7"/>
  <c r="J18" i="7"/>
  <c r="I18" i="7"/>
  <c r="J17" i="7"/>
  <c r="I17" i="7"/>
  <c r="J16" i="7"/>
  <c r="I16" i="7"/>
  <c r="J15" i="7"/>
  <c r="I15" i="7"/>
  <c r="J14" i="7"/>
  <c r="I14" i="7"/>
  <c r="J13" i="7"/>
  <c r="I13" i="7"/>
  <c r="J12" i="7"/>
  <c r="I12" i="7"/>
  <c r="J11" i="7"/>
  <c r="I11" i="7"/>
  <c r="J10" i="7"/>
  <c r="I10" i="7"/>
  <c r="J9" i="7"/>
  <c r="I9" i="7"/>
  <c r="J8" i="7"/>
  <c r="I8" i="7"/>
  <c r="J7" i="7"/>
  <c r="I7" i="7"/>
  <c r="J6" i="7"/>
  <c r="I6" i="7"/>
  <c r="J5" i="7"/>
  <c r="I5" i="7"/>
  <c r="J4" i="7"/>
  <c r="I4" i="7"/>
  <c r="J3" i="7"/>
  <c r="I3" i="7"/>
  <c r="J2" i="7"/>
  <c r="I2" i="7"/>
  <c r="J171" i="6"/>
  <c r="I171" i="6"/>
  <c r="J170" i="6"/>
  <c r="I170" i="6"/>
  <c r="J169" i="6"/>
  <c r="I169" i="6"/>
  <c r="J168" i="6"/>
  <c r="I168" i="6"/>
  <c r="J167" i="6"/>
  <c r="I167" i="6"/>
  <c r="J166" i="6"/>
  <c r="I166" i="6"/>
  <c r="J165" i="6"/>
  <c r="I165" i="6"/>
  <c r="J164" i="6"/>
  <c r="I164" i="6"/>
  <c r="J163" i="6"/>
  <c r="I163" i="6"/>
  <c r="J162" i="6"/>
  <c r="I162" i="6"/>
  <c r="J161" i="6"/>
  <c r="I161" i="6"/>
  <c r="J160" i="6"/>
  <c r="I160" i="6"/>
  <c r="J159" i="6"/>
  <c r="I159" i="6"/>
  <c r="J158" i="6"/>
  <c r="I158" i="6"/>
  <c r="J157" i="6"/>
  <c r="I157" i="6"/>
  <c r="J156" i="6"/>
  <c r="I156" i="6"/>
  <c r="J155" i="6"/>
  <c r="I155" i="6"/>
  <c r="J154" i="6"/>
  <c r="I154" i="6"/>
  <c r="J153" i="6"/>
  <c r="I153" i="6"/>
  <c r="J152" i="6"/>
  <c r="I152" i="6"/>
  <c r="J151" i="6"/>
  <c r="I151" i="6"/>
  <c r="J150" i="6"/>
  <c r="I150" i="6"/>
  <c r="J149" i="6"/>
  <c r="I149" i="6"/>
  <c r="J148" i="6"/>
  <c r="I148" i="6"/>
  <c r="J147" i="6"/>
  <c r="I147" i="6"/>
  <c r="J146" i="6"/>
  <c r="I146" i="6"/>
  <c r="J145" i="6"/>
  <c r="I145" i="6"/>
  <c r="J144" i="6"/>
  <c r="I144" i="6"/>
  <c r="J143" i="6"/>
  <c r="I143" i="6"/>
  <c r="J142" i="6"/>
  <c r="I142" i="6"/>
  <c r="J141" i="6"/>
  <c r="I141" i="6"/>
  <c r="J140" i="6"/>
  <c r="I140" i="6"/>
  <c r="J139" i="6"/>
  <c r="I139" i="6"/>
  <c r="J138" i="6"/>
  <c r="I138" i="6"/>
  <c r="J137" i="6"/>
  <c r="I137" i="6"/>
  <c r="J136" i="6"/>
  <c r="I136" i="6"/>
  <c r="J135" i="6"/>
  <c r="I135" i="6"/>
  <c r="J134" i="6"/>
  <c r="I134" i="6"/>
  <c r="J133" i="6"/>
  <c r="I133" i="6"/>
  <c r="J132" i="6"/>
  <c r="I132" i="6"/>
  <c r="J131" i="6"/>
  <c r="I131" i="6"/>
  <c r="J130" i="6"/>
  <c r="I130" i="6"/>
  <c r="J129" i="6"/>
  <c r="I129" i="6"/>
  <c r="J128" i="6"/>
  <c r="I128" i="6"/>
  <c r="J127" i="6"/>
  <c r="I127" i="6"/>
  <c r="J126" i="6"/>
  <c r="I126" i="6"/>
  <c r="J125" i="6"/>
  <c r="I125" i="6"/>
  <c r="J124" i="6"/>
  <c r="I124" i="6"/>
  <c r="J123" i="6"/>
  <c r="I123" i="6"/>
  <c r="J122" i="6"/>
  <c r="I122" i="6"/>
  <c r="J121" i="6"/>
  <c r="I121" i="6"/>
  <c r="J120" i="6"/>
  <c r="I120" i="6"/>
  <c r="J119" i="6"/>
  <c r="I119" i="6"/>
  <c r="J118" i="6"/>
  <c r="I118" i="6"/>
  <c r="J117" i="6"/>
  <c r="I117" i="6"/>
  <c r="J116" i="6"/>
  <c r="I116" i="6"/>
  <c r="J115" i="6"/>
  <c r="I115" i="6"/>
  <c r="J114" i="6"/>
  <c r="I114" i="6"/>
  <c r="J113" i="6"/>
  <c r="I113" i="6"/>
  <c r="J112" i="6"/>
  <c r="I112" i="6"/>
  <c r="J111" i="6"/>
  <c r="I111" i="6"/>
  <c r="J110" i="6"/>
  <c r="I110" i="6"/>
  <c r="J109" i="6"/>
  <c r="I109" i="6"/>
  <c r="J108" i="6"/>
  <c r="I108" i="6"/>
  <c r="J107" i="6"/>
  <c r="I107" i="6"/>
  <c r="J106" i="6"/>
  <c r="I106" i="6"/>
  <c r="J105" i="6"/>
  <c r="I105" i="6"/>
  <c r="J104" i="6"/>
  <c r="I104" i="6"/>
  <c r="J103" i="6"/>
  <c r="I103" i="6"/>
  <c r="J102" i="6"/>
  <c r="I102" i="6"/>
  <c r="J101" i="6"/>
  <c r="I101" i="6"/>
  <c r="J100" i="6"/>
  <c r="I100" i="6"/>
  <c r="J99" i="6"/>
  <c r="I99" i="6"/>
  <c r="J98" i="6"/>
  <c r="I98" i="6"/>
  <c r="J97" i="6"/>
  <c r="I97" i="6"/>
  <c r="J96" i="6"/>
  <c r="I96" i="6"/>
  <c r="J95" i="6"/>
  <c r="I95" i="6"/>
  <c r="J94" i="6"/>
  <c r="I94" i="6"/>
  <c r="J93" i="6"/>
  <c r="I93" i="6"/>
  <c r="J92" i="6"/>
  <c r="I92" i="6"/>
  <c r="J91" i="6"/>
  <c r="I91" i="6"/>
  <c r="J90" i="6"/>
  <c r="I90" i="6"/>
  <c r="J89" i="6"/>
  <c r="I89" i="6"/>
  <c r="J88" i="6"/>
  <c r="I88" i="6"/>
  <c r="J87" i="6"/>
  <c r="I87" i="6"/>
  <c r="J86" i="6"/>
  <c r="I86" i="6"/>
  <c r="J85" i="6"/>
  <c r="I85" i="6"/>
  <c r="J84" i="6"/>
  <c r="I84" i="6"/>
  <c r="J83" i="6"/>
  <c r="I83" i="6"/>
  <c r="J82" i="6"/>
  <c r="I82" i="6"/>
  <c r="J81" i="6"/>
  <c r="I81" i="6"/>
  <c r="J80" i="6"/>
  <c r="I80" i="6"/>
  <c r="J79" i="6"/>
  <c r="I79" i="6"/>
  <c r="J78" i="6"/>
  <c r="I78" i="6"/>
  <c r="J77" i="6"/>
  <c r="I77" i="6"/>
  <c r="J76" i="6"/>
  <c r="I76" i="6"/>
  <c r="J75" i="6"/>
  <c r="I75" i="6"/>
  <c r="J74" i="6"/>
  <c r="I74" i="6"/>
  <c r="J73" i="6"/>
  <c r="I73" i="6"/>
  <c r="J72" i="6"/>
  <c r="I72" i="6"/>
  <c r="J71" i="6"/>
  <c r="I71" i="6"/>
  <c r="J70" i="6"/>
  <c r="I70" i="6"/>
  <c r="J69" i="6"/>
  <c r="I69" i="6"/>
  <c r="J68" i="6"/>
  <c r="I68" i="6"/>
  <c r="J67" i="6"/>
  <c r="I67" i="6"/>
  <c r="J66" i="6"/>
  <c r="I66" i="6"/>
  <c r="J65" i="6"/>
  <c r="I65" i="6"/>
  <c r="J64" i="6"/>
  <c r="I64" i="6"/>
  <c r="J63" i="6"/>
  <c r="I63" i="6"/>
  <c r="J62" i="6"/>
  <c r="I62" i="6"/>
  <c r="J61" i="6"/>
  <c r="I61" i="6"/>
  <c r="J60" i="6"/>
  <c r="I60" i="6"/>
  <c r="J59" i="6"/>
  <c r="I59" i="6"/>
  <c r="J58" i="6"/>
  <c r="I58" i="6"/>
  <c r="J57" i="6"/>
  <c r="I57" i="6"/>
  <c r="J56" i="6"/>
  <c r="I56" i="6"/>
  <c r="J55" i="6"/>
  <c r="I55" i="6"/>
  <c r="J54" i="6"/>
  <c r="I54" i="6"/>
  <c r="J53" i="6"/>
  <c r="I53" i="6"/>
  <c r="J52" i="6"/>
  <c r="I52" i="6"/>
  <c r="J51" i="6"/>
  <c r="I51" i="6"/>
  <c r="J50" i="6"/>
  <c r="I50" i="6"/>
  <c r="J49" i="6"/>
  <c r="I49" i="6"/>
  <c r="J48" i="6"/>
  <c r="I48" i="6"/>
  <c r="J47" i="6"/>
  <c r="I47" i="6"/>
  <c r="J46" i="6"/>
  <c r="I46" i="6"/>
  <c r="J45" i="6"/>
  <c r="I45" i="6"/>
  <c r="J44" i="6"/>
  <c r="I44" i="6"/>
  <c r="J43" i="6"/>
  <c r="I43" i="6"/>
  <c r="J42" i="6"/>
  <c r="I42" i="6"/>
  <c r="J41" i="6"/>
  <c r="I41" i="6"/>
  <c r="J40" i="6"/>
  <c r="I40" i="6"/>
  <c r="J39" i="6"/>
  <c r="I39" i="6"/>
  <c r="J38" i="6"/>
  <c r="I38" i="6"/>
  <c r="J37" i="6"/>
  <c r="I37" i="6"/>
  <c r="J36" i="6"/>
  <c r="I36" i="6"/>
  <c r="J35" i="6"/>
  <c r="I35" i="6"/>
  <c r="J34" i="6"/>
  <c r="I34" i="6"/>
  <c r="J33" i="6"/>
  <c r="I33" i="6"/>
  <c r="J32" i="6"/>
  <c r="I32" i="6"/>
  <c r="J31" i="6"/>
  <c r="I31" i="6"/>
  <c r="J30" i="6"/>
  <c r="I30" i="6"/>
  <c r="J29" i="6"/>
  <c r="I29" i="6"/>
  <c r="J28" i="6"/>
  <c r="I28" i="6"/>
  <c r="J27" i="6"/>
  <c r="I27" i="6"/>
  <c r="J26" i="6"/>
  <c r="I26" i="6"/>
  <c r="J25" i="6"/>
  <c r="I25" i="6"/>
  <c r="J24" i="6"/>
  <c r="I24" i="6"/>
  <c r="J23" i="6"/>
  <c r="I23" i="6"/>
  <c r="J22" i="6"/>
  <c r="I22" i="6"/>
  <c r="J21" i="6"/>
  <c r="I21" i="6"/>
  <c r="J20" i="6"/>
  <c r="I20" i="6"/>
  <c r="J19" i="6"/>
  <c r="I19" i="6"/>
  <c r="J18" i="6"/>
  <c r="I18" i="6"/>
  <c r="J17" i="6"/>
  <c r="I17" i="6"/>
  <c r="J16" i="6"/>
  <c r="I16" i="6"/>
  <c r="J15" i="6"/>
  <c r="I15" i="6"/>
  <c r="J14" i="6"/>
  <c r="I14" i="6"/>
  <c r="J13" i="6"/>
  <c r="I13" i="6"/>
  <c r="J12" i="6"/>
  <c r="I12" i="6"/>
  <c r="J11" i="6"/>
  <c r="I11" i="6"/>
  <c r="J10" i="6"/>
  <c r="I10" i="6"/>
  <c r="J9" i="6"/>
  <c r="I9" i="6"/>
  <c r="J8" i="6"/>
  <c r="I8" i="6"/>
  <c r="J7" i="6"/>
  <c r="I7" i="6"/>
  <c r="J6" i="6"/>
  <c r="I6" i="6"/>
  <c r="J5" i="6"/>
  <c r="I5" i="6"/>
  <c r="J4" i="6"/>
  <c r="I4" i="6"/>
  <c r="J3" i="6"/>
  <c r="I3" i="6"/>
  <c r="J2" i="6"/>
  <c r="I2" i="6"/>
  <c r="K866" i="5"/>
  <c r="J866" i="5"/>
  <c r="K865" i="5"/>
  <c r="J865" i="5"/>
  <c r="K864" i="5"/>
  <c r="J864" i="5"/>
  <c r="K863" i="5"/>
  <c r="J863" i="5"/>
  <c r="K862" i="5"/>
  <c r="J862" i="5"/>
  <c r="K861" i="5"/>
  <c r="J861" i="5"/>
  <c r="K860" i="5"/>
  <c r="J860" i="5"/>
  <c r="K859" i="5"/>
  <c r="J859" i="5"/>
  <c r="K858" i="5"/>
  <c r="J858" i="5"/>
  <c r="K857" i="5"/>
  <c r="J857" i="5"/>
  <c r="K856" i="5"/>
  <c r="J856" i="5"/>
  <c r="K855" i="5"/>
  <c r="J855" i="5"/>
  <c r="K854" i="5"/>
  <c r="J854" i="5"/>
  <c r="K853" i="5"/>
  <c r="J853" i="5"/>
  <c r="K852" i="5"/>
  <c r="J852" i="5"/>
  <c r="K851" i="5"/>
  <c r="J851" i="5"/>
  <c r="K850" i="5"/>
  <c r="J850" i="5"/>
  <c r="K849" i="5"/>
  <c r="J849" i="5"/>
  <c r="K848" i="5"/>
  <c r="J848" i="5"/>
  <c r="K847" i="5"/>
  <c r="J847" i="5"/>
  <c r="K846" i="5"/>
  <c r="J846" i="5"/>
  <c r="K845" i="5"/>
  <c r="J845" i="5"/>
  <c r="K844" i="5"/>
  <c r="J844" i="5"/>
  <c r="K843" i="5"/>
  <c r="J843" i="5"/>
  <c r="K842" i="5"/>
  <c r="J842" i="5"/>
  <c r="K841" i="5"/>
  <c r="J841" i="5"/>
  <c r="K840" i="5"/>
  <c r="J840" i="5"/>
  <c r="K825" i="5"/>
  <c r="J825" i="5"/>
  <c r="K824" i="5"/>
  <c r="J824" i="5"/>
  <c r="K823" i="5"/>
  <c r="J823" i="5"/>
  <c r="K819" i="5"/>
  <c r="J819" i="5"/>
  <c r="K818" i="5"/>
  <c r="J818" i="5"/>
  <c r="K811" i="5"/>
  <c r="J811" i="5"/>
  <c r="K807" i="5"/>
  <c r="J807" i="5"/>
  <c r="K806" i="5"/>
  <c r="J806" i="5"/>
  <c r="K805" i="5"/>
  <c r="J805" i="5"/>
  <c r="K789" i="5"/>
  <c r="J789" i="5"/>
  <c r="K779" i="5"/>
  <c r="J779" i="5"/>
  <c r="K777" i="5"/>
  <c r="J777" i="5"/>
  <c r="K776" i="5"/>
  <c r="J776" i="5"/>
  <c r="K771" i="5"/>
  <c r="J771" i="5"/>
  <c r="K767" i="5"/>
  <c r="J767" i="5"/>
  <c r="K750" i="5"/>
  <c r="J750" i="5"/>
  <c r="K749" i="5"/>
  <c r="J749" i="5"/>
  <c r="K744" i="5"/>
  <c r="J744" i="5"/>
  <c r="K741" i="5"/>
  <c r="J741" i="5"/>
  <c r="K739" i="5"/>
  <c r="J739" i="5"/>
  <c r="K728" i="5"/>
  <c r="J728" i="5"/>
  <c r="K724" i="5"/>
  <c r="J724" i="5"/>
  <c r="K723" i="5"/>
  <c r="J723" i="5"/>
  <c r="K719" i="5"/>
  <c r="J719" i="5"/>
  <c r="K713" i="5"/>
  <c r="J713" i="5"/>
  <c r="K712" i="5"/>
  <c r="J712" i="5"/>
  <c r="K707" i="5"/>
  <c r="J707" i="5"/>
  <c r="K702" i="5"/>
  <c r="J702" i="5"/>
  <c r="K701" i="5"/>
  <c r="J701" i="5"/>
  <c r="K694" i="5"/>
  <c r="J694" i="5"/>
  <c r="K691" i="5"/>
  <c r="J691" i="5"/>
  <c r="K689" i="5"/>
  <c r="J689" i="5"/>
  <c r="K688" i="5"/>
  <c r="J688" i="5"/>
  <c r="K680" i="5"/>
  <c r="J680" i="5"/>
  <c r="K678" i="5"/>
  <c r="J678" i="5"/>
  <c r="K674" i="5"/>
  <c r="J674" i="5"/>
  <c r="K673" i="5"/>
  <c r="J673" i="5"/>
  <c r="K653" i="5"/>
  <c r="J653" i="5"/>
  <c r="K643" i="5"/>
  <c r="J643" i="5"/>
  <c r="K642" i="5"/>
  <c r="J642" i="5"/>
  <c r="K641" i="5"/>
  <c r="J641" i="5"/>
  <c r="K639" i="5"/>
  <c r="J639" i="5"/>
  <c r="K635" i="5"/>
  <c r="J635" i="5"/>
  <c r="K632" i="5"/>
  <c r="J632" i="5"/>
  <c r="K630" i="5"/>
  <c r="J630" i="5"/>
  <c r="K629" i="5"/>
  <c r="J629" i="5"/>
  <c r="K625" i="5"/>
  <c r="J625" i="5"/>
  <c r="K619" i="5"/>
  <c r="J619" i="5"/>
  <c r="K614" i="5"/>
  <c r="J614" i="5"/>
  <c r="K613" i="5"/>
  <c r="J613" i="5"/>
  <c r="K611" i="5"/>
  <c r="J611" i="5"/>
  <c r="K610" i="5"/>
  <c r="J610" i="5"/>
  <c r="K605" i="5"/>
  <c r="J605" i="5"/>
  <c r="K604" i="5"/>
  <c r="J604" i="5"/>
  <c r="K600" i="5"/>
  <c r="J600" i="5"/>
  <c r="K599" i="5"/>
  <c r="J599" i="5"/>
  <c r="K594" i="5"/>
  <c r="J594" i="5"/>
  <c r="K592" i="5"/>
  <c r="J592" i="5"/>
  <c r="K589" i="5"/>
  <c r="J589" i="5"/>
  <c r="K586" i="5"/>
  <c r="J586" i="5"/>
  <c r="K585" i="5"/>
  <c r="J585" i="5"/>
  <c r="K583" i="5"/>
  <c r="J583" i="5"/>
  <c r="K582" i="5"/>
  <c r="J582" i="5"/>
  <c r="K581" i="5"/>
  <c r="J581" i="5"/>
  <c r="K580" i="5"/>
  <c r="J580" i="5"/>
  <c r="K577" i="5"/>
  <c r="J577" i="5"/>
  <c r="K576" i="5"/>
  <c r="J576" i="5"/>
  <c r="K575" i="5"/>
  <c r="J575" i="5"/>
  <c r="K574" i="5"/>
  <c r="J574" i="5"/>
  <c r="K573" i="5"/>
  <c r="J573" i="5"/>
  <c r="K571" i="5"/>
  <c r="J571" i="5"/>
  <c r="K555" i="5"/>
  <c r="J555" i="5"/>
  <c r="K547" i="5"/>
  <c r="J547" i="5"/>
  <c r="K540" i="5"/>
  <c r="J540" i="5"/>
  <c r="K536" i="5"/>
  <c r="J536" i="5"/>
  <c r="K527" i="5"/>
  <c r="J527" i="5"/>
  <c r="K523" i="5"/>
  <c r="J523" i="5"/>
  <c r="K512" i="5"/>
  <c r="J512" i="5"/>
  <c r="K504" i="5"/>
  <c r="J504" i="5"/>
  <c r="K501" i="5"/>
  <c r="J501" i="5"/>
  <c r="K496" i="5"/>
  <c r="J496" i="5"/>
  <c r="K495" i="5"/>
  <c r="J495" i="5"/>
  <c r="K493" i="5"/>
  <c r="J493" i="5"/>
  <c r="K488" i="5"/>
  <c r="J488" i="5"/>
  <c r="K485" i="5"/>
  <c r="J485" i="5"/>
  <c r="K481" i="5"/>
  <c r="J481" i="5"/>
  <c r="K472" i="5"/>
  <c r="J472" i="5"/>
  <c r="K466" i="5"/>
  <c r="J466" i="5"/>
  <c r="K451" i="5"/>
  <c r="J451" i="5"/>
  <c r="K447" i="5"/>
  <c r="J447" i="5"/>
  <c r="K436" i="5"/>
  <c r="J436" i="5"/>
  <c r="K421" i="5"/>
  <c r="J421" i="5"/>
  <c r="K393" i="5"/>
  <c r="J393" i="5"/>
  <c r="K384" i="5"/>
  <c r="J384" i="5"/>
  <c r="K379" i="5"/>
  <c r="J379" i="5"/>
  <c r="K374" i="5"/>
  <c r="J374" i="5"/>
  <c r="K363" i="5"/>
  <c r="J363" i="5"/>
  <c r="K357" i="5"/>
  <c r="J357" i="5"/>
  <c r="K355" i="5"/>
  <c r="J355" i="5"/>
  <c r="K352" i="5"/>
  <c r="J352" i="5"/>
  <c r="K347" i="5"/>
  <c r="J347" i="5"/>
  <c r="K336" i="5"/>
  <c r="J336" i="5"/>
  <c r="K332" i="5"/>
  <c r="J332" i="5"/>
  <c r="K331" i="5"/>
  <c r="J331" i="5"/>
  <c r="K330" i="5"/>
  <c r="J330" i="5"/>
  <c r="K329" i="5"/>
  <c r="J329" i="5"/>
  <c r="K323" i="5"/>
  <c r="J323" i="5"/>
  <c r="K319" i="5"/>
  <c r="J319" i="5"/>
  <c r="K318" i="5"/>
  <c r="J318" i="5"/>
  <c r="K314" i="5"/>
  <c r="J314" i="5"/>
  <c r="K313" i="5"/>
  <c r="J313" i="5"/>
  <c r="K310" i="5"/>
  <c r="J310" i="5"/>
  <c r="K309" i="5"/>
  <c r="J309" i="5"/>
  <c r="K308" i="5"/>
  <c r="J308" i="5"/>
  <c r="K303" i="5"/>
  <c r="J303" i="5"/>
  <c r="K302" i="5"/>
  <c r="J302" i="5"/>
  <c r="K293" i="5"/>
  <c r="J293" i="5"/>
  <c r="K289" i="5"/>
  <c r="J289" i="5"/>
  <c r="K277" i="5"/>
  <c r="J277" i="5"/>
  <c r="K275" i="5"/>
  <c r="J275" i="5"/>
  <c r="K257" i="5"/>
  <c r="J257" i="5"/>
  <c r="K249" i="5"/>
  <c r="J249" i="5"/>
  <c r="K235" i="5"/>
  <c r="J235" i="5"/>
  <c r="K226" i="5"/>
  <c r="J226" i="5"/>
  <c r="K207" i="5"/>
  <c r="J207" i="5"/>
  <c r="K190" i="5"/>
  <c r="J190" i="5"/>
  <c r="K184" i="5"/>
  <c r="J184" i="5"/>
  <c r="K156" i="5"/>
  <c r="J156" i="5"/>
  <c r="K154" i="5"/>
  <c r="J154" i="5"/>
  <c r="K153" i="5"/>
  <c r="J153" i="5"/>
  <c r="K119" i="5"/>
  <c r="J119" i="5"/>
  <c r="K117" i="5"/>
  <c r="J117" i="5"/>
  <c r="K115" i="5"/>
  <c r="J115" i="5"/>
  <c r="K104" i="5"/>
  <c r="J104" i="5"/>
  <c r="K98" i="5"/>
  <c r="J98" i="5"/>
  <c r="K55" i="5"/>
  <c r="J55" i="5"/>
  <c r="K54" i="5"/>
  <c r="J54" i="5"/>
  <c r="K53" i="5"/>
  <c r="J53" i="5"/>
  <c r="K52" i="5"/>
  <c r="J52" i="5"/>
  <c r="K51" i="5"/>
  <c r="J51" i="5"/>
  <c r="K50" i="5"/>
  <c r="J50" i="5"/>
  <c r="K49" i="5"/>
  <c r="J49" i="5"/>
  <c r="K48" i="5"/>
  <c r="J48" i="5"/>
  <c r="K47" i="5"/>
  <c r="J47" i="5"/>
  <c r="K46" i="5"/>
  <c r="J46" i="5"/>
  <c r="K45" i="5"/>
  <c r="J45" i="5"/>
  <c r="K44" i="5"/>
  <c r="J44" i="5"/>
  <c r="K43" i="5"/>
  <c r="J43" i="5"/>
  <c r="K42" i="5"/>
  <c r="J42" i="5"/>
  <c r="K41" i="5"/>
  <c r="J41" i="5"/>
  <c r="K40" i="5"/>
  <c r="J40" i="5"/>
  <c r="K39" i="5"/>
  <c r="J39" i="5"/>
  <c r="K38" i="5"/>
  <c r="J38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30" i="5"/>
  <c r="J30" i="5"/>
  <c r="K29" i="5"/>
  <c r="J29" i="5"/>
  <c r="K28" i="5"/>
  <c r="J28" i="5"/>
  <c r="K27" i="5"/>
  <c r="J27" i="5"/>
  <c r="K26" i="5"/>
  <c r="J26" i="5"/>
  <c r="K25" i="5"/>
  <c r="J25" i="5"/>
  <c r="K24" i="5"/>
  <c r="J24" i="5"/>
  <c r="K23" i="5"/>
  <c r="J23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K11" i="5"/>
  <c r="J11" i="5"/>
  <c r="K10" i="5"/>
  <c r="J10" i="5"/>
  <c r="K9" i="5"/>
  <c r="J9" i="5"/>
  <c r="K8" i="5"/>
  <c r="J8" i="5"/>
  <c r="K7" i="5"/>
  <c r="J7" i="5"/>
  <c r="K6" i="5"/>
  <c r="J6" i="5"/>
  <c r="K5" i="5"/>
  <c r="J5" i="5"/>
  <c r="K4" i="5"/>
  <c r="J4" i="5"/>
  <c r="K3" i="5"/>
  <c r="J3" i="5"/>
  <c r="K2" i="5"/>
  <c r="J2" i="5"/>
  <c r="K866" i="4"/>
  <c r="J866" i="4"/>
  <c r="K865" i="4"/>
  <c r="J865" i="4"/>
  <c r="K864" i="4"/>
  <c r="J864" i="4"/>
  <c r="K863" i="4"/>
  <c r="J863" i="4"/>
  <c r="K862" i="4"/>
  <c r="J862" i="4"/>
  <c r="K861" i="4"/>
  <c r="J861" i="4"/>
  <c r="K860" i="4"/>
  <c r="J860" i="4"/>
  <c r="K859" i="4"/>
  <c r="J859" i="4"/>
  <c r="K858" i="4"/>
  <c r="J858" i="4"/>
  <c r="K857" i="4"/>
  <c r="J857" i="4"/>
  <c r="K856" i="4"/>
  <c r="J856" i="4"/>
  <c r="K855" i="4"/>
  <c r="J855" i="4"/>
  <c r="K854" i="4"/>
  <c r="J854" i="4"/>
  <c r="K853" i="4"/>
  <c r="J853" i="4"/>
  <c r="K852" i="4"/>
  <c r="J852" i="4"/>
  <c r="K851" i="4"/>
  <c r="J851" i="4"/>
  <c r="K850" i="4"/>
  <c r="J850" i="4"/>
  <c r="K849" i="4"/>
  <c r="J849" i="4"/>
  <c r="K848" i="4"/>
  <c r="J848" i="4"/>
  <c r="K847" i="4"/>
  <c r="J847" i="4"/>
  <c r="K846" i="4"/>
  <c r="J846" i="4"/>
  <c r="K845" i="4"/>
  <c r="J845" i="4"/>
  <c r="K844" i="4"/>
  <c r="J844" i="4"/>
  <c r="K843" i="4"/>
  <c r="J843" i="4"/>
  <c r="K842" i="4"/>
  <c r="J842" i="4"/>
  <c r="K841" i="4"/>
  <c r="J841" i="4"/>
  <c r="K840" i="4"/>
  <c r="J840" i="4"/>
  <c r="K839" i="4"/>
  <c r="J839" i="4"/>
  <c r="K838" i="4"/>
  <c r="J838" i="4"/>
  <c r="K837" i="4"/>
  <c r="J837" i="4"/>
  <c r="K836" i="4"/>
  <c r="J836" i="4"/>
  <c r="K835" i="4"/>
  <c r="J835" i="4"/>
  <c r="K834" i="4"/>
  <c r="J834" i="4"/>
  <c r="K833" i="4"/>
  <c r="J833" i="4"/>
  <c r="K832" i="4"/>
  <c r="J832" i="4"/>
  <c r="K831" i="4"/>
  <c r="J831" i="4"/>
  <c r="K830" i="4"/>
  <c r="J830" i="4"/>
  <c r="K829" i="4"/>
  <c r="J829" i="4"/>
  <c r="K828" i="4"/>
  <c r="J828" i="4"/>
  <c r="K827" i="4"/>
  <c r="J827" i="4"/>
  <c r="K826" i="4"/>
  <c r="J826" i="4"/>
  <c r="K825" i="4"/>
  <c r="J825" i="4"/>
  <c r="K824" i="4"/>
  <c r="J824" i="4"/>
  <c r="K823" i="4"/>
  <c r="J823" i="4"/>
  <c r="K822" i="4"/>
  <c r="J822" i="4"/>
  <c r="K821" i="4"/>
  <c r="J821" i="4"/>
  <c r="K820" i="4"/>
  <c r="J820" i="4"/>
  <c r="K819" i="4"/>
  <c r="J819" i="4"/>
  <c r="K818" i="4"/>
  <c r="J818" i="4"/>
  <c r="K817" i="4"/>
  <c r="J817" i="4"/>
  <c r="K816" i="4"/>
  <c r="J816" i="4"/>
  <c r="K815" i="4"/>
  <c r="J815" i="4"/>
  <c r="K814" i="4"/>
  <c r="J814" i="4"/>
  <c r="K813" i="4"/>
  <c r="J813" i="4"/>
  <c r="K812" i="4"/>
  <c r="J812" i="4"/>
  <c r="K811" i="4"/>
  <c r="J811" i="4"/>
  <c r="K810" i="4"/>
  <c r="J810" i="4"/>
  <c r="K809" i="4"/>
  <c r="J809" i="4"/>
  <c r="K808" i="4"/>
  <c r="J808" i="4"/>
  <c r="K807" i="4"/>
  <c r="J807" i="4"/>
  <c r="K806" i="4"/>
  <c r="J806" i="4"/>
  <c r="K805" i="4"/>
  <c r="J805" i="4"/>
  <c r="K804" i="4"/>
  <c r="J804" i="4"/>
  <c r="K803" i="4"/>
  <c r="J803" i="4"/>
  <c r="K802" i="4"/>
  <c r="J802" i="4"/>
  <c r="K801" i="4"/>
  <c r="J801" i="4"/>
  <c r="K800" i="4"/>
  <c r="J800" i="4"/>
  <c r="K799" i="4"/>
  <c r="J799" i="4"/>
  <c r="K798" i="4"/>
  <c r="J798" i="4"/>
  <c r="K797" i="4"/>
  <c r="J797" i="4"/>
  <c r="K796" i="4"/>
  <c r="J796" i="4"/>
  <c r="K795" i="4"/>
  <c r="J795" i="4"/>
  <c r="K794" i="4"/>
  <c r="J794" i="4"/>
  <c r="K793" i="4"/>
  <c r="J793" i="4"/>
  <c r="K792" i="4"/>
  <c r="J792" i="4"/>
  <c r="K791" i="4"/>
  <c r="J791" i="4"/>
  <c r="K790" i="4"/>
  <c r="J790" i="4"/>
  <c r="K789" i="4"/>
  <c r="J789" i="4"/>
  <c r="K788" i="4"/>
  <c r="J788" i="4"/>
  <c r="K787" i="4"/>
  <c r="J787" i="4"/>
  <c r="K786" i="4"/>
  <c r="J786" i="4"/>
  <c r="K785" i="4"/>
  <c r="J785" i="4"/>
  <c r="K784" i="4"/>
  <c r="J784" i="4"/>
  <c r="K783" i="4"/>
  <c r="J783" i="4"/>
  <c r="K782" i="4"/>
  <c r="J782" i="4"/>
  <c r="K781" i="4"/>
  <c r="J781" i="4"/>
  <c r="K780" i="4"/>
  <c r="J780" i="4"/>
  <c r="K779" i="4"/>
  <c r="J779" i="4"/>
  <c r="K778" i="4"/>
  <c r="J778" i="4"/>
  <c r="K777" i="4"/>
  <c r="J777" i="4"/>
  <c r="K776" i="4"/>
  <c r="J776" i="4"/>
  <c r="K775" i="4"/>
  <c r="J775" i="4"/>
  <c r="K774" i="4"/>
  <c r="J774" i="4"/>
  <c r="K773" i="4"/>
  <c r="J773" i="4"/>
  <c r="K772" i="4"/>
  <c r="J772" i="4"/>
  <c r="K771" i="4"/>
  <c r="J771" i="4"/>
  <c r="K770" i="4"/>
  <c r="J770" i="4"/>
  <c r="K769" i="4"/>
  <c r="J769" i="4"/>
  <c r="K768" i="4"/>
  <c r="J768" i="4"/>
  <c r="K767" i="4"/>
  <c r="J767" i="4"/>
  <c r="K766" i="4"/>
  <c r="J766" i="4"/>
  <c r="K765" i="4"/>
  <c r="J765" i="4"/>
  <c r="K764" i="4"/>
  <c r="J764" i="4"/>
  <c r="K763" i="4"/>
  <c r="J763" i="4"/>
  <c r="K762" i="4"/>
  <c r="J762" i="4"/>
  <c r="K761" i="4"/>
  <c r="J761" i="4"/>
  <c r="K760" i="4"/>
  <c r="J760" i="4"/>
  <c r="K759" i="4"/>
  <c r="J759" i="4"/>
  <c r="K758" i="4"/>
  <c r="J758" i="4"/>
  <c r="K757" i="4"/>
  <c r="J757" i="4"/>
  <c r="K756" i="4"/>
  <c r="J756" i="4"/>
  <c r="K755" i="4"/>
  <c r="J755" i="4"/>
  <c r="K754" i="4"/>
  <c r="J754" i="4"/>
  <c r="K753" i="4"/>
  <c r="J753" i="4"/>
  <c r="K752" i="4"/>
  <c r="J752" i="4"/>
  <c r="K751" i="4"/>
  <c r="J751" i="4"/>
  <c r="K750" i="4"/>
  <c r="J750" i="4"/>
  <c r="K749" i="4"/>
  <c r="J749" i="4"/>
  <c r="K748" i="4"/>
  <c r="J748" i="4"/>
  <c r="K747" i="4"/>
  <c r="J747" i="4"/>
  <c r="K746" i="4"/>
  <c r="J746" i="4"/>
  <c r="K745" i="4"/>
  <c r="J745" i="4"/>
  <c r="K744" i="4"/>
  <c r="J744" i="4"/>
  <c r="K743" i="4"/>
  <c r="J743" i="4"/>
  <c r="K742" i="4"/>
  <c r="J742" i="4"/>
  <c r="K741" i="4"/>
  <c r="J741" i="4"/>
  <c r="K740" i="4"/>
  <c r="J740" i="4"/>
  <c r="K739" i="4"/>
  <c r="J739" i="4"/>
  <c r="K738" i="4"/>
  <c r="J738" i="4"/>
  <c r="K737" i="4"/>
  <c r="J737" i="4"/>
  <c r="K736" i="4"/>
  <c r="J736" i="4"/>
  <c r="K735" i="4"/>
  <c r="J735" i="4"/>
  <c r="K734" i="4"/>
  <c r="J734" i="4"/>
  <c r="K733" i="4"/>
  <c r="J733" i="4"/>
  <c r="K732" i="4"/>
  <c r="J732" i="4"/>
  <c r="K731" i="4"/>
  <c r="J731" i="4"/>
  <c r="K730" i="4"/>
  <c r="J730" i="4"/>
  <c r="K729" i="4"/>
  <c r="J729" i="4"/>
  <c r="K728" i="4"/>
  <c r="J728" i="4"/>
  <c r="K727" i="4"/>
  <c r="J727" i="4"/>
  <c r="K726" i="4"/>
  <c r="J726" i="4"/>
  <c r="K725" i="4"/>
  <c r="J725" i="4"/>
  <c r="K724" i="4"/>
  <c r="J724" i="4"/>
  <c r="K723" i="4"/>
  <c r="J723" i="4"/>
  <c r="K722" i="4"/>
  <c r="J722" i="4"/>
  <c r="K721" i="4"/>
  <c r="J721" i="4"/>
  <c r="K720" i="4"/>
  <c r="J720" i="4"/>
  <c r="K719" i="4"/>
  <c r="J719" i="4"/>
  <c r="K718" i="4"/>
  <c r="J718" i="4"/>
  <c r="K717" i="4"/>
  <c r="J717" i="4"/>
  <c r="K716" i="4"/>
  <c r="J716" i="4"/>
  <c r="K715" i="4"/>
  <c r="J715" i="4"/>
  <c r="K714" i="4"/>
  <c r="J714" i="4"/>
  <c r="K713" i="4"/>
  <c r="J713" i="4"/>
  <c r="K712" i="4"/>
  <c r="J712" i="4"/>
  <c r="K711" i="4"/>
  <c r="J711" i="4"/>
  <c r="K710" i="4"/>
  <c r="J710" i="4"/>
  <c r="K709" i="4"/>
  <c r="J709" i="4"/>
  <c r="K708" i="4"/>
  <c r="J708" i="4"/>
  <c r="K707" i="4"/>
  <c r="J707" i="4"/>
  <c r="K706" i="4"/>
  <c r="J706" i="4"/>
  <c r="K705" i="4"/>
  <c r="J705" i="4"/>
  <c r="K704" i="4"/>
  <c r="J704" i="4"/>
  <c r="K703" i="4"/>
  <c r="J703" i="4"/>
  <c r="K702" i="4"/>
  <c r="J702" i="4"/>
  <c r="K701" i="4"/>
  <c r="J701" i="4"/>
  <c r="K700" i="4"/>
  <c r="J700" i="4"/>
  <c r="K699" i="4"/>
  <c r="J699" i="4"/>
  <c r="K698" i="4"/>
  <c r="J698" i="4"/>
  <c r="K697" i="4"/>
  <c r="J697" i="4"/>
  <c r="K696" i="4"/>
  <c r="J696" i="4"/>
  <c r="K695" i="4"/>
  <c r="J695" i="4"/>
  <c r="K694" i="4"/>
  <c r="J694" i="4"/>
  <c r="K693" i="4"/>
  <c r="J693" i="4"/>
  <c r="K692" i="4"/>
  <c r="J692" i="4"/>
  <c r="K691" i="4"/>
  <c r="J691" i="4"/>
  <c r="K690" i="4"/>
  <c r="J690" i="4"/>
  <c r="K689" i="4"/>
  <c r="J689" i="4"/>
  <c r="K688" i="4"/>
  <c r="J688" i="4"/>
  <c r="K687" i="4"/>
  <c r="J687" i="4"/>
  <c r="K686" i="4"/>
  <c r="J686" i="4"/>
  <c r="K685" i="4"/>
  <c r="J685" i="4"/>
  <c r="K684" i="4"/>
  <c r="J684" i="4"/>
  <c r="K683" i="4"/>
  <c r="J683" i="4"/>
  <c r="K682" i="4"/>
  <c r="J682" i="4"/>
  <c r="K681" i="4"/>
  <c r="J681" i="4"/>
  <c r="K680" i="4"/>
  <c r="J680" i="4"/>
  <c r="K679" i="4"/>
  <c r="J679" i="4"/>
  <c r="K678" i="4"/>
  <c r="J678" i="4"/>
  <c r="K677" i="4"/>
  <c r="J677" i="4"/>
  <c r="K676" i="4"/>
  <c r="J676" i="4"/>
  <c r="K675" i="4"/>
  <c r="J675" i="4"/>
  <c r="K674" i="4"/>
  <c r="J674" i="4"/>
  <c r="K673" i="4"/>
  <c r="J673" i="4"/>
  <c r="K672" i="4"/>
  <c r="J672" i="4"/>
  <c r="K671" i="4"/>
  <c r="J671" i="4"/>
  <c r="K670" i="4"/>
  <c r="J670" i="4"/>
  <c r="K669" i="4"/>
  <c r="J669" i="4"/>
  <c r="K668" i="4"/>
  <c r="J668" i="4"/>
  <c r="K667" i="4"/>
  <c r="J667" i="4"/>
  <c r="K666" i="4"/>
  <c r="J666" i="4"/>
  <c r="K665" i="4"/>
  <c r="J665" i="4"/>
  <c r="K664" i="4"/>
  <c r="J664" i="4"/>
  <c r="K663" i="4"/>
  <c r="J663" i="4"/>
  <c r="K662" i="4"/>
  <c r="J662" i="4"/>
  <c r="K661" i="4"/>
  <c r="J661" i="4"/>
  <c r="K660" i="4"/>
  <c r="J660" i="4"/>
  <c r="K659" i="4"/>
  <c r="J659" i="4"/>
  <c r="K658" i="4"/>
  <c r="J658" i="4"/>
  <c r="K657" i="4"/>
  <c r="J657" i="4"/>
  <c r="K656" i="4"/>
  <c r="J656" i="4"/>
  <c r="K655" i="4"/>
  <c r="J655" i="4"/>
  <c r="K654" i="4"/>
  <c r="J654" i="4"/>
  <c r="K653" i="4"/>
  <c r="J653" i="4"/>
  <c r="K652" i="4"/>
  <c r="J652" i="4"/>
  <c r="K651" i="4"/>
  <c r="J651" i="4"/>
  <c r="K650" i="4"/>
  <c r="J650" i="4"/>
  <c r="K649" i="4"/>
  <c r="J649" i="4"/>
  <c r="K648" i="4"/>
  <c r="J648" i="4"/>
  <c r="K647" i="4"/>
  <c r="J647" i="4"/>
  <c r="K646" i="4"/>
  <c r="J646" i="4"/>
  <c r="K645" i="4"/>
  <c r="J645" i="4"/>
  <c r="K644" i="4"/>
  <c r="J644" i="4"/>
  <c r="K643" i="4"/>
  <c r="J643" i="4"/>
  <c r="K642" i="4"/>
  <c r="J642" i="4"/>
  <c r="K641" i="4"/>
  <c r="J641" i="4"/>
  <c r="K640" i="4"/>
  <c r="J640" i="4"/>
  <c r="K639" i="4"/>
  <c r="J639" i="4"/>
  <c r="K638" i="4"/>
  <c r="J638" i="4"/>
  <c r="K637" i="4"/>
  <c r="J637" i="4"/>
  <c r="K636" i="4"/>
  <c r="J636" i="4"/>
  <c r="K635" i="4"/>
  <c r="J635" i="4"/>
  <c r="K634" i="4"/>
  <c r="J634" i="4"/>
  <c r="K633" i="4"/>
  <c r="J633" i="4"/>
  <c r="K632" i="4"/>
  <c r="J632" i="4"/>
  <c r="K631" i="4"/>
  <c r="J631" i="4"/>
  <c r="K630" i="4"/>
  <c r="J630" i="4"/>
  <c r="K629" i="4"/>
  <c r="J629" i="4"/>
  <c r="K628" i="4"/>
  <c r="J628" i="4"/>
  <c r="K627" i="4"/>
  <c r="J627" i="4"/>
  <c r="K626" i="4"/>
  <c r="J626" i="4"/>
  <c r="K625" i="4"/>
  <c r="J625" i="4"/>
  <c r="K624" i="4"/>
  <c r="J624" i="4"/>
  <c r="K623" i="4"/>
  <c r="J623" i="4"/>
  <c r="K622" i="4"/>
  <c r="J622" i="4"/>
  <c r="K621" i="4"/>
  <c r="J621" i="4"/>
  <c r="K620" i="4"/>
  <c r="J620" i="4"/>
  <c r="K619" i="4"/>
  <c r="J619" i="4"/>
  <c r="K618" i="4"/>
  <c r="J618" i="4"/>
  <c r="K617" i="4"/>
  <c r="J617" i="4"/>
  <c r="K616" i="4"/>
  <c r="J616" i="4"/>
  <c r="K615" i="4"/>
  <c r="J615" i="4"/>
  <c r="K614" i="4"/>
  <c r="J614" i="4"/>
  <c r="K613" i="4"/>
  <c r="J613" i="4"/>
  <c r="K612" i="4"/>
  <c r="J612" i="4"/>
  <c r="K611" i="4"/>
  <c r="J611" i="4"/>
  <c r="K610" i="4"/>
  <c r="J610" i="4"/>
  <c r="K609" i="4"/>
  <c r="J609" i="4"/>
  <c r="K608" i="4"/>
  <c r="J608" i="4"/>
  <c r="K607" i="4"/>
  <c r="J607" i="4"/>
  <c r="K606" i="4"/>
  <c r="J606" i="4"/>
  <c r="K605" i="4"/>
  <c r="J605" i="4"/>
  <c r="K604" i="4"/>
  <c r="J604" i="4"/>
  <c r="K603" i="4"/>
  <c r="J603" i="4"/>
  <c r="K602" i="4"/>
  <c r="J602" i="4"/>
  <c r="K601" i="4"/>
  <c r="J601" i="4"/>
  <c r="K600" i="4"/>
  <c r="J600" i="4"/>
  <c r="K599" i="4"/>
  <c r="J599" i="4"/>
  <c r="K598" i="4"/>
  <c r="J598" i="4"/>
  <c r="K597" i="4"/>
  <c r="J597" i="4"/>
  <c r="K596" i="4"/>
  <c r="J596" i="4"/>
  <c r="K595" i="4"/>
  <c r="J595" i="4"/>
  <c r="K594" i="4"/>
  <c r="J594" i="4"/>
  <c r="K593" i="4"/>
  <c r="J593" i="4"/>
  <c r="K592" i="4"/>
  <c r="J592" i="4"/>
  <c r="K591" i="4"/>
  <c r="J591" i="4"/>
  <c r="K590" i="4"/>
  <c r="J590" i="4"/>
  <c r="K589" i="4"/>
  <c r="J589" i="4"/>
  <c r="K588" i="4"/>
  <c r="J588" i="4"/>
  <c r="K587" i="4"/>
  <c r="J587" i="4"/>
  <c r="K586" i="4"/>
  <c r="J586" i="4"/>
  <c r="K585" i="4"/>
  <c r="J585" i="4"/>
  <c r="K584" i="4"/>
  <c r="J584" i="4"/>
  <c r="K583" i="4"/>
  <c r="J583" i="4"/>
  <c r="K582" i="4"/>
  <c r="J582" i="4"/>
  <c r="K581" i="4"/>
  <c r="J581" i="4"/>
  <c r="K580" i="4"/>
  <c r="J580" i="4"/>
  <c r="K579" i="4"/>
  <c r="J579" i="4"/>
  <c r="K578" i="4"/>
  <c r="J578" i="4"/>
  <c r="K577" i="4"/>
  <c r="J577" i="4"/>
  <c r="K576" i="4"/>
  <c r="J576" i="4"/>
  <c r="K575" i="4"/>
  <c r="J575" i="4"/>
  <c r="K574" i="4"/>
  <c r="J574" i="4"/>
  <c r="K573" i="4"/>
  <c r="J573" i="4"/>
  <c r="K572" i="4"/>
  <c r="J572" i="4"/>
  <c r="K571" i="4"/>
  <c r="J571" i="4"/>
  <c r="K570" i="4"/>
  <c r="J570" i="4"/>
  <c r="K569" i="4"/>
  <c r="J569" i="4"/>
  <c r="K568" i="4"/>
  <c r="J568" i="4"/>
  <c r="K567" i="4"/>
  <c r="J567" i="4"/>
  <c r="K566" i="4"/>
  <c r="J566" i="4"/>
  <c r="K565" i="4"/>
  <c r="J565" i="4"/>
  <c r="K564" i="4"/>
  <c r="J564" i="4"/>
  <c r="K563" i="4"/>
  <c r="J563" i="4"/>
  <c r="K562" i="4"/>
  <c r="J562" i="4"/>
  <c r="K561" i="4"/>
  <c r="J561" i="4"/>
  <c r="K560" i="4"/>
  <c r="J560" i="4"/>
  <c r="K559" i="4"/>
  <c r="J559" i="4"/>
  <c r="K558" i="4"/>
  <c r="J558" i="4"/>
  <c r="K557" i="4"/>
  <c r="J557" i="4"/>
  <c r="K556" i="4"/>
  <c r="J556" i="4"/>
  <c r="K555" i="4"/>
  <c r="J555" i="4"/>
  <c r="K554" i="4"/>
  <c r="J554" i="4"/>
  <c r="K553" i="4"/>
  <c r="J553" i="4"/>
  <c r="K552" i="4"/>
  <c r="J552" i="4"/>
  <c r="K551" i="4"/>
  <c r="J551" i="4"/>
  <c r="K550" i="4"/>
  <c r="J550" i="4"/>
  <c r="K549" i="4"/>
  <c r="J549" i="4"/>
  <c r="K548" i="4"/>
  <c r="J548" i="4"/>
  <c r="K547" i="4"/>
  <c r="J547" i="4"/>
  <c r="K546" i="4"/>
  <c r="J546" i="4"/>
  <c r="K545" i="4"/>
  <c r="J545" i="4"/>
  <c r="K544" i="4"/>
  <c r="J544" i="4"/>
  <c r="K543" i="4"/>
  <c r="J543" i="4"/>
  <c r="K542" i="4"/>
  <c r="J542" i="4"/>
  <c r="K541" i="4"/>
  <c r="J541" i="4"/>
  <c r="K540" i="4"/>
  <c r="J540" i="4"/>
  <c r="K539" i="4"/>
  <c r="J539" i="4"/>
  <c r="K538" i="4"/>
  <c r="J538" i="4"/>
  <c r="K537" i="4"/>
  <c r="J537" i="4"/>
  <c r="K536" i="4"/>
  <c r="J536" i="4"/>
  <c r="K535" i="4"/>
  <c r="J535" i="4"/>
  <c r="K534" i="4"/>
  <c r="J534" i="4"/>
  <c r="K533" i="4"/>
  <c r="J533" i="4"/>
  <c r="K532" i="4"/>
  <c r="J532" i="4"/>
  <c r="K531" i="4"/>
  <c r="J531" i="4"/>
  <c r="K530" i="4"/>
  <c r="J530" i="4"/>
  <c r="K529" i="4"/>
  <c r="J529" i="4"/>
  <c r="K528" i="4"/>
  <c r="J528" i="4"/>
  <c r="K527" i="4"/>
  <c r="J527" i="4"/>
  <c r="K526" i="4"/>
  <c r="J526" i="4"/>
  <c r="K525" i="4"/>
  <c r="J525" i="4"/>
  <c r="K524" i="4"/>
  <c r="J524" i="4"/>
  <c r="K523" i="4"/>
  <c r="J523" i="4"/>
  <c r="K522" i="4"/>
  <c r="J522" i="4"/>
  <c r="K521" i="4"/>
  <c r="J521" i="4"/>
  <c r="K520" i="4"/>
  <c r="J520" i="4"/>
  <c r="K519" i="4"/>
  <c r="J519" i="4"/>
  <c r="K518" i="4"/>
  <c r="J518" i="4"/>
  <c r="K517" i="4"/>
  <c r="J517" i="4"/>
  <c r="K516" i="4"/>
  <c r="J516" i="4"/>
  <c r="K515" i="4"/>
  <c r="J515" i="4"/>
  <c r="K514" i="4"/>
  <c r="J514" i="4"/>
  <c r="K513" i="4"/>
  <c r="J513" i="4"/>
  <c r="K512" i="4"/>
  <c r="J512" i="4"/>
  <c r="K511" i="4"/>
  <c r="J511" i="4"/>
  <c r="K510" i="4"/>
  <c r="J510" i="4"/>
  <c r="K509" i="4"/>
  <c r="J509" i="4"/>
  <c r="K508" i="4"/>
  <c r="J508" i="4"/>
  <c r="K507" i="4"/>
  <c r="J507" i="4"/>
  <c r="K506" i="4"/>
  <c r="J506" i="4"/>
  <c r="K505" i="4"/>
  <c r="J505" i="4"/>
  <c r="K504" i="4"/>
  <c r="J504" i="4"/>
  <c r="K503" i="4"/>
  <c r="J503" i="4"/>
  <c r="K502" i="4"/>
  <c r="J502" i="4"/>
  <c r="K501" i="4"/>
  <c r="J501" i="4"/>
  <c r="K500" i="4"/>
  <c r="J500" i="4"/>
  <c r="K499" i="4"/>
  <c r="J499" i="4"/>
  <c r="K498" i="4"/>
  <c r="J498" i="4"/>
  <c r="K497" i="4"/>
  <c r="J497" i="4"/>
  <c r="K496" i="4"/>
  <c r="J496" i="4"/>
  <c r="K495" i="4"/>
  <c r="J495" i="4"/>
  <c r="K494" i="4"/>
  <c r="J494" i="4"/>
  <c r="K493" i="4"/>
  <c r="J493" i="4"/>
  <c r="K492" i="4"/>
  <c r="J492" i="4"/>
  <c r="K491" i="4"/>
  <c r="J491" i="4"/>
  <c r="K490" i="4"/>
  <c r="J490" i="4"/>
  <c r="K489" i="4"/>
  <c r="J489" i="4"/>
  <c r="K488" i="4"/>
  <c r="J488" i="4"/>
  <c r="K487" i="4"/>
  <c r="J487" i="4"/>
  <c r="K486" i="4"/>
  <c r="J486" i="4"/>
  <c r="K485" i="4"/>
  <c r="J485" i="4"/>
  <c r="K484" i="4"/>
  <c r="J484" i="4"/>
  <c r="K483" i="4"/>
  <c r="J483" i="4"/>
  <c r="K482" i="4"/>
  <c r="J482" i="4"/>
  <c r="K481" i="4"/>
  <c r="J481" i="4"/>
  <c r="K480" i="4"/>
  <c r="J480" i="4"/>
  <c r="K479" i="4"/>
  <c r="J479" i="4"/>
  <c r="K478" i="4"/>
  <c r="J478" i="4"/>
  <c r="K477" i="4"/>
  <c r="J477" i="4"/>
  <c r="K476" i="4"/>
  <c r="J476" i="4"/>
  <c r="K475" i="4"/>
  <c r="J475" i="4"/>
  <c r="K474" i="4"/>
  <c r="J474" i="4"/>
  <c r="K473" i="4"/>
  <c r="J473" i="4"/>
  <c r="K472" i="4"/>
  <c r="J472" i="4"/>
  <c r="K471" i="4"/>
  <c r="J471" i="4"/>
  <c r="K470" i="4"/>
  <c r="J470" i="4"/>
  <c r="K469" i="4"/>
  <c r="J469" i="4"/>
  <c r="K468" i="4"/>
  <c r="J468" i="4"/>
  <c r="K467" i="4"/>
  <c r="J467" i="4"/>
  <c r="K466" i="4"/>
  <c r="J466" i="4"/>
  <c r="K465" i="4"/>
  <c r="J465" i="4"/>
  <c r="K464" i="4"/>
  <c r="J464" i="4"/>
  <c r="K463" i="4"/>
  <c r="J463" i="4"/>
  <c r="K462" i="4"/>
  <c r="J462" i="4"/>
  <c r="K461" i="4"/>
  <c r="J461" i="4"/>
  <c r="K460" i="4"/>
  <c r="J460" i="4"/>
  <c r="K459" i="4"/>
  <c r="J459" i="4"/>
  <c r="K458" i="4"/>
  <c r="J458" i="4"/>
  <c r="K457" i="4"/>
  <c r="J457" i="4"/>
  <c r="K456" i="4"/>
  <c r="J456" i="4"/>
  <c r="K455" i="4"/>
  <c r="J455" i="4"/>
  <c r="K454" i="4"/>
  <c r="J454" i="4"/>
  <c r="K453" i="4"/>
  <c r="J453" i="4"/>
  <c r="K452" i="4"/>
  <c r="J452" i="4"/>
  <c r="K451" i="4"/>
  <c r="J451" i="4"/>
  <c r="K450" i="4"/>
  <c r="J450" i="4"/>
  <c r="K449" i="4"/>
  <c r="J449" i="4"/>
  <c r="K448" i="4"/>
  <c r="J448" i="4"/>
  <c r="K447" i="4"/>
  <c r="J447" i="4"/>
  <c r="K446" i="4"/>
  <c r="J446" i="4"/>
  <c r="K445" i="4"/>
  <c r="J445" i="4"/>
  <c r="K444" i="4"/>
  <c r="J444" i="4"/>
  <c r="K443" i="4"/>
  <c r="J443" i="4"/>
  <c r="K442" i="4"/>
  <c r="J442" i="4"/>
  <c r="K441" i="4"/>
  <c r="J441" i="4"/>
  <c r="K440" i="4"/>
  <c r="J440" i="4"/>
  <c r="K439" i="4"/>
  <c r="J439" i="4"/>
  <c r="K438" i="4"/>
  <c r="J438" i="4"/>
  <c r="K437" i="4"/>
  <c r="J437" i="4"/>
  <c r="K436" i="4"/>
  <c r="J436" i="4"/>
  <c r="K435" i="4"/>
  <c r="J435" i="4"/>
  <c r="K434" i="4"/>
  <c r="J434" i="4"/>
  <c r="K433" i="4"/>
  <c r="J433" i="4"/>
  <c r="K432" i="4"/>
  <c r="J432" i="4"/>
  <c r="K431" i="4"/>
  <c r="J431" i="4"/>
  <c r="K430" i="4"/>
  <c r="J430" i="4"/>
  <c r="K429" i="4"/>
  <c r="J429" i="4"/>
  <c r="K428" i="4"/>
  <c r="J428" i="4"/>
  <c r="K427" i="4"/>
  <c r="J427" i="4"/>
  <c r="K426" i="4"/>
  <c r="J426" i="4"/>
  <c r="K425" i="4"/>
  <c r="J425" i="4"/>
  <c r="K424" i="4"/>
  <c r="J424" i="4"/>
  <c r="K423" i="4"/>
  <c r="J423" i="4"/>
  <c r="K422" i="4"/>
  <c r="J422" i="4"/>
  <c r="K421" i="4"/>
  <c r="J421" i="4"/>
  <c r="K420" i="4"/>
  <c r="J420" i="4"/>
  <c r="K419" i="4"/>
  <c r="J419" i="4"/>
  <c r="K418" i="4"/>
  <c r="J418" i="4"/>
  <c r="K417" i="4"/>
  <c r="J417" i="4"/>
  <c r="K416" i="4"/>
  <c r="J416" i="4"/>
  <c r="K415" i="4"/>
  <c r="J415" i="4"/>
  <c r="K414" i="4"/>
  <c r="J414" i="4"/>
  <c r="K413" i="4"/>
  <c r="J413" i="4"/>
  <c r="K412" i="4"/>
  <c r="J412" i="4"/>
  <c r="K411" i="4"/>
  <c r="J411" i="4"/>
  <c r="K410" i="4"/>
  <c r="J410" i="4"/>
  <c r="K409" i="4"/>
  <c r="J409" i="4"/>
  <c r="K408" i="4"/>
  <c r="J408" i="4"/>
  <c r="K407" i="4"/>
  <c r="J407" i="4"/>
  <c r="K406" i="4"/>
  <c r="J406" i="4"/>
  <c r="K405" i="4"/>
  <c r="J405" i="4"/>
  <c r="K404" i="4"/>
  <c r="J404" i="4"/>
  <c r="K403" i="4"/>
  <c r="J403" i="4"/>
  <c r="K402" i="4"/>
  <c r="J402" i="4"/>
  <c r="K401" i="4"/>
  <c r="J401" i="4"/>
  <c r="K400" i="4"/>
  <c r="J400" i="4"/>
  <c r="K399" i="4"/>
  <c r="J399" i="4"/>
  <c r="K398" i="4"/>
  <c r="J398" i="4"/>
  <c r="K397" i="4"/>
  <c r="J397" i="4"/>
  <c r="K396" i="4"/>
  <c r="J396" i="4"/>
  <c r="K395" i="4"/>
  <c r="J395" i="4"/>
  <c r="K394" i="4"/>
  <c r="J394" i="4"/>
  <c r="K393" i="4"/>
  <c r="J393" i="4"/>
  <c r="K392" i="4"/>
  <c r="J392" i="4"/>
  <c r="K391" i="4"/>
  <c r="J391" i="4"/>
  <c r="K390" i="4"/>
  <c r="J390" i="4"/>
  <c r="K389" i="4"/>
  <c r="J389" i="4"/>
  <c r="K388" i="4"/>
  <c r="J388" i="4"/>
  <c r="K387" i="4"/>
  <c r="J387" i="4"/>
  <c r="K386" i="4"/>
  <c r="J386" i="4"/>
  <c r="K385" i="4"/>
  <c r="J385" i="4"/>
  <c r="K384" i="4"/>
  <c r="J384" i="4"/>
  <c r="K383" i="4"/>
  <c r="J383" i="4"/>
  <c r="K382" i="4"/>
  <c r="J382" i="4"/>
  <c r="K381" i="4"/>
  <c r="J381" i="4"/>
  <c r="K380" i="4"/>
  <c r="J380" i="4"/>
  <c r="K379" i="4"/>
  <c r="J379" i="4"/>
  <c r="K378" i="4"/>
  <c r="J378" i="4"/>
  <c r="K377" i="4"/>
  <c r="J377" i="4"/>
  <c r="K376" i="4"/>
  <c r="J376" i="4"/>
  <c r="K375" i="4"/>
  <c r="J375" i="4"/>
  <c r="K374" i="4"/>
  <c r="J374" i="4"/>
  <c r="K373" i="4"/>
  <c r="J373" i="4"/>
  <c r="K372" i="4"/>
  <c r="J372" i="4"/>
  <c r="K371" i="4"/>
  <c r="J371" i="4"/>
  <c r="K370" i="4"/>
  <c r="J370" i="4"/>
  <c r="K369" i="4"/>
  <c r="J369" i="4"/>
  <c r="K368" i="4"/>
  <c r="J368" i="4"/>
  <c r="K367" i="4"/>
  <c r="J367" i="4"/>
  <c r="K366" i="4"/>
  <c r="J366" i="4"/>
  <c r="K365" i="4"/>
  <c r="J365" i="4"/>
  <c r="K364" i="4"/>
  <c r="J364" i="4"/>
  <c r="K363" i="4"/>
  <c r="J363" i="4"/>
  <c r="K362" i="4"/>
  <c r="J362" i="4"/>
  <c r="K361" i="4"/>
  <c r="J361" i="4"/>
  <c r="K360" i="4"/>
  <c r="J360" i="4"/>
  <c r="K359" i="4"/>
  <c r="J359" i="4"/>
  <c r="K358" i="4"/>
  <c r="J358" i="4"/>
  <c r="K357" i="4"/>
  <c r="J357" i="4"/>
  <c r="K356" i="4"/>
  <c r="J356" i="4"/>
  <c r="K355" i="4"/>
  <c r="J355" i="4"/>
  <c r="K354" i="4"/>
  <c r="J354" i="4"/>
  <c r="K353" i="4"/>
  <c r="J353" i="4"/>
  <c r="K352" i="4"/>
  <c r="J352" i="4"/>
  <c r="K351" i="4"/>
  <c r="J351" i="4"/>
  <c r="K350" i="4"/>
  <c r="J350" i="4"/>
  <c r="K349" i="4"/>
  <c r="J349" i="4"/>
  <c r="K348" i="4"/>
  <c r="J348" i="4"/>
  <c r="K347" i="4"/>
  <c r="J347" i="4"/>
  <c r="K346" i="4"/>
  <c r="J346" i="4"/>
  <c r="K345" i="4"/>
  <c r="J345" i="4"/>
  <c r="K344" i="4"/>
  <c r="J344" i="4"/>
  <c r="K343" i="4"/>
  <c r="J343" i="4"/>
  <c r="K342" i="4"/>
  <c r="J342" i="4"/>
  <c r="K341" i="4"/>
  <c r="J341" i="4"/>
  <c r="K340" i="4"/>
  <c r="J340" i="4"/>
  <c r="K339" i="4"/>
  <c r="J339" i="4"/>
  <c r="K338" i="4"/>
  <c r="J338" i="4"/>
  <c r="K337" i="4"/>
  <c r="J337" i="4"/>
  <c r="K336" i="4"/>
  <c r="J336" i="4"/>
  <c r="K335" i="4"/>
  <c r="J335" i="4"/>
  <c r="K334" i="4"/>
  <c r="J334" i="4"/>
  <c r="K333" i="4"/>
  <c r="J333" i="4"/>
  <c r="K332" i="4"/>
  <c r="J332" i="4"/>
  <c r="K331" i="4"/>
  <c r="J331" i="4"/>
  <c r="K330" i="4"/>
  <c r="J330" i="4"/>
  <c r="K329" i="4"/>
  <c r="J329" i="4"/>
  <c r="K328" i="4"/>
  <c r="J328" i="4"/>
  <c r="K327" i="4"/>
  <c r="J327" i="4"/>
  <c r="K326" i="4"/>
  <c r="J326" i="4"/>
  <c r="K325" i="4"/>
  <c r="J325" i="4"/>
  <c r="K324" i="4"/>
  <c r="J324" i="4"/>
  <c r="K323" i="4"/>
  <c r="J323" i="4"/>
  <c r="K322" i="4"/>
  <c r="J322" i="4"/>
  <c r="K321" i="4"/>
  <c r="J321" i="4"/>
  <c r="K320" i="4"/>
  <c r="J320" i="4"/>
  <c r="K319" i="4"/>
  <c r="J319" i="4"/>
  <c r="K318" i="4"/>
  <c r="J318" i="4"/>
  <c r="K317" i="4"/>
  <c r="J317" i="4"/>
  <c r="K316" i="4"/>
  <c r="J316" i="4"/>
  <c r="K315" i="4"/>
  <c r="J315" i="4"/>
  <c r="K314" i="4"/>
  <c r="J314" i="4"/>
  <c r="K313" i="4"/>
  <c r="J313" i="4"/>
  <c r="K312" i="4"/>
  <c r="J312" i="4"/>
  <c r="K311" i="4"/>
  <c r="J311" i="4"/>
  <c r="K310" i="4"/>
  <c r="J310" i="4"/>
  <c r="K309" i="4"/>
  <c r="J309" i="4"/>
  <c r="K308" i="4"/>
  <c r="J308" i="4"/>
  <c r="K307" i="4"/>
  <c r="J307" i="4"/>
  <c r="K306" i="4"/>
  <c r="J306" i="4"/>
  <c r="K305" i="4"/>
  <c r="J305" i="4"/>
  <c r="K304" i="4"/>
  <c r="J304" i="4"/>
  <c r="K303" i="4"/>
  <c r="J303" i="4"/>
  <c r="K302" i="4"/>
  <c r="J302" i="4"/>
  <c r="K301" i="4"/>
  <c r="J301" i="4"/>
  <c r="K300" i="4"/>
  <c r="J300" i="4"/>
  <c r="K299" i="4"/>
  <c r="J299" i="4"/>
  <c r="K298" i="4"/>
  <c r="J298" i="4"/>
  <c r="K297" i="4"/>
  <c r="J297" i="4"/>
  <c r="K296" i="4"/>
  <c r="J296" i="4"/>
  <c r="K295" i="4"/>
  <c r="J295" i="4"/>
  <c r="K294" i="4"/>
  <c r="J294" i="4"/>
  <c r="K293" i="4"/>
  <c r="J293" i="4"/>
  <c r="K292" i="4"/>
  <c r="J292" i="4"/>
  <c r="K291" i="4"/>
  <c r="J291" i="4"/>
  <c r="K290" i="4"/>
  <c r="J290" i="4"/>
  <c r="K289" i="4"/>
  <c r="J289" i="4"/>
  <c r="K288" i="4"/>
  <c r="J288" i="4"/>
  <c r="K287" i="4"/>
  <c r="J287" i="4"/>
  <c r="K286" i="4"/>
  <c r="J286" i="4"/>
  <c r="K285" i="4"/>
  <c r="J285" i="4"/>
  <c r="K284" i="4"/>
  <c r="J284" i="4"/>
  <c r="K283" i="4"/>
  <c r="J283" i="4"/>
  <c r="K282" i="4"/>
  <c r="J282" i="4"/>
  <c r="K281" i="4"/>
  <c r="J281" i="4"/>
  <c r="K280" i="4"/>
  <c r="J280" i="4"/>
  <c r="K279" i="4"/>
  <c r="J279" i="4"/>
  <c r="K278" i="4"/>
  <c r="J278" i="4"/>
  <c r="K277" i="4"/>
  <c r="J277" i="4"/>
  <c r="K276" i="4"/>
  <c r="J276" i="4"/>
  <c r="K275" i="4"/>
  <c r="J275" i="4"/>
  <c r="K274" i="4"/>
  <c r="J274" i="4"/>
  <c r="K273" i="4"/>
  <c r="J273" i="4"/>
  <c r="K272" i="4"/>
  <c r="J272" i="4"/>
  <c r="K271" i="4"/>
  <c r="J271" i="4"/>
  <c r="K270" i="4"/>
  <c r="J270" i="4"/>
  <c r="K269" i="4"/>
  <c r="J269" i="4"/>
  <c r="K268" i="4"/>
  <c r="J268" i="4"/>
  <c r="K267" i="4"/>
  <c r="J267" i="4"/>
  <c r="K266" i="4"/>
  <c r="J266" i="4"/>
  <c r="K265" i="4"/>
  <c r="J265" i="4"/>
  <c r="K264" i="4"/>
  <c r="J264" i="4"/>
  <c r="K263" i="4"/>
  <c r="J263" i="4"/>
  <c r="K262" i="4"/>
  <c r="J262" i="4"/>
  <c r="K261" i="4"/>
  <c r="J261" i="4"/>
  <c r="K260" i="4"/>
  <c r="J260" i="4"/>
  <c r="K259" i="4"/>
  <c r="J259" i="4"/>
  <c r="K258" i="4"/>
  <c r="J258" i="4"/>
  <c r="K257" i="4"/>
  <c r="J257" i="4"/>
  <c r="K256" i="4"/>
  <c r="J256" i="4"/>
  <c r="K255" i="4"/>
  <c r="J255" i="4"/>
  <c r="K254" i="4"/>
  <c r="J254" i="4"/>
  <c r="K253" i="4"/>
  <c r="J253" i="4"/>
  <c r="K252" i="4"/>
  <c r="J252" i="4"/>
  <c r="K251" i="4"/>
  <c r="J251" i="4"/>
  <c r="K250" i="4"/>
  <c r="J250" i="4"/>
  <c r="K249" i="4"/>
  <c r="J249" i="4"/>
  <c r="K248" i="4"/>
  <c r="J248" i="4"/>
  <c r="K247" i="4"/>
  <c r="J247" i="4"/>
  <c r="K246" i="4"/>
  <c r="J246" i="4"/>
  <c r="K245" i="4"/>
  <c r="J245" i="4"/>
  <c r="K244" i="4"/>
  <c r="J244" i="4"/>
  <c r="K243" i="4"/>
  <c r="J243" i="4"/>
  <c r="K242" i="4"/>
  <c r="J242" i="4"/>
  <c r="K241" i="4"/>
  <c r="J241" i="4"/>
  <c r="K240" i="4"/>
  <c r="J240" i="4"/>
  <c r="K239" i="4"/>
  <c r="J239" i="4"/>
  <c r="K238" i="4"/>
  <c r="J238" i="4"/>
  <c r="K237" i="4"/>
  <c r="J237" i="4"/>
  <c r="K236" i="4"/>
  <c r="J236" i="4"/>
  <c r="K235" i="4"/>
  <c r="J235" i="4"/>
  <c r="K234" i="4"/>
  <c r="J234" i="4"/>
  <c r="K233" i="4"/>
  <c r="J233" i="4"/>
  <c r="K232" i="4"/>
  <c r="J232" i="4"/>
  <c r="K231" i="4"/>
  <c r="J231" i="4"/>
  <c r="K230" i="4"/>
  <c r="J230" i="4"/>
  <c r="K229" i="4"/>
  <c r="J229" i="4"/>
  <c r="K228" i="4"/>
  <c r="J228" i="4"/>
  <c r="K227" i="4"/>
  <c r="J227" i="4"/>
  <c r="K226" i="4"/>
  <c r="J226" i="4"/>
  <c r="K225" i="4"/>
  <c r="J225" i="4"/>
  <c r="K224" i="4"/>
  <c r="J224" i="4"/>
  <c r="K223" i="4"/>
  <c r="J223" i="4"/>
  <c r="K222" i="4"/>
  <c r="J222" i="4"/>
  <c r="K221" i="4"/>
  <c r="J221" i="4"/>
  <c r="K220" i="4"/>
  <c r="J220" i="4"/>
  <c r="K219" i="4"/>
  <c r="J219" i="4"/>
  <c r="K218" i="4"/>
  <c r="J218" i="4"/>
  <c r="K217" i="4"/>
  <c r="J217" i="4"/>
  <c r="K216" i="4"/>
  <c r="J216" i="4"/>
  <c r="K215" i="4"/>
  <c r="J215" i="4"/>
  <c r="K214" i="4"/>
  <c r="J214" i="4"/>
  <c r="K213" i="4"/>
  <c r="J213" i="4"/>
  <c r="K212" i="4"/>
  <c r="J212" i="4"/>
  <c r="K211" i="4"/>
  <c r="J211" i="4"/>
  <c r="K210" i="4"/>
  <c r="J210" i="4"/>
  <c r="K209" i="4"/>
  <c r="J209" i="4"/>
  <c r="K208" i="4"/>
  <c r="J208" i="4"/>
  <c r="K207" i="4"/>
  <c r="J207" i="4"/>
  <c r="K206" i="4"/>
  <c r="J206" i="4"/>
  <c r="K205" i="4"/>
  <c r="J205" i="4"/>
  <c r="K204" i="4"/>
  <c r="J204" i="4"/>
  <c r="K203" i="4"/>
  <c r="J203" i="4"/>
  <c r="K202" i="4"/>
  <c r="J202" i="4"/>
  <c r="K201" i="4"/>
  <c r="J201" i="4"/>
  <c r="K200" i="4"/>
  <c r="J200" i="4"/>
  <c r="K199" i="4"/>
  <c r="J199" i="4"/>
  <c r="K198" i="4"/>
  <c r="J198" i="4"/>
  <c r="K197" i="4"/>
  <c r="J197" i="4"/>
  <c r="K196" i="4"/>
  <c r="J196" i="4"/>
  <c r="K195" i="4"/>
  <c r="J195" i="4"/>
  <c r="K194" i="4"/>
  <c r="J194" i="4"/>
  <c r="K193" i="4"/>
  <c r="J193" i="4"/>
  <c r="K192" i="4"/>
  <c r="J192" i="4"/>
  <c r="K191" i="4"/>
  <c r="J191" i="4"/>
  <c r="K190" i="4"/>
  <c r="J190" i="4"/>
  <c r="K189" i="4"/>
  <c r="J189" i="4"/>
  <c r="K188" i="4"/>
  <c r="J188" i="4"/>
  <c r="K187" i="4"/>
  <c r="J187" i="4"/>
  <c r="K186" i="4"/>
  <c r="J186" i="4"/>
  <c r="K185" i="4"/>
  <c r="J185" i="4"/>
  <c r="K184" i="4"/>
  <c r="J184" i="4"/>
  <c r="K183" i="4"/>
  <c r="J183" i="4"/>
  <c r="K182" i="4"/>
  <c r="J182" i="4"/>
  <c r="K181" i="4"/>
  <c r="J181" i="4"/>
  <c r="K180" i="4"/>
  <c r="J180" i="4"/>
  <c r="K179" i="4"/>
  <c r="J179" i="4"/>
  <c r="K178" i="4"/>
  <c r="J178" i="4"/>
  <c r="K177" i="4"/>
  <c r="J177" i="4"/>
  <c r="K176" i="4"/>
  <c r="J176" i="4"/>
  <c r="K175" i="4"/>
  <c r="J175" i="4"/>
  <c r="K174" i="4"/>
  <c r="J174" i="4"/>
  <c r="K173" i="4"/>
  <c r="J173" i="4"/>
  <c r="K172" i="4"/>
  <c r="J172" i="4"/>
  <c r="K171" i="4"/>
  <c r="J171" i="4"/>
  <c r="K170" i="4"/>
  <c r="J170" i="4"/>
  <c r="K169" i="4"/>
  <c r="J169" i="4"/>
  <c r="K168" i="4"/>
  <c r="J168" i="4"/>
  <c r="K167" i="4"/>
  <c r="J167" i="4"/>
  <c r="K166" i="4"/>
  <c r="J166" i="4"/>
  <c r="K165" i="4"/>
  <c r="J165" i="4"/>
  <c r="K164" i="4"/>
  <c r="J164" i="4"/>
  <c r="K163" i="4"/>
  <c r="J163" i="4"/>
  <c r="K162" i="4"/>
  <c r="J162" i="4"/>
  <c r="K161" i="4"/>
  <c r="J161" i="4"/>
  <c r="K160" i="4"/>
  <c r="J160" i="4"/>
  <c r="K159" i="4"/>
  <c r="J159" i="4"/>
  <c r="K158" i="4"/>
  <c r="J158" i="4"/>
  <c r="K157" i="4"/>
  <c r="J157" i="4"/>
  <c r="K156" i="4"/>
  <c r="J156" i="4"/>
  <c r="K155" i="4"/>
  <c r="J155" i="4"/>
  <c r="K154" i="4"/>
  <c r="J154" i="4"/>
  <c r="K153" i="4"/>
  <c r="J153" i="4"/>
  <c r="K152" i="4"/>
  <c r="J152" i="4"/>
  <c r="K151" i="4"/>
  <c r="J151" i="4"/>
  <c r="K150" i="4"/>
  <c r="J150" i="4"/>
  <c r="K149" i="4"/>
  <c r="J149" i="4"/>
  <c r="K148" i="4"/>
  <c r="J148" i="4"/>
  <c r="K147" i="4"/>
  <c r="J147" i="4"/>
  <c r="K146" i="4"/>
  <c r="J146" i="4"/>
  <c r="K145" i="4"/>
  <c r="J145" i="4"/>
  <c r="K144" i="4"/>
  <c r="J144" i="4"/>
  <c r="K143" i="4"/>
  <c r="J143" i="4"/>
  <c r="K142" i="4"/>
  <c r="J142" i="4"/>
  <c r="K141" i="4"/>
  <c r="J141" i="4"/>
  <c r="K140" i="4"/>
  <c r="J140" i="4"/>
  <c r="K139" i="4"/>
  <c r="J139" i="4"/>
  <c r="K138" i="4"/>
  <c r="J138" i="4"/>
  <c r="K137" i="4"/>
  <c r="J137" i="4"/>
  <c r="K136" i="4"/>
  <c r="J136" i="4"/>
  <c r="K135" i="4"/>
  <c r="J135" i="4"/>
  <c r="K134" i="4"/>
  <c r="J134" i="4"/>
  <c r="K133" i="4"/>
  <c r="J133" i="4"/>
  <c r="K132" i="4"/>
  <c r="J132" i="4"/>
  <c r="K131" i="4"/>
  <c r="J131" i="4"/>
  <c r="K130" i="4"/>
  <c r="J130" i="4"/>
  <c r="K129" i="4"/>
  <c r="J129" i="4"/>
  <c r="K128" i="4"/>
  <c r="J128" i="4"/>
  <c r="K127" i="4"/>
  <c r="J127" i="4"/>
  <c r="K126" i="4"/>
  <c r="J126" i="4"/>
  <c r="K125" i="4"/>
  <c r="J125" i="4"/>
  <c r="K124" i="4"/>
  <c r="J124" i="4"/>
  <c r="K123" i="4"/>
  <c r="J123" i="4"/>
  <c r="K122" i="4"/>
  <c r="J122" i="4"/>
  <c r="K121" i="4"/>
  <c r="J121" i="4"/>
  <c r="K120" i="4"/>
  <c r="J120" i="4"/>
  <c r="K119" i="4"/>
  <c r="J119" i="4"/>
  <c r="K118" i="4"/>
  <c r="J118" i="4"/>
  <c r="K117" i="4"/>
  <c r="J117" i="4"/>
  <c r="K116" i="4"/>
  <c r="J116" i="4"/>
  <c r="K115" i="4"/>
  <c r="J115" i="4"/>
  <c r="K114" i="4"/>
  <c r="J114" i="4"/>
  <c r="K113" i="4"/>
  <c r="J113" i="4"/>
  <c r="K112" i="4"/>
  <c r="J112" i="4"/>
  <c r="K111" i="4"/>
  <c r="J111" i="4"/>
  <c r="K110" i="4"/>
  <c r="J110" i="4"/>
  <c r="K109" i="4"/>
  <c r="J109" i="4"/>
  <c r="K108" i="4"/>
  <c r="J108" i="4"/>
  <c r="K107" i="4"/>
  <c r="J107" i="4"/>
  <c r="K106" i="4"/>
  <c r="J106" i="4"/>
  <c r="K105" i="4"/>
  <c r="J105" i="4"/>
  <c r="K104" i="4"/>
  <c r="J104" i="4"/>
  <c r="K103" i="4"/>
  <c r="J103" i="4"/>
  <c r="K102" i="4"/>
  <c r="J102" i="4"/>
  <c r="K101" i="4"/>
  <c r="J101" i="4"/>
  <c r="K100" i="4"/>
  <c r="J100" i="4"/>
  <c r="K99" i="4"/>
  <c r="J99" i="4"/>
  <c r="K98" i="4"/>
  <c r="J98" i="4"/>
  <c r="K97" i="4"/>
  <c r="J97" i="4"/>
  <c r="K96" i="4"/>
  <c r="J96" i="4"/>
  <c r="K95" i="4"/>
  <c r="J95" i="4"/>
  <c r="K94" i="4"/>
  <c r="J94" i="4"/>
  <c r="K93" i="4"/>
  <c r="J93" i="4"/>
  <c r="K92" i="4"/>
  <c r="J92" i="4"/>
  <c r="K91" i="4"/>
  <c r="J91" i="4"/>
  <c r="K90" i="4"/>
  <c r="J90" i="4"/>
  <c r="K89" i="4"/>
  <c r="J89" i="4"/>
  <c r="K88" i="4"/>
  <c r="J88" i="4"/>
  <c r="K87" i="4"/>
  <c r="J87" i="4"/>
  <c r="K86" i="4"/>
  <c r="J86" i="4"/>
  <c r="K85" i="4"/>
  <c r="J85" i="4"/>
  <c r="K84" i="4"/>
  <c r="J84" i="4"/>
  <c r="K83" i="4"/>
  <c r="J83" i="4"/>
  <c r="K82" i="4"/>
  <c r="J82" i="4"/>
  <c r="K81" i="4"/>
  <c r="J81" i="4"/>
  <c r="K80" i="4"/>
  <c r="J80" i="4"/>
  <c r="K79" i="4"/>
  <c r="J79" i="4"/>
  <c r="K78" i="4"/>
  <c r="J78" i="4"/>
  <c r="K77" i="4"/>
  <c r="J77" i="4"/>
  <c r="K76" i="4"/>
  <c r="J76" i="4"/>
  <c r="K75" i="4"/>
  <c r="J75" i="4"/>
  <c r="K74" i="4"/>
  <c r="J74" i="4"/>
  <c r="K73" i="4"/>
  <c r="J73" i="4"/>
  <c r="K72" i="4"/>
  <c r="J72" i="4"/>
  <c r="K71" i="4"/>
  <c r="J71" i="4"/>
  <c r="K70" i="4"/>
  <c r="J70" i="4"/>
  <c r="K69" i="4"/>
  <c r="J69" i="4"/>
  <c r="K68" i="4"/>
  <c r="J68" i="4"/>
  <c r="K67" i="4"/>
  <c r="J67" i="4"/>
  <c r="K66" i="4"/>
  <c r="J66" i="4"/>
  <c r="K65" i="4"/>
  <c r="J65" i="4"/>
  <c r="K64" i="4"/>
  <c r="J64" i="4"/>
  <c r="K63" i="4"/>
  <c r="J63" i="4"/>
  <c r="K62" i="4"/>
  <c r="J62" i="4"/>
  <c r="K61" i="4"/>
  <c r="J61" i="4"/>
  <c r="K60" i="4"/>
  <c r="J60" i="4"/>
  <c r="K59" i="4"/>
  <c r="J59" i="4"/>
  <c r="K58" i="4"/>
  <c r="J58" i="4"/>
  <c r="K57" i="4"/>
  <c r="J57" i="4"/>
  <c r="K56" i="4"/>
  <c r="J56" i="4"/>
  <c r="K55" i="4"/>
  <c r="J55" i="4"/>
  <c r="K54" i="4"/>
  <c r="J54" i="4"/>
  <c r="K53" i="4"/>
  <c r="J53" i="4"/>
  <c r="K52" i="4"/>
  <c r="J52" i="4"/>
  <c r="K51" i="4"/>
  <c r="J51" i="4"/>
  <c r="K50" i="4"/>
  <c r="J50" i="4"/>
  <c r="K49" i="4"/>
  <c r="J49" i="4"/>
  <c r="K48" i="4"/>
  <c r="J48" i="4"/>
  <c r="K47" i="4"/>
  <c r="J47" i="4"/>
  <c r="K46" i="4"/>
  <c r="J46" i="4"/>
  <c r="K45" i="4"/>
  <c r="J45" i="4"/>
  <c r="K44" i="4"/>
  <c r="J44" i="4"/>
  <c r="K43" i="4"/>
  <c r="J43" i="4"/>
  <c r="K42" i="4"/>
  <c r="J42" i="4"/>
  <c r="K41" i="4"/>
  <c r="J41" i="4"/>
  <c r="K40" i="4"/>
  <c r="J40" i="4"/>
  <c r="K39" i="4"/>
  <c r="J39" i="4"/>
  <c r="K38" i="4"/>
  <c r="J38" i="4"/>
  <c r="K37" i="4"/>
  <c r="J37" i="4"/>
  <c r="K36" i="4"/>
  <c r="J36" i="4"/>
  <c r="K35" i="4"/>
  <c r="J35" i="4"/>
  <c r="K34" i="4"/>
  <c r="J34" i="4"/>
  <c r="K33" i="4"/>
  <c r="J33" i="4"/>
  <c r="K32" i="4"/>
  <c r="J32" i="4"/>
  <c r="K31" i="4"/>
  <c r="J31" i="4"/>
  <c r="K30" i="4"/>
  <c r="J30" i="4"/>
  <c r="K29" i="4"/>
  <c r="J29" i="4"/>
  <c r="K28" i="4"/>
  <c r="J28" i="4"/>
  <c r="K27" i="4"/>
  <c r="J27" i="4"/>
  <c r="K26" i="4"/>
  <c r="J26" i="4"/>
  <c r="K25" i="4"/>
  <c r="J25" i="4"/>
  <c r="K24" i="4"/>
  <c r="J24" i="4"/>
  <c r="K23" i="4"/>
  <c r="J23" i="4"/>
  <c r="K22" i="4"/>
  <c r="J22" i="4"/>
  <c r="K21" i="4"/>
  <c r="J21" i="4"/>
  <c r="K20" i="4"/>
  <c r="J20" i="4"/>
  <c r="K19" i="4"/>
  <c r="J19" i="4"/>
  <c r="K18" i="4"/>
  <c r="J18" i="4"/>
  <c r="K17" i="4"/>
  <c r="J17" i="4"/>
  <c r="K16" i="4"/>
  <c r="J16" i="4"/>
  <c r="K15" i="4"/>
  <c r="J15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K6" i="4"/>
  <c r="J6" i="4"/>
  <c r="K5" i="4"/>
  <c r="J5" i="4"/>
  <c r="K4" i="4"/>
  <c r="J4" i="4"/>
  <c r="K3" i="4"/>
  <c r="J3" i="4"/>
  <c r="K2" i="4"/>
  <c r="J2" i="4"/>
  <c r="P447" i="3"/>
  <c r="P446" i="3"/>
  <c r="P445" i="3"/>
  <c r="P444" i="3"/>
  <c r="AH442" i="3"/>
  <c r="P442" i="3"/>
  <c r="AH441" i="3"/>
  <c r="P441" i="3"/>
  <c r="AH440" i="3"/>
  <c r="P440" i="3"/>
  <c r="AH439" i="3"/>
  <c r="P439" i="3"/>
  <c r="AH438" i="3"/>
  <c r="P438" i="3"/>
  <c r="AH437" i="3"/>
  <c r="P437" i="3"/>
  <c r="AH436" i="3"/>
  <c r="P436" i="3"/>
  <c r="AH435" i="3"/>
  <c r="P435" i="3"/>
  <c r="AH434" i="3"/>
  <c r="P434" i="3"/>
  <c r="AH433" i="3"/>
  <c r="P433" i="3"/>
  <c r="AH432" i="3"/>
  <c r="P432" i="3"/>
  <c r="AH431" i="3"/>
  <c r="P431" i="3"/>
  <c r="AH430" i="3"/>
  <c r="P430" i="3"/>
  <c r="AH429" i="3"/>
  <c r="P429" i="3"/>
  <c r="AH428" i="3"/>
  <c r="P428" i="3"/>
  <c r="AH427" i="3"/>
  <c r="P427" i="3"/>
  <c r="AH426" i="3"/>
  <c r="P426" i="3"/>
  <c r="AH425" i="3"/>
  <c r="P425" i="3"/>
  <c r="AH424" i="3"/>
  <c r="P424" i="3"/>
  <c r="AH423" i="3"/>
  <c r="P423" i="3"/>
  <c r="AH422" i="3"/>
  <c r="P422" i="3"/>
  <c r="AH421" i="3"/>
  <c r="P421" i="3"/>
  <c r="AH420" i="3"/>
  <c r="P420" i="3"/>
  <c r="AH419" i="3"/>
  <c r="P419" i="3"/>
  <c r="AH418" i="3"/>
  <c r="P418" i="3"/>
  <c r="AH417" i="3"/>
  <c r="P417" i="3"/>
  <c r="AH416" i="3"/>
  <c r="P416" i="3"/>
  <c r="AH415" i="3"/>
  <c r="P415" i="3"/>
  <c r="AH414" i="3"/>
  <c r="P414" i="3"/>
  <c r="AH413" i="3"/>
  <c r="P413" i="3"/>
  <c r="AH412" i="3"/>
  <c r="P412" i="3"/>
  <c r="AH411" i="3"/>
  <c r="P411" i="3"/>
  <c r="AH410" i="3"/>
  <c r="P410" i="3"/>
  <c r="AH409" i="3"/>
  <c r="P409" i="3"/>
  <c r="AH408" i="3"/>
  <c r="P408" i="3"/>
  <c r="AH407" i="3"/>
  <c r="P407" i="3"/>
  <c r="AH406" i="3"/>
  <c r="P406" i="3"/>
  <c r="AH405" i="3"/>
  <c r="P405" i="3"/>
  <c r="AH404" i="3"/>
  <c r="P404" i="3"/>
  <c r="AH403" i="3"/>
  <c r="P403" i="3"/>
  <c r="AH402" i="3"/>
  <c r="P402" i="3"/>
  <c r="AH401" i="3"/>
  <c r="P401" i="3"/>
  <c r="AH400" i="3"/>
  <c r="P400" i="3"/>
  <c r="AH399" i="3"/>
  <c r="P399" i="3"/>
  <c r="AH398" i="3"/>
  <c r="P398" i="3"/>
  <c r="AH397" i="3"/>
  <c r="P397" i="3"/>
  <c r="AH396" i="3"/>
  <c r="P396" i="3"/>
  <c r="AH395" i="3"/>
  <c r="P395" i="3"/>
  <c r="AH394" i="3"/>
  <c r="P394" i="3"/>
  <c r="AH393" i="3"/>
  <c r="P393" i="3"/>
  <c r="AH392" i="3"/>
  <c r="P392" i="3"/>
  <c r="AH391" i="3"/>
  <c r="P391" i="3"/>
  <c r="AH390" i="3"/>
  <c r="P390" i="3"/>
  <c r="AH389" i="3"/>
  <c r="P389" i="3"/>
  <c r="AH388" i="3"/>
  <c r="P388" i="3"/>
  <c r="AH387" i="3"/>
  <c r="P387" i="3"/>
  <c r="AH386" i="3"/>
  <c r="P386" i="3"/>
  <c r="AH385" i="3"/>
  <c r="P385" i="3"/>
  <c r="AH384" i="3"/>
  <c r="P384" i="3"/>
  <c r="AH383" i="3"/>
  <c r="P383" i="3"/>
  <c r="AH382" i="3"/>
  <c r="P382" i="3"/>
  <c r="AH381" i="3"/>
  <c r="P381" i="3"/>
  <c r="AH380" i="3"/>
  <c r="P380" i="3"/>
  <c r="AH379" i="3"/>
  <c r="P379" i="3"/>
  <c r="AH378" i="3"/>
  <c r="P378" i="3"/>
  <c r="AH377" i="3"/>
  <c r="P377" i="3"/>
  <c r="AH376" i="3"/>
  <c r="P376" i="3"/>
  <c r="AH375" i="3"/>
  <c r="P375" i="3"/>
  <c r="AH374" i="3"/>
  <c r="P374" i="3"/>
  <c r="AH373" i="3"/>
  <c r="P373" i="3"/>
  <c r="AH372" i="3"/>
  <c r="P372" i="3"/>
  <c r="AH371" i="3"/>
  <c r="P371" i="3"/>
  <c r="AH370" i="3"/>
  <c r="P370" i="3"/>
  <c r="AH369" i="3"/>
  <c r="P369" i="3"/>
  <c r="AH368" i="3"/>
  <c r="P368" i="3"/>
  <c r="AH367" i="3"/>
  <c r="P367" i="3"/>
  <c r="AH366" i="3"/>
  <c r="P366" i="3"/>
  <c r="AH365" i="3"/>
  <c r="P365" i="3"/>
  <c r="AH364" i="3"/>
  <c r="P364" i="3"/>
  <c r="AH363" i="3"/>
  <c r="P363" i="3"/>
  <c r="AH362" i="3"/>
  <c r="P362" i="3"/>
  <c r="AH361" i="3"/>
  <c r="P361" i="3"/>
  <c r="AH360" i="3"/>
  <c r="P360" i="3"/>
  <c r="AH359" i="3"/>
  <c r="P359" i="3"/>
  <c r="AH358" i="3"/>
  <c r="P358" i="3"/>
  <c r="AH357" i="3"/>
  <c r="P357" i="3"/>
  <c r="AH356" i="3"/>
  <c r="P356" i="3"/>
  <c r="AH355" i="3"/>
  <c r="P355" i="3"/>
  <c r="AH354" i="3"/>
  <c r="P354" i="3"/>
  <c r="AH353" i="3"/>
  <c r="P353" i="3"/>
  <c r="AH352" i="3"/>
  <c r="P352" i="3"/>
  <c r="AH351" i="3"/>
  <c r="P351" i="3"/>
  <c r="AH350" i="3"/>
  <c r="P350" i="3"/>
  <c r="AH349" i="3"/>
  <c r="P349" i="3"/>
  <c r="AH348" i="3"/>
  <c r="P348" i="3"/>
  <c r="AH347" i="3"/>
  <c r="P347" i="3"/>
  <c r="AH346" i="3"/>
  <c r="P346" i="3"/>
  <c r="AH345" i="3"/>
  <c r="P345" i="3"/>
  <c r="AH344" i="3"/>
  <c r="P344" i="3"/>
  <c r="AH343" i="3"/>
  <c r="P343" i="3"/>
  <c r="AH342" i="3"/>
  <c r="P342" i="3"/>
  <c r="AH341" i="3"/>
  <c r="P341" i="3"/>
  <c r="AH340" i="3"/>
  <c r="P340" i="3"/>
  <c r="AH339" i="3"/>
  <c r="P339" i="3"/>
  <c r="AH338" i="3"/>
  <c r="P338" i="3"/>
  <c r="AH337" i="3"/>
  <c r="P337" i="3"/>
  <c r="AH336" i="3"/>
  <c r="P336" i="3"/>
  <c r="AH335" i="3"/>
  <c r="P335" i="3"/>
  <c r="AH334" i="3"/>
  <c r="P334" i="3"/>
  <c r="AH333" i="3"/>
  <c r="P333" i="3"/>
  <c r="AH332" i="3"/>
  <c r="P332" i="3"/>
  <c r="AH331" i="3"/>
  <c r="P331" i="3"/>
  <c r="AH330" i="3"/>
  <c r="P330" i="3"/>
  <c r="AH329" i="3"/>
  <c r="P329" i="3"/>
  <c r="AH328" i="3"/>
  <c r="P328" i="3"/>
  <c r="AH327" i="3"/>
  <c r="P327" i="3"/>
  <c r="AH326" i="3"/>
  <c r="P326" i="3"/>
  <c r="AH325" i="3"/>
  <c r="P325" i="3"/>
  <c r="AH324" i="3"/>
  <c r="P324" i="3"/>
  <c r="AH323" i="3"/>
  <c r="P323" i="3"/>
  <c r="AH322" i="3"/>
  <c r="P322" i="3"/>
  <c r="AH321" i="3"/>
  <c r="P321" i="3"/>
  <c r="AH320" i="3"/>
  <c r="P320" i="3"/>
  <c r="AH319" i="3"/>
  <c r="P319" i="3"/>
  <c r="AH318" i="3"/>
  <c r="P318" i="3"/>
  <c r="AH317" i="3"/>
  <c r="P317" i="3"/>
  <c r="AH316" i="3"/>
  <c r="P316" i="3"/>
  <c r="AH315" i="3"/>
  <c r="P315" i="3"/>
  <c r="AH314" i="3"/>
  <c r="P314" i="3"/>
  <c r="AH313" i="3"/>
  <c r="P313" i="3"/>
  <c r="AH312" i="3"/>
  <c r="P312" i="3"/>
  <c r="AH311" i="3"/>
  <c r="P311" i="3"/>
  <c r="AH310" i="3"/>
  <c r="P310" i="3"/>
  <c r="AH309" i="3"/>
  <c r="P309" i="3"/>
  <c r="AH308" i="3"/>
  <c r="P308" i="3"/>
  <c r="AH307" i="3"/>
  <c r="P307" i="3"/>
  <c r="AH306" i="3"/>
  <c r="P306" i="3"/>
  <c r="AH305" i="3"/>
  <c r="P305" i="3"/>
  <c r="AH304" i="3"/>
  <c r="P304" i="3"/>
  <c r="AH303" i="3"/>
  <c r="P303" i="3"/>
  <c r="AH302" i="3"/>
  <c r="P302" i="3"/>
  <c r="AH301" i="3"/>
  <c r="P301" i="3"/>
  <c r="AH300" i="3"/>
  <c r="P300" i="3"/>
  <c r="AH299" i="3"/>
  <c r="P299" i="3"/>
  <c r="AH298" i="3"/>
  <c r="P298" i="3"/>
  <c r="AH297" i="3"/>
  <c r="P297" i="3"/>
  <c r="AH296" i="3"/>
  <c r="P296" i="3"/>
  <c r="AH295" i="3"/>
  <c r="P295" i="3"/>
  <c r="AH294" i="3"/>
  <c r="P294" i="3"/>
  <c r="AH293" i="3"/>
  <c r="P293" i="3"/>
  <c r="AH292" i="3"/>
  <c r="P292" i="3"/>
  <c r="AH291" i="3"/>
  <c r="P291" i="3"/>
  <c r="AH290" i="3"/>
  <c r="P290" i="3"/>
  <c r="AH289" i="3"/>
  <c r="P289" i="3"/>
  <c r="AH288" i="3"/>
  <c r="P288" i="3"/>
  <c r="AH287" i="3"/>
  <c r="P287" i="3"/>
  <c r="AH286" i="3"/>
  <c r="P286" i="3"/>
  <c r="AH285" i="3"/>
  <c r="P285" i="3"/>
  <c r="AH284" i="3"/>
  <c r="P284" i="3"/>
  <c r="AH283" i="3"/>
  <c r="P283" i="3"/>
  <c r="AH282" i="3"/>
  <c r="P282" i="3"/>
  <c r="AH281" i="3"/>
  <c r="P281" i="3"/>
  <c r="AH280" i="3"/>
  <c r="P280" i="3"/>
  <c r="AH279" i="3"/>
  <c r="P279" i="3"/>
  <c r="AH278" i="3"/>
  <c r="P278" i="3"/>
  <c r="AH277" i="3"/>
  <c r="P277" i="3"/>
  <c r="AH276" i="3"/>
  <c r="P276" i="3"/>
  <c r="AH275" i="3"/>
  <c r="P275" i="3"/>
  <c r="AH274" i="3"/>
  <c r="P274" i="3"/>
  <c r="AH273" i="3"/>
  <c r="P273" i="3"/>
  <c r="AH272" i="3"/>
  <c r="P272" i="3"/>
  <c r="AH271" i="3"/>
  <c r="P271" i="3"/>
  <c r="AH270" i="3"/>
  <c r="P270" i="3"/>
  <c r="AH269" i="3"/>
  <c r="P269" i="3"/>
  <c r="AH268" i="3"/>
  <c r="P268" i="3"/>
  <c r="AH267" i="3"/>
  <c r="P267" i="3"/>
  <c r="AH266" i="3"/>
  <c r="P266" i="3"/>
  <c r="AH265" i="3"/>
  <c r="P265" i="3"/>
  <c r="AH264" i="3"/>
  <c r="P264" i="3"/>
  <c r="AH263" i="3"/>
  <c r="P263" i="3"/>
  <c r="AH262" i="3"/>
  <c r="P262" i="3"/>
  <c r="AH261" i="3"/>
  <c r="P261" i="3"/>
  <c r="AH260" i="3"/>
  <c r="P260" i="3"/>
  <c r="AH259" i="3"/>
  <c r="P259" i="3"/>
  <c r="AH258" i="3"/>
  <c r="P258" i="3"/>
  <c r="AH257" i="3"/>
  <c r="P257" i="3"/>
  <c r="AH256" i="3"/>
  <c r="P256" i="3"/>
  <c r="AH255" i="3"/>
  <c r="P255" i="3"/>
  <c r="AH254" i="3"/>
  <c r="P254" i="3"/>
  <c r="AH253" i="3"/>
  <c r="P253" i="3"/>
  <c r="AH252" i="3"/>
  <c r="P252" i="3"/>
  <c r="AH251" i="3"/>
  <c r="P251" i="3"/>
  <c r="AH250" i="3"/>
  <c r="P250" i="3"/>
  <c r="AH249" i="3"/>
  <c r="P249" i="3"/>
  <c r="AH248" i="3"/>
  <c r="P248" i="3"/>
  <c r="AH247" i="3"/>
  <c r="P247" i="3"/>
  <c r="AH246" i="3"/>
  <c r="P246" i="3"/>
  <c r="AH245" i="3"/>
  <c r="P245" i="3"/>
  <c r="AH244" i="3"/>
  <c r="P244" i="3"/>
  <c r="AH243" i="3"/>
  <c r="P243" i="3"/>
  <c r="AH242" i="3"/>
  <c r="P242" i="3"/>
  <c r="AH241" i="3"/>
  <c r="P241" i="3"/>
  <c r="AH240" i="3"/>
  <c r="P240" i="3"/>
  <c r="AH239" i="3"/>
  <c r="P239" i="3"/>
  <c r="AH238" i="3"/>
  <c r="P238" i="3"/>
  <c r="AH237" i="3"/>
  <c r="P237" i="3"/>
  <c r="AH236" i="3"/>
  <c r="P236" i="3"/>
  <c r="AH235" i="3"/>
  <c r="P235" i="3"/>
  <c r="AH234" i="3"/>
  <c r="P234" i="3"/>
  <c r="AH233" i="3"/>
  <c r="P233" i="3"/>
  <c r="AH232" i="3"/>
  <c r="P232" i="3"/>
  <c r="AH231" i="3"/>
  <c r="P231" i="3"/>
  <c r="AH230" i="3"/>
  <c r="P230" i="3"/>
  <c r="AH229" i="3"/>
  <c r="P229" i="3"/>
  <c r="AH228" i="3"/>
  <c r="P228" i="3"/>
  <c r="AH227" i="3"/>
  <c r="P227" i="3"/>
  <c r="AH226" i="3"/>
  <c r="P226" i="3"/>
  <c r="AH225" i="3"/>
  <c r="P225" i="3"/>
  <c r="AH224" i="3"/>
  <c r="P224" i="3"/>
  <c r="AH223" i="3"/>
  <c r="P223" i="3"/>
  <c r="AH222" i="3"/>
  <c r="P222" i="3"/>
  <c r="AH221" i="3"/>
  <c r="P221" i="3"/>
  <c r="AH220" i="3"/>
  <c r="P220" i="3"/>
  <c r="AH219" i="3"/>
  <c r="P219" i="3"/>
  <c r="AH218" i="3"/>
  <c r="P218" i="3"/>
  <c r="AH217" i="3"/>
  <c r="P217" i="3"/>
  <c r="AH216" i="3"/>
  <c r="P216" i="3"/>
  <c r="AH215" i="3"/>
  <c r="P215" i="3"/>
  <c r="AH214" i="3"/>
  <c r="P214" i="3"/>
  <c r="AH213" i="3"/>
  <c r="P213" i="3"/>
  <c r="AH212" i="3"/>
  <c r="P212" i="3"/>
  <c r="AH211" i="3"/>
  <c r="P211" i="3"/>
  <c r="AH210" i="3"/>
  <c r="P210" i="3"/>
  <c r="AH209" i="3"/>
  <c r="P209" i="3"/>
  <c r="AH208" i="3"/>
  <c r="P208" i="3"/>
  <c r="AH207" i="3"/>
  <c r="P207" i="3"/>
  <c r="AH206" i="3"/>
  <c r="P206" i="3"/>
  <c r="AH205" i="3"/>
  <c r="P205" i="3"/>
  <c r="AH204" i="3"/>
  <c r="P204" i="3"/>
  <c r="AH203" i="3"/>
  <c r="P203" i="3"/>
  <c r="AH202" i="3"/>
  <c r="P202" i="3"/>
  <c r="AH201" i="3"/>
  <c r="P201" i="3"/>
  <c r="AH200" i="3"/>
  <c r="P200" i="3"/>
  <c r="AH199" i="3"/>
  <c r="P199" i="3"/>
  <c r="AH198" i="3"/>
  <c r="P198" i="3"/>
  <c r="AH197" i="3"/>
  <c r="P197" i="3"/>
  <c r="AH196" i="3"/>
  <c r="P196" i="3"/>
  <c r="AH195" i="3"/>
  <c r="P195" i="3"/>
  <c r="AH194" i="3"/>
  <c r="P194" i="3"/>
  <c r="AH193" i="3"/>
  <c r="P193" i="3"/>
  <c r="AH192" i="3"/>
  <c r="P192" i="3"/>
  <c r="AH191" i="3"/>
  <c r="P191" i="3"/>
  <c r="AH190" i="3"/>
  <c r="P190" i="3"/>
  <c r="AH189" i="3"/>
  <c r="P189" i="3"/>
  <c r="AH188" i="3"/>
  <c r="P188" i="3"/>
  <c r="AH187" i="3"/>
  <c r="P187" i="3"/>
  <c r="AH186" i="3"/>
  <c r="P186" i="3"/>
  <c r="AH185" i="3"/>
  <c r="P185" i="3"/>
  <c r="AH184" i="3"/>
  <c r="P184" i="3"/>
  <c r="AH183" i="3"/>
  <c r="P183" i="3"/>
  <c r="AH182" i="3"/>
  <c r="P182" i="3"/>
  <c r="AH181" i="3"/>
  <c r="P181" i="3"/>
  <c r="AH180" i="3"/>
  <c r="P180" i="3"/>
  <c r="AH179" i="3"/>
  <c r="P179" i="3"/>
  <c r="AH178" i="3"/>
  <c r="P178" i="3"/>
  <c r="AH177" i="3"/>
  <c r="P177" i="3"/>
  <c r="AH176" i="3"/>
  <c r="P176" i="3"/>
  <c r="AH175" i="3"/>
  <c r="P175" i="3"/>
  <c r="AH174" i="3"/>
  <c r="P174" i="3"/>
  <c r="AH173" i="3"/>
  <c r="P173" i="3"/>
  <c r="AH172" i="3"/>
  <c r="P172" i="3"/>
  <c r="AH171" i="3"/>
  <c r="P171" i="3"/>
  <c r="AH170" i="3"/>
  <c r="P170" i="3"/>
  <c r="AH169" i="3"/>
  <c r="P169" i="3"/>
  <c r="AH168" i="3"/>
  <c r="P168" i="3"/>
  <c r="AH167" i="3"/>
  <c r="P167" i="3"/>
  <c r="AH166" i="3"/>
  <c r="P166" i="3"/>
  <c r="AH165" i="3"/>
  <c r="P165" i="3"/>
  <c r="AH164" i="3"/>
  <c r="P164" i="3"/>
  <c r="AH163" i="3"/>
  <c r="P163" i="3"/>
  <c r="AH162" i="3"/>
  <c r="P162" i="3"/>
  <c r="AH161" i="3"/>
  <c r="P161" i="3"/>
  <c r="AH160" i="3"/>
  <c r="P160" i="3"/>
  <c r="AH159" i="3"/>
  <c r="P159" i="3"/>
  <c r="AH158" i="3"/>
  <c r="P158" i="3"/>
  <c r="AH157" i="3"/>
  <c r="P157" i="3"/>
  <c r="AH156" i="3"/>
  <c r="P156" i="3"/>
  <c r="AH155" i="3"/>
  <c r="P155" i="3"/>
  <c r="AH154" i="3"/>
  <c r="P154" i="3"/>
  <c r="AH153" i="3"/>
  <c r="P153" i="3"/>
  <c r="AH152" i="3"/>
  <c r="P152" i="3"/>
  <c r="AH151" i="3"/>
  <c r="P151" i="3"/>
  <c r="AH150" i="3"/>
  <c r="P150" i="3"/>
  <c r="AH149" i="3"/>
  <c r="P149" i="3"/>
  <c r="AH148" i="3"/>
  <c r="P148" i="3"/>
  <c r="AH147" i="3"/>
  <c r="P147" i="3"/>
  <c r="AH146" i="3"/>
  <c r="P146" i="3"/>
  <c r="AH145" i="3"/>
  <c r="P145" i="3"/>
  <c r="AH144" i="3"/>
  <c r="P144" i="3"/>
  <c r="AH143" i="3"/>
  <c r="P143" i="3"/>
  <c r="AH142" i="3"/>
  <c r="P142" i="3"/>
  <c r="AH141" i="3"/>
  <c r="P141" i="3"/>
  <c r="AH140" i="3"/>
  <c r="P140" i="3"/>
  <c r="AH139" i="3"/>
  <c r="P139" i="3"/>
  <c r="AH138" i="3"/>
  <c r="P138" i="3"/>
  <c r="AH137" i="3"/>
  <c r="P137" i="3"/>
  <c r="AH136" i="3"/>
  <c r="P136" i="3"/>
  <c r="AH135" i="3"/>
  <c r="P135" i="3"/>
  <c r="AH134" i="3"/>
  <c r="P134" i="3"/>
  <c r="AH133" i="3"/>
  <c r="P133" i="3"/>
  <c r="AH132" i="3"/>
  <c r="P132" i="3"/>
  <c r="AH131" i="3"/>
  <c r="P131" i="3"/>
  <c r="AH130" i="3"/>
  <c r="P130" i="3"/>
  <c r="AH129" i="3"/>
  <c r="P129" i="3"/>
  <c r="AH128" i="3"/>
  <c r="P128" i="3"/>
  <c r="AH127" i="3"/>
  <c r="P127" i="3"/>
  <c r="AH126" i="3"/>
  <c r="P126" i="3"/>
  <c r="AH125" i="3"/>
  <c r="P125" i="3"/>
  <c r="AH124" i="3"/>
  <c r="P124" i="3"/>
  <c r="AH123" i="3"/>
  <c r="P123" i="3"/>
  <c r="AH122" i="3"/>
  <c r="P122" i="3"/>
  <c r="AH121" i="3"/>
  <c r="P121" i="3"/>
  <c r="AH120" i="3"/>
  <c r="P120" i="3"/>
  <c r="AH119" i="3"/>
  <c r="P119" i="3"/>
  <c r="AH118" i="3"/>
  <c r="P118" i="3"/>
  <c r="AH117" i="3"/>
  <c r="P117" i="3"/>
  <c r="AH116" i="3"/>
  <c r="P116" i="3"/>
  <c r="AH115" i="3"/>
  <c r="P115" i="3"/>
  <c r="AH114" i="3"/>
  <c r="P114" i="3"/>
  <c r="AH113" i="3"/>
  <c r="P113" i="3"/>
  <c r="AH112" i="3"/>
  <c r="P112" i="3"/>
  <c r="AH111" i="3"/>
  <c r="P111" i="3"/>
  <c r="AH110" i="3"/>
  <c r="P110" i="3"/>
  <c r="AH109" i="3"/>
  <c r="P109" i="3"/>
  <c r="AH108" i="3"/>
  <c r="P108" i="3"/>
  <c r="AH107" i="3"/>
  <c r="P107" i="3"/>
  <c r="AH106" i="3"/>
  <c r="P106" i="3"/>
  <c r="AH105" i="3"/>
  <c r="P105" i="3"/>
  <c r="AH104" i="3"/>
  <c r="P104" i="3"/>
  <c r="AH103" i="3"/>
  <c r="P103" i="3"/>
  <c r="AH102" i="3"/>
  <c r="P102" i="3"/>
  <c r="AH101" i="3"/>
  <c r="P101" i="3"/>
  <c r="AH100" i="3"/>
  <c r="P100" i="3"/>
  <c r="AH99" i="3"/>
  <c r="P99" i="3"/>
  <c r="AH98" i="3"/>
  <c r="P98" i="3"/>
  <c r="AH97" i="3"/>
  <c r="P97" i="3"/>
  <c r="AH96" i="3"/>
  <c r="P96" i="3"/>
  <c r="AH95" i="3"/>
  <c r="P95" i="3"/>
  <c r="AH94" i="3"/>
  <c r="P94" i="3"/>
  <c r="AH93" i="3"/>
  <c r="P93" i="3"/>
  <c r="AH92" i="3"/>
  <c r="P92" i="3"/>
  <c r="AH91" i="3"/>
  <c r="P91" i="3"/>
  <c r="AH90" i="3"/>
  <c r="P90" i="3"/>
  <c r="AH89" i="3"/>
  <c r="P89" i="3"/>
  <c r="AH88" i="3"/>
  <c r="P88" i="3"/>
  <c r="AH87" i="3"/>
  <c r="P87" i="3"/>
  <c r="AH86" i="3"/>
  <c r="P86" i="3"/>
  <c r="AH85" i="3"/>
  <c r="P85" i="3"/>
  <c r="AH84" i="3"/>
  <c r="P84" i="3"/>
  <c r="AH83" i="3"/>
  <c r="P83" i="3"/>
  <c r="AH82" i="3"/>
  <c r="P82" i="3"/>
  <c r="AH81" i="3"/>
  <c r="P81" i="3"/>
  <c r="AH80" i="3"/>
  <c r="P80" i="3"/>
  <c r="AH79" i="3"/>
  <c r="P79" i="3"/>
  <c r="AH78" i="3"/>
  <c r="P78" i="3"/>
  <c r="AH77" i="3"/>
  <c r="P77" i="3"/>
  <c r="AH76" i="3"/>
  <c r="P76" i="3"/>
  <c r="AH75" i="3"/>
  <c r="P75" i="3"/>
  <c r="AH74" i="3"/>
  <c r="P74" i="3"/>
  <c r="AH73" i="3"/>
  <c r="P73" i="3"/>
  <c r="AH72" i="3"/>
  <c r="P72" i="3"/>
  <c r="AH71" i="3"/>
  <c r="P71" i="3"/>
  <c r="AH70" i="3"/>
  <c r="P70" i="3"/>
  <c r="AH69" i="3"/>
  <c r="P69" i="3"/>
  <c r="AH68" i="3"/>
  <c r="P68" i="3"/>
  <c r="AH67" i="3"/>
  <c r="P67" i="3"/>
  <c r="AH66" i="3"/>
  <c r="P66" i="3"/>
  <c r="AH65" i="3"/>
  <c r="P65" i="3"/>
  <c r="AH64" i="3"/>
  <c r="P64" i="3"/>
  <c r="AH63" i="3"/>
  <c r="P63" i="3"/>
  <c r="AH62" i="3"/>
  <c r="P62" i="3"/>
  <c r="AH61" i="3"/>
  <c r="P61" i="3"/>
  <c r="AH60" i="3"/>
  <c r="P60" i="3"/>
  <c r="AH59" i="3"/>
  <c r="P59" i="3"/>
  <c r="AH58" i="3"/>
  <c r="P58" i="3"/>
  <c r="AH57" i="3"/>
  <c r="P57" i="3"/>
  <c r="AH56" i="3"/>
  <c r="P56" i="3"/>
  <c r="AH55" i="3"/>
  <c r="P55" i="3"/>
  <c r="AH54" i="3"/>
  <c r="P54" i="3"/>
  <c r="AH53" i="3"/>
  <c r="P53" i="3"/>
  <c r="AH52" i="3"/>
  <c r="P52" i="3"/>
  <c r="AH51" i="3"/>
  <c r="P51" i="3"/>
  <c r="AH50" i="3"/>
  <c r="P50" i="3"/>
  <c r="AH49" i="3"/>
  <c r="P49" i="3"/>
  <c r="AH48" i="3"/>
  <c r="P48" i="3"/>
  <c r="AH47" i="3"/>
  <c r="P47" i="3"/>
  <c r="AH46" i="3"/>
  <c r="P46" i="3"/>
  <c r="AH45" i="3"/>
  <c r="P45" i="3"/>
  <c r="AH44" i="3"/>
  <c r="P44" i="3"/>
  <c r="AH43" i="3"/>
  <c r="P43" i="3"/>
  <c r="AH42" i="3"/>
  <c r="P42" i="3"/>
  <c r="AH41" i="3"/>
  <c r="P41" i="3"/>
  <c r="AH40" i="3"/>
  <c r="P40" i="3"/>
  <c r="AH39" i="3"/>
  <c r="P39" i="3"/>
  <c r="AH38" i="3"/>
  <c r="P38" i="3"/>
  <c r="AH37" i="3"/>
  <c r="P37" i="3"/>
  <c r="AH36" i="3"/>
  <c r="P36" i="3"/>
  <c r="AH35" i="3"/>
  <c r="P35" i="3"/>
  <c r="AH34" i="3"/>
  <c r="P34" i="3"/>
  <c r="AH33" i="3"/>
  <c r="P33" i="3"/>
  <c r="AH32" i="3"/>
  <c r="P32" i="3"/>
  <c r="AH31" i="3"/>
  <c r="P31" i="3"/>
  <c r="AH30" i="3"/>
  <c r="P30" i="3"/>
  <c r="AH29" i="3"/>
  <c r="P29" i="3"/>
  <c r="AH28" i="3"/>
  <c r="P28" i="3"/>
  <c r="AH27" i="3"/>
  <c r="P27" i="3"/>
  <c r="AH26" i="3"/>
  <c r="P26" i="3"/>
  <c r="AH25" i="3"/>
  <c r="P25" i="3"/>
  <c r="AH24" i="3"/>
  <c r="P24" i="3"/>
  <c r="AH23" i="3"/>
  <c r="P23" i="3"/>
  <c r="AH22" i="3"/>
  <c r="P22" i="3"/>
  <c r="AH21" i="3"/>
  <c r="P21" i="3"/>
  <c r="AH20" i="3"/>
  <c r="P20" i="3"/>
  <c r="AH19" i="3"/>
  <c r="P19" i="3"/>
  <c r="AH18" i="3"/>
  <c r="P18" i="3"/>
  <c r="AH17" i="3"/>
  <c r="P17" i="3"/>
  <c r="AH16" i="3"/>
  <c r="P16" i="3"/>
  <c r="AH15" i="3"/>
  <c r="P15" i="3"/>
  <c r="AH14" i="3"/>
  <c r="P14" i="3"/>
  <c r="AH13" i="3"/>
  <c r="P13" i="3"/>
  <c r="AH12" i="3"/>
  <c r="P12" i="3"/>
  <c r="AH11" i="3"/>
  <c r="P11" i="3"/>
  <c r="AH10" i="3"/>
  <c r="P10" i="3"/>
  <c r="AH9" i="3"/>
  <c r="P9" i="3"/>
  <c r="AH8" i="3"/>
  <c r="P8" i="3"/>
  <c r="AH7" i="3"/>
  <c r="P7" i="3"/>
  <c r="AH6" i="3"/>
  <c r="P6" i="3"/>
  <c r="AH5" i="3"/>
  <c r="P5" i="3"/>
  <c r="AH4" i="3"/>
  <c r="P4" i="3"/>
  <c r="AH3" i="3"/>
  <c r="P3" i="3"/>
  <c r="R14" i="2" l="1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AY14" i="2"/>
  <c r="C14" i="2"/>
  <c r="D14" i="2"/>
  <c r="E14" i="2"/>
  <c r="F14" i="2"/>
  <c r="G14" i="2"/>
  <c r="I14" i="2"/>
  <c r="J14" i="2"/>
  <c r="K14" i="2"/>
  <c r="L14" i="2"/>
  <c r="M14" i="2"/>
  <c r="N14" i="2"/>
  <c r="O14" i="2"/>
  <c r="P14" i="2"/>
  <c r="Q14" i="2"/>
  <c r="B14" i="2"/>
</calcChain>
</file>

<file path=xl/sharedStrings.xml><?xml version="1.0" encoding="utf-8"?>
<sst xmlns="http://schemas.openxmlformats.org/spreadsheetml/2006/main" count="6875" uniqueCount="1684">
  <si>
    <t>LOI</t>
    <phoneticPr fontId="0" type="noConversion"/>
  </si>
  <si>
    <t>total</t>
    <phoneticPr fontId="0" type="noConversion"/>
  </si>
  <si>
    <t>P2O5</t>
  </si>
  <si>
    <t>K2O</t>
  </si>
  <si>
    <t>Na2O</t>
  </si>
  <si>
    <t>CaO</t>
  </si>
  <si>
    <t>MgO</t>
  </si>
  <si>
    <t>MnO</t>
  </si>
  <si>
    <t>Fe2O3</t>
  </si>
  <si>
    <t>Al2O3</t>
  </si>
  <si>
    <t>TiO2</t>
  </si>
  <si>
    <t>SiO2</t>
  </si>
  <si>
    <t>wt%</t>
    <phoneticPr fontId="0" type="noConversion"/>
  </si>
  <si>
    <t>LV4</t>
    <phoneticPr fontId="2" type="noConversion"/>
  </si>
  <si>
    <t>LV3</t>
    <phoneticPr fontId="2" type="noConversion"/>
  </si>
  <si>
    <t>LV2</t>
    <phoneticPr fontId="2" type="noConversion"/>
  </si>
  <si>
    <t>LV1</t>
    <phoneticPr fontId="2" type="noConversion"/>
  </si>
  <si>
    <t>930508-7A</t>
  </si>
  <si>
    <t>930508-7B</t>
  </si>
  <si>
    <t>930511-1A</t>
  </si>
  <si>
    <t>930511-1B</t>
  </si>
  <si>
    <t>930511-3A</t>
  </si>
  <si>
    <t>930511-3B</t>
  </si>
  <si>
    <t>930514-1A</t>
  </si>
  <si>
    <t>930514-1B</t>
  </si>
  <si>
    <t>930514-2A</t>
  </si>
  <si>
    <t>930514-2B</t>
  </si>
  <si>
    <t>Mt Cising (Song et al., 2004)</t>
  </si>
  <si>
    <t>Mt Huangzuei (Song et al., 2006)</t>
  </si>
  <si>
    <t>940729-1A</t>
  </si>
  <si>
    <t>940729-1B</t>
  </si>
  <si>
    <t>940729-6A</t>
  </si>
  <si>
    <t>940729-6B</t>
  </si>
  <si>
    <t>940729-7A</t>
  </si>
  <si>
    <t>940729-7B</t>
  </si>
  <si>
    <t>940713-5A</t>
  </si>
  <si>
    <t>940713-5B</t>
  </si>
  <si>
    <t>940817-4-3A</t>
  </si>
  <si>
    <t>Mt Tatun (Song et al., 2008)</t>
  </si>
  <si>
    <t xml:space="preserve">TPC-1         </t>
  </si>
  <si>
    <t xml:space="preserve">TPC-3      </t>
  </si>
  <si>
    <t xml:space="preserve">TPC-4      </t>
  </si>
  <si>
    <t>TPC-5</t>
  </si>
  <si>
    <t xml:space="preserve">TPC-6      </t>
  </si>
  <si>
    <t xml:space="preserve">TPC-7    </t>
  </si>
  <si>
    <t xml:space="preserve">TPC-8  </t>
  </si>
  <si>
    <t xml:space="preserve">TPC-9   </t>
  </si>
  <si>
    <t xml:space="preserve">TPC-10    </t>
  </si>
  <si>
    <t xml:space="preserve">TPC-11    </t>
  </si>
  <si>
    <t xml:space="preserve">TPC-13    </t>
  </si>
  <si>
    <t xml:space="preserve">TPC-15    </t>
  </si>
  <si>
    <t xml:space="preserve">TPC-16     </t>
  </si>
  <si>
    <t xml:space="preserve">TPC-19     </t>
  </si>
  <si>
    <t xml:space="preserve">TPC-20    </t>
  </si>
  <si>
    <t xml:space="preserve">TPC-23    </t>
  </si>
  <si>
    <t xml:space="preserve">TPC-24    </t>
  </si>
  <si>
    <t xml:space="preserve">TPC-25    </t>
  </si>
  <si>
    <t xml:space="preserve">TPC-26    </t>
  </si>
  <si>
    <t xml:space="preserve">TPC-27     </t>
  </si>
  <si>
    <t xml:space="preserve">TPC-28    </t>
  </si>
  <si>
    <t xml:space="preserve">TPC-29    </t>
  </si>
  <si>
    <t>&lt;0.01</t>
  </si>
  <si>
    <t>NA</t>
    <phoneticPr fontId="2" type="noConversion"/>
  </si>
  <si>
    <t>Probe Data</t>
    <phoneticPr fontId="8" type="noConversion"/>
  </si>
  <si>
    <t>Zhang et al. 2017: Melt major element inversion from calcic amphiboles</t>
    <phoneticPr fontId="8" type="noConversion"/>
  </si>
  <si>
    <t>Sample no.</t>
    <phoneticPr fontId="8" type="noConversion"/>
  </si>
  <si>
    <t>Amph species</t>
  </si>
  <si>
    <r>
      <t>SiO</t>
    </r>
    <r>
      <rPr>
        <b/>
        <vertAlign val="subscript"/>
        <sz val="10"/>
        <rFont val="Calibri"/>
        <family val="2"/>
      </rPr>
      <t>2</t>
    </r>
    <phoneticPr fontId="8" type="noConversion"/>
  </si>
  <si>
    <r>
      <t>TiO</t>
    </r>
    <r>
      <rPr>
        <b/>
        <vertAlign val="subscript"/>
        <sz val="10"/>
        <rFont val="Calibri"/>
        <family val="2"/>
      </rPr>
      <t>2</t>
    </r>
    <phoneticPr fontId="8" type="noConversion"/>
  </si>
  <si>
    <r>
      <t>Al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O</t>
    </r>
    <r>
      <rPr>
        <b/>
        <vertAlign val="subscript"/>
        <sz val="10"/>
        <rFont val="Calibri"/>
        <family val="2"/>
      </rPr>
      <t>3</t>
    </r>
    <phoneticPr fontId="8" type="noConversion"/>
  </si>
  <si>
    <r>
      <t>Cr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O</t>
    </r>
    <r>
      <rPr>
        <b/>
        <vertAlign val="subscript"/>
        <sz val="10"/>
        <rFont val="Calibri"/>
        <family val="2"/>
      </rPr>
      <t>3</t>
    </r>
    <phoneticPr fontId="8" type="noConversion"/>
  </si>
  <si>
    <r>
      <t>FeO</t>
    </r>
    <r>
      <rPr>
        <b/>
        <vertAlign val="subscript"/>
        <sz val="10"/>
        <rFont val="Calibri"/>
        <family val="2"/>
      </rPr>
      <t>T</t>
    </r>
    <phoneticPr fontId="8" type="noConversion"/>
  </si>
  <si>
    <r>
      <t>Na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O</t>
    </r>
    <phoneticPr fontId="8" type="noConversion"/>
  </si>
  <si>
    <r>
      <t>K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O</t>
    </r>
    <phoneticPr fontId="8" type="noConversion"/>
  </si>
  <si>
    <t>F</t>
  </si>
  <si>
    <t>Cl</t>
  </si>
  <si>
    <t>H2O</t>
  </si>
  <si>
    <t>Total</t>
  </si>
  <si>
    <t xml:space="preserve">Temperature </t>
  </si>
  <si>
    <t>Calc. Melt Comp</t>
    <phoneticPr fontId="8" type="noConversion"/>
  </si>
  <si>
    <r>
      <t>1
wt% SiO</t>
    </r>
    <r>
      <rPr>
        <b/>
        <vertAlign val="subscript"/>
        <sz val="10"/>
        <rFont val="Calibri"/>
        <family val="2"/>
      </rPr>
      <t>2</t>
    </r>
    <phoneticPr fontId="8" type="noConversion"/>
  </si>
  <si>
    <t>2
wt% SiO2</t>
    <phoneticPr fontId="8" type="noConversion"/>
  </si>
  <si>
    <t>3
wt% SiO2 (T)</t>
    <phoneticPr fontId="8" type="noConversion"/>
  </si>
  <si>
    <t>4
wt% SiO2</t>
    <phoneticPr fontId="8" type="noConversion"/>
  </si>
  <si>
    <t>5
wt% TiO2 (T)</t>
    <phoneticPr fontId="8" type="noConversion"/>
  </si>
  <si>
    <r>
      <t>6
wt% TiO</t>
    </r>
    <r>
      <rPr>
        <b/>
        <vertAlign val="subscript"/>
        <sz val="10"/>
        <rFont val="Calibri"/>
        <family val="2"/>
      </rPr>
      <t>2</t>
    </r>
    <phoneticPr fontId="8" type="noConversion"/>
  </si>
  <si>
    <t>7
wt% FeO</t>
    <phoneticPr fontId="8" type="noConversion"/>
  </si>
  <si>
    <t>8
wt% FeO</t>
    <phoneticPr fontId="8" type="noConversion"/>
  </si>
  <si>
    <t>9
wt% MgO</t>
    <phoneticPr fontId="8" type="noConversion"/>
  </si>
  <si>
    <t>10
wt% CaO</t>
    <phoneticPr fontId="8" type="noConversion"/>
  </si>
  <si>
    <t>11
wt% CaO</t>
    <phoneticPr fontId="8" type="noConversion"/>
  </si>
  <si>
    <r>
      <t>12
wt% K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O</t>
    </r>
    <phoneticPr fontId="8" type="noConversion"/>
  </si>
  <si>
    <t>13
wt% K2O</t>
    <phoneticPr fontId="8" type="noConversion"/>
  </si>
  <si>
    <t>14
wt% Al2O3</t>
    <phoneticPr fontId="8" type="noConversion"/>
  </si>
  <si>
    <t>Total</t>
    <phoneticPr fontId="8" type="noConversion"/>
  </si>
  <si>
    <t>Amp check</t>
    <phoneticPr fontId="8" type="noConversion"/>
  </si>
  <si>
    <t>DT01-47_002-1</t>
  </si>
  <si>
    <t>MgHst</t>
  </si>
  <si>
    <t>OK</t>
  </si>
  <si>
    <t>DT01-47_002-2</t>
  </si>
  <si>
    <t>DT01-47_002-3</t>
  </si>
  <si>
    <t>DT01-47_005-1</t>
  </si>
  <si>
    <t>DT01-47_005-2</t>
  </si>
  <si>
    <t>DT01-47_005-3</t>
  </si>
  <si>
    <t>DT01-47_005-4</t>
  </si>
  <si>
    <t>DT01-47_005-5</t>
  </si>
  <si>
    <t>DT01-47_007-1</t>
  </si>
  <si>
    <t>DT01-47_007-2</t>
  </si>
  <si>
    <t>DT01-47_007-3</t>
  </si>
  <si>
    <t>DT01-47_013-1</t>
  </si>
  <si>
    <t>DT01-47_013-2</t>
  </si>
  <si>
    <t>DT01-47_013-3</t>
  </si>
  <si>
    <t>DT01-47_013-4</t>
  </si>
  <si>
    <t>DT01-47_013-5</t>
  </si>
  <si>
    <t>DT01-47_013-6</t>
  </si>
  <si>
    <t>DT01-47_014-3</t>
  </si>
  <si>
    <t>DT01-47_014-5</t>
  </si>
  <si>
    <t>DT01-47_014-6</t>
  </si>
  <si>
    <t>DT01-47_014-8</t>
  </si>
  <si>
    <t>DT01-47_014-9</t>
  </si>
  <si>
    <t>DT01-47_014-11</t>
  </si>
  <si>
    <t>DT01-47_014-12</t>
  </si>
  <si>
    <t>DT01-47_014-13</t>
  </si>
  <si>
    <t>DT01-47_018-1</t>
  </si>
  <si>
    <t>DT01-47_018-2</t>
  </si>
  <si>
    <t>DT01-47_018-3</t>
  </si>
  <si>
    <t>DT01-47_018-4</t>
  </si>
  <si>
    <t>DT01-47_018-5</t>
  </si>
  <si>
    <t>DT01-47_018-6</t>
  </si>
  <si>
    <t>DT01-47_018-7</t>
  </si>
  <si>
    <t>DT01-47_022-5</t>
  </si>
  <si>
    <t>Mghbl</t>
  </si>
  <si>
    <t>DT01-47_024-1</t>
  </si>
  <si>
    <t>DT01-47_024-2</t>
  </si>
  <si>
    <t>DT01-47_024-3</t>
  </si>
  <si>
    <t>DT01-47_024-4</t>
  </si>
  <si>
    <t>DT01-47_025-4</t>
  </si>
  <si>
    <t>Tsch</t>
  </si>
  <si>
    <t>DT01-47_025-6</t>
  </si>
  <si>
    <t>DT01-186_001-1</t>
  </si>
  <si>
    <t>DT01-186_001-2</t>
  </si>
  <si>
    <t>DT01-186_001-5</t>
  </si>
  <si>
    <t>DT01-186_001-7</t>
  </si>
  <si>
    <t>edenite</t>
  </si>
  <si>
    <t>DT01-186_001-11</t>
  </si>
  <si>
    <t>DT01-186_005-1</t>
  </si>
  <si>
    <t>DT01-186_005-2</t>
  </si>
  <si>
    <t>DT01-186_005-3</t>
  </si>
  <si>
    <t>DT01-186_005-4</t>
  </si>
  <si>
    <t>DT01-186_005-6</t>
  </si>
  <si>
    <t>DT01-186_005-7</t>
  </si>
  <si>
    <t>DT01-186_005-9</t>
  </si>
  <si>
    <t>DT01-186_005-12</t>
  </si>
  <si>
    <t>DT01-186_005-15</t>
  </si>
  <si>
    <t>DT01-186_005-16</t>
  </si>
  <si>
    <t>DT01-186_005-17</t>
  </si>
  <si>
    <t>DT01-186_006-1</t>
  </si>
  <si>
    <t>DT01-186_006-2</t>
  </si>
  <si>
    <t>DT01-186_006-3</t>
  </si>
  <si>
    <t>DT01-186_006-4</t>
  </si>
  <si>
    <t>DT01-186_008-1</t>
  </si>
  <si>
    <t>DT01-186_008-2</t>
  </si>
  <si>
    <t>DT01-186_008-6</t>
  </si>
  <si>
    <t>DT01-186_008-7</t>
  </si>
  <si>
    <t>DT01-186_008-9</t>
  </si>
  <si>
    <t>DT01-186_008-10</t>
  </si>
  <si>
    <t>DT01-186_008-11</t>
  </si>
  <si>
    <t>DT01-186_008-13</t>
  </si>
  <si>
    <t>DT01-186_008-14</t>
  </si>
  <si>
    <t>DT01-186_008-15</t>
  </si>
  <si>
    <t>DT01-186_008-16</t>
  </si>
  <si>
    <t>DT01-186_008-17</t>
  </si>
  <si>
    <t>DT01-186_008-18</t>
  </si>
  <si>
    <t>DT01-186_008-20</t>
  </si>
  <si>
    <t>DT01-186_008-21</t>
  </si>
  <si>
    <t>DT01-186_008-23</t>
  </si>
  <si>
    <t>DT01-186_008-24</t>
  </si>
  <si>
    <t>DT01-186_008-25</t>
  </si>
  <si>
    <t>DT01-186_008-29</t>
  </si>
  <si>
    <t>DT01-186_008-30</t>
  </si>
  <si>
    <t>DT01-186_008-32</t>
  </si>
  <si>
    <t>DT01-186_008-34</t>
  </si>
  <si>
    <t>DT01-186_008-35</t>
  </si>
  <si>
    <t>DT01-186_010-1</t>
  </si>
  <si>
    <t>DT01-186_010-2</t>
  </si>
  <si>
    <t>DT01-186_010-7</t>
  </si>
  <si>
    <t>DT01-186_010-13</t>
  </si>
  <si>
    <t>DT01-186_013-1</t>
  </si>
  <si>
    <t>DT01-186_013-2</t>
  </si>
  <si>
    <t>DT01-186_013-3</t>
  </si>
  <si>
    <t>DT01-186_013-4</t>
  </si>
  <si>
    <t>DT01-186_013-5</t>
  </si>
  <si>
    <t>DT01-186_013-6</t>
  </si>
  <si>
    <t>DT01-186_013-7</t>
  </si>
  <si>
    <t>DT01-186_013-8</t>
  </si>
  <si>
    <t>DT01-186_013-9</t>
  </si>
  <si>
    <t>DT01-186_013-14</t>
  </si>
  <si>
    <t>DT01-186_013-16</t>
  </si>
  <si>
    <t>DT01-186_014-1</t>
  </si>
  <si>
    <t>DT01-186_014-3</t>
  </si>
  <si>
    <t>DT01-186_014-6</t>
  </si>
  <si>
    <t>DT01-186_014-7</t>
  </si>
  <si>
    <t>DT01-186_014-9</t>
  </si>
  <si>
    <t>DT01-186_014-10</t>
  </si>
  <si>
    <t>DT01-186_014-14</t>
  </si>
  <si>
    <t>DT01-186_014-15</t>
  </si>
  <si>
    <t>DT01-186_014-16</t>
  </si>
  <si>
    <t>DT01-186_014-18</t>
  </si>
  <si>
    <t>DT01-186_014-19</t>
  </si>
  <si>
    <t>DT01-186_014-21</t>
  </si>
  <si>
    <t>DT01-186_014-23</t>
  </si>
  <si>
    <t>DT01-186_014-25</t>
  </si>
  <si>
    <t>DT01-186_014-26</t>
  </si>
  <si>
    <t>DT01-186_014-29</t>
  </si>
  <si>
    <t>DT01-186_014-30</t>
  </si>
  <si>
    <t>DT01-186_016-2</t>
  </si>
  <si>
    <t>DT01-186_016-3</t>
  </si>
  <si>
    <t>DT01-186_016-4</t>
  </si>
  <si>
    <t>DT01-186_016-5</t>
  </si>
  <si>
    <t>DT01-186_016-6</t>
  </si>
  <si>
    <t>DT01-186_017-1</t>
  </si>
  <si>
    <t>DT01-186_017-2</t>
  </si>
  <si>
    <t>DT01-186_017-3</t>
  </si>
  <si>
    <t>DT01-186_017-4</t>
  </si>
  <si>
    <t>DT01-186_017-6</t>
  </si>
  <si>
    <t>DT01-186_017-7</t>
  </si>
  <si>
    <t>DT01-186_017-9</t>
  </si>
  <si>
    <t>DT01-186_020-1</t>
  </si>
  <si>
    <t>DT01-186_021-1</t>
  </si>
  <si>
    <t>DT01-186_025-1</t>
  </si>
  <si>
    <t>DT01-186_025-2</t>
  </si>
  <si>
    <t>DT01-341_015-2</t>
  </si>
  <si>
    <t>DT01-341_015-4</t>
  </si>
  <si>
    <t>DT01-386_003-1</t>
  </si>
  <si>
    <t>DT01-386_003-2</t>
  </si>
  <si>
    <t>DT01-386_003-3</t>
  </si>
  <si>
    <t>DT01-386_003-4</t>
  </si>
  <si>
    <t>DT01-386_003-5</t>
  </si>
  <si>
    <t>DT01-386_010-1</t>
  </si>
  <si>
    <t>DT01-386_010-2</t>
  </si>
  <si>
    <t>DT01-386_010-3</t>
  </si>
  <si>
    <t>DT01-386_010-4</t>
  </si>
  <si>
    <t>DT01-386_010-5</t>
  </si>
  <si>
    <t>DT01-376_003-2</t>
  </si>
  <si>
    <t>DT01-376_003-3</t>
  </si>
  <si>
    <t>DT01-376_003-4</t>
  </si>
  <si>
    <t>DT01-376_003-5</t>
  </si>
  <si>
    <t>DT01-376_003-6</t>
  </si>
  <si>
    <t>DT01-376_003-8</t>
  </si>
  <si>
    <t>DT01-376_003-10</t>
  </si>
  <si>
    <t>DT01-376_003-11</t>
  </si>
  <si>
    <t>DT01-376_003-12</t>
  </si>
  <si>
    <t>DT01-376_003-13</t>
  </si>
  <si>
    <t>DT01-376_003-14</t>
  </si>
  <si>
    <t>DT01-376_003-16</t>
  </si>
  <si>
    <t>DT01-376_003-21</t>
  </si>
  <si>
    <t>DT01-376_003-22</t>
  </si>
  <si>
    <t>DT01-376_003-23</t>
  </si>
  <si>
    <t>DT01-376_003-24</t>
  </si>
  <si>
    <t>DT01-376_003-29</t>
  </si>
  <si>
    <t>DT01-376_009-1</t>
  </si>
  <si>
    <t>DT01-376_009-2</t>
  </si>
  <si>
    <t>DT01-376_009-3</t>
  </si>
  <si>
    <t>DT01-376_009-4</t>
  </si>
  <si>
    <t>DT01-376_009-9</t>
  </si>
  <si>
    <t>DT01-376_009-10</t>
  </si>
  <si>
    <t>DT01-376_009-11</t>
  </si>
  <si>
    <t>DT01-376_018-1</t>
  </si>
  <si>
    <t>DT01-376_018-2</t>
  </si>
  <si>
    <t>DT01-376_018-3</t>
  </si>
  <si>
    <t>DT01-376_018-6</t>
  </si>
  <si>
    <t>DT01-376_024-1</t>
  </si>
  <si>
    <t>DT01-376_024-2</t>
  </si>
  <si>
    <t>DT01-376_024-3</t>
  </si>
  <si>
    <t>DT01-376_024-4</t>
  </si>
  <si>
    <t>DT01-376_024-5</t>
  </si>
  <si>
    <t>DT01-376_028-1</t>
  </si>
  <si>
    <t>DT01-376_028-2</t>
  </si>
  <si>
    <t>DT01-376_028-3</t>
  </si>
  <si>
    <t>DT01-376_028-4</t>
  </si>
  <si>
    <t>DT01-173_001-1</t>
  </si>
  <si>
    <t>DT01-173_001-2</t>
  </si>
  <si>
    <t>DT01-173_001-4</t>
  </si>
  <si>
    <t>DT01-173_001-5</t>
  </si>
  <si>
    <t>DT01-173_001-6</t>
  </si>
  <si>
    <t>DT01-173_002-1</t>
  </si>
  <si>
    <t>DT01-173_002-2</t>
  </si>
  <si>
    <t>DT01-173_002-3</t>
  </si>
  <si>
    <t>DT01-173_002-4</t>
  </si>
  <si>
    <t>DT01-173_002-5</t>
  </si>
  <si>
    <t>DT01-173_002-6</t>
  </si>
  <si>
    <t>DT01-173_002-7</t>
  </si>
  <si>
    <t>DT01-173_002-9</t>
  </si>
  <si>
    <t>DT01-173_002-10</t>
  </si>
  <si>
    <t>DT01-173_002-11</t>
  </si>
  <si>
    <t>DT01-173_002-12</t>
  </si>
  <si>
    <t>DT01-173_008-1</t>
  </si>
  <si>
    <t>DT01-173_008-2</t>
  </si>
  <si>
    <t>DT01-173_011-1</t>
  </si>
  <si>
    <t>DT01-173_011-2</t>
  </si>
  <si>
    <t>DT01-173_011-3</t>
  </si>
  <si>
    <t>DT01-173_013-L1</t>
  </si>
  <si>
    <t>DT01-173_013-L2</t>
  </si>
  <si>
    <t>DT01-173_013-L3</t>
  </si>
  <si>
    <t>DT01-173_013-L4</t>
  </si>
  <si>
    <t>DT01-173_013-L5</t>
  </si>
  <si>
    <t>DT01-173_013-3</t>
  </si>
  <si>
    <t>DT01-173_013-5</t>
  </si>
  <si>
    <t>DT01-173_014-1</t>
  </si>
  <si>
    <t>DT01-173_014-2</t>
  </si>
  <si>
    <t>DT01-173_014-4</t>
  </si>
  <si>
    <t>DT01-173_014-5</t>
  </si>
  <si>
    <t>DT01-173_014-6</t>
  </si>
  <si>
    <t>DT01-173_014-7</t>
  </si>
  <si>
    <t>DT01-173_014-8</t>
  </si>
  <si>
    <t>DT01-173_014-9</t>
  </si>
  <si>
    <t>DT01-173_014-10</t>
  </si>
  <si>
    <t>DT01-173_014-11</t>
  </si>
  <si>
    <t>DT01-173_014-12</t>
  </si>
  <si>
    <t>DT01-173_014-14</t>
  </si>
  <si>
    <t>DT01-173_014-15</t>
  </si>
  <si>
    <t>DT01-173_014-17</t>
  </si>
  <si>
    <t>DT01-173_015-1</t>
  </si>
  <si>
    <t>DT01-173_015-2</t>
  </si>
  <si>
    <t>DT01-173_015-3</t>
  </si>
  <si>
    <t>DT01-173_015-4</t>
  </si>
  <si>
    <t>DT01-173_015-9</t>
  </si>
  <si>
    <t>DT01-173_015-10</t>
  </si>
  <si>
    <t>DT01-173_015-11</t>
  </si>
  <si>
    <t>DT01-173_017-1</t>
  </si>
  <si>
    <t>DT01-173_017-2</t>
  </si>
  <si>
    <t>DT01-173_017-3</t>
  </si>
  <si>
    <t>DT01-173_017-4</t>
  </si>
  <si>
    <t>DT01-173_018-1</t>
  </si>
  <si>
    <t>DT01-173_018-2</t>
  </si>
  <si>
    <t>DT01-173_018-4</t>
  </si>
  <si>
    <t>DT01-173_024-1</t>
  </si>
  <si>
    <t>DT01-173_024-2</t>
  </si>
  <si>
    <t>DT01-173_024-3</t>
  </si>
  <si>
    <t>DT01-173_024-4</t>
  </si>
  <si>
    <t>DT01-173_024-5</t>
  </si>
  <si>
    <t>DT01-173_024-6</t>
  </si>
  <si>
    <t>DT01-173_024-7</t>
  </si>
  <si>
    <t>DT01-173_028-2</t>
  </si>
  <si>
    <t>DT01-173_028-4</t>
  </si>
  <si>
    <t>DT01-173_029-1</t>
  </si>
  <si>
    <t>DT01-173_029-2</t>
  </si>
  <si>
    <t>DT01-173_029-3</t>
  </si>
  <si>
    <t>DT01-173_029-4</t>
  </si>
  <si>
    <t>DT01-173_029-5</t>
  </si>
  <si>
    <t>DT01-173_029-6</t>
  </si>
  <si>
    <t>DT01-173_029-7</t>
  </si>
  <si>
    <t>DT01-173_029-8</t>
  </si>
  <si>
    <t>DT01-173_030-1</t>
  </si>
  <si>
    <t>DT01-173_030-2</t>
  </si>
  <si>
    <t>DT01-173_030-5</t>
  </si>
  <si>
    <t>DT01-173_030-6</t>
  </si>
  <si>
    <t>DT01-173_030-7</t>
  </si>
  <si>
    <t>DT01-86_001-2</t>
  </si>
  <si>
    <t>DT01-86_001-3</t>
  </si>
  <si>
    <t>DT01-86_001-4</t>
  </si>
  <si>
    <t>DT01-86_001-5</t>
  </si>
  <si>
    <t>DT01-86_001-6</t>
  </si>
  <si>
    <t>DT01-86_001-7</t>
  </si>
  <si>
    <t>DT01-86_001-8</t>
  </si>
  <si>
    <t>DT01-86_002-1</t>
  </si>
  <si>
    <t>DT01-86_002-4</t>
  </si>
  <si>
    <t>DT01-86_002-5</t>
  </si>
  <si>
    <t>DT01-86_002-6</t>
  </si>
  <si>
    <t>DT01-86_002-9</t>
  </si>
  <si>
    <t>DT01-86_004-1</t>
  </si>
  <si>
    <t>DT01-86_004-2</t>
  </si>
  <si>
    <t>DT01-86_004-5</t>
  </si>
  <si>
    <t>DT01-86_004-6</t>
  </si>
  <si>
    <t>DT01-86_004-7</t>
  </si>
  <si>
    <t>DT01-86_013-3</t>
  </si>
  <si>
    <t>DT01-86_014-1</t>
  </si>
  <si>
    <t>DT01-86_014-2</t>
  </si>
  <si>
    <t>DT01-86_014-4</t>
  </si>
  <si>
    <t>DT01-86_021-1</t>
  </si>
  <si>
    <t>DT01-86_021-3</t>
  </si>
  <si>
    <t>DT01-86_021-4</t>
  </si>
  <si>
    <t>DT01-86_021-5</t>
  </si>
  <si>
    <t>DT01-86_028-1</t>
  </si>
  <si>
    <t>DT01-86_028-3</t>
  </si>
  <si>
    <t>DT01-86_028-4</t>
  </si>
  <si>
    <t>DT01-86_028-6</t>
  </si>
  <si>
    <t>DT01-86_028-8</t>
  </si>
  <si>
    <t>DT01-86_028-9</t>
  </si>
  <si>
    <t>DT01-86_031-1</t>
  </si>
  <si>
    <t>DT01-86_031-2</t>
  </si>
  <si>
    <t>DT01-86_031-3</t>
  </si>
  <si>
    <t>DT01-86_031-4</t>
  </si>
  <si>
    <t>DT01-86_031-5</t>
  </si>
  <si>
    <t>DT01-86_031-6</t>
  </si>
  <si>
    <t>DT01-86_031-7</t>
  </si>
  <si>
    <t>DT01-55_002-1</t>
  </si>
  <si>
    <t>DT01-55_002-2</t>
  </si>
  <si>
    <t>DT01-55_002-3</t>
  </si>
  <si>
    <t>DT01-55_002-4</t>
  </si>
  <si>
    <t>DT01-55_002-6</t>
  </si>
  <si>
    <t>DT01-55_003-1</t>
  </si>
  <si>
    <t>DT01-55_005-1</t>
  </si>
  <si>
    <t>DT01-55_005-3</t>
  </si>
  <si>
    <t>DT01-55_005-4</t>
  </si>
  <si>
    <t>DT01-55_006-1</t>
  </si>
  <si>
    <t>DT01-55_007-1</t>
  </si>
  <si>
    <t>DT01-55_007-2</t>
  </si>
  <si>
    <t>DT01-55_007-4</t>
  </si>
  <si>
    <t>DT01-55_008-1</t>
  </si>
  <si>
    <t>DT01-55_008-2</t>
  </si>
  <si>
    <t>DT01-55_008-3</t>
  </si>
  <si>
    <t>DT01-55_008-4</t>
  </si>
  <si>
    <t>DT01-55_009-1</t>
  </si>
  <si>
    <t>DT01-55_009-2</t>
  </si>
  <si>
    <t>DT01-55_009-3</t>
  </si>
  <si>
    <t>DT01-55_009-4</t>
  </si>
  <si>
    <t>DT01-55_009-5</t>
  </si>
  <si>
    <t>DT01-55_009-7</t>
  </si>
  <si>
    <t>DT01-55_009-8</t>
  </si>
  <si>
    <t>DT01-55_009-9</t>
  </si>
  <si>
    <t>DT01-55_009-10</t>
  </si>
  <si>
    <t>DT01-55_009-12</t>
  </si>
  <si>
    <t>DT01-55_009-13</t>
  </si>
  <si>
    <t>DT01-55_009-14</t>
  </si>
  <si>
    <t>DT01-55_009-15</t>
  </si>
  <si>
    <t>DT01-55_011-2</t>
  </si>
  <si>
    <t>DT01-55_011-3</t>
  </si>
  <si>
    <t>DT01-55_011-4</t>
  </si>
  <si>
    <t>DT01-55_012-1</t>
  </si>
  <si>
    <t>DT01-55_012-2</t>
  </si>
  <si>
    <t>DT01-55_012-3</t>
  </si>
  <si>
    <t>DT01-55_012-4</t>
  </si>
  <si>
    <t>DT01-55_012-5</t>
  </si>
  <si>
    <t>DT01-55_012-7</t>
  </si>
  <si>
    <t>DT01-55_014-1</t>
  </si>
  <si>
    <t>DT01-55_014-2</t>
  </si>
  <si>
    <t>DT01-55_014-3</t>
  </si>
  <si>
    <t>DT01-55_014-4</t>
  </si>
  <si>
    <t>DT01-55_014-5</t>
  </si>
  <si>
    <t>DT01-55_014-6</t>
  </si>
  <si>
    <t>DT01-55_014-7</t>
  </si>
  <si>
    <t>DT01-55_014-8</t>
  </si>
  <si>
    <t>DT01-55_017-1</t>
  </si>
  <si>
    <t>DT01-55_017-2</t>
  </si>
  <si>
    <t>DT01-55_017-3</t>
  </si>
  <si>
    <t>DT01-55_017-4</t>
  </si>
  <si>
    <t>DT01-55_017-5</t>
  </si>
  <si>
    <t>DT01-55_017-6</t>
  </si>
  <si>
    <t>DT01-55_017-7</t>
  </si>
  <si>
    <t>DT01-55_017-8</t>
  </si>
  <si>
    <t>DT01-55_017-9</t>
  </si>
  <si>
    <t>DT01-55_017-10</t>
  </si>
  <si>
    <t>DT01-55_017-11</t>
  </si>
  <si>
    <t>DT01-55_017-12</t>
  </si>
  <si>
    <t>DT01-55_017-13</t>
  </si>
  <si>
    <t>DT01-55_017-14</t>
  </si>
  <si>
    <t>DT01-55_017-15</t>
  </si>
  <si>
    <t>DT01-55_017-16</t>
  </si>
  <si>
    <t>DT01-55_017-17</t>
  </si>
  <si>
    <t>DT01-55_017-18</t>
  </si>
  <si>
    <t>DT01-55_020-1</t>
  </si>
  <si>
    <t>DT01-55_020-2</t>
  </si>
  <si>
    <t>DT01-55_020-3</t>
  </si>
  <si>
    <t>DT01-55_020-4</t>
  </si>
  <si>
    <t>DT01-55_020-5</t>
  </si>
  <si>
    <t>DT01-55_020-6</t>
  </si>
  <si>
    <t>DT01-55_020-7</t>
  </si>
  <si>
    <t>DT01-55_023-1</t>
  </si>
  <si>
    <t>DT01-55_023-2</t>
  </si>
  <si>
    <t>DT01-55_023-3</t>
  </si>
  <si>
    <t>DT01-55_023-4</t>
  </si>
  <si>
    <t>DT01-55_023-5</t>
  </si>
  <si>
    <t>DT01-55_023-6</t>
  </si>
  <si>
    <t>DT01-55_023-7</t>
  </si>
  <si>
    <t>DT01-55_025-1</t>
  </si>
  <si>
    <t>DT01-55_025-2</t>
  </si>
  <si>
    <t>DT01-55_025-3</t>
  </si>
  <si>
    <t>DT01-55_025-4</t>
  </si>
  <si>
    <t>DT01-55_026-1</t>
  </si>
  <si>
    <t>DT01-55_026-2</t>
  </si>
  <si>
    <t>DT01-55_026-3</t>
  </si>
  <si>
    <t>DT01-55_026-4</t>
  </si>
  <si>
    <t>DT01-55_028-1</t>
  </si>
  <si>
    <t>DT01-55_028-2</t>
  </si>
  <si>
    <t>DT01-55_029-1</t>
  </si>
  <si>
    <t>DT01-55_029-2</t>
  </si>
  <si>
    <t>DT01-55_029-3</t>
  </si>
  <si>
    <t>DT01-55_031-1</t>
  </si>
  <si>
    <t>DT01-55_031-2</t>
  </si>
  <si>
    <t>DT01-55_031-3</t>
  </si>
  <si>
    <t>DT01-55_031-4</t>
  </si>
  <si>
    <t>DT01-55_031-5</t>
  </si>
  <si>
    <t>DT01-55_033-1</t>
  </si>
  <si>
    <t>DT01-55_033-2</t>
  </si>
  <si>
    <t>DT01-55_033-3</t>
  </si>
  <si>
    <t>DT01-55_036-1</t>
  </si>
  <si>
    <t>DT01-55_036-2</t>
  </si>
  <si>
    <t>DT01-55_036-3</t>
  </si>
  <si>
    <t>DT01-55_036-4</t>
  </si>
  <si>
    <t>10990-1_Amp-1</t>
  </si>
  <si>
    <t>10990-1_Amp-1 (rim relict)</t>
  </si>
  <si>
    <t>10990-1_Amp-1_R3 (rim relict)</t>
  </si>
  <si>
    <t>10990-1_Amp-32</t>
  </si>
  <si>
    <t>22290-1_Amp-10</t>
  </si>
  <si>
    <t>10990-1_Amp-50</t>
  </si>
  <si>
    <t>18685-1_Amp-01</t>
  </si>
  <si>
    <t>18685-1_Amp-05</t>
  </si>
  <si>
    <t>37640-1_Amp-03</t>
  </si>
  <si>
    <t>37640-1_Amp-09</t>
  </si>
  <si>
    <t>37640-1_Amp-24</t>
  </si>
  <si>
    <t>7000-1_Amp-01</t>
  </si>
  <si>
    <t>7000-1_Amp-03</t>
  </si>
  <si>
    <t>7000-1_Amp-04</t>
  </si>
  <si>
    <t>Amp-rich nodules from Chen 1978</t>
    <phoneticPr fontId="8" type="noConversion"/>
  </si>
  <si>
    <t>NW-1</t>
  </si>
  <si>
    <t>Tschermakitic pargasite</t>
  </si>
  <si>
    <t>NU-2</t>
  </si>
  <si>
    <t>NC-4</t>
  </si>
  <si>
    <t>NH-18</t>
  </si>
  <si>
    <t>Data Type</t>
    <phoneticPr fontId="15" type="noConversion"/>
  </si>
  <si>
    <t>Sample</t>
    <phoneticPr fontId="15" type="noConversion"/>
  </si>
  <si>
    <t>No.</t>
    <phoneticPr fontId="15" type="noConversion"/>
  </si>
  <si>
    <t>T 
(Celsius)</t>
    <phoneticPr fontId="15" type="noConversion"/>
  </si>
  <si>
    <t>Uncertainty
(SEE)</t>
    <phoneticPr fontId="15" type="noConversion"/>
  </si>
  <si>
    <r>
      <t>logfO</t>
    </r>
    <r>
      <rPr>
        <vertAlign val="subscript"/>
        <sz val="10"/>
        <color theme="1"/>
        <rFont val="Calibri"/>
        <family val="2"/>
      </rPr>
      <t>2</t>
    </r>
    <phoneticPr fontId="15" type="noConversion"/>
  </si>
  <si>
    <t>P 
(Mpa)</t>
    <phoneticPr fontId="15" type="noConversion"/>
  </si>
  <si>
    <t>Depth 
(R&amp;R2010, km, cont crust)</t>
    <phoneticPr fontId="15" type="noConversion"/>
  </si>
  <si>
    <t>Depth 
(km, granitic crust)</t>
    <phoneticPr fontId="15" type="noConversion"/>
  </si>
  <si>
    <t>Uncertainty of Depth</t>
    <phoneticPr fontId="15" type="noConversion"/>
  </si>
  <si>
    <t>H2Omelt (wt%)</t>
  </si>
  <si>
    <t>error (wt%)</t>
  </si>
  <si>
    <t>Note</t>
    <phoneticPr fontId="15" type="noConversion"/>
  </si>
  <si>
    <t>Amp check</t>
    <phoneticPr fontId="15" type="noConversion"/>
  </si>
  <si>
    <t>LV-4</t>
    <phoneticPr fontId="15" type="noConversion"/>
  </si>
  <si>
    <t>Ridolfi 2021 Amp-TB2 spreadsheet</t>
    <phoneticPr fontId="15" type="noConversion"/>
  </si>
  <si>
    <t>DT01-47_014-2</t>
  </si>
  <si>
    <t>WRONG</t>
  </si>
  <si>
    <t>DT01-47_020-5</t>
  </si>
  <si>
    <t>DT01-47_021-3</t>
  </si>
  <si>
    <t>DT01-47_021-6</t>
  </si>
  <si>
    <t>DT01-47_021-7</t>
  </si>
  <si>
    <t>DT01-47_021-8</t>
  </si>
  <si>
    <t>DT01-47_021-10</t>
  </si>
  <si>
    <t>DT01-47_021-14</t>
  </si>
  <si>
    <t>DT01-47_021-15</t>
  </si>
  <si>
    <t>DT01-47_021-16</t>
  </si>
  <si>
    <t>DT01-47_021-17</t>
  </si>
  <si>
    <t>DT01-47_022-1</t>
  </si>
  <si>
    <t>DT01-47_022-2</t>
  </si>
  <si>
    <t>DT01-47_025-1</t>
  </si>
  <si>
    <t>DT01-47_025-5</t>
  </si>
  <si>
    <t>LV-3</t>
    <phoneticPr fontId="15" type="noConversion"/>
  </si>
  <si>
    <t>DT01-186_001-6</t>
  </si>
  <si>
    <t>DT01-186_008-33</t>
  </si>
  <si>
    <t>DT01-186_010-12</t>
  </si>
  <si>
    <t>DT01-186_013-10</t>
  </si>
  <si>
    <t>DT01-186_013-15</t>
  </si>
  <si>
    <t>DT01-186_013-17</t>
  </si>
  <si>
    <t>DT01-186_025-3</t>
  </si>
  <si>
    <t>LV-1</t>
    <phoneticPr fontId="15" type="noConversion"/>
  </si>
  <si>
    <t>DT01-341_015-1</t>
  </si>
  <si>
    <t>DT01-341_015-3</t>
  </si>
  <si>
    <t>DT01-376_003-27</t>
  </si>
  <si>
    <t>DT01-376_009-6</t>
  </si>
  <si>
    <t>DT01-376_028-5</t>
  </si>
  <si>
    <t>DT01-173_008-3</t>
  </si>
  <si>
    <t>DT01-173_013-1</t>
  </si>
  <si>
    <t>DT01-173_014-13</t>
  </si>
  <si>
    <t>DT01-173_015-6</t>
  </si>
  <si>
    <t>DT01-173_028-1</t>
  </si>
  <si>
    <t>DT01-173_028-3</t>
  </si>
  <si>
    <t>DT01-173_030-3</t>
  </si>
  <si>
    <t>DT01-86_001-1</t>
  </si>
  <si>
    <t>DT01-86_002-2</t>
  </si>
  <si>
    <t>DT01-86_002-3</t>
  </si>
  <si>
    <t>DT01-86_002-10</t>
  </si>
  <si>
    <t>DT01-86_002-11</t>
  </si>
  <si>
    <t>DT01-86_002-12</t>
  </si>
  <si>
    <t>DT01-86_004-3</t>
  </si>
  <si>
    <t>DT01-86_004-4</t>
  </si>
  <si>
    <t>DT01-86_004-8</t>
  </si>
  <si>
    <t>DT01-86_013-1</t>
  </si>
  <si>
    <t>DT01-86_014-3</t>
  </si>
  <si>
    <t>DT01-86_023-1</t>
  </si>
  <si>
    <t>DT01-86_023-2</t>
  </si>
  <si>
    <t>DT01-86_023-4</t>
  </si>
  <si>
    <t>DT01-86_023-5</t>
  </si>
  <si>
    <t>DT01-86_028-5</t>
  </si>
  <si>
    <t>DT01-86_031-8</t>
  </si>
  <si>
    <t>DT01-55_002-5</t>
  </si>
  <si>
    <t>DT01-55_003-2</t>
  </si>
  <si>
    <t>DT01-55_005-2</t>
  </si>
  <si>
    <t>DT01-55_007-3</t>
  </si>
  <si>
    <t>DT01-55_009-6</t>
  </si>
  <si>
    <t>DT01-55_009-11</t>
  </si>
  <si>
    <t>DT01-55_011-1</t>
  </si>
  <si>
    <t>DT01-55_012-6</t>
  </si>
  <si>
    <t>DT01-55_018-3</t>
  </si>
  <si>
    <t>DT01-55_023-8</t>
  </si>
  <si>
    <t>DT01-55_028-3</t>
  </si>
  <si>
    <t>DT01-55_029-4</t>
  </si>
  <si>
    <t>DT01-70_001-1</t>
  </si>
  <si>
    <t>DT01-70_001-2</t>
  </si>
  <si>
    <t>DT01-70_001-3</t>
  </si>
  <si>
    <t>DT01-70_001-4</t>
  </si>
  <si>
    <t>DT01-70_001-5</t>
  </si>
  <si>
    <t>DT01-70_001-6</t>
  </si>
  <si>
    <t>DT01-70_001-7</t>
  </si>
  <si>
    <t>DT01-70_003-1</t>
  </si>
  <si>
    <t>DT01-70_003-2</t>
  </si>
  <si>
    <t>DT01-70_003-3</t>
  </si>
  <si>
    <t>DT01-70_003-4</t>
  </si>
  <si>
    <t>DT01-70_003-5</t>
  </si>
  <si>
    <t>DT01-70_003-6</t>
  </si>
  <si>
    <t>DT01-70_003-8</t>
  </si>
  <si>
    <t>DT01-70_003-9</t>
  </si>
  <si>
    <t>DT01-70_004-1</t>
  </si>
  <si>
    <t>DT01-70_004-2</t>
  </si>
  <si>
    <t>DT01-70_004-3</t>
  </si>
  <si>
    <t>DT01-70_004-4</t>
  </si>
  <si>
    <t>DT01-70_004-5</t>
  </si>
  <si>
    <t>DT01-70_004-6</t>
  </si>
  <si>
    <t>DT01-70_005-1</t>
  </si>
  <si>
    <t>DT01-70_005-2</t>
  </si>
  <si>
    <t>DT01-70_005-3</t>
  </si>
  <si>
    <t>DT01-70_005-4</t>
  </si>
  <si>
    <t>DT01-70_006-1</t>
  </si>
  <si>
    <t>DT01-70_006-2</t>
  </si>
  <si>
    <t>DT01-70_006-3</t>
  </si>
  <si>
    <t>DT01-70_006-4</t>
  </si>
  <si>
    <t>DT01-70_006-5</t>
  </si>
  <si>
    <t>DT01-70_013-10</t>
  </si>
  <si>
    <t>DT01-70_013-11</t>
  </si>
  <si>
    <t>DT01-70_016-1</t>
  </si>
  <si>
    <t>DT01-70_016-2</t>
  </si>
  <si>
    <t>DT01-70_016-3</t>
  </si>
  <si>
    <t>DT01-70_020-1</t>
  </si>
  <si>
    <t>DT01-70_020-2</t>
  </si>
  <si>
    <t>DT01-70_020-3</t>
  </si>
  <si>
    <t>DT01-70_020-4</t>
  </si>
  <si>
    <t>DT01-70_020-5</t>
  </si>
  <si>
    <t>DT01-70_020-6</t>
  </si>
  <si>
    <t>DT01-70_027-1</t>
  </si>
  <si>
    <t>DT01-70_027-2</t>
  </si>
  <si>
    <t>DT01-70_027-3</t>
  </si>
  <si>
    <t>DT01-70_027-4</t>
  </si>
  <si>
    <t>DT01-70_027-5</t>
  </si>
  <si>
    <t>DT01-70_027-6</t>
  </si>
  <si>
    <t>DT01-70_027-7</t>
  </si>
  <si>
    <t>DT01-70_044-1</t>
  </si>
  <si>
    <t>DT01-70_044-2</t>
  </si>
  <si>
    <t>DT01-70_044-3</t>
  </si>
  <si>
    <t>DT01-70_044-4</t>
  </si>
  <si>
    <t>DT01-70_045-1</t>
  </si>
  <si>
    <t>DT01-70_045-2</t>
  </si>
  <si>
    <t>DT01-70_045-3</t>
  </si>
  <si>
    <t>DT01-70_045-4</t>
  </si>
  <si>
    <t>DT01-70_045-5</t>
  </si>
  <si>
    <t>DT01-70_046-1</t>
  </si>
  <si>
    <t>DT01-70_046-2</t>
  </si>
  <si>
    <t>DT01-70_046-3</t>
  </si>
  <si>
    <t>DT01-70_046-4</t>
  </si>
  <si>
    <t>DT01-70_047-1</t>
  </si>
  <si>
    <t>DT01-70_047-2</t>
  </si>
  <si>
    <t>DT01-70_047-3</t>
  </si>
  <si>
    <t>DT01-70_047-4</t>
  </si>
  <si>
    <t>DT01-70_047-5</t>
  </si>
  <si>
    <t>DT01-70_047-6</t>
  </si>
  <si>
    <t>DT01-70_054-1</t>
  </si>
  <si>
    <t>DT01-70_054-2</t>
  </si>
  <si>
    <t>DT01-70_054-3</t>
  </si>
  <si>
    <t>DT01-70_056-1</t>
  </si>
  <si>
    <t>DT01-70_056-2</t>
  </si>
  <si>
    <t>DT01-70_056-3</t>
  </si>
  <si>
    <t>DT01-70_061-1</t>
  </si>
  <si>
    <t>DT01-70_061-2</t>
  </si>
  <si>
    <t>DT01-70_061-3</t>
  </si>
  <si>
    <t>DT01-95_003-1</t>
  </si>
  <si>
    <t>DT01-95_003-2</t>
  </si>
  <si>
    <t>DT01-95_003-3</t>
  </si>
  <si>
    <t>DT01-95_003-4</t>
  </si>
  <si>
    <t>DT01-95_003-5</t>
  </si>
  <si>
    <t>DT01-95_003-6</t>
  </si>
  <si>
    <t>DT01-95_004-1</t>
  </si>
  <si>
    <t>DT01-95_004-2</t>
  </si>
  <si>
    <t>DT01-95_004-3</t>
  </si>
  <si>
    <t>DT01-95_004-4</t>
  </si>
  <si>
    <t>DT01-95_014-1</t>
  </si>
  <si>
    <t>DT01-95_014-2</t>
  </si>
  <si>
    <t>DT01-95_014-3</t>
  </si>
  <si>
    <t>DT01-95_014-4</t>
  </si>
  <si>
    <t>DT01-95_014-5</t>
  </si>
  <si>
    <t>DT01-95_014-6</t>
  </si>
  <si>
    <t>DT01-95_014-7</t>
  </si>
  <si>
    <t>DT01-95_014-8</t>
  </si>
  <si>
    <t>DT01-95_019-1</t>
  </si>
  <si>
    <t>DT01-95_019-2</t>
  </si>
  <si>
    <t>DT01-95_019-3</t>
  </si>
  <si>
    <t>DT01-95_019-4</t>
  </si>
  <si>
    <t>DT01-95_019-5</t>
  </si>
  <si>
    <t>DT01-95_019-7</t>
  </si>
  <si>
    <t>DT01-95_019-8</t>
  </si>
  <si>
    <t>DT01-95_019-9</t>
  </si>
  <si>
    <t>DT01-95_022-1</t>
  </si>
  <si>
    <t>DT01-95_022-2</t>
  </si>
  <si>
    <t>DT01-95_022-3</t>
  </si>
  <si>
    <t>DT01-95_024-1</t>
  </si>
  <si>
    <t>DT01-95_024-2</t>
  </si>
  <si>
    <t>DT01-95_027-1</t>
  </si>
  <si>
    <t>DT01-95_027-2</t>
  </si>
  <si>
    <t>DT01-95_027-3</t>
  </si>
  <si>
    <t>DT01-95_027-4</t>
  </si>
  <si>
    <t>DT01-95_027-5</t>
  </si>
  <si>
    <t>DT01-95_028-1</t>
  </si>
  <si>
    <t>DT01-95_028-2</t>
  </si>
  <si>
    <t>DT01-95_028-3</t>
  </si>
  <si>
    <t>DT01-95_028-4</t>
  </si>
  <si>
    <t>DT01-95_032-2</t>
  </si>
  <si>
    <t>DT01-95_032-4</t>
  </si>
  <si>
    <t>DT01-95_037-1</t>
  </si>
  <si>
    <t>DT01-95_037-2</t>
  </si>
  <si>
    <t>DT01-95_037-3</t>
  </si>
  <si>
    <t>DT01-95_037-4</t>
  </si>
  <si>
    <t>DT01-95_037-5</t>
  </si>
  <si>
    <t>DT01-95_037-6</t>
  </si>
  <si>
    <t>DT01-95_040-2</t>
  </si>
  <si>
    <t>DT01-95_040-3</t>
  </si>
  <si>
    <t>DT01-95_040-4</t>
  </si>
  <si>
    <t>DT01-95_040-5</t>
  </si>
  <si>
    <t>DT01-95_044-1</t>
  </si>
  <si>
    <t>DT01-95_044-2</t>
  </si>
  <si>
    <t>DT01-95_045-1</t>
  </si>
  <si>
    <t>DT01-95_045-2</t>
  </si>
  <si>
    <t>DT01-95_045-3</t>
  </si>
  <si>
    <t>DT01-95_045-4</t>
  </si>
  <si>
    <t>DT01-95_046-2</t>
  </si>
  <si>
    <t>DT01-95_046-3</t>
  </si>
  <si>
    <t>DT01-95_046-4</t>
  </si>
  <si>
    <t>DT01-95_046-5</t>
  </si>
  <si>
    <t>DT01-95_046-6</t>
  </si>
  <si>
    <t>DT01-95_047-2</t>
  </si>
  <si>
    <t>DT01-95_047-3</t>
  </si>
  <si>
    <t>DT01-95_047-4</t>
  </si>
  <si>
    <t>DT01-95_049-1</t>
  </si>
  <si>
    <t>DT01-95_049-2</t>
  </si>
  <si>
    <t>DT01-95_049-3</t>
  </si>
  <si>
    <t>DT01-95_049-4</t>
  </si>
  <si>
    <t>DT01-95_049-5</t>
  </si>
  <si>
    <t>DT01-95_049-6</t>
  </si>
  <si>
    <t>DT01-95_050-2</t>
  </si>
  <si>
    <t>DT01-95_050-3</t>
  </si>
  <si>
    <t>DT01-95_050-4</t>
  </si>
  <si>
    <t>DT01-95_055-1</t>
  </si>
  <si>
    <t>DT01-95_055-2</t>
  </si>
  <si>
    <t>DT01-95_055-3</t>
  </si>
  <si>
    <t>DT01-95_055-4</t>
  </si>
  <si>
    <t>DT01-95_055-5</t>
  </si>
  <si>
    <t>DT01-95_055-6</t>
  </si>
  <si>
    <t>DT01-95_055-8</t>
  </si>
  <si>
    <t>DT01-95_055-9</t>
  </si>
  <si>
    <t>DT01-95_055-10</t>
  </si>
  <si>
    <t>DT01-95_055-11</t>
  </si>
  <si>
    <t>DT01-95_055-12</t>
  </si>
  <si>
    <t>DT01-95_056-1</t>
  </si>
  <si>
    <t>DT01-95_056-2</t>
  </si>
  <si>
    <t>DT01-95_056-3</t>
  </si>
  <si>
    <t>DT01-95_056-4</t>
  </si>
  <si>
    <t>DT01-95_058-1</t>
  </si>
  <si>
    <t>DT01-95_058-2</t>
  </si>
  <si>
    <t>DT01-95_058-4</t>
  </si>
  <si>
    <t>DT01-95_058-5</t>
  </si>
  <si>
    <t>DT01-95_058-6</t>
  </si>
  <si>
    <t>DT01-95_059-1</t>
  </si>
  <si>
    <t>DT01-95_059-2</t>
  </si>
  <si>
    <t>DT01-95_059-3</t>
  </si>
  <si>
    <t>DT01-95_059-4</t>
  </si>
  <si>
    <t>DT01-95_060-1</t>
  </si>
  <si>
    <t>DT01-95_060-2</t>
  </si>
  <si>
    <t>DT01-95_060-3</t>
  </si>
  <si>
    <t>DT01-95_061-1</t>
  </si>
  <si>
    <t>DT01-95_061-2</t>
  </si>
  <si>
    <t>DT01-95_061-3</t>
  </si>
  <si>
    <t>DT01-95_061-4</t>
  </si>
  <si>
    <t>DT01-109_006-3</t>
  </si>
  <si>
    <t>DT01-109_006-4</t>
  </si>
  <si>
    <t>DT01-109_015-1</t>
  </si>
  <si>
    <t>DT01-109_015-2</t>
  </si>
  <si>
    <t>DT01-109_015-3</t>
  </si>
  <si>
    <t>DT01-109_015-4</t>
  </si>
  <si>
    <t>DT01-109_017-1</t>
  </si>
  <si>
    <t>DT01-109_017-2</t>
  </si>
  <si>
    <t>DT01-109_017-3</t>
  </si>
  <si>
    <t>DT01-109_018-1</t>
  </si>
  <si>
    <t>DT01-109_018-2</t>
  </si>
  <si>
    <t>DT01-109_018-3</t>
  </si>
  <si>
    <t>DT01-109_018-4</t>
  </si>
  <si>
    <t>DT01-109_023-1</t>
  </si>
  <si>
    <t>DT01-109_023-2</t>
  </si>
  <si>
    <t>DT01-109_023-3</t>
  </si>
  <si>
    <t>DT01-109_023-4</t>
  </si>
  <si>
    <t>DT01-109_030-1</t>
  </si>
  <si>
    <t>DT01-109_030-2</t>
  </si>
  <si>
    <t>DT01-109_030-3</t>
  </si>
  <si>
    <t>DT01-109_030-4</t>
  </si>
  <si>
    <t>DT01-109_031-1</t>
  </si>
  <si>
    <t>DT01-109_031-2</t>
  </si>
  <si>
    <t>DT01-109_032-1</t>
  </si>
  <si>
    <t>DT01-109_034-1</t>
  </si>
  <si>
    <t>DT01-109_034-3</t>
  </si>
  <si>
    <t>DT01-109_034-4</t>
  </si>
  <si>
    <t>DT01-109_034-5</t>
  </si>
  <si>
    <t>DT01-109_034-6</t>
  </si>
  <si>
    <t>DT01-109_034-7</t>
  </si>
  <si>
    <t>DT01-109_034-8</t>
  </si>
  <si>
    <t>DT01-109_035-1</t>
  </si>
  <si>
    <t>DT01-109_035-2</t>
  </si>
  <si>
    <t>DT01-109_035-3</t>
  </si>
  <si>
    <t>DT01-109_036-1</t>
  </si>
  <si>
    <t>DT01-109_036-2</t>
  </si>
  <si>
    <t>DT01-109_036-3</t>
  </si>
  <si>
    <t>DT01-109_038-1</t>
  </si>
  <si>
    <t>DT01-109_038-2</t>
  </si>
  <si>
    <t>DT01-109_040-1</t>
  </si>
  <si>
    <t>DT01-109_040-2</t>
  </si>
  <si>
    <t>DT01-109_042-1</t>
  </si>
  <si>
    <t>DT01-109_042-2</t>
  </si>
  <si>
    <t>DT01-109_042-3</t>
  </si>
  <si>
    <t>DT01-109_050-1</t>
  </si>
  <si>
    <t>DT01-109_050-2</t>
  </si>
  <si>
    <t>DT01-109_050-3</t>
  </si>
  <si>
    <t>DT01-109_050-4</t>
  </si>
  <si>
    <t>DT01-118_001-7</t>
  </si>
  <si>
    <t>DT01-118_001-8</t>
  </si>
  <si>
    <t>DT01-118_001-9</t>
  </si>
  <si>
    <t>DT01-118_006-1</t>
  </si>
  <si>
    <t>DT01-118_006-2</t>
  </si>
  <si>
    <t>DT01-118_006-3</t>
  </si>
  <si>
    <t>DT01-118_006-4</t>
  </si>
  <si>
    <t>DT01-118_006-5</t>
  </si>
  <si>
    <t>DT01-118_006-6</t>
  </si>
  <si>
    <t>DT01-118_006-7</t>
  </si>
  <si>
    <t>DT01-118_008-1</t>
  </si>
  <si>
    <t>DT01-118_008-2</t>
  </si>
  <si>
    <t>DT01-118_008-3</t>
  </si>
  <si>
    <t>DT01-118_008-4</t>
  </si>
  <si>
    <t>DT01-118_009-1</t>
  </si>
  <si>
    <t>DT01-118_009-2</t>
  </si>
  <si>
    <t>DT01-118_009-3</t>
  </si>
  <si>
    <t>DT01-118_009-4</t>
  </si>
  <si>
    <t>DT01-118_009-7</t>
  </si>
  <si>
    <t>DT01-118_010-1</t>
  </si>
  <si>
    <t>DT01-118_010-2</t>
  </si>
  <si>
    <t>DT01-118_010-3</t>
  </si>
  <si>
    <t>DT01-118_015-1</t>
  </si>
  <si>
    <t>DT01-118_015-3</t>
  </si>
  <si>
    <t>DT01-118_015-4</t>
  </si>
  <si>
    <t>DT01-118_015-5</t>
  </si>
  <si>
    <t>DT01-118_015-6</t>
  </si>
  <si>
    <t>DT01-118_015-7</t>
  </si>
  <si>
    <t>DT01-118_015-8</t>
  </si>
  <si>
    <t>DT01-118_017-1</t>
  </si>
  <si>
    <t>DT01-118_017-2</t>
  </si>
  <si>
    <t>DT01-118_017-3</t>
  </si>
  <si>
    <t>DT01-118_017-4</t>
  </si>
  <si>
    <t>DT01-118_017-5</t>
  </si>
  <si>
    <t>DT01-118_017-6</t>
  </si>
  <si>
    <t>DT01-118_017-7</t>
  </si>
  <si>
    <t>DT01-118_017-8</t>
  </si>
  <si>
    <t>DT01-118_017-9</t>
  </si>
  <si>
    <t>DT01-118_017-10</t>
  </si>
  <si>
    <t>DT01-118_019-1</t>
  </si>
  <si>
    <t>DT01-118_019-2</t>
  </si>
  <si>
    <t>DT01-118_019-3</t>
  </si>
  <si>
    <t>DT01-118_019-4</t>
  </si>
  <si>
    <t>DT01-118_019-5</t>
  </si>
  <si>
    <t>DT01-118_021-1</t>
  </si>
  <si>
    <t>DT01-118_021-2</t>
  </si>
  <si>
    <t>DT01-118_021-3</t>
  </si>
  <si>
    <t>DT01-118_021-4</t>
  </si>
  <si>
    <t>DT01-118_021-6</t>
  </si>
  <si>
    <t>DT01-118_021-7</t>
  </si>
  <si>
    <t>DT01-118_021-8</t>
  </si>
  <si>
    <t>DT01-118_021-9</t>
  </si>
  <si>
    <t>DT01-118_021-10</t>
  </si>
  <si>
    <t>DT01-118_021-14</t>
  </si>
  <si>
    <t>DT01-118_021-15</t>
  </si>
  <si>
    <t>DT01-118_022-1</t>
  </si>
  <si>
    <t>DT01-118_022-2</t>
  </si>
  <si>
    <t>DT01-118_024-1</t>
  </si>
  <si>
    <t>DT01-118_024-2</t>
  </si>
  <si>
    <t>DT01-118_024-3</t>
  </si>
  <si>
    <t>DT01-118_024-4</t>
  </si>
  <si>
    <t>DT01-118_024-5</t>
  </si>
  <si>
    <t>DT01-118_024-6</t>
  </si>
  <si>
    <t>DT01-118_024-7</t>
  </si>
  <si>
    <t>DT01-118_024-8</t>
  </si>
  <si>
    <t>DT01-118_024-9</t>
  </si>
  <si>
    <t>DT01-118_027-1</t>
  </si>
  <si>
    <t>DT01-118_027-2</t>
  </si>
  <si>
    <t>DT01-118_027-3</t>
  </si>
  <si>
    <t>DT01-118_028-1</t>
  </si>
  <si>
    <t>DT01-118_028-2</t>
  </si>
  <si>
    <t>DT01-118_028-3</t>
  </si>
  <si>
    <t>DT01-118_028-4</t>
  </si>
  <si>
    <t>DT01-118_031-1</t>
  </si>
  <si>
    <t>DT01-118_031-3</t>
  </si>
  <si>
    <t>DT01-118_033-1</t>
  </si>
  <si>
    <t>DT01-118_033-2</t>
  </si>
  <si>
    <t>DT01-118_033-3</t>
  </si>
  <si>
    <t>DT01-118_034-1</t>
  </si>
  <si>
    <t>DT01-118_034-2</t>
  </si>
  <si>
    <t>DT01-118_034-3</t>
  </si>
  <si>
    <t>DT01-118_035-1</t>
  </si>
  <si>
    <t>DT01-118_035-2</t>
  </si>
  <si>
    <t>DT01-118_035-4</t>
  </si>
  <si>
    <t>DT01-118_035-5</t>
  </si>
  <si>
    <t>DT01-118_035-6</t>
  </si>
  <si>
    <t>LV-2</t>
    <phoneticPr fontId="15" type="noConversion"/>
  </si>
  <si>
    <t>DT01-222_010-1</t>
  </si>
  <si>
    <t>DT01-222_010-2</t>
  </si>
  <si>
    <t>DT01-222_010-3</t>
  </si>
  <si>
    <t>DT01-222_010-4</t>
  </si>
  <si>
    <t>DT01-222_010-5</t>
  </si>
  <si>
    <t>DT01-222_010-6</t>
  </si>
  <si>
    <t>DT01-356_021-1</t>
  </si>
  <si>
    <t>DT01-356_021-2</t>
  </si>
  <si>
    <t>DT01-356_021-3</t>
  </si>
  <si>
    <t>Data from Yoshi</t>
    <phoneticPr fontId="15" type="noConversion"/>
  </si>
  <si>
    <t xml:space="preserve">AM01-8 </t>
  </si>
  <si>
    <t xml:space="preserve">AM01-9 </t>
  </si>
  <si>
    <t xml:space="preserve">AM01-10 </t>
  </si>
  <si>
    <t xml:space="preserve">AM01-19 </t>
  </si>
  <si>
    <t xml:space="preserve">AM01-20 </t>
  </si>
  <si>
    <t xml:space="preserve">AM01_R3_30 </t>
  </si>
  <si>
    <t xml:space="preserve">AM01_R1_59 </t>
  </si>
  <si>
    <t xml:space="preserve">AM01_R1_60 </t>
  </si>
  <si>
    <t xml:space="preserve">AM01_R1_61 </t>
  </si>
  <si>
    <t xml:space="preserve">AM01_R1_62 </t>
  </si>
  <si>
    <t xml:space="preserve">AM10_R2-19 </t>
  </si>
  <si>
    <t xml:space="preserve">AM10_R2-20 </t>
  </si>
  <si>
    <t xml:space="preserve">AM10_R2-23 </t>
  </si>
  <si>
    <t xml:space="preserve">AM10_R2-24 </t>
  </si>
  <si>
    <t xml:space="preserve">AM050-B_27 </t>
  </si>
  <si>
    <t xml:space="preserve">AM050-B_28 </t>
  </si>
  <si>
    <t>10990-1_Amp-40</t>
  </si>
  <si>
    <t xml:space="preserve">AM040_104 </t>
  </si>
  <si>
    <t xml:space="preserve">AM040_105 </t>
  </si>
  <si>
    <t xml:space="preserve">AM001-A_12 </t>
  </si>
  <si>
    <t xml:space="preserve">AM005-C_35 </t>
  </si>
  <si>
    <t xml:space="preserve">AM005-C_36 </t>
  </si>
  <si>
    <t xml:space="preserve">AM003-3_11 </t>
  </si>
  <si>
    <t xml:space="preserve">AM003-3_12 </t>
  </si>
  <si>
    <t xml:space="preserve">AM003-3_13 </t>
  </si>
  <si>
    <t xml:space="preserve">AM003-3_14 </t>
  </si>
  <si>
    <t xml:space="preserve">AM003-3_17 </t>
  </si>
  <si>
    <t xml:space="preserve">AM003-3_18 </t>
  </si>
  <si>
    <t xml:space="preserve">AM003-3b_21 </t>
  </si>
  <si>
    <t xml:space="preserve">AM003-3b_22 </t>
  </si>
  <si>
    <t xml:space="preserve">AM003-3b_46 </t>
  </si>
  <si>
    <t xml:space="preserve">AM009_47 </t>
  </si>
  <si>
    <t xml:space="preserve">AM009_48 </t>
  </si>
  <si>
    <t xml:space="preserve">AM009_56 </t>
  </si>
  <si>
    <t xml:space="preserve">AM009_B72 </t>
  </si>
  <si>
    <t xml:space="preserve">AM009_B87 </t>
  </si>
  <si>
    <t xml:space="preserve">AM009_B88 </t>
  </si>
  <si>
    <t xml:space="preserve">AM009_B95 </t>
  </si>
  <si>
    <t xml:space="preserve">AM009_B96 </t>
  </si>
  <si>
    <t xml:space="preserve">AM024_107 </t>
  </si>
  <si>
    <t xml:space="preserve">AM024_108 </t>
  </si>
  <si>
    <t>Am001_ROI-2</t>
  </si>
  <si>
    <t>Am003_</t>
  </si>
  <si>
    <t>Am004_ROI-3</t>
  </si>
  <si>
    <t>Am054_ROI-1</t>
  </si>
  <si>
    <t>Amp-rich Nodule</t>
    <phoneticPr fontId="15" type="noConversion"/>
  </si>
  <si>
    <t>TVG andesite</t>
    <phoneticPr fontId="15" type="noConversion"/>
  </si>
  <si>
    <t>A-1</t>
  </si>
  <si>
    <t>A-4</t>
  </si>
  <si>
    <t>A-41</t>
  </si>
  <si>
    <t>A-77</t>
  </si>
  <si>
    <t>A-78</t>
  </si>
  <si>
    <t>A-103</t>
  </si>
  <si>
    <t>A-132</t>
  </si>
  <si>
    <t>A135</t>
  </si>
  <si>
    <t>A137</t>
  </si>
  <si>
    <t>A138</t>
  </si>
  <si>
    <t>A-152</t>
  </si>
  <si>
    <t>A-153</t>
  </si>
  <si>
    <t>A-176</t>
  </si>
  <si>
    <t>K-108</t>
  </si>
  <si>
    <t>K-109</t>
  </si>
  <si>
    <t>K-110</t>
  </si>
  <si>
    <t>NK-48A</t>
  </si>
  <si>
    <t>NK-49</t>
  </si>
  <si>
    <t>K-118</t>
  </si>
  <si>
    <t>NK-48B</t>
  </si>
  <si>
    <t>Occu.</t>
    <phoneticPr fontId="15" type="noConversion"/>
  </si>
  <si>
    <t>2-Py</t>
    <phoneticPr fontId="15" type="noConversion"/>
  </si>
  <si>
    <t>DT01-4700-1</t>
    <phoneticPr fontId="15" type="noConversion"/>
  </si>
  <si>
    <t>010_2s4, 3</t>
    <phoneticPr fontId="15" type="noConversion"/>
  </si>
  <si>
    <r>
      <t>T by Eqn 37 &amp; P by Eqn 39 of Putirka 2008. K</t>
    </r>
    <r>
      <rPr>
        <vertAlign val="subscript"/>
        <sz val="10"/>
        <color theme="1"/>
        <rFont val="Calibri"/>
        <family val="2"/>
      </rPr>
      <t>D</t>
    </r>
    <r>
      <rPr>
        <sz val="10"/>
        <color theme="1"/>
        <rFont val="Calibri"/>
        <family val="2"/>
      </rPr>
      <t xml:space="preserve">: passed. Mg#: failed. </t>
    </r>
    <phoneticPr fontId="15" type="noConversion"/>
  </si>
  <si>
    <t>010_2s7, 8</t>
    <phoneticPr fontId="15" type="noConversion"/>
  </si>
  <si>
    <r>
      <t>K</t>
    </r>
    <r>
      <rPr>
        <vertAlign val="subscript"/>
        <sz val="10"/>
        <color theme="1"/>
        <rFont val="Calibri"/>
        <family val="2"/>
      </rPr>
      <t>D</t>
    </r>
    <r>
      <rPr>
        <sz val="10"/>
        <color theme="1"/>
        <rFont val="Calibri"/>
        <family val="2"/>
      </rPr>
      <t xml:space="preserve">: passed. Mg#: failed. </t>
    </r>
    <phoneticPr fontId="15" type="noConversion"/>
  </si>
  <si>
    <t>010_2s29, 30</t>
    <phoneticPr fontId="15" type="noConversion"/>
  </si>
  <si>
    <t>012_1s9, 10</t>
    <phoneticPr fontId="15" type="noConversion"/>
  </si>
  <si>
    <r>
      <t>K</t>
    </r>
    <r>
      <rPr>
        <vertAlign val="subscript"/>
        <sz val="10"/>
        <color theme="1"/>
        <rFont val="Calibri"/>
        <family val="2"/>
      </rPr>
      <t>D</t>
    </r>
    <r>
      <rPr>
        <sz val="10"/>
        <color theme="1"/>
        <rFont val="Calibri"/>
        <family val="2"/>
      </rPr>
      <t xml:space="preserve">: passed. </t>
    </r>
    <r>
      <rPr>
        <sz val="10"/>
        <color rgb="FF0000FF"/>
        <rFont val="Calibri"/>
        <family val="2"/>
      </rPr>
      <t xml:space="preserve">Mg#: Passed. </t>
    </r>
    <phoneticPr fontId="15" type="noConversion"/>
  </si>
  <si>
    <t>012_1s9, 11</t>
    <phoneticPr fontId="15" type="noConversion"/>
  </si>
  <si>
    <t>012_2s2, 3</t>
    <phoneticPr fontId="15" type="noConversion"/>
  </si>
  <si>
    <t>012_2s7, 8</t>
    <phoneticPr fontId="15" type="noConversion"/>
  </si>
  <si>
    <t>012_2s12, 3</t>
    <phoneticPr fontId="15" type="noConversion"/>
  </si>
  <si>
    <t>DT01-18685-1</t>
    <phoneticPr fontId="15" type="noConversion"/>
  </si>
  <si>
    <t>001_3s2</t>
    <phoneticPr fontId="20"/>
  </si>
  <si>
    <t>002_1s17</t>
    <phoneticPr fontId="20"/>
  </si>
  <si>
    <t>002_2s23</t>
    <phoneticPr fontId="20"/>
  </si>
  <si>
    <t>003_1s7</t>
    <phoneticPr fontId="20"/>
  </si>
  <si>
    <t>003_1s11</t>
    <phoneticPr fontId="20"/>
  </si>
  <si>
    <t>004_1s7</t>
    <phoneticPr fontId="20"/>
  </si>
  <si>
    <t>004_1s11</t>
    <phoneticPr fontId="20"/>
  </si>
  <si>
    <t>004_1s15</t>
    <phoneticPr fontId="20"/>
  </si>
  <si>
    <t>006_2s13</t>
    <phoneticPr fontId="20"/>
  </si>
  <si>
    <t>024_1s10</t>
    <phoneticPr fontId="15" type="noConversion"/>
  </si>
  <si>
    <t>DT01-38655-1</t>
    <phoneticPr fontId="15" type="noConversion"/>
  </si>
  <si>
    <t>005_1s13</t>
  </si>
  <si>
    <t>006_1s15</t>
  </si>
  <si>
    <t>011_2s3</t>
  </si>
  <si>
    <t>012_2s11</t>
  </si>
  <si>
    <t>DT01-20740-1</t>
    <phoneticPr fontId="15" type="noConversion"/>
  </si>
  <si>
    <t>004_1s12</t>
  </si>
  <si>
    <t>004_1s14</t>
  </si>
  <si>
    <t>006_1s6</t>
  </si>
  <si>
    <t>008_1s6</t>
  </si>
  <si>
    <t>008_1s34</t>
  </si>
  <si>
    <t>008_1s23</t>
  </si>
  <si>
    <t>008_1s28</t>
  </si>
  <si>
    <t>009_1s16</t>
  </si>
  <si>
    <t>DT01-34190-1</t>
  </si>
  <si>
    <t>No reliable data are available.</t>
  </si>
  <si>
    <t>DT01-47-1</t>
    <phoneticPr fontId="15" type="noConversion"/>
  </si>
  <si>
    <t>010-3</t>
    <phoneticPr fontId="15" type="noConversion"/>
  </si>
  <si>
    <t>Decomposed</t>
    <phoneticPr fontId="15" type="noConversion"/>
  </si>
  <si>
    <r>
      <t>K</t>
    </r>
    <r>
      <rPr>
        <vertAlign val="subscript"/>
        <sz val="10"/>
        <color theme="1"/>
        <rFont val="Calibri"/>
        <family val="2"/>
      </rPr>
      <t>D</t>
    </r>
    <r>
      <rPr>
        <sz val="10"/>
        <color theme="1"/>
        <rFont val="Calibri"/>
        <family val="2"/>
      </rPr>
      <t xml:space="preserve">: passed. Mg#: failed. </t>
    </r>
    <r>
      <rPr>
        <b/>
        <sz val="10"/>
        <color theme="5"/>
        <rFont val="Calibri"/>
        <family val="2"/>
      </rPr>
      <t>Putirka2008_Eqn.(37) for T; Eqn.(39) for P</t>
    </r>
    <r>
      <rPr>
        <sz val="10"/>
        <color theme="5"/>
        <rFont val="Calibri"/>
        <family val="2"/>
      </rPr>
      <t>; 
SEE for T =  ±60°C; SEE for Eqn. (39) P = ±280MPa (2.8kbar)</t>
    </r>
    <phoneticPr fontId="15" type="noConversion"/>
  </si>
  <si>
    <t>018-14</t>
  </si>
  <si>
    <t>DT01-186-1</t>
    <phoneticPr fontId="15" type="noConversion"/>
  </si>
  <si>
    <t>003_12</t>
  </si>
  <si>
    <t>React. Rim</t>
    <phoneticPr fontId="15" type="noConversion"/>
  </si>
  <si>
    <t>024_1</t>
  </si>
  <si>
    <t>Contact Grains</t>
    <phoneticPr fontId="15" type="noConversion"/>
  </si>
  <si>
    <t>DT01-207-1</t>
    <phoneticPr fontId="15" type="noConversion"/>
  </si>
  <si>
    <t>001_L1-1</t>
  </si>
  <si>
    <r>
      <t>P invalid</t>
    </r>
    <r>
      <rPr>
        <sz val="10"/>
        <color theme="1"/>
        <rFont val="新細明體"/>
        <family val="2"/>
        <charset val="136"/>
      </rPr>
      <t>；</t>
    </r>
    <r>
      <rPr>
        <sz val="10"/>
        <color theme="1"/>
        <rFont val="Calibri"/>
        <family val="2"/>
      </rPr>
      <t>K</t>
    </r>
    <r>
      <rPr>
        <vertAlign val="subscript"/>
        <sz val="10"/>
        <color theme="1"/>
        <rFont val="Calibri"/>
        <family val="2"/>
      </rPr>
      <t>D</t>
    </r>
    <r>
      <rPr>
        <sz val="10"/>
        <color theme="1"/>
        <rFont val="Calibri"/>
        <family val="2"/>
      </rPr>
      <t>: passed. Mg#: failed. 2-Pyx corona tex. (Opx core w/ Cpx mantle)</t>
    </r>
    <phoneticPr fontId="15" type="noConversion"/>
  </si>
  <si>
    <t>004_L2-3</t>
  </si>
  <si>
    <r>
      <t>K</t>
    </r>
    <r>
      <rPr>
        <vertAlign val="subscript"/>
        <sz val="10"/>
        <color theme="1"/>
        <rFont val="Calibri"/>
        <family val="2"/>
      </rPr>
      <t>D</t>
    </r>
    <r>
      <rPr>
        <sz val="10"/>
        <color theme="1"/>
        <rFont val="Calibri"/>
        <family val="2"/>
      </rPr>
      <t>: passed. Mg#: failed. 2-Pyx contact grains</t>
    </r>
    <phoneticPr fontId="15" type="noConversion"/>
  </si>
  <si>
    <t>006_L1-3</t>
  </si>
  <si>
    <t>007_L2-7</t>
  </si>
  <si>
    <t>001_1</t>
  </si>
  <si>
    <t>React. Rim</t>
  </si>
  <si>
    <r>
      <t>K</t>
    </r>
    <r>
      <rPr>
        <vertAlign val="subscript"/>
        <sz val="10"/>
        <color theme="1"/>
        <rFont val="Calibri"/>
        <family val="2"/>
      </rPr>
      <t>D</t>
    </r>
    <r>
      <rPr>
        <sz val="10"/>
        <color theme="1"/>
        <rFont val="Calibri"/>
        <family val="2"/>
      </rPr>
      <t>: passed. Mg#: failed.</t>
    </r>
    <phoneticPr fontId="15" type="noConversion"/>
  </si>
  <si>
    <t>002_9</t>
  </si>
  <si>
    <t>004_3</t>
  </si>
  <si>
    <t>004_17</t>
  </si>
  <si>
    <t>005_7</t>
  </si>
  <si>
    <t>006_3</t>
  </si>
  <si>
    <t>007_2</t>
  </si>
  <si>
    <t>007_4</t>
  </si>
  <si>
    <t>008_18</t>
  </si>
  <si>
    <t>DT01-341-1</t>
    <phoneticPr fontId="15" type="noConversion"/>
  </si>
  <si>
    <t>007_1</t>
    <phoneticPr fontId="15" type="noConversion"/>
  </si>
  <si>
    <t>020-L1_7</t>
  </si>
  <si>
    <t>Contact Grains</t>
  </si>
  <si>
    <t>024_9</t>
  </si>
  <si>
    <t>DT01-386-1</t>
    <phoneticPr fontId="15" type="noConversion"/>
  </si>
  <si>
    <t>012_7</t>
  </si>
  <si>
    <t>012-L1_3</t>
  </si>
  <si>
    <t>DT01-86-1</t>
    <phoneticPr fontId="15" type="noConversion"/>
  </si>
  <si>
    <t>018_6</t>
  </si>
  <si>
    <t xml:space="preserve">019_L1 </t>
  </si>
  <si>
    <t xml:space="preserve">019_L2 </t>
  </si>
  <si>
    <t xml:space="preserve">019_L3 </t>
  </si>
  <si>
    <t>DT01-173-1</t>
    <phoneticPr fontId="15" type="noConversion"/>
  </si>
  <si>
    <t>007_L2_3</t>
  </si>
  <si>
    <t>007_L3_4</t>
  </si>
  <si>
    <t>010_2</t>
  </si>
  <si>
    <t>022_L1_4</t>
  </si>
  <si>
    <t>DT01-376-1</t>
    <phoneticPr fontId="15" type="noConversion"/>
  </si>
  <si>
    <t>None</t>
    <phoneticPr fontId="15" type="noConversion"/>
  </si>
  <si>
    <t>DT01-356-1</t>
  </si>
  <si>
    <t>005-L1_5</t>
  </si>
  <si>
    <t>005-L1_7</t>
  </si>
  <si>
    <t>030_2</t>
  </si>
  <si>
    <t>DT01-236-1</t>
  </si>
  <si>
    <t>DT01-222-1</t>
  </si>
  <si>
    <t>DT01-118-1</t>
  </si>
  <si>
    <t xml:space="preserve">011_1 </t>
  </si>
  <si>
    <t>011-L1_7</t>
  </si>
  <si>
    <t>013-3</t>
  </si>
  <si>
    <t>013-L1_3</t>
  </si>
  <si>
    <t>013-L1_6</t>
  </si>
  <si>
    <t xml:space="preserve">025-1 </t>
  </si>
  <si>
    <t>025-3</t>
  </si>
  <si>
    <t>025-5</t>
  </si>
  <si>
    <t>025-L1_2</t>
  </si>
  <si>
    <t>025-L2_4</t>
  </si>
  <si>
    <t>DT01-109-1</t>
  </si>
  <si>
    <t>07_6</t>
  </si>
  <si>
    <t>07_9</t>
  </si>
  <si>
    <t>33_2</t>
  </si>
  <si>
    <t>33_6</t>
  </si>
  <si>
    <t>DT01-95-1</t>
  </si>
  <si>
    <t>008-5</t>
  </si>
  <si>
    <t>008-10</t>
  </si>
  <si>
    <t>010-5</t>
  </si>
  <si>
    <t>010-9</t>
  </si>
  <si>
    <t>DT01-70-1</t>
  </si>
  <si>
    <t>011_4</t>
  </si>
  <si>
    <t>014_1</t>
  </si>
  <si>
    <t>014_4</t>
  </si>
  <si>
    <t>014_6</t>
  </si>
  <si>
    <t>017_5</t>
  </si>
  <si>
    <t>017_1</t>
  </si>
  <si>
    <t>017_6</t>
  </si>
  <si>
    <t>019-L1_2</t>
  </si>
  <si>
    <t>x</t>
    <phoneticPr fontId="15" type="noConversion"/>
  </si>
  <si>
    <t>019-L1_4</t>
  </si>
  <si>
    <t>019-L1_10</t>
  </si>
  <si>
    <t>021_1</t>
  </si>
  <si>
    <t>022_4</t>
  </si>
  <si>
    <t>022_5</t>
  </si>
  <si>
    <t>022_8</t>
  </si>
  <si>
    <t>022_9</t>
  </si>
  <si>
    <t>051-L1_1</t>
  </si>
  <si>
    <t>051-L1_2</t>
  </si>
  <si>
    <t>KD: passed. Mg#: failed.</t>
  </si>
  <si>
    <t>051-L1_8</t>
  </si>
  <si>
    <t>056_4</t>
  </si>
  <si>
    <t>059_3</t>
  </si>
  <si>
    <t>063-L1_3</t>
  </si>
  <si>
    <t>DT01-55-1</t>
  </si>
  <si>
    <t>004_6</t>
  </si>
  <si>
    <t>016_1</t>
  </si>
  <si>
    <t>016_6</t>
  </si>
  <si>
    <t>016_10</t>
  </si>
  <si>
    <t>016_11</t>
  </si>
  <si>
    <r>
      <t>K</t>
    </r>
    <r>
      <rPr>
        <strike/>
        <vertAlign val="subscript"/>
        <sz val="10"/>
        <color theme="1"/>
        <rFont val="Calibri"/>
        <family val="2"/>
      </rPr>
      <t>D</t>
    </r>
    <r>
      <rPr>
        <strike/>
        <sz val="10"/>
        <color theme="1"/>
        <rFont val="Calibri"/>
        <family val="2"/>
      </rPr>
      <t>: passed. Mg#: failed.</t>
    </r>
    <phoneticPr fontId="15" type="noConversion"/>
  </si>
  <si>
    <t>019_1</t>
  </si>
  <si>
    <t>019_5</t>
  </si>
  <si>
    <t>032_1</t>
  </si>
  <si>
    <r>
      <t>K</t>
    </r>
    <r>
      <rPr>
        <vertAlign val="subscript"/>
        <sz val="10"/>
        <color theme="1"/>
        <rFont val="Calibri"/>
        <family val="2"/>
      </rPr>
      <t>D</t>
    </r>
    <r>
      <rPr>
        <sz val="10"/>
        <color theme="1"/>
        <rFont val="Calibri"/>
        <family val="2"/>
      </rPr>
      <t>: passed. Mg#: failed. Putirka2008_</t>
    </r>
    <r>
      <rPr>
        <b/>
        <sz val="10"/>
        <color theme="5"/>
        <rFont val="Calibri"/>
        <family val="2"/>
      </rPr>
      <t>Eqn.(36) for T; Eqn.(39) for P; 
SEE for T =  ±60°C; SEE for Eqn. (39) P = ±280MPa (2.8kbar)</t>
    </r>
    <phoneticPr fontId="15" type="noConversion"/>
  </si>
  <si>
    <t>Recryst.</t>
    <phoneticPr fontId="15" type="noConversion"/>
  </si>
  <si>
    <t>7000-1 decomp.</t>
    <phoneticPr fontId="15" type="noConversion"/>
  </si>
  <si>
    <t xml:space="preserve">AM01_R2-4 </t>
  </si>
  <si>
    <t>Decomposed Rim</t>
    <phoneticPr fontId="15" type="noConversion"/>
  </si>
  <si>
    <t>SEE 320MPa equil to 12km</t>
    <phoneticPr fontId="15" type="noConversion"/>
  </si>
  <si>
    <t xml:space="preserve">AM01_R2-9 </t>
  </si>
  <si>
    <t xml:space="preserve">AM01_R2-10 </t>
  </si>
  <si>
    <t xml:space="preserve">AM01_R2-13 </t>
  </si>
  <si>
    <t xml:space="preserve">AM01_R2-15 </t>
  </si>
  <si>
    <t xml:space="preserve">AM01_R2-5 </t>
  </si>
  <si>
    <t xml:space="preserve">AM01_R2-8 </t>
  </si>
  <si>
    <t xml:space="preserve">AM01_R2-12 </t>
  </si>
  <si>
    <t xml:space="preserve">AM01_R2-14 </t>
  </si>
  <si>
    <t xml:space="preserve">AM01_R2-3 </t>
  </si>
  <si>
    <t xml:space="preserve">AM01_R2-6 </t>
  </si>
  <si>
    <t xml:space="preserve">AM01_R2-7 </t>
  </si>
  <si>
    <t xml:space="preserve">AM01_R2-16 </t>
  </si>
  <si>
    <t xml:space="preserve">AM01_R2-17 </t>
  </si>
  <si>
    <t xml:space="preserve">AM01_R2-18 </t>
  </si>
  <si>
    <t xml:space="preserve">AM03_R2-26 </t>
  </si>
  <si>
    <t xml:space="preserve">AM03_R2-27 </t>
  </si>
  <si>
    <t xml:space="preserve">AM03_R2-29 </t>
  </si>
  <si>
    <t xml:space="preserve">AM03_R2-32 </t>
  </si>
  <si>
    <t xml:space="preserve">AM03_R2-34 </t>
  </si>
  <si>
    <t xml:space="preserve">AM03_R2-30 </t>
  </si>
  <si>
    <t xml:space="preserve">AM03_R2-31 </t>
  </si>
  <si>
    <t xml:space="preserve">AM04_R3-41 </t>
  </si>
  <si>
    <t xml:space="preserve">AM04_R3-49 </t>
  </si>
  <si>
    <t xml:space="preserve">AM04_R3-43 </t>
  </si>
  <si>
    <t xml:space="preserve">AM04_R3-42 </t>
  </si>
  <si>
    <t xml:space="preserve">AM04_R3-52 </t>
  </si>
  <si>
    <t xml:space="preserve">AM04_R3-53 </t>
  </si>
  <si>
    <t xml:space="preserve">AM04_R3-57 </t>
  </si>
  <si>
    <t xml:space="preserve">AM04_R3-44 </t>
  </si>
  <si>
    <t xml:space="preserve">AM04_R3-50 </t>
  </si>
  <si>
    <t xml:space="preserve">AM04_R3-58 </t>
  </si>
  <si>
    <t xml:space="preserve">AM04_R3-59 </t>
  </si>
  <si>
    <t xml:space="preserve">AM04_R3-60 </t>
  </si>
  <si>
    <t xml:space="preserve">AM05_R1-62 </t>
  </si>
  <si>
    <t xml:space="preserve">AM05_R1-61 </t>
  </si>
  <si>
    <t xml:space="preserve">AM05_R1-63 </t>
  </si>
  <si>
    <t xml:space="preserve">AM05_R1-65 </t>
  </si>
  <si>
    <t xml:space="preserve">AM05_R1-66 </t>
  </si>
  <si>
    <t xml:space="preserve">AM05_R1-69 </t>
  </si>
  <si>
    <t xml:space="preserve">AM05_R1-70 </t>
  </si>
  <si>
    <t xml:space="preserve">AM05_R1-71 </t>
  </si>
  <si>
    <t xml:space="preserve">AM05_R1-72 </t>
  </si>
  <si>
    <t xml:space="preserve">AM05_R1-77 </t>
  </si>
  <si>
    <t xml:space="preserve">AM05_R1-80 </t>
  </si>
  <si>
    <t xml:space="preserve">AM05_R1-64 </t>
  </si>
  <si>
    <t xml:space="preserve">AM05_R1-67 </t>
  </si>
  <si>
    <t xml:space="preserve">AM05_R1-76 </t>
  </si>
  <si>
    <t xml:space="preserve">AM05_R1-68 </t>
  </si>
  <si>
    <t xml:space="preserve">AM05_R1-73 </t>
  </si>
  <si>
    <t xml:space="preserve">AM05_R1-75 </t>
  </si>
  <si>
    <t xml:space="preserve">AM05_R1-78 </t>
  </si>
  <si>
    <t xml:space="preserve">AM05_R1-79 </t>
  </si>
  <si>
    <t xml:space="preserve">AM47_R1-82 </t>
  </si>
  <si>
    <t xml:space="preserve">AM47_R1-87 </t>
  </si>
  <si>
    <t xml:space="preserve">AM47_R2-96 </t>
  </si>
  <si>
    <t xml:space="preserve">AM47_R2-94 </t>
  </si>
  <si>
    <t xml:space="preserve">AM47_R2-100 </t>
  </si>
  <si>
    <t xml:space="preserve">AM47_R2-97 </t>
  </si>
  <si>
    <t xml:space="preserve">AM47_R2-95 </t>
  </si>
  <si>
    <t xml:space="preserve">AM47_R2-98 </t>
  </si>
  <si>
    <t xml:space="preserve">AM47_R3-5 </t>
  </si>
  <si>
    <t xml:space="preserve">AM47_R3-2 </t>
  </si>
  <si>
    <t xml:space="preserve">AM47_R3-3 </t>
  </si>
  <si>
    <t xml:space="preserve">AM47_R3-1 </t>
  </si>
  <si>
    <t xml:space="preserve">AM47_R3-8 </t>
  </si>
  <si>
    <t xml:space="preserve">AM47_R3-16 </t>
  </si>
  <si>
    <t xml:space="preserve">AM47_R3-10 </t>
  </si>
  <si>
    <t xml:space="preserve">AM47_R3-11 </t>
  </si>
  <si>
    <t xml:space="preserve">AM54_R2-33 </t>
  </si>
  <si>
    <t xml:space="preserve">AM54_R2-35 </t>
  </si>
  <si>
    <t xml:space="preserve">AM56_R1-39 </t>
  </si>
  <si>
    <t xml:space="preserve">AM56_R1-58 </t>
  </si>
  <si>
    <t xml:space="preserve">AM56_R1-60 </t>
  </si>
  <si>
    <t xml:space="preserve">AM56_R1-42 </t>
  </si>
  <si>
    <t xml:space="preserve">AM56_R1-47 </t>
  </si>
  <si>
    <t xml:space="preserve">AM56_R1-53 </t>
  </si>
  <si>
    <t xml:space="preserve">AM56_R1-59 </t>
  </si>
  <si>
    <t xml:space="preserve">AM56_R2-61 </t>
  </si>
  <si>
    <t xml:space="preserve">AM56_R2-69 </t>
  </si>
  <si>
    <t xml:space="preserve">AM56_R2-71 </t>
  </si>
  <si>
    <t xml:space="preserve">AM56_R2-77 </t>
  </si>
  <si>
    <t xml:space="preserve">AM56_R2-64 </t>
  </si>
  <si>
    <t xml:space="preserve">AM56_R2-62 </t>
  </si>
  <si>
    <t xml:space="preserve">AM56_R2-65 </t>
  </si>
  <si>
    <t xml:space="preserve">AM56_R2-66 </t>
  </si>
  <si>
    <t xml:space="preserve">AM56_R2-67 </t>
  </si>
  <si>
    <t xml:space="preserve">AM56_R2-68 </t>
  </si>
  <si>
    <t xml:space="preserve">AM56_R2-78 </t>
  </si>
  <si>
    <t xml:space="preserve">AM56_R2-72 </t>
  </si>
  <si>
    <t xml:space="preserve">AM56_R2-63 </t>
  </si>
  <si>
    <t xml:space="preserve">AM56_R2-73 </t>
  </si>
  <si>
    <t xml:space="preserve">AM56_R2-74 </t>
  </si>
  <si>
    <t xml:space="preserve">AM56_R2-76 </t>
  </si>
  <si>
    <t xml:space="preserve">AM56_R3-81 </t>
  </si>
  <si>
    <t xml:space="preserve">AM56_R3-95 </t>
  </si>
  <si>
    <t xml:space="preserve">AM56_R3-83 </t>
  </si>
  <si>
    <t xml:space="preserve">AM56_R3-84 </t>
  </si>
  <si>
    <t xml:space="preserve">AM56_R3-93 </t>
  </si>
  <si>
    <t xml:space="preserve">AM56_R3-85 </t>
  </si>
  <si>
    <t xml:space="preserve">AM56_R3-96 </t>
  </si>
  <si>
    <t xml:space="preserve">AM56_R3-86 </t>
  </si>
  <si>
    <t xml:space="preserve">AM56_R3-92 </t>
  </si>
  <si>
    <t xml:space="preserve">AM56_R3-94 </t>
  </si>
  <si>
    <t>10990-1 decomp</t>
    <phoneticPr fontId="15" type="noConversion"/>
  </si>
  <si>
    <t xml:space="preserve">AM01_R3_38 </t>
  </si>
  <si>
    <t xml:space="preserve">AM01_R3_31 </t>
  </si>
  <si>
    <t xml:space="preserve">AM01_R3_40 </t>
  </si>
  <si>
    <t xml:space="preserve">AM01_R3_45 </t>
  </si>
  <si>
    <t xml:space="preserve">AM01_R3_49 </t>
  </si>
  <si>
    <t xml:space="preserve">AM01_R3_50 </t>
  </si>
  <si>
    <t xml:space="preserve">AM01_R3_48 </t>
  </si>
  <si>
    <t xml:space="preserve">AM01_R3_32 </t>
  </si>
  <si>
    <t xml:space="preserve">AM01_R3_33 </t>
  </si>
  <si>
    <t xml:space="preserve">AM01_R3_43 </t>
  </si>
  <si>
    <t xml:space="preserve">AM01_R3_34 </t>
  </si>
  <si>
    <t xml:space="preserve">AM01_R3_44 </t>
  </si>
  <si>
    <t xml:space="preserve">AM01_R3_47 </t>
  </si>
  <si>
    <t xml:space="preserve">AM01-6 </t>
  </si>
  <si>
    <t xml:space="preserve">AM01-7 </t>
  </si>
  <si>
    <t xml:space="preserve">AM01-14 </t>
  </si>
  <si>
    <t xml:space="preserve">AM01-22 </t>
  </si>
  <si>
    <t xml:space="preserve">AM01-21 </t>
  </si>
  <si>
    <t xml:space="preserve">AM01-28 </t>
  </si>
  <si>
    <t xml:space="preserve">AM01-24 </t>
  </si>
  <si>
    <t xml:space="preserve">AM01-27 </t>
  </si>
  <si>
    <t>AM32_R1_52</t>
  </si>
  <si>
    <t>AM32_R1_51</t>
  </si>
  <si>
    <t>AM32_R1_54</t>
  </si>
  <si>
    <t>AM32_R1_55</t>
  </si>
  <si>
    <t xml:space="preserve">AM32_R2_63 </t>
  </si>
  <si>
    <t xml:space="preserve">AM32_R2_72 </t>
  </si>
  <si>
    <t xml:space="preserve">AM32_R2_68 </t>
  </si>
  <si>
    <t xml:space="preserve">AM040_95 </t>
  </si>
  <si>
    <t xml:space="preserve">AM040_109 </t>
  </si>
  <si>
    <t xml:space="preserve">AM040_110 </t>
  </si>
  <si>
    <t xml:space="preserve">AM040_98 </t>
  </si>
  <si>
    <t xml:space="preserve">AM040_102 </t>
  </si>
  <si>
    <t xml:space="preserve">AM040_101 </t>
  </si>
  <si>
    <t xml:space="preserve">AM040_103 </t>
  </si>
  <si>
    <t xml:space="preserve">AM040_108 </t>
  </si>
  <si>
    <t xml:space="preserve">AM040_106 </t>
  </si>
  <si>
    <t xml:space="preserve">AM042_78 </t>
  </si>
  <si>
    <t xml:space="preserve">AM042_79 </t>
  </si>
  <si>
    <t xml:space="preserve">AM042_81 </t>
  </si>
  <si>
    <t xml:space="preserve">AM042_82 </t>
  </si>
  <si>
    <t xml:space="preserve">AM042_88 </t>
  </si>
  <si>
    <t xml:space="preserve">AM042_92 </t>
  </si>
  <si>
    <t xml:space="preserve">AM042_84 </t>
  </si>
  <si>
    <t xml:space="preserve">AM042_80 </t>
  </si>
  <si>
    <t xml:space="preserve">AM042_86 </t>
  </si>
  <si>
    <t xml:space="preserve">AM042_89 </t>
  </si>
  <si>
    <t xml:space="preserve">AM042_85 </t>
  </si>
  <si>
    <t xml:space="preserve">AM042_93 </t>
  </si>
  <si>
    <t xml:space="preserve">AM042_90 </t>
  </si>
  <si>
    <t xml:space="preserve">AM042_91 </t>
  </si>
  <si>
    <t xml:space="preserve">AM044_56 </t>
  </si>
  <si>
    <t xml:space="preserve">AM044_55 </t>
  </si>
  <si>
    <t xml:space="preserve">AM044_69 </t>
  </si>
  <si>
    <t xml:space="preserve">AM044_64 </t>
  </si>
  <si>
    <t xml:space="preserve">AM044_57 </t>
  </si>
  <si>
    <t xml:space="preserve">AM044_71 </t>
  </si>
  <si>
    <t xml:space="preserve">AM044_59 </t>
  </si>
  <si>
    <t xml:space="preserve">AM044_60 </t>
  </si>
  <si>
    <t xml:space="preserve">AM044_61 </t>
  </si>
  <si>
    <t xml:space="preserve">AM044_62 </t>
  </si>
  <si>
    <t xml:space="preserve">AM044_66 </t>
  </si>
  <si>
    <t xml:space="preserve">AM044_74 </t>
  </si>
  <si>
    <t xml:space="preserve">AM044_58 </t>
  </si>
  <si>
    <t xml:space="preserve">AM044_72 </t>
  </si>
  <si>
    <t xml:space="preserve">AM044_65 </t>
  </si>
  <si>
    <t xml:space="preserve">AM044_68 </t>
  </si>
  <si>
    <t xml:space="preserve">AM045-A_33 </t>
  </si>
  <si>
    <t xml:space="preserve">AM045-A_31 </t>
  </si>
  <si>
    <t xml:space="preserve">AM045-A_38 </t>
  </si>
  <si>
    <t xml:space="preserve">AM045-A_41 </t>
  </si>
  <si>
    <t xml:space="preserve">AM045-A_48 </t>
  </si>
  <si>
    <t xml:space="preserve">AM045-A_50 </t>
  </si>
  <si>
    <t xml:space="preserve">AM045-A_51 </t>
  </si>
  <si>
    <t xml:space="preserve">AM045-A_52 </t>
  </si>
  <si>
    <t xml:space="preserve">AM045-A_53 </t>
  </si>
  <si>
    <t xml:space="preserve">AM045-A_32 </t>
  </si>
  <si>
    <t xml:space="preserve">AM045-A_37 </t>
  </si>
  <si>
    <t xml:space="preserve">AM045-A_34 </t>
  </si>
  <si>
    <t xml:space="preserve">AM045-A_49 </t>
  </si>
  <si>
    <t xml:space="preserve">AM045-A_54 </t>
  </si>
  <si>
    <t xml:space="preserve">AM045-A_39 </t>
  </si>
  <si>
    <t xml:space="preserve">AM045-A_42 </t>
  </si>
  <si>
    <t xml:space="preserve">AM045-A_43 </t>
  </si>
  <si>
    <t xml:space="preserve">AM050-A_8 </t>
  </si>
  <si>
    <t xml:space="preserve">AM050-A_2 </t>
  </si>
  <si>
    <t xml:space="preserve">AM050-A_9 </t>
  </si>
  <si>
    <t xml:space="preserve">AM050-A_5 </t>
  </si>
  <si>
    <t xml:space="preserve">AM050-A_6 </t>
  </si>
  <si>
    <t xml:space="preserve">AM050-A_12 </t>
  </si>
  <si>
    <t xml:space="preserve">AM050-A_15 </t>
  </si>
  <si>
    <t>18685-1 decomp.</t>
    <phoneticPr fontId="8" type="noConversion"/>
  </si>
  <si>
    <t xml:space="preserve">AM001-A_4 </t>
  </si>
  <si>
    <t>Recryst.</t>
    <phoneticPr fontId="8" type="noConversion"/>
  </si>
  <si>
    <t xml:space="preserve">AM001-A_6 </t>
  </si>
  <si>
    <t xml:space="preserve">AM001-A_9 </t>
  </si>
  <si>
    <t xml:space="preserve">AM001-A_5 </t>
  </si>
  <si>
    <t xml:space="preserve">AM001-A_2 </t>
  </si>
  <si>
    <t xml:space="preserve">AM001-A_10 </t>
  </si>
  <si>
    <t xml:space="preserve">AM001-A_16 </t>
  </si>
  <si>
    <t xml:space="preserve">AM001-A_7 </t>
  </si>
  <si>
    <t xml:space="preserve">AM001-A_1 </t>
  </si>
  <si>
    <t xml:space="preserve">AM001-A_8 </t>
  </si>
  <si>
    <t xml:space="preserve">AM001-A_19 </t>
  </si>
  <si>
    <t xml:space="preserve">AM001-A_15 </t>
  </si>
  <si>
    <t xml:space="preserve">AM001-A_20 </t>
  </si>
  <si>
    <t xml:space="preserve">AM001-B_29 </t>
  </si>
  <si>
    <t xml:space="preserve">AM001-B_23 </t>
  </si>
  <si>
    <t xml:space="preserve">AM001-B_30 </t>
  </si>
  <si>
    <t xml:space="preserve">AM001-B_26 </t>
  </si>
  <si>
    <t xml:space="preserve">AM001-B_28 </t>
  </si>
  <si>
    <t xml:space="preserve">AM001-B_27 </t>
  </si>
  <si>
    <t xml:space="preserve">AM005-C2_43 </t>
  </si>
  <si>
    <t xml:space="preserve">AM005-C2_44 </t>
  </si>
  <si>
    <t xml:space="preserve">AM005-C2_45 </t>
  </si>
  <si>
    <t xml:space="preserve">AM005-C2_48 </t>
  </si>
  <si>
    <t xml:space="preserve">AM005-C2_49 </t>
  </si>
  <si>
    <t xml:space="preserve">AM005-C2_51 </t>
  </si>
  <si>
    <t xml:space="preserve">AM005-C2_46 </t>
  </si>
  <si>
    <t xml:space="preserve">AM005-C2_47 </t>
  </si>
  <si>
    <t xml:space="preserve">AM005-C2_50 </t>
  </si>
  <si>
    <t xml:space="preserve">AM005-C2_52 </t>
  </si>
  <si>
    <t xml:space="preserve">AM020-A_55 </t>
  </si>
  <si>
    <t xml:space="preserve">AM020-A_53 </t>
  </si>
  <si>
    <t xml:space="preserve">AM020-A_54 </t>
  </si>
  <si>
    <t xml:space="preserve">AM020-A_56 </t>
  </si>
  <si>
    <t xml:space="preserve">AM020-A_58 </t>
  </si>
  <si>
    <t xml:space="preserve">AM020-A_62 </t>
  </si>
  <si>
    <t xml:space="preserve">AM020-A_57 </t>
  </si>
  <si>
    <t xml:space="preserve">AM020-A_60 </t>
  </si>
  <si>
    <t xml:space="preserve">AM020-A_59 </t>
  </si>
  <si>
    <t xml:space="preserve">AM020-A_75 </t>
  </si>
  <si>
    <t xml:space="preserve">AM020-A_77 </t>
  </si>
  <si>
    <t xml:space="preserve">AM020-A_76 </t>
  </si>
  <si>
    <t xml:space="preserve">AM020-A_78 </t>
  </si>
  <si>
    <t xml:space="preserve">AM020-A_63 </t>
  </si>
  <si>
    <t xml:space="preserve">AM020-A_67 </t>
  </si>
  <si>
    <t xml:space="preserve">AM020-A_68 </t>
  </si>
  <si>
    <t xml:space="preserve">AM020-A_73 </t>
  </si>
  <si>
    <t xml:space="preserve">AM020-A_74 </t>
  </si>
  <si>
    <t xml:space="preserve">AM020-A_64 </t>
  </si>
  <si>
    <t xml:space="preserve">AM020-A_65 </t>
  </si>
  <si>
    <t xml:space="preserve">AM020-A_69 </t>
  </si>
  <si>
    <t xml:space="preserve">AM020-A_70 </t>
  </si>
  <si>
    <t xml:space="preserve">AM020-A_71 </t>
  </si>
  <si>
    <t xml:space="preserve">AM020-A_72 </t>
  </si>
  <si>
    <t>22290-1 decomp.</t>
    <phoneticPr fontId="8" type="noConversion"/>
  </si>
  <si>
    <t xml:space="preserve">AM10_R1-3 </t>
  </si>
  <si>
    <t xml:space="preserve">AM10_R1-6 </t>
  </si>
  <si>
    <t xml:space="preserve">AM10_R1-16 </t>
  </si>
  <si>
    <t xml:space="preserve">AM10_R1-17 </t>
  </si>
  <si>
    <t xml:space="preserve">AM10_R1-12 </t>
  </si>
  <si>
    <t xml:space="preserve">AM10_R1-4 </t>
  </si>
  <si>
    <t xml:space="preserve">AM10_R1-5 </t>
  </si>
  <si>
    <t xml:space="preserve">AM10_R1-7 </t>
  </si>
  <si>
    <t xml:space="preserve">AM10_R1-8 </t>
  </si>
  <si>
    <t xml:space="preserve">AM10_R1-9 </t>
  </si>
  <si>
    <t xml:space="preserve">AM10_R1-10 </t>
  </si>
  <si>
    <t xml:space="preserve">AM10_R1-11 </t>
  </si>
  <si>
    <t xml:space="preserve">AM10_R1-14 </t>
  </si>
  <si>
    <t xml:space="preserve">AM10_R1-15 </t>
  </si>
  <si>
    <t xml:space="preserve">AM10_R1-18 </t>
  </si>
  <si>
    <t xml:space="preserve">AM10_R3-22 </t>
  </si>
  <si>
    <t xml:space="preserve">AM10_R3-25 </t>
  </si>
  <si>
    <t xml:space="preserve">AM10_R3-26 </t>
  </si>
  <si>
    <t xml:space="preserve">AM10_R3-27 </t>
  </si>
  <si>
    <t xml:space="preserve">AM10_R3-28 </t>
  </si>
  <si>
    <t xml:space="preserve">AM10_R3-29 </t>
  </si>
  <si>
    <t xml:space="preserve">AM10_R3-21 </t>
  </si>
  <si>
    <t>37640-1 decomp.</t>
    <phoneticPr fontId="8" type="noConversion"/>
  </si>
  <si>
    <t xml:space="preserve">AM003-3b_24 </t>
  </si>
  <si>
    <t xml:space="preserve">AM003-3b_23 </t>
  </si>
  <si>
    <t xml:space="preserve">AM003-3b_33 </t>
  </si>
  <si>
    <t xml:space="preserve">AM003-3b_34 </t>
  </si>
  <si>
    <t xml:space="preserve">AM003-3b_35 </t>
  </si>
  <si>
    <t xml:space="preserve">AM003-3b_36 </t>
  </si>
  <si>
    <t xml:space="preserve">AM003-3b_40 </t>
  </si>
  <si>
    <t xml:space="preserve">AM003-3b_42 </t>
  </si>
  <si>
    <t xml:space="preserve">AM003-3b_43 </t>
  </si>
  <si>
    <t xml:space="preserve">AM003-3b_30 </t>
  </si>
  <si>
    <t xml:space="preserve">AM003-3b_31 </t>
  </si>
  <si>
    <t xml:space="preserve">AM003-3b_38 </t>
  </si>
  <si>
    <t xml:space="preserve">AM003-3b_45 </t>
  </si>
  <si>
    <t xml:space="preserve">AM003-3b_32 </t>
  </si>
  <si>
    <t xml:space="preserve">AM003-3b_39 </t>
  </si>
  <si>
    <t xml:space="preserve">AM003-3b_41 </t>
  </si>
  <si>
    <t xml:space="preserve">AM009_49 </t>
  </si>
  <si>
    <t xml:space="preserve">AM009_54 </t>
  </si>
  <si>
    <t xml:space="preserve">AM009_50 </t>
  </si>
  <si>
    <t xml:space="preserve">AM009_57 </t>
  </si>
  <si>
    <t xml:space="preserve">AM009_61 </t>
  </si>
  <si>
    <t xml:space="preserve">AM009_64 </t>
  </si>
  <si>
    <t xml:space="preserve">AM009_B80 </t>
  </si>
  <si>
    <t xml:space="preserve">AM009_B65 </t>
  </si>
  <si>
    <t xml:space="preserve">AM009_B66 </t>
  </si>
  <si>
    <t xml:space="preserve">AM009_B67 </t>
  </si>
  <si>
    <t xml:space="preserve">AM009_B68 </t>
  </si>
  <si>
    <t xml:space="preserve">AM009_B69 </t>
  </si>
  <si>
    <t xml:space="preserve">AM009_B70 </t>
  </si>
  <si>
    <t xml:space="preserve">AM009_B71 </t>
  </si>
  <si>
    <t xml:space="preserve">AM009_B73 </t>
  </si>
  <si>
    <t xml:space="preserve">AM009_B75 </t>
  </si>
  <si>
    <t xml:space="preserve">AM009_B84 </t>
  </si>
  <si>
    <t xml:space="preserve">AM009_B89 </t>
  </si>
  <si>
    <t xml:space="preserve">AM009_B90 </t>
  </si>
  <si>
    <t xml:space="preserve">AM009_B91 </t>
  </si>
  <si>
    <t xml:space="preserve">AM009_B92 </t>
  </si>
  <si>
    <t xml:space="preserve">AM009_B82 </t>
  </si>
  <si>
    <t xml:space="preserve">AM009_B83 </t>
  </si>
  <si>
    <t xml:space="preserve">AM009_B85 </t>
  </si>
  <si>
    <t xml:space="preserve">AM009_B86 </t>
  </si>
  <si>
    <t>Uncertainty</t>
    <phoneticPr fontId="15" type="noConversion"/>
  </si>
  <si>
    <t>Mgt-Ilm</t>
    <phoneticPr fontId="15" type="noConversion"/>
  </si>
  <si>
    <t>015_2s5</t>
  </si>
  <si>
    <t>Inc. in Cpx</t>
    <phoneticPr fontId="15" type="noConversion"/>
  </si>
  <si>
    <t>Patchy inclusion within a Cpx phenocryst. By the spreadsheet Ilmat of Lepage 2003. From the references therein.</t>
    <phoneticPr fontId="15" type="noConversion"/>
  </si>
  <si>
    <t>EDS DATA</t>
    <phoneticPr fontId="15" type="noConversion"/>
  </si>
  <si>
    <t>13_5s1~3</t>
  </si>
  <si>
    <t>Mtx</t>
    <phoneticPr fontId="15" type="noConversion"/>
  </si>
  <si>
    <t>Matrix single grain with exsolution lamellae</t>
    <phoneticPr fontId="15" type="noConversion"/>
  </si>
  <si>
    <t>22_2s1~4</t>
  </si>
  <si>
    <t>Matrix large single grain with exsolution lamellae</t>
    <phoneticPr fontId="15" type="noConversion"/>
  </si>
  <si>
    <t>3_2s1~4</t>
    <phoneticPr fontId="15" type="noConversion"/>
  </si>
  <si>
    <t>Matrix single grain with exsolution patches</t>
    <phoneticPr fontId="15" type="noConversion"/>
  </si>
  <si>
    <t>3_3s1~2</t>
    <phoneticPr fontId="8" type="noConversion"/>
  </si>
  <si>
    <t>3_4s1~4</t>
    <phoneticPr fontId="8" type="noConversion"/>
  </si>
  <si>
    <t>7_3s1~3</t>
    <phoneticPr fontId="8" type="noConversion"/>
  </si>
  <si>
    <t>8_2s1~3</t>
    <phoneticPr fontId="8" type="noConversion"/>
  </si>
  <si>
    <t>10_2s1~2</t>
    <phoneticPr fontId="8" type="noConversion"/>
  </si>
  <si>
    <t>5_2s1~2</t>
  </si>
  <si>
    <t>Inc. in Opx</t>
    <phoneticPr fontId="15" type="noConversion"/>
  </si>
  <si>
    <t>Inclusion of thin lamellae within an Opx phenocryst.</t>
    <phoneticPr fontId="15" type="noConversion"/>
  </si>
  <si>
    <t>6_2s1~2</t>
  </si>
  <si>
    <t>2_2s1</t>
  </si>
  <si>
    <t>Exsolved ilm patches in a mgt grain.</t>
  </si>
  <si>
    <t>16_1s</t>
  </si>
  <si>
    <t>Exsolved ilm bands in a mgt grain.</t>
  </si>
  <si>
    <t>15avg</t>
    <phoneticPr fontId="15" type="noConversion"/>
  </si>
  <si>
    <t>Patchy inclusion within a Cpx phenocryst. Exsolved ilm patches in a mgt grain.</t>
    <phoneticPr fontId="15" type="noConversion"/>
  </si>
  <si>
    <t>15r avg</t>
    <phoneticPr fontId="15" type="noConversion"/>
  </si>
  <si>
    <t>015_4</t>
    <phoneticPr fontId="15" type="noConversion"/>
  </si>
  <si>
    <t>015_5</t>
  </si>
  <si>
    <t>015_6</t>
  </si>
  <si>
    <t>22_11 vs 22_12</t>
    <phoneticPr fontId="15" type="noConversion"/>
  </si>
  <si>
    <t>Phenocryst in Mtx</t>
  </si>
  <si>
    <r>
      <t xml:space="preserve">Matrix large single grain with exsolution lamellae. Exsolution lamellae strips in 5~10um width. </t>
    </r>
    <r>
      <rPr>
        <sz val="10"/>
        <color rgb="FFFF0000"/>
        <rFont val="Calibri"/>
        <family val="2"/>
      </rPr>
      <t>Problematic analyte</t>
    </r>
    <phoneticPr fontId="15" type="noConversion"/>
  </si>
  <si>
    <t>22_5 vs 22_4</t>
    <phoneticPr fontId="15" type="noConversion"/>
  </si>
  <si>
    <t>failed</t>
    <phoneticPr fontId="15" type="noConversion"/>
  </si>
  <si>
    <t>None !</t>
    <phoneticPr fontId="15" type="noConversion"/>
  </si>
  <si>
    <t>DT01-341-1</t>
    <phoneticPr fontId="8" type="noConversion"/>
  </si>
  <si>
    <t>2FTO</t>
    <phoneticPr fontId="8" type="noConversion"/>
  </si>
  <si>
    <t>Phenocryst in Mtx</t>
    <phoneticPr fontId="15" type="noConversion"/>
  </si>
  <si>
    <t>Large single grain with Ilm patchy inclusions. 5~10um width. Separate</t>
    <phoneticPr fontId="15" type="noConversion"/>
  </si>
  <si>
    <t>Large single grain with Ilm patchy inclusions. 50~100um width. Separate</t>
    <phoneticPr fontId="15" type="noConversion"/>
  </si>
  <si>
    <t>DT01-386-1</t>
    <phoneticPr fontId="8" type="noConversion"/>
  </si>
  <si>
    <t>3FTO</t>
    <phoneticPr fontId="8" type="noConversion"/>
  </si>
  <si>
    <t>Large single grain with Ilm irragular patches. Separate</t>
    <phoneticPr fontId="15" type="noConversion"/>
  </si>
  <si>
    <t>DT01-376-1</t>
    <phoneticPr fontId="8" type="noConversion"/>
  </si>
  <si>
    <t>Inc. in Amp</t>
    <phoneticPr fontId="15" type="noConversion"/>
  </si>
  <si>
    <t>Inclusion within a Amp phenocryst. Ilm patches  &gt;20um in a mgt grain. Separate</t>
    <phoneticPr fontId="15" type="noConversion"/>
  </si>
  <si>
    <t>6avg</t>
    <phoneticPr fontId="15" type="noConversion"/>
  </si>
  <si>
    <t>10avg</t>
    <phoneticPr fontId="15" type="noConversion"/>
  </si>
  <si>
    <t>10_3 vs 10_1</t>
    <phoneticPr fontId="15" type="noConversion"/>
  </si>
  <si>
    <t>10_4 vs 10_1</t>
    <phoneticPr fontId="15" type="noConversion"/>
  </si>
  <si>
    <t>10_5 vs 10_1</t>
    <phoneticPr fontId="15" type="noConversion"/>
  </si>
  <si>
    <t>10_3 vs 10_2</t>
    <phoneticPr fontId="15" type="noConversion"/>
  </si>
  <si>
    <t>10_4 vs 10_2</t>
    <phoneticPr fontId="15" type="noConversion"/>
  </si>
  <si>
    <t>10_5 vs 10_2</t>
    <phoneticPr fontId="15" type="noConversion"/>
  </si>
  <si>
    <t>Single grain with Ilm patch. Ilm 20um width and 40um long. Separate</t>
    <phoneticPr fontId="15" type="noConversion"/>
  </si>
  <si>
    <t>12avg</t>
    <phoneticPr fontId="15" type="noConversion"/>
  </si>
  <si>
    <t>12_3 vs 12_1</t>
    <phoneticPr fontId="15" type="noConversion"/>
  </si>
  <si>
    <t>12_3 vs 12_2</t>
    <phoneticPr fontId="15" type="noConversion"/>
  </si>
  <si>
    <t>12_4 vs 12_1</t>
    <phoneticPr fontId="15" type="noConversion"/>
  </si>
  <si>
    <t>12_4 vs 12_2</t>
    <phoneticPr fontId="15" type="noConversion"/>
  </si>
  <si>
    <t>18avg</t>
    <phoneticPr fontId="15" type="noConversion"/>
  </si>
  <si>
    <t>18_1 vs 18_2</t>
    <phoneticPr fontId="15" type="noConversion"/>
  </si>
  <si>
    <t>18_3 vs 18_2</t>
    <phoneticPr fontId="15" type="noConversion"/>
  </si>
  <si>
    <t>18_6 vs 18_2</t>
    <phoneticPr fontId="15" type="noConversion"/>
  </si>
  <si>
    <t>18_1 vs 18_4</t>
    <phoneticPr fontId="15" type="noConversion"/>
  </si>
  <si>
    <t>18_3 vs 18_4</t>
    <phoneticPr fontId="15" type="noConversion"/>
  </si>
  <si>
    <t>18_6 vs 18_4</t>
    <phoneticPr fontId="15" type="noConversion"/>
  </si>
  <si>
    <t>18_1 vs 18_5</t>
    <phoneticPr fontId="15" type="noConversion"/>
  </si>
  <si>
    <t>18_3 vs 18_5</t>
    <phoneticPr fontId="15" type="noConversion"/>
  </si>
  <si>
    <t>18_6 vs 18_5</t>
    <phoneticPr fontId="15" type="noConversion"/>
  </si>
  <si>
    <t>20avg</t>
    <phoneticPr fontId="15" type="noConversion"/>
  </si>
  <si>
    <t>20_1 vs 20_2</t>
    <phoneticPr fontId="15" type="noConversion"/>
  </si>
  <si>
    <t>20_3 vs 20_2</t>
    <phoneticPr fontId="15" type="noConversion"/>
  </si>
  <si>
    <t>20_4 vs 20_2</t>
    <phoneticPr fontId="15" type="noConversion"/>
  </si>
  <si>
    <t>21avg</t>
    <phoneticPr fontId="15" type="noConversion"/>
  </si>
  <si>
    <t>Attached with Pyx</t>
    <phoneticPr fontId="15" type="noConversion"/>
  </si>
  <si>
    <t>Single grain 120um with large Ilm patches like  near 30um width bands. Separate</t>
    <phoneticPr fontId="15" type="noConversion"/>
  </si>
  <si>
    <t>21_1 vs 21_3</t>
    <phoneticPr fontId="15" type="noConversion"/>
  </si>
  <si>
    <t>21_1 vs 21_4</t>
    <phoneticPr fontId="15" type="noConversion"/>
  </si>
  <si>
    <t>21_1 vs 21_5</t>
    <phoneticPr fontId="15" type="noConversion"/>
  </si>
  <si>
    <t>21_1 vs 21_6</t>
    <phoneticPr fontId="15" type="noConversion"/>
  </si>
  <si>
    <t>21_1 vs 21_8</t>
    <phoneticPr fontId="15" type="noConversion"/>
  </si>
  <si>
    <t>21_2 vs 21_3</t>
    <phoneticPr fontId="15" type="noConversion"/>
  </si>
  <si>
    <t>21_2 vs 21_4</t>
    <phoneticPr fontId="15" type="noConversion"/>
  </si>
  <si>
    <t>21_2 vs 21_5</t>
    <phoneticPr fontId="15" type="noConversion"/>
  </si>
  <si>
    <t>21_2 vs 21_6</t>
    <phoneticPr fontId="15" type="noConversion"/>
  </si>
  <si>
    <t>21_2 vs 21_8</t>
    <phoneticPr fontId="15" type="noConversion"/>
  </si>
  <si>
    <t>21_7 vs 21_3</t>
    <phoneticPr fontId="15" type="noConversion"/>
  </si>
  <si>
    <t>21_7 vs 21_4</t>
    <phoneticPr fontId="15" type="noConversion"/>
  </si>
  <si>
    <t>21_7 vs 21_5</t>
    <phoneticPr fontId="15" type="noConversion"/>
  </si>
  <si>
    <t>21_7 vs 21_6</t>
    <phoneticPr fontId="15" type="noConversion"/>
  </si>
  <si>
    <t>21_7 vs 21_8</t>
    <phoneticPr fontId="15" type="noConversion"/>
  </si>
  <si>
    <t>25avg</t>
    <phoneticPr fontId="15" type="noConversion"/>
  </si>
  <si>
    <t>Inc. in Cpx</t>
  </si>
  <si>
    <t>Single grain 100um with an  Ilm patch  near 30um width. Separate</t>
    <phoneticPr fontId="15" type="noConversion"/>
  </si>
  <si>
    <t>25_1 vs 25_3</t>
    <phoneticPr fontId="15" type="noConversion"/>
  </si>
  <si>
    <t>25_1 vs 25_4</t>
    <phoneticPr fontId="15" type="noConversion"/>
  </si>
  <si>
    <t>25_2 vs 25_3</t>
    <phoneticPr fontId="15" type="noConversion"/>
  </si>
  <si>
    <t>25_2 vs 25_4</t>
    <phoneticPr fontId="15" type="noConversion"/>
  </si>
  <si>
    <t>25_5 vs 25_3</t>
    <phoneticPr fontId="15" type="noConversion"/>
  </si>
  <si>
    <t>25_5 vs 25_4</t>
    <phoneticPr fontId="15" type="noConversion"/>
  </si>
  <si>
    <t>26avg</t>
  </si>
  <si>
    <t>Mgt phenocryst with Ilm patches of 10-50um in size</t>
  </si>
  <si>
    <t>26_1 vs 26_2</t>
    <phoneticPr fontId="15" type="noConversion"/>
  </si>
  <si>
    <t>26_1 vs 26_3</t>
  </si>
  <si>
    <t>26_1 vs 26_4</t>
  </si>
  <si>
    <t>26_1 vs 26_7</t>
    <phoneticPr fontId="15" type="noConversion"/>
  </si>
  <si>
    <t>26_5 vs 26_2</t>
    <phoneticPr fontId="15" type="noConversion"/>
  </si>
  <si>
    <t>26_5 vs 26_3</t>
    <phoneticPr fontId="15" type="noConversion"/>
  </si>
  <si>
    <t>26_5 vs 26_4</t>
    <phoneticPr fontId="15" type="noConversion"/>
  </si>
  <si>
    <t>26_5 vs 26_7</t>
    <phoneticPr fontId="15" type="noConversion"/>
  </si>
  <si>
    <t>26_6 vs 26_2</t>
    <phoneticPr fontId="15" type="noConversion"/>
  </si>
  <si>
    <t>26_6 vs 26_3</t>
    <phoneticPr fontId="15" type="noConversion"/>
  </si>
  <si>
    <t>26_6 vs 26_4</t>
    <phoneticPr fontId="15" type="noConversion"/>
  </si>
  <si>
    <t>26_6 vs 26_7</t>
    <phoneticPr fontId="15" type="noConversion"/>
  </si>
  <si>
    <t>26_8 vs 26_2</t>
    <phoneticPr fontId="15" type="noConversion"/>
  </si>
  <si>
    <t>26_8 vs 26_3</t>
    <phoneticPr fontId="15" type="noConversion"/>
  </si>
  <si>
    <t>26_8 vs 26_4</t>
    <phoneticPr fontId="15" type="noConversion"/>
  </si>
  <si>
    <t>26_8 vs 26_7</t>
    <phoneticPr fontId="15" type="noConversion"/>
  </si>
  <si>
    <t>DT01-173</t>
    <phoneticPr fontId="8" type="noConversion"/>
  </si>
  <si>
    <t>Single Mgt grain 250um with Ilm as 15-100um width bands. Ilm occupies more than 90% of the host grain. Separate</t>
    <phoneticPr fontId="15" type="noConversion"/>
  </si>
  <si>
    <t>6_5 vs 6_1</t>
    <phoneticPr fontId="15" type="noConversion"/>
  </si>
  <si>
    <t>6_5 vs 6_2</t>
  </si>
  <si>
    <t>6_5 vs 6_3</t>
  </si>
  <si>
    <t>6_5 vs 6_4</t>
  </si>
  <si>
    <t>6_6 vs 6_1</t>
    <phoneticPr fontId="15" type="noConversion"/>
  </si>
  <si>
    <t>6_6 vs 6_2</t>
  </si>
  <si>
    <t>6_6 vs 6_3</t>
  </si>
  <si>
    <t>6_6 vs 6_4</t>
  </si>
  <si>
    <t>19avg</t>
    <phoneticPr fontId="15" type="noConversion"/>
  </si>
  <si>
    <t>Large embayed Mgt grain 200um long with Ilm exsolution lamellae. Lamellae strips in 5~10um in width. Volcanic lamellae</t>
    <phoneticPr fontId="15" type="noConversion"/>
  </si>
  <si>
    <t>19_3 vs 19_1</t>
    <phoneticPr fontId="15" type="noConversion"/>
  </si>
  <si>
    <t>19_3 vs 19_2</t>
  </si>
  <si>
    <t>19_3 vs 19_4</t>
    <phoneticPr fontId="15" type="noConversion"/>
  </si>
  <si>
    <t>19_3 vs 19_8</t>
    <phoneticPr fontId="15" type="noConversion"/>
  </si>
  <si>
    <t>19_5 vs 19_1</t>
    <phoneticPr fontId="15" type="noConversion"/>
  </si>
  <si>
    <t>19_5 vs 19_2</t>
    <phoneticPr fontId="15" type="noConversion"/>
  </si>
  <si>
    <t>19_5 vs 19_4</t>
    <phoneticPr fontId="15" type="noConversion"/>
  </si>
  <si>
    <t>19_5 vs 19_8</t>
    <phoneticPr fontId="15" type="noConversion"/>
  </si>
  <si>
    <t>19_6 vs 19_1</t>
    <phoneticPr fontId="15" type="noConversion"/>
  </si>
  <si>
    <t>19_6 vs 19_2</t>
    <phoneticPr fontId="15" type="noConversion"/>
  </si>
  <si>
    <t>19_6 vs 19_4</t>
    <phoneticPr fontId="15" type="noConversion"/>
  </si>
  <si>
    <t>19_6 vs 19_8</t>
    <phoneticPr fontId="15" type="noConversion"/>
  </si>
  <si>
    <t>19_7 vs 19_1</t>
    <phoneticPr fontId="15" type="noConversion"/>
  </si>
  <si>
    <t>19_7 vs 19_2</t>
    <phoneticPr fontId="15" type="noConversion"/>
  </si>
  <si>
    <t>19_7 vs 19_4</t>
    <phoneticPr fontId="15" type="noConversion"/>
  </si>
  <si>
    <t>19_7 vs 19_8</t>
    <phoneticPr fontId="15" type="noConversion"/>
  </si>
  <si>
    <t>Large embayed Mgt grain 400um long with Ilm exsolution lamellae. Lamellae strips in 5~10um in width. Volcanic lamellae</t>
  </si>
  <si>
    <t>26_2 vs 26_1</t>
    <phoneticPr fontId="15" type="noConversion"/>
  </si>
  <si>
    <t>26_3 vs 26_1</t>
    <phoneticPr fontId="15" type="noConversion"/>
  </si>
  <si>
    <t>26_4 vs 26_1</t>
    <phoneticPr fontId="15" type="noConversion"/>
  </si>
  <si>
    <t>26_7 vs 26_1</t>
    <phoneticPr fontId="15" type="noConversion"/>
  </si>
  <si>
    <t>26_2 vs 26_5</t>
    <phoneticPr fontId="15" type="noConversion"/>
  </si>
  <si>
    <t>26_3 vs 26_5</t>
    <phoneticPr fontId="15" type="noConversion"/>
  </si>
  <si>
    <t>26_4 vs 26_5</t>
    <phoneticPr fontId="15" type="noConversion"/>
  </si>
  <si>
    <t>26_7 vs 26_5</t>
    <phoneticPr fontId="15" type="noConversion"/>
  </si>
  <si>
    <t>26_2 vs 26_6</t>
    <phoneticPr fontId="15" type="noConversion"/>
  </si>
  <si>
    <t>26_3 vs 26_6</t>
    <phoneticPr fontId="15" type="noConversion"/>
  </si>
  <si>
    <t>26_4 vs 26_6</t>
    <phoneticPr fontId="15" type="noConversion"/>
  </si>
  <si>
    <t>26_7 vs 26_6</t>
    <phoneticPr fontId="15" type="noConversion"/>
  </si>
  <si>
    <t>DT01-70-1</t>
    <phoneticPr fontId="15" type="noConversion"/>
  </si>
  <si>
    <t>003-1</t>
  </si>
  <si>
    <t>Single Mgt grain 400um long with thin Ilm exsolution strips. Volcanic lamellae</t>
    <phoneticPr fontId="15" type="noConversion"/>
  </si>
  <si>
    <t>003-4</t>
  </si>
  <si>
    <t>048-5</t>
  </si>
  <si>
    <t>Large embayed Mgt grain 600um long with Ilm exsolution strips of 5-20um in width. Volcanic lamellae</t>
    <phoneticPr fontId="15" type="noConversion"/>
  </si>
  <si>
    <t>009-1</t>
  </si>
  <si>
    <t>Inc. in Plg inc. in Amp</t>
    <phoneticPr fontId="15" type="noConversion"/>
  </si>
  <si>
    <t>Mgt inclusion in Plg inclusion in a Hbl megacryst</t>
    <phoneticPr fontId="15" type="noConversion"/>
  </si>
  <si>
    <t>009-3</t>
  </si>
  <si>
    <t>009-5</t>
  </si>
  <si>
    <t>DT01-109-1</t>
    <phoneticPr fontId="15" type="noConversion"/>
  </si>
  <si>
    <t>008-1</t>
  </si>
  <si>
    <t>Single Mgt grain 300um long with thin Ilm exsolution strips. Volcanic lamellae</t>
    <phoneticPr fontId="15" type="noConversion"/>
  </si>
  <si>
    <t>008-3</t>
  </si>
  <si>
    <t>016-1</t>
  </si>
  <si>
    <t>Attached with Pyx</t>
  </si>
  <si>
    <t>Single Mgt grain 100um long with thin Ilm exsolution strips. Volcanic lamellae</t>
    <phoneticPr fontId="15" type="noConversion"/>
  </si>
  <si>
    <t>016-3</t>
  </si>
  <si>
    <t>026-1</t>
  </si>
  <si>
    <t>Single Mgt grain 200um long with thin Ilm exsolution strips. Volcanic lamellae</t>
    <phoneticPr fontId="15" type="noConversion"/>
  </si>
  <si>
    <t>026-4</t>
  </si>
  <si>
    <t>029-3</t>
  </si>
  <si>
    <t>Single Mgt grain 180um long with thin Ilm exsolution strips. Volcanic lamellae</t>
    <phoneticPr fontId="15" type="noConversion"/>
  </si>
  <si>
    <t>029-5</t>
  </si>
  <si>
    <t>048-1</t>
  </si>
  <si>
    <t>Single Mgt grain 150um long with thin Ilm exsolution strips. Volcanic lamellae</t>
    <phoneticPr fontId="15" type="noConversion"/>
  </si>
  <si>
    <t>048-2</t>
  </si>
  <si>
    <t>048-4</t>
  </si>
  <si>
    <t>DT01-118-1</t>
    <phoneticPr fontId="15" type="noConversion"/>
  </si>
  <si>
    <t>002-1</t>
  </si>
  <si>
    <t>Mgt inclusion in a Hbl megacryst. Seperate</t>
    <phoneticPr fontId="15" type="noConversion"/>
  </si>
  <si>
    <t>002-2</t>
  </si>
  <si>
    <t>021-1</t>
  </si>
  <si>
    <t>Mgt inclusion ~300um in a Hbl phenocryst. Ilm bands as Separate?</t>
    <phoneticPr fontId="15" type="noConversion"/>
  </si>
  <si>
    <t>021-4</t>
  </si>
  <si>
    <t>021-6</t>
  </si>
  <si>
    <t>024-1</t>
  </si>
  <si>
    <t>in Mtx</t>
    <phoneticPr fontId="15" type="noConversion"/>
  </si>
  <si>
    <t>Single Mgt grain 100um long with thick Ilm strips. Volcanic lamellae</t>
    <phoneticPr fontId="15" type="noConversion"/>
  </si>
  <si>
    <t>026-2</t>
  </si>
  <si>
    <t>Attached with Plg?</t>
    <phoneticPr fontId="15" type="noConversion"/>
  </si>
  <si>
    <t>Single Mgt grain 240um long with thin Ilm strips. Volcanic lamellae</t>
    <phoneticPr fontId="15" type="noConversion"/>
  </si>
  <si>
    <t>026-3</t>
  </si>
  <si>
    <t>026-5</t>
  </si>
  <si>
    <t>DT01-222-1</t>
    <phoneticPr fontId="15" type="noConversion"/>
  </si>
  <si>
    <t>Attached with Cpx</t>
    <phoneticPr fontId="15" type="noConversion"/>
  </si>
  <si>
    <t>Single Mgt grain &gt;300um long with thick Ilm strips 30um wide. Volcanic lamellae</t>
    <phoneticPr fontId="15" type="noConversion"/>
  </si>
  <si>
    <t>DT01-356-1</t>
    <phoneticPr fontId="15" type="noConversion"/>
  </si>
  <si>
    <t xml:space="preserve">018_1 </t>
  </si>
  <si>
    <t>Embayed or skeletal 700um long phenocryst with thick Ilm strips of  &gt;60um wide</t>
    <phoneticPr fontId="15" type="noConversion"/>
  </si>
  <si>
    <t>018_4</t>
  </si>
  <si>
    <t>018_8</t>
  </si>
  <si>
    <t>018_10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</si>
</sst>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 "/>
    <numFmt numFmtId="177" formatCode="0_ "/>
    <numFmt numFmtId="178" formatCode="0_);[Red]\(0\)"/>
    <numFmt numFmtId="179" formatCode="0.0000_ "/>
    <numFmt numFmtId="180" formatCode="0.0_);[Red]\(0.0\)"/>
    <numFmt numFmtId="181" formatCode="0.0_ "/>
    <numFmt numFmtId="182" formatCode="0.0"/>
    <numFmt numFmtId="183" formatCode="0.00_);[Red]\(0.00\)"/>
  </numFmts>
  <fonts count="31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9"/>
      <name val="細明體"/>
      <family val="3"/>
      <charset val="136"/>
    </font>
    <font>
      <b/>
      <vertAlign val="subscript"/>
      <sz val="10"/>
      <name val="Calibri"/>
      <family val="2"/>
    </font>
    <font>
      <b/>
      <sz val="11"/>
      <color theme="1"/>
      <name val="Calibri"/>
      <family val="2"/>
    </font>
    <font>
      <i/>
      <sz val="12"/>
      <name val="Calibri"/>
      <family val="2"/>
    </font>
    <font>
      <sz val="12"/>
      <color theme="1"/>
      <name val="Calibri"/>
      <family val="2"/>
    </font>
    <font>
      <b/>
      <i/>
      <sz val="10"/>
      <name val="Calibri"/>
      <family val="2"/>
    </font>
    <font>
      <sz val="10"/>
      <color theme="1"/>
      <name val="Calibri"/>
      <family val="2"/>
    </font>
    <font>
      <sz val="9"/>
      <name val="新細明體"/>
      <family val="2"/>
      <charset val="136"/>
      <scheme val="minor"/>
    </font>
    <font>
      <vertAlign val="subscript"/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sz val="8"/>
      <name val="Verdana"/>
      <family val="2"/>
    </font>
    <font>
      <b/>
      <sz val="10"/>
      <color theme="5"/>
      <name val="Calibri"/>
      <family val="2"/>
    </font>
    <font>
      <sz val="10"/>
      <color theme="5"/>
      <name val="Calibri"/>
      <family val="2"/>
    </font>
    <font>
      <sz val="10"/>
      <color theme="1"/>
      <name val="新細明體"/>
      <family val="2"/>
      <charset val="136"/>
    </font>
    <font>
      <strike/>
      <sz val="10"/>
      <color rgb="FFFF0000"/>
      <name val="Calibri"/>
      <family val="2"/>
    </font>
    <font>
      <strike/>
      <sz val="10"/>
      <name val="Calibri"/>
      <family val="2"/>
    </font>
    <font>
      <strike/>
      <sz val="10"/>
      <color theme="1"/>
      <name val="Calibri"/>
      <family val="2"/>
    </font>
    <font>
      <strike/>
      <vertAlign val="subscript"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C00000"/>
      <name val="Calibri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</cellStyleXfs>
  <cellXfs count="17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6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7" fillId="0" borderId="0" xfId="1" applyFont="1">
      <alignment vertical="center"/>
    </xf>
    <xf numFmtId="177" fontId="7" fillId="0" borderId="0" xfId="1" applyNumberFormat="1" applyFont="1">
      <alignment vertical="center"/>
    </xf>
    <xf numFmtId="0" fontId="6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6" fillId="0" borderId="3" xfId="1" applyFont="1" applyBorder="1" applyAlignment="1">
      <alignment horizontal="center" vertical="center" wrapText="1"/>
    </xf>
    <xf numFmtId="177" fontId="10" fillId="0" borderId="3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76" fontId="7" fillId="0" borderId="0" xfId="1" applyNumberFormat="1" applyFont="1">
      <alignment vertical="center"/>
    </xf>
    <xf numFmtId="2" fontId="11" fillId="0" borderId="0" xfId="1" applyNumberFormat="1" applyFont="1" applyAlignment="1">
      <alignment horizontal="center"/>
    </xf>
    <xf numFmtId="0" fontId="12" fillId="0" borderId="0" xfId="1" applyFont="1" applyAlignment="1">
      <alignment horizontal="center"/>
    </xf>
    <xf numFmtId="0" fontId="13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14" fillId="0" borderId="1" xfId="2" applyFont="1" applyBorder="1">
      <alignment vertical="center"/>
    </xf>
    <xf numFmtId="0" fontId="14" fillId="0" borderId="1" xfId="2" applyFont="1" applyBorder="1" applyAlignment="1">
      <alignment horizontal="center" vertical="center"/>
    </xf>
    <xf numFmtId="178" fontId="14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179" fontId="14" fillId="0" borderId="1" xfId="2" applyNumberFormat="1" applyFont="1" applyBorder="1" applyAlignment="1">
      <alignment horizontal="center" vertical="center"/>
    </xf>
    <xf numFmtId="180" fontId="14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vertical="center" wrapText="1"/>
    </xf>
    <xf numFmtId="0" fontId="14" fillId="0" borderId="0" xfId="2" applyFont="1">
      <alignment vertical="center"/>
    </xf>
    <xf numFmtId="0" fontId="14" fillId="0" borderId="0" xfId="2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178" fontId="14" fillId="0" borderId="0" xfId="2" applyNumberFormat="1" applyFont="1">
      <alignment vertical="center"/>
    </xf>
    <xf numFmtId="179" fontId="14" fillId="0" borderId="0" xfId="2" applyNumberFormat="1" applyFont="1">
      <alignment vertical="center"/>
    </xf>
    <xf numFmtId="178" fontId="7" fillId="0" borderId="0" xfId="2" applyNumberFormat="1" applyFont="1">
      <alignment vertical="center"/>
    </xf>
    <xf numFmtId="180" fontId="7" fillId="0" borderId="0" xfId="2" applyNumberFormat="1" applyFont="1">
      <alignment vertical="center"/>
    </xf>
    <xf numFmtId="181" fontId="7" fillId="0" borderId="0" xfId="2" applyNumberFormat="1" applyFont="1">
      <alignment vertical="center"/>
    </xf>
    <xf numFmtId="0" fontId="7" fillId="0" borderId="0" xfId="2" applyFont="1">
      <alignment vertical="center"/>
    </xf>
    <xf numFmtId="0" fontId="17" fillId="0" borderId="0" xfId="2" applyFont="1" applyAlignment="1">
      <alignment horizontal="left" vertical="center"/>
    </xf>
    <xf numFmtId="0" fontId="17" fillId="0" borderId="0" xfId="3" applyFont="1" applyAlignment="1">
      <alignment horizontal="center" vertical="center"/>
    </xf>
    <xf numFmtId="178" fontId="17" fillId="0" borderId="0" xfId="2" applyNumberFormat="1" applyFont="1">
      <alignment vertical="center"/>
    </xf>
    <xf numFmtId="0" fontId="17" fillId="0" borderId="0" xfId="2" applyFont="1">
      <alignment vertical="center"/>
    </xf>
    <xf numFmtId="179" fontId="17" fillId="0" borderId="0" xfId="2" applyNumberFormat="1" applyFont="1">
      <alignment vertical="center"/>
    </xf>
    <xf numFmtId="180" fontId="17" fillId="0" borderId="0" xfId="2" applyNumberFormat="1" applyFont="1">
      <alignment vertical="center"/>
    </xf>
    <xf numFmtId="181" fontId="17" fillId="0" borderId="0" xfId="2" applyNumberFormat="1" applyFont="1">
      <alignment vertical="center"/>
    </xf>
    <xf numFmtId="0" fontId="14" fillId="0" borderId="1" xfId="2" applyFont="1" applyBorder="1" applyAlignment="1">
      <alignment horizontal="left" vertical="center"/>
    </xf>
    <xf numFmtId="0" fontId="7" fillId="0" borderId="1" xfId="3" applyFont="1" applyBorder="1" applyAlignment="1">
      <alignment horizontal="center" vertical="center"/>
    </xf>
    <xf numFmtId="178" fontId="14" fillId="0" borderId="1" xfId="2" applyNumberFormat="1" applyFont="1" applyBorder="1">
      <alignment vertical="center"/>
    </xf>
    <xf numFmtId="179" fontId="14" fillId="0" borderId="1" xfId="2" applyNumberFormat="1" applyFont="1" applyBorder="1">
      <alignment vertical="center"/>
    </xf>
    <xf numFmtId="178" fontId="7" fillId="0" borderId="1" xfId="2" applyNumberFormat="1" applyFont="1" applyBorder="1">
      <alignment vertical="center"/>
    </xf>
    <xf numFmtId="180" fontId="7" fillId="0" borderId="1" xfId="2" applyNumberFormat="1" applyFont="1" applyBorder="1">
      <alignment vertical="center"/>
    </xf>
    <xf numFmtId="181" fontId="7" fillId="0" borderId="1" xfId="2" applyNumberFormat="1" applyFont="1" applyBorder="1">
      <alignment vertical="center"/>
    </xf>
    <xf numFmtId="0" fontId="7" fillId="0" borderId="1" xfId="2" applyFont="1" applyBorder="1">
      <alignment vertical="center"/>
    </xf>
    <xf numFmtId="0" fontId="17" fillId="0" borderId="1" xfId="2" applyFont="1" applyBorder="1" applyAlignment="1">
      <alignment horizontal="left" vertical="center"/>
    </xf>
    <xf numFmtId="0" fontId="17" fillId="0" borderId="1" xfId="3" applyFont="1" applyBorder="1" applyAlignment="1">
      <alignment horizontal="center" vertical="center"/>
    </xf>
    <xf numFmtId="178" fontId="17" fillId="0" borderId="1" xfId="2" applyNumberFormat="1" applyFont="1" applyBorder="1">
      <alignment vertical="center"/>
    </xf>
    <xf numFmtId="0" fontId="17" fillId="0" borderId="1" xfId="2" applyFont="1" applyBorder="1">
      <alignment vertical="center"/>
    </xf>
    <xf numFmtId="179" fontId="17" fillId="0" borderId="1" xfId="2" applyNumberFormat="1" applyFont="1" applyBorder="1">
      <alignment vertical="center"/>
    </xf>
    <xf numFmtId="180" fontId="17" fillId="0" borderId="1" xfId="2" applyNumberFormat="1" applyFont="1" applyBorder="1">
      <alignment vertical="center"/>
    </xf>
    <xf numFmtId="181" fontId="17" fillId="0" borderId="1" xfId="2" applyNumberFormat="1" applyFont="1" applyBorder="1">
      <alignment vertical="center"/>
    </xf>
    <xf numFmtId="0" fontId="7" fillId="0" borderId="0" xfId="4" applyFont="1" applyAlignment="1">
      <alignment horizontal="center" vertical="center"/>
    </xf>
    <xf numFmtId="180" fontId="14" fillId="0" borderId="0" xfId="2" applyNumberFormat="1" applyFont="1">
      <alignment vertical="center"/>
    </xf>
    <xf numFmtId="0" fontId="17" fillId="0" borderId="0" xfId="4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180" fontId="14" fillId="0" borderId="1" xfId="2" applyNumberFormat="1" applyFont="1" applyBorder="1">
      <alignment vertical="center"/>
    </xf>
    <xf numFmtId="182" fontId="6" fillId="0" borderId="0" xfId="2" applyNumberFormat="1" applyFont="1" applyAlignment="1">
      <alignment horizontal="right"/>
    </xf>
    <xf numFmtId="0" fontId="14" fillId="4" borderId="0" xfId="2" applyFont="1" applyFill="1" applyAlignment="1">
      <alignment horizontal="left" vertical="center"/>
    </xf>
    <xf numFmtId="178" fontId="14" fillId="4" borderId="0" xfId="2" applyNumberFormat="1" applyFont="1" applyFill="1">
      <alignment vertical="center"/>
    </xf>
    <xf numFmtId="0" fontId="14" fillId="4" borderId="0" xfId="2" applyFont="1" applyFill="1">
      <alignment vertical="center"/>
    </xf>
    <xf numFmtId="179" fontId="14" fillId="4" borderId="0" xfId="2" applyNumberFormat="1" applyFont="1" applyFill="1">
      <alignment vertical="center"/>
    </xf>
    <xf numFmtId="180" fontId="14" fillId="4" borderId="0" xfId="2" applyNumberFormat="1" applyFont="1" applyFill="1">
      <alignment vertical="center"/>
    </xf>
    <xf numFmtId="180" fontId="7" fillId="4" borderId="0" xfId="2" applyNumberFormat="1" applyFont="1" applyFill="1">
      <alignment vertical="center"/>
    </xf>
    <xf numFmtId="0" fontId="7" fillId="0" borderId="0" xfId="2" applyFont="1" applyAlignment="1">
      <alignment horizontal="left" vertical="center"/>
    </xf>
    <xf numFmtId="179" fontId="7" fillId="0" borderId="0" xfId="2" applyNumberFormat="1" applyFont="1">
      <alignment vertical="center"/>
    </xf>
    <xf numFmtId="0" fontId="6" fillId="0" borderId="0" xfId="2" applyFont="1" applyAlignment="1">
      <alignment horizontal="left" vertical="center"/>
    </xf>
    <xf numFmtId="177" fontId="14" fillId="0" borderId="0" xfId="2" applyNumberFormat="1" applyFont="1">
      <alignment vertical="center"/>
    </xf>
    <xf numFmtId="177" fontId="17" fillId="0" borderId="0" xfId="2" applyNumberFormat="1" applyFont="1">
      <alignment vertical="center"/>
    </xf>
    <xf numFmtId="181" fontId="14" fillId="0" borderId="0" xfId="2" applyNumberFormat="1" applyFont="1">
      <alignment vertical="center"/>
    </xf>
    <xf numFmtId="0" fontId="18" fillId="0" borderId="0" xfId="2" applyFont="1" applyAlignment="1">
      <alignment horizontal="left" vertical="center"/>
    </xf>
    <xf numFmtId="0" fontId="14" fillId="0" borderId="2" xfId="2" applyFont="1" applyBorder="1" applyAlignment="1">
      <alignment horizontal="center" vertical="center"/>
    </xf>
    <xf numFmtId="0" fontId="6" fillId="0" borderId="2" xfId="2" applyFont="1" applyBorder="1" applyAlignment="1"/>
    <xf numFmtId="177" fontId="14" fillId="0" borderId="2" xfId="2" applyNumberFormat="1" applyFont="1" applyBorder="1">
      <alignment vertical="center"/>
    </xf>
    <xf numFmtId="177" fontId="17" fillId="0" borderId="2" xfId="2" applyNumberFormat="1" applyFont="1" applyBorder="1">
      <alignment vertical="center"/>
    </xf>
    <xf numFmtId="181" fontId="14" fillId="0" borderId="2" xfId="2" applyNumberFormat="1" applyFont="1" applyBorder="1">
      <alignment vertical="center"/>
    </xf>
    <xf numFmtId="0" fontId="14" fillId="0" borderId="2" xfId="2" applyFont="1" applyBorder="1">
      <alignment vertical="center"/>
    </xf>
    <xf numFmtId="0" fontId="6" fillId="0" borderId="0" xfId="2" applyFont="1" applyAlignment="1"/>
    <xf numFmtId="177" fontId="7" fillId="0" borderId="0" xfId="2" applyNumberFormat="1" applyFont="1">
      <alignment vertical="center"/>
    </xf>
    <xf numFmtId="0" fontId="18" fillId="0" borderId="0" xfId="2" applyFont="1" applyAlignment="1"/>
    <xf numFmtId="181" fontId="7" fillId="0" borderId="2" xfId="2" applyNumberFormat="1" applyFont="1" applyBorder="1">
      <alignment vertical="center"/>
    </xf>
    <xf numFmtId="177" fontId="7" fillId="0" borderId="2" xfId="2" applyNumberFormat="1" applyFont="1" applyBorder="1">
      <alignment vertical="center"/>
    </xf>
    <xf numFmtId="181" fontId="17" fillId="0" borderId="2" xfId="2" applyNumberFormat="1" applyFont="1" applyBorder="1">
      <alignment vertical="center"/>
    </xf>
    <xf numFmtId="0" fontId="14" fillId="0" borderId="3" xfId="2" applyFont="1" applyBorder="1" applyAlignment="1">
      <alignment horizontal="center" vertical="center"/>
    </xf>
    <xf numFmtId="0" fontId="17" fillId="0" borderId="3" xfId="2" applyFont="1" applyBorder="1" applyAlignment="1"/>
    <xf numFmtId="177" fontId="14" fillId="0" borderId="3" xfId="2" applyNumberFormat="1" applyFont="1" applyBorder="1">
      <alignment vertical="center"/>
    </xf>
    <xf numFmtId="181" fontId="14" fillId="0" borderId="3" xfId="2" applyNumberFormat="1" applyFont="1" applyBorder="1">
      <alignment vertical="center"/>
    </xf>
    <xf numFmtId="181" fontId="7" fillId="0" borderId="3" xfId="2" applyNumberFormat="1" applyFont="1" applyBorder="1">
      <alignment vertical="center"/>
    </xf>
    <xf numFmtId="0" fontId="14" fillId="0" borderId="3" xfId="2" applyFont="1" applyBorder="1">
      <alignment vertical="center"/>
    </xf>
    <xf numFmtId="0" fontId="14" fillId="0" borderId="4" xfId="2" applyFont="1" applyBorder="1">
      <alignment vertical="center"/>
    </xf>
    <xf numFmtId="0" fontId="14" fillId="0" borderId="4" xfId="2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177" fontId="14" fillId="0" borderId="4" xfId="2" applyNumberFormat="1" applyFont="1" applyBorder="1">
      <alignment vertical="center"/>
    </xf>
    <xf numFmtId="181" fontId="14" fillId="0" borderId="4" xfId="2" applyNumberFormat="1" applyFont="1" applyBorder="1">
      <alignment vertical="center"/>
    </xf>
    <xf numFmtId="181" fontId="7" fillId="0" borderId="4" xfId="2" applyNumberFormat="1" applyFont="1" applyBorder="1">
      <alignment vertical="center"/>
    </xf>
    <xf numFmtId="181" fontId="19" fillId="0" borderId="0" xfId="2" applyNumberFormat="1" applyFont="1">
      <alignment vertical="center"/>
    </xf>
    <xf numFmtId="0" fontId="14" fillId="0" borderId="0" xfId="2" applyFont="1" applyAlignment="1">
      <alignment vertical="center" wrapText="1"/>
    </xf>
    <xf numFmtId="177" fontId="14" fillId="0" borderId="1" xfId="2" applyNumberFormat="1" applyFont="1" applyBorder="1">
      <alignment vertical="center"/>
    </xf>
    <xf numFmtId="181" fontId="14" fillId="0" borderId="1" xfId="2" applyNumberFormat="1" applyFont="1" applyBorder="1">
      <alignment vertical="center"/>
    </xf>
    <xf numFmtId="0" fontId="7" fillId="0" borderId="2" xfId="3" applyFont="1" applyBorder="1" applyAlignment="1">
      <alignment horizontal="center" vertical="center"/>
    </xf>
    <xf numFmtId="177" fontId="24" fillId="0" borderId="0" xfId="2" applyNumberFormat="1" applyFont="1">
      <alignment vertical="center"/>
    </xf>
    <xf numFmtId="181" fontId="24" fillId="0" borderId="0" xfId="2" applyNumberFormat="1" applyFont="1">
      <alignment vertical="center"/>
    </xf>
    <xf numFmtId="0" fontId="7" fillId="0" borderId="1" xfId="4" applyFont="1" applyBorder="1" applyAlignment="1">
      <alignment horizontal="center" vertical="center"/>
    </xf>
    <xf numFmtId="178" fontId="24" fillId="0" borderId="0" xfId="2" applyNumberFormat="1" applyFont="1">
      <alignment vertical="center"/>
    </xf>
    <xf numFmtId="0" fontId="25" fillId="0" borderId="0" xfId="4" applyFont="1" applyAlignment="1">
      <alignment horizontal="center" vertical="center"/>
    </xf>
    <xf numFmtId="177" fontId="26" fillId="0" borderId="0" xfId="2" applyNumberFormat="1" applyFont="1">
      <alignment vertical="center"/>
    </xf>
    <xf numFmtId="181" fontId="26" fillId="0" borderId="0" xfId="2" applyNumberFormat="1" applyFont="1">
      <alignment vertical="center"/>
    </xf>
    <xf numFmtId="181" fontId="25" fillId="0" borderId="0" xfId="2" applyNumberFormat="1" applyFont="1">
      <alignment vertical="center"/>
    </xf>
    <xf numFmtId="0" fontId="26" fillId="0" borderId="0" xfId="2" applyFont="1">
      <alignment vertical="center"/>
    </xf>
    <xf numFmtId="0" fontId="7" fillId="0" borderId="1" xfId="2" applyFont="1" applyBorder="1" applyAlignment="1">
      <alignment horizontal="center" vertical="center"/>
    </xf>
    <xf numFmtId="183" fontId="14" fillId="0" borderId="1" xfId="2" applyNumberFormat="1" applyFont="1" applyBorder="1" applyAlignment="1">
      <alignment horizontal="center" vertical="center" wrapText="1"/>
    </xf>
    <xf numFmtId="183" fontId="14" fillId="0" borderId="0" xfId="2" applyNumberFormat="1" applyFont="1">
      <alignment vertical="center"/>
    </xf>
    <xf numFmtId="183" fontId="14" fillId="0" borderId="2" xfId="2" applyNumberFormat="1" applyFont="1" applyBorder="1">
      <alignment vertical="center"/>
    </xf>
    <xf numFmtId="183" fontId="7" fillId="0" borderId="0" xfId="2" applyNumberFormat="1" applyFont="1">
      <alignment vertical="center"/>
    </xf>
    <xf numFmtId="183" fontId="7" fillId="0" borderId="2" xfId="2" applyNumberFormat="1" applyFont="1" applyBorder="1">
      <alignment vertical="center"/>
    </xf>
    <xf numFmtId="0" fontId="7" fillId="0" borderId="3" xfId="2" applyFont="1" applyBorder="1" applyAlignment="1"/>
    <xf numFmtId="183" fontId="14" fillId="0" borderId="3" xfId="2" applyNumberFormat="1" applyFont="1" applyBorder="1">
      <alignment vertical="center"/>
    </xf>
    <xf numFmtId="183" fontId="14" fillId="0" borderId="4" xfId="2" applyNumberFormat="1" applyFont="1" applyBorder="1">
      <alignment vertical="center"/>
    </xf>
    <xf numFmtId="0" fontId="28" fillId="0" borderId="0" xfId="2" applyFont="1">
      <alignment vertical="center"/>
    </xf>
    <xf numFmtId="181" fontId="29" fillId="0" borderId="0" xfId="2" applyNumberFormat="1" applyFont="1">
      <alignment vertical="center"/>
    </xf>
    <xf numFmtId="183" fontId="14" fillId="0" borderId="1" xfId="2" applyNumberFormat="1" applyFont="1" applyBorder="1">
      <alignment vertical="center"/>
    </xf>
    <xf numFmtId="0" fontId="28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29" fillId="0" borderId="0" xfId="2" applyFont="1">
      <alignment vertical="center"/>
    </xf>
    <xf numFmtId="181" fontId="19" fillId="0" borderId="1" xfId="2" applyNumberFormat="1" applyFont="1" applyBorder="1">
      <alignment vertical="center"/>
    </xf>
    <xf numFmtId="0" fontId="29" fillId="0" borderId="0" xfId="2" applyFont="1" applyAlignment="1"/>
    <xf numFmtId="0" fontId="29" fillId="0" borderId="1" xfId="2" applyFont="1" applyBorder="1" applyAlignment="1"/>
    <xf numFmtId="176" fontId="14" fillId="0" borderId="1" xfId="2" applyNumberFormat="1" applyFont="1" applyBorder="1" applyAlignment="1">
      <alignment horizontal="center" vertical="center"/>
    </xf>
    <xf numFmtId="0" fontId="14" fillId="0" borderId="3" xfId="2" applyFont="1" applyBorder="1" applyAlignment="1">
      <alignment horizontal="left" vertical="center"/>
    </xf>
    <xf numFmtId="178" fontId="14" fillId="0" borderId="3" xfId="2" applyNumberFormat="1" applyFont="1" applyBorder="1">
      <alignment vertical="center"/>
    </xf>
    <xf numFmtId="177" fontId="17" fillId="0" borderId="3" xfId="2" applyNumberFormat="1" applyFont="1" applyBorder="1">
      <alignment vertical="center"/>
    </xf>
    <xf numFmtId="176" fontId="17" fillId="0" borderId="3" xfId="2" applyNumberFormat="1" applyFont="1" applyBorder="1">
      <alignment vertical="center"/>
    </xf>
    <xf numFmtId="181" fontId="14" fillId="0" borderId="3" xfId="2" applyNumberFormat="1" applyFont="1" applyBorder="1" applyAlignment="1">
      <alignment horizontal="center" vertical="center"/>
    </xf>
    <xf numFmtId="0" fontId="14" fillId="0" borderId="3" xfId="2" applyFont="1" applyBorder="1" applyAlignment="1">
      <alignment vertical="center" wrapText="1"/>
    </xf>
    <xf numFmtId="0" fontId="14" fillId="5" borderId="0" xfId="2" applyFont="1" applyFill="1">
      <alignment vertical="center"/>
    </xf>
    <xf numFmtId="176" fontId="17" fillId="0" borderId="0" xfId="2" applyNumberFormat="1" applyFont="1">
      <alignment vertical="center"/>
    </xf>
    <xf numFmtId="181" fontId="14" fillId="0" borderId="0" xfId="2" applyNumberFormat="1" applyFont="1" applyAlignment="1">
      <alignment horizontal="center" vertical="center"/>
    </xf>
    <xf numFmtId="176" fontId="14" fillId="0" borderId="0" xfId="2" applyNumberFormat="1" applyFont="1">
      <alignment vertical="center"/>
    </xf>
    <xf numFmtId="178" fontId="14" fillId="0" borderId="2" xfId="2" applyNumberFormat="1" applyFont="1" applyBorder="1">
      <alignment vertical="center"/>
    </xf>
    <xf numFmtId="176" fontId="14" fillId="0" borderId="2" xfId="2" applyNumberFormat="1" applyFont="1" applyBorder="1">
      <alignment vertical="center"/>
    </xf>
    <xf numFmtId="0" fontId="14" fillId="0" borderId="2" xfId="2" applyFont="1" applyBorder="1" applyAlignment="1">
      <alignment vertical="center" wrapText="1"/>
    </xf>
    <xf numFmtId="0" fontId="30" fillId="0" borderId="0" xfId="2" applyFont="1" applyAlignment="1">
      <alignment horizontal="center"/>
    </xf>
    <xf numFmtId="178" fontId="14" fillId="0" borderId="4" xfId="2" applyNumberFormat="1" applyFont="1" applyBorder="1">
      <alignment vertical="center"/>
    </xf>
    <xf numFmtId="176" fontId="14" fillId="0" borderId="4" xfId="2" applyNumberFormat="1" applyFont="1" applyBorder="1">
      <alignment vertical="center"/>
    </xf>
    <xf numFmtId="0" fontId="14" fillId="0" borderId="4" xfId="2" applyFont="1" applyBorder="1" applyAlignment="1">
      <alignment vertical="center" wrapText="1"/>
    </xf>
    <xf numFmtId="176" fontId="7" fillId="0" borderId="0" xfId="2" applyNumberFormat="1" applyFont="1">
      <alignment vertical="center"/>
    </xf>
    <xf numFmtId="0" fontId="7" fillId="6" borderId="0" xfId="2" applyFont="1" applyFill="1" applyAlignment="1">
      <alignment horizontal="center" vertical="center"/>
    </xf>
    <xf numFmtId="178" fontId="7" fillId="6" borderId="0" xfId="2" applyNumberFormat="1" applyFont="1" applyFill="1">
      <alignment vertical="center"/>
    </xf>
    <xf numFmtId="0" fontId="17" fillId="0" borderId="1" xfId="2" applyFont="1" applyBorder="1" applyAlignment="1">
      <alignment horizontal="center" vertical="center"/>
    </xf>
    <xf numFmtId="176" fontId="17" fillId="0" borderId="1" xfId="2" applyNumberFormat="1" applyFont="1" applyBorder="1">
      <alignment vertical="center"/>
    </xf>
    <xf numFmtId="176" fontId="7" fillId="0" borderId="1" xfId="2" applyNumberFormat="1" applyFont="1" applyBorder="1">
      <alignment vertical="center"/>
    </xf>
    <xf numFmtId="176" fontId="14" fillId="0" borderId="1" xfId="2" applyNumberFormat="1" applyFont="1" applyBorder="1">
      <alignment vertical="center"/>
    </xf>
    <xf numFmtId="0" fontId="17" fillId="0" borderId="0" xfId="2" applyFont="1" applyAlignment="1">
      <alignment horizontal="center" vertical="center"/>
    </xf>
    <xf numFmtId="0" fontId="14" fillId="6" borderId="0" xfId="2" applyFont="1" applyFill="1" applyAlignment="1">
      <alignment horizontal="center" vertical="center"/>
    </xf>
    <xf numFmtId="178" fontId="14" fillId="6" borderId="0" xfId="2" applyNumberFormat="1" applyFont="1" applyFill="1">
      <alignment vertical="center"/>
    </xf>
    <xf numFmtId="0" fontId="14" fillId="6" borderId="1" xfId="2" applyFont="1" applyFill="1" applyBorder="1" applyAlignment="1">
      <alignment horizontal="center" vertical="center"/>
    </xf>
    <xf numFmtId="178" fontId="14" fillId="6" borderId="1" xfId="2" applyNumberFormat="1" applyFont="1" applyFill="1" applyBorder="1">
      <alignment vertical="center"/>
    </xf>
  </cellXfs>
  <cellStyles count="5">
    <cellStyle name="一般" xfId="0" builtinId="0"/>
    <cellStyle name="一般 2" xfId="1" xr:uid="{6D848C5B-9665-4CD0-9564-EBAD19304A7C}"/>
    <cellStyle name="一般 3" xfId="2" xr:uid="{9A716881-F3C1-4CA9-8310-8628E8732C55}"/>
    <cellStyle name="一般 4" xfId="3" xr:uid="{D46F325B-9779-4036-987A-07CA17C23F27}"/>
    <cellStyle name="一般 5" xfId="4" xr:uid="{4B8CBB07-E74F-4C48-A6BC-7CD10177DE58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FD832-1C64-4FC7-B46D-83B41B4D5FF9}">
  <dimension ref="A1:AY25"/>
  <sheetViews>
    <sheetView tabSelected="1" zoomScale="80" zoomScaleNormal="80" workbookViewId="0">
      <selection sqref="A1:A2"/>
    </sheetView>
  </sheetViews>
  <sheetFormatPr defaultColWidth="10.625" defaultRowHeight="13.95" customHeight="1" x14ac:dyDescent="0.3"/>
  <cols>
    <col min="1" max="7" width="10.625" style="3"/>
    <col min="8" max="8" width="2.125" style="3" customWidth="1"/>
    <col min="9" max="16384" width="10.625" style="3"/>
  </cols>
  <sheetData>
    <row r="1" spans="1:51" s="1" customFormat="1" ht="13.95" customHeight="1" x14ac:dyDescent="0.3">
      <c r="A1" s="13" t="s">
        <v>12</v>
      </c>
      <c r="B1" s="13" t="s">
        <v>13</v>
      </c>
      <c r="C1" s="13"/>
      <c r="D1" s="6" t="s">
        <v>14</v>
      </c>
      <c r="E1" s="6" t="s">
        <v>15</v>
      </c>
      <c r="F1" s="13" t="s">
        <v>16</v>
      </c>
      <c r="G1" s="13"/>
      <c r="H1" s="6"/>
      <c r="I1" s="13" t="s">
        <v>27</v>
      </c>
      <c r="J1" s="13"/>
      <c r="K1" s="13"/>
      <c r="L1" s="13"/>
      <c r="M1" s="13"/>
      <c r="N1" s="13"/>
      <c r="O1" s="13"/>
      <c r="P1" s="13"/>
      <c r="Q1" s="13"/>
      <c r="R1" s="13"/>
      <c r="S1" s="13" t="s">
        <v>28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 t="s">
        <v>38</v>
      </c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</row>
    <row r="2" spans="1:51" ht="13.95" customHeight="1" x14ac:dyDescent="0.3">
      <c r="A2" s="14"/>
      <c r="B2" s="12">
        <v>10300</v>
      </c>
      <c r="C2" s="12">
        <v>17300</v>
      </c>
      <c r="D2" s="12">
        <v>18685</v>
      </c>
      <c r="E2" s="12">
        <v>20704</v>
      </c>
      <c r="F2" s="12">
        <v>35640</v>
      </c>
      <c r="G2" s="12">
        <v>38655</v>
      </c>
      <c r="H2" s="5"/>
      <c r="I2" s="5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O2" s="5" t="s">
        <v>23</v>
      </c>
      <c r="P2" s="5" t="s">
        <v>24</v>
      </c>
      <c r="Q2" s="5" t="s">
        <v>25</v>
      </c>
      <c r="R2" s="5" t="s">
        <v>26</v>
      </c>
      <c r="S2" s="5" t="s">
        <v>29</v>
      </c>
      <c r="T2" s="5" t="s">
        <v>30</v>
      </c>
      <c r="U2" s="5" t="s">
        <v>31</v>
      </c>
      <c r="V2" s="5" t="s">
        <v>32</v>
      </c>
      <c r="W2" s="5" t="s">
        <v>33</v>
      </c>
      <c r="X2" s="5" t="s">
        <v>34</v>
      </c>
      <c r="Y2" s="5" t="s">
        <v>35</v>
      </c>
      <c r="Z2" s="5" t="s">
        <v>35</v>
      </c>
      <c r="AA2" s="5" t="s">
        <v>36</v>
      </c>
      <c r="AB2" s="5" t="s">
        <v>36</v>
      </c>
      <c r="AC2" s="5" t="s">
        <v>37</v>
      </c>
      <c r="AD2" s="5" t="s">
        <v>39</v>
      </c>
      <c r="AE2" s="5" t="s">
        <v>40</v>
      </c>
      <c r="AF2" s="5" t="s">
        <v>41</v>
      </c>
      <c r="AG2" s="5" t="s">
        <v>42</v>
      </c>
      <c r="AH2" s="5" t="s">
        <v>43</v>
      </c>
      <c r="AI2" s="5" t="s">
        <v>44</v>
      </c>
      <c r="AJ2" s="5" t="s">
        <v>45</v>
      </c>
      <c r="AK2" s="5" t="s">
        <v>46</v>
      </c>
      <c r="AL2" s="5" t="s">
        <v>47</v>
      </c>
      <c r="AM2" s="5" t="s">
        <v>48</v>
      </c>
      <c r="AN2" s="5" t="s">
        <v>49</v>
      </c>
      <c r="AO2" s="5" t="s">
        <v>50</v>
      </c>
      <c r="AP2" s="5" t="s">
        <v>51</v>
      </c>
      <c r="AQ2" s="5" t="s">
        <v>52</v>
      </c>
      <c r="AR2" s="5" t="s">
        <v>53</v>
      </c>
      <c r="AS2" s="5" t="s">
        <v>54</v>
      </c>
      <c r="AT2" s="5" t="s">
        <v>55</v>
      </c>
      <c r="AU2" s="5" t="s">
        <v>56</v>
      </c>
      <c r="AV2" s="5" t="s">
        <v>57</v>
      </c>
      <c r="AW2" s="5" t="s">
        <v>58</v>
      </c>
      <c r="AX2" s="5" t="s">
        <v>59</v>
      </c>
      <c r="AY2" s="5" t="s">
        <v>60</v>
      </c>
    </row>
    <row r="3" spans="1:51" ht="13.95" customHeight="1" x14ac:dyDescent="0.3">
      <c r="A3" s="1" t="s">
        <v>11</v>
      </c>
      <c r="B3" s="7">
        <v>56.558153598064912</v>
      </c>
      <c r="C3" s="7">
        <v>55.825000000000003</v>
      </c>
      <c r="D3" s="7">
        <v>55.670227776657939</v>
      </c>
      <c r="E3" s="7">
        <v>56.151985486797017</v>
      </c>
      <c r="F3" s="7">
        <v>55.025000000000006</v>
      </c>
      <c r="G3" s="7">
        <v>55.939499999999995</v>
      </c>
      <c r="H3" s="8"/>
      <c r="I3" s="9">
        <v>56.73</v>
      </c>
      <c r="J3" s="9">
        <v>56.7</v>
      </c>
      <c r="K3" s="9">
        <v>55.69</v>
      </c>
      <c r="L3" s="9">
        <v>55.92</v>
      </c>
      <c r="M3" s="9">
        <v>57.35</v>
      </c>
      <c r="N3" s="9">
        <v>55.09</v>
      </c>
      <c r="O3" s="9">
        <v>57.08</v>
      </c>
      <c r="P3" s="9">
        <v>56.4</v>
      </c>
      <c r="Q3" s="9">
        <v>53.37</v>
      </c>
      <c r="R3" s="9">
        <v>53.75</v>
      </c>
      <c r="S3" s="9">
        <v>53.86</v>
      </c>
      <c r="T3" s="9">
        <v>53.92</v>
      </c>
      <c r="U3" s="9">
        <v>54.29</v>
      </c>
      <c r="V3" s="9">
        <v>54.57</v>
      </c>
      <c r="W3" s="9">
        <v>58.85</v>
      </c>
      <c r="X3" s="9">
        <v>57.89</v>
      </c>
      <c r="Y3" s="9">
        <v>55.41</v>
      </c>
      <c r="Z3" s="9">
        <v>55.16</v>
      </c>
      <c r="AA3" s="9">
        <v>54.61</v>
      </c>
      <c r="AB3" s="9">
        <v>54.92</v>
      </c>
      <c r="AC3" s="9">
        <v>56.61</v>
      </c>
      <c r="AD3" s="9">
        <v>54.61</v>
      </c>
      <c r="AE3" s="9">
        <v>47.46</v>
      </c>
      <c r="AF3" s="9">
        <v>56.56</v>
      </c>
      <c r="AG3" s="9">
        <v>57.31</v>
      </c>
      <c r="AH3" s="9">
        <v>56.77</v>
      </c>
      <c r="AI3" s="9">
        <v>57.12</v>
      </c>
      <c r="AJ3" s="9">
        <v>57.55</v>
      </c>
      <c r="AK3" s="9">
        <v>57.65</v>
      </c>
      <c r="AL3" s="9">
        <v>56.73</v>
      </c>
      <c r="AM3" s="9">
        <v>56.51</v>
      </c>
      <c r="AN3" s="9">
        <v>55.93</v>
      </c>
      <c r="AO3" s="9">
        <v>56.32</v>
      </c>
      <c r="AP3" s="9">
        <v>52.29</v>
      </c>
      <c r="AQ3" s="9">
        <v>54.25</v>
      </c>
      <c r="AR3" s="9">
        <v>56.31</v>
      </c>
      <c r="AS3" s="9">
        <v>54.67</v>
      </c>
      <c r="AT3" s="9">
        <v>54.85</v>
      </c>
      <c r="AU3" s="9">
        <v>55.95</v>
      </c>
      <c r="AV3" s="9">
        <v>55.68</v>
      </c>
      <c r="AW3" s="9">
        <v>54.3</v>
      </c>
      <c r="AX3" s="9">
        <v>57.46</v>
      </c>
      <c r="AY3" s="9">
        <v>55.17</v>
      </c>
    </row>
    <row r="4" spans="1:51" ht="13.95" customHeight="1" x14ac:dyDescent="0.3">
      <c r="A4" s="1" t="s">
        <v>10</v>
      </c>
      <c r="B4" s="7">
        <v>0.66770812336222551</v>
      </c>
      <c r="C4" s="7">
        <v>0.69750000000000001</v>
      </c>
      <c r="D4" s="7">
        <v>0.69542430961499702</v>
      </c>
      <c r="E4" s="7">
        <v>0.90203587986293088</v>
      </c>
      <c r="F4" s="7">
        <v>0.70599999999999996</v>
      </c>
      <c r="G4" s="7">
        <v>0.71849999999999992</v>
      </c>
      <c r="H4" s="8"/>
      <c r="I4" s="9">
        <v>0.53</v>
      </c>
      <c r="J4" s="9">
        <v>0.51</v>
      </c>
      <c r="K4" s="9">
        <v>0.74</v>
      </c>
      <c r="L4" s="9">
        <v>0.75</v>
      </c>
      <c r="M4" s="9">
        <v>0.6</v>
      </c>
      <c r="N4" s="9">
        <v>0.59</v>
      </c>
      <c r="O4" s="9">
        <v>0.56999999999999995</v>
      </c>
      <c r="P4" s="9">
        <v>0.57999999999999996</v>
      </c>
      <c r="Q4" s="9">
        <v>0.77</v>
      </c>
      <c r="R4" s="9">
        <v>0.78</v>
      </c>
      <c r="S4" s="9">
        <v>0.56000000000000005</v>
      </c>
      <c r="T4" s="9">
        <v>0.56000000000000005</v>
      </c>
      <c r="U4" s="9">
        <v>0.6</v>
      </c>
      <c r="V4" s="9">
        <v>0.6</v>
      </c>
      <c r="W4" s="9">
        <v>0.54</v>
      </c>
      <c r="X4" s="9">
        <v>0.54</v>
      </c>
      <c r="Y4" s="9">
        <v>0.57999999999999996</v>
      </c>
      <c r="Z4" s="9">
        <v>0.56999999999999995</v>
      </c>
      <c r="AA4" s="9">
        <v>0.56999999999999995</v>
      </c>
      <c r="AB4" s="9">
        <v>0.56999999999999995</v>
      </c>
      <c r="AC4" s="9">
        <v>0.56999999999999995</v>
      </c>
      <c r="AD4" s="9">
        <v>0.61</v>
      </c>
      <c r="AE4" s="9">
        <v>0.88</v>
      </c>
      <c r="AF4" s="9">
        <v>0.7</v>
      </c>
      <c r="AG4" s="9">
        <v>0.68</v>
      </c>
      <c r="AH4" s="9">
        <v>0.69</v>
      </c>
      <c r="AI4" s="9">
        <v>0.64</v>
      </c>
      <c r="AJ4" s="9">
        <v>0.63</v>
      </c>
      <c r="AK4" s="9">
        <v>0.64</v>
      </c>
      <c r="AL4" s="9">
        <v>0.7</v>
      </c>
      <c r="AM4" s="9">
        <v>0.71</v>
      </c>
      <c r="AN4" s="9">
        <v>0.7</v>
      </c>
      <c r="AO4" s="9">
        <v>0.7</v>
      </c>
      <c r="AP4" s="9">
        <v>0.65</v>
      </c>
      <c r="AQ4" s="9">
        <v>0.69</v>
      </c>
      <c r="AR4" s="9">
        <v>0.62</v>
      </c>
      <c r="AS4" s="9">
        <v>0.72</v>
      </c>
      <c r="AT4" s="9">
        <v>0.71</v>
      </c>
      <c r="AU4" s="9">
        <v>0.71</v>
      </c>
      <c r="AV4" s="9">
        <v>0.72</v>
      </c>
      <c r="AW4" s="9">
        <v>0.72</v>
      </c>
      <c r="AX4" s="9">
        <v>0.6</v>
      </c>
      <c r="AY4" s="9">
        <v>0.71</v>
      </c>
    </row>
    <row r="5" spans="1:51" ht="13.95" customHeight="1" x14ac:dyDescent="0.3">
      <c r="A5" s="1" t="s">
        <v>9</v>
      </c>
      <c r="B5" s="7">
        <v>18.381878653497282</v>
      </c>
      <c r="C5" s="7">
        <v>18.383499999999998</v>
      </c>
      <c r="D5" s="7">
        <v>18.222636565208628</v>
      </c>
      <c r="E5" s="7">
        <v>19.233521467446081</v>
      </c>
      <c r="F5" s="7">
        <v>18.100999999999999</v>
      </c>
      <c r="G5" s="7">
        <v>18.436500000000002</v>
      </c>
      <c r="H5" s="8"/>
      <c r="I5" s="9">
        <v>18.149999999999999</v>
      </c>
      <c r="J5" s="9">
        <v>18.27</v>
      </c>
      <c r="K5" s="9">
        <v>18.329999999999998</v>
      </c>
      <c r="L5" s="9">
        <v>18.28</v>
      </c>
      <c r="M5" s="9">
        <v>18.829999999999998</v>
      </c>
      <c r="N5" s="9">
        <v>18.260000000000002</v>
      </c>
      <c r="O5" s="9">
        <v>18.29</v>
      </c>
      <c r="P5" s="9">
        <v>18.010000000000002</v>
      </c>
      <c r="Q5" s="9">
        <v>18.82</v>
      </c>
      <c r="R5" s="9">
        <v>19.03</v>
      </c>
      <c r="S5" s="9">
        <v>16.920000000000002</v>
      </c>
      <c r="T5" s="9">
        <v>16.899999999999999</v>
      </c>
      <c r="U5" s="9">
        <v>17.78</v>
      </c>
      <c r="V5" s="9">
        <v>17.850000000000001</v>
      </c>
      <c r="W5" s="9">
        <v>18.73</v>
      </c>
      <c r="X5" s="9">
        <v>18.489999999999998</v>
      </c>
      <c r="Y5" s="9">
        <v>17.670000000000002</v>
      </c>
      <c r="Z5" s="9">
        <v>17.47</v>
      </c>
      <c r="AA5" s="9">
        <v>17.34</v>
      </c>
      <c r="AB5" s="9">
        <v>17.75</v>
      </c>
      <c r="AC5" s="9">
        <v>17.55</v>
      </c>
      <c r="AD5" s="9">
        <v>19.559999999999999</v>
      </c>
      <c r="AE5" s="9">
        <v>26.93</v>
      </c>
      <c r="AF5" s="9">
        <v>18.29</v>
      </c>
      <c r="AG5" s="9">
        <v>18.14</v>
      </c>
      <c r="AH5" s="9">
        <v>17.97</v>
      </c>
      <c r="AI5" s="9">
        <v>17.89</v>
      </c>
      <c r="AJ5" s="9">
        <v>17.98</v>
      </c>
      <c r="AK5" s="9">
        <v>18.07</v>
      </c>
      <c r="AL5" s="9">
        <v>18.23</v>
      </c>
      <c r="AM5" s="9">
        <v>18.010000000000002</v>
      </c>
      <c r="AN5" s="9">
        <v>17.920000000000002</v>
      </c>
      <c r="AO5" s="9">
        <v>18.38</v>
      </c>
      <c r="AP5" s="9">
        <v>19.16</v>
      </c>
      <c r="AQ5" s="9">
        <v>17.7</v>
      </c>
      <c r="AR5" s="9">
        <v>18.91</v>
      </c>
      <c r="AS5" s="9">
        <v>18.16</v>
      </c>
      <c r="AT5" s="9">
        <v>17.84</v>
      </c>
      <c r="AU5" s="9">
        <v>18.28</v>
      </c>
      <c r="AV5" s="9">
        <v>18.12</v>
      </c>
      <c r="AW5" s="9">
        <v>19.25</v>
      </c>
      <c r="AX5" s="9">
        <v>18.68</v>
      </c>
      <c r="AY5" s="9">
        <v>17.899999999999999</v>
      </c>
    </row>
    <row r="6" spans="1:51" ht="13.95" customHeight="1" x14ac:dyDescent="0.3">
      <c r="A6" s="1" t="s">
        <v>8</v>
      </c>
      <c r="B6" s="7">
        <v>7.7580124974803466</v>
      </c>
      <c r="C6" s="7">
        <v>7.8975</v>
      </c>
      <c r="D6" s="7">
        <v>7.9595847611368677</v>
      </c>
      <c r="E6" s="7">
        <v>8.472586172142714</v>
      </c>
      <c r="F6" s="7">
        <v>8.6135000000000002</v>
      </c>
      <c r="G6" s="7">
        <v>7.9004999999999992</v>
      </c>
      <c r="H6" s="8"/>
      <c r="I6" s="9">
        <v>5.7567567567567561</v>
      </c>
      <c r="J6" s="9">
        <v>5.6846846846846839</v>
      </c>
      <c r="K6" s="9">
        <v>6.2252252252252251</v>
      </c>
      <c r="L6" s="9">
        <v>6.2522522522522523</v>
      </c>
      <c r="M6" s="9">
        <v>6.6036036036036032</v>
      </c>
      <c r="N6" s="9">
        <v>6.4234234234234231</v>
      </c>
      <c r="O6" s="9">
        <v>6.3603603603603593</v>
      </c>
      <c r="P6" s="9">
        <v>6.3693693693693687</v>
      </c>
      <c r="Q6" s="9">
        <v>6.9909909909909898</v>
      </c>
      <c r="R6" s="9">
        <v>6.9729729729729728</v>
      </c>
      <c r="S6" s="9">
        <v>7.3153153153153143</v>
      </c>
      <c r="T6" s="9">
        <v>7.3963963963963968</v>
      </c>
      <c r="U6" s="9">
        <v>7.7117117117117111</v>
      </c>
      <c r="V6" s="9">
        <v>7.7207207207207205</v>
      </c>
      <c r="W6" s="9">
        <v>5.954954954954955</v>
      </c>
      <c r="X6" s="9">
        <v>6</v>
      </c>
      <c r="Y6" s="9">
        <v>7.4054054054054053</v>
      </c>
      <c r="Z6" s="9">
        <v>7.4324324324324316</v>
      </c>
      <c r="AA6" s="9">
        <v>7.3513513513513509</v>
      </c>
      <c r="AB6" s="9">
        <v>7.2702702702702702</v>
      </c>
      <c r="AC6" s="9">
        <v>7.684684684684683</v>
      </c>
      <c r="AD6" s="9">
        <v>7.21</v>
      </c>
      <c r="AE6" s="9">
        <v>7.4</v>
      </c>
      <c r="AF6" s="9">
        <v>7.15</v>
      </c>
      <c r="AG6" s="9">
        <v>7.47</v>
      </c>
      <c r="AH6" s="9">
        <v>7.63</v>
      </c>
      <c r="AI6" s="9">
        <v>7.33</v>
      </c>
      <c r="AJ6" s="9">
        <v>7.08</v>
      </c>
      <c r="AK6" s="9">
        <v>7.27</v>
      </c>
      <c r="AL6" s="9">
        <v>7.77</v>
      </c>
      <c r="AM6" s="9">
        <v>7.9</v>
      </c>
      <c r="AN6" s="9">
        <v>7.76</v>
      </c>
      <c r="AO6" s="9">
        <v>8.0399999999999991</v>
      </c>
      <c r="AP6" s="9">
        <v>9.86</v>
      </c>
      <c r="AQ6" s="9">
        <v>8.2799999999999994</v>
      </c>
      <c r="AR6" s="9">
        <v>6.85</v>
      </c>
      <c r="AS6" s="9">
        <v>8.7100000000000009</v>
      </c>
      <c r="AT6" s="9">
        <v>8.59</v>
      </c>
      <c r="AU6" s="9">
        <v>7.8</v>
      </c>
      <c r="AV6" s="9">
        <v>7.95</v>
      </c>
      <c r="AW6" s="9">
        <v>8.64</v>
      </c>
      <c r="AX6" s="9">
        <v>6.91</v>
      </c>
      <c r="AY6" s="9">
        <v>8.17</v>
      </c>
    </row>
    <row r="7" spans="1:51" ht="13.95" customHeight="1" x14ac:dyDescent="0.3">
      <c r="A7" s="1" t="s">
        <v>7</v>
      </c>
      <c r="B7" s="7">
        <v>0.13606127796815159</v>
      </c>
      <c r="C7" s="7">
        <v>0.14000000000000001</v>
      </c>
      <c r="D7" s="7">
        <v>0.14210844587784718</v>
      </c>
      <c r="E7" s="7">
        <v>0.1390848619229994</v>
      </c>
      <c r="F7" s="7">
        <v>0.182</v>
      </c>
      <c r="G7" s="7">
        <v>0.13550000000000001</v>
      </c>
      <c r="H7" s="8"/>
      <c r="I7" s="9">
        <v>0.13</v>
      </c>
      <c r="J7" s="9">
        <v>0.12</v>
      </c>
      <c r="K7" s="9">
        <v>0.13</v>
      </c>
      <c r="L7" s="9">
        <v>0.13</v>
      </c>
      <c r="M7" s="9">
        <v>0.14000000000000001</v>
      </c>
      <c r="N7" s="9">
        <v>0.14000000000000001</v>
      </c>
      <c r="O7" s="9">
        <v>0.14000000000000001</v>
      </c>
      <c r="P7" s="9">
        <v>0.14000000000000001</v>
      </c>
      <c r="Q7" s="9">
        <v>0.13</v>
      </c>
      <c r="R7" s="9">
        <v>0.13</v>
      </c>
      <c r="S7" s="9">
        <v>0.15</v>
      </c>
      <c r="T7" s="9">
        <v>0.15</v>
      </c>
      <c r="U7" s="9">
        <v>0.15</v>
      </c>
      <c r="V7" s="9">
        <v>0.15</v>
      </c>
      <c r="W7" s="9">
        <v>0.13</v>
      </c>
      <c r="X7" s="9">
        <v>0.13</v>
      </c>
      <c r="Y7" s="9">
        <v>0.15</v>
      </c>
      <c r="Z7" s="9">
        <v>0.15</v>
      </c>
      <c r="AA7" s="9">
        <v>0.15</v>
      </c>
      <c r="AB7" s="9">
        <v>0.14000000000000001</v>
      </c>
      <c r="AC7" s="9">
        <v>0.14000000000000001</v>
      </c>
      <c r="AD7" s="9">
        <v>0.14000000000000001</v>
      </c>
      <c r="AE7" s="9">
        <v>0.05</v>
      </c>
      <c r="AF7" s="9">
        <v>0.14000000000000001</v>
      </c>
      <c r="AG7" s="9">
        <v>0.14000000000000001</v>
      </c>
      <c r="AH7" s="9">
        <v>0.14000000000000001</v>
      </c>
      <c r="AI7" s="9">
        <v>0.14000000000000001</v>
      </c>
      <c r="AJ7" s="9">
        <v>0.13</v>
      </c>
      <c r="AK7" s="9">
        <v>0.14000000000000001</v>
      </c>
      <c r="AL7" s="9">
        <v>0.14000000000000001</v>
      </c>
      <c r="AM7" s="9">
        <v>0.14000000000000001</v>
      </c>
      <c r="AN7" s="9">
        <v>0.15</v>
      </c>
      <c r="AO7" s="9">
        <v>0.19</v>
      </c>
      <c r="AP7" s="9">
        <v>0.25</v>
      </c>
      <c r="AQ7" s="9">
        <v>0.14000000000000001</v>
      </c>
      <c r="AR7" s="9">
        <v>0.17</v>
      </c>
      <c r="AS7" s="9">
        <v>0.16</v>
      </c>
      <c r="AT7" s="9">
        <v>0.2</v>
      </c>
      <c r="AU7" s="9">
        <v>0.15</v>
      </c>
      <c r="AV7" s="9">
        <v>0.14000000000000001</v>
      </c>
      <c r="AW7" s="9">
        <v>0.12</v>
      </c>
      <c r="AX7" s="9">
        <v>0.12</v>
      </c>
      <c r="AY7" s="9">
        <v>0.23</v>
      </c>
    </row>
    <row r="8" spans="1:51" ht="13.95" customHeight="1" x14ac:dyDescent="0.3">
      <c r="A8" s="1" t="s">
        <v>6</v>
      </c>
      <c r="B8" s="7">
        <v>3.6943156621648856</v>
      </c>
      <c r="C8" s="7">
        <v>3.8</v>
      </c>
      <c r="D8" s="7">
        <v>3.8671638782503526</v>
      </c>
      <c r="E8" s="7">
        <v>4.6719411408990128</v>
      </c>
      <c r="F8" s="7">
        <v>3.5775000000000001</v>
      </c>
      <c r="G8" s="7">
        <v>3.363</v>
      </c>
      <c r="H8" s="8"/>
      <c r="I8" s="9">
        <v>3.09</v>
      </c>
      <c r="J8" s="9">
        <v>3.01</v>
      </c>
      <c r="K8" s="9">
        <v>3.2</v>
      </c>
      <c r="L8" s="9">
        <v>3.23</v>
      </c>
      <c r="M8" s="9">
        <v>3.63</v>
      </c>
      <c r="N8" s="9">
        <v>3.48</v>
      </c>
      <c r="O8" s="9">
        <v>3.06</v>
      </c>
      <c r="P8" s="9">
        <v>3.14</v>
      </c>
      <c r="Q8" s="9">
        <v>3.69</v>
      </c>
      <c r="R8" s="9">
        <v>3.66</v>
      </c>
      <c r="S8" s="9">
        <v>5.41</v>
      </c>
      <c r="T8" s="9">
        <v>5.5</v>
      </c>
      <c r="U8" s="9">
        <v>5.3</v>
      </c>
      <c r="V8" s="9">
        <v>5.31</v>
      </c>
      <c r="W8" s="9">
        <v>3.36</v>
      </c>
      <c r="X8" s="9">
        <v>3.35</v>
      </c>
      <c r="Y8" s="9">
        <v>5.1100000000000003</v>
      </c>
      <c r="Z8" s="9">
        <v>5.0599999999999996</v>
      </c>
      <c r="AA8" s="9">
        <v>5.05</v>
      </c>
      <c r="AB8" s="9">
        <v>5.08</v>
      </c>
      <c r="AC8" s="9">
        <v>3.84</v>
      </c>
      <c r="AD8" s="9">
        <v>3.93</v>
      </c>
      <c r="AE8" s="9" t="s">
        <v>61</v>
      </c>
      <c r="AF8" s="9">
        <v>3.97</v>
      </c>
      <c r="AG8" s="9">
        <v>3.69</v>
      </c>
      <c r="AH8" s="9">
        <v>3.79</v>
      </c>
      <c r="AI8" s="9">
        <v>3.77</v>
      </c>
      <c r="AJ8" s="9">
        <v>3.62</v>
      </c>
      <c r="AK8" s="9">
        <v>3.77</v>
      </c>
      <c r="AL8" s="9">
        <v>4.08</v>
      </c>
      <c r="AM8" s="9">
        <v>4.08</v>
      </c>
      <c r="AN8" s="9">
        <v>4.04</v>
      </c>
      <c r="AO8" s="9">
        <v>3.55</v>
      </c>
      <c r="AP8" s="9">
        <v>3.03</v>
      </c>
      <c r="AQ8" s="9">
        <v>3.38</v>
      </c>
      <c r="AR8" s="9">
        <v>3.4</v>
      </c>
      <c r="AS8" s="9">
        <v>3.9</v>
      </c>
      <c r="AT8" s="9">
        <v>3.62</v>
      </c>
      <c r="AU8" s="9">
        <v>3.43</v>
      </c>
      <c r="AV8" s="9">
        <v>3.42</v>
      </c>
      <c r="AW8" s="9">
        <v>3.31</v>
      </c>
      <c r="AX8" s="9">
        <v>2.56</v>
      </c>
      <c r="AY8" s="9">
        <v>3.5</v>
      </c>
    </row>
    <row r="9" spans="1:51" ht="13.95" customHeight="1" x14ac:dyDescent="0.3">
      <c r="A9" s="1" t="s">
        <v>5</v>
      </c>
      <c r="B9" s="7">
        <v>7.6622656722434996</v>
      </c>
      <c r="C9" s="7">
        <v>8.0365000000000002</v>
      </c>
      <c r="D9" s="7">
        <v>8.3576899818584955</v>
      </c>
      <c r="E9" s="7">
        <v>6.4457770610763969</v>
      </c>
      <c r="F9" s="7">
        <v>7.9790000000000001</v>
      </c>
      <c r="G9" s="7">
        <v>7.4175000000000004</v>
      </c>
      <c r="H9" s="8"/>
      <c r="I9" s="9">
        <v>7.42</v>
      </c>
      <c r="J9" s="9">
        <v>7.55</v>
      </c>
      <c r="K9" s="9">
        <v>6.47</v>
      </c>
      <c r="L9" s="9">
        <v>6.67</v>
      </c>
      <c r="M9" s="9">
        <v>7.82</v>
      </c>
      <c r="N9" s="9">
        <v>7.74</v>
      </c>
      <c r="O9" s="9">
        <v>7.25</v>
      </c>
      <c r="P9" s="9">
        <v>7.26</v>
      </c>
      <c r="Q9" s="9">
        <v>8.0500000000000007</v>
      </c>
      <c r="R9" s="9">
        <v>7.96</v>
      </c>
      <c r="S9" s="9">
        <v>9.5</v>
      </c>
      <c r="T9" s="9">
        <v>9.43</v>
      </c>
      <c r="U9" s="9">
        <v>8.99</v>
      </c>
      <c r="V9" s="9">
        <v>9.0399999999999991</v>
      </c>
      <c r="W9" s="9">
        <v>6.36</v>
      </c>
      <c r="X9" s="9">
        <v>6.29</v>
      </c>
      <c r="Y9" s="9">
        <v>9.31</v>
      </c>
      <c r="Z9" s="9">
        <v>9.27</v>
      </c>
      <c r="AA9" s="9">
        <v>9.2799999999999994</v>
      </c>
      <c r="AB9" s="9">
        <v>9.25</v>
      </c>
      <c r="AC9" s="9">
        <v>7.91</v>
      </c>
      <c r="AD9" s="9">
        <v>6.45</v>
      </c>
      <c r="AE9" s="9">
        <v>0.1</v>
      </c>
      <c r="AF9" s="9">
        <v>7.96</v>
      </c>
      <c r="AG9" s="9">
        <v>7.56</v>
      </c>
      <c r="AH9" s="9">
        <v>7.77</v>
      </c>
      <c r="AI9" s="9">
        <v>7.75</v>
      </c>
      <c r="AJ9" s="9">
        <v>7.72</v>
      </c>
      <c r="AK9" s="9">
        <v>7.88</v>
      </c>
      <c r="AL9" s="9">
        <v>7.93</v>
      </c>
      <c r="AM9" s="9">
        <v>8.0299999999999994</v>
      </c>
      <c r="AN9" s="9">
        <v>8.43</v>
      </c>
      <c r="AO9" s="9">
        <v>7.85</v>
      </c>
      <c r="AP9" s="9">
        <v>6.38</v>
      </c>
      <c r="AQ9" s="9">
        <v>7.12</v>
      </c>
      <c r="AR9" s="9">
        <v>7.17</v>
      </c>
      <c r="AS9" s="9">
        <v>7.78</v>
      </c>
      <c r="AT9" s="9">
        <v>8.08</v>
      </c>
      <c r="AU9" s="9">
        <v>7.75</v>
      </c>
      <c r="AV9" s="9">
        <v>7.64</v>
      </c>
      <c r="AW9" s="9">
        <v>6.64</v>
      </c>
      <c r="AX9" s="9">
        <v>6.96</v>
      </c>
      <c r="AY9" s="9">
        <v>8.19</v>
      </c>
    </row>
    <row r="10" spans="1:51" ht="13.95" customHeight="1" x14ac:dyDescent="0.3">
      <c r="A10" s="1" t="s">
        <v>4</v>
      </c>
      <c r="B10" s="7">
        <v>2.7877444063696837</v>
      </c>
      <c r="C10" s="7">
        <v>2.714</v>
      </c>
      <c r="D10" s="7">
        <v>2.7212255593630319</v>
      </c>
      <c r="E10" s="7">
        <v>1.8579923402539813</v>
      </c>
      <c r="F10" s="7">
        <v>2.8114999999999997</v>
      </c>
      <c r="G10" s="7">
        <v>2.8134999999999999</v>
      </c>
      <c r="H10" s="8"/>
      <c r="I10" s="9">
        <v>2.81</v>
      </c>
      <c r="J10" s="9">
        <v>2.77</v>
      </c>
      <c r="K10" s="9">
        <v>2.57</v>
      </c>
      <c r="L10" s="9">
        <v>2.66</v>
      </c>
      <c r="M10" s="9">
        <v>2.92</v>
      </c>
      <c r="N10" s="9">
        <v>2.82</v>
      </c>
      <c r="O10" s="9">
        <v>2.74</v>
      </c>
      <c r="P10" s="9">
        <v>2.86</v>
      </c>
      <c r="Q10" s="9">
        <v>2.7</v>
      </c>
      <c r="R10" s="9">
        <v>2.69</v>
      </c>
      <c r="S10" s="9">
        <v>2.39</v>
      </c>
      <c r="T10" s="9">
        <v>2.33</v>
      </c>
      <c r="U10" s="9">
        <v>2.4500000000000002</v>
      </c>
      <c r="V10" s="9">
        <v>2.38</v>
      </c>
      <c r="W10" s="9">
        <v>2.83</v>
      </c>
      <c r="X10" s="9">
        <v>2.77</v>
      </c>
      <c r="Y10" s="9">
        <v>2.4300000000000002</v>
      </c>
      <c r="Z10" s="9">
        <v>2.44</v>
      </c>
      <c r="AA10" s="9">
        <v>2.44</v>
      </c>
      <c r="AB10" s="9">
        <v>2.48</v>
      </c>
      <c r="AC10" s="9">
        <v>2.5</v>
      </c>
      <c r="AD10" s="9">
        <v>2.5299999999999998</v>
      </c>
      <c r="AE10" s="9">
        <v>0.42</v>
      </c>
      <c r="AF10" s="9">
        <v>2.68</v>
      </c>
      <c r="AG10" s="9">
        <v>2.72</v>
      </c>
      <c r="AH10" s="9">
        <v>2.68</v>
      </c>
      <c r="AI10" s="9">
        <v>2.74</v>
      </c>
      <c r="AJ10" s="9">
        <v>2.77</v>
      </c>
      <c r="AK10" s="9">
        <v>2.77</v>
      </c>
      <c r="AL10" s="9">
        <v>2.64</v>
      </c>
      <c r="AM10" s="9">
        <v>2.6</v>
      </c>
      <c r="AN10" s="9">
        <v>2.62</v>
      </c>
      <c r="AO10" s="9">
        <v>2.78</v>
      </c>
      <c r="AP10" s="9">
        <v>2.21</v>
      </c>
      <c r="AQ10" s="9">
        <v>2.57</v>
      </c>
      <c r="AR10" s="9">
        <v>2.48</v>
      </c>
      <c r="AS10" s="9">
        <v>2.5499999999999998</v>
      </c>
      <c r="AT10" s="9">
        <v>2.73</v>
      </c>
      <c r="AU10" s="9">
        <v>2.72</v>
      </c>
      <c r="AV10" s="9">
        <v>2.72</v>
      </c>
      <c r="AW10" s="9">
        <v>2.19</v>
      </c>
      <c r="AX10" s="9">
        <v>2.82</v>
      </c>
      <c r="AY10" s="9">
        <v>2.75</v>
      </c>
    </row>
    <row r="11" spans="1:51" ht="13.95" customHeight="1" x14ac:dyDescent="0.3">
      <c r="A11" s="1" t="s">
        <v>3</v>
      </c>
      <c r="B11" s="7">
        <v>1.7304978834912319</v>
      </c>
      <c r="C11" s="7">
        <v>1.6975</v>
      </c>
      <c r="D11" s="7">
        <v>1.6871598468050797</v>
      </c>
      <c r="E11" s="7">
        <v>1.6130820399113084</v>
      </c>
      <c r="F11" s="7">
        <v>2.0354999999999999</v>
      </c>
      <c r="G11" s="7">
        <v>2.0874999999999999</v>
      </c>
      <c r="H11" s="8"/>
      <c r="I11" s="9">
        <v>1.5</v>
      </c>
      <c r="J11" s="9">
        <v>1.47</v>
      </c>
      <c r="K11" s="9">
        <v>1.69</v>
      </c>
      <c r="L11" s="9">
        <v>1.73</v>
      </c>
      <c r="M11" s="9">
        <v>1.54</v>
      </c>
      <c r="N11" s="9">
        <v>1.51</v>
      </c>
      <c r="O11" s="9">
        <v>1.49</v>
      </c>
      <c r="P11" s="9">
        <v>1.5</v>
      </c>
      <c r="Q11" s="9">
        <v>1.7</v>
      </c>
      <c r="R11" s="9">
        <v>1.68</v>
      </c>
      <c r="S11" s="9">
        <v>1.64</v>
      </c>
      <c r="T11" s="9">
        <v>1.62</v>
      </c>
      <c r="U11" s="9">
        <v>1.56</v>
      </c>
      <c r="V11" s="9">
        <v>1.54</v>
      </c>
      <c r="W11" s="9">
        <v>1.89</v>
      </c>
      <c r="X11" s="9">
        <v>1.97</v>
      </c>
      <c r="Y11" s="9">
        <v>1.77</v>
      </c>
      <c r="Z11" s="9">
        <v>1.75</v>
      </c>
      <c r="AA11" s="9">
        <v>1.77</v>
      </c>
      <c r="AB11" s="9">
        <v>1.79</v>
      </c>
      <c r="AC11" s="9">
        <v>1.78</v>
      </c>
      <c r="AD11" s="9">
        <v>1.37</v>
      </c>
      <c r="AE11" s="9">
        <v>1.08</v>
      </c>
      <c r="AF11" s="9">
        <v>1.71</v>
      </c>
      <c r="AG11" s="9">
        <v>1.76</v>
      </c>
      <c r="AH11" s="9">
        <v>1.74</v>
      </c>
      <c r="AI11" s="9">
        <v>1.74</v>
      </c>
      <c r="AJ11" s="9">
        <v>1.79</v>
      </c>
      <c r="AK11" s="9">
        <v>1.75</v>
      </c>
      <c r="AL11" s="9">
        <v>1.75</v>
      </c>
      <c r="AM11" s="9">
        <v>1.73</v>
      </c>
      <c r="AN11" s="9">
        <v>1.72</v>
      </c>
      <c r="AO11" s="9">
        <v>1.83</v>
      </c>
      <c r="AP11" s="9">
        <v>1.45</v>
      </c>
      <c r="AQ11" s="9">
        <v>2</v>
      </c>
      <c r="AR11" s="9">
        <v>1.68</v>
      </c>
      <c r="AS11" s="9">
        <v>1.91</v>
      </c>
      <c r="AT11" s="9">
        <v>2.0499999999999998</v>
      </c>
      <c r="AU11" s="9">
        <v>2.08</v>
      </c>
      <c r="AV11" s="9">
        <v>2.1</v>
      </c>
      <c r="AW11" s="9">
        <v>1.44</v>
      </c>
      <c r="AX11" s="9">
        <v>1.88</v>
      </c>
      <c r="AY11" s="9">
        <v>2.08</v>
      </c>
    </row>
    <row r="12" spans="1:51" ht="13.95" customHeight="1" x14ac:dyDescent="0.3">
      <c r="A12" s="1" t="s">
        <v>2</v>
      </c>
      <c r="B12" s="7">
        <v>0.25498891352549891</v>
      </c>
      <c r="C12" s="7">
        <v>0.26900000000000002</v>
      </c>
      <c r="D12" s="7">
        <v>0.26607538802660757</v>
      </c>
      <c r="E12" s="7">
        <v>0.30437411812134652</v>
      </c>
      <c r="F12" s="7">
        <v>0.42949999999999999</v>
      </c>
      <c r="G12" s="7">
        <v>0.441</v>
      </c>
      <c r="H12" s="8"/>
      <c r="I12" s="9">
        <v>0.18</v>
      </c>
      <c r="J12" s="9">
        <v>0.17</v>
      </c>
      <c r="K12" s="9">
        <v>0.26</v>
      </c>
      <c r="L12" s="9">
        <v>0.26</v>
      </c>
      <c r="M12" s="9">
        <v>0.2</v>
      </c>
      <c r="N12" s="9">
        <v>0.2</v>
      </c>
      <c r="O12" s="9">
        <v>0.17</v>
      </c>
      <c r="P12" s="9">
        <v>0.17</v>
      </c>
      <c r="Q12" s="9">
        <v>0.23</v>
      </c>
      <c r="R12" s="9">
        <v>0.23</v>
      </c>
      <c r="S12" s="9">
        <v>0.23</v>
      </c>
      <c r="T12" s="9">
        <v>0.23</v>
      </c>
      <c r="U12" s="9">
        <v>0.25</v>
      </c>
      <c r="V12" s="9">
        <v>0.25</v>
      </c>
      <c r="W12" s="9">
        <v>0.2</v>
      </c>
      <c r="X12" s="9">
        <v>0.2</v>
      </c>
      <c r="Y12" s="9">
        <v>0.27</v>
      </c>
      <c r="Z12" s="9">
        <v>0.27</v>
      </c>
      <c r="AA12" s="9">
        <v>0.27</v>
      </c>
      <c r="AB12" s="9">
        <v>0.27</v>
      </c>
      <c r="AC12" s="9">
        <v>0.24</v>
      </c>
      <c r="AD12" s="9">
        <v>0.24</v>
      </c>
      <c r="AE12" s="9">
        <v>0.08</v>
      </c>
      <c r="AF12" s="9">
        <v>0.25</v>
      </c>
      <c r="AG12" s="9">
        <v>0.24</v>
      </c>
      <c r="AH12" s="9">
        <v>0.25</v>
      </c>
      <c r="AI12" s="9">
        <v>0.23</v>
      </c>
      <c r="AJ12" s="9">
        <v>0.23</v>
      </c>
      <c r="AK12" s="9">
        <v>0.23</v>
      </c>
      <c r="AL12" s="9">
        <v>0.25</v>
      </c>
      <c r="AM12" s="9">
        <v>0.25</v>
      </c>
      <c r="AN12" s="9">
        <v>0.25</v>
      </c>
      <c r="AO12" s="9">
        <v>0.3</v>
      </c>
      <c r="AP12" s="9">
        <v>0.34</v>
      </c>
      <c r="AQ12" s="9">
        <v>0.37</v>
      </c>
      <c r="AR12" s="9">
        <v>0.28999999999999998</v>
      </c>
      <c r="AS12" s="9">
        <v>0.4</v>
      </c>
      <c r="AT12" s="9">
        <v>0.39</v>
      </c>
      <c r="AU12" s="9">
        <v>0.4</v>
      </c>
      <c r="AV12" s="9">
        <v>0.4</v>
      </c>
      <c r="AW12" s="9">
        <v>0.39</v>
      </c>
      <c r="AX12" s="9">
        <v>0.41</v>
      </c>
      <c r="AY12" s="9">
        <v>0.39</v>
      </c>
    </row>
    <row r="13" spans="1:51" ht="13.95" customHeight="1" x14ac:dyDescent="0.3">
      <c r="A13" s="1" t="s">
        <v>0</v>
      </c>
      <c r="B13" s="7">
        <v>0.37242551489704079</v>
      </c>
      <c r="C13" s="7">
        <v>9.4992875534379989E-2</v>
      </c>
      <c r="D13" s="7">
        <v>0.12747769140406237</v>
      </c>
      <c r="E13" s="11">
        <v>6.4185558249393511</v>
      </c>
      <c r="F13" s="7">
        <v>0.73492650734923981</v>
      </c>
      <c r="G13" s="7">
        <v>1.1399145064120269</v>
      </c>
      <c r="H13" s="8"/>
      <c r="I13" s="9">
        <v>1.21</v>
      </c>
      <c r="J13" s="9">
        <v>1.28</v>
      </c>
      <c r="K13" s="9">
        <v>1.52</v>
      </c>
      <c r="L13" s="9">
        <v>1.36</v>
      </c>
      <c r="M13" s="9">
        <v>0.6</v>
      </c>
      <c r="N13" s="9">
        <v>1.2</v>
      </c>
      <c r="O13" s="9">
        <v>0.77</v>
      </c>
      <c r="P13" s="9">
        <v>1.19</v>
      </c>
      <c r="Q13" s="9">
        <v>1.1599999999999999</v>
      </c>
      <c r="R13" s="9">
        <v>0.68</v>
      </c>
      <c r="S13" s="9" t="s">
        <v>62</v>
      </c>
      <c r="T13" s="9" t="s">
        <v>62</v>
      </c>
      <c r="U13" s="9" t="s">
        <v>62</v>
      </c>
      <c r="V13" s="9" t="s">
        <v>62</v>
      </c>
      <c r="W13" s="9" t="s">
        <v>62</v>
      </c>
      <c r="X13" s="9" t="s">
        <v>62</v>
      </c>
      <c r="Y13" s="9" t="s">
        <v>62</v>
      </c>
      <c r="Z13" s="9" t="s">
        <v>62</v>
      </c>
      <c r="AA13" s="9" t="s">
        <v>62</v>
      </c>
      <c r="AB13" s="9" t="s">
        <v>62</v>
      </c>
      <c r="AC13" s="9" t="s">
        <v>62</v>
      </c>
      <c r="AD13" s="9" t="s">
        <v>62</v>
      </c>
      <c r="AE13" s="9" t="s">
        <v>62</v>
      </c>
      <c r="AF13" s="9" t="s">
        <v>62</v>
      </c>
      <c r="AG13" s="9" t="s">
        <v>62</v>
      </c>
      <c r="AH13" s="9" t="s">
        <v>62</v>
      </c>
      <c r="AI13" s="9" t="s">
        <v>62</v>
      </c>
      <c r="AJ13" s="9" t="s">
        <v>62</v>
      </c>
      <c r="AK13" s="9" t="s">
        <v>62</v>
      </c>
      <c r="AL13" s="9" t="s">
        <v>62</v>
      </c>
      <c r="AM13" s="9" t="s">
        <v>62</v>
      </c>
      <c r="AN13" s="9" t="s">
        <v>62</v>
      </c>
      <c r="AO13" s="9" t="s">
        <v>62</v>
      </c>
      <c r="AP13" s="9" t="s">
        <v>62</v>
      </c>
      <c r="AQ13" s="9" t="s">
        <v>62</v>
      </c>
      <c r="AR13" s="9" t="s">
        <v>62</v>
      </c>
      <c r="AS13" s="9" t="s">
        <v>62</v>
      </c>
      <c r="AT13" s="9" t="s">
        <v>62</v>
      </c>
      <c r="AU13" s="9" t="s">
        <v>62</v>
      </c>
      <c r="AV13" s="9" t="s">
        <v>62</v>
      </c>
      <c r="AW13" s="9" t="s">
        <v>62</v>
      </c>
      <c r="AX13" s="9" t="s">
        <v>62</v>
      </c>
      <c r="AY13" s="9" t="s">
        <v>62</v>
      </c>
    </row>
    <row r="14" spans="1:51" ht="13.95" customHeight="1" x14ac:dyDescent="0.3">
      <c r="A14" s="2" t="s">
        <v>1</v>
      </c>
      <c r="B14" s="10">
        <f>SUM(B3:B13)</f>
        <v>100.00405220306477</v>
      </c>
      <c r="C14" s="10">
        <f t="shared" ref="C14:R14" si="0">SUM(C3:C13)</f>
        <v>99.555492875534384</v>
      </c>
      <c r="D14" s="10">
        <f t="shared" si="0"/>
        <v>99.716774204203915</v>
      </c>
      <c r="E14" s="10">
        <f t="shared" si="0"/>
        <v>106.21093639337313</v>
      </c>
      <c r="F14" s="10">
        <f t="shared" si="0"/>
        <v>100.19542650734925</v>
      </c>
      <c r="G14" s="10">
        <f t="shared" si="0"/>
        <v>100.39291450641203</v>
      </c>
      <c r="H14" s="10"/>
      <c r="I14" s="10">
        <f t="shared" si="0"/>
        <v>97.506756756756758</v>
      </c>
      <c r="J14" s="10">
        <f t="shared" si="0"/>
        <v>97.534684684684692</v>
      </c>
      <c r="K14" s="10">
        <f t="shared" si="0"/>
        <v>96.825225225225211</v>
      </c>
      <c r="L14" s="10">
        <f t="shared" si="0"/>
        <v>97.242252252252257</v>
      </c>
      <c r="M14" s="10">
        <f t="shared" si="0"/>
        <v>100.23360360360361</v>
      </c>
      <c r="N14" s="10">
        <f t="shared" si="0"/>
        <v>97.453423423423445</v>
      </c>
      <c r="O14" s="10">
        <f t="shared" si="0"/>
        <v>97.920360360360348</v>
      </c>
      <c r="P14" s="10">
        <f t="shared" si="0"/>
        <v>97.619369369369366</v>
      </c>
      <c r="Q14" s="10">
        <f t="shared" si="0"/>
        <v>97.610990990990999</v>
      </c>
      <c r="R14" s="10">
        <f t="shared" si="0"/>
        <v>97.562972972972972</v>
      </c>
      <c r="S14" s="10">
        <f t="shared" ref="S14" si="1">SUM(S3:S13)</f>
        <v>97.975315315315328</v>
      </c>
      <c r="T14" s="10">
        <f t="shared" ref="T14" si="2">SUM(T3:T13)</f>
        <v>98.036396396396412</v>
      </c>
      <c r="U14" s="10">
        <f t="shared" ref="U14" si="3">SUM(U3:U13)</f>
        <v>99.081711711711719</v>
      </c>
      <c r="V14" s="10">
        <f t="shared" ref="V14" si="4">SUM(V3:V13)</f>
        <v>99.410720720720732</v>
      </c>
      <c r="W14" s="10">
        <f t="shared" ref="W14" si="5">SUM(W3:W13)</f>
        <v>98.844954954954957</v>
      </c>
      <c r="X14" s="10">
        <f t="shared" ref="X14" si="6">SUM(X3:X13)</f>
        <v>97.63</v>
      </c>
      <c r="Y14" s="10">
        <f t="shared" ref="Y14" si="7">SUM(Y3:Y13)</f>
        <v>100.10540540540541</v>
      </c>
      <c r="Z14" s="10">
        <f t="shared" ref="Z14" si="8">SUM(Z3:Z13)</f>
        <v>99.572432432432421</v>
      </c>
      <c r="AA14" s="10">
        <f t="shared" ref="AA14" si="9">SUM(AA3:AA13)</f>
        <v>98.831351351351344</v>
      </c>
      <c r="AB14" s="10">
        <f t="shared" ref="AB14" si="10">SUM(AB3:AB13)</f>
        <v>99.520270270270288</v>
      </c>
      <c r="AC14" s="10">
        <f t="shared" ref="AC14" si="11">SUM(AC3:AC13)</f>
        <v>98.824684684684684</v>
      </c>
      <c r="AD14" s="10">
        <f t="shared" ref="AD14" si="12">SUM(AD3:AD13)</f>
        <v>96.65</v>
      </c>
      <c r="AE14" s="10">
        <f t="shared" ref="AE14" si="13">SUM(AE3:AE13)</f>
        <v>84.4</v>
      </c>
      <c r="AF14" s="10">
        <f t="shared" ref="AF14" si="14">SUM(AF3:AF13)</f>
        <v>99.410000000000011</v>
      </c>
      <c r="AG14" s="10">
        <f t="shared" ref="AG14:AH14" si="15">SUM(AG3:AG13)</f>
        <v>99.71</v>
      </c>
      <c r="AH14" s="10">
        <f t="shared" si="15"/>
        <v>99.43</v>
      </c>
      <c r="AI14" s="10">
        <f t="shared" ref="AI14" si="16">SUM(AI3:AI13)</f>
        <v>99.35</v>
      </c>
      <c r="AJ14" s="10">
        <f t="shared" ref="AJ14" si="17">SUM(AJ3:AJ13)</f>
        <v>99.5</v>
      </c>
      <c r="AK14" s="10">
        <f t="shared" ref="AK14" si="18">SUM(AK3:AK13)</f>
        <v>100.16999999999999</v>
      </c>
      <c r="AL14" s="10">
        <f t="shared" ref="AL14" si="19">SUM(AL3:AL13)</f>
        <v>100.21999999999998</v>
      </c>
      <c r="AM14" s="10">
        <f t="shared" ref="AM14" si="20">SUM(AM3:AM13)</f>
        <v>99.960000000000008</v>
      </c>
      <c r="AN14" s="10">
        <f t="shared" ref="AN14" si="21">SUM(AN3:AN13)</f>
        <v>99.520000000000039</v>
      </c>
      <c r="AO14" s="10">
        <f t="shared" ref="AO14" si="22">SUM(AO3:AO13)</f>
        <v>99.939999999999984</v>
      </c>
      <c r="AP14" s="10">
        <f t="shared" ref="AP14" si="23">SUM(AP3:AP13)</f>
        <v>95.61999999999999</v>
      </c>
      <c r="AQ14" s="10">
        <f t="shared" ref="AQ14" si="24">SUM(AQ3:AQ13)</f>
        <v>96.5</v>
      </c>
      <c r="AR14" s="10">
        <f t="shared" ref="AR14" si="25">SUM(AR3:AR13)</f>
        <v>97.880000000000024</v>
      </c>
      <c r="AS14" s="10">
        <f t="shared" ref="AS14" si="26">SUM(AS3:AS13)</f>
        <v>98.96</v>
      </c>
      <c r="AT14" s="10">
        <f t="shared" ref="AT14" si="27">SUM(AT3:AT13)</f>
        <v>99.060000000000016</v>
      </c>
      <c r="AU14" s="10">
        <f t="shared" ref="AU14" si="28">SUM(AU3:AU13)</f>
        <v>99.27000000000001</v>
      </c>
      <c r="AV14" s="10">
        <f t="shared" ref="AV14" si="29">SUM(AV3:AV13)</f>
        <v>98.89</v>
      </c>
      <c r="AW14" s="10">
        <f t="shared" ref="AW14:AX14" si="30">SUM(AW3:AW13)</f>
        <v>97</v>
      </c>
      <c r="AX14" s="10">
        <f t="shared" si="30"/>
        <v>98.399999999999991</v>
      </c>
      <c r="AY14" s="10">
        <f t="shared" ref="AY14" si="31">SUM(AY3:AY13)</f>
        <v>99.09</v>
      </c>
    </row>
    <row r="15" spans="1:51" ht="13.95" customHeight="1" x14ac:dyDescent="0.3">
      <c r="A15" s="1"/>
      <c r="B15" s="4"/>
      <c r="C15" s="4"/>
      <c r="D15" s="4"/>
      <c r="E15" s="4"/>
      <c r="F15" s="4"/>
      <c r="G15" s="4"/>
    </row>
    <row r="16" spans="1:51" ht="13.95" customHeight="1" x14ac:dyDescent="0.3">
      <c r="A16" s="1"/>
      <c r="B16" s="4"/>
      <c r="C16" s="4"/>
      <c r="D16" s="4"/>
      <c r="E16" s="4"/>
      <c r="F16" s="4"/>
      <c r="G16" s="4"/>
    </row>
    <row r="17" spans="2:7" ht="13.95" customHeight="1" x14ac:dyDescent="0.3">
      <c r="B17" s="4"/>
      <c r="C17" s="4"/>
      <c r="D17" s="4"/>
      <c r="E17" s="4"/>
      <c r="F17" s="4"/>
      <c r="G17" s="4"/>
    </row>
    <row r="18" spans="2:7" ht="13.95" customHeight="1" x14ac:dyDescent="0.3">
      <c r="B18" s="4"/>
      <c r="C18" s="4"/>
      <c r="D18" s="4"/>
      <c r="E18" s="4"/>
      <c r="F18" s="4"/>
      <c r="G18" s="4"/>
    </row>
    <row r="19" spans="2:7" ht="13.95" customHeight="1" x14ac:dyDescent="0.3">
      <c r="B19" s="4"/>
      <c r="C19" s="4"/>
      <c r="D19" s="4"/>
      <c r="E19" s="4"/>
      <c r="F19" s="4"/>
      <c r="G19" s="4"/>
    </row>
    <row r="20" spans="2:7" ht="13.95" customHeight="1" x14ac:dyDescent="0.3">
      <c r="B20" s="4"/>
      <c r="C20" s="4"/>
      <c r="D20" s="4"/>
      <c r="E20" s="4"/>
      <c r="F20" s="4"/>
      <c r="G20" s="4"/>
    </row>
    <row r="21" spans="2:7" ht="13.95" customHeight="1" x14ac:dyDescent="0.3">
      <c r="B21" s="4"/>
      <c r="C21" s="4"/>
      <c r="D21" s="4"/>
      <c r="E21" s="4"/>
      <c r="F21" s="4"/>
      <c r="G21" s="4"/>
    </row>
    <row r="22" spans="2:7" ht="13.95" customHeight="1" x14ac:dyDescent="0.3">
      <c r="B22" s="4"/>
      <c r="C22" s="4"/>
      <c r="D22" s="4"/>
      <c r="E22" s="4"/>
      <c r="F22" s="4"/>
      <c r="G22" s="4"/>
    </row>
    <row r="23" spans="2:7" ht="13.95" customHeight="1" x14ac:dyDescent="0.3">
      <c r="B23" s="4"/>
      <c r="C23" s="4"/>
      <c r="D23" s="4"/>
      <c r="E23" s="4"/>
      <c r="F23" s="4"/>
      <c r="G23" s="4"/>
    </row>
    <row r="24" spans="2:7" ht="13.95" customHeight="1" x14ac:dyDescent="0.3">
      <c r="B24" s="4"/>
      <c r="C24" s="4"/>
      <c r="D24" s="4"/>
      <c r="E24" s="4"/>
      <c r="F24" s="4"/>
      <c r="G24" s="4"/>
    </row>
    <row r="25" spans="2:7" ht="13.95" customHeight="1" x14ac:dyDescent="0.3">
      <c r="B25" s="4"/>
      <c r="C25" s="4"/>
      <c r="D25" s="4"/>
      <c r="E25" s="4"/>
      <c r="F25" s="4"/>
      <c r="G25" s="4"/>
    </row>
  </sheetData>
  <mergeCells count="6">
    <mergeCell ref="AD1:AY1"/>
    <mergeCell ref="F1:G1"/>
    <mergeCell ref="B1:C1"/>
    <mergeCell ref="A1:A2"/>
    <mergeCell ref="I1:R1"/>
    <mergeCell ref="S1:A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D060B-4AED-4487-8E07-5512109461EC}">
  <dimension ref="A1:AJ447"/>
  <sheetViews>
    <sheetView zoomScale="90" zoomScaleNormal="90" zoomScaleSheetLayoutView="100" workbookViewId="0"/>
  </sheetViews>
  <sheetFormatPr defaultColWidth="10.25" defaultRowHeight="13.8" x14ac:dyDescent="0.3"/>
  <cols>
    <col min="1" max="1" width="16.25" style="19" customWidth="1"/>
    <col min="2" max="2" width="9.25" style="16" customWidth="1"/>
    <col min="3" max="12" width="10.25" style="19"/>
    <col min="13" max="15" width="0" style="19" hidden="1" customWidth="1"/>
    <col min="16" max="16" width="10.25" style="19"/>
    <col min="17" max="17" width="2.375" style="19" customWidth="1"/>
    <col min="18" max="18" width="15.375" style="20" customWidth="1"/>
    <col min="19" max="19" width="7.125" style="19" customWidth="1"/>
    <col min="20" max="20" width="10.25" style="19"/>
    <col min="21" max="23" width="10.25" style="19" hidden="1" customWidth="1"/>
    <col min="24" max="24" width="0" style="19" hidden="1" customWidth="1"/>
    <col min="25" max="26" width="10.25" style="19"/>
    <col min="27" max="27" width="0" style="19" hidden="1" customWidth="1"/>
    <col min="28" max="29" width="10.25" style="19"/>
    <col min="30" max="30" width="0" style="19" hidden="1" customWidth="1"/>
    <col min="31" max="31" width="10.25" style="19"/>
    <col min="32" max="32" width="0" style="19" hidden="1" customWidth="1"/>
    <col min="33" max="34" width="10.25" style="19"/>
    <col min="35" max="35" width="2.25" style="19" customWidth="1"/>
    <col min="36" max="36" width="8.625" style="16" customWidth="1"/>
    <col min="37" max="16384" width="10.25" style="19"/>
  </cols>
  <sheetData>
    <row r="1" spans="1:36" x14ac:dyDescent="0.3">
      <c r="A1" s="15"/>
      <c r="C1" s="17" t="s">
        <v>63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S1" s="21" t="s">
        <v>64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6" s="25" customFormat="1" ht="41.4" x14ac:dyDescent="0.3">
      <c r="A2" s="23" t="s">
        <v>65</v>
      </c>
      <c r="B2" s="23" t="s">
        <v>66</v>
      </c>
      <c r="C2" s="23" t="s">
        <v>67</v>
      </c>
      <c r="D2" s="23" t="s">
        <v>68</v>
      </c>
      <c r="E2" s="23" t="s">
        <v>69</v>
      </c>
      <c r="F2" s="23" t="s">
        <v>70</v>
      </c>
      <c r="G2" s="23" t="s">
        <v>71</v>
      </c>
      <c r="H2" s="23" t="s">
        <v>6</v>
      </c>
      <c r="I2" s="23" t="s">
        <v>5</v>
      </c>
      <c r="J2" s="23" t="s">
        <v>7</v>
      </c>
      <c r="K2" s="23" t="s">
        <v>72</v>
      </c>
      <c r="L2" s="23" t="s">
        <v>73</v>
      </c>
      <c r="M2" s="23" t="s">
        <v>74</v>
      </c>
      <c r="N2" s="23" t="s">
        <v>75</v>
      </c>
      <c r="O2" s="23" t="s">
        <v>76</v>
      </c>
      <c r="P2" s="23" t="s">
        <v>77</v>
      </c>
      <c r="Q2" s="23"/>
      <c r="R2" s="24" t="s">
        <v>78</v>
      </c>
      <c r="S2" s="23" t="s">
        <v>79</v>
      </c>
      <c r="T2" s="23" t="s">
        <v>80</v>
      </c>
      <c r="U2" s="23" t="s">
        <v>81</v>
      </c>
      <c r="V2" s="23" t="s">
        <v>82</v>
      </c>
      <c r="W2" s="23" t="s">
        <v>83</v>
      </c>
      <c r="X2" s="23" t="s">
        <v>84</v>
      </c>
      <c r="Y2" s="23" t="s">
        <v>85</v>
      </c>
      <c r="Z2" s="23" t="s">
        <v>86</v>
      </c>
      <c r="AA2" s="23" t="s">
        <v>87</v>
      </c>
      <c r="AB2" s="23" t="s">
        <v>88</v>
      </c>
      <c r="AC2" s="23" t="s">
        <v>89</v>
      </c>
      <c r="AD2" s="23" t="s">
        <v>90</v>
      </c>
      <c r="AE2" s="23" t="s">
        <v>91</v>
      </c>
      <c r="AF2" s="23" t="s">
        <v>92</v>
      </c>
      <c r="AG2" s="23" t="s">
        <v>93</v>
      </c>
      <c r="AH2" s="23" t="s">
        <v>94</v>
      </c>
      <c r="AI2" s="23"/>
      <c r="AJ2" s="23" t="s">
        <v>95</v>
      </c>
    </row>
    <row r="3" spans="1:36" ht="15.6" x14ac:dyDescent="0.3">
      <c r="A3" s="19" t="s">
        <v>96</v>
      </c>
      <c r="B3" s="16" t="s">
        <v>97</v>
      </c>
      <c r="C3" s="26">
        <v>42.143000000000001</v>
      </c>
      <c r="D3" s="26">
        <v>2.1720000000000002</v>
      </c>
      <c r="E3" s="26">
        <v>12.49</v>
      </c>
      <c r="F3" s="26">
        <v>0</v>
      </c>
      <c r="G3" s="26">
        <v>11.36</v>
      </c>
      <c r="H3" s="26">
        <v>14.03</v>
      </c>
      <c r="I3" s="26">
        <v>11.496</v>
      </c>
      <c r="J3" s="26">
        <v>0.125</v>
      </c>
      <c r="K3" s="26">
        <v>2.1419999999999999</v>
      </c>
      <c r="L3" s="26">
        <v>0.70099999999999996</v>
      </c>
      <c r="M3" s="26"/>
      <c r="N3" s="26"/>
      <c r="O3" s="26"/>
      <c r="P3" s="26">
        <f>SUM(C3:L3)</f>
        <v>96.658999999999978</v>
      </c>
      <c r="R3" s="20">
        <v>920.1047019501342</v>
      </c>
      <c r="T3" s="26">
        <v>62.114148970808571</v>
      </c>
      <c r="U3" s="26">
        <v>62.218155171612963</v>
      </c>
      <c r="V3" s="26">
        <v>59.559346207784742</v>
      </c>
      <c r="W3" s="26">
        <v>59.91191133746895</v>
      </c>
      <c r="X3" s="26">
        <v>0.70299726901392701</v>
      </c>
      <c r="Y3" s="26">
        <v>0.6810688319935907</v>
      </c>
      <c r="Z3" s="26">
        <v>4.223566205488483</v>
      </c>
      <c r="AA3" s="26">
        <v>4.5034395491014916</v>
      </c>
      <c r="AB3" s="26">
        <v>1.8826482641867077</v>
      </c>
      <c r="AC3" s="26">
        <v>6.0795750576615593</v>
      </c>
      <c r="AD3" s="26">
        <v>5.2809008801414015</v>
      </c>
      <c r="AE3" s="26">
        <v>1.9604908070905349</v>
      </c>
      <c r="AF3" s="26">
        <v>2.1127763347316719</v>
      </c>
      <c r="AG3" s="26">
        <v>17.424929782089006</v>
      </c>
      <c r="AH3" s="26">
        <f>SUM(T3,Y3,Z3,AB3,AC3,AE3,AG3)</f>
        <v>94.366427919318468</v>
      </c>
      <c r="AJ3" s="27" t="s">
        <v>98</v>
      </c>
    </row>
    <row r="4" spans="1:36" ht="15.6" x14ac:dyDescent="0.3">
      <c r="A4" s="19" t="s">
        <v>99</v>
      </c>
      <c r="B4" s="16" t="s">
        <v>97</v>
      </c>
      <c r="C4" s="26">
        <v>42.05</v>
      </c>
      <c r="D4" s="26">
        <v>2.0710000000000002</v>
      </c>
      <c r="E4" s="26">
        <v>12.617000000000001</v>
      </c>
      <c r="F4" s="26">
        <v>0</v>
      </c>
      <c r="G4" s="26">
        <v>12.093999999999999</v>
      </c>
      <c r="H4" s="26">
        <v>15.092000000000001</v>
      </c>
      <c r="I4" s="26">
        <v>11.666</v>
      </c>
      <c r="J4" s="26">
        <v>5.7000000000000002E-2</v>
      </c>
      <c r="K4" s="26">
        <v>2.048</v>
      </c>
      <c r="L4" s="26">
        <v>0.64700000000000002</v>
      </c>
      <c r="M4" s="26"/>
      <c r="N4" s="26"/>
      <c r="O4" s="26"/>
      <c r="P4" s="26">
        <f t="shared" ref="P4:P67" si="0">SUM(C4:L4)</f>
        <v>98.341999999999999</v>
      </c>
      <c r="R4" s="20">
        <v>925.94178095135885</v>
      </c>
      <c r="T4" s="26">
        <v>59.973409273746441</v>
      </c>
      <c r="U4" s="26">
        <v>59.966030904233193</v>
      </c>
      <c r="V4" s="26">
        <v>54.942348391918202</v>
      </c>
      <c r="W4" s="26">
        <v>55.190846774520011</v>
      </c>
      <c r="X4" s="26">
        <v>0.8505969567728161</v>
      </c>
      <c r="Y4" s="26">
        <v>0.77966218331226567</v>
      </c>
      <c r="Z4" s="26">
        <v>5.9592702245029594</v>
      </c>
      <c r="AA4" s="26">
        <v>6.318382312223382</v>
      </c>
      <c r="AB4" s="26">
        <v>2.7994008058310551</v>
      </c>
      <c r="AC4" s="26">
        <v>7.5394214950106804</v>
      </c>
      <c r="AD4" s="26">
        <v>5.6779306707276795</v>
      </c>
      <c r="AE4" s="26">
        <v>1.4390008280657489</v>
      </c>
      <c r="AF4" s="26">
        <v>1.8762208740488173</v>
      </c>
      <c r="AG4" s="26">
        <v>17.70027677688141</v>
      </c>
      <c r="AH4" s="26">
        <f t="shared" ref="AH4:AH67" si="1">SUM(T4,Y4,Z4,AB4,AC4,AE4,AG4)</f>
        <v>96.190441587350563</v>
      </c>
      <c r="AJ4" s="27" t="s">
        <v>98</v>
      </c>
    </row>
    <row r="5" spans="1:36" ht="15.6" x14ac:dyDescent="0.3">
      <c r="A5" s="19" t="s">
        <v>100</v>
      </c>
      <c r="B5" s="16" t="s">
        <v>97</v>
      </c>
      <c r="C5" s="26">
        <v>42.408999999999999</v>
      </c>
      <c r="D5" s="26">
        <v>2.2410000000000001</v>
      </c>
      <c r="E5" s="26">
        <v>11.887</v>
      </c>
      <c r="F5" s="26">
        <v>0</v>
      </c>
      <c r="G5" s="26">
        <v>11.87</v>
      </c>
      <c r="H5" s="26">
        <v>15.521000000000001</v>
      </c>
      <c r="I5" s="26">
        <v>11.548999999999999</v>
      </c>
      <c r="J5" s="26">
        <v>0.193</v>
      </c>
      <c r="K5" s="26">
        <v>2.2730000000000001</v>
      </c>
      <c r="L5" s="26">
        <v>0.626</v>
      </c>
      <c r="M5" s="26"/>
      <c r="N5" s="26"/>
      <c r="O5" s="26"/>
      <c r="P5" s="26">
        <f t="shared" si="0"/>
        <v>98.569000000000003</v>
      </c>
      <c r="R5" s="20">
        <v>947.57324888014023</v>
      </c>
      <c r="T5" s="26">
        <v>59.078923246541166</v>
      </c>
      <c r="U5" s="26">
        <v>59.397205928283938</v>
      </c>
      <c r="V5" s="26">
        <v>55.83580977578282</v>
      </c>
      <c r="W5" s="26">
        <v>55.879593232352235</v>
      </c>
      <c r="X5" s="26">
        <v>0.85044164788941556</v>
      </c>
      <c r="Y5" s="26">
        <v>0.79025814335807387</v>
      </c>
      <c r="Z5" s="26">
        <v>6.1135829964197965</v>
      </c>
      <c r="AA5" s="26">
        <v>6.0533751813896242</v>
      </c>
      <c r="AB5" s="26">
        <v>2.5495246852383571</v>
      </c>
      <c r="AC5" s="26">
        <v>7.1988985262306286</v>
      </c>
      <c r="AD5" s="26">
        <v>5.1564905979579221</v>
      </c>
      <c r="AE5" s="26">
        <v>1.7988391243191399</v>
      </c>
      <c r="AF5" s="26">
        <v>1.9586551777352472</v>
      </c>
      <c r="AG5" s="26">
        <v>17.509053136345095</v>
      </c>
      <c r="AH5" s="26">
        <f t="shared" si="1"/>
        <v>95.039079858452254</v>
      </c>
      <c r="AJ5" s="27" t="s">
        <v>98</v>
      </c>
    </row>
    <row r="6" spans="1:36" ht="15.6" x14ac:dyDescent="0.3">
      <c r="A6" s="19" t="s">
        <v>101</v>
      </c>
      <c r="B6" s="16" t="s">
        <v>97</v>
      </c>
      <c r="C6" s="26">
        <v>42.728999999999999</v>
      </c>
      <c r="D6" s="26">
        <v>2.12</v>
      </c>
      <c r="E6" s="26">
        <v>12.569000000000001</v>
      </c>
      <c r="F6" s="26">
        <v>2.3E-2</v>
      </c>
      <c r="G6" s="26">
        <v>11.477</v>
      </c>
      <c r="H6" s="26">
        <v>15.090999999999999</v>
      </c>
      <c r="I6" s="26">
        <v>11.938000000000001</v>
      </c>
      <c r="J6" s="26">
        <v>0.151</v>
      </c>
      <c r="K6" s="26">
        <v>2.044</v>
      </c>
      <c r="L6" s="26">
        <v>0.67</v>
      </c>
      <c r="M6" s="26"/>
      <c r="N6" s="26"/>
      <c r="O6" s="26"/>
      <c r="P6" s="26">
        <f t="shared" si="0"/>
        <v>98.811999999999998</v>
      </c>
      <c r="R6" s="20">
        <v>930.89973055644305</v>
      </c>
      <c r="T6" s="26">
        <v>60.82212232693373</v>
      </c>
      <c r="U6" s="26">
        <v>61.290729146386703</v>
      </c>
      <c r="V6" s="26">
        <v>56.850604137686375</v>
      </c>
      <c r="W6" s="26">
        <v>57.071470607557686</v>
      </c>
      <c r="X6" s="26">
        <v>0.78503651251983431</v>
      </c>
      <c r="Y6" s="26">
        <v>0.74011712380946137</v>
      </c>
      <c r="Z6" s="26">
        <v>4.8589462458432982</v>
      </c>
      <c r="AA6" s="26">
        <v>5.2701360817493761</v>
      </c>
      <c r="AB6" s="26">
        <v>2.424297389513705</v>
      </c>
      <c r="AC6" s="26">
        <v>7.0734210085222164</v>
      </c>
      <c r="AD6" s="26">
        <v>5.5142050024451592</v>
      </c>
      <c r="AE6" s="26">
        <v>1.7847610203130109</v>
      </c>
      <c r="AF6" s="26">
        <v>1.9963654568195679</v>
      </c>
      <c r="AG6" s="26">
        <v>17.460013202218573</v>
      </c>
      <c r="AH6" s="26">
        <f t="shared" si="1"/>
        <v>95.163678317154009</v>
      </c>
      <c r="AJ6" s="27" t="s">
        <v>98</v>
      </c>
    </row>
    <row r="7" spans="1:36" ht="15.6" x14ac:dyDescent="0.3">
      <c r="A7" s="19" t="s">
        <v>102</v>
      </c>
      <c r="B7" s="16" t="s">
        <v>97</v>
      </c>
      <c r="C7" s="26">
        <v>41.805</v>
      </c>
      <c r="D7" s="26">
        <v>2.1560000000000001</v>
      </c>
      <c r="E7" s="26">
        <v>12.977</v>
      </c>
      <c r="F7" s="26">
        <v>2.8000000000000001E-2</v>
      </c>
      <c r="G7" s="26">
        <v>11.519</v>
      </c>
      <c r="H7" s="26">
        <v>15.106</v>
      </c>
      <c r="I7" s="26">
        <v>11.785</v>
      </c>
      <c r="J7" s="26">
        <v>9.9000000000000005E-2</v>
      </c>
      <c r="K7" s="26">
        <v>2.0259999999999998</v>
      </c>
      <c r="L7" s="26">
        <v>0.65200000000000002</v>
      </c>
      <c r="M7" s="26"/>
      <c r="N7" s="26"/>
      <c r="O7" s="26"/>
      <c r="P7" s="26">
        <f t="shared" si="0"/>
        <v>98.152999999999992</v>
      </c>
      <c r="R7" s="20">
        <v>941.87299491377894</v>
      </c>
      <c r="T7" s="26">
        <v>58.863169629900305</v>
      </c>
      <c r="U7" s="26">
        <v>58.911011011556234</v>
      </c>
      <c r="V7" s="26">
        <v>54.25551842156122</v>
      </c>
      <c r="W7" s="26">
        <v>54.322311325116509</v>
      </c>
      <c r="X7" s="26">
        <v>0.92026742784312221</v>
      </c>
      <c r="Y7" s="26">
        <v>0.87066926750562057</v>
      </c>
      <c r="Z7" s="26">
        <v>6.1092155094119702</v>
      </c>
      <c r="AA7" s="26">
        <v>6.5617210595378941</v>
      </c>
      <c r="AB7" s="26">
        <v>3.157280581675201</v>
      </c>
      <c r="AC7" s="26">
        <v>7.7570747307903982</v>
      </c>
      <c r="AD7" s="26">
        <v>6.1666452558282963</v>
      </c>
      <c r="AE7" s="26">
        <v>1.4474625803973407</v>
      </c>
      <c r="AF7" s="26">
        <v>1.8490376885598865</v>
      </c>
      <c r="AG7" s="26">
        <v>17.839984770972691</v>
      </c>
      <c r="AH7" s="26">
        <f t="shared" si="1"/>
        <v>96.044857070653521</v>
      </c>
      <c r="AJ7" s="28" t="s">
        <v>98</v>
      </c>
    </row>
    <row r="8" spans="1:36" ht="15.6" x14ac:dyDescent="0.3">
      <c r="A8" s="19" t="s">
        <v>103</v>
      </c>
      <c r="B8" s="16" t="s">
        <v>97</v>
      </c>
      <c r="C8" s="26">
        <v>41.988999999999997</v>
      </c>
      <c r="D8" s="26">
        <v>2.173</v>
      </c>
      <c r="E8" s="26">
        <v>13.116</v>
      </c>
      <c r="F8" s="26">
        <v>0</v>
      </c>
      <c r="G8" s="26">
        <v>11.744999999999999</v>
      </c>
      <c r="H8" s="26">
        <v>14.852</v>
      </c>
      <c r="I8" s="26">
        <v>11.763999999999999</v>
      </c>
      <c r="J8" s="26">
        <v>8.1000000000000003E-2</v>
      </c>
      <c r="K8" s="26">
        <v>2.161</v>
      </c>
      <c r="L8" s="26">
        <v>0.66100000000000003</v>
      </c>
      <c r="M8" s="26"/>
      <c r="N8" s="26"/>
      <c r="O8" s="26"/>
      <c r="P8" s="26">
        <f t="shared" si="0"/>
        <v>98.542000000000002</v>
      </c>
      <c r="R8" s="20">
        <v>935.40938139702359</v>
      </c>
      <c r="T8" s="26">
        <v>59.189300550406266</v>
      </c>
      <c r="U8" s="26">
        <v>59.039298005470442</v>
      </c>
      <c r="V8" s="26">
        <v>54.961863904523923</v>
      </c>
      <c r="W8" s="26">
        <v>55.098599575410844</v>
      </c>
      <c r="X8" s="26">
        <v>0.86763807479403177</v>
      </c>
      <c r="Y8" s="26">
        <v>0.82532224675544408</v>
      </c>
      <c r="Z8" s="26">
        <v>5.9685569210951872</v>
      </c>
      <c r="AA8" s="26">
        <v>6.320010601416624</v>
      </c>
      <c r="AB8" s="26">
        <v>2.9208287773121966</v>
      </c>
      <c r="AC8" s="26">
        <v>7.3632876337304474</v>
      </c>
      <c r="AD8" s="26">
        <v>6.0674898583958132</v>
      </c>
      <c r="AE8" s="26">
        <v>1.4741171658439769</v>
      </c>
      <c r="AF8" s="26">
        <v>1.8824395226378448</v>
      </c>
      <c r="AG8" s="26">
        <v>17.932256489615998</v>
      </c>
      <c r="AH8" s="26">
        <f t="shared" si="1"/>
        <v>95.673669784759511</v>
      </c>
      <c r="AJ8" s="28" t="s">
        <v>98</v>
      </c>
    </row>
    <row r="9" spans="1:36" ht="15.6" x14ac:dyDescent="0.3">
      <c r="A9" s="19" t="s">
        <v>104</v>
      </c>
      <c r="B9" s="16" t="s">
        <v>97</v>
      </c>
      <c r="C9" s="26">
        <v>41.834000000000003</v>
      </c>
      <c r="D9" s="26">
        <v>2.1800000000000002</v>
      </c>
      <c r="E9" s="26">
        <v>13.481</v>
      </c>
      <c r="F9" s="26">
        <v>3.4000000000000002E-2</v>
      </c>
      <c r="G9" s="26">
        <v>11.122</v>
      </c>
      <c r="H9" s="26">
        <v>15.188000000000001</v>
      </c>
      <c r="I9" s="26">
        <v>11.837999999999999</v>
      </c>
      <c r="J9" s="26">
        <v>0.121</v>
      </c>
      <c r="K9" s="26">
        <v>2.0259999999999998</v>
      </c>
      <c r="L9" s="26">
        <v>0.70199999999999996</v>
      </c>
      <c r="M9" s="26"/>
      <c r="N9" s="26"/>
      <c r="O9" s="26"/>
      <c r="P9" s="26">
        <f t="shared" si="0"/>
        <v>98.525999999999996</v>
      </c>
      <c r="R9" s="20">
        <v>948.75791174921051</v>
      </c>
      <c r="T9" s="26">
        <v>57.67671037529761</v>
      </c>
      <c r="U9" s="26">
        <v>57.593008385321973</v>
      </c>
      <c r="V9" s="26">
        <v>53.651930218952572</v>
      </c>
      <c r="W9" s="26">
        <v>53.635475077919068</v>
      </c>
      <c r="X9" s="26">
        <v>1.002621789156106</v>
      </c>
      <c r="Y9" s="26">
        <v>0.97244082545939947</v>
      </c>
      <c r="Z9" s="26">
        <v>6.4661453063998993</v>
      </c>
      <c r="AA9" s="26">
        <v>6.908798151763726</v>
      </c>
      <c r="AB9" s="26">
        <v>3.556436003574643</v>
      </c>
      <c r="AC9" s="26">
        <v>7.9339089176546045</v>
      </c>
      <c r="AD9" s="26">
        <v>6.790898126463345</v>
      </c>
      <c r="AE9" s="26">
        <v>1.3645455387563206</v>
      </c>
      <c r="AF9" s="26">
        <v>1.7484629179601079</v>
      </c>
      <c r="AG9" s="26">
        <v>18.012334729987455</v>
      </c>
      <c r="AH9" s="26">
        <f t="shared" si="1"/>
        <v>95.98252169712994</v>
      </c>
      <c r="AJ9" s="28" t="s">
        <v>98</v>
      </c>
    </row>
    <row r="10" spans="1:36" ht="15.6" x14ac:dyDescent="0.3">
      <c r="A10" s="19" t="s">
        <v>105</v>
      </c>
      <c r="B10" s="16" t="s">
        <v>97</v>
      </c>
      <c r="C10" s="26">
        <v>41.796999999999997</v>
      </c>
      <c r="D10" s="26">
        <v>2.0489999999999999</v>
      </c>
      <c r="E10" s="26">
        <v>13.276999999999999</v>
      </c>
      <c r="F10" s="26">
        <v>0</v>
      </c>
      <c r="G10" s="26">
        <v>11.279</v>
      </c>
      <c r="H10" s="26">
        <v>14.9</v>
      </c>
      <c r="I10" s="26">
        <v>11.856</v>
      </c>
      <c r="J10" s="26">
        <v>0.08</v>
      </c>
      <c r="K10" s="26">
        <v>2.129</v>
      </c>
      <c r="L10" s="26">
        <v>0.70399999999999996</v>
      </c>
      <c r="M10" s="26"/>
      <c r="N10" s="26"/>
      <c r="O10" s="26"/>
      <c r="P10" s="26">
        <f t="shared" si="0"/>
        <v>98.070999999999998</v>
      </c>
      <c r="R10" s="20">
        <v>932.95484304268132</v>
      </c>
      <c r="T10" s="26">
        <v>58.804836228881534</v>
      </c>
      <c r="U10" s="26">
        <v>58.713960437497001</v>
      </c>
      <c r="V10" s="26">
        <v>54.630033226861755</v>
      </c>
      <c r="W10" s="26">
        <v>54.792054006141186</v>
      </c>
      <c r="X10" s="26">
        <v>0.86951247942158338</v>
      </c>
      <c r="Y10" s="26">
        <v>0.83384029694615747</v>
      </c>
      <c r="Z10" s="26">
        <v>5.8686797975858305</v>
      </c>
      <c r="AA10" s="26">
        <v>6.2665333171130193</v>
      </c>
      <c r="AB10" s="26">
        <v>3.1432192210827559</v>
      </c>
      <c r="AC10" s="26">
        <v>7.4676006197398337</v>
      </c>
      <c r="AD10" s="26">
        <v>6.4483368591061945</v>
      </c>
      <c r="AE10" s="26">
        <v>1.4241534938426637</v>
      </c>
      <c r="AF10" s="26">
        <v>1.8093925944877802</v>
      </c>
      <c r="AG10" s="26">
        <v>18.01616124205739</v>
      </c>
      <c r="AH10" s="26">
        <f t="shared" si="1"/>
        <v>95.558490900136164</v>
      </c>
      <c r="AJ10" s="28" t="s">
        <v>98</v>
      </c>
    </row>
    <row r="11" spans="1:36" ht="15.6" x14ac:dyDescent="0.3">
      <c r="A11" s="19" t="s">
        <v>106</v>
      </c>
      <c r="B11" s="16" t="s">
        <v>97</v>
      </c>
      <c r="C11" s="26">
        <v>41.313000000000002</v>
      </c>
      <c r="D11" s="26">
        <v>2.2360000000000002</v>
      </c>
      <c r="E11" s="26">
        <v>13.446999999999999</v>
      </c>
      <c r="F11" s="26">
        <v>1.9E-2</v>
      </c>
      <c r="G11" s="26">
        <v>10.97</v>
      </c>
      <c r="H11" s="26">
        <v>15.196999999999999</v>
      </c>
      <c r="I11" s="26">
        <v>11.664999999999999</v>
      </c>
      <c r="J11" s="26">
        <v>0.14499999999999999</v>
      </c>
      <c r="K11" s="26">
        <v>2.1429999999999998</v>
      </c>
      <c r="L11" s="26">
        <v>0.70099999999999996</v>
      </c>
      <c r="M11" s="26"/>
      <c r="N11" s="26"/>
      <c r="O11" s="26"/>
      <c r="P11" s="26">
        <f t="shared" si="0"/>
        <v>97.835999999999999</v>
      </c>
      <c r="R11" s="20">
        <v>959.51441339213511</v>
      </c>
      <c r="T11" s="26">
        <v>56.283246067390571</v>
      </c>
      <c r="U11" s="26">
        <v>56.104614217164055</v>
      </c>
      <c r="V11" s="26">
        <v>52.790249543877763</v>
      </c>
      <c r="W11" s="26">
        <v>52.649065484361088</v>
      </c>
      <c r="X11" s="26">
        <v>1.071217327161559</v>
      </c>
      <c r="Y11" s="26">
        <v>1.0493651097634158</v>
      </c>
      <c r="Z11" s="26">
        <v>7.2781488696048271</v>
      </c>
      <c r="AA11" s="26">
        <v>7.5259012691067957</v>
      </c>
      <c r="AB11" s="26">
        <v>3.8972024826327711</v>
      </c>
      <c r="AC11" s="26">
        <v>8.0487348180007423</v>
      </c>
      <c r="AD11" s="26">
        <v>6.9991950947608661</v>
      </c>
      <c r="AE11" s="26">
        <v>1.3298383514068584</v>
      </c>
      <c r="AF11" s="26">
        <v>1.6939713591728318</v>
      </c>
      <c r="AG11" s="26">
        <v>18.204681794251993</v>
      </c>
      <c r="AH11" s="26">
        <f t="shared" si="1"/>
        <v>96.09121749305119</v>
      </c>
      <c r="AJ11" s="28" t="s">
        <v>98</v>
      </c>
    </row>
    <row r="12" spans="1:36" ht="15.6" x14ac:dyDescent="0.3">
      <c r="A12" s="19" t="s">
        <v>107</v>
      </c>
      <c r="B12" s="16" t="s">
        <v>97</v>
      </c>
      <c r="C12" s="26">
        <v>41.548999999999999</v>
      </c>
      <c r="D12" s="26">
        <v>2.2679999999999998</v>
      </c>
      <c r="E12" s="26">
        <v>13.218</v>
      </c>
      <c r="F12" s="26">
        <v>6.2E-2</v>
      </c>
      <c r="G12" s="26">
        <v>11.321999999999999</v>
      </c>
      <c r="H12" s="26">
        <v>15.134</v>
      </c>
      <c r="I12" s="26">
        <v>11.747</v>
      </c>
      <c r="J12" s="26">
        <v>0.125</v>
      </c>
      <c r="K12" s="26">
        <v>2.0710000000000002</v>
      </c>
      <c r="L12" s="26">
        <v>0.66700000000000004</v>
      </c>
      <c r="M12" s="26"/>
      <c r="N12" s="26"/>
      <c r="O12" s="26"/>
      <c r="P12" s="26">
        <f t="shared" si="0"/>
        <v>98.162999999999997</v>
      </c>
      <c r="R12" s="20">
        <v>956.92421427561146</v>
      </c>
      <c r="T12" s="26">
        <v>57.301787494432425</v>
      </c>
      <c r="U12" s="26">
        <v>57.419065122907021</v>
      </c>
      <c r="V12" s="26">
        <v>53.381691061592946</v>
      </c>
      <c r="W12" s="26">
        <v>53.273539075883377</v>
      </c>
      <c r="X12" s="26">
        <v>1.016043174228747</v>
      </c>
      <c r="Y12" s="26">
        <v>0.98129179339562367</v>
      </c>
      <c r="Z12" s="26">
        <v>6.7631622705405006</v>
      </c>
      <c r="AA12" s="26">
        <v>7.1420807063064427</v>
      </c>
      <c r="AB12" s="26">
        <v>3.5170964429298448</v>
      </c>
      <c r="AC12" s="26">
        <v>7.9644382711579995</v>
      </c>
      <c r="AD12" s="26">
        <v>6.5049912875237945</v>
      </c>
      <c r="AE12" s="26">
        <v>1.4760851172207174</v>
      </c>
      <c r="AF12" s="26">
        <v>1.8043593540630241</v>
      </c>
      <c r="AG12" s="26">
        <v>17.98286751108888</v>
      </c>
      <c r="AH12" s="26">
        <f t="shared" si="1"/>
        <v>95.986728900765996</v>
      </c>
      <c r="AJ12" s="28" t="s">
        <v>98</v>
      </c>
    </row>
    <row r="13" spans="1:36" ht="15.6" x14ac:dyDescent="0.3">
      <c r="A13" s="19" t="s">
        <v>108</v>
      </c>
      <c r="B13" s="16" t="s">
        <v>97</v>
      </c>
      <c r="C13" s="26">
        <v>41.280999999999999</v>
      </c>
      <c r="D13" s="26">
        <v>2.0819999999999999</v>
      </c>
      <c r="E13" s="26">
        <v>12.801</v>
      </c>
      <c r="F13" s="26">
        <v>1.4999999999999999E-2</v>
      </c>
      <c r="G13" s="26">
        <v>11.504</v>
      </c>
      <c r="H13" s="26">
        <v>15.281000000000001</v>
      </c>
      <c r="I13" s="26">
        <v>11.454000000000001</v>
      </c>
      <c r="J13" s="26">
        <v>0.16500000000000001</v>
      </c>
      <c r="K13" s="26">
        <v>2.3220000000000001</v>
      </c>
      <c r="L13" s="26">
        <v>0.66600000000000004</v>
      </c>
      <c r="M13" s="26"/>
      <c r="N13" s="26"/>
      <c r="O13" s="26"/>
      <c r="P13" s="26">
        <f t="shared" si="0"/>
        <v>97.571000000000012</v>
      </c>
      <c r="R13" s="20">
        <v>989.46573504615299</v>
      </c>
      <c r="T13" s="26">
        <v>56.276693183735063</v>
      </c>
      <c r="U13" s="26">
        <v>56.427562997437626</v>
      </c>
      <c r="V13" s="26">
        <v>53.538307798478101</v>
      </c>
      <c r="W13" s="26">
        <v>53.090571278276158</v>
      </c>
      <c r="X13" s="26">
        <v>0.92927050728997862</v>
      </c>
      <c r="Y13" s="26">
        <v>0.9185523874018493</v>
      </c>
      <c r="Z13" s="26">
        <v>7.6330234726363138</v>
      </c>
      <c r="AA13" s="26">
        <v>7.4748286278896598</v>
      </c>
      <c r="AB13" s="26">
        <v>3.5278150958501335</v>
      </c>
      <c r="AC13" s="26">
        <v>7.7649632528784345</v>
      </c>
      <c r="AD13" s="26">
        <v>6.3076925030392141</v>
      </c>
      <c r="AE13" s="26">
        <v>1.4443776766735055</v>
      </c>
      <c r="AF13" s="26">
        <v>1.6732576926834728</v>
      </c>
      <c r="AG13" s="26">
        <v>18.17850119126734</v>
      </c>
      <c r="AH13" s="26">
        <f t="shared" si="1"/>
        <v>95.743926260442635</v>
      </c>
      <c r="AJ13" s="28" t="s">
        <v>98</v>
      </c>
    </row>
    <row r="14" spans="1:36" ht="15.6" x14ac:dyDescent="0.3">
      <c r="A14" s="19" t="s">
        <v>109</v>
      </c>
      <c r="B14" s="16" t="s">
        <v>97</v>
      </c>
      <c r="C14" s="26">
        <v>41.9</v>
      </c>
      <c r="D14" s="26">
        <v>2.1579999999999999</v>
      </c>
      <c r="E14" s="26">
        <v>13.206</v>
      </c>
      <c r="F14" s="26">
        <v>0</v>
      </c>
      <c r="G14" s="26">
        <v>11.614000000000001</v>
      </c>
      <c r="H14" s="26">
        <v>14.829000000000001</v>
      </c>
      <c r="I14" s="26">
        <v>11.452</v>
      </c>
      <c r="J14" s="26">
        <v>0.17199999999999999</v>
      </c>
      <c r="K14" s="26">
        <v>2.0699999999999998</v>
      </c>
      <c r="L14" s="26">
        <v>0.68899999999999995</v>
      </c>
      <c r="M14" s="26"/>
      <c r="N14" s="26"/>
      <c r="O14" s="26"/>
      <c r="P14" s="26">
        <f t="shared" si="0"/>
        <v>98.089999999999975</v>
      </c>
      <c r="R14" s="20">
        <v>946.63239704945181</v>
      </c>
      <c r="T14" s="26">
        <v>58.534014116274996</v>
      </c>
      <c r="U14" s="26">
        <v>58.344749376576644</v>
      </c>
      <c r="V14" s="26">
        <v>55.286960640210168</v>
      </c>
      <c r="W14" s="26">
        <v>55.308465763727312</v>
      </c>
      <c r="X14" s="26">
        <v>0.93532005302355858</v>
      </c>
      <c r="Y14" s="26">
        <v>0.90551071816772366</v>
      </c>
      <c r="Z14" s="26">
        <v>6.3547427339142617</v>
      </c>
      <c r="AA14" s="26">
        <v>6.5657500668252045</v>
      </c>
      <c r="AB14" s="26">
        <v>2.974797409974117</v>
      </c>
      <c r="AC14" s="26">
        <v>7.4495915588062172</v>
      </c>
      <c r="AD14" s="26">
        <v>6.2942531176170693</v>
      </c>
      <c r="AE14" s="26">
        <v>1.4298282283666488</v>
      </c>
      <c r="AF14" s="26">
        <v>1.7581991562652313</v>
      </c>
      <c r="AG14" s="26">
        <v>17.896353724608016</v>
      </c>
      <c r="AH14" s="26">
        <f t="shared" si="1"/>
        <v>95.544838490111985</v>
      </c>
      <c r="AJ14" s="28" t="s">
        <v>98</v>
      </c>
    </row>
    <row r="15" spans="1:36" ht="15.6" x14ac:dyDescent="0.3">
      <c r="A15" s="19" t="s">
        <v>110</v>
      </c>
      <c r="B15" s="16" t="s">
        <v>97</v>
      </c>
      <c r="C15" s="26">
        <v>42.387</v>
      </c>
      <c r="D15" s="26">
        <v>2.1469999999999998</v>
      </c>
      <c r="E15" s="26">
        <v>12.746</v>
      </c>
      <c r="F15" s="26">
        <v>8.0000000000000002E-3</v>
      </c>
      <c r="G15" s="26">
        <v>11.398</v>
      </c>
      <c r="H15" s="26">
        <v>15.025</v>
      </c>
      <c r="I15" s="26">
        <v>11.558</v>
      </c>
      <c r="J15" s="26">
        <v>0.16700000000000001</v>
      </c>
      <c r="K15" s="26">
        <v>2.1669999999999998</v>
      </c>
      <c r="L15" s="26">
        <v>0.70099999999999996</v>
      </c>
      <c r="M15" s="26"/>
      <c r="N15" s="26"/>
      <c r="O15" s="26"/>
      <c r="P15" s="26">
        <f t="shared" si="0"/>
        <v>98.304000000000002</v>
      </c>
      <c r="R15" s="20">
        <v>958.58577254399779</v>
      </c>
      <c r="T15" s="26">
        <v>59.289231256935963</v>
      </c>
      <c r="U15" s="26">
        <v>59.383526880004048</v>
      </c>
      <c r="V15" s="26">
        <v>56.737654197012915</v>
      </c>
      <c r="W15" s="26">
        <v>56.658206621735857</v>
      </c>
      <c r="X15" s="26">
        <v>0.84152330891600491</v>
      </c>
      <c r="Y15" s="26">
        <v>0.82550805737896749</v>
      </c>
      <c r="Z15" s="26">
        <v>5.6584724288714821</v>
      </c>
      <c r="AA15" s="26">
        <v>5.7915105449628852</v>
      </c>
      <c r="AB15" s="26">
        <v>2.6044232440484905</v>
      </c>
      <c r="AC15" s="26">
        <v>7.0617839356750478</v>
      </c>
      <c r="AD15" s="26">
        <v>5.8347589786796075</v>
      </c>
      <c r="AE15" s="26">
        <v>1.6649209327295553</v>
      </c>
      <c r="AF15" s="26">
        <v>1.8502588227863086</v>
      </c>
      <c r="AG15" s="26">
        <v>17.68174679551662</v>
      </c>
      <c r="AH15" s="26">
        <f t="shared" si="1"/>
        <v>94.786086651156126</v>
      </c>
      <c r="AJ15" s="28" t="s">
        <v>98</v>
      </c>
    </row>
    <row r="16" spans="1:36" ht="15.6" x14ac:dyDescent="0.3">
      <c r="A16" s="19" t="s">
        <v>111</v>
      </c>
      <c r="B16" s="16" t="s">
        <v>97</v>
      </c>
      <c r="C16" s="26">
        <v>41.4</v>
      </c>
      <c r="D16" s="26">
        <v>2.198</v>
      </c>
      <c r="E16" s="26">
        <v>13.134</v>
      </c>
      <c r="F16" s="26">
        <v>0</v>
      </c>
      <c r="G16" s="26">
        <v>11.417999999999999</v>
      </c>
      <c r="H16" s="26">
        <v>15.137</v>
      </c>
      <c r="I16" s="26">
        <v>11.709</v>
      </c>
      <c r="J16" s="26">
        <v>0.20499999999999999</v>
      </c>
      <c r="K16" s="26">
        <v>2.415</v>
      </c>
      <c r="L16" s="26">
        <v>0.68200000000000005</v>
      </c>
      <c r="M16" s="26"/>
      <c r="N16" s="26"/>
      <c r="O16" s="26"/>
      <c r="P16" s="26">
        <f t="shared" si="0"/>
        <v>98.298000000000016</v>
      </c>
      <c r="R16" s="20">
        <v>993.55649565147451</v>
      </c>
      <c r="T16" s="26">
        <v>55.925939466171982</v>
      </c>
      <c r="U16" s="26">
        <v>56.202279950828753</v>
      </c>
      <c r="V16" s="26">
        <v>53.395270060823414</v>
      </c>
      <c r="W16" s="26">
        <v>52.892225640219422</v>
      </c>
      <c r="X16" s="26">
        <v>0.9200747757016523</v>
      </c>
      <c r="Y16" s="26">
        <v>0.92572663560560986</v>
      </c>
      <c r="Z16" s="26">
        <v>7.4175262304301093</v>
      </c>
      <c r="AA16" s="26">
        <v>7.3705800942917667</v>
      </c>
      <c r="AB16" s="26">
        <v>3.5704418482737768</v>
      </c>
      <c r="AC16" s="26">
        <v>7.6398243197882287</v>
      </c>
      <c r="AD16" s="26">
        <v>6.4268791274392933</v>
      </c>
      <c r="AE16" s="26">
        <v>1.5682187030246877</v>
      </c>
      <c r="AF16" s="26">
        <v>1.7555837164635246</v>
      </c>
      <c r="AG16" s="26">
        <v>18.303197942213671</v>
      </c>
      <c r="AH16" s="26">
        <f t="shared" si="1"/>
        <v>95.350875145508056</v>
      </c>
      <c r="AJ16" s="28" t="s">
        <v>98</v>
      </c>
    </row>
    <row r="17" spans="1:36" ht="15.6" x14ac:dyDescent="0.3">
      <c r="A17" s="19" t="s">
        <v>112</v>
      </c>
      <c r="B17" s="16" t="s">
        <v>97</v>
      </c>
      <c r="C17" s="26">
        <v>38.780999999999999</v>
      </c>
      <c r="D17" s="26">
        <v>1.9219999999999999</v>
      </c>
      <c r="E17" s="26">
        <v>13.292999999999999</v>
      </c>
      <c r="F17" s="26">
        <v>8.0000000000000002E-3</v>
      </c>
      <c r="G17" s="26">
        <v>11.198</v>
      </c>
      <c r="H17" s="26">
        <v>15.14</v>
      </c>
      <c r="I17" s="26">
        <v>11.875</v>
      </c>
      <c r="J17" s="26">
        <v>0.158</v>
      </c>
      <c r="K17" s="26">
        <v>2.3410000000000002</v>
      </c>
      <c r="L17" s="26">
        <v>0.77500000000000002</v>
      </c>
      <c r="M17" s="26"/>
      <c r="N17" s="26"/>
      <c r="O17" s="26"/>
      <c r="P17" s="26">
        <f t="shared" si="0"/>
        <v>95.491</v>
      </c>
      <c r="R17" s="20">
        <v>997.09697962709106</v>
      </c>
      <c r="T17" s="26">
        <v>51.44398952142808</v>
      </c>
      <c r="U17" s="26">
        <v>52.571976116597781</v>
      </c>
      <c r="V17" s="26">
        <v>46.939636038284981</v>
      </c>
      <c r="W17" s="26">
        <v>46.317271649846916</v>
      </c>
      <c r="X17" s="26">
        <v>1.0801450556994068</v>
      </c>
      <c r="Y17" s="26">
        <v>1.049565757731703</v>
      </c>
      <c r="Z17" s="26">
        <v>10.412590205903895</v>
      </c>
      <c r="AA17" s="26">
        <v>10.521005217016649</v>
      </c>
      <c r="AB17" s="26">
        <v>6.1968302917864255</v>
      </c>
      <c r="AC17" s="26">
        <v>9.164564906777926</v>
      </c>
      <c r="AD17" s="26">
        <v>7.5846118220126231</v>
      </c>
      <c r="AE17" s="26">
        <v>1.3439073174461997</v>
      </c>
      <c r="AF17" s="26">
        <v>1.5549293671723881</v>
      </c>
      <c r="AG17" s="26">
        <v>18.923782912964406</v>
      </c>
      <c r="AH17" s="26">
        <f t="shared" si="1"/>
        <v>98.535230914038635</v>
      </c>
      <c r="AJ17" s="28" t="s">
        <v>98</v>
      </c>
    </row>
    <row r="18" spans="1:36" ht="15.6" x14ac:dyDescent="0.3">
      <c r="A18" s="19" t="s">
        <v>113</v>
      </c>
      <c r="B18" s="16" t="s">
        <v>97</v>
      </c>
      <c r="C18" s="26">
        <v>41.372999999999998</v>
      </c>
      <c r="D18" s="26">
        <v>2.218</v>
      </c>
      <c r="E18" s="26">
        <v>12.711</v>
      </c>
      <c r="F18" s="26">
        <v>3.3000000000000002E-2</v>
      </c>
      <c r="G18" s="26">
        <v>11.54</v>
      </c>
      <c r="H18" s="26">
        <v>14.824</v>
      </c>
      <c r="I18" s="26">
        <v>11.653</v>
      </c>
      <c r="J18" s="26">
        <v>0.13900000000000001</v>
      </c>
      <c r="K18" s="26">
        <v>2.044</v>
      </c>
      <c r="L18" s="26">
        <v>0.69499999999999995</v>
      </c>
      <c r="M18" s="26"/>
      <c r="N18" s="26"/>
      <c r="O18" s="26"/>
      <c r="P18" s="26">
        <f t="shared" si="0"/>
        <v>97.22999999999999</v>
      </c>
      <c r="R18" s="20">
        <v>947.24796202780658</v>
      </c>
      <c r="T18" s="26">
        <v>58.610299239977522</v>
      </c>
      <c r="U18" s="26">
        <v>59.049059346969287</v>
      </c>
      <c r="V18" s="26">
        <v>54.611437400462918</v>
      </c>
      <c r="W18" s="26">
        <v>54.621234902026174</v>
      </c>
      <c r="X18" s="26">
        <v>0.9152469433796605</v>
      </c>
      <c r="Y18" s="26">
        <v>0.86900216594631852</v>
      </c>
      <c r="Z18" s="26">
        <v>6.060280855294975</v>
      </c>
      <c r="AA18" s="26">
        <v>6.446142852892506</v>
      </c>
      <c r="AB18" s="26">
        <v>2.9727664681460029</v>
      </c>
      <c r="AC18" s="26">
        <v>7.6224341175174537</v>
      </c>
      <c r="AD18" s="26">
        <v>5.901857063018225</v>
      </c>
      <c r="AE18" s="26">
        <v>1.6895107190341152</v>
      </c>
      <c r="AF18" s="26">
        <v>1.9249147716860477</v>
      </c>
      <c r="AG18" s="26">
        <v>17.727873600277292</v>
      </c>
      <c r="AH18" s="26">
        <f t="shared" si="1"/>
        <v>95.552167166193684</v>
      </c>
      <c r="AJ18" s="28" t="s">
        <v>98</v>
      </c>
    </row>
    <row r="19" spans="1:36" ht="15.6" x14ac:dyDescent="0.3">
      <c r="A19" s="19" t="s">
        <v>114</v>
      </c>
      <c r="B19" s="16" t="s">
        <v>97</v>
      </c>
      <c r="C19" s="26">
        <v>41.512999999999998</v>
      </c>
      <c r="D19" s="26">
        <v>1.996</v>
      </c>
      <c r="E19" s="26">
        <v>13.254</v>
      </c>
      <c r="F19" s="26">
        <v>7.0000000000000001E-3</v>
      </c>
      <c r="G19" s="26">
        <v>10.984999999999999</v>
      </c>
      <c r="H19" s="26">
        <v>14.955</v>
      </c>
      <c r="I19" s="26">
        <v>11.592000000000001</v>
      </c>
      <c r="J19" s="26">
        <v>0.16300000000000001</v>
      </c>
      <c r="K19" s="26">
        <v>2.0590000000000002</v>
      </c>
      <c r="L19" s="26">
        <v>0.67600000000000005</v>
      </c>
      <c r="M19" s="26"/>
      <c r="N19" s="26"/>
      <c r="O19" s="26"/>
      <c r="P19" s="26">
        <f t="shared" si="0"/>
        <v>97.199999999999989</v>
      </c>
      <c r="R19" s="20">
        <v>945.59497883654126</v>
      </c>
      <c r="T19" s="26">
        <v>58.152852313738009</v>
      </c>
      <c r="U19" s="26">
        <v>57.997385276848902</v>
      </c>
      <c r="V19" s="26">
        <v>54.607502054648101</v>
      </c>
      <c r="W19" s="26">
        <v>54.638676253363485</v>
      </c>
      <c r="X19" s="26">
        <v>0.92100581179966534</v>
      </c>
      <c r="Y19" s="26">
        <v>0.89684910540737828</v>
      </c>
      <c r="Z19" s="26">
        <v>6.233889159272441</v>
      </c>
      <c r="AA19" s="26">
        <v>6.5336218952969185</v>
      </c>
      <c r="AB19" s="26">
        <v>3.3130074945435108</v>
      </c>
      <c r="AC19" s="26">
        <v>7.6165665768594177</v>
      </c>
      <c r="AD19" s="26">
        <v>6.7221689947556857</v>
      </c>
      <c r="AE19" s="26">
        <v>1.3264255627362647</v>
      </c>
      <c r="AF19" s="26">
        <v>1.68212489878601</v>
      </c>
      <c r="AG19" s="26">
        <v>18.051545911595948</v>
      </c>
      <c r="AH19" s="26">
        <f t="shared" si="1"/>
        <v>95.591136124152968</v>
      </c>
      <c r="AJ19" s="28" t="s">
        <v>98</v>
      </c>
    </row>
    <row r="20" spans="1:36" ht="15.6" x14ac:dyDescent="0.3">
      <c r="A20" s="19" t="s">
        <v>115</v>
      </c>
      <c r="B20" s="16" t="s">
        <v>97</v>
      </c>
      <c r="C20" s="26">
        <v>41.338000000000001</v>
      </c>
      <c r="D20" s="26">
        <v>3.3530000000000002</v>
      </c>
      <c r="E20" s="26">
        <v>12.375</v>
      </c>
      <c r="F20" s="26">
        <v>0</v>
      </c>
      <c r="G20" s="26">
        <v>11.105</v>
      </c>
      <c r="H20" s="26">
        <v>14.599</v>
      </c>
      <c r="I20" s="26">
        <v>11.691000000000001</v>
      </c>
      <c r="J20" s="26">
        <v>0.219</v>
      </c>
      <c r="K20" s="26">
        <v>2.653</v>
      </c>
      <c r="L20" s="26">
        <v>0.55400000000000005</v>
      </c>
      <c r="M20" s="26"/>
      <c r="N20" s="26"/>
      <c r="O20" s="26"/>
      <c r="P20" s="26">
        <f t="shared" si="0"/>
        <v>97.887000000000015</v>
      </c>
      <c r="R20" s="20">
        <v>1026.8783818987367</v>
      </c>
      <c r="T20" s="26">
        <v>57.071724471312663</v>
      </c>
      <c r="U20" s="26">
        <v>56.879334221396356</v>
      </c>
      <c r="V20" s="26">
        <v>55.550577822515763</v>
      </c>
      <c r="W20" s="26">
        <v>54.704818030486308</v>
      </c>
      <c r="X20" s="26">
        <v>1.0223955503982416</v>
      </c>
      <c r="Y20" s="26">
        <v>1.0783284199362175</v>
      </c>
      <c r="Z20" s="26">
        <v>6.3375069974781315</v>
      </c>
      <c r="AA20" s="26">
        <v>6.4252861003360415</v>
      </c>
      <c r="AB20" s="26">
        <v>2.6610055918101154</v>
      </c>
      <c r="AC20" s="26">
        <v>6.8291961119420641</v>
      </c>
      <c r="AD20" s="26">
        <v>5.2639188030320447</v>
      </c>
      <c r="AE20" s="26">
        <v>2.2742272671835493</v>
      </c>
      <c r="AF20" s="26">
        <v>2.476747935583326</v>
      </c>
      <c r="AG20" s="26">
        <v>17.864263174396267</v>
      </c>
      <c r="AH20" s="26">
        <f t="shared" si="1"/>
        <v>94.116252034059016</v>
      </c>
      <c r="AJ20" s="28" t="s">
        <v>98</v>
      </c>
    </row>
    <row r="21" spans="1:36" ht="15.6" x14ac:dyDescent="0.3">
      <c r="A21" s="19" t="s">
        <v>116</v>
      </c>
      <c r="B21" s="16" t="s">
        <v>97</v>
      </c>
      <c r="C21" s="26">
        <v>42.295000000000002</v>
      </c>
      <c r="D21" s="26">
        <v>2.1539999999999999</v>
      </c>
      <c r="E21" s="26">
        <v>13.456</v>
      </c>
      <c r="F21" s="26">
        <v>8.0000000000000002E-3</v>
      </c>
      <c r="G21" s="26">
        <v>10.035</v>
      </c>
      <c r="H21" s="26">
        <v>14.436999999999999</v>
      </c>
      <c r="I21" s="26">
        <v>11.744999999999999</v>
      </c>
      <c r="J21" s="26">
        <v>0.11700000000000001</v>
      </c>
      <c r="K21" s="26">
        <v>2.0110000000000001</v>
      </c>
      <c r="L21" s="26">
        <v>0.70799999999999996</v>
      </c>
      <c r="M21" s="26"/>
      <c r="N21" s="26"/>
      <c r="O21" s="26"/>
      <c r="P21" s="26">
        <f t="shared" si="0"/>
        <v>96.966000000000008</v>
      </c>
      <c r="R21" s="20">
        <v>927.59706129481287</v>
      </c>
      <c r="T21" s="26">
        <v>60.942233719795865</v>
      </c>
      <c r="U21" s="26">
        <v>60.349668478684336</v>
      </c>
      <c r="V21" s="26">
        <v>58.384215000864771</v>
      </c>
      <c r="W21" s="26">
        <v>58.64857673125185</v>
      </c>
      <c r="X21" s="26">
        <v>0.82838825577365083</v>
      </c>
      <c r="Y21" s="26">
        <v>0.8406455770010195</v>
      </c>
      <c r="Z21" s="26">
        <v>4.3089272580358715</v>
      </c>
      <c r="AA21" s="26">
        <v>4.7552334471503128</v>
      </c>
      <c r="AB21" s="26">
        <v>2.490029444502404</v>
      </c>
      <c r="AC21" s="26">
        <v>6.6146727050784131</v>
      </c>
      <c r="AD21" s="26">
        <v>6.6540791293229393</v>
      </c>
      <c r="AE21" s="26">
        <v>1.5518634326488825</v>
      </c>
      <c r="AF21" s="26">
        <v>1.8988937454564265</v>
      </c>
      <c r="AG21" s="26">
        <v>17.73535179078139</v>
      </c>
      <c r="AH21" s="26">
        <f t="shared" si="1"/>
        <v>94.483723927843855</v>
      </c>
      <c r="AJ21" s="28" t="s">
        <v>98</v>
      </c>
    </row>
    <row r="22" spans="1:36" ht="15.6" x14ac:dyDescent="0.3">
      <c r="A22" s="19" t="s">
        <v>117</v>
      </c>
      <c r="B22" s="16" t="s">
        <v>97</v>
      </c>
      <c r="C22" s="26">
        <v>41.779000000000003</v>
      </c>
      <c r="D22" s="26">
        <v>2.0459999999999998</v>
      </c>
      <c r="E22" s="26">
        <v>13.048</v>
      </c>
      <c r="F22" s="26">
        <v>0</v>
      </c>
      <c r="G22" s="26">
        <v>10.83</v>
      </c>
      <c r="H22" s="26">
        <v>15.236000000000001</v>
      </c>
      <c r="I22" s="26">
        <v>11.656000000000001</v>
      </c>
      <c r="J22" s="26">
        <v>0.16500000000000001</v>
      </c>
      <c r="K22" s="26">
        <v>2.1890000000000001</v>
      </c>
      <c r="L22" s="26">
        <v>0.68700000000000006</v>
      </c>
      <c r="M22" s="26"/>
      <c r="N22" s="26"/>
      <c r="O22" s="26"/>
      <c r="P22" s="26">
        <f t="shared" si="0"/>
        <v>97.63600000000001</v>
      </c>
      <c r="R22" s="20">
        <v>967.38313906258747</v>
      </c>
      <c r="T22" s="26">
        <v>57.790092790400905</v>
      </c>
      <c r="U22" s="26">
        <v>57.708052008975969</v>
      </c>
      <c r="V22" s="26">
        <v>54.880134709441222</v>
      </c>
      <c r="W22" s="26">
        <v>54.688062156740813</v>
      </c>
      <c r="X22" s="26">
        <v>0.9003611173776741</v>
      </c>
      <c r="Y22" s="26">
        <v>0.89504397922094314</v>
      </c>
      <c r="Z22" s="26">
        <v>6.2723695203127976</v>
      </c>
      <c r="AA22" s="26">
        <v>6.434012500203095</v>
      </c>
      <c r="AB22" s="26">
        <v>3.2838385068863283</v>
      </c>
      <c r="AC22" s="26">
        <v>7.5203873180177041</v>
      </c>
      <c r="AD22" s="26">
        <v>6.5609822656018437</v>
      </c>
      <c r="AE22" s="26">
        <v>1.4213484211424166</v>
      </c>
      <c r="AF22" s="26">
        <v>1.7063551014958493</v>
      </c>
      <c r="AG22" s="26">
        <v>18.035675280390439</v>
      </c>
      <c r="AH22" s="26">
        <f t="shared" si="1"/>
        <v>95.218755816371527</v>
      </c>
      <c r="AJ22" s="28" t="s">
        <v>98</v>
      </c>
    </row>
    <row r="23" spans="1:36" ht="15.6" x14ac:dyDescent="0.3">
      <c r="A23" s="19" t="s">
        <v>118</v>
      </c>
      <c r="B23" s="16" t="s">
        <v>97</v>
      </c>
      <c r="C23" s="26">
        <v>41.469000000000001</v>
      </c>
      <c r="D23" s="26">
        <v>1.91</v>
      </c>
      <c r="E23" s="26">
        <v>13.175000000000001</v>
      </c>
      <c r="F23" s="26">
        <v>0</v>
      </c>
      <c r="G23" s="26">
        <v>11.212999999999999</v>
      </c>
      <c r="H23" s="26">
        <v>15.477</v>
      </c>
      <c r="I23" s="26">
        <v>12.013999999999999</v>
      </c>
      <c r="J23" s="26">
        <v>5.0999999999999997E-2</v>
      </c>
      <c r="K23" s="26">
        <v>2.1320000000000001</v>
      </c>
      <c r="L23" s="26">
        <v>0.73299999999999998</v>
      </c>
      <c r="M23" s="26"/>
      <c r="N23" s="26"/>
      <c r="O23" s="26"/>
      <c r="P23" s="26">
        <f t="shared" si="0"/>
        <v>98.174000000000007</v>
      </c>
      <c r="R23" s="20">
        <v>935.57935321937862</v>
      </c>
      <c r="T23" s="26">
        <v>57.274405200546646</v>
      </c>
      <c r="U23" s="26">
        <v>57.429021941116943</v>
      </c>
      <c r="V23" s="26">
        <v>52.23793236308137</v>
      </c>
      <c r="W23" s="26">
        <v>52.355539847649709</v>
      </c>
      <c r="X23" s="26">
        <v>0.9274524208867676</v>
      </c>
      <c r="Y23" s="26">
        <v>0.8685933187106718</v>
      </c>
      <c r="Z23" s="26">
        <v>6.7638075607930235</v>
      </c>
      <c r="AA23" s="26">
        <v>7.1626590707484477</v>
      </c>
      <c r="AB23" s="26">
        <v>3.9040284732701664</v>
      </c>
      <c r="AC23" s="26">
        <v>8.1410009615233125</v>
      </c>
      <c r="AD23" s="26">
        <v>6.7397075357786314</v>
      </c>
      <c r="AE23" s="26">
        <v>1.2775119197208893</v>
      </c>
      <c r="AF23" s="26">
        <v>1.6870880717682946</v>
      </c>
      <c r="AG23" s="26">
        <v>18.167633906736665</v>
      </c>
      <c r="AH23" s="26">
        <f t="shared" si="1"/>
        <v>96.396981341301398</v>
      </c>
      <c r="AJ23" s="28" t="s">
        <v>98</v>
      </c>
    </row>
    <row r="24" spans="1:36" ht="15.6" x14ac:dyDescent="0.3">
      <c r="A24" s="19" t="s">
        <v>119</v>
      </c>
      <c r="B24" s="16" t="s">
        <v>97</v>
      </c>
      <c r="C24" s="26">
        <v>41.792999999999999</v>
      </c>
      <c r="D24" s="26">
        <v>2.0350000000000001</v>
      </c>
      <c r="E24" s="26">
        <v>13.19</v>
      </c>
      <c r="F24" s="26">
        <v>0.04</v>
      </c>
      <c r="G24" s="26">
        <v>9.2970000000000006</v>
      </c>
      <c r="H24" s="26">
        <v>15.205</v>
      </c>
      <c r="I24" s="26">
        <v>11.837</v>
      </c>
      <c r="J24" s="26">
        <v>0.112</v>
      </c>
      <c r="K24" s="26">
        <v>2.0150000000000001</v>
      </c>
      <c r="L24" s="26">
        <v>0.70399999999999996</v>
      </c>
      <c r="M24" s="26"/>
      <c r="N24" s="26"/>
      <c r="O24" s="26"/>
      <c r="P24" s="26">
        <f t="shared" si="0"/>
        <v>96.227999999999994</v>
      </c>
      <c r="R24" s="20">
        <v>940.96528768122755</v>
      </c>
      <c r="T24" s="26">
        <v>58.945789502974996</v>
      </c>
      <c r="U24" s="26">
        <v>58.594177477205591</v>
      </c>
      <c r="V24" s="26">
        <v>56.107673317003318</v>
      </c>
      <c r="W24" s="26">
        <v>56.224467151229973</v>
      </c>
      <c r="X24" s="26">
        <v>0.92355432599836818</v>
      </c>
      <c r="Y24" s="26">
        <v>0.931428063350763</v>
      </c>
      <c r="Z24" s="26">
        <v>4.9351132820001453</v>
      </c>
      <c r="AA24" s="26">
        <v>5.3607572957942553</v>
      </c>
      <c r="AB24" s="26">
        <v>3.2289807423763492</v>
      </c>
      <c r="AC24" s="26">
        <v>7.3505138399498318</v>
      </c>
      <c r="AD24" s="26">
        <v>7.1649770831385275</v>
      </c>
      <c r="AE24" s="26">
        <v>1.4241001695660511</v>
      </c>
      <c r="AF24" s="26">
        <v>1.7393327013904081</v>
      </c>
      <c r="AG24" s="26">
        <v>17.870485464137069</v>
      </c>
      <c r="AH24" s="26">
        <f t="shared" si="1"/>
        <v>94.686411064355184</v>
      </c>
      <c r="AJ24" s="28" t="s">
        <v>98</v>
      </c>
    </row>
    <row r="25" spans="1:36" ht="15.6" x14ac:dyDescent="0.3">
      <c r="A25" s="19" t="s">
        <v>120</v>
      </c>
      <c r="B25" s="16" t="s">
        <v>97</v>
      </c>
      <c r="C25" s="26">
        <v>41.384</v>
      </c>
      <c r="D25" s="26">
        <v>2.0009999999999999</v>
      </c>
      <c r="E25" s="26">
        <v>13.202999999999999</v>
      </c>
      <c r="F25" s="26">
        <v>4.9000000000000002E-2</v>
      </c>
      <c r="G25" s="26">
        <v>10.36</v>
      </c>
      <c r="H25" s="26">
        <v>14.852</v>
      </c>
      <c r="I25" s="26">
        <v>12.108000000000001</v>
      </c>
      <c r="J25" s="26">
        <v>0.124</v>
      </c>
      <c r="K25" s="26">
        <v>2.1019999999999999</v>
      </c>
      <c r="L25" s="26">
        <v>0.70899999999999996</v>
      </c>
      <c r="M25" s="26"/>
      <c r="N25" s="26"/>
      <c r="O25" s="26"/>
      <c r="P25" s="26">
        <f t="shared" si="0"/>
        <v>96.891999999999996</v>
      </c>
      <c r="R25" s="20">
        <v>940.87028398598227</v>
      </c>
      <c r="T25" s="26">
        <v>58.799393112358842</v>
      </c>
      <c r="U25" s="26">
        <v>58.973995594940547</v>
      </c>
      <c r="V25" s="26">
        <v>54.702701827110737</v>
      </c>
      <c r="W25" s="26">
        <v>54.78452139964493</v>
      </c>
      <c r="X25" s="26">
        <v>0.81391150177166627</v>
      </c>
      <c r="Y25" s="26">
        <v>0.79942270691696449</v>
      </c>
      <c r="Z25" s="26">
        <v>5.2396591542578035</v>
      </c>
      <c r="AA25" s="26">
        <v>5.7696202494048432</v>
      </c>
      <c r="AB25" s="26">
        <v>3.2525449813523797</v>
      </c>
      <c r="AC25" s="26">
        <v>7.3479152366951848</v>
      </c>
      <c r="AD25" s="26">
        <v>6.6681938135415937</v>
      </c>
      <c r="AE25" s="26">
        <v>1.5275212125513691</v>
      </c>
      <c r="AF25" s="26">
        <v>1.8620665759565456</v>
      </c>
      <c r="AG25" s="26">
        <v>18.144780495303102</v>
      </c>
      <c r="AH25" s="26">
        <f t="shared" si="1"/>
        <v>95.111236899435653</v>
      </c>
      <c r="AJ25" s="28" t="s">
        <v>98</v>
      </c>
    </row>
    <row r="26" spans="1:36" ht="15.6" x14ac:dyDescent="0.3">
      <c r="A26" s="19" t="s">
        <v>121</v>
      </c>
      <c r="B26" s="16" t="s">
        <v>97</v>
      </c>
      <c r="C26" s="26">
        <v>41.094000000000001</v>
      </c>
      <c r="D26" s="26">
        <v>1.78</v>
      </c>
      <c r="E26" s="26">
        <v>12.669</v>
      </c>
      <c r="F26" s="26">
        <v>2.7E-2</v>
      </c>
      <c r="G26" s="26">
        <v>11.653</v>
      </c>
      <c r="H26" s="26">
        <v>15.04</v>
      </c>
      <c r="I26" s="26">
        <v>11.702</v>
      </c>
      <c r="J26" s="26">
        <v>0.106</v>
      </c>
      <c r="K26" s="26">
        <v>2.125</v>
      </c>
      <c r="L26" s="26">
        <v>0.72799999999999998</v>
      </c>
      <c r="M26" s="26"/>
      <c r="N26" s="26"/>
      <c r="O26" s="26"/>
      <c r="P26" s="26">
        <f t="shared" si="0"/>
        <v>96.923999999999992</v>
      </c>
      <c r="R26" s="20">
        <v>936.40847525593915</v>
      </c>
      <c r="T26" s="26">
        <v>57.855146499949292</v>
      </c>
      <c r="U26" s="26">
        <v>58.555706019729087</v>
      </c>
      <c r="V26" s="26">
        <v>53.508790393091445</v>
      </c>
      <c r="W26" s="26">
        <v>53.62891065940363</v>
      </c>
      <c r="X26" s="26">
        <v>0.8313821525102737</v>
      </c>
      <c r="Y26" s="26">
        <v>0.77166318358250707</v>
      </c>
      <c r="Z26" s="26">
        <v>6.5293799750343435</v>
      </c>
      <c r="AA26" s="26">
        <v>6.7522599404594796</v>
      </c>
      <c r="AB26" s="26">
        <v>3.3026500808417008</v>
      </c>
      <c r="AC26" s="26">
        <v>7.7717623658025872</v>
      </c>
      <c r="AD26" s="26">
        <v>6.1170919362013363</v>
      </c>
      <c r="AE26" s="26">
        <v>1.5186111721172377</v>
      </c>
      <c r="AF26" s="26">
        <v>1.7153397301265767</v>
      </c>
      <c r="AG26" s="26">
        <v>17.982692278591362</v>
      </c>
      <c r="AH26" s="26">
        <f t="shared" si="1"/>
        <v>95.731905555919013</v>
      </c>
      <c r="AJ26" s="28" t="s">
        <v>98</v>
      </c>
    </row>
    <row r="27" spans="1:36" ht="15.6" x14ac:dyDescent="0.3">
      <c r="A27" s="19" t="s">
        <v>122</v>
      </c>
      <c r="B27" s="16" t="s">
        <v>97</v>
      </c>
      <c r="C27" s="26">
        <v>41.5</v>
      </c>
      <c r="D27" s="26">
        <v>2.5419999999999998</v>
      </c>
      <c r="E27" s="26">
        <v>13.147</v>
      </c>
      <c r="F27" s="26">
        <v>3.5999999999999997E-2</v>
      </c>
      <c r="G27" s="26">
        <v>10.923</v>
      </c>
      <c r="H27" s="26">
        <v>14.375999999999999</v>
      </c>
      <c r="I27" s="26">
        <v>11.327</v>
      </c>
      <c r="J27" s="26">
        <v>0.121</v>
      </c>
      <c r="K27" s="26">
        <v>2.2040000000000002</v>
      </c>
      <c r="L27" s="26">
        <v>0.69299999999999995</v>
      </c>
      <c r="M27" s="26"/>
      <c r="N27" s="26"/>
      <c r="O27" s="26"/>
      <c r="P27" s="26">
        <f t="shared" si="0"/>
        <v>96.868999999999986</v>
      </c>
      <c r="R27" s="20">
        <v>955.16149491859733</v>
      </c>
      <c r="T27" s="26">
        <v>58.350200329863483</v>
      </c>
      <c r="U27" s="26">
        <v>57.902170843691295</v>
      </c>
      <c r="V27" s="26">
        <v>56.427689907249814</v>
      </c>
      <c r="W27" s="26">
        <v>56.364856458160816</v>
      </c>
      <c r="X27" s="26">
        <v>0.99726352796931295</v>
      </c>
      <c r="Y27" s="26">
        <v>1.0042939616039714</v>
      </c>
      <c r="Z27" s="26">
        <v>5.9104359071838317</v>
      </c>
      <c r="AA27" s="26">
        <v>6.0845307786362612</v>
      </c>
      <c r="AB27" s="26">
        <v>2.730584518734422</v>
      </c>
      <c r="AC27" s="26">
        <v>6.9882148183846287</v>
      </c>
      <c r="AD27" s="26">
        <v>6.2511152542397133</v>
      </c>
      <c r="AE27" s="26">
        <v>1.7074081110441797</v>
      </c>
      <c r="AF27" s="26">
        <v>1.9595181663790857</v>
      </c>
      <c r="AG27" s="26">
        <v>17.840555413326527</v>
      </c>
      <c r="AH27" s="26">
        <f t="shared" si="1"/>
        <v>94.531693060141038</v>
      </c>
      <c r="AJ27" s="28" t="s">
        <v>98</v>
      </c>
    </row>
    <row r="28" spans="1:36" ht="15.6" x14ac:dyDescent="0.3">
      <c r="A28" s="19" t="s">
        <v>123</v>
      </c>
      <c r="B28" s="16" t="s">
        <v>97</v>
      </c>
      <c r="C28" s="26">
        <v>40.732999999999997</v>
      </c>
      <c r="D28" s="26">
        <v>2.0529999999999999</v>
      </c>
      <c r="E28" s="26">
        <v>13.856999999999999</v>
      </c>
      <c r="F28" s="26">
        <v>4.2999999999999997E-2</v>
      </c>
      <c r="G28" s="26">
        <v>10.532999999999999</v>
      </c>
      <c r="H28" s="26">
        <v>14.679</v>
      </c>
      <c r="I28" s="26">
        <v>11.814</v>
      </c>
      <c r="J28" s="26">
        <v>3.3000000000000002E-2</v>
      </c>
      <c r="K28" s="26">
        <v>2.0579999999999998</v>
      </c>
      <c r="L28" s="26">
        <v>0.73099999999999998</v>
      </c>
      <c r="M28" s="26"/>
      <c r="N28" s="26"/>
      <c r="O28" s="26"/>
      <c r="P28" s="26">
        <f t="shared" si="0"/>
        <v>96.533999999999992</v>
      </c>
      <c r="R28" s="20">
        <v>939.40056077783095</v>
      </c>
      <c r="T28" s="26">
        <v>56.952839685792853</v>
      </c>
      <c r="U28" s="26">
        <v>56.619451762944024</v>
      </c>
      <c r="V28" s="26">
        <v>52.823772235113552</v>
      </c>
      <c r="W28" s="26">
        <v>52.888211424234754</v>
      </c>
      <c r="X28" s="26">
        <v>1.0028197123384497</v>
      </c>
      <c r="Y28" s="26">
        <v>0.98922874253611259</v>
      </c>
      <c r="Z28" s="26">
        <v>6.5004590969102614</v>
      </c>
      <c r="AA28" s="26">
        <v>7.0387025172354356</v>
      </c>
      <c r="AB28" s="26">
        <v>4.0129931452472078</v>
      </c>
      <c r="AC28" s="26">
        <v>7.9437501316087236</v>
      </c>
      <c r="AD28" s="26">
        <v>7.5897335321086166</v>
      </c>
      <c r="AE28" s="26">
        <v>1.225422923098666</v>
      </c>
      <c r="AF28" s="26">
        <v>1.6830536266656564</v>
      </c>
      <c r="AG28" s="26">
        <v>18.356785047098509</v>
      </c>
      <c r="AH28" s="26">
        <f t="shared" si="1"/>
        <v>95.981478772292334</v>
      </c>
      <c r="AJ28" s="28" t="s">
        <v>98</v>
      </c>
    </row>
    <row r="29" spans="1:36" ht="15.6" x14ac:dyDescent="0.3">
      <c r="A29" s="19" t="s">
        <v>124</v>
      </c>
      <c r="B29" s="16" t="s">
        <v>97</v>
      </c>
      <c r="C29" s="26">
        <v>41.343000000000004</v>
      </c>
      <c r="D29" s="26">
        <v>2.0609999999999999</v>
      </c>
      <c r="E29" s="26">
        <v>13.737</v>
      </c>
      <c r="F29" s="26">
        <v>1.6E-2</v>
      </c>
      <c r="G29" s="26">
        <v>11.156000000000001</v>
      </c>
      <c r="H29" s="26">
        <v>14.923999999999999</v>
      </c>
      <c r="I29" s="26">
        <v>11.984</v>
      </c>
      <c r="J29" s="26">
        <v>0.109</v>
      </c>
      <c r="K29" s="26">
        <v>2.0510000000000002</v>
      </c>
      <c r="L29" s="26">
        <v>0.70299999999999996</v>
      </c>
      <c r="M29" s="26"/>
      <c r="N29" s="26"/>
      <c r="O29" s="26"/>
      <c r="P29" s="26">
        <f t="shared" si="0"/>
        <v>98.083999999999989</v>
      </c>
      <c r="R29" s="20">
        <v>942.99857323452284</v>
      </c>
      <c r="T29" s="26">
        <v>57.430499465988277</v>
      </c>
      <c r="U29" s="26">
        <v>57.414696887301496</v>
      </c>
      <c r="V29" s="26">
        <v>52.795900039067241</v>
      </c>
      <c r="W29" s="26">
        <v>52.821836735612251</v>
      </c>
      <c r="X29" s="26">
        <v>0.95673793878134095</v>
      </c>
      <c r="Y29" s="26">
        <v>0.92650811030714175</v>
      </c>
      <c r="Z29" s="26">
        <v>6.5052668790836021</v>
      </c>
      <c r="AA29" s="26">
        <v>7.0812188040459496</v>
      </c>
      <c r="AB29" s="26">
        <v>3.814143943749825</v>
      </c>
      <c r="AC29" s="26">
        <v>7.9952603393279134</v>
      </c>
      <c r="AD29" s="26">
        <v>7.0720575364731699</v>
      </c>
      <c r="AE29" s="26">
        <v>1.2942037435409151</v>
      </c>
      <c r="AF29" s="26">
        <v>1.7329998178958612</v>
      </c>
      <c r="AG29" s="26">
        <v>18.246434713320003</v>
      </c>
      <c r="AH29" s="26">
        <f t="shared" si="1"/>
        <v>96.212317195317681</v>
      </c>
      <c r="AJ29" s="28" t="s">
        <v>98</v>
      </c>
    </row>
    <row r="30" spans="1:36" ht="15.6" x14ac:dyDescent="0.3">
      <c r="A30" s="19" t="s">
        <v>125</v>
      </c>
      <c r="B30" s="16" t="s">
        <v>97</v>
      </c>
      <c r="C30" s="26">
        <v>41.148000000000003</v>
      </c>
      <c r="D30" s="26">
        <v>2.0510000000000002</v>
      </c>
      <c r="E30" s="26">
        <v>13.93</v>
      </c>
      <c r="F30" s="26">
        <v>3.6999999999999998E-2</v>
      </c>
      <c r="G30" s="26">
        <v>10.339</v>
      </c>
      <c r="H30" s="26">
        <v>14.983000000000001</v>
      </c>
      <c r="I30" s="26">
        <v>12.244999999999999</v>
      </c>
      <c r="J30" s="26">
        <v>7.5999999999999998E-2</v>
      </c>
      <c r="K30" s="26">
        <v>2.0880000000000001</v>
      </c>
      <c r="L30" s="26">
        <v>0.74399999999999999</v>
      </c>
      <c r="M30" s="26"/>
      <c r="N30" s="26"/>
      <c r="O30" s="26"/>
      <c r="P30" s="26">
        <f t="shared" si="0"/>
        <v>97.641000000000005</v>
      </c>
      <c r="R30" s="20">
        <v>942.51965759147208</v>
      </c>
      <c r="T30" s="26">
        <v>57.043279013869238</v>
      </c>
      <c r="U30" s="26">
        <v>56.940271355930577</v>
      </c>
      <c r="V30" s="26">
        <v>52.417012088077321</v>
      </c>
      <c r="W30" s="26">
        <v>52.446481509569338</v>
      </c>
      <c r="X30" s="26">
        <v>0.94847594685238124</v>
      </c>
      <c r="Y30" s="26">
        <v>0.93671513563410291</v>
      </c>
      <c r="Z30" s="26">
        <v>6.1413921601344592</v>
      </c>
      <c r="AA30" s="26">
        <v>6.8147929167914434</v>
      </c>
      <c r="AB30" s="26">
        <v>4.1504944964517918</v>
      </c>
      <c r="AC30" s="26">
        <v>7.9653246191423097</v>
      </c>
      <c r="AD30" s="26">
        <v>7.5781865747114781</v>
      </c>
      <c r="AE30" s="26">
        <v>1.2765751968083192</v>
      </c>
      <c r="AF30" s="26">
        <v>1.7423518888498126</v>
      </c>
      <c r="AG30" s="26">
        <v>18.441975558813631</v>
      </c>
      <c r="AH30" s="26">
        <f t="shared" si="1"/>
        <v>95.955756180853854</v>
      </c>
      <c r="AJ30" s="28" t="s">
        <v>98</v>
      </c>
    </row>
    <row r="31" spans="1:36" ht="15.6" x14ac:dyDescent="0.3">
      <c r="A31" s="19" t="s">
        <v>126</v>
      </c>
      <c r="B31" s="16" t="s">
        <v>97</v>
      </c>
      <c r="C31" s="26">
        <v>42.276000000000003</v>
      </c>
      <c r="D31" s="26">
        <v>1.9330000000000001</v>
      </c>
      <c r="E31" s="26">
        <v>12.355</v>
      </c>
      <c r="F31" s="26">
        <v>0.06</v>
      </c>
      <c r="G31" s="26">
        <v>10.159000000000001</v>
      </c>
      <c r="H31" s="26">
        <v>15.532999999999999</v>
      </c>
      <c r="I31" s="26">
        <v>12.022</v>
      </c>
      <c r="J31" s="26">
        <v>0.115</v>
      </c>
      <c r="K31" s="26">
        <v>2.2799999999999998</v>
      </c>
      <c r="L31" s="26">
        <v>0.71899999999999997</v>
      </c>
      <c r="M31" s="26"/>
      <c r="N31" s="26"/>
      <c r="O31" s="26"/>
      <c r="P31" s="26">
        <f t="shared" si="0"/>
        <v>97.452000000000012</v>
      </c>
      <c r="R31" s="20">
        <v>936.54186018521079</v>
      </c>
      <c r="T31" s="26">
        <v>58.932362146304406</v>
      </c>
      <c r="U31" s="26">
        <v>59.59961423498234</v>
      </c>
      <c r="V31" s="26">
        <v>56.246644003955019</v>
      </c>
      <c r="W31" s="26">
        <v>56.420767924811884</v>
      </c>
      <c r="X31" s="26">
        <v>0.78336444847340647</v>
      </c>
      <c r="Y31" s="26">
        <v>0.75526910327693553</v>
      </c>
      <c r="Z31" s="26">
        <v>4.9623502222980322</v>
      </c>
      <c r="AA31" s="26">
        <v>5.1507049631556656</v>
      </c>
      <c r="AB31" s="26">
        <v>2.7950890899824326</v>
      </c>
      <c r="AC31" s="26">
        <v>7.0403905927423311</v>
      </c>
      <c r="AD31" s="26">
        <v>5.9779135624757309</v>
      </c>
      <c r="AE31" s="26">
        <v>1.8417567250162366</v>
      </c>
      <c r="AF31" s="26">
        <v>1.8600593869066326</v>
      </c>
      <c r="AG31" s="26">
        <v>17.699429762450791</v>
      </c>
      <c r="AH31" s="26">
        <f t="shared" si="1"/>
        <v>94.026647642071154</v>
      </c>
      <c r="AJ31" s="28" t="s">
        <v>98</v>
      </c>
    </row>
    <row r="32" spans="1:36" ht="15.6" x14ac:dyDescent="0.3">
      <c r="A32" s="19" t="s">
        <v>127</v>
      </c>
      <c r="B32" s="16" t="s">
        <v>97</v>
      </c>
      <c r="C32" s="26">
        <v>42.354999999999997</v>
      </c>
      <c r="D32" s="26">
        <v>2.036</v>
      </c>
      <c r="E32" s="26">
        <v>12.593999999999999</v>
      </c>
      <c r="F32" s="26">
        <v>1.9E-2</v>
      </c>
      <c r="G32" s="26">
        <v>10.494</v>
      </c>
      <c r="H32" s="26">
        <v>15.622999999999999</v>
      </c>
      <c r="I32" s="26">
        <v>11.948</v>
      </c>
      <c r="J32" s="26">
        <v>0.107</v>
      </c>
      <c r="K32" s="26">
        <v>2.1619999999999999</v>
      </c>
      <c r="L32" s="26">
        <v>0.72799999999999998</v>
      </c>
      <c r="M32" s="26"/>
      <c r="N32" s="26"/>
      <c r="O32" s="26"/>
      <c r="P32" s="26">
        <f t="shared" si="0"/>
        <v>98.065999999999988</v>
      </c>
      <c r="R32" s="20">
        <v>936.05660452607799</v>
      </c>
      <c r="T32" s="26">
        <v>58.89379993694169</v>
      </c>
      <c r="U32" s="26">
        <v>59.153098925051196</v>
      </c>
      <c r="V32" s="26">
        <v>55.45275721714706</v>
      </c>
      <c r="W32" s="26">
        <v>55.619428805701823</v>
      </c>
      <c r="X32" s="26">
        <v>0.86715870665287842</v>
      </c>
      <c r="Y32" s="26">
        <v>0.82833674534324853</v>
      </c>
      <c r="Z32" s="26">
        <v>5.3901301936979413</v>
      </c>
      <c r="AA32" s="26">
        <v>5.6557361439954068</v>
      </c>
      <c r="AB32" s="26">
        <v>2.9995916698802407</v>
      </c>
      <c r="AC32" s="26">
        <v>7.4091004726884826</v>
      </c>
      <c r="AD32" s="26">
        <v>6.1465191980009539</v>
      </c>
      <c r="AE32" s="26">
        <v>1.6265545881282906</v>
      </c>
      <c r="AF32" s="26">
        <v>1.8264508223990408</v>
      </c>
      <c r="AG32" s="26">
        <v>17.703646914146969</v>
      </c>
      <c r="AH32" s="26">
        <f t="shared" si="1"/>
        <v>94.851160520826866</v>
      </c>
      <c r="AJ32" s="28" t="s">
        <v>98</v>
      </c>
    </row>
    <row r="33" spans="1:36" ht="15.6" x14ac:dyDescent="0.3">
      <c r="A33" s="19" t="s">
        <v>128</v>
      </c>
      <c r="B33" s="16" t="s">
        <v>97</v>
      </c>
      <c r="C33" s="26">
        <v>41.231000000000002</v>
      </c>
      <c r="D33" s="26">
        <v>2.1030000000000002</v>
      </c>
      <c r="E33" s="26">
        <v>13.864000000000001</v>
      </c>
      <c r="F33" s="26">
        <v>2.1000000000000001E-2</v>
      </c>
      <c r="G33" s="26">
        <v>10.705</v>
      </c>
      <c r="H33" s="26">
        <v>14.972</v>
      </c>
      <c r="I33" s="26">
        <v>12.151</v>
      </c>
      <c r="J33" s="26">
        <v>0.13</v>
      </c>
      <c r="K33" s="26">
        <v>2.0870000000000002</v>
      </c>
      <c r="L33" s="26">
        <v>0.72899999999999998</v>
      </c>
      <c r="M33" s="26"/>
      <c r="N33" s="26"/>
      <c r="O33" s="26"/>
      <c r="P33" s="26">
        <f t="shared" si="0"/>
        <v>97.992999999999995</v>
      </c>
      <c r="R33" s="20">
        <v>948.3897180407007</v>
      </c>
      <c r="T33" s="26">
        <v>56.799936946378196</v>
      </c>
      <c r="U33" s="26">
        <v>56.93703245253343</v>
      </c>
      <c r="V33" s="26">
        <v>52.433039588558366</v>
      </c>
      <c r="W33" s="26">
        <v>52.397323561927273</v>
      </c>
      <c r="X33" s="26">
        <v>0.97774786066944386</v>
      </c>
      <c r="Y33" s="26">
        <v>0.96153719822681694</v>
      </c>
      <c r="Z33" s="26">
        <v>6.4069067299770532</v>
      </c>
      <c r="AA33" s="26">
        <v>7.0349294182925943</v>
      </c>
      <c r="AB33" s="26">
        <v>4.0454373043080993</v>
      </c>
      <c r="AC33" s="26">
        <v>8.0458103247650925</v>
      </c>
      <c r="AD33" s="26">
        <v>7.3411080782585696</v>
      </c>
      <c r="AE33" s="26">
        <v>1.3737870342062655</v>
      </c>
      <c r="AF33" s="26">
        <v>1.7511861224810095</v>
      </c>
      <c r="AG33" s="26">
        <v>18.31718475110317</v>
      </c>
      <c r="AH33" s="26">
        <f t="shared" si="1"/>
        <v>95.950600288964679</v>
      </c>
      <c r="AJ33" s="28" t="s">
        <v>98</v>
      </c>
    </row>
    <row r="34" spans="1:36" ht="15.6" x14ac:dyDescent="0.3">
      <c r="A34" s="19" t="s">
        <v>129</v>
      </c>
      <c r="B34" s="16" t="s">
        <v>97</v>
      </c>
      <c r="C34" s="26">
        <v>39.85</v>
      </c>
      <c r="D34" s="26">
        <v>2.2090000000000001</v>
      </c>
      <c r="E34" s="26">
        <v>14.323</v>
      </c>
      <c r="F34" s="26">
        <v>0</v>
      </c>
      <c r="G34" s="26">
        <v>11.073</v>
      </c>
      <c r="H34" s="26">
        <v>15.082000000000001</v>
      </c>
      <c r="I34" s="26">
        <v>11.961</v>
      </c>
      <c r="J34" s="26">
        <v>0.10100000000000001</v>
      </c>
      <c r="K34" s="26">
        <v>2.101</v>
      </c>
      <c r="L34" s="26">
        <v>0.71</v>
      </c>
      <c r="M34" s="26"/>
      <c r="N34" s="26"/>
      <c r="O34" s="26"/>
      <c r="P34" s="26">
        <f t="shared" si="0"/>
        <v>97.41</v>
      </c>
      <c r="R34" s="20">
        <v>964.31718358755165</v>
      </c>
      <c r="T34" s="26">
        <v>53.229232326326546</v>
      </c>
      <c r="U34" s="26">
        <v>53.030978381445493</v>
      </c>
      <c r="V34" s="26">
        <v>47.79907410072407</v>
      </c>
      <c r="W34" s="26">
        <v>47.528441764634167</v>
      </c>
      <c r="X34" s="26">
        <v>1.2571580323917364</v>
      </c>
      <c r="Y34" s="26">
        <v>1.2232892197058269</v>
      </c>
      <c r="Z34" s="26">
        <v>9.481653168437397</v>
      </c>
      <c r="AA34" s="26">
        <v>10.189276452393344</v>
      </c>
      <c r="AB34" s="26">
        <v>6.0831255576933243</v>
      </c>
      <c r="AC34" s="26">
        <v>9.1764763199603134</v>
      </c>
      <c r="AD34" s="26">
        <v>8.3858388723995283</v>
      </c>
      <c r="AE34" s="26">
        <v>0.94356269548618776</v>
      </c>
      <c r="AF34" s="26">
        <v>1.5676978627971705</v>
      </c>
      <c r="AG34" s="26">
        <v>18.88060096334863</v>
      </c>
      <c r="AH34" s="26">
        <f t="shared" si="1"/>
        <v>99.017940250958233</v>
      </c>
      <c r="AJ34" s="28" t="s">
        <v>98</v>
      </c>
    </row>
    <row r="35" spans="1:36" ht="15.6" x14ac:dyDescent="0.3">
      <c r="A35" s="19" t="s">
        <v>130</v>
      </c>
      <c r="B35" s="16" t="s">
        <v>131</v>
      </c>
      <c r="C35" s="26">
        <v>45.534999999999997</v>
      </c>
      <c r="D35" s="26">
        <v>2.1459999999999999</v>
      </c>
      <c r="E35" s="26">
        <v>8.6940000000000008</v>
      </c>
      <c r="F35" s="26">
        <v>1E-3</v>
      </c>
      <c r="G35" s="26">
        <v>13.291</v>
      </c>
      <c r="H35" s="26">
        <v>15.27</v>
      </c>
      <c r="I35" s="26">
        <v>11.547000000000001</v>
      </c>
      <c r="J35" s="26">
        <v>0.34100000000000003</v>
      </c>
      <c r="K35" s="26">
        <v>1.581</v>
      </c>
      <c r="L35" s="26">
        <v>0.53600000000000003</v>
      </c>
      <c r="M35" s="26"/>
      <c r="N35" s="26"/>
      <c r="O35" s="26"/>
      <c r="P35" s="26">
        <f t="shared" si="0"/>
        <v>98.941999999999993</v>
      </c>
      <c r="R35" s="20">
        <v>872.2440194115627</v>
      </c>
      <c r="T35" s="26">
        <v>70.138067064442438</v>
      </c>
      <c r="U35" s="26">
        <v>69.369055929959245</v>
      </c>
      <c r="V35" s="26">
        <v>67.795158862048069</v>
      </c>
      <c r="W35" s="26">
        <v>68.829154432922337</v>
      </c>
      <c r="X35" s="26">
        <v>0.42202552013557104</v>
      </c>
      <c r="Y35" s="26">
        <v>0.3710917813945292</v>
      </c>
      <c r="Z35" s="26">
        <v>2.3089610417682955</v>
      </c>
      <c r="AA35" s="26">
        <v>2.1716768973645926</v>
      </c>
      <c r="AB35" s="26">
        <v>0.65251910352710596</v>
      </c>
      <c r="AC35" s="26">
        <v>4.0757832491271113</v>
      </c>
      <c r="AD35" s="26">
        <v>2.6676429761152209</v>
      </c>
      <c r="AE35" s="26">
        <v>2.9426498502481264</v>
      </c>
      <c r="AF35" s="26">
        <v>2.9600783107849784</v>
      </c>
      <c r="AG35" s="26">
        <v>14.579718322168</v>
      </c>
      <c r="AH35" s="26">
        <f t="shared" si="1"/>
        <v>95.068790412675625</v>
      </c>
      <c r="AJ35" s="28" t="s">
        <v>98</v>
      </c>
    </row>
    <row r="36" spans="1:36" ht="15.6" x14ac:dyDescent="0.3">
      <c r="A36" s="19" t="s">
        <v>132</v>
      </c>
      <c r="B36" s="16" t="s">
        <v>97</v>
      </c>
      <c r="C36" s="26">
        <v>42.374000000000002</v>
      </c>
      <c r="D36" s="26">
        <v>2.17</v>
      </c>
      <c r="E36" s="26">
        <v>12.651</v>
      </c>
      <c r="F36" s="26">
        <v>0</v>
      </c>
      <c r="G36" s="26">
        <v>11.352</v>
      </c>
      <c r="H36" s="26">
        <v>14.925000000000001</v>
      </c>
      <c r="I36" s="26">
        <v>11.723000000000001</v>
      </c>
      <c r="J36" s="26">
        <v>0.13</v>
      </c>
      <c r="K36" s="26">
        <v>2.0960000000000001</v>
      </c>
      <c r="L36" s="26">
        <v>0.71799999999999997</v>
      </c>
      <c r="M36" s="26"/>
      <c r="N36" s="26"/>
      <c r="O36" s="26"/>
      <c r="P36" s="26">
        <f t="shared" si="0"/>
        <v>98.13900000000001</v>
      </c>
      <c r="R36" s="20">
        <v>933.51524630835161</v>
      </c>
      <c r="T36" s="26">
        <v>60.211959259596036</v>
      </c>
      <c r="U36" s="26">
        <v>60.406186381087167</v>
      </c>
      <c r="V36" s="26">
        <v>56.807289518769196</v>
      </c>
      <c r="W36" s="26">
        <v>56.997186726373634</v>
      </c>
      <c r="X36" s="26">
        <v>0.82597189779132318</v>
      </c>
      <c r="Y36" s="26">
        <v>0.78832634872754215</v>
      </c>
      <c r="Z36" s="26">
        <v>5.1415252093403954</v>
      </c>
      <c r="AA36" s="26">
        <v>5.4511922889885644</v>
      </c>
      <c r="AB36" s="26">
        <v>2.4865333433746977</v>
      </c>
      <c r="AC36" s="26">
        <v>7.0294757071186105</v>
      </c>
      <c r="AD36" s="26">
        <v>5.6834103550196344</v>
      </c>
      <c r="AE36" s="26">
        <v>1.7402314106724592</v>
      </c>
      <c r="AF36" s="26">
        <v>1.9583814192597879</v>
      </c>
      <c r="AG36" s="26">
        <v>17.545416168696526</v>
      </c>
      <c r="AH36" s="26">
        <f t="shared" si="1"/>
        <v>94.943467447526274</v>
      </c>
      <c r="AJ36" s="28" t="s">
        <v>98</v>
      </c>
    </row>
    <row r="37" spans="1:36" ht="15.6" x14ac:dyDescent="0.3">
      <c r="A37" s="19" t="s">
        <v>133</v>
      </c>
      <c r="B37" s="16" t="s">
        <v>97</v>
      </c>
      <c r="C37" s="26">
        <v>41.207000000000001</v>
      </c>
      <c r="D37" s="26">
        <v>2.1320000000000001</v>
      </c>
      <c r="E37" s="26">
        <v>12.974</v>
      </c>
      <c r="F37" s="26">
        <v>1.6E-2</v>
      </c>
      <c r="G37" s="26">
        <v>11.32</v>
      </c>
      <c r="H37" s="26">
        <v>15.260999999999999</v>
      </c>
      <c r="I37" s="26">
        <v>11.324</v>
      </c>
      <c r="J37" s="26">
        <v>0.14499999999999999</v>
      </c>
      <c r="K37" s="26">
        <v>2.073</v>
      </c>
      <c r="L37" s="26">
        <v>0.66200000000000003</v>
      </c>
      <c r="M37" s="26"/>
      <c r="N37" s="26"/>
      <c r="O37" s="26"/>
      <c r="P37" s="26">
        <f t="shared" si="0"/>
        <v>97.11399999999999</v>
      </c>
      <c r="R37" s="20">
        <v>957.14246225088709</v>
      </c>
      <c r="T37" s="26">
        <v>56.870181784178207</v>
      </c>
      <c r="U37" s="26">
        <v>56.613752917351803</v>
      </c>
      <c r="V37" s="26">
        <v>53.234282022624988</v>
      </c>
      <c r="W37" s="26">
        <v>53.131887149536766</v>
      </c>
      <c r="X37" s="26">
        <v>1.0546933402713543</v>
      </c>
      <c r="Y37" s="26">
        <v>1.0105328405609464</v>
      </c>
      <c r="Z37" s="26">
        <v>7.5313569085775516</v>
      </c>
      <c r="AA37" s="26">
        <v>7.6120658588083119</v>
      </c>
      <c r="AB37" s="26">
        <v>3.6572872651158153</v>
      </c>
      <c r="AC37" s="26">
        <v>8.0684774598427751</v>
      </c>
      <c r="AD37" s="26">
        <v>6.6140838125721935</v>
      </c>
      <c r="AE37" s="26">
        <v>1.2428820711043134</v>
      </c>
      <c r="AF37" s="26">
        <v>1.6345158789099301</v>
      </c>
      <c r="AG37" s="26">
        <v>18.049121453419456</v>
      </c>
      <c r="AH37" s="26">
        <f t="shared" si="1"/>
        <v>96.429839782799064</v>
      </c>
      <c r="AJ37" s="28" t="s">
        <v>98</v>
      </c>
    </row>
    <row r="38" spans="1:36" ht="15.6" x14ac:dyDescent="0.3">
      <c r="A38" s="19" t="s">
        <v>134</v>
      </c>
      <c r="B38" s="16" t="s">
        <v>97</v>
      </c>
      <c r="C38" s="26">
        <v>41.935000000000002</v>
      </c>
      <c r="D38" s="26">
        <v>2.16</v>
      </c>
      <c r="E38" s="26">
        <v>12.8</v>
      </c>
      <c r="F38" s="26">
        <v>4.5999999999999999E-2</v>
      </c>
      <c r="G38" s="26">
        <v>11.164999999999999</v>
      </c>
      <c r="H38" s="26">
        <v>15.233000000000001</v>
      </c>
      <c r="I38" s="26">
        <v>11.702</v>
      </c>
      <c r="J38" s="26">
        <v>0.106</v>
      </c>
      <c r="K38" s="26">
        <v>2.1080000000000001</v>
      </c>
      <c r="L38" s="26">
        <v>0.65</v>
      </c>
      <c r="M38" s="26"/>
      <c r="N38" s="26"/>
      <c r="O38" s="26"/>
      <c r="P38" s="26">
        <f t="shared" si="0"/>
        <v>97.905000000000001</v>
      </c>
      <c r="R38" s="20">
        <v>946.48136408393475</v>
      </c>
      <c r="T38" s="26">
        <v>58.653515589575328</v>
      </c>
      <c r="U38" s="26">
        <v>58.696962161891179</v>
      </c>
      <c r="V38" s="26">
        <v>54.917686853339035</v>
      </c>
      <c r="W38" s="26">
        <v>54.950637344723397</v>
      </c>
      <c r="X38" s="26">
        <v>0.91570949011367353</v>
      </c>
      <c r="Y38" s="26">
        <v>0.87688602895126122</v>
      </c>
      <c r="Z38" s="26">
        <v>6.007034645960716</v>
      </c>
      <c r="AA38" s="26">
        <v>6.2966579398905811</v>
      </c>
      <c r="AB38" s="26">
        <v>3.0539200554542352</v>
      </c>
      <c r="AC38" s="26">
        <v>7.5591972038106672</v>
      </c>
      <c r="AD38" s="26">
        <v>6.1303729389796526</v>
      </c>
      <c r="AE38" s="26">
        <v>1.5208632281318395</v>
      </c>
      <c r="AF38" s="26">
        <v>1.8308201975189737</v>
      </c>
      <c r="AG38" s="26">
        <v>17.806581381031222</v>
      </c>
      <c r="AH38" s="26">
        <f t="shared" si="1"/>
        <v>95.477998132915289</v>
      </c>
      <c r="AJ38" s="28" t="s">
        <v>98</v>
      </c>
    </row>
    <row r="39" spans="1:36" ht="15.6" x14ac:dyDescent="0.3">
      <c r="A39" s="19" t="s">
        <v>135</v>
      </c>
      <c r="B39" s="16" t="s">
        <v>97</v>
      </c>
      <c r="C39" s="26">
        <v>41.984999999999999</v>
      </c>
      <c r="D39" s="26">
        <v>2.09</v>
      </c>
      <c r="E39" s="26">
        <v>12.801</v>
      </c>
      <c r="F39" s="26">
        <v>5.0999999999999997E-2</v>
      </c>
      <c r="G39" s="26">
        <v>11.435</v>
      </c>
      <c r="H39" s="26">
        <v>15.14</v>
      </c>
      <c r="I39" s="26">
        <v>11.680999999999999</v>
      </c>
      <c r="J39" s="26">
        <v>8.3000000000000004E-2</v>
      </c>
      <c r="K39" s="26">
        <v>2.097</v>
      </c>
      <c r="L39" s="26">
        <v>0.70299999999999996</v>
      </c>
      <c r="M39" s="26"/>
      <c r="N39" s="26"/>
      <c r="O39" s="26"/>
      <c r="P39" s="26">
        <f t="shared" si="0"/>
        <v>98.066000000000003</v>
      </c>
      <c r="R39" s="20">
        <v>939.91652106372226</v>
      </c>
      <c r="T39" s="26">
        <v>58.752291182988941</v>
      </c>
      <c r="U39" s="26">
        <v>58.959798624296397</v>
      </c>
      <c r="V39" s="26">
        <v>55.075618437442451</v>
      </c>
      <c r="W39" s="26">
        <v>55.178064685838692</v>
      </c>
      <c r="X39" s="26">
        <v>0.89172974193698851</v>
      </c>
      <c r="Y39" s="26">
        <v>0.8461168234502533</v>
      </c>
      <c r="Z39" s="26">
        <v>6.0011161052782001</v>
      </c>
      <c r="AA39" s="26">
        <v>6.2527016928534449</v>
      </c>
      <c r="AB39" s="26">
        <v>2.9525042875996186</v>
      </c>
      <c r="AC39" s="26">
        <v>7.5028814001357826</v>
      </c>
      <c r="AD39" s="26">
        <v>6.0273802232920026</v>
      </c>
      <c r="AE39" s="26">
        <v>1.5717088998931468</v>
      </c>
      <c r="AF39" s="26">
        <v>1.8206943170520549</v>
      </c>
      <c r="AG39" s="26">
        <v>17.753438706972766</v>
      </c>
      <c r="AH39" s="26">
        <f t="shared" si="1"/>
        <v>95.380057406318713</v>
      </c>
      <c r="AJ39" s="28" t="s">
        <v>98</v>
      </c>
    </row>
    <row r="40" spans="1:36" ht="15.6" x14ac:dyDescent="0.3">
      <c r="A40" s="19" t="s">
        <v>136</v>
      </c>
      <c r="B40" s="16" t="s">
        <v>137</v>
      </c>
      <c r="C40" s="26">
        <v>43.003999999999998</v>
      </c>
      <c r="D40" s="26">
        <v>2.5329999999999999</v>
      </c>
      <c r="E40" s="26">
        <v>11.206</v>
      </c>
      <c r="F40" s="26">
        <v>2.1000000000000001E-2</v>
      </c>
      <c r="G40" s="26">
        <v>11.571999999999999</v>
      </c>
      <c r="H40" s="26">
        <v>15.644</v>
      </c>
      <c r="I40" s="26">
        <v>10.957000000000001</v>
      </c>
      <c r="J40" s="26">
        <v>0.13800000000000001</v>
      </c>
      <c r="K40" s="26">
        <v>2.1320000000000001</v>
      </c>
      <c r="L40" s="26">
        <v>0.38700000000000001</v>
      </c>
      <c r="M40" s="26"/>
      <c r="N40" s="26"/>
      <c r="O40" s="26"/>
      <c r="P40" s="26">
        <f t="shared" si="0"/>
        <v>97.594000000000023</v>
      </c>
      <c r="R40" s="20">
        <v>943.36644531826278</v>
      </c>
      <c r="T40" s="26">
        <v>61.892178194824602</v>
      </c>
      <c r="U40" s="26">
        <v>61.065168953589605</v>
      </c>
      <c r="V40" s="26">
        <v>58.65154571017321</v>
      </c>
      <c r="W40" s="26">
        <v>58.79140565725082</v>
      </c>
      <c r="X40" s="26">
        <v>0.89784055470818691</v>
      </c>
      <c r="Y40" s="26">
        <v>0.83052264760490624</v>
      </c>
      <c r="Z40" s="26">
        <v>5.3746939295965532</v>
      </c>
      <c r="AA40" s="26">
        <v>5.3544451756099631</v>
      </c>
      <c r="AB40" s="26">
        <v>2.0027542190087595</v>
      </c>
      <c r="AC40" s="26">
        <v>6.8115903834065641</v>
      </c>
      <c r="AD40" s="26">
        <v>4.706983210741817</v>
      </c>
      <c r="AE40" s="26">
        <v>1.5729082857655112</v>
      </c>
      <c r="AF40" s="26">
        <v>2.0459709470551291</v>
      </c>
      <c r="AG40" s="26">
        <v>17.084141981223169</v>
      </c>
      <c r="AH40" s="26">
        <f t="shared" si="1"/>
        <v>95.568789641430072</v>
      </c>
      <c r="AJ40" s="28" t="s">
        <v>98</v>
      </c>
    </row>
    <row r="41" spans="1:36" ht="15.6" x14ac:dyDescent="0.3">
      <c r="A41" s="19" t="s">
        <v>138</v>
      </c>
      <c r="B41" s="16" t="s">
        <v>97</v>
      </c>
      <c r="C41" s="26">
        <v>42.790999999999997</v>
      </c>
      <c r="D41" s="26">
        <v>1.956</v>
      </c>
      <c r="E41" s="26">
        <v>11.461</v>
      </c>
      <c r="F41" s="26">
        <v>0</v>
      </c>
      <c r="G41" s="26">
        <v>12.162000000000001</v>
      </c>
      <c r="H41" s="26">
        <v>15.297000000000001</v>
      </c>
      <c r="I41" s="26">
        <v>11.749000000000001</v>
      </c>
      <c r="J41" s="26">
        <v>0.152</v>
      </c>
      <c r="K41" s="26">
        <v>2.1379999999999999</v>
      </c>
      <c r="L41" s="26">
        <v>0.63400000000000001</v>
      </c>
      <c r="M41" s="26"/>
      <c r="N41" s="26"/>
      <c r="O41" s="26"/>
      <c r="P41" s="26">
        <f t="shared" si="0"/>
        <v>98.34</v>
      </c>
      <c r="R41" s="20">
        <v>912.23331629393704</v>
      </c>
      <c r="T41" s="26">
        <v>61.871247769387153</v>
      </c>
      <c r="U41" s="26">
        <v>62.640567307654877</v>
      </c>
      <c r="V41" s="26">
        <v>57.601880670716753</v>
      </c>
      <c r="W41" s="26">
        <v>58.04770965150648</v>
      </c>
      <c r="X41" s="26">
        <v>0.68179332148968608</v>
      </c>
      <c r="Y41" s="26">
        <v>0.60750836050308987</v>
      </c>
      <c r="Z41" s="26">
        <v>4.7647349564926476</v>
      </c>
      <c r="AA41" s="26">
        <v>4.933271316493034</v>
      </c>
      <c r="AB41" s="26">
        <v>2.0250908418113731</v>
      </c>
      <c r="AC41" s="26">
        <v>6.7495681765126667</v>
      </c>
      <c r="AD41" s="26">
        <v>4.6352614659591573</v>
      </c>
      <c r="AE41" s="26">
        <v>1.9542907521894861</v>
      </c>
      <c r="AF41" s="26">
        <v>2.0723378799832686</v>
      </c>
      <c r="AG41" s="26">
        <v>17.154959112612239</v>
      </c>
      <c r="AH41" s="26">
        <f t="shared" si="1"/>
        <v>95.127399969508645</v>
      </c>
      <c r="AJ41" s="28" t="s">
        <v>98</v>
      </c>
    </row>
    <row r="42" spans="1:36" ht="15.6" x14ac:dyDescent="0.3">
      <c r="A42" s="19" t="s">
        <v>139</v>
      </c>
      <c r="B42" s="16" t="s">
        <v>131</v>
      </c>
      <c r="C42" s="26">
        <v>46.106999999999999</v>
      </c>
      <c r="D42" s="26">
        <v>1.7689999999999999</v>
      </c>
      <c r="E42" s="26">
        <v>8.2050000000000001</v>
      </c>
      <c r="F42" s="26">
        <v>0</v>
      </c>
      <c r="G42" s="26">
        <v>11.821</v>
      </c>
      <c r="H42" s="26">
        <v>15.095000000000001</v>
      </c>
      <c r="I42" s="26">
        <v>11.302</v>
      </c>
      <c r="J42" s="26">
        <v>0.34599999999999997</v>
      </c>
      <c r="K42" s="26">
        <v>1.64</v>
      </c>
      <c r="L42" s="26">
        <v>0.53</v>
      </c>
      <c r="M42" s="26"/>
      <c r="N42" s="26"/>
      <c r="O42" s="26"/>
      <c r="P42" s="26">
        <f t="shared" si="0"/>
        <v>96.815000000000012</v>
      </c>
      <c r="R42" s="20">
        <v>851.86748864582353</v>
      </c>
      <c r="T42" s="26">
        <v>72.771501417633971</v>
      </c>
      <c r="U42" s="26">
        <v>74.516333913474028</v>
      </c>
      <c r="V42" s="26">
        <v>71.326221861609511</v>
      </c>
      <c r="W42" s="26">
        <v>72.633546868183686</v>
      </c>
      <c r="X42" s="26">
        <v>0.34971520629408687</v>
      </c>
      <c r="Y42" s="26">
        <v>0.29766104819626921</v>
      </c>
      <c r="Z42" s="26">
        <v>1.5210848636626553</v>
      </c>
      <c r="AA42" s="26">
        <v>1.6292030210942516</v>
      </c>
      <c r="AB42" s="26">
        <v>0.47648722684592054</v>
      </c>
      <c r="AC42" s="26">
        <v>3.6128704953073214</v>
      </c>
      <c r="AD42" s="26">
        <v>2.4810350345185723</v>
      </c>
      <c r="AE42" s="26">
        <v>3.1514980802743366</v>
      </c>
      <c r="AF42" s="26">
        <v>2.7548367824604019</v>
      </c>
      <c r="AG42" s="26">
        <v>14.548848508196722</v>
      </c>
      <c r="AH42" s="26">
        <f t="shared" si="1"/>
        <v>96.379951640117199</v>
      </c>
      <c r="AJ42" s="28" t="s">
        <v>98</v>
      </c>
    </row>
    <row r="43" spans="1:36" ht="15.6" x14ac:dyDescent="0.3">
      <c r="A43" s="19" t="s">
        <v>140</v>
      </c>
      <c r="B43" s="16" t="s">
        <v>131</v>
      </c>
      <c r="C43" s="26">
        <v>45.731999999999999</v>
      </c>
      <c r="D43" s="26">
        <v>1.8460000000000001</v>
      </c>
      <c r="E43" s="26">
        <v>8.9589999999999996</v>
      </c>
      <c r="F43" s="26">
        <v>0</v>
      </c>
      <c r="G43" s="26">
        <v>12.125</v>
      </c>
      <c r="H43" s="26">
        <v>14.504</v>
      </c>
      <c r="I43" s="26">
        <v>11.132</v>
      </c>
      <c r="J43" s="26">
        <v>0.318</v>
      </c>
      <c r="K43" s="26">
        <v>2.0529999999999999</v>
      </c>
      <c r="L43" s="26">
        <v>0.626</v>
      </c>
      <c r="M43" s="26"/>
      <c r="N43" s="26"/>
      <c r="O43" s="26"/>
      <c r="P43" s="26">
        <f t="shared" si="0"/>
        <v>97.295000000000016</v>
      </c>
      <c r="R43" s="20">
        <v>862.5538429291222</v>
      </c>
      <c r="T43" s="26">
        <v>70.940537243213427</v>
      </c>
      <c r="U43" s="26">
        <v>73.473164545706879</v>
      </c>
      <c r="V43" s="26">
        <v>70.436995077759235</v>
      </c>
      <c r="W43" s="26">
        <v>71.590838748623156</v>
      </c>
      <c r="X43" s="26">
        <v>0.35989199436411889</v>
      </c>
      <c r="Y43" s="26">
        <v>0.30971870134775092</v>
      </c>
      <c r="Z43" s="26">
        <v>1.8007820206976273</v>
      </c>
      <c r="AA43" s="26">
        <v>1.9198535137031463</v>
      </c>
      <c r="AB43" s="26">
        <v>0.51645079959822715</v>
      </c>
      <c r="AC43" s="26">
        <v>3.5209528289956245</v>
      </c>
      <c r="AD43" s="26">
        <v>2.6211612019495627</v>
      </c>
      <c r="AE43" s="26">
        <v>3.1710656852068078</v>
      </c>
      <c r="AF43" s="26">
        <v>2.5942909083189321</v>
      </c>
      <c r="AG43" s="26">
        <v>15.381409895170581</v>
      </c>
      <c r="AH43" s="26">
        <f t="shared" si="1"/>
        <v>95.64091717423004</v>
      </c>
      <c r="AJ43" s="28" t="s">
        <v>98</v>
      </c>
    </row>
    <row r="44" spans="1:36" ht="15.6" x14ac:dyDescent="0.3">
      <c r="A44" s="19" t="s">
        <v>141</v>
      </c>
      <c r="B44" s="16" t="s">
        <v>131</v>
      </c>
      <c r="C44" s="26">
        <v>45.476999999999997</v>
      </c>
      <c r="D44" s="26">
        <v>1.77</v>
      </c>
      <c r="E44" s="26">
        <v>8.468</v>
      </c>
      <c r="F44" s="26">
        <v>1.4999999999999999E-2</v>
      </c>
      <c r="G44" s="26">
        <v>12.096</v>
      </c>
      <c r="H44" s="26">
        <v>14.694000000000001</v>
      </c>
      <c r="I44" s="26">
        <v>11.427</v>
      </c>
      <c r="J44" s="26">
        <v>0.24299999999999999</v>
      </c>
      <c r="K44" s="26">
        <v>1.5820000000000001</v>
      </c>
      <c r="L44" s="26">
        <v>0.53600000000000003</v>
      </c>
      <c r="M44" s="26"/>
      <c r="N44" s="26"/>
      <c r="O44" s="26"/>
      <c r="P44" s="26">
        <f t="shared" si="0"/>
        <v>96.307999999999993</v>
      </c>
      <c r="R44" s="20">
        <v>841.89402322626938</v>
      </c>
      <c r="T44" s="26">
        <v>73.242590356029098</v>
      </c>
      <c r="U44" s="26">
        <v>75.009324087415791</v>
      </c>
      <c r="V44" s="26">
        <v>70.424916695343825</v>
      </c>
      <c r="W44" s="26">
        <v>71.814595193336118</v>
      </c>
      <c r="X44" s="26">
        <v>0.34749826887222157</v>
      </c>
      <c r="Y44" s="26">
        <v>0.29140727775448233</v>
      </c>
      <c r="Z44" s="26">
        <v>1.5205057640951403</v>
      </c>
      <c r="AA44" s="26">
        <v>1.7026886595326434</v>
      </c>
      <c r="AB44" s="26">
        <v>0.50250861827721549</v>
      </c>
      <c r="AC44" s="26">
        <v>3.824770208968129</v>
      </c>
      <c r="AD44" s="26">
        <v>2.5246090458950756</v>
      </c>
      <c r="AE44" s="26">
        <v>3.0958273516909252</v>
      </c>
      <c r="AF44" s="26">
        <v>2.8151755095211941</v>
      </c>
      <c r="AG44" s="26">
        <v>14.671952122451652</v>
      </c>
      <c r="AH44" s="26">
        <f t="shared" si="1"/>
        <v>97.149561699266656</v>
      </c>
      <c r="AJ44" s="28" t="s">
        <v>98</v>
      </c>
    </row>
    <row r="45" spans="1:36" ht="15.6" x14ac:dyDescent="0.3">
      <c r="A45" s="19" t="s">
        <v>142</v>
      </c>
      <c r="B45" s="16" t="s">
        <v>143</v>
      </c>
      <c r="C45" s="26">
        <v>44.576000000000001</v>
      </c>
      <c r="D45" s="26">
        <v>2.0289999999999999</v>
      </c>
      <c r="E45" s="26">
        <v>8.3629999999999995</v>
      </c>
      <c r="F45" s="26">
        <v>6.6000000000000003E-2</v>
      </c>
      <c r="G45" s="26">
        <v>12.712999999999999</v>
      </c>
      <c r="H45" s="26">
        <v>14.885999999999999</v>
      </c>
      <c r="I45" s="26">
        <v>11.647</v>
      </c>
      <c r="J45" s="26">
        <v>0.29099999999999998</v>
      </c>
      <c r="K45" s="26">
        <v>1.998</v>
      </c>
      <c r="L45" s="26">
        <v>0.52</v>
      </c>
      <c r="M45" s="26"/>
      <c r="N45" s="26"/>
      <c r="O45" s="26"/>
      <c r="P45" s="26">
        <f t="shared" si="0"/>
        <v>97.088999999999999</v>
      </c>
      <c r="R45" s="20">
        <v>872.45616887361575</v>
      </c>
      <c r="T45" s="26">
        <v>68.946365334854605</v>
      </c>
      <c r="U45" s="26">
        <v>68.308525835598331</v>
      </c>
      <c r="V45" s="26">
        <v>68.252552663854516</v>
      </c>
      <c r="W45" s="26">
        <v>69.290289815941094</v>
      </c>
      <c r="X45" s="26">
        <v>0.3520407741799082</v>
      </c>
      <c r="Y45" s="26">
        <v>0.31835998535196314</v>
      </c>
      <c r="Z45" s="26">
        <v>2.2102415727257965</v>
      </c>
      <c r="AA45" s="26">
        <v>1.9362553944376546</v>
      </c>
      <c r="AB45" s="26">
        <v>0.61694037191092399</v>
      </c>
      <c r="AC45" s="26">
        <v>3.231883079725395</v>
      </c>
      <c r="AD45" s="26">
        <v>2.5881455705209948</v>
      </c>
      <c r="AE45" s="26">
        <v>3.3245977169368777</v>
      </c>
      <c r="AF45" s="26">
        <v>3.0846805358513905</v>
      </c>
      <c r="AG45" s="26">
        <v>14.796082795810998</v>
      </c>
      <c r="AH45" s="26">
        <f t="shared" si="1"/>
        <v>93.44447085731656</v>
      </c>
      <c r="AJ45" s="28" t="s">
        <v>98</v>
      </c>
    </row>
    <row r="46" spans="1:36" ht="15.6" x14ac:dyDescent="0.3">
      <c r="A46" s="19" t="s">
        <v>144</v>
      </c>
      <c r="B46" s="16" t="s">
        <v>131</v>
      </c>
      <c r="C46" s="26">
        <v>45.801000000000002</v>
      </c>
      <c r="D46" s="26">
        <v>1.577</v>
      </c>
      <c r="E46" s="26">
        <v>7.9409999999999998</v>
      </c>
      <c r="F46" s="26">
        <v>4.2999999999999997E-2</v>
      </c>
      <c r="G46" s="26">
        <v>12.576000000000001</v>
      </c>
      <c r="H46" s="26">
        <v>15.411</v>
      </c>
      <c r="I46" s="26">
        <v>11.292</v>
      </c>
      <c r="J46" s="26">
        <v>0.308</v>
      </c>
      <c r="K46" s="26">
        <v>1.381</v>
      </c>
      <c r="L46" s="26">
        <v>0.45500000000000002</v>
      </c>
      <c r="M46" s="26"/>
      <c r="N46" s="26"/>
      <c r="O46" s="26"/>
      <c r="P46" s="26">
        <f t="shared" si="0"/>
        <v>96.785000000000011</v>
      </c>
      <c r="R46" s="20">
        <v>846.78205330237586</v>
      </c>
      <c r="T46" s="26">
        <v>72.892609711792602</v>
      </c>
      <c r="U46" s="26">
        <v>73.299393077336589</v>
      </c>
      <c r="V46" s="26">
        <v>70.224217224252058</v>
      </c>
      <c r="W46" s="26">
        <v>71.583806977354371</v>
      </c>
      <c r="X46" s="26">
        <v>0.34324033184655267</v>
      </c>
      <c r="Y46" s="26">
        <v>0.28822369467462267</v>
      </c>
      <c r="Z46" s="26">
        <v>1.7242807305617593</v>
      </c>
      <c r="AA46" s="26">
        <v>1.7330772841651436</v>
      </c>
      <c r="AB46" s="26">
        <v>0.52144677514316085</v>
      </c>
      <c r="AC46" s="26">
        <v>3.8702119540959501</v>
      </c>
      <c r="AD46" s="26">
        <v>2.4802531209868031</v>
      </c>
      <c r="AE46" s="26">
        <v>2.8582994152220085</v>
      </c>
      <c r="AF46" s="26">
        <v>2.7572024932866182</v>
      </c>
      <c r="AG46" s="26">
        <v>14.28629153785571</v>
      </c>
      <c r="AH46" s="26">
        <f t="shared" si="1"/>
        <v>96.44136381934581</v>
      </c>
      <c r="AJ46" s="28" t="s">
        <v>98</v>
      </c>
    </row>
    <row r="47" spans="1:36" ht="15.6" x14ac:dyDescent="0.3">
      <c r="A47" s="19" t="s">
        <v>145</v>
      </c>
      <c r="B47" s="16" t="s">
        <v>137</v>
      </c>
      <c r="C47" s="26">
        <v>43.389000000000003</v>
      </c>
      <c r="D47" s="26">
        <v>2.2509999999999999</v>
      </c>
      <c r="E47" s="26">
        <v>10.069000000000001</v>
      </c>
      <c r="F47" s="26">
        <v>0</v>
      </c>
      <c r="G47" s="26">
        <v>13.17</v>
      </c>
      <c r="H47" s="26">
        <v>13.848000000000001</v>
      </c>
      <c r="I47" s="26">
        <v>11.455</v>
      </c>
      <c r="J47" s="26">
        <v>0.28199999999999997</v>
      </c>
      <c r="K47" s="26">
        <v>1.581</v>
      </c>
      <c r="L47" s="26">
        <v>0.69599999999999995</v>
      </c>
      <c r="M47" s="26"/>
      <c r="N47" s="26"/>
      <c r="O47" s="26"/>
      <c r="P47" s="26">
        <f t="shared" si="0"/>
        <v>96.741</v>
      </c>
      <c r="R47" s="20">
        <v>880.9568912046509</v>
      </c>
      <c r="T47" s="26">
        <v>68.576100786502835</v>
      </c>
      <c r="U47" s="26">
        <v>70.088863099942046</v>
      </c>
      <c r="V47" s="26">
        <v>64.78169711943211</v>
      </c>
      <c r="W47" s="26">
        <v>65.632346094045815</v>
      </c>
      <c r="X47" s="26">
        <v>0.51117641632105926</v>
      </c>
      <c r="Y47" s="26">
        <v>0.44412183538821676</v>
      </c>
      <c r="Z47" s="26">
        <v>2.5902882996120073</v>
      </c>
      <c r="AA47" s="26">
        <v>2.8918509278634845</v>
      </c>
      <c r="AB47" s="26">
        <v>0.85279327628750501</v>
      </c>
      <c r="AC47" s="26">
        <v>5.1781139234881834</v>
      </c>
      <c r="AD47" s="26">
        <v>3.1084044345433246</v>
      </c>
      <c r="AE47" s="26">
        <v>2.9872790734369179</v>
      </c>
      <c r="AF47" s="26">
        <v>2.7910410885219656</v>
      </c>
      <c r="AG47" s="26">
        <v>15.462422703034196</v>
      </c>
      <c r="AH47" s="26">
        <f t="shared" si="1"/>
        <v>96.091119897749863</v>
      </c>
      <c r="AJ47" s="28" t="s">
        <v>98</v>
      </c>
    </row>
    <row r="48" spans="1:36" ht="15.6" x14ac:dyDescent="0.3">
      <c r="A48" s="19" t="s">
        <v>146</v>
      </c>
      <c r="B48" s="16" t="s">
        <v>137</v>
      </c>
      <c r="C48" s="26">
        <v>43.651000000000003</v>
      </c>
      <c r="D48" s="26">
        <v>2.2400000000000002</v>
      </c>
      <c r="E48" s="26">
        <v>9.7680000000000007</v>
      </c>
      <c r="F48" s="26">
        <v>0</v>
      </c>
      <c r="G48" s="26">
        <v>13.06</v>
      </c>
      <c r="H48" s="26">
        <v>13.73</v>
      </c>
      <c r="I48" s="26">
        <v>11.417999999999999</v>
      </c>
      <c r="J48" s="26">
        <v>0.28899999999999998</v>
      </c>
      <c r="K48" s="26">
        <v>1.7549999999999999</v>
      </c>
      <c r="L48" s="26">
        <v>0.67400000000000004</v>
      </c>
      <c r="M48" s="26"/>
      <c r="N48" s="26"/>
      <c r="O48" s="26"/>
      <c r="P48" s="26">
        <f t="shared" si="0"/>
        <v>96.585000000000022</v>
      </c>
      <c r="R48" s="20">
        <v>876.94737977739078</v>
      </c>
      <c r="T48" s="26">
        <v>69.113623344885639</v>
      </c>
      <c r="U48" s="26">
        <v>70.686701425441584</v>
      </c>
      <c r="V48" s="26">
        <v>66.326754639844836</v>
      </c>
      <c r="W48" s="26">
        <v>67.241344412757201</v>
      </c>
      <c r="X48" s="26">
        <v>0.4561117613421522</v>
      </c>
      <c r="Y48" s="26">
        <v>0.39933809374791185</v>
      </c>
      <c r="Z48" s="26">
        <v>2.3495463075879188</v>
      </c>
      <c r="AA48" s="26">
        <v>2.5542621096742955</v>
      </c>
      <c r="AB48" s="26">
        <v>0.72607833617886042</v>
      </c>
      <c r="AC48" s="26">
        <v>4.536388438716461</v>
      </c>
      <c r="AD48" s="26">
        <v>2.9108890809931078</v>
      </c>
      <c r="AE48" s="26">
        <v>3.1826338459004062</v>
      </c>
      <c r="AF48" s="26">
        <v>2.8710248362565602</v>
      </c>
      <c r="AG48" s="26">
        <v>15.394245122928647</v>
      </c>
      <c r="AH48" s="26">
        <f t="shared" si="1"/>
        <v>95.701853489945847</v>
      </c>
      <c r="AJ48" s="28" t="s">
        <v>98</v>
      </c>
    </row>
    <row r="49" spans="1:36" ht="15.6" x14ac:dyDescent="0.3">
      <c r="A49" s="19" t="s">
        <v>147</v>
      </c>
      <c r="B49" s="16" t="s">
        <v>137</v>
      </c>
      <c r="C49" s="26">
        <v>43.887999999999998</v>
      </c>
      <c r="D49" s="26">
        <v>2.2730000000000001</v>
      </c>
      <c r="E49" s="26">
        <v>9.6300000000000008</v>
      </c>
      <c r="F49" s="26">
        <v>0</v>
      </c>
      <c r="G49" s="26">
        <v>13.29</v>
      </c>
      <c r="H49" s="26">
        <v>13.315</v>
      </c>
      <c r="I49" s="26">
        <v>11.262</v>
      </c>
      <c r="J49" s="26">
        <v>0.32100000000000001</v>
      </c>
      <c r="K49" s="26">
        <v>1.643</v>
      </c>
      <c r="L49" s="26">
        <v>0.63400000000000001</v>
      </c>
      <c r="M49" s="26"/>
      <c r="N49" s="26"/>
      <c r="O49" s="26"/>
      <c r="P49" s="26">
        <f t="shared" si="0"/>
        <v>96.256</v>
      </c>
      <c r="R49" s="20">
        <v>871.55733807651768</v>
      </c>
      <c r="T49" s="26">
        <v>71.038143946639991</v>
      </c>
      <c r="U49" s="26">
        <v>72.807165990396726</v>
      </c>
      <c r="V49" s="26">
        <v>68.158911609332122</v>
      </c>
      <c r="W49" s="26">
        <v>69.145184074334395</v>
      </c>
      <c r="X49" s="26">
        <v>0.41889146090861518</v>
      </c>
      <c r="Y49" s="26">
        <v>0.36473349154171852</v>
      </c>
      <c r="Z49" s="26">
        <v>2.0279354811779529</v>
      </c>
      <c r="AA49" s="26">
        <v>2.2915967439628697</v>
      </c>
      <c r="AB49" s="26">
        <v>0.59085773464366631</v>
      </c>
      <c r="AC49" s="26">
        <v>4.1527682033839977</v>
      </c>
      <c r="AD49" s="26">
        <v>2.6980264018134252</v>
      </c>
      <c r="AE49" s="26">
        <v>3.2488321581434239</v>
      </c>
      <c r="AF49" s="26">
        <v>2.9561282286842863</v>
      </c>
      <c r="AG49" s="26">
        <v>15.220456939540558</v>
      </c>
      <c r="AH49" s="26">
        <f t="shared" si="1"/>
        <v>96.643727955071299</v>
      </c>
      <c r="AJ49" s="28" t="s">
        <v>98</v>
      </c>
    </row>
    <row r="50" spans="1:36" ht="15.6" x14ac:dyDescent="0.3">
      <c r="A50" s="19" t="s">
        <v>148</v>
      </c>
      <c r="B50" s="16" t="s">
        <v>131</v>
      </c>
      <c r="C50" s="26">
        <v>45.81</v>
      </c>
      <c r="D50" s="26">
        <v>1.859</v>
      </c>
      <c r="E50" s="26">
        <v>8.0280000000000005</v>
      </c>
      <c r="F50" s="26">
        <v>0</v>
      </c>
      <c r="G50" s="26">
        <v>12.35</v>
      </c>
      <c r="H50" s="26">
        <v>15.411</v>
      </c>
      <c r="I50" s="26">
        <v>11.542999999999999</v>
      </c>
      <c r="J50" s="26">
        <v>0.318</v>
      </c>
      <c r="K50" s="26">
        <v>1.3560000000000001</v>
      </c>
      <c r="L50" s="26">
        <v>0.47899999999999998</v>
      </c>
      <c r="M50" s="26"/>
      <c r="N50" s="26"/>
      <c r="O50" s="26"/>
      <c r="P50" s="26">
        <f t="shared" si="0"/>
        <v>97.153999999999996</v>
      </c>
      <c r="R50" s="20">
        <v>849.58575461945054</v>
      </c>
      <c r="T50" s="26">
        <v>73.037935398922357</v>
      </c>
      <c r="U50" s="26">
        <v>73.148904365729663</v>
      </c>
      <c r="V50" s="26">
        <v>69.883671593296327</v>
      </c>
      <c r="W50" s="26">
        <v>71.206094776475823</v>
      </c>
      <c r="X50" s="26">
        <v>0.36595889680107463</v>
      </c>
      <c r="Y50" s="26">
        <v>0.31075079042063036</v>
      </c>
      <c r="Z50" s="26">
        <v>1.6569943912155793</v>
      </c>
      <c r="AA50" s="26">
        <v>1.7131034998808006</v>
      </c>
      <c r="AB50" s="26">
        <v>0.53605030980391177</v>
      </c>
      <c r="AC50" s="26">
        <v>3.9419013503319187</v>
      </c>
      <c r="AD50" s="26">
        <v>2.4938326680570846</v>
      </c>
      <c r="AE50" s="26">
        <v>2.9499013652102435</v>
      </c>
      <c r="AF50" s="26">
        <v>2.9420862304481181</v>
      </c>
      <c r="AG50" s="26">
        <v>14.204539048040166</v>
      </c>
      <c r="AH50" s="26">
        <f t="shared" si="1"/>
        <v>96.638072653944789</v>
      </c>
      <c r="AJ50" s="28" t="s">
        <v>98</v>
      </c>
    </row>
    <row r="51" spans="1:36" ht="15.6" x14ac:dyDescent="0.3">
      <c r="A51" s="19" t="s">
        <v>149</v>
      </c>
      <c r="B51" s="16" t="s">
        <v>137</v>
      </c>
      <c r="C51" s="26">
        <v>43.750999999999998</v>
      </c>
      <c r="D51" s="26">
        <v>2.0880000000000001</v>
      </c>
      <c r="E51" s="26">
        <v>9.4629999999999992</v>
      </c>
      <c r="F51" s="26">
        <v>0</v>
      </c>
      <c r="G51" s="26">
        <v>12.526</v>
      </c>
      <c r="H51" s="26">
        <v>14.423999999999999</v>
      </c>
      <c r="I51" s="26">
        <v>11.451000000000001</v>
      </c>
      <c r="J51" s="26">
        <v>0.28599999999999998</v>
      </c>
      <c r="K51" s="26">
        <v>1.595</v>
      </c>
      <c r="L51" s="26">
        <v>0.60699999999999998</v>
      </c>
      <c r="M51" s="26"/>
      <c r="N51" s="26"/>
      <c r="O51" s="26"/>
      <c r="P51" s="26">
        <f t="shared" si="0"/>
        <v>96.191000000000003</v>
      </c>
      <c r="R51" s="20">
        <v>876.18045801025778</v>
      </c>
      <c r="T51" s="26">
        <v>69.272502667583424</v>
      </c>
      <c r="U51" s="26">
        <v>70.276453029236961</v>
      </c>
      <c r="V51" s="26">
        <v>65.753853504003544</v>
      </c>
      <c r="W51" s="26">
        <v>66.694914770794497</v>
      </c>
      <c r="X51" s="26">
        <v>0.47173339273632314</v>
      </c>
      <c r="Y51" s="26">
        <v>0.40977576489508805</v>
      </c>
      <c r="Z51" s="26">
        <v>2.368667834223158</v>
      </c>
      <c r="AA51" s="26">
        <v>2.5583504876387795</v>
      </c>
      <c r="AB51" s="26">
        <v>0.80889643180890924</v>
      </c>
      <c r="AC51" s="26">
        <v>4.9089425507447491</v>
      </c>
      <c r="AD51" s="26">
        <v>3.0331035524956396</v>
      </c>
      <c r="AE51" s="26">
        <v>2.8899312167855573</v>
      </c>
      <c r="AF51" s="26">
        <v>2.766526142526939</v>
      </c>
      <c r="AG51" s="26">
        <v>15.270576972316997</v>
      </c>
      <c r="AH51" s="26">
        <f t="shared" si="1"/>
        <v>95.929293438357888</v>
      </c>
      <c r="AJ51" s="28" t="s">
        <v>98</v>
      </c>
    </row>
    <row r="52" spans="1:36" ht="15.6" x14ac:dyDescent="0.3">
      <c r="A52" s="19" t="s">
        <v>150</v>
      </c>
      <c r="B52" s="16" t="s">
        <v>131</v>
      </c>
      <c r="C52" s="26">
        <v>44.709000000000003</v>
      </c>
      <c r="D52" s="26">
        <v>2.1339999999999999</v>
      </c>
      <c r="E52" s="26">
        <v>9.0679999999999996</v>
      </c>
      <c r="F52" s="26">
        <v>0</v>
      </c>
      <c r="G52" s="26">
        <v>13.173999999999999</v>
      </c>
      <c r="H52" s="26">
        <v>14.11</v>
      </c>
      <c r="I52" s="26">
        <v>11.246</v>
      </c>
      <c r="J52" s="26">
        <v>0.33300000000000002</v>
      </c>
      <c r="K52" s="26">
        <v>1.504</v>
      </c>
      <c r="L52" s="26">
        <v>0.65100000000000002</v>
      </c>
      <c r="M52" s="26"/>
      <c r="N52" s="26"/>
      <c r="O52" s="26"/>
      <c r="P52" s="26">
        <f t="shared" si="0"/>
        <v>96.929000000000002</v>
      </c>
      <c r="R52" s="20">
        <v>864.54268915394414</v>
      </c>
      <c r="T52" s="26">
        <v>71.267264255083276</v>
      </c>
      <c r="U52" s="26">
        <v>72.658623337011335</v>
      </c>
      <c r="V52" s="26">
        <v>68.770256199669802</v>
      </c>
      <c r="W52" s="26">
        <v>69.867760365175698</v>
      </c>
      <c r="X52" s="26">
        <v>0.42198600197491398</v>
      </c>
      <c r="Y52" s="26">
        <v>0.36255430524415988</v>
      </c>
      <c r="Z52" s="26">
        <v>1.9863758776593521</v>
      </c>
      <c r="AA52" s="26">
        <v>2.1369780740212079</v>
      </c>
      <c r="AB52" s="26">
        <v>0.56993677240526941</v>
      </c>
      <c r="AC52" s="26">
        <v>4.1997424387003006</v>
      </c>
      <c r="AD52" s="26">
        <v>2.6111083605255772</v>
      </c>
      <c r="AE52" s="26">
        <v>3.2168156139578481</v>
      </c>
      <c r="AF52" s="26">
        <v>2.9054832400968724</v>
      </c>
      <c r="AG52" s="26">
        <v>14.72936443279726</v>
      </c>
      <c r="AH52" s="26">
        <f t="shared" si="1"/>
        <v>96.332053695847463</v>
      </c>
      <c r="AJ52" s="28" t="s">
        <v>98</v>
      </c>
    </row>
    <row r="53" spans="1:36" ht="15.6" x14ac:dyDescent="0.3">
      <c r="A53" s="19" t="s">
        <v>151</v>
      </c>
      <c r="B53" s="16" t="s">
        <v>137</v>
      </c>
      <c r="C53" s="26">
        <v>44.305</v>
      </c>
      <c r="D53" s="26">
        <v>2.2400000000000002</v>
      </c>
      <c r="E53" s="26">
        <v>9.8550000000000004</v>
      </c>
      <c r="F53" s="26">
        <v>3.1E-2</v>
      </c>
      <c r="G53" s="26">
        <v>13.747999999999999</v>
      </c>
      <c r="H53" s="26">
        <v>14.073</v>
      </c>
      <c r="I53" s="26">
        <v>11.555999999999999</v>
      </c>
      <c r="J53" s="26">
        <v>0.26500000000000001</v>
      </c>
      <c r="K53" s="26">
        <v>1.7050000000000001</v>
      </c>
      <c r="L53" s="26">
        <v>0.73099999999999998</v>
      </c>
      <c r="M53" s="26"/>
      <c r="N53" s="26"/>
      <c r="O53" s="26"/>
      <c r="P53" s="26">
        <f t="shared" si="0"/>
        <v>98.509</v>
      </c>
      <c r="R53" s="20">
        <v>875.40748881864238</v>
      </c>
      <c r="T53" s="26">
        <v>68.504239022768019</v>
      </c>
      <c r="U53" s="26">
        <v>69.543920690498652</v>
      </c>
      <c r="V53" s="26">
        <v>65.841259760630521</v>
      </c>
      <c r="W53" s="26">
        <v>66.769286671767532</v>
      </c>
      <c r="X53" s="26">
        <v>0.46716829131542548</v>
      </c>
      <c r="Y53" s="26">
        <v>0.40838768685746013</v>
      </c>
      <c r="Z53" s="26">
        <v>2.5917170833870498</v>
      </c>
      <c r="AA53" s="26">
        <v>2.6688389191616224</v>
      </c>
      <c r="AB53" s="26">
        <v>0.75181292134292532</v>
      </c>
      <c r="AC53" s="26">
        <v>4.5976675657159678</v>
      </c>
      <c r="AD53" s="26">
        <v>2.9033705434696695</v>
      </c>
      <c r="AE53" s="26">
        <v>3.164525248799487</v>
      </c>
      <c r="AF53" s="26">
        <v>2.8763810158456424</v>
      </c>
      <c r="AG53" s="26">
        <v>15.226907518348186</v>
      </c>
      <c r="AH53" s="26">
        <f t="shared" si="1"/>
        <v>95.245257047219113</v>
      </c>
      <c r="AJ53" s="28" t="s">
        <v>98</v>
      </c>
    </row>
    <row r="54" spans="1:36" ht="15.6" x14ac:dyDescent="0.3">
      <c r="A54" s="19" t="s">
        <v>152</v>
      </c>
      <c r="B54" s="16" t="s">
        <v>131</v>
      </c>
      <c r="C54" s="26">
        <v>44.423000000000002</v>
      </c>
      <c r="D54" s="26">
        <v>2.0310000000000001</v>
      </c>
      <c r="E54" s="26">
        <v>8.4160000000000004</v>
      </c>
      <c r="F54" s="26">
        <v>0</v>
      </c>
      <c r="G54" s="26">
        <v>13.013999999999999</v>
      </c>
      <c r="H54" s="26">
        <v>14.339</v>
      </c>
      <c r="I54" s="26">
        <v>11.188000000000001</v>
      </c>
      <c r="J54" s="26">
        <v>0.34300000000000003</v>
      </c>
      <c r="K54" s="26">
        <v>1.5349999999999999</v>
      </c>
      <c r="L54" s="26">
        <v>0.58799999999999997</v>
      </c>
      <c r="M54" s="26"/>
      <c r="N54" s="26"/>
      <c r="O54" s="26"/>
      <c r="P54" s="26">
        <f t="shared" si="0"/>
        <v>95.876999999999995</v>
      </c>
      <c r="R54" s="20">
        <v>861.11938840247842</v>
      </c>
      <c r="T54" s="26">
        <v>71.361573125923698</v>
      </c>
      <c r="U54" s="26">
        <v>71.745760162731813</v>
      </c>
      <c r="V54" s="26">
        <v>69.364886132848994</v>
      </c>
      <c r="W54" s="26">
        <v>70.524963557818097</v>
      </c>
      <c r="X54" s="26">
        <v>0.3825716398420404</v>
      </c>
      <c r="Y54" s="26">
        <v>0.3316582663813914</v>
      </c>
      <c r="Z54" s="26">
        <v>1.9562893035586146</v>
      </c>
      <c r="AA54" s="26">
        <v>1.9394468786173358</v>
      </c>
      <c r="AB54" s="26">
        <v>0.53740769714754977</v>
      </c>
      <c r="AC54" s="26">
        <v>3.7397369138617043</v>
      </c>
      <c r="AD54" s="26">
        <v>2.48797565780845</v>
      </c>
      <c r="AE54" s="26">
        <v>3.2319100917523578</v>
      </c>
      <c r="AF54" s="26">
        <v>3.0061601106852347</v>
      </c>
      <c r="AG54" s="26">
        <v>14.468647322420617</v>
      </c>
      <c r="AH54" s="26">
        <f t="shared" si="1"/>
        <v>95.627222721045939</v>
      </c>
      <c r="AJ54" s="28" t="s">
        <v>98</v>
      </c>
    </row>
    <row r="55" spans="1:36" ht="15.6" x14ac:dyDescent="0.3">
      <c r="A55" s="19" t="s">
        <v>153</v>
      </c>
      <c r="B55" s="16" t="s">
        <v>131</v>
      </c>
      <c r="C55" s="26">
        <v>44.854999999999997</v>
      </c>
      <c r="D55" s="26">
        <v>2.2349999999999999</v>
      </c>
      <c r="E55" s="26">
        <v>9.1479999999999997</v>
      </c>
      <c r="F55" s="26">
        <v>0</v>
      </c>
      <c r="G55" s="26">
        <v>13.053000000000001</v>
      </c>
      <c r="H55" s="26">
        <v>14.407</v>
      </c>
      <c r="I55" s="26">
        <v>11.565</v>
      </c>
      <c r="J55" s="26">
        <v>0.28799999999999998</v>
      </c>
      <c r="K55" s="26">
        <v>1.4810000000000001</v>
      </c>
      <c r="L55" s="26">
        <v>0.64</v>
      </c>
      <c r="M55" s="26"/>
      <c r="N55" s="26"/>
      <c r="O55" s="26"/>
      <c r="P55" s="26">
        <f t="shared" si="0"/>
        <v>97.671999999999983</v>
      </c>
      <c r="R55" s="20">
        <v>863.75007992170958</v>
      </c>
      <c r="T55" s="26">
        <v>71.122351475435238</v>
      </c>
      <c r="U55" s="26">
        <v>71.992678426384188</v>
      </c>
      <c r="V55" s="26">
        <v>67.848367528204676</v>
      </c>
      <c r="W55" s="26">
        <v>68.947839130723736</v>
      </c>
      <c r="X55" s="26">
        <v>0.43719702051120585</v>
      </c>
      <c r="Y55" s="26">
        <v>0.37687172773134142</v>
      </c>
      <c r="Z55" s="26">
        <v>2.0067253216346499</v>
      </c>
      <c r="AA55" s="26">
        <v>2.1708776214448555</v>
      </c>
      <c r="AB55" s="26">
        <v>0.62677598861725048</v>
      </c>
      <c r="AC55" s="26">
        <v>4.3863291171569578</v>
      </c>
      <c r="AD55" s="26">
        <v>2.6894840197937189</v>
      </c>
      <c r="AE55" s="26">
        <v>3.1499613151337806</v>
      </c>
      <c r="AF55" s="26">
        <v>2.9922262566141504</v>
      </c>
      <c r="AG55" s="26">
        <v>14.717323296945185</v>
      </c>
      <c r="AH55" s="26">
        <f t="shared" si="1"/>
        <v>96.386338242654404</v>
      </c>
      <c r="AJ55" s="28" t="s">
        <v>98</v>
      </c>
    </row>
    <row r="56" spans="1:36" ht="15.6" x14ac:dyDescent="0.3">
      <c r="A56" s="19" t="s">
        <v>154</v>
      </c>
      <c r="B56" s="16" t="s">
        <v>131</v>
      </c>
      <c r="C56" s="26">
        <v>46.137</v>
      </c>
      <c r="D56" s="26">
        <v>2.0960000000000001</v>
      </c>
      <c r="E56" s="26">
        <v>9.0839999999999996</v>
      </c>
      <c r="F56" s="26">
        <v>0</v>
      </c>
      <c r="G56" s="26">
        <v>11.843</v>
      </c>
      <c r="H56" s="26">
        <v>14.874000000000001</v>
      </c>
      <c r="I56" s="26">
        <v>11.507999999999999</v>
      </c>
      <c r="J56" s="26">
        <v>0.28799999999999998</v>
      </c>
      <c r="K56" s="26">
        <v>1.5469999999999999</v>
      </c>
      <c r="L56" s="26">
        <v>0.61499999999999999</v>
      </c>
      <c r="M56" s="26"/>
      <c r="N56" s="26"/>
      <c r="O56" s="26"/>
      <c r="P56" s="26">
        <f t="shared" si="0"/>
        <v>97.99199999999999</v>
      </c>
      <c r="R56" s="20">
        <v>859.18713230885794</v>
      </c>
      <c r="T56" s="26">
        <v>72.201640478968386</v>
      </c>
      <c r="U56" s="26">
        <v>73.811784184010008</v>
      </c>
      <c r="V56" s="26">
        <v>70.048743226580939</v>
      </c>
      <c r="W56" s="26">
        <v>71.242087669296694</v>
      </c>
      <c r="X56" s="26">
        <v>0.42094942851398565</v>
      </c>
      <c r="Y56" s="26">
        <v>0.36481320672642792</v>
      </c>
      <c r="Z56" s="26">
        <v>1.6246969458391394</v>
      </c>
      <c r="AA56" s="26">
        <v>1.8443825073089619</v>
      </c>
      <c r="AB56" s="26">
        <v>0.5552856043575003</v>
      </c>
      <c r="AC56" s="26">
        <v>4.1268605934117666</v>
      </c>
      <c r="AD56" s="26">
        <v>2.7443119573187169</v>
      </c>
      <c r="AE56" s="26">
        <v>3.0813404709080396</v>
      </c>
      <c r="AF56" s="26">
        <v>2.7930958313122218</v>
      </c>
      <c r="AG56" s="26">
        <v>14.733409358626513</v>
      </c>
      <c r="AH56" s="26">
        <f t="shared" si="1"/>
        <v>96.688046658837763</v>
      </c>
      <c r="AJ56" s="28" t="s">
        <v>98</v>
      </c>
    </row>
    <row r="57" spans="1:36" ht="15.6" x14ac:dyDescent="0.3">
      <c r="A57" s="19" t="s">
        <v>155</v>
      </c>
      <c r="B57" s="16" t="s">
        <v>143</v>
      </c>
      <c r="C57" s="26">
        <v>44.466000000000001</v>
      </c>
      <c r="D57" s="26">
        <v>2.113</v>
      </c>
      <c r="E57" s="26">
        <v>9.0790000000000006</v>
      </c>
      <c r="F57" s="26">
        <v>0</v>
      </c>
      <c r="G57" s="26">
        <v>12.906000000000001</v>
      </c>
      <c r="H57" s="26">
        <v>14.468</v>
      </c>
      <c r="I57" s="26">
        <v>11.538</v>
      </c>
      <c r="J57" s="26">
        <v>0.29499999999999998</v>
      </c>
      <c r="K57" s="26">
        <v>2.0419999999999998</v>
      </c>
      <c r="L57" s="26">
        <v>0.56999999999999995</v>
      </c>
      <c r="M57" s="26"/>
      <c r="N57" s="26"/>
      <c r="O57" s="26"/>
      <c r="P57" s="26">
        <f t="shared" si="0"/>
        <v>97.477000000000004</v>
      </c>
      <c r="R57" s="20">
        <v>874.52800148628057</v>
      </c>
      <c r="T57" s="26">
        <v>68.851707287266706</v>
      </c>
      <c r="U57" s="26">
        <v>69.057128006369055</v>
      </c>
      <c r="V57" s="26">
        <v>67.463601156239008</v>
      </c>
      <c r="W57" s="26">
        <v>68.446900585487484</v>
      </c>
      <c r="X57" s="26">
        <v>0.38791027313238186</v>
      </c>
      <c r="Y57" s="26">
        <v>0.34660546836755179</v>
      </c>
      <c r="Z57" s="26">
        <v>2.3341371688873735</v>
      </c>
      <c r="AA57" s="26">
        <v>2.2172326483199849</v>
      </c>
      <c r="AB57" s="26">
        <v>0.66540971988844966</v>
      </c>
      <c r="AC57" s="26">
        <v>3.6771968318168451</v>
      </c>
      <c r="AD57" s="26">
        <v>2.7502961352301334</v>
      </c>
      <c r="AE57" s="26">
        <v>3.1745386411026004</v>
      </c>
      <c r="AF57" s="26">
        <v>2.935998169210416</v>
      </c>
      <c r="AG57" s="26">
        <v>15.251847674390643</v>
      </c>
      <c r="AH57" s="26">
        <f t="shared" si="1"/>
        <v>94.301442791720177</v>
      </c>
      <c r="AJ57" s="28" t="s">
        <v>98</v>
      </c>
    </row>
    <row r="58" spans="1:36" ht="15.6" x14ac:dyDescent="0.3">
      <c r="A58" s="19" t="s">
        <v>156</v>
      </c>
      <c r="B58" s="16" t="s">
        <v>137</v>
      </c>
      <c r="C58" s="26">
        <v>43.058</v>
      </c>
      <c r="D58" s="26">
        <v>2.3540000000000001</v>
      </c>
      <c r="E58" s="26">
        <v>11.28</v>
      </c>
      <c r="F58" s="26">
        <v>1E-3</v>
      </c>
      <c r="G58" s="26">
        <v>11.785</v>
      </c>
      <c r="H58" s="26">
        <v>15.271000000000001</v>
      </c>
      <c r="I58" s="26">
        <v>11.53</v>
      </c>
      <c r="J58" s="26">
        <v>0.14499999999999999</v>
      </c>
      <c r="K58" s="26">
        <v>1.9890000000000001</v>
      </c>
      <c r="L58" s="26">
        <v>0.60099999999999998</v>
      </c>
      <c r="M58" s="26"/>
      <c r="N58" s="26"/>
      <c r="O58" s="26"/>
      <c r="P58" s="26">
        <f t="shared" si="0"/>
        <v>98.013999999999996</v>
      </c>
      <c r="R58" s="20">
        <v>919.28239509359685</v>
      </c>
      <c r="T58" s="26">
        <v>62.944008347959851</v>
      </c>
      <c r="U58" s="26">
        <v>63.360696203333504</v>
      </c>
      <c r="V58" s="26">
        <v>58.878005229483492</v>
      </c>
      <c r="W58" s="26">
        <v>59.266658490894891</v>
      </c>
      <c r="X58" s="26">
        <v>0.77629532714469596</v>
      </c>
      <c r="Y58" s="26">
        <v>0.70015640969744442</v>
      </c>
      <c r="Z58" s="26">
        <v>4.3873564296049539</v>
      </c>
      <c r="AA58" s="26">
        <v>4.6880015050027284</v>
      </c>
      <c r="AB58" s="26">
        <v>1.8263937270493076</v>
      </c>
      <c r="AC58" s="26">
        <v>6.7321410612691563</v>
      </c>
      <c r="AD58" s="26">
        <v>4.4838215945876625</v>
      </c>
      <c r="AE58" s="26">
        <v>2.0085313897463335</v>
      </c>
      <c r="AF58" s="26">
        <v>2.2155204296329987</v>
      </c>
      <c r="AG58" s="26">
        <v>16.813039185548792</v>
      </c>
      <c r="AH58" s="26">
        <f t="shared" si="1"/>
        <v>95.411626550875837</v>
      </c>
      <c r="AJ58" s="28" t="s">
        <v>98</v>
      </c>
    </row>
    <row r="59" spans="1:36" ht="15.6" x14ac:dyDescent="0.3">
      <c r="A59" s="19" t="s">
        <v>157</v>
      </c>
      <c r="B59" s="16" t="s">
        <v>97</v>
      </c>
      <c r="C59" s="26">
        <v>42.728999999999999</v>
      </c>
      <c r="D59" s="26">
        <v>2.4180000000000001</v>
      </c>
      <c r="E59" s="26">
        <v>11.398999999999999</v>
      </c>
      <c r="F59" s="26">
        <v>1.4E-2</v>
      </c>
      <c r="G59" s="26">
        <v>11.236000000000001</v>
      </c>
      <c r="H59" s="26">
        <v>15.385999999999999</v>
      </c>
      <c r="I59" s="26">
        <v>11.686999999999999</v>
      </c>
      <c r="J59" s="26">
        <v>0.161</v>
      </c>
      <c r="K59" s="26">
        <v>2.048</v>
      </c>
      <c r="L59" s="26">
        <v>0.57799999999999996</v>
      </c>
      <c r="M59" s="26"/>
      <c r="N59" s="26"/>
      <c r="O59" s="26"/>
      <c r="P59" s="26">
        <f t="shared" si="0"/>
        <v>97.656000000000006</v>
      </c>
      <c r="R59" s="20">
        <v>929.98074324964489</v>
      </c>
      <c r="T59" s="26">
        <v>61.999040017015943</v>
      </c>
      <c r="U59" s="26">
        <v>62.448251298803626</v>
      </c>
      <c r="V59" s="26">
        <v>57.98384252543989</v>
      </c>
      <c r="W59" s="26">
        <v>58.24920525783385</v>
      </c>
      <c r="X59" s="26">
        <v>0.81270590377215746</v>
      </c>
      <c r="Y59" s="26">
        <v>0.74592635454090228</v>
      </c>
      <c r="Z59" s="26">
        <v>4.4963923543679538</v>
      </c>
      <c r="AA59" s="26">
        <v>4.8427671310643232</v>
      </c>
      <c r="AB59" s="26">
        <v>2.0511713023298364</v>
      </c>
      <c r="AC59" s="26">
        <v>6.911632061958624</v>
      </c>
      <c r="AD59" s="26">
        <v>4.7321155207930667</v>
      </c>
      <c r="AE59" s="26">
        <v>2.0137224472743003</v>
      </c>
      <c r="AF59" s="26">
        <v>2.2186019146505771</v>
      </c>
      <c r="AG59" s="26">
        <v>16.982921652959632</v>
      </c>
      <c r="AH59" s="26">
        <f t="shared" si="1"/>
        <v>95.200806190447196</v>
      </c>
      <c r="AJ59" s="28" t="s">
        <v>98</v>
      </c>
    </row>
    <row r="60" spans="1:36" ht="15.6" x14ac:dyDescent="0.3">
      <c r="A60" s="19" t="s">
        <v>158</v>
      </c>
      <c r="B60" s="16" t="s">
        <v>137</v>
      </c>
      <c r="C60" s="26">
        <v>43.003</v>
      </c>
      <c r="D60" s="26">
        <v>2.3969999999999998</v>
      </c>
      <c r="E60" s="26">
        <v>11.368</v>
      </c>
      <c r="F60" s="26">
        <v>0</v>
      </c>
      <c r="G60" s="26">
        <v>11.65</v>
      </c>
      <c r="H60" s="26">
        <v>15.289</v>
      </c>
      <c r="I60" s="26">
        <v>11.444000000000001</v>
      </c>
      <c r="J60" s="26">
        <v>0.152</v>
      </c>
      <c r="K60" s="26">
        <v>1.946</v>
      </c>
      <c r="L60" s="26">
        <v>0.60499999999999998</v>
      </c>
      <c r="M60" s="26"/>
      <c r="N60" s="26"/>
      <c r="O60" s="26"/>
      <c r="P60" s="26">
        <f t="shared" si="0"/>
        <v>97.854000000000013</v>
      </c>
      <c r="R60" s="20">
        <v>923.38797023616019</v>
      </c>
      <c r="T60" s="26">
        <v>62.728265947738159</v>
      </c>
      <c r="U60" s="26">
        <v>62.980825132242344</v>
      </c>
      <c r="V60" s="26">
        <v>58.815312083721537</v>
      </c>
      <c r="W60" s="26">
        <v>59.15981576535188</v>
      </c>
      <c r="X60" s="26">
        <v>0.81706855561284475</v>
      </c>
      <c r="Y60" s="26">
        <v>0.74290245495581886</v>
      </c>
      <c r="Z60" s="26">
        <v>4.493132869497904</v>
      </c>
      <c r="AA60" s="26">
        <v>4.7941414340007817</v>
      </c>
      <c r="AB60" s="26">
        <v>1.8812791521379693</v>
      </c>
      <c r="AC60" s="26">
        <v>6.8271252668265356</v>
      </c>
      <c r="AD60" s="26">
        <v>4.6038773941243116</v>
      </c>
      <c r="AE60" s="26">
        <v>1.9473362109337393</v>
      </c>
      <c r="AF60" s="26">
        <v>2.1837541147635875</v>
      </c>
      <c r="AG60" s="26">
        <v>16.814864894323257</v>
      </c>
      <c r="AH60" s="26">
        <f t="shared" si="1"/>
        <v>95.434906796413372</v>
      </c>
      <c r="AJ60" s="28" t="s">
        <v>98</v>
      </c>
    </row>
    <row r="61" spans="1:36" ht="15.6" x14ac:dyDescent="0.3">
      <c r="A61" s="19" t="s">
        <v>159</v>
      </c>
      <c r="B61" s="16" t="s">
        <v>131</v>
      </c>
      <c r="C61" s="26">
        <v>45.348999999999997</v>
      </c>
      <c r="D61" s="26">
        <v>1.702</v>
      </c>
      <c r="E61" s="26">
        <v>9.0039999999999996</v>
      </c>
      <c r="F61" s="26">
        <v>0</v>
      </c>
      <c r="G61" s="26">
        <v>13.5</v>
      </c>
      <c r="H61" s="26">
        <v>15.169</v>
      </c>
      <c r="I61" s="26">
        <v>11.364000000000001</v>
      </c>
      <c r="J61" s="26">
        <v>0.29499999999999998</v>
      </c>
      <c r="K61" s="26">
        <v>1.595</v>
      </c>
      <c r="L61" s="26">
        <v>0.46300000000000002</v>
      </c>
      <c r="M61" s="26"/>
      <c r="N61" s="26"/>
      <c r="O61" s="26"/>
      <c r="P61" s="26">
        <f t="shared" si="0"/>
        <v>98.440999999999988</v>
      </c>
      <c r="R61" s="20">
        <v>862.04259193514099</v>
      </c>
      <c r="T61" s="26">
        <v>70.627756844263175</v>
      </c>
      <c r="U61" s="26">
        <v>70.568975470989869</v>
      </c>
      <c r="V61" s="26">
        <v>67.192452009668273</v>
      </c>
      <c r="W61" s="26">
        <v>68.323905917684826</v>
      </c>
      <c r="X61" s="26">
        <v>0.39168263660570674</v>
      </c>
      <c r="Y61" s="26">
        <v>0.33274271933207766</v>
      </c>
      <c r="Z61" s="26">
        <v>2.3945166490075946</v>
      </c>
      <c r="AA61" s="26">
        <v>2.359963839066308</v>
      </c>
      <c r="AB61" s="26">
        <v>0.69941862277037881</v>
      </c>
      <c r="AC61" s="26">
        <v>4.4156786981877545</v>
      </c>
      <c r="AD61" s="26">
        <v>2.8091951770353365</v>
      </c>
      <c r="AE61" s="26">
        <v>2.5461131010982139</v>
      </c>
      <c r="AF61" s="26">
        <v>2.6233732273317414</v>
      </c>
      <c r="AG61" s="26">
        <v>15.058826486923284</v>
      </c>
      <c r="AH61" s="26">
        <f t="shared" si="1"/>
        <v>96.075053121582471</v>
      </c>
      <c r="AJ61" s="28" t="s">
        <v>98</v>
      </c>
    </row>
    <row r="62" spans="1:36" ht="15.6" x14ac:dyDescent="0.3">
      <c r="A62" s="19" t="s">
        <v>160</v>
      </c>
      <c r="B62" s="16" t="s">
        <v>131</v>
      </c>
      <c r="C62" s="26">
        <v>45.097999999999999</v>
      </c>
      <c r="D62" s="26">
        <v>1.8360000000000001</v>
      </c>
      <c r="E62" s="26">
        <v>8.8309999999999995</v>
      </c>
      <c r="F62" s="26">
        <v>7.0000000000000001E-3</v>
      </c>
      <c r="G62" s="26">
        <v>12.680999999999999</v>
      </c>
      <c r="H62" s="26">
        <v>14.615</v>
      </c>
      <c r="I62" s="26">
        <v>11.444000000000001</v>
      </c>
      <c r="J62" s="26">
        <v>0.312</v>
      </c>
      <c r="K62" s="26">
        <v>1.7150000000000001</v>
      </c>
      <c r="L62" s="26">
        <v>0.56299999999999994</v>
      </c>
      <c r="M62" s="26"/>
      <c r="N62" s="26"/>
      <c r="O62" s="26"/>
      <c r="P62" s="26">
        <f t="shared" si="0"/>
        <v>97.102000000000004</v>
      </c>
      <c r="R62" s="20">
        <v>858.60783166039346</v>
      </c>
      <c r="T62" s="26">
        <v>71.200189755636416</v>
      </c>
      <c r="U62" s="26">
        <v>72.494547588727144</v>
      </c>
      <c r="V62" s="26">
        <v>68.902135371645258</v>
      </c>
      <c r="W62" s="26">
        <v>70.083165786035281</v>
      </c>
      <c r="X62" s="26">
        <v>0.36690883807951891</v>
      </c>
      <c r="Y62" s="26">
        <v>0.31479459607489707</v>
      </c>
      <c r="Z62" s="26">
        <v>1.8999747500426083</v>
      </c>
      <c r="AA62" s="26">
        <v>1.9848344928454227</v>
      </c>
      <c r="AB62" s="26">
        <v>0.58188729522468108</v>
      </c>
      <c r="AC62" s="26">
        <v>3.9262294382530625</v>
      </c>
      <c r="AD62" s="26">
        <v>2.6455075916426987</v>
      </c>
      <c r="AE62" s="26">
        <v>3.0905516759523102</v>
      </c>
      <c r="AF62" s="26">
        <v>2.7939879398975953</v>
      </c>
      <c r="AG62" s="26">
        <v>14.939717671470909</v>
      </c>
      <c r="AH62" s="26">
        <f t="shared" si="1"/>
        <v>95.953345182654886</v>
      </c>
      <c r="AJ62" s="28" t="s">
        <v>98</v>
      </c>
    </row>
    <row r="63" spans="1:36" ht="15.6" x14ac:dyDescent="0.3">
      <c r="A63" s="19" t="s">
        <v>161</v>
      </c>
      <c r="B63" s="16" t="s">
        <v>131</v>
      </c>
      <c r="C63" s="26">
        <v>46.545999999999999</v>
      </c>
      <c r="D63" s="26">
        <v>1.7</v>
      </c>
      <c r="E63" s="26">
        <v>7.8490000000000002</v>
      </c>
      <c r="F63" s="26">
        <v>1.7000000000000001E-2</v>
      </c>
      <c r="G63" s="26">
        <v>11.891</v>
      </c>
      <c r="H63" s="26">
        <v>15.336</v>
      </c>
      <c r="I63" s="26">
        <v>11.426</v>
      </c>
      <c r="J63" s="26">
        <v>0.27800000000000002</v>
      </c>
      <c r="K63" s="26">
        <v>1.6539999999999999</v>
      </c>
      <c r="L63" s="26">
        <v>0.46</v>
      </c>
      <c r="M63" s="26"/>
      <c r="N63" s="26"/>
      <c r="O63" s="26"/>
      <c r="P63" s="26">
        <f t="shared" si="0"/>
        <v>97.156999999999996</v>
      </c>
      <c r="R63" s="20">
        <v>839.85649493030292</v>
      </c>
      <c r="T63" s="26">
        <v>73.728188585414699</v>
      </c>
      <c r="U63" s="26">
        <v>74.858791466681708</v>
      </c>
      <c r="V63" s="26">
        <v>72.029536673731599</v>
      </c>
      <c r="W63" s="26">
        <v>73.485048048885076</v>
      </c>
      <c r="X63" s="26">
        <v>0.3162156130314443</v>
      </c>
      <c r="Y63" s="26">
        <v>0.2672455517202868</v>
      </c>
      <c r="Z63" s="26">
        <v>1.4064464811932695</v>
      </c>
      <c r="AA63" s="26">
        <v>1.4714974270572265</v>
      </c>
      <c r="AB63" s="26">
        <v>0.43709034859703</v>
      </c>
      <c r="AC63" s="26">
        <v>3.2634603080712896</v>
      </c>
      <c r="AD63" s="26">
        <v>2.3637950149156599</v>
      </c>
      <c r="AE63" s="26">
        <v>3.1075439892093204</v>
      </c>
      <c r="AF63" s="26">
        <v>2.8434522814728744</v>
      </c>
      <c r="AG63" s="26">
        <v>14.360616996039788</v>
      </c>
      <c r="AH63" s="26">
        <f t="shared" si="1"/>
        <v>96.570592260245689</v>
      </c>
      <c r="AJ63" s="28" t="s">
        <v>98</v>
      </c>
    </row>
    <row r="64" spans="1:36" ht="15.6" x14ac:dyDescent="0.3">
      <c r="A64" s="19" t="s">
        <v>162</v>
      </c>
      <c r="B64" s="16" t="s">
        <v>143</v>
      </c>
      <c r="C64" s="26">
        <v>43.527000000000001</v>
      </c>
      <c r="D64" s="26">
        <v>1.94</v>
      </c>
      <c r="E64" s="26">
        <v>7.9329999999999998</v>
      </c>
      <c r="F64" s="26">
        <v>4.3999999999999997E-2</v>
      </c>
      <c r="G64" s="26">
        <v>14.196</v>
      </c>
      <c r="H64" s="26">
        <v>14.676</v>
      </c>
      <c r="I64" s="26">
        <v>11.438000000000001</v>
      </c>
      <c r="J64" s="26">
        <v>0.193</v>
      </c>
      <c r="K64" s="26">
        <v>1.7470000000000001</v>
      </c>
      <c r="L64" s="26">
        <v>0.53200000000000003</v>
      </c>
      <c r="M64" s="26"/>
      <c r="N64" s="26"/>
      <c r="O64" s="26"/>
      <c r="P64" s="26">
        <f t="shared" si="0"/>
        <v>96.225999999999999</v>
      </c>
      <c r="R64" s="20">
        <v>853.00092236749447</v>
      </c>
      <c r="T64" s="26">
        <v>75.507920951798212</v>
      </c>
      <c r="U64" s="26">
        <v>68.10863473211154</v>
      </c>
      <c r="V64" s="26">
        <v>67.217671283120509</v>
      </c>
      <c r="W64" s="26">
        <v>68.453021719166927</v>
      </c>
      <c r="X64" s="26">
        <v>0.36783547654210791</v>
      </c>
      <c r="Y64" s="26">
        <v>0.33029996879864876</v>
      </c>
      <c r="Z64" s="26">
        <v>2.2666520595053101</v>
      </c>
      <c r="AA64" s="26">
        <v>2.0584503808902919</v>
      </c>
      <c r="AB64" s="26">
        <v>0.66463607399840918</v>
      </c>
      <c r="AC64" s="26">
        <v>3.6203718996060692</v>
      </c>
      <c r="AD64" s="26">
        <v>2.6358150884434628</v>
      </c>
      <c r="AE64" s="26">
        <v>1.6151402536239465</v>
      </c>
      <c r="AF64" s="26">
        <v>3.5647571182972362</v>
      </c>
      <c r="AG64" s="26">
        <v>14.294070659646554</v>
      </c>
      <c r="AH64" s="26">
        <f t="shared" si="1"/>
        <v>98.29909186697715</v>
      </c>
      <c r="AJ64" s="28" t="s">
        <v>98</v>
      </c>
    </row>
    <row r="65" spans="1:36" ht="15.6" x14ac:dyDescent="0.3">
      <c r="A65" s="19" t="s">
        <v>163</v>
      </c>
      <c r="B65" s="16" t="s">
        <v>131</v>
      </c>
      <c r="C65" s="26">
        <v>45.588999999999999</v>
      </c>
      <c r="D65" s="26">
        <v>1.7929999999999999</v>
      </c>
      <c r="E65" s="26">
        <v>8.4969999999999999</v>
      </c>
      <c r="F65" s="26">
        <v>4.5999999999999999E-2</v>
      </c>
      <c r="G65" s="26">
        <v>13.029</v>
      </c>
      <c r="H65" s="26">
        <v>15.11</v>
      </c>
      <c r="I65" s="26">
        <v>11.244</v>
      </c>
      <c r="J65" s="26">
        <v>0.28299999999999997</v>
      </c>
      <c r="K65" s="26">
        <v>1.431</v>
      </c>
      <c r="L65" s="26">
        <v>0.48599999999999999</v>
      </c>
      <c r="M65" s="26"/>
      <c r="N65" s="26"/>
      <c r="O65" s="26"/>
      <c r="P65" s="26">
        <f t="shared" si="0"/>
        <v>97.507999999999996</v>
      </c>
      <c r="R65" s="20">
        <v>856.47895234403518</v>
      </c>
      <c r="T65" s="26">
        <v>71.978547623658869</v>
      </c>
      <c r="U65" s="26">
        <v>72.352860022061492</v>
      </c>
      <c r="V65" s="26">
        <v>69.149142834784158</v>
      </c>
      <c r="W65" s="26">
        <v>70.37260390925988</v>
      </c>
      <c r="X65" s="26">
        <v>0.38623867173656617</v>
      </c>
      <c r="Y65" s="26">
        <v>0.32710397233120386</v>
      </c>
      <c r="Z65" s="26">
        <v>1.9757773080178884</v>
      </c>
      <c r="AA65" s="26">
        <v>2.0038126383194026</v>
      </c>
      <c r="AB65" s="26">
        <v>0.57459668092201632</v>
      </c>
      <c r="AC65" s="26">
        <v>4.1490215561207213</v>
      </c>
      <c r="AD65" s="26">
        <v>2.5952304955484342</v>
      </c>
      <c r="AE65" s="26">
        <v>2.8180092919161588</v>
      </c>
      <c r="AF65" s="26">
        <v>2.7493489257778596</v>
      </c>
      <c r="AG65" s="26">
        <v>14.54734537155797</v>
      </c>
      <c r="AH65" s="26">
        <f t="shared" si="1"/>
        <v>96.370401804524803</v>
      </c>
      <c r="AJ65" s="28" t="s">
        <v>98</v>
      </c>
    </row>
    <row r="66" spans="1:36" ht="15.6" x14ac:dyDescent="0.3">
      <c r="A66" s="19" t="s">
        <v>164</v>
      </c>
      <c r="B66" s="16" t="s">
        <v>131</v>
      </c>
      <c r="C66" s="26">
        <v>46.387999999999998</v>
      </c>
      <c r="D66" s="26">
        <v>1.63</v>
      </c>
      <c r="E66" s="26">
        <v>7.5830000000000002</v>
      </c>
      <c r="F66" s="26">
        <v>7.0000000000000007E-2</v>
      </c>
      <c r="G66" s="26">
        <v>11.625999999999999</v>
      </c>
      <c r="H66" s="26">
        <v>15.821</v>
      </c>
      <c r="I66" s="26">
        <v>11.259</v>
      </c>
      <c r="J66" s="26">
        <v>0.27100000000000002</v>
      </c>
      <c r="K66" s="26">
        <v>1.4690000000000001</v>
      </c>
      <c r="L66" s="26">
        <v>0.46300000000000002</v>
      </c>
      <c r="M66" s="26"/>
      <c r="N66" s="26"/>
      <c r="O66" s="26"/>
      <c r="P66" s="26">
        <f t="shared" si="0"/>
        <v>96.579999999999984</v>
      </c>
      <c r="R66" s="20">
        <v>846.10857920327635</v>
      </c>
      <c r="T66" s="26">
        <v>72.969638640155779</v>
      </c>
      <c r="U66" s="26">
        <v>73.653913383117256</v>
      </c>
      <c r="V66" s="26">
        <v>71.483061542997675</v>
      </c>
      <c r="W66" s="26">
        <v>72.883756082606098</v>
      </c>
      <c r="X66" s="26">
        <v>0.34748729011327556</v>
      </c>
      <c r="Y66" s="26">
        <v>0.29418310595029135</v>
      </c>
      <c r="Z66" s="26">
        <v>1.5309790576140183</v>
      </c>
      <c r="AA66" s="26">
        <v>1.538181822334896</v>
      </c>
      <c r="AB66" s="26">
        <v>0.48092275485362013</v>
      </c>
      <c r="AC66" s="26">
        <v>3.6256348376277536</v>
      </c>
      <c r="AD66" s="26">
        <v>2.4427748666721434</v>
      </c>
      <c r="AE66" s="26">
        <v>2.9778740941011339</v>
      </c>
      <c r="AF66" s="26">
        <v>2.7461695817485645</v>
      </c>
      <c r="AG66" s="26">
        <v>14.127235571058153</v>
      </c>
      <c r="AH66" s="26">
        <f t="shared" si="1"/>
        <v>96.006468061360763</v>
      </c>
      <c r="AJ66" s="28" t="s">
        <v>98</v>
      </c>
    </row>
    <row r="67" spans="1:36" ht="15.6" x14ac:dyDescent="0.3">
      <c r="A67" s="19" t="s">
        <v>165</v>
      </c>
      <c r="B67" s="16" t="s">
        <v>131</v>
      </c>
      <c r="C67" s="26">
        <v>47.491</v>
      </c>
      <c r="D67" s="26">
        <v>1.8140000000000001</v>
      </c>
      <c r="E67" s="26">
        <v>8.2789999999999999</v>
      </c>
      <c r="F67" s="26">
        <v>0</v>
      </c>
      <c r="G67" s="26">
        <v>11.234999999999999</v>
      </c>
      <c r="H67" s="26">
        <v>15.013999999999999</v>
      </c>
      <c r="I67" s="26">
        <v>11.625</v>
      </c>
      <c r="J67" s="26">
        <v>0.28499999999999998</v>
      </c>
      <c r="K67" s="26">
        <v>1.484</v>
      </c>
      <c r="L67" s="26">
        <v>0.503</v>
      </c>
      <c r="M67" s="26"/>
      <c r="N67" s="26"/>
      <c r="O67" s="26"/>
      <c r="P67" s="26">
        <f t="shared" si="0"/>
        <v>97.72999999999999</v>
      </c>
      <c r="R67" s="20">
        <v>831.03007819003233</v>
      </c>
      <c r="T67" s="26">
        <v>76.002327801460083</v>
      </c>
      <c r="U67" s="26">
        <v>77.683201709474872</v>
      </c>
      <c r="V67" s="26">
        <v>74.12956723060212</v>
      </c>
      <c r="W67" s="26">
        <v>75.694104477873495</v>
      </c>
      <c r="X67" s="26">
        <v>0.30416602141001664</v>
      </c>
      <c r="Y67" s="26">
        <v>0.26043915510274906</v>
      </c>
      <c r="Z67" s="26">
        <v>1.0480449513847281</v>
      </c>
      <c r="AA67" s="26">
        <v>1.2349124228941288</v>
      </c>
      <c r="AB67" s="26">
        <v>0.36999462731520083</v>
      </c>
      <c r="AC67" s="26">
        <v>2.9912958798750027</v>
      </c>
      <c r="AD67" s="26">
        <v>2.3924609499602543</v>
      </c>
      <c r="AE67" s="26">
        <v>3.1464232925695654</v>
      </c>
      <c r="AF67" s="26">
        <v>2.906764795138995</v>
      </c>
      <c r="AG67" s="26">
        <v>14.294959229242085</v>
      </c>
      <c r="AH67" s="26">
        <f t="shared" si="1"/>
        <v>98.113484936949391</v>
      </c>
      <c r="AJ67" s="28" t="s">
        <v>98</v>
      </c>
    </row>
    <row r="68" spans="1:36" ht="15.6" x14ac:dyDescent="0.3">
      <c r="A68" s="19" t="s">
        <v>166</v>
      </c>
      <c r="B68" s="16" t="s">
        <v>137</v>
      </c>
      <c r="C68" s="26">
        <v>43.81</v>
      </c>
      <c r="D68" s="26">
        <v>2.1539999999999999</v>
      </c>
      <c r="E68" s="26">
        <v>9.8390000000000004</v>
      </c>
      <c r="F68" s="26">
        <v>0</v>
      </c>
      <c r="G68" s="26">
        <v>13.506</v>
      </c>
      <c r="H68" s="26">
        <v>14.147</v>
      </c>
      <c r="I68" s="26">
        <v>11.561999999999999</v>
      </c>
      <c r="J68" s="26">
        <v>0.308</v>
      </c>
      <c r="K68" s="26">
        <v>1.5649999999999999</v>
      </c>
      <c r="L68" s="26">
        <v>0.623</v>
      </c>
      <c r="M68" s="26"/>
      <c r="N68" s="26"/>
      <c r="O68" s="26"/>
      <c r="P68" s="26">
        <f t="shared" ref="P68:P131" si="2">SUM(C68:L68)</f>
        <v>97.51400000000001</v>
      </c>
      <c r="R68" s="20">
        <v>878.57567919982739</v>
      </c>
      <c r="T68" s="26">
        <v>68.988053419959783</v>
      </c>
      <c r="U68" s="26">
        <v>69.825485174862393</v>
      </c>
      <c r="V68" s="26">
        <v>65.019023595335241</v>
      </c>
      <c r="W68" s="26">
        <v>65.907137477088241</v>
      </c>
      <c r="X68" s="26">
        <v>0.47187504636156746</v>
      </c>
      <c r="Y68" s="26">
        <v>0.40964576173330125</v>
      </c>
      <c r="Z68" s="26">
        <v>2.5979949552656905</v>
      </c>
      <c r="AA68" s="26">
        <v>2.7800880771103471</v>
      </c>
      <c r="AB68" s="26">
        <v>0.82747853162032381</v>
      </c>
      <c r="AC68" s="26">
        <v>4.9755526460748394</v>
      </c>
      <c r="AD68" s="26">
        <v>3.0140686095663622</v>
      </c>
      <c r="AE68" s="26">
        <v>2.9031088474081654</v>
      </c>
      <c r="AF68" s="26">
        <v>2.8252421710098994</v>
      </c>
      <c r="AG68" s="26">
        <v>15.331045560944196</v>
      </c>
      <c r="AH68" s="26">
        <f t="shared" ref="AH68:AH131" si="3">SUM(T68,Y68,Z68,AB68,AC68,AE68,AG68)</f>
        <v>96.032879723006303</v>
      </c>
      <c r="AJ68" s="28" t="s">
        <v>98</v>
      </c>
    </row>
    <row r="69" spans="1:36" ht="15.6" x14ac:dyDescent="0.3">
      <c r="A69" s="19" t="s">
        <v>167</v>
      </c>
      <c r="B69" s="16" t="s">
        <v>131</v>
      </c>
      <c r="C69" s="26">
        <v>45.570999999999998</v>
      </c>
      <c r="D69" s="26">
        <v>1.8240000000000001</v>
      </c>
      <c r="E69" s="26">
        <v>8.4990000000000006</v>
      </c>
      <c r="F69" s="26">
        <v>1.9E-2</v>
      </c>
      <c r="G69" s="26">
        <v>12.755000000000001</v>
      </c>
      <c r="H69" s="26">
        <v>14.766999999999999</v>
      </c>
      <c r="I69" s="26">
        <v>11.569000000000001</v>
      </c>
      <c r="J69" s="26">
        <v>0.33700000000000002</v>
      </c>
      <c r="K69" s="26">
        <v>1.4690000000000001</v>
      </c>
      <c r="L69" s="26">
        <v>0.58299999999999996</v>
      </c>
      <c r="M69" s="26"/>
      <c r="N69" s="26"/>
      <c r="O69" s="26"/>
      <c r="P69" s="26">
        <f t="shared" si="2"/>
        <v>97.392999999999986</v>
      </c>
      <c r="R69" s="20">
        <v>850.31346590369594</v>
      </c>
      <c r="T69" s="26">
        <v>72.51867127874003</v>
      </c>
      <c r="U69" s="26">
        <v>73.874100743761375</v>
      </c>
      <c r="V69" s="26">
        <v>69.824570230815681</v>
      </c>
      <c r="W69" s="26">
        <v>71.113224373137626</v>
      </c>
      <c r="X69" s="26">
        <v>0.35411652303942737</v>
      </c>
      <c r="Y69" s="26">
        <v>0.30010663645115032</v>
      </c>
      <c r="Z69" s="26">
        <v>1.66793940343771</v>
      </c>
      <c r="AA69" s="26">
        <v>1.7815077899760197</v>
      </c>
      <c r="AB69" s="26">
        <v>0.52079880588477268</v>
      </c>
      <c r="AC69" s="26">
        <v>3.8916016954368073</v>
      </c>
      <c r="AD69" s="26">
        <v>2.4922586420883452</v>
      </c>
      <c r="AE69" s="26">
        <v>3.2125642965531842</v>
      </c>
      <c r="AF69" s="26">
        <v>2.9079822283553143</v>
      </c>
      <c r="AG69" s="26">
        <v>14.460819163393628</v>
      </c>
      <c r="AH69" s="26">
        <f t="shared" si="3"/>
        <v>96.572501279897267</v>
      </c>
      <c r="AJ69" s="28" t="s">
        <v>98</v>
      </c>
    </row>
    <row r="70" spans="1:36" ht="15.6" x14ac:dyDescent="0.3">
      <c r="A70" s="19" t="s">
        <v>168</v>
      </c>
      <c r="B70" s="16" t="s">
        <v>131</v>
      </c>
      <c r="C70" s="26">
        <v>44.737000000000002</v>
      </c>
      <c r="D70" s="26">
        <v>1.9810000000000001</v>
      </c>
      <c r="E70" s="26">
        <v>8.7319999999999993</v>
      </c>
      <c r="F70" s="26">
        <v>0</v>
      </c>
      <c r="G70" s="26">
        <v>12.477</v>
      </c>
      <c r="H70" s="26">
        <v>14.641</v>
      </c>
      <c r="I70" s="26">
        <v>11.348000000000001</v>
      </c>
      <c r="J70" s="26">
        <v>0.30499999999999999</v>
      </c>
      <c r="K70" s="26">
        <v>1.4239999999999999</v>
      </c>
      <c r="L70" s="26">
        <v>0.60299999999999998</v>
      </c>
      <c r="M70" s="26"/>
      <c r="N70" s="26"/>
      <c r="O70" s="26"/>
      <c r="P70" s="26">
        <f t="shared" si="2"/>
        <v>96.248000000000019</v>
      </c>
      <c r="R70" s="20">
        <v>858.85533179130744</v>
      </c>
      <c r="T70" s="26">
        <v>71.641053183021199</v>
      </c>
      <c r="U70" s="26">
        <v>72.747464300089348</v>
      </c>
      <c r="V70" s="26">
        <v>68.579387525736337</v>
      </c>
      <c r="W70" s="26">
        <v>69.757850335591627</v>
      </c>
      <c r="X70" s="26">
        <v>0.41612139167722334</v>
      </c>
      <c r="Y70" s="26">
        <v>0.35466929573385664</v>
      </c>
      <c r="Z70" s="26">
        <v>1.8761814832216619</v>
      </c>
      <c r="AA70" s="26">
        <v>2.0306675315269942</v>
      </c>
      <c r="AB70" s="26">
        <v>0.6042155425258493</v>
      </c>
      <c r="AC70" s="26">
        <v>4.3691001186393565</v>
      </c>
      <c r="AD70" s="26">
        <v>2.6751679905850621</v>
      </c>
      <c r="AE70" s="26">
        <v>3.0463499513552623</v>
      </c>
      <c r="AF70" s="26">
        <v>2.851752122993827</v>
      </c>
      <c r="AG70" s="26">
        <v>14.632734605993191</v>
      </c>
      <c r="AH70" s="26">
        <f t="shared" si="3"/>
        <v>96.524304180490375</v>
      </c>
      <c r="AJ70" s="28" t="s">
        <v>98</v>
      </c>
    </row>
    <row r="71" spans="1:36" ht="15.6" x14ac:dyDescent="0.3">
      <c r="A71" s="19" t="s">
        <v>169</v>
      </c>
      <c r="B71" s="16" t="s">
        <v>131</v>
      </c>
      <c r="C71" s="26">
        <v>45.624000000000002</v>
      </c>
      <c r="D71" s="26">
        <v>1.9350000000000001</v>
      </c>
      <c r="E71" s="26">
        <v>8.7590000000000003</v>
      </c>
      <c r="F71" s="26">
        <v>2.3E-2</v>
      </c>
      <c r="G71" s="26">
        <v>13.045999999999999</v>
      </c>
      <c r="H71" s="26">
        <v>14.614000000000001</v>
      </c>
      <c r="I71" s="26">
        <v>11.662000000000001</v>
      </c>
      <c r="J71" s="26">
        <v>0.23899999999999999</v>
      </c>
      <c r="K71" s="26">
        <v>1.4570000000000001</v>
      </c>
      <c r="L71" s="26">
        <v>0.53100000000000003</v>
      </c>
      <c r="M71" s="26"/>
      <c r="N71" s="26"/>
      <c r="O71" s="26"/>
      <c r="P71" s="26">
        <f t="shared" si="2"/>
        <v>97.890000000000015</v>
      </c>
      <c r="R71" s="20">
        <v>844.35648775887717</v>
      </c>
      <c r="T71" s="26">
        <v>73.220820584745141</v>
      </c>
      <c r="U71" s="26">
        <v>74.280352325677441</v>
      </c>
      <c r="V71" s="26">
        <v>69.403524836499287</v>
      </c>
      <c r="W71" s="26">
        <v>70.741403149775778</v>
      </c>
      <c r="X71" s="26">
        <v>0.3610446851897634</v>
      </c>
      <c r="Y71" s="26">
        <v>0.3031559308096527</v>
      </c>
      <c r="Z71" s="26">
        <v>1.6664211864672474</v>
      </c>
      <c r="AA71" s="26">
        <v>1.8473908706603768</v>
      </c>
      <c r="AB71" s="26">
        <v>0.53132785624512724</v>
      </c>
      <c r="AC71" s="26">
        <v>4.0102400553397857</v>
      </c>
      <c r="AD71" s="26">
        <v>2.5155138503326895</v>
      </c>
      <c r="AE71" s="26">
        <v>3.0642897512260414</v>
      </c>
      <c r="AF71" s="26">
        <v>2.9604044725851519</v>
      </c>
      <c r="AG71" s="26">
        <v>14.579639967045505</v>
      </c>
      <c r="AH71" s="26">
        <f t="shared" si="3"/>
        <v>97.375895331878496</v>
      </c>
      <c r="AJ71" s="28" t="s">
        <v>98</v>
      </c>
    </row>
    <row r="72" spans="1:36" ht="15.6" x14ac:dyDescent="0.3">
      <c r="A72" s="19" t="s">
        <v>170</v>
      </c>
      <c r="B72" s="16" t="s">
        <v>131</v>
      </c>
      <c r="C72" s="26">
        <v>45.173000000000002</v>
      </c>
      <c r="D72" s="26">
        <v>2.0859999999999999</v>
      </c>
      <c r="E72" s="26">
        <v>9.0749999999999993</v>
      </c>
      <c r="F72" s="26">
        <v>2.3E-2</v>
      </c>
      <c r="G72" s="26">
        <v>12.587999999999999</v>
      </c>
      <c r="H72" s="26">
        <v>14.771000000000001</v>
      </c>
      <c r="I72" s="26">
        <v>11.68</v>
      </c>
      <c r="J72" s="26">
        <v>0.224</v>
      </c>
      <c r="K72" s="26">
        <v>1.49</v>
      </c>
      <c r="L72" s="26">
        <v>0.67700000000000005</v>
      </c>
      <c r="M72" s="26"/>
      <c r="N72" s="26"/>
      <c r="O72" s="26"/>
      <c r="P72" s="26">
        <f t="shared" si="2"/>
        <v>97.78700000000002</v>
      </c>
      <c r="R72" s="20">
        <v>855.50724117526249</v>
      </c>
      <c r="T72" s="26">
        <v>71.112988449537582</v>
      </c>
      <c r="U72" s="26">
        <v>72.296043288225974</v>
      </c>
      <c r="V72" s="26">
        <v>67.812953458633814</v>
      </c>
      <c r="W72" s="26">
        <v>69.012527256036833</v>
      </c>
      <c r="X72" s="26">
        <v>0.43259896780036056</v>
      </c>
      <c r="Y72" s="26">
        <v>0.36891568121301915</v>
      </c>
      <c r="Z72" s="26">
        <v>1.9156541011506423</v>
      </c>
      <c r="AA72" s="26">
        <v>2.0973814266663173</v>
      </c>
      <c r="AB72" s="26">
        <v>0.64662760126238084</v>
      </c>
      <c r="AC72" s="26">
        <v>4.4962115743723468</v>
      </c>
      <c r="AD72" s="26">
        <v>2.7542733784173872</v>
      </c>
      <c r="AE72" s="26">
        <v>3.1104769260559122</v>
      </c>
      <c r="AF72" s="26">
        <v>2.8968363220950826</v>
      </c>
      <c r="AG72" s="26">
        <v>14.719015584377887</v>
      </c>
      <c r="AH72" s="26">
        <f t="shared" si="3"/>
        <v>96.369889917969772</v>
      </c>
      <c r="AJ72" s="28" t="s">
        <v>98</v>
      </c>
    </row>
    <row r="73" spans="1:36" ht="15.6" x14ac:dyDescent="0.3">
      <c r="A73" s="19" t="s">
        <v>171</v>
      </c>
      <c r="B73" s="16" t="s">
        <v>131</v>
      </c>
      <c r="C73" s="26">
        <v>46.087000000000003</v>
      </c>
      <c r="D73" s="26">
        <v>1.9570000000000001</v>
      </c>
      <c r="E73" s="26">
        <v>8.5920000000000005</v>
      </c>
      <c r="F73" s="26">
        <v>0</v>
      </c>
      <c r="G73" s="26">
        <v>12.417999999999999</v>
      </c>
      <c r="H73" s="26">
        <v>14.423999999999999</v>
      </c>
      <c r="I73" s="26">
        <v>11.569000000000001</v>
      </c>
      <c r="J73" s="26">
        <v>0.23799999999999999</v>
      </c>
      <c r="K73" s="26">
        <v>1.4710000000000001</v>
      </c>
      <c r="L73" s="26">
        <v>0.64800000000000002</v>
      </c>
      <c r="M73" s="26"/>
      <c r="N73" s="26"/>
      <c r="O73" s="26"/>
      <c r="P73" s="26">
        <f t="shared" si="2"/>
        <v>97.404000000000011</v>
      </c>
      <c r="R73" s="20">
        <v>833.16867293430028</v>
      </c>
      <c r="T73" s="26">
        <v>74.176173448728306</v>
      </c>
      <c r="U73" s="26">
        <v>75.932998960535429</v>
      </c>
      <c r="V73" s="26">
        <v>71.621106163727163</v>
      </c>
      <c r="W73" s="26">
        <v>73.108116502707773</v>
      </c>
      <c r="X73" s="26">
        <v>0.3457129608544246</v>
      </c>
      <c r="Y73" s="26">
        <v>0.29155295596782255</v>
      </c>
      <c r="Z73" s="26">
        <v>1.3578394178521807</v>
      </c>
      <c r="AA73" s="26">
        <v>1.5491362710647205</v>
      </c>
      <c r="AB73" s="26">
        <v>0.43475161707583337</v>
      </c>
      <c r="AC73" s="26">
        <v>3.5314367946580245</v>
      </c>
      <c r="AD73" s="26">
        <v>2.4114291391318994</v>
      </c>
      <c r="AE73" s="26">
        <v>3.3389841996167684</v>
      </c>
      <c r="AF73" s="26">
        <v>3.0002290201623261</v>
      </c>
      <c r="AG73" s="26">
        <v>14.327817270799143</v>
      </c>
      <c r="AH73" s="26">
        <f t="shared" si="3"/>
        <v>97.458555704698071</v>
      </c>
      <c r="AJ73" s="28" t="s">
        <v>98</v>
      </c>
    </row>
    <row r="74" spans="1:36" ht="15.6" x14ac:dyDescent="0.3">
      <c r="A74" s="19" t="s">
        <v>172</v>
      </c>
      <c r="B74" s="16" t="s">
        <v>131</v>
      </c>
      <c r="C74" s="26">
        <v>45.642000000000003</v>
      </c>
      <c r="D74" s="26">
        <v>2.0409999999999999</v>
      </c>
      <c r="E74" s="26">
        <v>9.0470000000000006</v>
      </c>
      <c r="F74" s="26">
        <v>4.8000000000000001E-2</v>
      </c>
      <c r="G74" s="26">
        <v>12.196</v>
      </c>
      <c r="H74" s="26">
        <v>14.863</v>
      </c>
      <c r="I74" s="26">
        <v>11.403</v>
      </c>
      <c r="J74" s="26">
        <v>0.23899999999999999</v>
      </c>
      <c r="K74" s="26">
        <v>1.5860000000000001</v>
      </c>
      <c r="L74" s="26">
        <v>0.68200000000000005</v>
      </c>
      <c r="M74" s="26"/>
      <c r="N74" s="26"/>
      <c r="O74" s="26"/>
      <c r="P74" s="26">
        <f t="shared" si="2"/>
        <v>97.747000000000014</v>
      </c>
      <c r="R74" s="20">
        <v>860.5978651116194</v>
      </c>
      <c r="T74" s="26">
        <v>70.945187897618965</v>
      </c>
      <c r="U74" s="26">
        <v>72.860689837712471</v>
      </c>
      <c r="V74" s="26">
        <v>68.920203731515969</v>
      </c>
      <c r="W74" s="26">
        <v>70.083077063300379</v>
      </c>
      <c r="X74" s="26">
        <v>0.44099425178374924</v>
      </c>
      <c r="Y74" s="26">
        <v>0.37705948200507333</v>
      </c>
      <c r="Z74" s="26">
        <v>1.8617206671632736</v>
      </c>
      <c r="AA74" s="26">
        <v>2.0473316343542254</v>
      </c>
      <c r="AB74" s="26">
        <v>0.6027808516276113</v>
      </c>
      <c r="AC74" s="26">
        <v>4.386785161971102</v>
      </c>
      <c r="AD74" s="26">
        <v>2.750330554444639</v>
      </c>
      <c r="AE74" s="26">
        <v>3.1458863354531674</v>
      </c>
      <c r="AF74" s="26">
        <v>2.7315078027421675</v>
      </c>
      <c r="AG74" s="26">
        <v>14.794161649336097</v>
      </c>
      <c r="AH74" s="26">
        <f t="shared" si="3"/>
        <v>96.113582045175292</v>
      </c>
      <c r="AJ74" s="28" t="s">
        <v>98</v>
      </c>
    </row>
    <row r="75" spans="1:36" ht="15.6" x14ac:dyDescent="0.3">
      <c r="A75" s="19" t="s">
        <v>173</v>
      </c>
      <c r="B75" s="16" t="s">
        <v>131</v>
      </c>
      <c r="C75" s="26">
        <v>45.966000000000001</v>
      </c>
      <c r="D75" s="26">
        <v>1.909</v>
      </c>
      <c r="E75" s="26">
        <v>8.8460000000000001</v>
      </c>
      <c r="F75" s="26">
        <v>0</v>
      </c>
      <c r="G75" s="26">
        <v>11.913</v>
      </c>
      <c r="H75" s="26">
        <v>15.097</v>
      </c>
      <c r="I75" s="26">
        <v>11.36</v>
      </c>
      <c r="J75" s="26">
        <v>0.23100000000000001</v>
      </c>
      <c r="K75" s="26">
        <v>1.8109999999999999</v>
      </c>
      <c r="L75" s="26">
        <v>0.622</v>
      </c>
      <c r="M75" s="26"/>
      <c r="N75" s="26"/>
      <c r="O75" s="26"/>
      <c r="P75" s="26">
        <f t="shared" si="2"/>
        <v>97.754999999999981</v>
      </c>
      <c r="R75" s="20">
        <v>854.90989409086092</v>
      </c>
      <c r="T75" s="26">
        <v>71.122046090595958</v>
      </c>
      <c r="U75" s="26">
        <v>72.769980713889737</v>
      </c>
      <c r="V75" s="26">
        <v>69.54224820146888</v>
      </c>
      <c r="W75" s="26">
        <v>70.784330366848252</v>
      </c>
      <c r="X75" s="26">
        <v>0.40265092133322627</v>
      </c>
      <c r="Y75" s="26">
        <v>0.34423586043946691</v>
      </c>
      <c r="Z75" s="26">
        <v>1.8105614933677809</v>
      </c>
      <c r="AA75" s="26">
        <v>1.9323346536678234</v>
      </c>
      <c r="AB75" s="26">
        <v>0.57786005692191944</v>
      </c>
      <c r="AC75" s="26">
        <v>4.0072313636843493</v>
      </c>
      <c r="AD75" s="26">
        <v>2.7267489720436728</v>
      </c>
      <c r="AE75" s="26">
        <v>3.0225500407515318</v>
      </c>
      <c r="AF75" s="26">
        <v>2.659835423553802</v>
      </c>
      <c r="AG75" s="26">
        <v>14.974319721527907</v>
      </c>
      <c r="AH75" s="26">
        <f t="shared" si="3"/>
        <v>95.858804627288919</v>
      </c>
      <c r="AJ75" s="28" t="s">
        <v>98</v>
      </c>
    </row>
    <row r="76" spans="1:36" ht="15.6" x14ac:dyDescent="0.3">
      <c r="A76" s="19" t="s">
        <v>174</v>
      </c>
      <c r="B76" s="16" t="s">
        <v>131</v>
      </c>
      <c r="C76" s="26">
        <v>45.377000000000002</v>
      </c>
      <c r="D76" s="26">
        <v>2.0190000000000001</v>
      </c>
      <c r="E76" s="26">
        <v>9.32</v>
      </c>
      <c r="F76" s="26">
        <v>0</v>
      </c>
      <c r="G76" s="26">
        <v>12.863</v>
      </c>
      <c r="H76" s="26">
        <v>14.164</v>
      </c>
      <c r="I76" s="26">
        <v>11.14</v>
      </c>
      <c r="J76" s="26">
        <v>0.32100000000000001</v>
      </c>
      <c r="K76" s="26">
        <v>1.9630000000000001</v>
      </c>
      <c r="L76" s="26">
        <v>0.66600000000000004</v>
      </c>
      <c r="M76" s="26"/>
      <c r="N76" s="26"/>
      <c r="O76" s="26"/>
      <c r="P76" s="26">
        <f t="shared" si="2"/>
        <v>97.832999999999998</v>
      </c>
      <c r="R76" s="20">
        <v>868.0041694388799</v>
      </c>
      <c r="T76" s="26">
        <v>70.294423542884971</v>
      </c>
      <c r="U76" s="26">
        <v>72.802884223207158</v>
      </c>
      <c r="V76" s="26">
        <v>69.386244956541574</v>
      </c>
      <c r="W76" s="26">
        <v>70.451128852716081</v>
      </c>
      <c r="X76" s="26">
        <v>0.39872799322980346</v>
      </c>
      <c r="Y76" s="26">
        <v>0.3433278408485636</v>
      </c>
      <c r="Z76" s="26">
        <v>2.0168144056184949</v>
      </c>
      <c r="AA76" s="26">
        <v>2.1563109398046598</v>
      </c>
      <c r="AB76" s="26">
        <v>0.55139945589030404</v>
      </c>
      <c r="AC76" s="26">
        <v>3.8619566687917688</v>
      </c>
      <c r="AD76" s="26">
        <v>2.6513718898468022</v>
      </c>
      <c r="AE76" s="26">
        <v>3.2591315127534548</v>
      </c>
      <c r="AF76" s="26">
        <v>2.6691595186533688</v>
      </c>
      <c r="AG76" s="26">
        <v>15.309670407390565</v>
      </c>
      <c r="AH76" s="26">
        <f t="shared" si="3"/>
        <v>95.636723834178113</v>
      </c>
      <c r="AJ76" s="28" t="s">
        <v>98</v>
      </c>
    </row>
    <row r="77" spans="1:36" ht="15.6" x14ac:dyDescent="0.3">
      <c r="A77" s="19" t="s">
        <v>175</v>
      </c>
      <c r="B77" s="16" t="s">
        <v>131</v>
      </c>
      <c r="C77" s="26">
        <v>45.536999999999999</v>
      </c>
      <c r="D77" s="26">
        <v>1.946</v>
      </c>
      <c r="E77" s="26">
        <v>8.673</v>
      </c>
      <c r="F77" s="26">
        <v>2.7E-2</v>
      </c>
      <c r="G77" s="26">
        <v>12.617000000000001</v>
      </c>
      <c r="H77" s="26">
        <v>14.571</v>
      </c>
      <c r="I77" s="26">
        <v>11.613</v>
      </c>
      <c r="J77" s="26">
        <v>0.36299999999999999</v>
      </c>
      <c r="K77" s="26">
        <v>1.454</v>
      </c>
      <c r="L77" s="26">
        <v>0.59</v>
      </c>
      <c r="M77" s="26"/>
      <c r="N77" s="26"/>
      <c r="O77" s="26"/>
      <c r="P77" s="26">
        <f t="shared" si="2"/>
        <v>97.390999999999991</v>
      </c>
      <c r="R77" s="20">
        <v>856.27943542330763</v>
      </c>
      <c r="T77" s="26">
        <v>72.589434438037046</v>
      </c>
      <c r="U77" s="26">
        <v>74.441009496434361</v>
      </c>
      <c r="V77" s="26">
        <v>69.903578600981717</v>
      </c>
      <c r="W77" s="26">
        <v>71.120941766545727</v>
      </c>
      <c r="X77" s="26">
        <v>0.36679756342020509</v>
      </c>
      <c r="Y77" s="26">
        <v>0.31256426186034175</v>
      </c>
      <c r="Z77" s="26">
        <v>1.6072503059703862</v>
      </c>
      <c r="AA77" s="26">
        <v>1.7879116736838154</v>
      </c>
      <c r="AB77" s="26">
        <v>0.51634605562852831</v>
      </c>
      <c r="AC77" s="26">
        <v>3.9779025522138847</v>
      </c>
      <c r="AD77" s="26">
        <v>2.5019545290671594</v>
      </c>
      <c r="AE77" s="26">
        <v>3.3232886279054732</v>
      </c>
      <c r="AF77" s="26">
        <v>2.9434909523973425</v>
      </c>
      <c r="AG77" s="26">
        <v>14.499816651995353</v>
      </c>
      <c r="AH77" s="26">
        <f t="shared" si="3"/>
        <v>96.82660289361101</v>
      </c>
      <c r="AJ77" s="28" t="s">
        <v>98</v>
      </c>
    </row>
    <row r="78" spans="1:36" ht="15.6" x14ac:dyDescent="0.3">
      <c r="A78" s="19" t="s">
        <v>176</v>
      </c>
      <c r="B78" s="16" t="s">
        <v>137</v>
      </c>
      <c r="C78" s="26">
        <v>44.674999999999997</v>
      </c>
      <c r="D78" s="26">
        <v>2.1869999999999998</v>
      </c>
      <c r="E78" s="26">
        <v>9.532</v>
      </c>
      <c r="F78" s="26">
        <v>0</v>
      </c>
      <c r="G78" s="26">
        <v>13.045999999999999</v>
      </c>
      <c r="H78" s="26">
        <v>14.423</v>
      </c>
      <c r="I78" s="26">
        <v>11.612</v>
      </c>
      <c r="J78" s="26">
        <v>0.26700000000000002</v>
      </c>
      <c r="K78" s="26">
        <v>1.5069999999999999</v>
      </c>
      <c r="L78" s="26">
        <v>0.628</v>
      </c>
      <c r="M78" s="26"/>
      <c r="N78" s="26"/>
      <c r="O78" s="26"/>
      <c r="P78" s="26">
        <f t="shared" si="2"/>
        <v>97.876999999999995</v>
      </c>
      <c r="R78" s="20">
        <v>867.30609118301231</v>
      </c>
      <c r="T78" s="26">
        <v>70.524914135494882</v>
      </c>
      <c r="U78" s="26">
        <v>71.607528487757037</v>
      </c>
      <c r="V78" s="26">
        <v>66.651526714114041</v>
      </c>
      <c r="W78" s="26">
        <v>67.692824182962653</v>
      </c>
      <c r="X78" s="26">
        <v>0.45913251758114576</v>
      </c>
      <c r="Y78" s="26">
        <v>0.3941889917746742</v>
      </c>
      <c r="Z78" s="26">
        <v>2.168023741390424</v>
      </c>
      <c r="AA78" s="26">
        <v>2.4068500309794336</v>
      </c>
      <c r="AB78" s="26">
        <v>0.71546235242526102</v>
      </c>
      <c r="AC78" s="26">
        <v>4.7706587928149933</v>
      </c>
      <c r="AD78" s="26">
        <v>2.8709458092078752</v>
      </c>
      <c r="AE78" s="26">
        <v>2.9727937951568446</v>
      </c>
      <c r="AF78" s="26">
        <v>2.8678665760744453</v>
      </c>
      <c r="AG78" s="26">
        <v>15.036654360826773</v>
      </c>
      <c r="AH78" s="26">
        <f t="shared" si="3"/>
        <v>96.58269616988386</v>
      </c>
      <c r="AJ78" s="28" t="s">
        <v>98</v>
      </c>
    </row>
    <row r="79" spans="1:36" ht="15.6" x14ac:dyDescent="0.3">
      <c r="A79" s="19" t="s">
        <v>177</v>
      </c>
      <c r="B79" s="16" t="s">
        <v>131</v>
      </c>
      <c r="C79" s="26">
        <v>46.447000000000003</v>
      </c>
      <c r="D79" s="26">
        <v>1.8520000000000001</v>
      </c>
      <c r="E79" s="26">
        <v>8.9710000000000001</v>
      </c>
      <c r="F79" s="26">
        <v>3.5000000000000003E-2</v>
      </c>
      <c r="G79" s="26">
        <v>12.465999999999999</v>
      </c>
      <c r="H79" s="26">
        <v>14.483000000000001</v>
      </c>
      <c r="I79" s="26">
        <v>11.423</v>
      </c>
      <c r="J79" s="26">
        <v>0.29099999999999998</v>
      </c>
      <c r="K79" s="26">
        <v>1.427</v>
      </c>
      <c r="L79" s="26">
        <v>0.51</v>
      </c>
      <c r="M79" s="26"/>
      <c r="N79" s="26"/>
      <c r="O79" s="26"/>
      <c r="P79" s="26">
        <f t="shared" si="2"/>
        <v>97.905000000000001</v>
      </c>
      <c r="R79" s="20">
        <v>846.31142872644978</v>
      </c>
      <c r="T79" s="26">
        <v>74.136080745032231</v>
      </c>
      <c r="U79" s="26">
        <v>75.315194206289789</v>
      </c>
      <c r="V79" s="26">
        <v>71.951345459691098</v>
      </c>
      <c r="W79" s="26">
        <v>73.299701970698294</v>
      </c>
      <c r="X79" s="26">
        <v>0.34475749984061349</v>
      </c>
      <c r="Y79" s="26">
        <v>0.29871692282853157</v>
      </c>
      <c r="Z79" s="26">
        <v>1.427425155367299</v>
      </c>
      <c r="AA79" s="26">
        <v>1.600811275698568</v>
      </c>
      <c r="AB79" s="26">
        <v>0.4512135670041556</v>
      </c>
      <c r="AC79" s="26">
        <v>3.5011994522385659</v>
      </c>
      <c r="AD79" s="26">
        <v>2.57530235923607</v>
      </c>
      <c r="AE79" s="26">
        <v>3.0307744224521191</v>
      </c>
      <c r="AF79" s="26">
        <v>2.8338853525277141</v>
      </c>
      <c r="AG79" s="26">
        <v>14.524197432698468</v>
      </c>
      <c r="AH79" s="26">
        <f t="shared" si="3"/>
        <v>97.36960769762139</v>
      </c>
      <c r="AJ79" s="28" t="s">
        <v>98</v>
      </c>
    </row>
    <row r="80" spans="1:36" ht="15.6" x14ac:dyDescent="0.3">
      <c r="A80" s="19" t="s">
        <v>178</v>
      </c>
      <c r="B80" s="16" t="s">
        <v>131</v>
      </c>
      <c r="C80" s="26">
        <v>45.384999999999998</v>
      </c>
      <c r="D80" s="26">
        <v>1.716</v>
      </c>
      <c r="E80" s="26">
        <v>9.5020000000000007</v>
      </c>
      <c r="F80" s="26">
        <v>0</v>
      </c>
      <c r="G80" s="26">
        <v>12.795</v>
      </c>
      <c r="H80" s="26">
        <v>13.692</v>
      </c>
      <c r="I80" s="26">
        <v>10.996</v>
      </c>
      <c r="J80" s="26">
        <v>0.27100000000000002</v>
      </c>
      <c r="K80" s="26">
        <v>2.17</v>
      </c>
      <c r="L80" s="26">
        <v>0.46700000000000003</v>
      </c>
      <c r="M80" s="26"/>
      <c r="N80" s="26"/>
      <c r="O80" s="26"/>
      <c r="P80" s="26">
        <f t="shared" si="2"/>
        <v>96.994</v>
      </c>
      <c r="R80" s="20">
        <v>857.3671407880579</v>
      </c>
      <c r="T80" s="26">
        <v>72.357465549410847</v>
      </c>
      <c r="U80" s="26">
        <v>74.169937774072622</v>
      </c>
      <c r="V80" s="26">
        <v>70.948989109287808</v>
      </c>
      <c r="W80" s="26">
        <v>72.138395454584071</v>
      </c>
      <c r="X80" s="26">
        <v>0.30221747000873223</v>
      </c>
      <c r="Y80" s="26">
        <v>0.26226138569934532</v>
      </c>
      <c r="Z80" s="26">
        <v>1.7896858460757465</v>
      </c>
      <c r="AA80" s="26">
        <v>1.9412926128956951</v>
      </c>
      <c r="AB80" s="26">
        <v>0.4846960025188829</v>
      </c>
      <c r="AC80" s="26">
        <v>2.9972682854567818</v>
      </c>
      <c r="AD80" s="26">
        <v>2.663849740440333</v>
      </c>
      <c r="AE80" s="26">
        <v>2.7825347064761239</v>
      </c>
      <c r="AF80" s="26">
        <v>2.5499151266410331</v>
      </c>
      <c r="AG80" s="26">
        <v>15.992828924014789</v>
      </c>
      <c r="AH80" s="26">
        <f t="shared" si="3"/>
        <v>96.666740699652522</v>
      </c>
      <c r="AJ80" s="28" t="s">
        <v>98</v>
      </c>
    </row>
    <row r="81" spans="1:36" ht="15.6" x14ac:dyDescent="0.3">
      <c r="A81" s="19" t="s">
        <v>179</v>
      </c>
      <c r="B81" s="16" t="s">
        <v>143</v>
      </c>
      <c r="C81" s="26">
        <v>45.481999999999999</v>
      </c>
      <c r="D81" s="26">
        <v>1.8089999999999999</v>
      </c>
      <c r="E81" s="26">
        <v>8.4700000000000006</v>
      </c>
      <c r="F81" s="26">
        <v>1.6E-2</v>
      </c>
      <c r="G81" s="26">
        <v>13.177</v>
      </c>
      <c r="H81" s="26">
        <v>14.93</v>
      </c>
      <c r="I81" s="26">
        <v>11.602</v>
      </c>
      <c r="J81" s="26">
        <v>0.33300000000000002</v>
      </c>
      <c r="K81" s="26">
        <v>1.7789999999999999</v>
      </c>
      <c r="L81" s="26">
        <v>0.51800000000000002</v>
      </c>
      <c r="M81" s="26"/>
      <c r="N81" s="26"/>
      <c r="O81" s="26"/>
      <c r="P81" s="26">
        <f t="shared" si="2"/>
        <v>98.115999999999985</v>
      </c>
      <c r="R81" s="20">
        <v>857.71374289919208</v>
      </c>
      <c r="T81" s="26">
        <v>70.982044620587061</v>
      </c>
      <c r="U81" s="26">
        <v>71.131653459982914</v>
      </c>
      <c r="V81" s="26">
        <v>69.140453101607392</v>
      </c>
      <c r="W81" s="26">
        <v>70.344032622036906</v>
      </c>
      <c r="X81" s="26">
        <v>0.33381624534655802</v>
      </c>
      <c r="Y81" s="26">
        <v>0.28995882561160968</v>
      </c>
      <c r="Z81" s="26">
        <v>1.9788784088697866</v>
      </c>
      <c r="AA81" s="26">
        <v>1.8782313572891935</v>
      </c>
      <c r="AB81" s="26">
        <v>0.55637002954423465</v>
      </c>
      <c r="AC81" s="26">
        <v>3.4618700603176222</v>
      </c>
      <c r="AD81" s="26">
        <v>2.5143556167990062</v>
      </c>
      <c r="AE81" s="26">
        <v>3.1352425871987393</v>
      </c>
      <c r="AF81" s="26">
        <v>2.9309709913558457</v>
      </c>
      <c r="AG81" s="26">
        <v>14.71011405432019</v>
      </c>
      <c r="AH81" s="26">
        <f t="shared" si="3"/>
        <v>95.114478586449238</v>
      </c>
      <c r="AJ81" s="28" t="s">
        <v>98</v>
      </c>
    </row>
    <row r="82" spans="1:36" ht="15.6" x14ac:dyDescent="0.3">
      <c r="A82" s="19" t="s">
        <v>180</v>
      </c>
      <c r="B82" s="16" t="s">
        <v>143</v>
      </c>
      <c r="C82" s="26">
        <v>45.661999999999999</v>
      </c>
      <c r="D82" s="26">
        <v>1.8129999999999999</v>
      </c>
      <c r="E82" s="26">
        <v>8.4039999999999999</v>
      </c>
      <c r="F82" s="26">
        <v>0</v>
      </c>
      <c r="G82" s="26">
        <v>13.786</v>
      </c>
      <c r="H82" s="26">
        <v>14.712</v>
      </c>
      <c r="I82" s="26">
        <v>11.134</v>
      </c>
      <c r="J82" s="26">
        <v>0.35499999999999998</v>
      </c>
      <c r="K82" s="26">
        <v>2.1619999999999999</v>
      </c>
      <c r="L82" s="26">
        <v>0.47399999999999998</v>
      </c>
      <c r="M82" s="26"/>
      <c r="N82" s="26"/>
      <c r="O82" s="26"/>
      <c r="P82" s="26">
        <f t="shared" si="2"/>
        <v>98.502000000000024</v>
      </c>
      <c r="R82" s="20">
        <v>865.16414479447394</v>
      </c>
      <c r="T82" s="26">
        <v>69.936093091299355</v>
      </c>
      <c r="U82" s="26">
        <v>69.514048129237409</v>
      </c>
      <c r="V82" s="26">
        <v>70.22508857785779</v>
      </c>
      <c r="W82" s="26">
        <v>71.356548389184198</v>
      </c>
      <c r="X82" s="26">
        <v>0.31334099813553135</v>
      </c>
      <c r="Y82" s="26">
        <v>0.27786324046141925</v>
      </c>
      <c r="Z82" s="26">
        <v>2.2760379845007637</v>
      </c>
      <c r="AA82" s="26">
        <v>1.9228752931119242</v>
      </c>
      <c r="AB82" s="26">
        <v>0.49691138176070093</v>
      </c>
      <c r="AC82" s="26">
        <v>2.6989441733197799</v>
      </c>
      <c r="AD82" s="26">
        <v>2.4096584884991179</v>
      </c>
      <c r="AE82" s="26">
        <v>3.1347011379746204</v>
      </c>
      <c r="AF82" s="26">
        <v>2.8542984802390405</v>
      </c>
      <c r="AG82" s="26">
        <v>14.958691849549806</v>
      </c>
      <c r="AH82" s="26">
        <f t="shared" si="3"/>
        <v>93.779242858866425</v>
      </c>
      <c r="AJ82" s="28" t="s">
        <v>98</v>
      </c>
    </row>
    <row r="83" spans="1:36" ht="15.6" x14ac:dyDescent="0.3">
      <c r="A83" s="19" t="s">
        <v>181</v>
      </c>
      <c r="B83" s="16" t="s">
        <v>131</v>
      </c>
      <c r="C83" s="26">
        <v>47.762999999999998</v>
      </c>
      <c r="D83" s="26">
        <v>1.6439999999999999</v>
      </c>
      <c r="E83" s="26">
        <v>7.0110000000000001</v>
      </c>
      <c r="F83" s="26">
        <v>1.2E-2</v>
      </c>
      <c r="G83" s="26">
        <v>12.391999999999999</v>
      </c>
      <c r="H83" s="26">
        <v>16.210999999999999</v>
      </c>
      <c r="I83" s="26">
        <v>11.507999999999999</v>
      </c>
      <c r="J83" s="26">
        <v>0.23400000000000001</v>
      </c>
      <c r="K83" s="26">
        <v>1.2689999999999999</v>
      </c>
      <c r="L83" s="26">
        <v>0.46300000000000002</v>
      </c>
      <c r="M83" s="26"/>
      <c r="N83" s="26"/>
      <c r="O83" s="26"/>
      <c r="P83" s="26">
        <f t="shared" si="2"/>
        <v>98.506999999999991</v>
      </c>
      <c r="R83" s="20">
        <v>819.35221086577849</v>
      </c>
      <c r="T83" s="26">
        <v>75.404134198651235</v>
      </c>
      <c r="U83" s="26">
        <v>74.976483020332694</v>
      </c>
      <c r="V83" s="26">
        <v>73.086417484932852</v>
      </c>
      <c r="W83" s="26">
        <v>74.805503323439765</v>
      </c>
      <c r="X83" s="26">
        <v>0.30600406993651424</v>
      </c>
      <c r="Y83" s="26">
        <v>0.2528488054439616</v>
      </c>
      <c r="Z83" s="26">
        <v>1.3049404832373315</v>
      </c>
      <c r="AA83" s="26">
        <v>1.2815951891672168</v>
      </c>
      <c r="AB83" s="26">
        <v>0.38367303185099993</v>
      </c>
      <c r="AC83" s="26">
        <v>3.1221896287339392</v>
      </c>
      <c r="AD83" s="26">
        <v>2.1555056408820188</v>
      </c>
      <c r="AE83" s="26">
        <v>2.9742969064422828</v>
      </c>
      <c r="AF83" s="26">
        <v>2.995975945337753</v>
      </c>
      <c r="AG83" s="26">
        <v>13.451181241394181</v>
      </c>
      <c r="AH83" s="26">
        <f t="shared" si="3"/>
        <v>96.893264295753923</v>
      </c>
      <c r="AJ83" s="28" t="s">
        <v>98</v>
      </c>
    </row>
    <row r="84" spans="1:36" ht="15.6" x14ac:dyDescent="0.3">
      <c r="A84" s="19" t="s">
        <v>182</v>
      </c>
      <c r="B84" s="16" t="s">
        <v>131</v>
      </c>
      <c r="C84" s="26">
        <v>45.887999999999998</v>
      </c>
      <c r="D84" s="26">
        <v>1.8620000000000001</v>
      </c>
      <c r="E84" s="26">
        <v>7.9080000000000004</v>
      </c>
      <c r="F84" s="26">
        <v>2E-3</v>
      </c>
      <c r="G84" s="26">
        <v>12.878</v>
      </c>
      <c r="H84" s="26">
        <v>14.954000000000001</v>
      </c>
      <c r="I84" s="26">
        <v>11.394</v>
      </c>
      <c r="J84" s="26">
        <v>0.34</v>
      </c>
      <c r="K84" s="26">
        <v>1.48</v>
      </c>
      <c r="L84" s="26">
        <v>0.5</v>
      </c>
      <c r="M84" s="26"/>
      <c r="N84" s="26"/>
      <c r="O84" s="26"/>
      <c r="P84" s="26">
        <f t="shared" si="2"/>
        <v>97.206000000000031</v>
      </c>
      <c r="R84" s="20">
        <v>845.86399997904141</v>
      </c>
      <c r="T84" s="26">
        <v>73.359274730965495</v>
      </c>
      <c r="U84" s="26">
        <v>73.651416065915043</v>
      </c>
      <c r="V84" s="26">
        <v>71.226865226902206</v>
      </c>
      <c r="W84" s="26">
        <v>72.59440187404806</v>
      </c>
      <c r="X84" s="26">
        <v>0.32989369023682558</v>
      </c>
      <c r="Y84" s="26">
        <v>0.28109161594808563</v>
      </c>
      <c r="Z84" s="26">
        <v>1.596005493176327</v>
      </c>
      <c r="AA84" s="26">
        <v>1.5964436149351822</v>
      </c>
      <c r="AB84" s="26">
        <v>0.44853191341538801</v>
      </c>
      <c r="AC84" s="26">
        <v>3.3360243241953156</v>
      </c>
      <c r="AD84" s="26">
        <v>2.3043260451581515</v>
      </c>
      <c r="AE84" s="26">
        <v>3.188161578955349</v>
      </c>
      <c r="AF84" s="26">
        <v>3.0266423964621412</v>
      </c>
      <c r="AG84" s="26">
        <v>14.12647773317777</v>
      </c>
      <c r="AH84" s="26">
        <f t="shared" si="3"/>
        <v>96.335567389833727</v>
      </c>
      <c r="AJ84" s="28" t="s">
        <v>98</v>
      </c>
    </row>
    <row r="85" spans="1:36" ht="15.6" x14ac:dyDescent="0.3">
      <c r="A85" s="19" t="s">
        <v>183</v>
      </c>
      <c r="B85" s="16" t="s">
        <v>131</v>
      </c>
      <c r="C85" s="26">
        <v>46.795000000000002</v>
      </c>
      <c r="D85" s="26">
        <v>1.78</v>
      </c>
      <c r="E85" s="26">
        <v>8.3219999999999992</v>
      </c>
      <c r="F85" s="26">
        <v>3.2000000000000001E-2</v>
      </c>
      <c r="G85" s="26">
        <v>11.696999999999999</v>
      </c>
      <c r="H85" s="26">
        <v>15.462</v>
      </c>
      <c r="I85" s="26">
        <v>11.515000000000001</v>
      </c>
      <c r="J85" s="26">
        <v>0.34399999999999997</v>
      </c>
      <c r="K85" s="26">
        <v>2.0609999999999999</v>
      </c>
      <c r="L85" s="26">
        <v>0.52100000000000002</v>
      </c>
      <c r="M85" s="26"/>
      <c r="N85" s="26"/>
      <c r="O85" s="26"/>
      <c r="P85" s="26">
        <f t="shared" si="2"/>
        <v>98.529000000000011</v>
      </c>
      <c r="R85" s="20">
        <v>862.18059958095068</v>
      </c>
      <c r="T85" s="26">
        <v>71.03132075095418</v>
      </c>
      <c r="U85" s="26">
        <v>72.838299866029558</v>
      </c>
      <c r="V85" s="26">
        <v>71.119402871341222</v>
      </c>
      <c r="W85" s="26">
        <v>72.316902693541891</v>
      </c>
      <c r="X85" s="26">
        <v>0.3357016166427782</v>
      </c>
      <c r="Y85" s="26">
        <v>0.29253700023866286</v>
      </c>
      <c r="Z85" s="26">
        <v>1.6471075661286891</v>
      </c>
      <c r="AA85" s="26">
        <v>1.6497681544492813</v>
      </c>
      <c r="AB85" s="26">
        <v>0.49624097824845514</v>
      </c>
      <c r="AC85" s="26">
        <v>3.2406231217451964</v>
      </c>
      <c r="AD85" s="26">
        <v>2.5204341612561145</v>
      </c>
      <c r="AE85" s="26">
        <v>3.278795584380688</v>
      </c>
      <c r="AF85" s="26">
        <v>2.7088546148299453</v>
      </c>
      <c r="AG85" s="26">
        <v>14.889198688527571</v>
      </c>
      <c r="AH85" s="26">
        <f t="shared" si="3"/>
        <v>94.875823690223456</v>
      </c>
      <c r="AJ85" s="28" t="s">
        <v>98</v>
      </c>
    </row>
    <row r="86" spans="1:36" ht="15.6" x14ac:dyDescent="0.3">
      <c r="A86" s="19" t="s">
        <v>184</v>
      </c>
      <c r="B86" s="16" t="s">
        <v>131</v>
      </c>
      <c r="C86" s="26">
        <v>44.485999999999997</v>
      </c>
      <c r="D86" s="26">
        <v>1.931</v>
      </c>
      <c r="E86" s="26">
        <v>8.9659999999999993</v>
      </c>
      <c r="F86" s="26">
        <v>0</v>
      </c>
      <c r="G86" s="26">
        <v>12.956</v>
      </c>
      <c r="H86" s="26">
        <v>14.481</v>
      </c>
      <c r="I86" s="26">
        <v>11.587999999999999</v>
      </c>
      <c r="J86" s="26">
        <v>0.22</v>
      </c>
      <c r="K86" s="26">
        <v>1.5149999999999999</v>
      </c>
      <c r="L86" s="26">
        <v>0.61499999999999999</v>
      </c>
      <c r="M86" s="26"/>
      <c r="N86" s="26"/>
      <c r="O86" s="26"/>
      <c r="P86" s="26">
        <f t="shared" si="2"/>
        <v>96.757999999999981</v>
      </c>
      <c r="R86" s="20">
        <v>849.42186400212267</v>
      </c>
      <c r="T86" s="26">
        <v>71.410248243937986</v>
      </c>
      <c r="U86" s="26">
        <v>72.143915414866441</v>
      </c>
      <c r="V86" s="26">
        <v>67.535010067119714</v>
      </c>
      <c r="W86" s="26">
        <v>68.792444981366089</v>
      </c>
      <c r="X86" s="26">
        <v>0.39424682910693787</v>
      </c>
      <c r="Y86" s="26">
        <v>0.33382361701873242</v>
      </c>
      <c r="Z86" s="26">
        <v>1.9804133894531648</v>
      </c>
      <c r="AA86" s="26">
        <v>2.1187392126163069</v>
      </c>
      <c r="AB86" s="26">
        <v>0.6451525382290445</v>
      </c>
      <c r="AC86" s="26">
        <v>4.3412367024432887</v>
      </c>
      <c r="AD86" s="26">
        <v>2.7145928572311333</v>
      </c>
      <c r="AE86" s="26">
        <v>2.9947189976841075</v>
      </c>
      <c r="AF86" s="26">
        <v>2.9097754792704871</v>
      </c>
      <c r="AG86" s="26">
        <v>14.82106617881797</v>
      </c>
      <c r="AH86" s="26">
        <f t="shared" si="3"/>
        <v>96.526659667584283</v>
      </c>
      <c r="AJ86" s="28" t="s">
        <v>98</v>
      </c>
    </row>
    <row r="87" spans="1:36" ht="15.6" x14ac:dyDescent="0.3">
      <c r="A87" s="19" t="s">
        <v>185</v>
      </c>
      <c r="B87" s="16" t="s">
        <v>143</v>
      </c>
      <c r="C87" s="26">
        <v>45.006</v>
      </c>
      <c r="D87" s="26">
        <v>1.96</v>
      </c>
      <c r="E87" s="26">
        <v>8.8510000000000009</v>
      </c>
      <c r="F87" s="26">
        <v>0</v>
      </c>
      <c r="G87" s="26">
        <v>12.552</v>
      </c>
      <c r="H87" s="26">
        <v>14.385</v>
      </c>
      <c r="I87" s="26">
        <v>11.243</v>
      </c>
      <c r="J87" s="26">
        <v>0.317</v>
      </c>
      <c r="K87" s="26">
        <v>2.2869999999999999</v>
      </c>
      <c r="L87" s="26">
        <v>0.57999999999999996</v>
      </c>
      <c r="M87" s="26"/>
      <c r="N87" s="26"/>
      <c r="O87" s="26"/>
      <c r="P87" s="26">
        <f t="shared" si="2"/>
        <v>97.180999999999997</v>
      </c>
      <c r="R87" s="20">
        <v>871.07239852068733</v>
      </c>
      <c r="T87" s="26">
        <v>69.210775798035471</v>
      </c>
      <c r="U87" s="26">
        <v>70.657664742444851</v>
      </c>
      <c r="V87" s="26">
        <v>69.448599326931472</v>
      </c>
      <c r="W87" s="26">
        <v>70.496027599446961</v>
      </c>
      <c r="X87" s="26">
        <v>0.35276248608172506</v>
      </c>
      <c r="Y87" s="26">
        <v>0.31248035492093912</v>
      </c>
      <c r="Z87" s="26">
        <v>2.0989729974787954</v>
      </c>
      <c r="AA87" s="26">
        <v>2.0061473750647476</v>
      </c>
      <c r="AB87" s="26">
        <v>0.55271926634863755</v>
      </c>
      <c r="AC87" s="26">
        <v>3.186836652348743</v>
      </c>
      <c r="AD87" s="26">
        <v>2.6000534408149338</v>
      </c>
      <c r="AE87" s="26">
        <v>3.3431169764860607</v>
      </c>
      <c r="AF87" s="26">
        <v>2.7800469936526628</v>
      </c>
      <c r="AG87" s="26">
        <v>15.379000914287488</v>
      </c>
      <c r="AH87" s="26">
        <f t="shared" si="3"/>
        <v>94.083902959906126</v>
      </c>
      <c r="AJ87" s="28" t="s">
        <v>98</v>
      </c>
    </row>
    <row r="88" spans="1:36" ht="15.6" x14ac:dyDescent="0.3">
      <c r="A88" s="19" t="s">
        <v>186</v>
      </c>
      <c r="B88" s="16" t="s">
        <v>97</v>
      </c>
      <c r="C88" s="26">
        <v>43.865000000000002</v>
      </c>
      <c r="D88" s="26">
        <v>2.1960000000000002</v>
      </c>
      <c r="E88" s="26">
        <v>9.9139999999999997</v>
      </c>
      <c r="F88" s="26">
        <v>0</v>
      </c>
      <c r="G88" s="26">
        <v>13.775</v>
      </c>
      <c r="H88" s="26">
        <v>14.029</v>
      </c>
      <c r="I88" s="26">
        <v>11.403</v>
      </c>
      <c r="J88" s="26">
        <v>0.316</v>
      </c>
      <c r="K88" s="26">
        <v>1.976</v>
      </c>
      <c r="L88" s="26">
        <v>0.629</v>
      </c>
      <c r="M88" s="26"/>
      <c r="N88" s="26"/>
      <c r="O88" s="26"/>
      <c r="P88" s="26">
        <f t="shared" si="2"/>
        <v>98.103000000000009</v>
      </c>
      <c r="R88" s="20">
        <v>887.8716952983259</v>
      </c>
      <c r="T88" s="26">
        <v>67.299427366400423</v>
      </c>
      <c r="U88" s="26">
        <v>67.793770405355787</v>
      </c>
      <c r="V88" s="26">
        <v>65.284123631599826</v>
      </c>
      <c r="W88" s="26">
        <v>66.070500655941203</v>
      </c>
      <c r="X88" s="26">
        <v>0.45200591653796285</v>
      </c>
      <c r="Y88" s="26">
        <v>0.40338013180173288</v>
      </c>
      <c r="Z88" s="26">
        <v>2.9603248015072934</v>
      </c>
      <c r="AA88" s="26">
        <v>2.8648337184776658</v>
      </c>
      <c r="AB88" s="26">
        <v>0.80755306429516938</v>
      </c>
      <c r="AC88" s="26">
        <v>4.3725533734853208</v>
      </c>
      <c r="AD88" s="26">
        <v>2.9916547886038409</v>
      </c>
      <c r="AE88" s="26">
        <v>3.0153266669146399</v>
      </c>
      <c r="AF88" s="26">
        <v>2.7981936434604724</v>
      </c>
      <c r="AG88" s="26">
        <v>15.640471119243399</v>
      </c>
      <c r="AH88" s="26">
        <f t="shared" si="3"/>
        <v>94.499036523647987</v>
      </c>
      <c r="AJ88" s="28" t="s">
        <v>98</v>
      </c>
    </row>
    <row r="89" spans="1:36" ht="15.6" x14ac:dyDescent="0.3">
      <c r="A89" s="19" t="s">
        <v>187</v>
      </c>
      <c r="B89" s="16" t="s">
        <v>137</v>
      </c>
      <c r="C89" s="26">
        <v>44.334000000000003</v>
      </c>
      <c r="D89" s="26">
        <v>1.819</v>
      </c>
      <c r="E89" s="26">
        <v>10.686</v>
      </c>
      <c r="F89" s="26">
        <v>0</v>
      </c>
      <c r="G89" s="26">
        <v>11.733000000000001</v>
      </c>
      <c r="H89" s="26">
        <v>14.56</v>
      </c>
      <c r="I89" s="26">
        <v>11.696999999999999</v>
      </c>
      <c r="J89" s="26">
        <v>0.25600000000000001</v>
      </c>
      <c r="K89" s="26">
        <v>1.8160000000000001</v>
      </c>
      <c r="L89" s="26">
        <v>0.40300000000000002</v>
      </c>
      <c r="M89" s="26"/>
      <c r="N89" s="26"/>
      <c r="O89" s="26"/>
      <c r="P89" s="26">
        <f t="shared" si="2"/>
        <v>97.304000000000016</v>
      </c>
      <c r="R89" s="20">
        <v>884.83765400761013</v>
      </c>
      <c r="T89" s="26">
        <v>69.206058805991134</v>
      </c>
      <c r="U89" s="26">
        <v>69.983034727571663</v>
      </c>
      <c r="V89" s="26">
        <v>65.085544889820397</v>
      </c>
      <c r="W89" s="26">
        <v>65.917457743689965</v>
      </c>
      <c r="X89" s="26">
        <v>0.44807300572522801</v>
      </c>
      <c r="Y89" s="26">
        <v>0.40269162010401816</v>
      </c>
      <c r="Z89" s="26">
        <v>2.3657049214488839</v>
      </c>
      <c r="AA89" s="26">
        <v>2.7274429794560366</v>
      </c>
      <c r="AB89" s="26">
        <v>0.99519207592500525</v>
      </c>
      <c r="AC89" s="26">
        <v>5.0378628636102629</v>
      </c>
      <c r="AD89" s="26">
        <v>3.7302100414393715</v>
      </c>
      <c r="AE89" s="26">
        <v>2.2085744942071575</v>
      </c>
      <c r="AF89" s="26">
        <v>2.3891494841487209</v>
      </c>
      <c r="AG89" s="26">
        <v>16.305987233906052</v>
      </c>
      <c r="AH89" s="26">
        <f t="shared" si="3"/>
        <v>96.522072015192506</v>
      </c>
      <c r="AJ89" s="28" t="s">
        <v>98</v>
      </c>
    </row>
    <row r="90" spans="1:36" ht="15.6" x14ac:dyDescent="0.3">
      <c r="A90" s="19" t="s">
        <v>188</v>
      </c>
      <c r="B90" s="16" t="s">
        <v>97</v>
      </c>
      <c r="C90" s="26">
        <v>44.1</v>
      </c>
      <c r="D90" s="26">
        <v>2.7250000000000001</v>
      </c>
      <c r="E90" s="26">
        <v>10.092000000000001</v>
      </c>
      <c r="F90" s="26">
        <v>0</v>
      </c>
      <c r="G90" s="26">
        <v>12.204000000000001</v>
      </c>
      <c r="H90" s="26">
        <v>14.627000000000001</v>
      </c>
      <c r="I90" s="26">
        <v>11.718999999999999</v>
      </c>
      <c r="J90" s="26">
        <v>0.23899999999999999</v>
      </c>
      <c r="K90" s="26">
        <v>1.9990000000000001</v>
      </c>
      <c r="L90" s="26">
        <v>0.65100000000000002</v>
      </c>
      <c r="M90" s="26"/>
      <c r="N90" s="26"/>
      <c r="O90" s="26"/>
      <c r="P90" s="26">
        <f t="shared" si="2"/>
        <v>98.355999999999995</v>
      </c>
      <c r="R90" s="20">
        <v>902.57298860901369</v>
      </c>
      <c r="T90" s="26">
        <v>66.48187068580097</v>
      </c>
      <c r="U90" s="26">
        <v>66.768408132742564</v>
      </c>
      <c r="V90" s="26">
        <v>64.3390819597318</v>
      </c>
      <c r="W90" s="26">
        <v>64.97050121269703</v>
      </c>
      <c r="X90" s="26">
        <v>0.58414833727021176</v>
      </c>
      <c r="Y90" s="26">
        <v>0.53635286764675372</v>
      </c>
      <c r="Z90" s="26">
        <v>2.8318560158299833</v>
      </c>
      <c r="AA90" s="26">
        <v>2.9171344974704567</v>
      </c>
      <c r="AB90" s="26">
        <v>0.96023324667689181</v>
      </c>
      <c r="AC90" s="26">
        <v>4.8855146308948889</v>
      </c>
      <c r="AD90" s="26">
        <v>3.2854653863875485</v>
      </c>
      <c r="AE90" s="26">
        <v>3.0253267987335182</v>
      </c>
      <c r="AF90" s="26">
        <v>2.9140594607027483</v>
      </c>
      <c r="AG90" s="26">
        <v>15.652803056636731</v>
      </c>
      <c r="AH90" s="26">
        <f t="shared" si="3"/>
        <v>94.373957302219736</v>
      </c>
      <c r="AJ90" s="28" t="s">
        <v>98</v>
      </c>
    </row>
    <row r="91" spans="1:36" ht="15.6" x14ac:dyDescent="0.3">
      <c r="A91" s="19" t="s">
        <v>189</v>
      </c>
      <c r="B91" s="16" t="s">
        <v>97</v>
      </c>
      <c r="C91" s="26">
        <v>41.752000000000002</v>
      </c>
      <c r="D91" s="26">
        <v>2.2320000000000002</v>
      </c>
      <c r="E91" s="26">
        <v>12.686999999999999</v>
      </c>
      <c r="F91" s="26">
        <v>0</v>
      </c>
      <c r="G91" s="26">
        <v>12.084</v>
      </c>
      <c r="H91" s="26">
        <v>13.718</v>
      </c>
      <c r="I91" s="26">
        <v>11.602</v>
      </c>
      <c r="J91" s="26">
        <v>0.13900000000000001</v>
      </c>
      <c r="K91" s="26">
        <v>2.0950000000000002</v>
      </c>
      <c r="L91" s="26">
        <v>0.65500000000000003</v>
      </c>
      <c r="M91" s="26"/>
      <c r="N91" s="26"/>
      <c r="O91" s="26"/>
      <c r="P91" s="26">
        <f t="shared" si="2"/>
        <v>96.963999999999999</v>
      </c>
      <c r="R91" s="20">
        <v>924.2418375513771</v>
      </c>
      <c r="T91" s="26">
        <v>62.205513014317958</v>
      </c>
      <c r="U91" s="26">
        <v>62.350267093086757</v>
      </c>
      <c r="V91" s="26">
        <v>58.379920537050303</v>
      </c>
      <c r="W91" s="26">
        <v>58.657374675338119</v>
      </c>
      <c r="X91" s="26">
        <v>0.68895883688708426</v>
      </c>
      <c r="Y91" s="26">
        <v>0.65954185089694806</v>
      </c>
      <c r="Z91" s="26">
        <v>4.4939116124810923</v>
      </c>
      <c r="AA91" s="26">
        <v>4.9281672242323893</v>
      </c>
      <c r="AB91" s="26">
        <v>1.968751139163623</v>
      </c>
      <c r="AC91" s="26">
        <v>6.2818350025253711</v>
      </c>
      <c r="AD91" s="26">
        <v>5.1935608463503691</v>
      </c>
      <c r="AE91" s="26">
        <v>1.8885418070985343</v>
      </c>
      <c r="AF91" s="26">
        <v>2.1851774099470749</v>
      </c>
      <c r="AG91" s="26">
        <v>17.615399144543339</v>
      </c>
      <c r="AH91" s="26">
        <f t="shared" si="3"/>
        <v>95.113493571026879</v>
      </c>
      <c r="AJ91" s="28" t="s">
        <v>98</v>
      </c>
    </row>
    <row r="92" spans="1:36" ht="15.6" x14ac:dyDescent="0.3">
      <c r="A92" s="19" t="s">
        <v>190</v>
      </c>
      <c r="B92" s="16" t="s">
        <v>137</v>
      </c>
      <c r="C92" s="26">
        <v>43.850999999999999</v>
      </c>
      <c r="D92" s="26">
        <v>2.0139999999999998</v>
      </c>
      <c r="E92" s="26">
        <v>11.239000000000001</v>
      </c>
      <c r="F92" s="26">
        <v>4.4999999999999998E-2</v>
      </c>
      <c r="G92" s="26">
        <v>11.375</v>
      </c>
      <c r="H92" s="26">
        <v>14.734999999999999</v>
      </c>
      <c r="I92" s="26">
        <v>11.535</v>
      </c>
      <c r="J92" s="26">
        <v>0.253</v>
      </c>
      <c r="K92" s="26">
        <v>1.881</v>
      </c>
      <c r="L92" s="26">
        <v>0.61099999999999999</v>
      </c>
      <c r="M92" s="26"/>
      <c r="N92" s="26"/>
      <c r="O92" s="26"/>
      <c r="P92" s="26">
        <f t="shared" si="2"/>
        <v>97.539000000000001</v>
      </c>
      <c r="R92" s="20">
        <v>908.27380831959067</v>
      </c>
      <c r="T92" s="26">
        <v>65.415919762868981</v>
      </c>
      <c r="U92" s="26">
        <v>66.401887320186603</v>
      </c>
      <c r="V92" s="26">
        <v>63.077963827579779</v>
      </c>
      <c r="W92" s="26">
        <v>63.631680887217712</v>
      </c>
      <c r="X92" s="26">
        <v>0.59305903216929512</v>
      </c>
      <c r="Y92" s="26">
        <v>0.55142987295321</v>
      </c>
      <c r="Z92" s="26">
        <v>3.0954499392589638</v>
      </c>
      <c r="AA92" s="26">
        <v>3.369420488579014</v>
      </c>
      <c r="AB92" s="26">
        <v>1.2926717625081905</v>
      </c>
      <c r="AC92" s="26">
        <v>5.6507696536357512</v>
      </c>
      <c r="AD92" s="26">
        <v>4.2585820019882847</v>
      </c>
      <c r="AE92" s="26">
        <v>2.3161880799188381</v>
      </c>
      <c r="AF92" s="26">
        <v>2.2269023016257883</v>
      </c>
      <c r="AG92" s="26">
        <v>16.471392794235285</v>
      </c>
      <c r="AH92" s="26">
        <f t="shared" si="3"/>
        <v>94.793821865379229</v>
      </c>
      <c r="AJ92" s="28" t="s">
        <v>98</v>
      </c>
    </row>
    <row r="93" spans="1:36" ht="15.6" x14ac:dyDescent="0.3">
      <c r="A93" s="19" t="s">
        <v>191</v>
      </c>
      <c r="B93" s="16" t="s">
        <v>97</v>
      </c>
      <c r="C93" s="26">
        <v>43.255000000000003</v>
      </c>
      <c r="D93" s="26">
        <v>2.6309999999999998</v>
      </c>
      <c r="E93" s="26">
        <v>10.353999999999999</v>
      </c>
      <c r="F93" s="26">
        <v>2.5000000000000001E-2</v>
      </c>
      <c r="G93" s="26">
        <v>12.391</v>
      </c>
      <c r="H93" s="26">
        <v>14.57</v>
      </c>
      <c r="I93" s="26">
        <v>11.603999999999999</v>
      </c>
      <c r="J93" s="26">
        <v>0.189</v>
      </c>
      <c r="K93" s="26">
        <v>1.9319999999999999</v>
      </c>
      <c r="L93" s="26">
        <v>0.61399999999999999</v>
      </c>
      <c r="M93" s="26"/>
      <c r="N93" s="26"/>
      <c r="O93" s="26"/>
      <c r="P93" s="26">
        <f t="shared" si="2"/>
        <v>97.564999999999998</v>
      </c>
      <c r="R93" s="20">
        <v>907.15408694545567</v>
      </c>
      <c r="T93" s="26">
        <v>65.453258775813765</v>
      </c>
      <c r="U93" s="26">
        <v>65.414842365708353</v>
      </c>
      <c r="V93" s="26">
        <v>62.439637468556477</v>
      </c>
      <c r="W93" s="26">
        <v>62.994851509397066</v>
      </c>
      <c r="X93" s="26">
        <v>0.62956902549990235</v>
      </c>
      <c r="Y93" s="26">
        <v>0.57529678294320874</v>
      </c>
      <c r="Z93" s="26">
        <v>3.3351030007678468</v>
      </c>
      <c r="AA93" s="26">
        <v>3.4166818656360616</v>
      </c>
      <c r="AB93" s="26">
        <v>1.1624419929896659</v>
      </c>
      <c r="AC93" s="26">
        <v>5.4074265752383219</v>
      </c>
      <c r="AD93" s="26">
        <v>3.546412413998639</v>
      </c>
      <c r="AE93" s="26">
        <v>2.7410286294868729</v>
      </c>
      <c r="AF93" s="26">
        <v>2.7879849631140585</v>
      </c>
      <c r="AG93" s="26">
        <v>15.918663033161288</v>
      </c>
      <c r="AH93" s="26">
        <f t="shared" si="3"/>
        <v>94.593218790400982</v>
      </c>
      <c r="AJ93" s="28" t="s">
        <v>98</v>
      </c>
    </row>
    <row r="94" spans="1:36" ht="15.6" x14ac:dyDescent="0.3">
      <c r="A94" s="19" t="s">
        <v>192</v>
      </c>
      <c r="B94" s="16" t="s">
        <v>137</v>
      </c>
      <c r="C94" s="26">
        <v>44.284999999999997</v>
      </c>
      <c r="D94" s="26">
        <v>2.649</v>
      </c>
      <c r="E94" s="26">
        <v>9.7159999999999993</v>
      </c>
      <c r="F94" s="26">
        <v>8.9999999999999993E-3</v>
      </c>
      <c r="G94" s="26">
        <v>11.311999999999999</v>
      </c>
      <c r="H94" s="26">
        <v>14.539</v>
      </c>
      <c r="I94" s="26">
        <v>11.516</v>
      </c>
      <c r="J94" s="26">
        <v>0.214</v>
      </c>
      <c r="K94" s="26">
        <v>1.704</v>
      </c>
      <c r="L94" s="26">
        <v>0.60099999999999998</v>
      </c>
      <c r="M94" s="26"/>
      <c r="N94" s="26"/>
      <c r="O94" s="26"/>
      <c r="P94" s="26">
        <f t="shared" si="2"/>
        <v>96.545000000000002</v>
      </c>
      <c r="R94" s="20">
        <v>889.46048108179457</v>
      </c>
      <c r="T94" s="26">
        <v>69.607702740919507</v>
      </c>
      <c r="U94" s="26">
        <v>70.653671522251216</v>
      </c>
      <c r="V94" s="26">
        <v>66.393136750226375</v>
      </c>
      <c r="W94" s="26">
        <v>67.199615232293496</v>
      </c>
      <c r="X94" s="26">
        <v>0.55815738989995611</v>
      </c>
      <c r="Y94" s="26">
        <v>0.49858517563470334</v>
      </c>
      <c r="Z94" s="26">
        <v>2.1212641915593022</v>
      </c>
      <c r="AA94" s="26">
        <v>2.4800866963155426</v>
      </c>
      <c r="AB94" s="26">
        <v>0.80519082308051793</v>
      </c>
      <c r="AC94" s="26">
        <v>4.9141666100323755</v>
      </c>
      <c r="AD94" s="26">
        <v>3.1476204804378374</v>
      </c>
      <c r="AE94" s="26">
        <v>2.8978743932648081</v>
      </c>
      <c r="AF94" s="26">
        <v>2.8766298309053266</v>
      </c>
      <c r="AG94" s="26">
        <v>15.463782494145324</v>
      </c>
      <c r="AH94" s="26">
        <f t="shared" si="3"/>
        <v>96.308566428636553</v>
      </c>
      <c r="AJ94" s="28" t="s">
        <v>98</v>
      </c>
    </row>
    <row r="95" spans="1:36" ht="15.6" x14ac:dyDescent="0.3">
      <c r="A95" s="19" t="s">
        <v>193</v>
      </c>
      <c r="B95" s="16" t="s">
        <v>137</v>
      </c>
      <c r="C95" s="26">
        <v>43.295000000000002</v>
      </c>
      <c r="D95" s="26">
        <v>1.6279999999999999</v>
      </c>
      <c r="E95" s="26">
        <v>11.101000000000001</v>
      </c>
      <c r="F95" s="26">
        <v>8.0000000000000002E-3</v>
      </c>
      <c r="G95" s="26">
        <v>11.968</v>
      </c>
      <c r="H95" s="26">
        <v>14.853</v>
      </c>
      <c r="I95" s="26">
        <v>11.593999999999999</v>
      </c>
      <c r="J95" s="26">
        <v>0.23899999999999999</v>
      </c>
      <c r="K95" s="26">
        <v>1.9870000000000001</v>
      </c>
      <c r="L95" s="26">
        <v>0.48499999999999999</v>
      </c>
      <c r="M95" s="26"/>
      <c r="N95" s="26"/>
      <c r="O95" s="26"/>
      <c r="P95" s="26">
        <f t="shared" si="2"/>
        <v>97.157999999999987</v>
      </c>
      <c r="R95" s="20">
        <v>898.87634583109445</v>
      </c>
      <c r="T95" s="26">
        <v>65.375899217861289</v>
      </c>
      <c r="U95" s="26">
        <v>66.33128015955657</v>
      </c>
      <c r="V95" s="26">
        <v>61.339252768405288</v>
      </c>
      <c r="W95" s="26">
        <v>61.974981859552045</v>
      </c>
      <c r="X95" s="26">
        <v>0.52059761052227937</v>
      </c>
      <c r="Y95" s="26">
        <v>0.46532113988073098</v>
      </c>
      <c r="Z95" s="26">
        <v>3.4508290022657007</v>
      </c>
      <c r="AA95" s="26">
        <v>3.7219169689699299</v>
      </c>
      <c r="AB95" s="26">
        <v>1.4522052984051352</v>
      </c>
      <c r="AC95" s="26">
        <v>5.8921827244503939</v>
      </c>
      <c r="AD95" s="26">
        <v>4.2588202221174569</v>
      </c>
      <c r="AE95" s="26">
        <v>1.9803978387390062</v>
      </c>
      <c r="AF95" s="26">
        <v>2.0810525303413541</v>
      </c>
      <c r="AG95" s="26">
        <v>16.878145255607592</v>
      </c>
      <c r="AH95" s="26">
        <f t="shared" si="3"/>
        <v>95.49498047720985</v>
      </c>
      <c r="AJ95" s="28" t="s">
        <v>98</v>
      </c>
    </row>
    <row r="96" spans="1:36" ht="15.6" x14ac:dyDescent="0.3">
      <c r="A96" s="19" t="s">
        <v>194</v>
      </c>
      <c r="B96" s="16" t="s">
        <v>137</v>
      </c>
      <c r="C96" s="26">
        <v>44.335000000000001</v>
      </c>
      <c r="D96" s="26">
        <v>2.2839999999999998</v>
      </c>
      <c r="E96" s="26">
        <v>9.8290000000000006</v>
      </c>
      <c r="F96" s="26">
        <v>4.2999999999999997E-2</v>
      </c>
      <c r="G96" s="26">
        <v>11.438000000000001</v>
      </c>
      <c r="H96" s="26">
        <v>14.879</v>
      </c>
      <c r="I96" s="26">
        <v>11.298</v>
      </c>
      <c r="J96" s="26">
        <v>0.24399999999999999</v>
      </c>
      <c r="K96" s="26">
        <v>1.736</v>
      </c>
      <c r="L96" s="26">
        <v>0.55200000000000005</v>
      </c>
      <c r="M96" s="26"/>
      <c r="N96" s="26"/>
      <c r="O96" s="26"/>
      <c r="P96" s="26">
        <f t="shared" si="2"/>
        <v>96.638000000000019</v>
      </c>
      <c r="R96" s="20">
        <v>895.34757940135864</v>
      </c>
      <c r="T96" s="26">
        <v>68.251004041815307</v>
      </c>
      <c r="U96" s="26">
        <v>69.498497837000286</v>
      </c>
      <c r="V96" s="26">
        <v>65.760703113266985</v>
      </c>
      <c r="W96" s="26">
        <v>66.50529658889991</v>
      </c>
      <c r="X96" s="26">
        <v>0.56432916472054762</v>
      </c>
      <c r="Y96" s="26">
        <v>0.5032115843246513</v>
      </c>
      <c r="Z96" s="26">
        <v>2.4535792729824091</v>
      </c>
      <c r="AA96" s="26">
        <v>2.7220483640863211</v>
      </c>
      <c r="AB96" s="26">
        <v>0.90124549485867167</v>
      </c>
      <c r="AC96" s="26">
        <v>5.2044924926853753</v>
      </c>
      <c r="AD96" s="26">
        <v>3.3542101656919607</v>
      </c>
      <c r="AE96" s="26">
        <v>2.7034045602622934</v>
      </c>
      <c r="AF96" s="26">
        <v>2.5580912161651232</v>
      </c>
      <c r="AG96" s="26">
        <v>15.598180923205222</v>
      </c>
      <c r="AH96" s="26">
        <f t="shared" si="3"/>
        <v>95.615118370133928</v>
      </c>
      <c r="AJ96" s="28" t="s">
        <v>98</v>
      </c>
    </row>
    <row r="97" spans="1:36" ht="15.6" x14ac:dyDescent="0.3">
      <c r="A97" s="19" t="s">
        <v>195</v>
      </c>
      <c r="B97" s="16" t="s">
        <v>137</v>
      </c>
      <c r="C97" s="26">
        <v>44.143000000000001</v>
      </c>
      <c r="D97" s="26">
        <v>2.6930000000000001</v>
      </c>
      <c r="E97" s="26">
        <v>11.175000000000001</v>
      </c>
      <c r="F97" s="26">
        <v>4.5999999999999999E-2</v>
      </c>
      <c r="G97" s="26">
        <v>12.058</v>
      </c>
      <c r="H97" s="26">
        <v>12.894</v>
      </c>
      <c r="I97" s="26">
        <v>11.48</v>
      </c>
      <c r="J97" s="26">
        <v>0.22800000000000001</v>
      </c>
      <c r="K97" s="26">
        <v>1.522</v>
      </c>
      <c r="L97" s="26">
        <v>0.54700000000000004</v>
      </c>
      <c r="M97" s="26"/>
      <c r="N97" s="26"/>
      <c r="O97" s="26"/>
      <c r="P97" s="26">
        <f t="shared" si="2"/>
        <v>96.786000000000001</v>
      </c>
      <c r="R97" s="20">
        <v>890.17458692217599</v>
      </c>
      <c r="T97" s="26">
        <v>71.60060369058975</v>
      </c>
      <c r="U97" s="26">
        <v>71.407204465755399</v>
      </c>
      <c r="V97" s="26">
        <v>68.530594330144439</v>
      </c>
      <c r="W97" s="26">
        <v>69.300345358596687</v>
      </c>
      <c r="X97" s="26">
        <v>0.48117539179912572</v>
      </c>
      <c r="Y97" s="26">
        <v>0.4621712394243615</v>
      </c>
      <c r="Z97" s="26">
        <v>1.8647601853513069</v>
      </c>
      <c r="AA97" s="26">
        <v>2.272113437047655</v>
      </c>
      <c r="AB97" s="26">
        <v>0.68813074680798259</v>
      </c>
      <c r="AC97" s="26">
        <v>4.0234640342589225</v>
      </c>
      <c r="AD97" s="26">
        <v>3.4393725183250492</v>
      </c>
      <c r="AE97" s="26">
        <v>2.6833348756338467</v>
      </c>
      <c r="AF97" s="26">
        <v>2.9723793798411124</v>
      </c>
      <c r="AG97" s="26">
        <v>15.800706174148338</v>
      </c>
      <c r="AH97" s="26">
        <f t="shared" si="3"/>
        <v>97.123170946214515</v>
      </c>
      <c r="AJ97" s="28" t="s">
        <v>98</v>
      </c>
    </row>
    <row r="98" spans="1:36" ht="15.6" x14ac:dyDescent="0.3">
      <c r="A98" s="19" t="s">
        <v>196</v>
      </c>
      <c r="B98" s="16" t="s">
        <v>137</v>
      </c>
      <c r="C98" s="26">
        <v>44.951999999999998</v>
      </c>
      <c r="D98" s="26">
        <v>2.0819999999999999</v>
      </c>
      <c r="E98" s="26">
        <v>9.4060000000000006</v>
      </c>
      <c r="F98" s="26">
        <v>0</v>
      </c>
      <c r="G98" s="26">
        <v>11.916</v>
      </c>
      <c r="H98" s="26">
        <v>15.266</v>
      </c>
      <c r="I98" s="26">
        <v>11.351000000000001</v>
      </c>
      <c r="J98" s="26">
        <v>0.25700000000000001</v>
      </c>
      <c r="K98" s="26">
        <v>1.8420000000000001</v>
      </c>
      <c r="L98" s="26">
        <v>0.44900000000000001</v>
      </c>
      <c r="M98" s="26"/>
      <c r="N98" s="26"/>
      <c r="O98" s="26"/>
      <c r="P98" s="26">
        <f t="shared" si="2"/>
        <v>97.521000000000001</v>
      </c>
      <c r="R98" s="20">
        <v>884.46716402797347</v>
      </c>
      <c r="T98" s="26">
        <v>69.074078014128418</v>
      </c>
      <c r="U98" s="26">
        <v>69.550504662926926</v>
      </c>
      <c r="V98" s="26">
        <v>66.331323591347029</v>
      </c>
      <c r="W98" s="26">
        <v>67.212791472014317</v>
      </c>
      <c r="X98" s="26">
        <v>0.48383476255933472</v>
      </c>
      <c r="Y98" s="26">
        <v>0.42502320283330031</v>
      </c>
      <c r="Z98" s="26">
        <v>2.4373345197698582</v>
      </c>
      <c r="AA98" s="26">
        <v>2.5509554514508084</v>
      </c>
      <c r="AB98" s="26">
        <v>0.83104203449069292</v>
      </c>
      <c r="AC98" s="26">
        <v>4.7848387339483267</v>
      </c>
      <c r="AD98" s="26">
        <v>3.1497606726249714</v>
      </c>
      <c r="AE98" s="26">
        <v>2.5414929419669474</v>
      </c>
      <c r="AF98" s="26">
        <v>2.5603944335633253</v>
      </c>
      <c r="AG98" s="26">
        <v>15.544712770978055</v>
      </c>
      <c r="AH98" s="26">
        <f t="shared" si="3"/>
        <v>95.638522218115611</v>
      </c>
      <c r="AJ98" s="28" t="s">
        <v>98</v>
      </c>
    </row>
    <row r="99" spans="1:36" ht="15.6" x14ac:dyDescent="0.3">
      <c r="A99" s="19" t="s">
        <v>197</v>
      </c>
      <c r="B99" s="16" t="s">
        <v>97</v>
      </c>
      <c r="C99" s="26">
        <v>44.896000000000001</v>
      </c>
      <c r="D99" s="26">
        <v>1.7969999999999999</v>
      </c>
      <c r="E99" s="26">
        <v>13.006</v>
      </c>
      <c r="F99" s="26">
        <v>0</v>
      </c>
      <c r="G99" s="26">
        <v>11.973000000000001</v>
      </c>
      <c r="H99" s="26">
        <v>12.912000000000001</v>
      </c>
      <c r="I99" s="26">
        <v>11.62</v>
      </c>
      <c r="J99" s="26">
        <v>0.29599999999999999</v>
      </c>
      <c r="K99" s="26">
        <v>2.444</v>
      </c>
      <c r="L99" s="26">
        <v>0.51900000000000002</v>
      </c>
      <c r="M99" s="26"/>
      <c r="N99" s="26"/>
      <c r="O99" s="26"/>
      <c r="P99" s="26">
        <f t="shared" si="2"/>
        <v>99.463000000000022</v>
      </c>
      <c r="R99" s="20">
        <v>899.45104527391777</v>
      </c>
      <c r="T99" s="26">
        <v>68.969470235714624</v>
      </c>
      <c r="U99" s="26">
        <v>68.853236019800363</v>
      </c>
      <c r="V99" s="26">
        <v>66.930622685453315</v>
      </c>
      <c r="W99" s="26">
        <v>67.561622795427169</v>
      </c>
      <c r="X99" s="26">
        <v>0.33760781923620659</v>
      </c>
      <c r="Y99" s="26">
        <v>0.33611492106164104</v>
      </c>
      <c r="Z99" s="26">
        <v>2.4233536636126791</v>
      </c>
      <c r="AA99" s="26">
        <v>2.7755282485874524</v>
      </c>
      <c r="AB99" s="26">
        <v>0.92625757186681157</v>
      </c>
      <c r="AC99" s="26">
        <v>3.3227292690823229</v>
      </c>
      <c r="AD99" s="26">
        <v>4.4523402913477677</v>
      </c>
      <c r="AE99" s="26">
        <v>1.6633604216897582</v>
      </c>
      <c r="AF99" s="26">
        <v>2.1314859357352196</v>
      </c>
      <c r="AG99" s="26">
        <v>18.299622425173244</v>
      </c>
      <c r="AH99" s="26">
        <f t="shared" si="3"/>
        <v>95.940908508201062</v>
      </c>
      <c r="AJ99" s="28" t="s">
        <v>98</v>
      </c>
    </row>
    <row r="100" spans="1:36" ht="15.6" x14ac:dyDescent="0.3">
      <c r="A100" s="19" t="s">
        <v>198</v>
      </c>
      <c r="B100" s="16" t="s">
        <v>131</v>
      </c>
      <c r="C100" s="26">
        <v>44.116999999999997</v>
      </c>
      <c r="D100" s="26">
        <v>1.976</v>
      </c>
      <c r="E100" s="26">
        <v>7.7869999999999999</v>
      </c>
      <c r="F100" s="26">
        <v>0</v>
      </c>
      <c r="G100" s="26">
        <v>15.63</v>
      </c>
      <c r="H100" s="26">
        <v>15.311</v>
      </c>
      <c r="I100" s="26">
        <v>11.374000000000001</v>
      </c>
      <c r="J100" s="26">
        <v>0.38</v>
      </c>
      <c r="K100" s="26">
        <v>1.3089999999999999</v>
      </c>
      <c r="L100" s="26">
        <v>0.44900000000000001</v>
      </c>
      <c r="M100" s="26"/>
      <c r="N100" s="26"/>
      <c r="O100" s="26"/>
      <c r="P100" s="26">
        <f t="shared" si="2"/>
        <v>98.332999999999984</v>
      </c>
      <c r="R100" s="20">
        <v>867.63481577876132</v>
      </c>
      <c r="T100" s="26">
        <v>83.448092852611794</v>
      </c>
      <c r="U100" s="26">
        <v>68.67604866269474</v>
      </c>
      <c r="V100" s="26">
        <v>66.205909324639407</v>
      </c>
      <c r="W100" s="26">
        <v>67.282314586475451</v>
      </c>
      <c r="X100" s="26">
        <v>0.45597596897870046</v>
      </c>
      <c r="Y100" s="26">
        <v>0.41565603151432468</v>
      </c>
      <c r="Z100" s="26">
        <v>2.2897824411314271</v>
      </c>
      <c r="AA100" s="26">
        <v>2.3473132555132215</v>
      </c>
      <c r="AB100" s="26">
        <v>0.78373402676820048</v>
      </c>
      <c r="AC100" s="26">
        <v>4.7632165775199589</v>
      </c>
      <c r="AD100" s="26">
        <v>2.8648007115767462</v>
      </c>
      <c r="AE100" s="26">
        <v>-0.60928251581879866</v>
      </c>
      <c r="AF100" s="26">
        <v>3.9470286039365212</v>
      </c>
      <c r="AG100" s="26">
        <v>13.712838232683538</v>
      </c>
      <c r="AH100" s="26">
        <f t="shared" si="3"/>
        <v>104.80403764641044</v>
      </c>
      <c r="AJ100" s="28" t="s">
        <v>98</v>
      </c>
    </row>
    <row r="101" spans="1:36" ht="15.6" x14ac:dyDescent="0.3">
      <c r="A101" s="19" t="s">
        <v>199</v>
      </c>
      <c r="B101" s="16" t="s">
        <v>131</v>
      </c>
      <c r="C101" s="26">
        <v>45.656999999999996</v>
      </c>
      <c r="D101" s="26">
        <v>2.1749999999999998</v>
      </c>
      <c r="E101" s="26">
        <v>8.7240000000000002</v>
      </c>
      <c r="F101" s="26">
        <v>0</v>
      </c>
      <c r="G101" s="26">
        <v>12.715999999999999</v>
      </c>
      <c r="H101" s="26">
        <v>14.576000000000001</v>
      </c>
      <c r="I101" s="26">
        <v>11.458</v>
      </c>
      <c r="J101" s="26">
        <v>0.28000000000000003</v>
      </c>
      <c r="K101" s="26">
        <v>1.6839999999999999</v>
      </c>
      <c r="L101" s="26">
        <v>0.623</v>
      </c>
      <c r="M101" s="26"/>
      <c r="N101" s="26"/>
      <c r="O101" s="26"/>
      <c r="P101" s="26">
        <f t="shared" si="2"/>
        <v>97.892999999999986</v>
      </c>
      <c r="R101" s="20">
        <v>856.77464759036968</v>
      </c>
      <c r="T101" s="26">
        <v>71.775663777097606</v>
      </c>
      <c r="U101" s="26">
        <v>72.811928647209626</v>
      </c>
      <c r="V101" s="26">
        <v>69.978509199136383</v>
      </c>
      <c r="W101" s="26">
        <v>71.190481510371711</v>
      </c>
      <c r="X101" s="26">
        <v>0.39049852763524356</v>
      </c>
      <c r="Y101" s="26">
        <v>0.33781081922701589</v>
      </c>
      <c r="Z101" s="26">
        <v>1.7652414394565685</v>
      </c>
      <c r="AA101" s="26">
        <v>1.849391693502211</v>
      </c>
      <c r="AB101" s="26">
        <v>0.51395042729952256</v>
      </c>
      <c r="AC101" s="26">
        <v>3.6793316043779498</v>
      </c>
      <c r="AD101" s="26">
        <v>2.5071716724701414</v>
      </c>
      <c r="AE101" s="26">
        <v>3.2992782404116032</v>
      </c>
      <c r="AF101" s="26">
        <v>2.9931035005116158</v>
      </c>
      <c r="AG101" s="26">
        <v>14.60023336168352</v>
      </c>
      <c r="AH101" s="26">
        <f t="shared" si="3"/>
        <v>95.971509669553797</v>
      </c>
      <c r="AJ101" s="28" t="s">
        <v>98</v>
      </c>
    </row>
    <row r="102" spans="1:36" ht="15.6" x14ac:dyDescent="0.3">
      <c r="A102" s="19" t="s">
        <v>200</v>
      </c>
      <c r="B102" s="16" t="s">
        <v>137</v>
      </c>
      <c r="C102" s="26">
        <v>44.569000000000003</v>
      </c>
      <c r="D102" s="26">
        <v>2.286</v>
      </c>
      <c r="E102" s="26">
        <v>9.4369999999999994</v>
      </c>
      <c r="F102" s="26">
        <v>1E-3</v>
      </c>
      <c r="G102" s="26">
        <v>13.247999999999999</v>
      </c>
      <c r="H102" s="26">
        <v>14.122</v>
      </c>
      <c r="I102" s="26">
        <v>11.582000000000001</v>
      </c>
      <c r="J102" s="26">
        <v>0.31900000000000001</v>
      </c>
      <c r="K102" s="26">
        <v>1.5580000000000001</v>
      </c>
      <c r="L102" s="26">
        <v>0.66200000000000003</v>
      </c>
      <c r="M102" s="26"/>
      <c r="N102" s="26"/>
      <c r="O102" s="26"/>
      <c r="P102" s="26">
        <f t="shared" si="2"/>
        <v>97.78400000000002</v>
      </c>
      <c r="R102" s="20">
        <v>871.01753378079729</v>
      </c>
      <c r="T102" s="26">
        <v>70.405804246493119</v>
      </c>
      <c r="U102" s="26">
        <v>71.58263068438734</v>
      </c>
      <c r="V102" s="26">
        <v>67.333329825142044</v>
      </c>
      <c r="W102" s="26">
        <v>68.335755127609687</v>
      </c>
      <c r="X102" s="26">
        <v>0.44405703256398577</v>
      </c>
      <c r="Y102" s="26">
        <v>0.38607027472733563</v>
      </c>
      <c r="Z102" s="26">
        <v>2.122096709545116</v>
      </c>
      <c r="AA102" s="26">
        <v>2.303277355004719</v>
      </c>
      <c r="AB102" s="26">
        <v>0.65189336815748578</v>
      </c>
      <c r="AC102" s="26">
        <v>4.4276603623878756</v>
      </c>
      <c r="AD102" s="26">
        <v>2.738506006548143</v>
      </c>
      <c r="AE102" s="26">
        <v>3.2289274148565439</v>
      </c>
      <c r="AF102" s="26">
        <v>2.9897519598344058</v>
      </c>
      <c r="AG102" s="26">
        <v>14.913324710816799</v>
      </c>
      <c r="AH102" s="26">
        <f t="shared" si="3"/>
        <v>96.135777086984262</v>
      </c>
      <c r="AJ102" s="28" t="s">
        <v>98</v>
      </c>
    </row>
    <row r="103" spans="1:36" ht="15.6" x14ac:dyDescent="0.3">
      <c r="A103" s="19" t="s">
        <v>201</v>
      </c>
      <c r="B103" s="16" t="s">
        <v>97</v>
      </c>
      <c r="C103" s="26">
        <v>42.673000000000002</v>
      </c>
      <c r="D103" s="26">
        <v>2.121</v>
      </c>
      <c r="E103" s="26">
        <v>9.3190000000000008</v>
      </c>
      <c r="F103" s="26">
        <v>0</v>
      </c>
      <c r="G103" s="26">
        <v>14.391</v>
      </c>
      <c r="H103" s="26">
        <v>14.359</v>
      </c>
      <c r="I103" s="26">
        <v>11.105</v>
      </c>
      <c r="J103" s="26">
        <v>0.22500000000000001</v>
      </c>
      <c r="K103" s="26">
        <v>1.712</v>
      </c>
      <c r="L103" s="26">
        <v>0.60899999999999999</v>
      </c>
      <c r="M103" s="26"/>
      <c r="N103" s="26"/>
      <c r="O103" s="26"/>
      <c r="P103" s="26">
        <f t="shared" si="2"/>
        <v>96.513999999999996</v>
      </c>
      <c r="R103" s="20">
        <v>881.03142763982237</v>
      </c>
      <c r="T103" s="26">
        <v>67.219277617271814</v>
      </c>
      <c r="U103" s="26">
        <v>64.524346957060658</v>
      </c>
      <c r="V103" s="26">
        <v>63.547382815579809</v>
      </c>
      <c r="W103" s="26">
        <v>64.406641787358723</v>
      </c>
      <c r="X103" s="26">
        <v>0.4899111035271923</v>
      </c>
      <c r="Y103" s="26">
        <v>0.43626386571668091</v>
      </c>
      <c r="Z103" s="26">
        <v>3.7375122986063136</v>
      </c>
      <c r="AA103" s="26">
        <v>3.1932602593341128</v>
      </c>
      <c r="AB103" s="26">
        <v>0.95005533851110746</v>
      </c>
      <c r="AC103" s="26">
        <v>4.6507588678238694</v>
      </c>
      <c r="AD103" s="26">
        <v>3.056257550773708</v>
      </c>
      <c r="AE103" s="26">
        <v>2.450871671177806</v>
      </c>
      <c r="AF103" s="26">
        <v>2.9112200358042948</v>
      </c>
      <c r="AG103" s="26">
        <v>15.222256580945215</v>
      </c>
      <c r="AH103" s="26">
        <f t="shared" si="3"/>
        <v>94.666996240052811</v>
      </c>
      <c r="AJ103" s="28" t="s">
        <v>98</v>
      </c>
    </row>
    <row r="104" spans="1:36" ht="15.6" x14ac:dyDescent="0.3">
      <c r="A104" s="19" t="s">
        <v>202</v>
      </c>
      <c r="B104" s="16" t="s">
        <v>137</v>
      </c>
      <c r="C104" s="26">
        <v>43.866</v>
      </c>
      <c r="D104" s="26">
        <v>2.2170000000000001</v>
      </c>
      <c r="E104" s="26">
        <v>9.3650000000000002</v>
      </c>
      <c r="F104" s="26">
        <v>0</v>
      </c>
      <c r="G104" s="26">
        <v>13.375999999999999</v>
      </c>
      <c r="H104" s="26">
        <v>14.057</v>
      </c>
      <c r="I104" s="26">
        <v>11.45</v>
      </c>
      <c r="J104" s="26">
        <v>0.253</v>
      </c>
      <c r="K104" s="26">
        <v>1.5129999999999999</v>
      </c>
      <c r="L104" s="26">
        <v>0.66200000000000003</v>
      </c>
      <c r="M104" s="26"/>
      <c r="N104" s="26"/>
      <c r="O104" s="26"/>
      <c r="P104" s="26">
        <f t="shared" si="2"/>
        <v>96.759000000000015</v>
      </c>
      <c r="R104" s="20">
        <v>865.8460132794637</v>
      </c>
      <c r="T104" s="26">
        <v>70.095977888976122</v>
      </c>
      <c r="U104" s="26">
        <v>70.668827907324058</v>
      </c>
      <c r="V104" s="26">
        <v>66.493691912722795</v>
      </c>
      <c r="W104" s="26">
        <v>67.543231901305546</v>
      </c>
      <c r="X104" s="26">
        <v>0.452897626481436</v>
      </c>
      <c r="Y104" s="26">
        <v>0.39112196634377333</v>
      </c>
      <c r="Z104" s="26">
        <v>2.3085393401302672</v>
      </c>
      <c r="AA104" s="26">
        <v>2.4394829753763703</v>
      </c>
      <c r="AB104" s="26">
        <v>0.7027003225531111</v>
      </c>
      <c r="AC104" s="26">
        <v>4.5697443659454731</v>
      </c>
      <c r="AD104" s="26">
        <v>2.7987219076662386</v>
      </c>
      <c r="AE104" s="26">
        <v>3.0703310029542079</v>
      </c>
      <c r="AF104" s="26">
        <v>2.9733527857831064</v>
      </c>
      <c r="AG104" s="26">
        <v>14.935426606412495</v>
      </c>
      <c r="AH104" s="26">
        <f t="shared" si="3"/>
        <v>96.073841493315442</v>
      </c>
      <c r="AJ104" s="28" t="s">
        <v>98</v>
      </c>
    </row>
    <row r="105" spans="1:36" ht="15.6" x14ac:dyDescent="0.3">
      <c r="A105" s="19" t="s">
        <v>203</v>
      </c>
      <c r="B105" s="16" t="s">
        <v>131</v>
      </c>
      <c r="C105" s="26">
        <v>44.993000000000002</v>
      </c>
      <c r="D105" s="26">
        <v>2.0910000000000002</v>
      </c>
      <c r="E105" s="26">
        <v>9.1959999999999997</v>
      </c>
      <c r="F105" s="26">
        <v>7.8E-2</v>
      </c>
      <c r="G105" s="26">
        <v>13.06</v>
      </c>
      <c r="H105" s="26">
        <v>14.006</v>
      </c>
      <c r="I105" s="26">
        <v>11.68</v>
      </c>
      <c r="J105" s="26">
        <v>0.318</v>
      </c>
      <c r="K105" s="26">
        <v>1.62</v>
      </c>
      <c r="L105" s="26">
        <v>0.61099999999999999</v>
      </c>
      <c r="M105" s="26"/>
      <c r="N105" s="26"/>
      <c r="O105" s="26"/>
      <c r="P105" s="26">
        <f t="shared" si="2"/>
        <v>97.65300000000002</v>
      </c>
      <c r="R105" s="20">
        <v>864.9773012212579</v>
      </c>
      <c r="T105" s="26">
        <v>71.51469615545534</v>
      </c>
      <c r="U105" s="26">
        <v>73.573047455845085</v>
      </c>
      <c r="V105" s="26">
        <v>68.956744251475214</v>
      </c>
      <c r="W105" s="26">
        <v>70.04469333404333</v>
      </c>
      <c r="X105" s="26">
        <v>0.37343541617565479</v>
      </c>
      <c r="Y105" s="26">
        <v>0.32295851949328419</v>
      </c>
      <c r="Z105" s="26">
        <v>1.7772250471271394</v>
      </c>
      <c r="AA105" s="26">
        <v>1.9771545159134547</v>
      </c>
      <c r="AB105" s="26">
        <v>0.54973994684844696</v>
      </c>
      <c r="AC105" s="26">
        <v>3.9491797811396907</v>
      </c>
      <c r="AD105" s="26">
        <v>2.5676576416903831</v>
      </c>
      <c r="AE105" s="26">
        <v>3.4386541960151815</v>
      </c>
      <c r="AF105" s="26">
        <v>2.9957772248842334</v>
      </c>
      <c r="AG105" s="26">
        <v>14.870811323011626</v>
      </c>
      <c r="AH105" s="26">
        <f t="shared" si="3"/>
        <v>96.42326496909071</v>
      </c>
      <c r="AJ105" s="28" t="s">
        <v>98</v>
      </c>
    </row>
    <row r="106" spans="1:36" ht="15.6" x14ac:dyDescent="0.3">
      <c r="A106" s="19" t="s">
        <v>204</v>
      </c>
      <c r="B106" s="16" t="s">
        <v>131</v>
      </c>
      <c r="C106" s="26">
        <v>45.106000000000002</v>
      </c>
      <c r="D106" s="26">
        <v>2.0950000000000002</v>
      </c>
      <c r="E106" s="26">
        <v>9.2949999999999999</v>
      </c>
      <c r="F106" s="26">
        <v>0.03</v>
      </c>
      <c r="G106" s="26">
        <v>13.089</v>
      </c>
      <c r="H106" s="26">
        <v>14.731</v>
      </c>
      <c r="I106" s="26">
        <v>11.474</v>
      </c>
      <c r="J106" s="26">
        <v>0.247</v>
      </c>
      <c r="K106" s="26">
        <v>1.589</v>
      </c>
      <c r="L106" s="26">
        <v>0.64100000000000001</v>
      </c>
      <c r="M106" s="26"/>
      <c r="N106" s="26"/>
      <c r="O106" s="26"/>
      <c r="P106" s="26">
        <f t="shared" si="2"/>
        <v>98.297000000000011</v>
      </c>
      <c r="R106" s="20">
        <v>866.36167539559597</v>
      </c>
      <c r="T106" s="26">
        <v>70.059645903816346</v>
      </c>
      <c r="U106" s="26">
        <v>70.870426191183824</v>
      </c>
      <c r="V106" s="26">
        <v>67.251173149580154</v>
      </c>
      <c r="W106" s="26">
        <v>68.321411083645899</v>
      </c>
      <c r="X106" s="26">
        <v>0.44925075265332665</v>
      </c>
      <c r="Y106" s="26">
        <v>0.38703411586752456</v>
      </c>
      <c r="Z106" s="26">
        <v>2.2509731136131594</v>
      </c>
      <c r="AA106" s="26">
        <v>2.3445264380776281</v>
      </c>
      <c r="AB106" s="26">
        <v>0.68661629249309875</v>
      </c>
      <c r="AC106" s="26">
        <v>4.5219387632829253</v>
      </c>
      <c r="AD106" s="26">
        <v>2.8216868489495277</v>
      </c>
      <c r="AE106" s="26">
        <v>2.9772165530404142</v>
      </c>
      <c r="AF106" s="26">
        <v>2.798072537939357</v>
      </c>
      <c r="AG106" s="26">
        <v>14.940310375990579</v>
      </c>
      <c r="AH106" s="26">
        <f t="shared" si="3"/>
        <v>95.823735118104054</v>
      </c>
      <c r="AJ106" s="28" t="s">
        <v>98</v>
      </c>
    </row>
    <row r="107" spans="1:36" ht="15.6" x14ac:dyDescent="0.3">
      <c r="A107" s="19" t="s">
        <v>205</v>
      </c>
      <c r="B107" s="16" t="s">
        <v>131</v>
      </c>
      <c r="C107" s="26">
        <v>46.283999999999999</v>
      </c>
      <c r="D107" s="26">
        <v>1.8169999999999999</v>
      </c>
      <c r="E107" s="26">
        <v>8.5280000000000005</v>
      </c>
      <c r="F107" s="26">
        <v>0</v>
      </c>
      <c r="G107" s="26">
        <v>12.202</v>
      </c>
      <c r="H107" s="26">
        <v>15.153</v>
      </c>
      <c r="I107" s="26">
        <v>11.798999999999999</v>
      </c>
      <c r="J107" s="26">
        <v>0.21</v>
      </c>
      <c r="K107" s="26">
        <v>1.4730000000000001</v>
      </c>
      <c r="L107" s="26">
        <v>0.52100000000000002</v>
      </c>
      <c r="M107" s="26"/>
      <c r="N107" s="26"/>
      <c r="O107" s="26"/>
      <c r="P107" s="26">
        <f t="shared" si="2"/>
        <v>97.987000000000009</v>
      </c>
      <c r="R107" s="20">
        <v>835.10756463650841</v>
      </c>
      <c r="T107" s="26">
        <v>73.939768789574146</v>
      </c>
      <c r="U107" s="26">
        <v>75.28113263744514</v>
      </c>
      <c r="V107" s="26">
        <v>70.006227997661</v>
      </c>
      <c r="W107" s="26">
        <v>71.470087295616722</v>
      </c>
      <c r="X107" s="26">
        <v>0.35146690414176324</v>
      </c>
      <c r="Y107" s="26">
        <v>0.29189143446499982</v>
      </c>
      <c r="Z107" s="26">
        <v>1.4630498404272945</v>
      </c>
      <c r="AA107" s="26">
        <v>1.6774916250440426</v>
      </c>
      <c r="AB107" s="26">
        <v>0.52240948023222433</v>
      </c>
      <c r="AC107" s="26">
        <v>4.0243757717103543</v>
      </c>
      <c r="AD107" s="26">
        <v>2.5427215169752189</v>
      </c>
      <c r="AE107" s="26">
        <v>2.9757739259768385</v>
      </c>
      <c r="AF107" s="26">
        <v>2.8794096975817838</v>
      </c>
      <c r="AG107" s="26">
        <v>14.542896873121038</v>
      </c>
      <c r="AH107" s="26">
        <f t="shared" si="3"/>
        <v>97.760166115506891</v>
      </c>
      <c r="AJ107" s="28" t="s">
        <v>98</v>
      </c>
    </row>
    <row r="108" spans="1:36" ht="15.6" x14ac:dyDescent="0.3">
      <c r="A108" s="19" t="s">
        <v>206</v>
      </c>
      <c r="B108" s="16" t="s">
        <v>131</v>
      </c>
      <c r="C108" s="26">
        <v>45.296999999999997</v>
      </c>
      <c r="D108" s="26">
        <v>1.9430000000000001</v>
      </c>
      <c r="E108" s="26">
        <v>8.6760000000000002</v>
      </c>
      <c r="F108" s="26">
        <v>0</v>
      </c>
      <c r="G108" s="26">
        <v>12.409000000000001</v>
      </c>
      <c r="H108" s="26">
        <v>14.82</v>
      </c>
      <c r="I108" s="26">
        <v>11.891</v>
      </c>
      <c r="J108" s="26">
        <v>0.27900000000000003</v>
      </c>
      <c r="K108" s="26">
        <v>1.46</v>
      </c>
      <c r="L108" s="26">
        <v>0.66900000000000004</v>
      </c>
      <c r="M108" s="26"/>
      <c r="N108" s="26"/>
      <c r="O108" s="26"/>
      <c r="P108" s="26">
        <f t="shared" si="2"/>
        <v>97.444000000000003</v>
      </c>
      <c r="R108" s="20">
        <v>846.00158597408563</v>
      </c>
      <c r="T108" s="26">
        <v>72.117834909407662</v>
      </c>
      <c r="U108" s="26">
        <v>73.433973479064889</v>
      </c>
      <c r="V108" s="26">
        <v>68.717446670798921</v>
      </c>
      <c r="W108" s="26">
        <v>70.037885989700769</v>
      </c>
      <c r="X108" s="26">
        <v>0.37542086366295102</v>
      </c>
      <c r="Y108" s="26">
        <v>0.31843841926220329</v>
      </c>
      <c r="Z108" s="26">
        <v>1.6520263124827301</v>
      </c>
      <c r="AA108" s="26">
        <v>1.8159335267145351</v>
      </c>
      <c r="AB108" s="26">
        <v>0.58058162218301512</v>
      </c>
      <c r="AC108" s="26">
        <v>4.1499783416574925</v>
      </c>
      <c r="AD108" s="26">
        <v>2.6005818619278265</v>
      </c>
      <c r="AE108" s="26">
        <v>3.2717736518095579</v>
      </c>
      <c r="AF108" s="26">
        <v>3.0055544947029205</v>
      </c>
      <c r="AG108" s="26">
        <v>14.489862864162999</v>
      </c>
      <c r="AH108" s="26">
        <f t="shared" si="3"/>
        <v>96.580496120965662</v>
      </c>
      <c r="AJ108" s="28" t="s">
        <v>98</v>
      </c>
    </row>
    <row r="109" spans="1:36" ht="15.6" x14ac:dyDescent="0.3">
      <c r="A109" s="19" t="s">
        <v>207</v>
      </c>
      <c r="B109" s="16" t="s">
        <v>137</v>
      </c>
      <c r="C109" s="26">
        <v>44.524000000000001</v>
      </c>
      <c r="D109" s="26">
        <v>2.1859999999999999</v>
      </c>
      <c r="E109" s="26">
        <v>9.32</v>
      </c>
      <c r="F109" s="26">
        <v>5.7000000000000002E-2</v>
      </c>
      <c r="G109" s="26">
        <v>13.11</v>
      </c>
      <c r="H109" s="26">
        <v>14.452999999999999</v>
      </c>
      <c r="I109" s="26">
        <v>11.632</v>
      </c>
      <c r="J109" s="26">
        <v>0.219</v>
      </c>
      <c r="K109" s="26">
        <v>1.792</v>
      </c>
      <c r="L109" s="26">
        <v>0.61199999999999999</v>
      </c>
      <c r="M109" s="26"/>
      <c r="N109" s="26"/>
      <c r="O109" s="26"/>
      <c r="P109" s="26">
        <f t="shared" si="2"/>
        <v>97.905000000000001</v>
      </c>
      <c r="R109" s="20">
        <v>871.07373888533652</v>
      </c>
      <c r="T109" s="26">
        <v>69.236977204309127</v>
      </c>
      <c r="U109" s="26">
        <v>69.70004779230149</v>
      </c>
      <c r="V109" s="26">
        <v>66.788672290515052</v>
      </c>
      <c r="W109" s="26">
        <v>67.795109599358838</v>
      </c>
      <c r="X109" s="26">
        <v>0.42671487954810877</v>
      </c>
      <c r="Y109" s="26">
        <v>0.37541619962240869</v>
      </c>
      <c r="Z109" s="26">
        <v>2.3287971333336235</v>
      </c>
      <c r="AA109" s="26">
        <v>2.3381631207183253</v>
      </c>
      <c r="AB109" s="26">
        <v>0.70274315940124832</v>
      </c>
      <c r="AC109" s="26">
        <v>4.1962687556214782</v>
      </c>
      <c r="AD109" s="26">
        <v>2.8111235148276332</v>
      </c>
      <c r="AE109" s="26">
        <v>3.1379874869318169</v>
      </c>
      <c r="AF109" s="26">
        <v>2.9450082425026114</v>
      </c>
      <c r="AG109" s="26">
        <v>15.097816451087104</v>
      </c>
      <c r="AH109" s="26">
        <f t="shared" si="3"/>
        <v>95.076006390306802</v>
      </c>
      <c r="AJ109" s="28" t="s">
        <v>98</v>
      </c>
    </row>
    <row r="110" spans="1:36" ht="15.6" x14ac:dyDescent="0.3">
      <c r="A110" s="19" t="s">
        <v>208</v>
      </c>
      <c r="B110" s="16" t="s">
        <v>137</v>
      </c>
      <c r="C110" s="26">
        <v>44.954999999999998</v>
      </c>
      <c r="D110" s="26">
        <v>2.2210000000000001</v>
      </c>
      <c r="E110" s="26">
        <v>9.39</v>
      </c>
      <c r="F110" s="26">
        <v>1.2E-2</v>
      </c>
      <c r="G110" s="26">
        <v>13.276999999999999</v>
      </c>
      <c r="H110" s="26">
        <v>14.29</v>
      </c>
      <c r="I110" s="26">
        <v>11.667999999999999</v>
      </c>
      <c r="J110" s="26">
        <v>0.32200000000000001</v>
      </c>
      <c r="K110" s="26">
        <v>1.839</v>
      </c>
      <c r="L110" s="26">
        <v>0.65700000000000003</v>
      </c>
      <c r="M110" s="26"/>
      <c r="N110" s="26"/>
      <c r="O110" s="26"/>
      <c r="P110" s="26">
        <f t="shared" si="2"/>
        <v>98.631000000000014</v>
      </c>
      <c r="R110" s="20">
        <v>873.22028740079509</v>
      </c>
      <c r="T110" s="26">
        <v>69.517947954464191</v>
      </c>
      <c r="U110" s="26">
        <v>70.544629681271218</v>
      </c>
      <c r="V110" s="26">
        <v>67.635177887146511</v>
      </c>
      <c r="W110" s="26">
        <v>68.621386857235322</v>
      </c>
      <c r="X110" s="26">
        <v>0.40987000936773166</v>
      </c>
      <c r="Y110" s="26">
        <v>0.36173370717676051</v>
      </c>
      <c r="Z110" s="26">
        <v>2.1969055306427685</v>
      </c>
      <c r="AA110" s="26">
        <v>2.2356043245059745</v>
      </c>
      <c r="AB110" s="26">
        <v>0.63765862389121075</v>
      </c>
      <c r="AC110" s="26">
        <v>3.9747767893099519</v>
      </c>
      <c r="AD110" s="26">
        <v>2.7122314466561726</v>
      </c>
      <c r="AE110" s="26">
        <v>3.3204322019682642</v>
      </c>
      <c r="AF110" s="26">
        <v>2.9717758031941921</v>
      </c>
      <c r="AG110" s="26">
        <v>15.072906252348343</v>
      </c>
      <c r="AH110" s="26">
        <f t="shared" si="3"/>
        <v>95.082361059801485</v>
      </c>
      <c r="AJ110" s="28" t="s">
        <v>98</v>
      </c>
    </row>
    <row r="111" spans="1:36" ht="15.6" x14ac:dyDescent="0.3">
      <c r="A111" s="19" t="s">
        <v>209</v>
      </c>
      <c r="B111" s="16" t="s">
        <v>97</v>
      </c>
      <c r="C111" s="26">
        <v>43.820999999999998</v>
      </c>
      <c r="D111" s="26">
        <v>2.161</v>
      </c>
      <c r="E111" s="26">
        <v>8.8870000000000005</v>
      </c>
      <c r="F111" s="26">
        <v>0</v>
      </c>
      <c r="G111" s="26">
        <v>12.835000000000001</v>
      </c>
      <c r="H111" s="26">
        <v>14.542</v>
      </c>
      <c r="I111" s="26">
        <v>11.795</v>
      </c>
      <c r="J111" s="26">
        <v>0.309</v>
      </c>
      <c r="K111" s="26">
        <v>1.855</v>
      </c>
      <c r="L111" s="26">
        <v>0.57199999999999995</v>
      </c>
      <c r="M111" s="26"/>
      <c r="N111" s="26"/>
      <c r="O111" s="26"/>
      <c r="P111" s="26">
        <f t="shared" si="2"/>
        <v>96.777000000000015</v>
      </c>
      <c r="R111" s="20">
        <v>874.58390150255536</v>
      </c>
      <c r="T111" s="26">
        <v>68.782632103110657</v>
      </c>
      <c r="U111" s="26">
        <v>68.313807363422356</v>
      </c>
      <c r="V111" s="26">
        <v>66.410540478349162</v>
      </c>
      <c r="W111" s="26">
        <v>67.385688360479321</v>
      </c>
      <c r="X111" s="26">
        <v>0.39263172211202724</v>
      </c>
      <c r="Y111" s="26">
        <v>0.35243264791243389</v>
      </c>
      <c r="Z111" s="26">
        <v>2.3422475437670167</v>
      </c>
      <c r="AA111" s="26">
        <v>2.2089546091178689</v>
      </c>
      <c r="AB111" s="26">
        <v>0.72625171195545424</v>
      </c>
      <c r="AC111" s="26">
        <v>3.8814407445502801</v>
      </c>
      <c r="AD111" s="26">
        <v>2.7688593799734762</v>
      </c>
      <c r="AE111" s="26">
        <v>3.211820917194085</v>
      </c>
      <c r="AF111" s="26">
        <v>3.1151094489406947</v>
      </c>
      <c r="AG111" s="26">
        <v>15.006013012303349</v>
      </c>
      <c r="AH111" s="26">
        <f t="shared" si="3"/>
        <v>94.302838680793286</v>
      </c>
      <c r="AJ111" s="28" t="s">
        <v>98</v>
      </c>
    </row>
    <row r="112" spans="1:36" ht="15.6" x14ac:dyDescent="0.3">
      <c r="A112" s="19" t="s">
        <v>210</v>
      </c>
      <c r="B112" s="16" t="s">
        <v>131</v>
      </c>
      <c r="C112" s="26">
        <v>47.097999999999999</v>
      </c>
      <c r="D112" s="26">
        <v>1.7030000000000001</v>
      </c>
      <c r="E112" s="26">
        <v>7.3559999999999999</v>
      </c>
      <c r="F112" s="26">
        <v>1.0999999999999999E-2</v>
      </c>
      <c r="G112" s="26">
        <v>12.32</v>
      </c>
      <c r="H112" s="26">
        <v>15.29</v>
      </c>
      <c r="I112" s="26">
        <v>11.153</v>
      </c>
      <c r="J112" s="26">
        <v>0.26600000000000001</v>
      </c>
      <c r="K112" s="26">
        <v>1.3160000000000001</v>
      </c>
      <c r="L112" s="26">
        <v>0.49199999999999999</v>
      </c>
      <c r="M112" s="26"/>
      <c r="N112" s="26"/>
      <c r="O112" s="26"/>
      <c r="P112" s="26">
        <f t="shared" si="2"/>
        <v>97.00500000000001</v>
      </c>
      <c r="R112" s="20">
        <v>823.31327500283828</v>
      </c>
      <c r="T112" s="26">
        <v>75.854551265994104</v>
      </c>
      <c r="U112" s="26">
        <v>76.896158240380856</v>
      </c>
      <c r="V112" s="26">
        <v>73.937245303669755</v>
      </c>
      <c r="W112" s="26">
        <v>75.599281362446334</v>
      </c>
      <c r="X112" s="26">
        <v>0.31011486693733042</v>
      </c>
      <c r="Y112" s="26">
        <v>0.25512633100209853</v>
      </c>
      <c r="Z112" s="26">
        <v>1.2234791090895232</v>
      </c>
      <c r="AA112" s="26">
        <v>1.302172286900686</v>
      </c>
      <c r="AB112" s="26">
        <v>0.34726515198791352</v>
      </c>
      <c r="AC112" s="26">
        <v>3.1087813164386064</v>
      </c>
      <c r="AD112" s="26">
        <v>2.1305781180134127</v>
      </c>
      <c r="AE112" s="26">
        <v>3.14720097726507</v>
      </c>
      <c r="AF112" s="26">
        <v>2.9276911853163856</v>
      </c>
      <c r="AG112" s="26">
        <v>13.699375885126935</v>
      </c>
      <c r="AH112" s="26">
        <f t="shared" si="3"/>
        <v>97.635780036904265</v>
      </c>
      <c r="AJ112" s="28" t="s">
        <v>98</v>
      </c>
    </row>
    <row r="113" spans="1:36" ht="15.6" x14ac:dyDescent="0.3">
      <c r="A113" s="19" t="s">
        <v>211</v>
      </c>
      <c r="B113" s="16" t="s">
        <v>131</v>
      </c>
      <c r="C113" s="26">
        <v>45.512</v>
      </c>
      <c r="D113" s="26">
        <v>1.9339999999999999</v>
      </c>
      <c r="E113" s="26">
        <v>8.8230000000000004</v>
      </c>
      <c r="F113" s="26">
        <v>3.5000000000000003E-2</v>
      </c>
      <c r="G113" s="26">
        <v>12.478999999999999</v>
      </c>
      <c r="H113" s="26">
        <v>14.901999999999999</v>
      </c>
      <c r="I113" s="26">
        <v>11.635</v>
      </c>
      <c r="J113" s="26">
        <v>0.33600000000000002</v>
      </c>
      <c r="K113" s="26">
        <v>1.623</v>
      </c>
      <c r="L113" s="26">
        <v>0.59699999999999998</v>
      </c>
      <c r="M113" s="26"/>
      <c r="N113" s="26"/>
      <c r="O113" s="26"/>
      <c r="P113" s="26">
        <f t="shared" si="2"/>
        <v>97.875999999999991</v>
      </c>
      <c r="R113" s="20">
        <v>863.89097243028789</v>
      </c>
      <c r="T113" s="26">
        <v>70.994021117378892</v>
      </c>
      <c r="U113" s="26">
        <v>72.410561400375286</v>
      </c>
      <c r="V113" s="26">
        <v>68.817949819739695</v>
      </c>
      <c r="W113" s="26">
        <v>69.946647172074691</v>
      </c>
      <c r="X113" s="26">
        <v>0.38702990751681693</v>
      </c>
      <c r="Y113" s="26">
        <v>0.33432920243104297</v>
      </c>
      <c r="Z113" s="26">
        <v>1.8519157943627516</v>
      </c>
      <c r="AA113" s="26">
        <v>1.9533738380618446</v>
      </c>
      <c r="AB113" s="26">
        <v>0.59499423215970648</v>
      </c>
      <c r="AC113" s="26">
        <v>4.0848335917100265</v>
      </c>
      <c r="AD113" s="26">
        <v>2.6608301608897005</v>
      </c>
      <c r="AE113" s="26">
        <v>3.2014050927569189</v>
      </c>
      <c r="AF113" s="26">
        <v>2.8436526821200214</v>
      </c>
      <c r="AG113" s="26">
        <v>14.753161240406509</v>
      </c>
      <c r="AH113" s="26">
        <f t="shared" si="3"/>
        <v>95.814660271205852</v>
      </c>
      <c r="AJ113" s="28" t="s">
        <v>98</v>
      </c>
    </row>
    <row r="114" spans="1:36" ht="15.6" x14ac:dyDescent="0.3">
      <c r="A114" s="19" t="s">
        <v>212</v>
      </c>
      <c r="B114" s="16" t="s">
        <v>131</v>
      </c>
      <c r="C114" s="26">
        <v>46.088000000000001</v>
      </c>
      <c r="D114" s="26">
        <v>1.837</v>
      </c>
      <c r="E114" s="26">
        <v>8.3469999999999995</v>
      </c>
      <c r="F114" s="26">
        <v>0</v>
      </c>
      <c r="G114" s="26">
        <v>12.73</v>
      </c>
      <c r="H114" s="26">
        <v>15.073</v>
      </c>
      <c r="I114" s="26">
        <v>11.621</v>
      </c>
      <c r="J114" s="26">
        <v>0.29699999999999999</v>
      </c>
      <c r="K114" s="26">
        <v>1.4750000000000001</v>
      </c>
      <c r="L114" s="26">
        <v>0.56699999999999995</v>
      </c>
      <c r="M114" s="26"/>
      <c r="N114" s="26"/>
      <c r="O114" s="26"/>
      <c r="P114" s="26">
        <f t="shared" si="2"/>
        <v>98.034999999999997</v>
      </c>
      <c r="R114" s="20">
        <v>843.44902005101108</v>
      </c>
      <c r="T114" s="26">
        <v>72.99394702477629</v>
      </c>
      <c r="U114" s="26">
        <v>73.873513562899717</v>
      </c>
      <c r="V114" s="26">
        <v>70.160855186665771</v>
      </c>
      <c r="W114" s="26">
        <v>71.536455801564969</v>
      </c>
      <c r="X114" s="26">
        <v>0.35058297966949664</v>
      </c>
      <c r="Y114" s="26">
        <v>0.29567489375173267</v>
      </c>
      <c r="Z114" s="26">
        <v>1.6237621989004192</v>
      </c>
      <c r="AA114" s="26">
        <v>1.7125519480227274</v>
      </c>
      <c r="AB114" s="26">
        <v>0.50616880017009025</v>
      </c>
      <c r="AC114" s="26">
        <v>3.7866534733837245</v>
      </c>
      <c r="AD114" s="26">
        <v>2.4593549655919493</v>
      </c>
      <c r="AE114" s="26">
        <v>3.1180870246943933</v>
      </c>
      <c r="AF114" s="26">
        <v>2.9278294538648924</v>
      </c>
      <c r="AG114" s="26">
        <v>14.356654316331847</v>
      </c>
      <c r="AH114" s="26">
        <f t="shared" si="3"/>
        <v>96.680947732008491</v>
      </c>
      <c r="AJ114" s="28" t="s">
        <v>98</v>
      </c>
    </row>
    <row r="115" spans="1:36" ht="15.6" x14ac:dyDescent="0.3">
      <c r="A115" s="19" t="s">
        <v>213</v>
      </c>
      <c r="B115" s="16" t="s">
        <v>131</v>
      </c>
      <c r="C115" s="26">
        <v>45.646999999999998</v>
      </c>
      <c r="D115" s="26">
        <v>1.7450000000000001</v>
      </c>
      <c r="E115" s="26">
        <v>8.6839999999999993</v>
      </c>
      <c r="F115" s="26">
        <v>0</v>
      </c>
      <c r="G115" s="26">
        <v>12.839</v>
      </c>
      <c r="H115" s="26">
        <v>14.613</v>
      </c>
      <c r="I115" s="26">
        <v>11.164</v>
      </c>
      <c r="J115" s="26">
        <v>0.249</v>
      </c>
      <c r="K115" s="26">
        <v>1.5029999999999999</v>
      </c>
      <c r="L115" s="26">
        <v>0.57099999999999995</v>
      </c>
      <c r="M115" s="26"/>
      <c r="N115" s="26"/>
      <c r="O115" s="26"/>
      <c r="P115" s="26">
        <f t="shared" si="2"/>
        <v>97.014999999999986</v>
      </c>
      <c r="R115" s="20">
        <v>842.04722054061745</v>
      </c>
      <c r="T115" s="26">
        <v>73.062698054939744</v>
      </c>
      <c r="U115" s="26">
        <v>74.677592678101206</v>
      </c>
      <c r="V115" s="26">
        <v>70.197096117823151</v>
      </c>
      <c r="W115" s="26">
        <v>71.574827535633588</v>
      </c>
      <c r="X115" s="26">
        <v>0.36791605866994398</v>
      </c>
      <c r="Y115" s="26">
        <v>0.30526809895646845</v>
      </c>
      <c r="Z115" s="26">
        <v>1.7116997346440064</v>
      </c>
      <c r="AA115" s="26">
        <v>1.881173779807001</v>
      </c>
      <c r="AB115" s="26">
        <v>0.50828584848703695</v>
      </c>
      <c r="AC115" s="26">
        <v>4.0145223463646396</v>
      </c>
      <c r="AD115" s="26">
        <v>2.5397081908163543</v>
      </c>
      <c r="AE115" s="26">
        <v>2.9394411099047577</v>
      </c>
      <c r="AF115" s="26">
        <v>2.7010665569832133</v>
      </c>
      <c r="AG115" s="26">
        <v>14.691600344189437</v>
      </c>
      <c r="AH115" s="26">
        <f t="shared" si="3"/>
        <v>97.233515537486099</v>
      </c>
      <c r="AJ115" s="28" t="s">
        <v>98</v>
      </c>
    </row>
    <row r="116" spans="1:36" ht="15.6" x14ac:dyDescent="0.3">
      <c r="A116" s="19" t="s">
        <v>214</v>
      </c>
      <c r="B116" s="16" t="s">
        <v>131</v>
      </c>
      <c r="C116" s="26">
        <v>45.207000000000001</v>
      </c>
      <c r="D116" s="26">
        <v>1.409</v>
      </c>
      <c r="E116" s="26">
        <v>9.1720000000000006</v>
      </c>
      <c r="F116" s="26">
        <v>0</v>
      </c>
      <c r="G116" s="26">
        <v>12.407999999999999</v>
      </c>
      <c r="H116" s="26">
        <v>14.936</v>
      </c>
      <c r="I116" s="26">
        <v>11.426</v>
      </c>
      <c r="J116" s="26">
        <v>0.34200000000000003</v>
      </c>
      <c r="K116" s="26">
        <v>1.5640000000000001</v>
      </c>
      <c r="L116" s="26">
        <v>0.52600000000000002</v>
      </c>
      <c r="M116" s="26"/>
      <c r="N116" s="26"/>
      <c r="O116" s="26"/>
      <c r="P116" s="26">
        <f t="shared" si="2"/>
        <v>96.99</v>
      </c>
      <c r="R116" s="20">
        <v>855.92573599108118</v>
      </c>
      <c r="T116" s="26">
        <v>71.424981330618692</v>
      </c>
      <c r="U116" s="26">
        <v>73.689882698296373</v>
      </c>
      <c r="V116" s="26">
        <v>67.857211337266023</v>
      </c>
      <c r="W116" s="26">
        <v>69.059771135873277</v>
      </c>
      <c r="X116" s="26">
        <v>0.3690887250362016</v>
      </c>
      <c r="Y116" s="26">
        <v>0.30717272132286438</v>
      </c>
      <c r="Z116" s="26">
        <v>1.9325049588418417</v>
      </c>
      <c r="AA116" s="26">
        <v>2.1762793883787568</v>
      </c>
      <c r="AB116" s="26">
        <v>0.67893461205945849</v>
      </c>
      <c r="AC116" s="26">
        <v>4.6817927004272608</v>
      </c>
      <c r="AD116" s="26">
        <v>2.9040571679802172</v>
      </c>
      <c r="AE116" s="26">
        <v>2.6866177692607511</v>
      </c>
      <c r="AF116" s="26">
        <v>2.4131405169647593</v>
      </c>
      <c r="AG116" s="26">
        <v>15.291012630912055</v>
      </c>
      <c r="AH116" s="26">
        <f t="shared" si="3"/>
        <v>97.00301672344294</v>
      </c>
      <c r="AJ116" s="28" t="s">
        <v>98</v>
      </c>
    </row>
    <row r="117" spans="1:36" ht="15.6" x14ac:dyDescent="0.3">
      <c r="A117" s="19" t="s">
        <v>215</v>
      </c>
      <c r="B117" s="16" t="s">
        <v>97</v>
      </c>
      <c r="C117" s="26">
        <v>44.13</v>
      </c>
      <c r="D117" s="26">
        <v>1.889</v>
      </c>
      <c r="E117" s="26">
        <v>9.08</v>
      </c>
      <c r="F117" s="26">
        <v>0</v>
      </c>
      <c r="G117" s="26">
        <v>13.403</v>
      </c>
      <c r="H117" s="26">
        <v>15.481</v>
      </c>
      <c r="I117" s="26">
        <v>11.571</v>
      </c>
      <c r="J117" s="26">
        <v>0.307</v>
      </c>
      <c r="K117" s="26">
        <v>1.655</v>
      </c>
      <c r="L117" s="26">
        <v>0.505</v>
      </c>
      <c r="M117" s="26"/>
      <c r="N117" s="26"/>
      <c r="O117" s="26"/>
      <c r="P117" s="26">
        <f t="shared" si="2"/>
        <v>98.021000000000001</v>
      </c>
      <c r="R117" s="20">
        <v>881.54953027957231</v>
      </c>
      <c r="T117" s="26">
        <v>69.140291132786686</v>
      </c>
      <c r="U117" s="26">
        <v>66.300636289841734</v>
      </c>
      <c r="V117" s="26">
        <v>64.10882925547746</v>
      </c>
      <c r="W117" s="26">
        <v>65.000837555282956</v>
      </c>
      <c r="X117" s="26">
        <v>0.46353830440485672</v>
      </c>
      <c r="Y117" s="26">
        <v>0.41060241287280547</v>
      </c>
      <c r="Z117" s="26">
        <v>3.0533719246749254</v>
      </c>
      <c r="AA117" s="26">
        <v>2.8118663142612421</v>
      </c>
      <c r="AB117" s="26">
        <v>0.98245401963787216</v>
      </c>
      <c r="AC117" s="26">
        <v>4.9131519539817186</v>
      </c>
      <c r="AD117" s="26">
        <v>3.1644439449467074</v>
      </c>
      <c r="AE117" s="26">
        <v>2.0939613249267981</v>
      </c>
      <c r="AF117" s="26">
        <v>2.813989656832562</v>
      </c>
      <c r="AG117" s="26">
        <v>15.150217802530253</v>
      </c>
      <c r="AH117" s="26">
        <f t="shared" si="3"/>
        <v>95.744050571411051</v>
      </c>
      <c r="AJ117" s="28" t="s">
        <v>98</v>
      </c>
    </row>
    <row r="118" spans="1:36" ht="15.6" x14ac:dyDescent="0.3">
      <c r="A118" s="19" t="s">
        <v>216</v>
      </c>
      <c r="B118" s="16" t="s">
        <v>131</v>
      </c>
      <c r="C118" s="26">
        <v>46.341999999999999</v>
      </c>
      <c r="D118" s="26">
        <v>1.8720000000000001</v>
      </c>
      <c r="E118" s="26">
        <v>8.4090000000000007</v>
      </c>
      <c r="F118" s="26">
        <v>0</v>
      </c>
      <c r="G118" s="26">
        <v>12.215999999999999</v>
      </c>
      <c r="H118" s="26">
        <v>14.909000000000001</v>
      </c>
      <c r="I118" s="26">
        <v>11.538</v>
      </c>
      <c r="J118" s="26">
        <v>0.379</v>
      </c>
      <c r="K118" s="26">
        <v>1.4650000000000001</v>
      </c>
      <c r="L118" s="26">
        <v>0.61399999999999999</v>
      </c>
      <c r="M118" s="26"/>
      <c r="N118" s="26"/>
      <c r="O118" s="26"/>
      <c r="P118" s="26">
        <f t="shared" si="2"/>
        <v>97.744000000000014</v>
      </c>
      <c r="R118" s="20">
        <v>849.54650779079464</v>
      </c>
      <c r="T118" s="26">
        <v>73.26236040224083</v>
      </c>
      <c r="U118" s="26">
        <v>75.444802052249941</v>
      </c>
      <c r="V118" s="26">
        <v>71.214973478727458</v>
      </c>
      <c r="W118" s="26">
        <v>72.533947644524119</v>
      </c>
      <c r="X118" s="26">
        <v>0.35715601367437194</v>
      </c>
      <c r="Y118" s="26">
        <v>0.30189383517042895</v>
      </c>
      <c r="Z118" s="26">
        <v>1.4480629435113188</v>
      </c>
      <c r="AA118" s="26">
        <v>1.6223112530428667</v>
      </c>
      <c r="AB118" s="26">
        <v>0.46481504985388539</v>
      </c>
      <c r="AC118" s="26">
        <v>3.7937898258331315</v>
      </c>
      <c r="AD118" s="26">
        <v>2.4331098139080178</v>
      </c>
      <c r="AE118" s="26">
        <v>3.3343869307456084</v>
      </c>
      <c r="AF118" s="26">
        <v>2.870543171499448</v>
      </c>
      <c r="AG118" s="26">
        <v>14.348832557218914</v>
      </c>
      <c r="AH118" s="26">
        <f t="shared" si="3"/>
        <v>96.954141544574114</v>
      </c>
      <c r="AJ118" s="28" t="s">
        <v>98</v>
      </c>
    </row>
    <row r="119" spans="1:36" ht="15.6" x14ac:dyDescent="0.3">
      <c r="A119" s="19" t="s">
        <v>217</v>
      </c>
      <c r="B119" s="16" t="s">
        <v>131</v>
      </c>
      <c r="C119" s="26">
        <v>47.777000000000001</v>
      </c>
      <c r="D119" s="26">
        <v>1.9570000000000001</v>
      </c>
      <c r="E119" s="26">
        <v>8.8279999999999994</v>
      </c>
      <c r="F119" s="26">
        <v>3.3000000000000002E-2</v>
      </c>
      <c r="G119" s="26">
        <v>11.736000000000001</v>
      </c>
      <c r="H119" s="26">
        <v>14.416</v>
      </c>
      <c r="I119" s="26">
        <v>10.377000000000001</v>
      </c>
      <c r="J119" s="26">
        <v>0.218</v>
      </c>
      <c r="K119" s="26">
        <v>1.6539999999999999</v>
      </c>
      <c r="L119" s="26">
        <v>0.76400000000000001</v>
      </c>
      <c r="M119" s="26"/>
      <c r="N119" s="26"/>
      <c r="O119" s="26"/>
      <c r="P119" s="26">
        <f t="shared" si="2"/>
        <v>97.759999999999991</v>
      </c>
      <c r="R119" s="20">
        <v>840.60575796322826</v>
      </c>
      <c r="T119" s="26">
        <v>73.417345927496498</v>
      </c>
      <c r="U119" s="26">
        <v>74.845992079235089</v>
      </c>
      <c r="V119" s="26">
        <v>76.339055224375471</v>
      </c>
      <c r="W119" s="26">
        <v>77.812376275243238</v>
      </c>
      <c r="X119" s="26">
        <v>0.3811442038015721</v>
      </c>
      <c r="Y119" s="26">
        <v>0.34145468198897194</v>
      </c>
      <c r="Z119" s="26">
        <v>1.3415648529267057</v>
      </c>
      <c r="AA119" s="26">
        <v>1.3670074385603135</v>
      </c>
      <c r="AB119" s="26">
        <v>0.32300562855631021</v>
      </c>
      <c r="AC119" s="26">
        <v>2.4794346869360271</v>
      </c>
      <c r="AD119" s="26">
        <v>2.5119466383430709</v>
      </c>
      <c r="AE119" s="26">
        <v>3.2306505881228471</v>
      </c>
      <c r="AF119" s="26">
        <v>2.5847677533277951</v>
      </c>
      <c r="AG119" s="26">
        <v>14.222348698916617</v>
      </c>
      <c r="AH119" s="26">
        <f t="shared" si="3"/>
        <v>95.355805064943993</v>
      </c>
      <c r="AJ119" s="28" t="s">
        <v>98</v>
      </c>
    </row>
    <row r="120" spans="1:36" ht="15.6" x14ac:dyDescent="0.3">
      <c r="A120" s="19" t="s">
        <v>218</v>
      </c>
      <c r="B120" s="16" t="s">
        <v>131</v>
      </c>
      <c r="C120" s="26">
        <v>45.533999999999999</v>
      </c>
      <c r="D120" s="26">
        <v>1.8340000000000001</v>
      </c>
      <c r="E120" s="26">
        <v>7.9290000000000003</v>
      </c>
      <c r="F120" s="26">
        <v>0</v>
      </c>
      <c r="G120" s="26">
        <v>12.686</v>
      </c>
      <c r="H120" s="26">
        <v>15.067</v>
      </c>
      <c r="I120" s="26">
        <v>11.744999999999999</v>
      </c>
      <c r="J120" s="26">
        <v>0.29299999999999998</v>
      </c>
      <c r="K120" s="26">
        <v>1.4410000000000001</v>
      </c>
      <c r="L120" s="26">
        <v>0.58199999999999996</v>
      </c>
      <c r="M120" s="26"/>
      <c r="N120" s="26"/>
      <c r="O120" s="26"/>
      <c r="P120" s="26">
        <f t="shared" si="2"/>
        <v>97.111000000000018</v>
      </c>
      <c r="R120" s="20">
        <v>838.37721962344494</v>
      </c>
      <c r="T120" s="26">
        <v>72.954694530386348</v>
      </c>
      <c r="U120" s="26">
        <v>73.101043323934917</v>
      </c>
      <c r="V120" s="26">
        <v>70.11790638792516</v>
      </c>
      <c r="W120" s="26">
        <v>71.555441817841213</v>
      </c>
      <c r="X120" s="26">
        <v>0.32936908093259065</v>
      </c>
      <c r="Y120" s="26">
        <v>0.27986167414791824</v>
      </c>
      <c r="Z120" s="26">
        <v>1.5877178328846808</v>
      </c>
      <c r="AA120" s="26">
        <v>1.5938702650084238</v>
      </c>
      <c r="AB120" s="26">
        <v>0.49645092528525259</v>
      </c>
      <c r="AC120" s="26">
        <v>3.5170728137450258</v>
      </c>
      <c r="AD120" s="26">
        <v>2.3719368738033437</v>
      </c>
      <c r="AE120" s="26">
        <v>3.2597576347859309</v>
      </c>
      <c r="AF120" s="26">
        <v>3.1171218122494091</v>
      </c>
      <c r="AG120" s="26">
        <v>14.074878868228726</v>
      </c>
      <c r="AH120" s="26">
        <f t="shared" si="3"/>
        <v>96.17043427946389</v>
      </c>
      <c r="AJ120" s="28" t="s">
        <v>98</v>
      </c>
    </row>
    <row r="121" spans="1:36" ht="15.6" x14ac:dyDescent="0.3">
      <c r="A121" s="19" t="s">
        <v>219</v>
      </c>
      <c r="B121" s="16" t="s">
        <v>131</v>
      </c>
      <c r="C121" s="26">
        <v>46.554000000000002</v>
      </c>
      <c r="D121" s="26">
        <v>1.724</v>
      </c>
      <c r="E121" s="26">
        <v>8.2899999999999991</v>
      </c>
      <c r="F121" s="26">
        <v>0</v>
      </c>
      <c r="G121" s="26">
        <v>11.676</v>
      </c>
      <c r="H121" s="26">
        <v>15.284000000000001</v>
      </c>
      <c r="I121" s="26">
        <v>11.545</v>
      </c>
      <c r="J121" s="26">
        <v>0.35699999999999998</v>
      </c>
      <c r="K121" s="26">
        <v>1.413</v>
      </c>
      <c r="L121" s="26">
        <v>0.53100000000000003</v>
      </c>
      <c r="M121" s="26"/>
      <c r="N121" s="26"/>
      <c r="O121" s="26"/>
      <c r="P121" s="26">
        <f t="shared" si="2"/>
        <v>97.374000000000009</v>
      </c>
      <c r="R121" s="20">
        <v>846.16639906610931</v>
      </c>
      <c r="T121" s="26">
        <v>73.880263611486455</v>
      </c>
      <c r="U121" s="26">
        <v>76.097539176365359</v>
      </c>
      <c r="V121" s="26">
        <v>71.243185061076687</v>
      </c>
      <c r="W121" s="26">
        <v>72.612646018308439</v>
      </c>
      <c r="X121" s="26">
        <v>0.35339806687360981</v>
      </c>
      <c r="Y121" s="26">
        <v>0.29557951590102727</v>
      </c>
      <c r="Z121" s="26">
        <v>1.3698424227648103</v>
      </c>
      <c r="AA121" s="26">
        <v>1.5830056569179842</v>
      </c>
      <c r="AB121" s="26">
        <v>0.48173787120610295</v>
      </c>
      <c r="AC121" s="26">
        <v>3.9853410642033058</v>
      </c>
      <c r="AD121" s="26">
        <v>2.5034233738693508</v>
      </c>
      <c r="AE121" s="26">
        <v>3.1008518457180019</v>
      </c>
      <c r="AF121" s="26">
        <v>2.7493941576521692</v>
      </c>
      <c r="AG121" s="26">
        <v>14.409273032752026</v>
      </c>
      <c r="AH121" s="26">
        <f t="shared" si="3"/>
        <v>97.522889364031727</v>
      </c>
      <c r="AJ121" s="28" t="s">
        <v>98</v>
      </c>
    </row>
    <row r="122" spans="1:36" ht="15.6" x14ac:dyDescent="0.3">
      <c r="A122" s="19" t="s">
        <v>220</v>
      </c>
      <c r="B122" s="16" t="s">
        <v>131</v>
      </c>
      <c r="C122" s="26">
        <v>46.006999999999998</v>
      </c>
      <c r="D122" s="26">
        <v>1.788</v>
      </c>
      <c r="E122" s="26">
        <v>8.0280000000000005</v>
      </c>
      <c r="F122" s="26">
        <v>0.01</v>
      </c>
      <c r="G122" s="26">
        <v>12.718</v>
      </c>
      <c r="H122" s="26">
        <v>15.35</v>
      </c>
      <c r="I122" s="26">
        <v>11.547000000000001</v>
      </c>
      <c r="J122" s="26">
        <v>0.25600000000000001</v>
      </c>
      <c r="K122" s="26">
        <v>1.331</v>
      </c>
      <c r="L122" s="26">
        <v>0.46200000000000002</v>
      </c>
      <c r="M122" s="26"/>
      <c r="N122" s="26"/>
      <c r="O122" s="26"/>
      <c r="P122" s="26">
        <f t="shared" si="2"/>
        <v>97.496999999999986</v>
      </c>
      <c r="R122" s="20">
        <v>839.39339937730688</v>
      </c>
      <c r="T122" s="26">
        <v>73.746322189454716</v>
      </c>
      <c r="U122" s="26">
        <v>73.737020735449008</v>
      </c>
      <c r="V122" s="26">
        <v>70.108300211707814</v>
      </c>
      <c r="W122" s="26">
        <v>71.540146257204285</v>
      </c>
      <c r="X122" s="26">
        <v>0.34900869257836825</v>
      </c>
      <c r="Y122" s="26">
        <v>0.29211816665792117</v>
      </c>
      <c r="Z122" s="26">
        <v>1.6241325675996658</v>
      </c>
      <c r="AA122" s="26">
        <v>1.6874738333572081</v>
      </c>
      <c r="AB122" s="26">
        <v>0.51219221648720714</v>
      </c>
      <c r="AC122" s="26">
        <v>3.8659874203217246</v>
      </c>
      <c r="AD122" s="26">
        <v>2.4405880375539271</v>
      </c>
      <c r="AE122" s="26">
        <v>2.8769261094894443</v>
      </c>
      <c r="AF122" s="26">
        <v>2.9433941957690299</v>
      </c>
      <c r="AG122" s="26">
        <v>14.176876539726111</v>
      </c>
      <c r="AH122" s="26">
        <f t="shared" si="3"/>
        <v>97.094555209736782</v>
      </c>
      <c r="AJ122" s="28" t="s">
        <v>98</v>
      </c>
    </row>
    <row r="123" spans="1:36" ht="15.6" x14ac:dyDescent="0.3">
      <c r="A123" s="19" t="s">
        <v>221</v>
      </c>
      <c r="B123" s="16" t="s">
        <v>131</v>
      </c>
      <c r="C123" s="26">
        <v>46.232999999999997</v>
      </c>
      <c r="D123" s="26">
        <v>1.907</v>
      </c>
      <c r="E123" s="26">
        <v>8.1530000000000005</v>
      </c>
      <c r="F123" s="26">
        <v>0</v>
      </c>
      <c r="G123" s="26">
        <v>12.878</v>
      </c>
      <c r="H123" s="26">
        <v>15.157</v>
      </c>
      <c r="I123" s="26">
        <v>11.816000000000001</v>
      </c>
      <c r="J123" s="26">
        <v>0.27800000000000002</v>
      </c>
      <c r="K123" s="26">
        <v>1.413</v>
      </c>
      <c r="L123" s="26">
        <v>0.56599999999999995</v>
      </c>
      <c r="M123" s="26"/>
      <c r="N123" s="26"/>
      <c r="O123" s="26"/>
      <c r="P123" s="26">
        <f t="shared" si="2"/>
        <v>98.400999999999996</v>
      </c>
      <c r="R123" s="20">
        <v>837.80619102027367</v>
      </c>
      <c r="T123" s="26">
        <v>73.492463949342394</v>
      </c>
      <c r="U123" s="26">
        <v>73.851161800149157</v>
      </c>
      <c r="V123" s="26">
        <v>70.310561337455965</v>
      </c>
      <c r="W123" s="26">
        <v>71.751875399879495</v>
      </c>
      <c r="X123" s="26">
        <v>0.33921060433836342</v>
      </c>
      <c r="Y123" s="26">
        <v>0.28625593926418047</v>
      </c>
      <c r="Z123" s="26">
        <v>1.5517593830274201</v>
      </c>
      <c r="AA123" s="26">
        <v>1.6156701515817253</v>
      </c>
      <c r="AB123" s="26">
        <v>0.48696417557917049</v>
      </c>
      <c r="AC123" s="26">
        <v>3.633182960595196</v>
      </c>
      <c r="AD123" s="26">
        <v>2.3758527248693815</v>
      </c>
      <c r="AE123" s="26">
        <v>3.1917207384385868</v>
      </c>
      <c r="AF123" s="26">
        <v>3.0882781641810904</v>
      </c>
      <c r="AG123" s="26">
        <v>14.114145752874913</v>
      </c>
      <c r="AH123" s="26">
        <f t="shared" si="3"/>
        <v>96.756492899121866</v>
      </c>
      <c r="AJ123" s="28" t="s">
        <v>98</v>
      </c>
    </row>
    <row r="124" spans="1:36" ht="15.6" x14ac:dyDescent="0.3">
      <c r="A124" s="19" t="s">
        <v>222</v>
      </c>
      <c r="B124" s="16" t="s">
        <v>131</v>
      </c>
      <c r="C124" s="26">
        <v>45.722999999999999</v>
      </c>
      <c r="D124" s="26">
        <v>1.8839999999999999</v>
      </c>
      <c r="E124" s="26">
        <v>7.84</v>
      </c>
      <c r="F124" s="26">
        <v>2.1000000000000001E-2</v>
      </c>
      <c r="G124" s="26">
        <v>12.22</v>
      </c>
      <c r="H124" s="26">
        <v>14.96</v>
      </c>
      <c r="I124" s="26">
        <v>11.737</v>
      </c>
      <c r="J124" s="26">
        <v>0.28199999999999997</v>
      </c>
      <c r="K124" s="26">
        <v>1.7370000000000001</v>
      </c>
      <c r="L124" s="26">
        <v>0.44400000000000001</v>
      </c>
      <c r="M124" s="26"/>
      <c r="N124" s="26"/>
      <c r="O124" s="26"/>
      <c r="P124" s="26">
        <f t="shared" si="2"/>
        <v>96.847999999999985</v>
      </c>
      <c r="R124" s="20">
        <v>843.86272672949895</v>
      </c>
      <c r="T124" s="26">
        <v>73.226079874160646</v>
      </c>
      <c r="U124" s="26">
        <v>73.54318997584727</v>
      </c>
      <c r="V124" s="26">
        <v>71.21939480218839</v>
      </c>
      <c r="W124" s="26">
        <v>72.61114558129961</v>
      </c>
      <c r="X124" s="26">
        <v>0.29998876028902055</v>
      </c>
      <c r="Y124" s="26">
        <v>0.25935953958496222</v>
      </c>
      <c r="Z124" s="26">
        <v>1.4549107229469886</v>
      </c>
      <c r="AA124" s="26">
        <v>1.4632783744201265</v>
      </c>
      <c r="AB124" s="26">
        <v>0.45096451444754931</v>
      </c>
      <c r="AC124" s="26">
        <v>2.9721294561797338</v>
      </c>
      <c r="AD124" s="26">
        <v>2.3126916574278242</v>
      </c>
      <c r="AE124" s="26">
        <v>3.324667579319823</v>
      </c>
      <c r="AF124" s="26">
        <v>3.1439388899893803</v>
      </c>
      <c r="AG124" s="26">
        <v>14.335123176272189</v>
      </c>
      <c r="AH124" s="26">
        <f t="shared" si="3"/>
        <v>96.023234862911892</v>
      </c>
      <c r="AJ124" s="28" t="s">
        <v>98</v>
      </c>
    </row>
    <row r="125" spans="1:36" ht="15.6" x14ac:dyDescent="0.3">
      <c r="A125" s="19" t="s">
        <v>223</v>
      </c>
      <c r="B125" s="16" t="s">
        <v>131</v>
      </c>
      <c r="C125" s="26">
        <v>45.935000000000002</v>
      </c>
      <c r="D125" s="26">
        <v>1.7789999999999999</v>
      </c>
      <c r="E125" s="26">
        <v>8.0079999999999991</v>
      </c>
      <c r="F125" s="26">
        <v>3.9E-2</v>
      </c>
      <c r="G125" s="26">
        <v>12.611000000000001</v>
      </c>
      <c r="H125" s="26">
        <v>15.334</v>
      </c>
      <c r="I125" s="26">
        <v>11.612</v>
      </c>
      <c r="J125" s="26">
        <v>0.32500000000000001</v>
      </c>
      <c r="K125" s="26">
        <v>1.5</v>
      </c>
      <c r="L125" s="26">
        <v>0.53600000000000003</v>
      </c>
      <c r="M125" s="26"/>
      <c r="N125" s="26"/>
      <c r="O125" s="26"/>
      <c r="P125" s="26">
        <f t="shared" si="2"/>
        <v>97.679000000000002</v>
      </c>
      <c r="R125" s="20">
        <v>849.8059762377967</v>
      </c>
      <c r="T125" s="26">
        <v>72.241855108267387</v>
      </c>
      <c r="U125" s="26">
        <v>72.586747114661463</v>
      </c>
      <c r="V125" s="26">
        <v>70.151311596534939</v>
      </c>
      <c r="W125" s="26">
        <v>71.471303358004178</v>
      </c>
      <c r="X125" s="26">
        <v>0.34083818740592964</v>
      </c>
      <c r="Y125" s="26">
        <v>0.29188464223018001</v>
      </c>
      <c r="Z125" s="26">
        <v>1.6952548854047924</v>
      </c>
      <c r="AA125" s="26">
        <v>1.6696538991623511</v>
      </c>
      <c r="AB125" s="26">
        <v>0.51362144992959646</v>
      </c>
      <c r="AC125" s="26">
        <v>3.6032618208665026</v>
      </c>
      <c r="AD125" s="26">
        <v>2.4345498531191616</v>
      </c>
      <c r="AE125" s="26">
        <v>3.1736389385608801</v>
      </c>
      <c r="AF125" s="26">
        <v>2.9576499403257164</v>
      </c>
      <c r="AG125" s="26">
        <v>14.21236193347892</v>
      </c>
      <c r="AH125" s="26">
        <f t="shared" si="3"/>
        <v>95.731878778738277</v>
      </c>
      <c r="AJ125" s="28" t="s">
        <v>98</v>
      </c>
    </row>
    <row r="126" spans="1:36" ht="15.6" x14ac:dyDescent="0.3">
      <c r="A126" s="19" t="s">
        <v>224</v>
      </c>
      <c r="B126" s="16" t="s">
        <v>131</v>
      </c>
      <c r="C126" s="26">
        <v>45.773000000000003</v>
      </c>
      <c r="D126" s="26">
        <v>1.778</v>
      </c>
      <c r="E126" s="26">
        <v>8.3350000000000009</v>
      </c>
      <c r="F126" s="26">
        <v>0</v>
      </c>
      <c r="G126" s="26">
        <v>12.978999999999999</v>
      </c>
      <c r="H126" s="26">
        <v>15.097</v>
      </c>
      <c r="I126" s="26">
        <v>11.259</v>
      </c>
      <c r="J126" s="26">
        <v>0.317</v>
      </c>
      <c r="K126" s="26">
        <v>1.5089999999999999</v>
      </c>
      <c r="L126" s="26">
        <v>0.55700000000000005</v>
      </c>
      <c r="M126" s="26"/>
      <c r="N126" s="26"/>
      <c r="O126" s="26"/>
      <c r="P126" s="26">
        <f t="shared" si="2"/>
        <v>97.603999999999999</v>
      </c>
      <c r="R126" s="20">
        <v>851.10580283473564</v>
      </c>
      <c r="T126" s="26">
        <v>72.018427647089297</v>
      </c>
      <c r="U126" s="26">
        <v>72.484131574386396</v>
      </c>
      <c r="V126" s="26">
        <v>69.834750756278709</v>
      </c>
      <c r="W126" s="26">
        <v>71.12651253386845</v>
      </c>
      <c r="X126" s="26">
        <v>0.36799345332061084</v>
      </c>
      <c r="Y126" s="26">
        <v>0.31205915861525479</v>
      </c>
      <c r="Z126" s="26">
        <v>1.8865966338967635</v>
      </c>
      <c r="AA126" s="26">
        <v>1.8754194343393442</v>
      </c>
      <c r="AB126" s="26">
        <v>0.53211790370803569</v>
      </c>
      <c r="AC126" s="26">
        <v>3.841795093697562</v>
      </c>
      <c r="AD126" s="26">
        <v>2.5123356210185039</v>
      </c>
      <c r="AE126" s="26">
        <v>2.9653149590791377</v>
      </c>
      <c r="AF126" s="26">
        <v>2.79347153493402</v>
      </c>
      <c r="AG126" s="26">
        <v>14.452420823509774</v>
      </c>
      <c r="AH126" s="26">
        <f t="shared" si="3"/>
        <v>96.008732219595814</v>
      </c>
      <c r="AJ126" s="28" t="s">
        <v>98</v>
      </c>
    </row>
    <row r="127" spans="1:36" ht="15.6" x14ac:dyDescent="0.3">
      <c r="A127" s="19" t="s">
        <v>225</v>
      </c>
      <c r="B127" s="16" t="s">
        <v>143</v>
      </c>
      <c r="C127" s="26">
        <v>45.829000000000001</v>
      </c>
      <c r="D127" s="26">
        <v>1.708</v>
      </c>
      <c r="E127" s="26">
        <v>8.3759999999999994</v>
      </c>
      <c r="F127" s="26">
        <v>1.7000000000000001E-2</v>
      </c>
      <c r="G127" s="26">
        <v>12.246</v>
      </c>
      <c r="H127" s="26">
        <v>14.395</v>
      </c>
      <c r="I127" s="26">
        <v>11.428000000000001</v>
      </c>
      <c r="J127" s="26">
        <v>0.28199999999999997</v>
      </c>
      <c r="K127" s="26">
        <v>2.4049999999999998</v>
      </c>
      <c r="L127" s="26">
        <v>0.47699999999999998</v>
      </c>
      <c r="M127" s="26"/>
      <c r="N127" s="26"/>
      <c r="O127" s="26"/>
      <c r="P127" s="26">
        <f t="shared" si="2"/>
        <v>97.162999999999997</v>
      </c>
      <c r="R127" s="20">
        <v>850.2402123535378</v>
      </c>
      <c r="T127" s="26">
        <v>72.368328075995436</v>
      </c>
      <c r="U127" s="26">
        <v>74.125547748922827</v>
      </c>
      <c r="V127" s="26">
        <v>71.671827635909011</v>
      </c>
      <c r="W127" s="26">
        <v>72.976781199999181</v>
      </c>
      <c r="X127" s="26">
        <v>0.25332536707542863</v>
      </c>
      <c r="Y127" s="26">
        <v>0.2183398889490519</v>
      </c>
      <c r="Z127" s="26">
        <v>1.5633387073680913</v>
      </c>
      <c r="AA127" s="26">
        <v>1.5887911703605533</v>
      </c>
      <c r="AB127" s="26">
        <v>0.42857600355316505</v>
      </c>
      <c r="AC127" s="26">
        <v>2.3141428011623564</v>
      </c>
      <c r="AD127" s="26">
        <v>2.3350742102044211</v>
      </c>
      <c r="AE127" s="26">
        <v>3.1892825355074774</v>
      </c>
      <c r="AF127" s="26">
        <v>2.8112343149474839</v>
      </c>
      <c r="AG127" s="26">
        <v>15.677652492210322</v>
      </c>
      <c r="AH127" s="26">
        <f t="shared" si="3"/>
        <v>95.759660504745895</v>
      </c>
      <c r="AJ127" s="28" t="s">
        <v>98</v>
      </c>
    </row>
    <row r="128" spans="1:36" ht="15.6" x14ac:dyDescent="0.3">
      <c r="A128" s="19" t="s">
        <v>226</v>
      </c>
      <c r="B128" s="16" t="s">
        <v>131</v>
      </c>
      <c r="C128" s="26">
        <v>44.807000000000002</v>
      </c>
      <c r="D128" s="26">
        <v>1.76</v>
      </c>
      <c r="E128" s="26">
        <v>8.516</v>
      </c>
      <c r="F128" s="26">
        <v>1.2E-2</v>
      </c>
      <c r="G128" s="26">
        <v>12.452999999999999</v>
      </c>
      <c r="H128" s="26">
        <v>15.089</v>
      </c>
      <c r="I128" s="26">
        <v>11.340999999999999</v>
      </c>
      <c r="J128" s="26">
        <v>0.32500000000000001</v>
      </c>
      <c r="K128" s="26">
        <v>1.5189999999999999</v>
      </c>
      <c r="L128" s="26">
        <v>0.52300000000000002</v>
      </c>
      <c r="M128" s="26"/>
      <c r="N128" s="26"/>
      <c r="O128" s="26"/>
      <c r="P128" s="26">
        <f t="shared" si="2"/>
        <v>96.344999999999999</v>
      </c>
      <c r="R128" s="20">
        <v>862.02588421930648</v>
      </c>
      <c r="T128" s="26">
        <v>70.918699267967199</v>
      </c>
      <c r="U128" s="26">
        <v>71.395175745814242</v>
      </c>
      <c r="V128" s="26">
        <v>68.176959649624393</v>
      </c>
      <c r="W128" s="26">
        <v>69.332027548701859</v>
      </c>
      <c r="X128" s="26">
        <v>0.39129550552697756</v>
      </c>
      <c r="Y128" s="26">
        <v>0.33534837679239615</v>
      </c>
      <c r="Z128" s="26">
        <v>2.0410678579573696</v>
      </c>
      <c r="AA128" s="26">
        <v>2.0597658191782791</v>
      </c>
      <c r="AB128" s="26">
        <v>0.64647628734747065</v>
      </c>
      <c r="AC128" s="26">
        <v>4.271123552475272</v>
      </c>
      <c r="AD128" s="26">
        <v>2.7266698391482613</v>
      </c>
      <c r="AE128" s="26">
        <v>2.862377078884911</v>
      </c>
      <c r="AF128" s="26">
        <v>2.7410138762714262</v>
      </c>
      <c r="AG128" s="26">
        <v>14.734738315850823</v>
      </c>
      <c r="AH128" s="26">
        <f t="shared" si="3"/>
        <v>95.809830737275433</v>
      </c>
      <c r="AJ128" s="28" t="s">
        <v>98</v>
      </c>
    </row>
    <row r="129" spans="1:36" ht="15.6" x14ac:dyDescent="0.3">
      <c r="A129" s="19" t="s">
        <v>227</v>
      </c>
      <c r="B129" s="16" t="s">
        <v>143</v>
      </c>
      <c r="C129" s="26">
        <v>45.792000000000002</v>
      </c>
      <c r="D129" s="26">
        <v>1.903</v>
      </c>
      <c r="E129" s="26">
        <v>8.8010000000000002</v>
      </c>
      <c r="F129" s="26">
        <v>0</v>
      </c>
      <c r="G129" s="26">
        <v>12.776999999999999</v>
      </c>
      <c r="H129" s="26">
        <v>14.646000000000001</v>
      </c>
      <c r="I129" s="26">
        <v>11.372</v>
      </c>
      <c r="J129" s="26">
        <v>0.30499999999999999</v>
      </c>
      <c r="K129" s="26">
        <v>2.431</v>
      </c>
      <c r="L129" s="26">
        <v>0.58899999999999997</v>
      </c>
      <c r="M129" s="26"/>
      <c r="N129" s="26"/>
      <c r="O129" s="26"/>
      <c r="P129" s="26">
        <f t="shared" si="2"/>
        <v>98.616</v>
      </c>
      <c r="R129" s="20">
        <v>866.275414793849</v>
      </c>
      <c r="T129" s="26">
        <v>69.179983357177747</v>
      </c>
      <c r="U129" s="26">
        <v>70.581390402403855</v>
      </c>
      <c r="V129" s="26">
        <v>69.896209291756293</v>
      </c>
      <c r="W129" s="26">
        <v>71.004658155514136</v>
      </c>
      <c r="X129" s="26">
        <v>0.33112707394143309</v>
      </c>
      <c r="Y129" s="26">
        <v>0.29263465735672567</v>
      </c>
      <c r="Z129" s="26">
        <v>2.0798478087968353</v>
      </c>
      <c r="AA129" s="26">
        <v>1.9282548821134451</v>
      </c>
      <c r="AB129" s="26">
        <v>0.5250272030981108</v>
      </c>
      <c r="AC129" s="26">
        <v>2.9107545384882405</v>
      </c>
      <c r="AD129" s="26">
        <v>2.5332775288599501</v>
      </c>
      <c r="AE129" s="26">
        <v>3.3810730383613286</v>
      </c>
      <c r="AF129" s="26">
        <v>2.7699911362208756</v>
      </c>
      <c r="AG129" s="26">
        <v>15.38261475636512</v>
      </c>
      <c r="AH129" s="26">
        <f t="shared" si="3"/>
        <v>93.751935359644094</v>
      </c>
      <c r="AJ129" s="28" t="s">
        <v>98</v>
      </c>
    </row>
    <row r="130" spans="1:36" ht="15.6" x14ac:dyDescent="0.3">
      <c r="A130" s="19" t="s">
        <v>228</v>
      </c>
      <c r="B130" s="16" t="s">
        <v>143</v>
      </c>
      <c r="C130" s="26">
        <v>45.018000000000001</v>
      </c>
      <c r="D130" s="26">
        <v>1.74</v>
      </c>
      <c r="E130" s="26">
        <v>7.9210000000000003</v>
      </c>
      <c r="F130" s="26">
        <v>4.0000000000000001E-3</v>
      </c>
      <c r="G130" s="26">
        <v>12.942</v>
      </c>
      <c r="H130" s="26">
        <v>14.994999999999999</v>
      </c>
      <c r="I130" s="26">
        <v>11.4</v>
      </c>
      <c r="J130" s="26">
        <v>0.32700000000000001</v>
      </c>
      <c r="K130" s="26">
        <v>1.8720000000000001</v>
      </c>
      <c r="L130" s="26">
        <v>0.53600000000000003</v>
      </c>
      <c r="M130" s="26"/>
      <c r="N130" s="26"/>
      <c r="O130" s="26"/>
      <c r="P130" s="26">
        <f t="shared" si="2"/>
        <v>96.75500000000001</v>
      </c>
      <c r="R130" s="20">
        <v>853.90303022531498</v>
      </c>
      <c r="T130" s="26">
        <v>70.52207919128746</v>
      </c>
      <c r="U130" s="26">
        <v>69.953679236283719</v>
      </c>
      <c r="V130" s="26">
        <v>69.769656625759509</v>
      </c>
      <c r="W130" s="26">
        <v>71.036334065783308</v>
      </c>
      <c r="X130" s="26">
        <v>0.31456446869322252</v>
      </c>
      <c r="Y130" s="26">
        <v>0.27608007231830456</v>
      </c>
      <c r="Z130" s="26">
        <v>2.0059291224249916</v>
      </c>
      <c r="AA130" s="26">
        <v>1.7455615412216878</v>
      </c>
      <c r="AB130" s="26">
        <v>0.52443814434933977</v>
      </c>
      <c r="AC130" s="26">
        <v>2.990336829725643</v>
      </c>
      <c r="AD130" s="26">
        <v>2.4220123307679118</v>
      </c>
      <c r="AE130" s="26">
        <v>3.2171948568983706</v>
      </c>
      <c r="AF130" s="26">
        <v>2.9880341965585666</v>
      </c>
      <c r="AG130" s="26">
        <v>14.519429756314844</v>
      </c>
      <c r="AH130" s="26">
        <f t="shared" si="3"/>
        <v>94.055487973318975</v>
      </c>
      <c r="AJ130" s="28" t="s">
        <v>98</v>
      </c>
    </row>
    <row r="131" spans="1:36" ht="15.6" x14ac:dyDescent="0.3">
      <c r="A131" s="19" t="s">
        <v>229</v>
      </c>
      <c r="B131" s="16" t="s">
        <v>143</v>
      </c>
      <c r="C131" s="26">
        <v>46.280999999999999</v>
      </c>
      <c r="D131" s="26">
        <v>1.83</v>
      </c>
      <c r="E131" s="26">
        <v>7.64</v>
      </c>
      <c r="F131" s="26">
        <v>0</v>
      </c>
      <c r="G131" s="26">
        <v>11.928000000000001</v>
      </c>
      <c r="H131" s="26">
        <v>15.593</v>
      </c>
      <c r="I131" s="26">
        <v>11.864000000000001</v>
      </c>
      <c r="J131" s="26">
        <v>0.34899999999999998</v>
      </c>
      <c r="K131" s="26">
        <v>2.0979999999999999</v>
      </c>
      <c r="L131" s="26">
        <v>0.50600000000000001</v>
      </c>
      <c r="M131" s="26"/>
      <c r="N131" s="26"/>
      <c r="O131" s="26"/>
      <c r="P131" s="26">
        <f t="shared" si="2"/>
        <v>98.089000000000013</v>
      </c>
      <c r="R131" s="20">
        <v>853.83702372565403</v>
      </c>
      <c r="T131" s="26">
        <v>70.928940383948557</v>
      </c>
      <c r="U131" s="26">
        <v>70.718302461874842</v>
      </c>
      <c r="V131" s="26">
        <v>71.121747403679166</v>
      </c>
      <c r="W131" s="26">
        <v>72.423047570017175</v>
      </c>
      <c r="X131" s="26">
        <v>0.29000884993740517</v>
      </c>
      <c r="Y131" s="26">
        <v>0.25899509995988679</v>
      </c>
      <c r="Z131" s="26">
        <v>1.6287718528730222</v>
      </c>
      <c r="AA131" s="26">
        <v>1.4410306482155366</v>
      </c>
      <c r="AB131" s="26">
        <v>0.47495658090900561</v>
      </c>
      <c r="AC131" s="26">
        <v>2.5025244618183269</v>
      </c>
      <c r="AD131" s="26">
        <v>2.3520799364729528</v>
      </c>
      <c r="AE131" s="26">
        <v>3.4566453441991336</v>
      </c>
      <c r="AF131" s="26">
        <v>3.0975459023496903</v>
      </c>
      <c r="AG131" s="26">
        <v>14.44529515696625</v>
      </c>
      <c r="AH131" s="26">
        <f t="shared" si="3"/>
        <v>93.696128880674181</v>
      </c>
      <c r="AJ131" s="28" t="s">
        <v>98</v>
      </c>
    </row>
    <row r="132" spans="1:36" ht="15.6" x14ac:dyDescent="0.3">
      <c r="A132" s="19" t="s">
        <v>230</v>
      </c>
      <c r="B132" s="16" t="s">
        <v>131</v>
      </c>
      <c r="C132" s="26">
        <v>46.238</v>
      </c>
      <c r="D132" s="26">
        <v>1.6850000000000001</v>
      </c>
      <c r="E132" s="26">
        <v>7.9349999999999996</v>
      </c>
      <c r="F132" s="26">
        <v>0</v>
      </c>
      <c r="G132" s="26">
        <v>12.611000000000001</v>
      </c>
      <c r="H132" s="26">
        <v>14.856999999999999</v>
      </c>
      <c r="I132" s="26">
        <v>11.343999999999999</v>
      </c>
      <c r="J132" s="26">
        <v>0.27400000000000002</v>
      </c>
      <c r="K132" s="26">
        <v>2.0739999999999998</v>
      </c>
      <c r="L132" s="26">
        <v>0.432</v>
      </c>
      <c r="M132" s="26"/>
      <c r="N132" s="26"/>
      <c r="O132" s="26"/>
      <c r="P132" s="26">
        <f t="shared" ref="P132:P195" si="4">SUM(C132:L132)</f>
        <v>97.45</v>
      </c>
      <c r="R132" s="20">
        <v>841.32198747250277</v>
      </c>
      <c r="T132" s="26">
        <v>72.751036291258771</v>
      </c>
      <c r="U132" s="26">
        <v>73.455732590556735</v>
      </c>
      <c r="V132" s="26">
        <v>72.214378304898474</v>
      </c>
      <c r="W132" s="26">
        <v>73.640980082438375</v>
      </c>
      <c r="X132" s="26">
        <v>0.2767103007199625</v>
      </c>
      <c r="Y132" s="26">
        <v>0.23789037254338416</v>
      </c>
      <c r="Z132" s="26">
        <v>1.5647022371316728</v>
      </c>
      <c r="AA132" s="26">
        <v>1.4969333409170884</v>
      </c>
      <c r="AB132" s="26">
        <v>0.41033962506260624</v>
      </c>
      <c r="AC132" s="26">
        <v>2.5132220604729012</v>
      </c>
      <c r="AD132" s="26">
        <v>2.273035171626351</v>
      </c>
      <c r="AE132" s="26">
        <v>3.2267831979050698</v>
      </c>
      <c r="AF132" s="26">
        <v>2.9006646305185915</v>
      </c>
      <c r="AG132" s="26">
        <v>14.723113311361635</v>
      </c>
      <c r="AH132" s="26">
        <f t="shared" ref="AH132:AH195" si="5">SUM(T132,Y132,Z132,AB132,AC132,AE132,AG132)</f>
        <v>95.427087095736027</v>
      </c>
      <c r="AJ132" s="28" t="s">
        <v>98</v>
      </c>
    </row>
    <row r="133" spans="1:36" ht="15.6" x14ac:dyDescent="0.3">
      <c r="A133" s="19" t="s">
        <v>231</v>
      </c>
      <c r="B133" s="16" t="s">
        <v>97</v>
      </c>
      <c r="C133" s="26">
        <v>40.439</v>
      </c>
      <c r="D133" s="26">
        <v>1.5860000000000001</v>
      </c>
      <c r="E133" s="26">
        <v>11.818</v>
      </c>
      <c r="F133" s="26">
        <v>0</v>
      </c>
      <c r="G133" s="26">
        <v>13.055</v>
      </c>
      <c r="H133" s="26">
        <v>14.765000000000001</v>
      </c>
      <c r="I133" s="26">
        <v>11.769</v>
      </c>
      <c r="J133" s="26">
        <v>0.255</v>
      </c>
      <c r="K133" s="26">
        <v>2.008</v>
      </c>
      <c r="L133" s="26">
        <v>0.72699999999999998</v>
      </c>
      <c r="M133" s="26"/>
      <c r="N133" s="26"/>
      <c r="O133" s="26"/>
      <c r="P133" s="26">
        <f t="shared" si="4"/>
        <v>96.421999999999997</v>
      </c>
      <c r="R133" s="20">
        <v>931.28579182251838</v>
      </c>
      <c r="T133" s="26">
        <v>58.235298808164593</v>
      </c>
      <c r="U133" s="26">
        <v>58.934013519109513</v>
      </c>
      <c r="V133" s="26">
        <v>53.255877859754577</v>
      </c>
      <c r="W133" s="26">
        <v>53.425170815590917</v>
      </c>
      <c r="X133" s="26">
        <v>0.68193867955432319</v>
      </c>
      <c r="Y133" s="26">
        <v>0.61393010220520516</v>
      </c>
      <c r="Z133" s="26">
        <v>6.7694474719614082</v>
      </c>
      <c r="AA133" s="26">
        <v>6.543188846485462</v>
      </c>
      <c r="AB133" s="26">
        <v>2.9209468485519583</v>
      </c>
      <c r="AC133" s="26">
        <v>7.4908388383961926</v>
      </c>
      <c r="AD133" s="26">
        <v>5.1868743178641026</v>
      </c>
      <c r="AE133" s="26">
        <v>1.8482133989519767</v>
      </c>
      <c r="AF133" s="26">
        <v>1.9510820143110514</v>
      </c>
      <c r="AG133" s="26">
        <v>17.545156876712422</v>
      </c>
      <c r="AH133" s="26">
        <f t="shared" si="5"/>
        <v>95.423832344943762</v>
      </c>
      <c r="AJ133" s="28" t="s">
        <v>98</v>
      </c>
    </row>
    <row r="134" spans="1:36" ht="15.6" x14ac:dyDescent="0.3">
      <c r="A134" s="19" t="s">
        <v>232</v>
      </c>
      <c r="B134" s="16" t="s">
        <v>97</v>
      </c>
      <c r="C134" s="26">
        <v>43.085000000000001</v>
      </c>
      <c r="D134" s="26">
        <v>1.54</v>
      </c>
      <c r="E134" s="26">
        <v>11.784000000000001</v>
      </c>
      <c r="F134" s="26">
        <v>5.0000000000000001E-3</v>
      </c>
      <c r="G134" s="26">
        <v>11.737</v>
      </c>
      <c r="H134" s="26">
        <v>15.125</v>
      </c>
      <c r="I134" s="26">
        <v>11.53</v>
      </c>
      <c r="J134" s="26">
        <v>0.22700000000000001</v>
      </c>
      <c r="K134" s="26">
        <v>2.355</v>
      </c>
      <c r="L134" s="26">
        <v>0.73899999999999999</v>
      </c>
      <c r="M134" s="26"/>
      <c r="N134" s="26"/>
      <c r="O134" s="26"/>
      <c r="P134" s="26">
        <f t="shared" si="4"/>
        <v>98.12700000000001</v>
      </c>
      <c r="R134" s="20">
        <v>918.34790305164472</v>
      </c>
      <c r="T134" s="26">
        <v>60.911772974419932</v>
      </c>
      <c r="U134" s="26">
        <v>62.037193078576813</v>
      </c>
      <c r="V134" s="26">
        <v>59.337306698976107</v>
      </c>
      <c r="W134" s="26">
        <v>59.738212783860391</v>
      </c>
      <c r="X134" s="26">
        <v>0.59591945080141373</v>
      </c>
      <c r="Y134" s="26">
        <v>0.55402947165234995</v>
      </c>
      <c r="Z134" s="26">
        <v>4.6846402375071525</v>
      </c>
      <c r="AA134" s="26">
        <v>4.5333255695479506</v>
      </c>
      <c r="AB134" s="26">
        <v>1.9018459396814846</v>
      </c>
      <c r="AC134" s="26">
        <v>6.094444951646425</v>
      </c>
      <c r="AD134" s="26">
        <v>4.9439700611009014</v>
      </c>
      <c r="AE134" s="26">
        <v>2.0079195862535033</v>
      </c>
      <c r="AF134" s="26">
        <v>1.7896144880752503</v>
      </c>
      <c r="AG134" s="26">
        <v>17.417093948136912</v>
      </c>
      <c r="AH134" s="26">
        <f t="shared" si="5"/>
        <v>93.571747109297746</v>
      </c>
      <c r="AJ134" s="28" t="s">
        <v>98</v>
      </c>
    </row>
    <row r="135" spans="1:36" ht="15.6" x14ac:dyDescent="0.3">
      <c r="A135" s="19" t="s">
        <v>233</v>
      </c>
      <c r="B135" s="16" t="s">
        <v>97</v>
      </c>
      <c r="C135" s="26">
        <v>42.360999999999997</v>
      </c>
      <c r="D135" s="26">
        <v>1.651</v>
      </c>
      <c r="E135" s="26">
        <v>12.093</v>
      </c>
      <c r="F135" s="26">
        <v>0.04</v>
      </c>
      <c r="G135" s="26">
        <v>11.48</v>
      </c>
      <c r="H135" s="26">
        <v>14.696999999999999</v>
      </c>
      <c r="I135" s="26">
        <v>11.742000000000001</v>
      </c>
      <c r="J135" s="26">
        <v>0.155</v>
      </c>
      <c r="K135" s="26">
        <v>2.0379999999999998</v>
      </c>
      <c r="L135" s="26">
        <v>0.74199999999999999</v>
      </c>
      <c r="M135" s="26"/>
      <c r="N135" s="26"/>
      <c r="O135" s="26"/>
      <c r="P135" s="26">
        <f t="shared" si="4"/>
        <v>96.999000000000009</v>
      </c>
      <c r="R135" s="20">
        <v>911.77907536889984</v>
      </c>
      <c r="T135" s="26">
        <v>61.802668870664299</v>
      </c>
      <c r="U135" s="26">
        <v>62.93368807037097</v>
      </c>
      <c r="V135" s="26">
        <v>58.571354307398977</v>
      </c>
      <c r="W135" s="26">
        <v>59.021263235255233</v>
      </c>
      <c r="X135" s="26">
        <v>0.63296273629195521</v>
      </c>
      <c r="Y135" s="26">
        <v>0.58765798278026571</v>
      </c>
      <c r="Z135" s="26">
        <v>4.2651864756903173</v>
      </c>
      <c r="AA135" s="26">
        <v>4.5274067548560701</v>
      </c>
      <c r="AB135" s="26">
        <v>2.0363656850531542</v>
      </c>
      <c r="AC135" s="26">
        <v>6.5226984755135984</v>
      </c>
      <c r="AD135" s="26">
        <v>5.1975449639509739</v>
      </c>
      <c r="AE135" s="26">
        <v>1.973151410971052</v>
      </c>
      <c r="AF135" s="26">
        <v>1.9189210598039148</v>
      </c>
      <c r="AG135" s="26">
        <v>17.308957428573855</v>
      </c>
      <c r="AH135" s="26">
        <f t="shared" si="5"/>
        <v>94.496686329246529</v>
      </c>
      <c r="AJ135" s="28" t="s">
        <v>98</v>
      </c>
    </row>
    <row r="136" spans="1:36" ht="15.6" x14ac:dyDescent="0.3">
      <c r="A136" s="19" t="s">
        <v>234</v>
      </c>
      <c r="B136" s="16" t="s">
        <v>137</v>
      </c>
      <c r="C136" s="26">
        <v>43.619</v>
      </c>
      <c r="D136" s="26">
        <v>1.7070000000000001</v>
      </c>
      <c r="E136" s="26">
        <v>11.048999999999999</v>
      </c>
      <c r="F136" s="26">
        <v>0</v>
      </c>
      <c r="G136" s="26">
        <v>11.239000000000001</v>
      </c>
      <c r="H136" s="26">
        <v>15.054</v>
      </c>
      <c r="I136" s="26">
        <v>11.51</v>
      </c>
      <c r="J136" s="26">
        <v>0.20699999999999999</v>
      </c>
      <c r="K136" s="26">
        <v>1.881</v>
      </c>
      <c r="L136" s="26">
        <v>0.73699999999999999</v>
      </c>
      <c r="M136" s="26"/>
      <c r="N136" s="26"/>
      <c r="O136" s="26"/>
      <c r="P136" s="26">
        <f t="shared" si="4"/>
        <v>97.003</v>
      </c>
      <c r="R136" s="20">
        <v>892.19701008628795</v>
      </c>
      <c r="T136" s="26">
        <v>64.861893145172871</v>
      </c>
      <c r="U136" s="26">
        <v>65.997225738065779</v>
      </c>
      <c r="V136" s="26">
        <v>62.266767768882744</v>
      </c>
      <c r="W136" s="26">
        <v>62.996701834071544</v>
      </c>
      <c r="X136" s="26">
        <v>0.58300192808594065</v>
      </c>
      <c r="Y136" s="26">
        <v>0.52750657530890088</v>
      </c>
      <c r="Z136" s="26">
        <v>3.2517667859681589</v>
      </c>
      <c r="AA136" s="26">
        <v>3.4580131201220357</v>
      </c>
      <c r="AB136" s="26">
        <v>1.4076974555163801</v>
      </c>
      <c r="AC136" s="26">
        <v>5.8799112020304074</v>
      </c>
      <c r="AD136" s="26">
        <v>4.3787321150704761</v>
      </c>
      <c r="AE136" s="26">
        <v>2.2020149322114237</v>
      </c>
      <c r="AF136" s="26">
        <v>2.0665658452695856</v>
      </c>
      <c r="AG136" s="26">
        <v>16.499334156222673</v>
      </c>
      <c r="AH136" s="26">
        <f t="shared" si="5"/>
        <v>94.630124252430832</v>
      </c>
      <c r="AJ136" s="28" t="s">
        <v>98</v>
      </c>
    </row>
    <row r="137" spans="1:36" ht="15.6" x14ac:dyDescent="0.3">
      <c r="A137" s="19" t="s">
        <v>235</v>
      </c>
      <c r="B137" s="16" t="s">
        <v>97</v>
      </c>
      <c r="C137" s="26">
        <v>42.619</v>
      </c>
      <c r="D137" s="26">
        <v>1.6859999999999999</v>
      </c>
      <c r="E137" s="26">
        <v>11.148</v>
      </c>
      <c r="F137" s="26">
        <v>0</v>
      </c>
      <c r="G137" s="26">
        <v>11.587999999999999</v>
      </c>
      <c r="H137" s="26">
        <v>15.077999999999999</v>
      </c>
      <c r="I137" s="26">
        <v>11.634</v>
      </c>
      <c r="J137" s="26">
        <v>0.128</v>
      </c>
      <c r="K137" s="26">
        <v>1.863</v>
      </c>
      <c r="L137" s="26">
        <v>0.745</v>
      </c>
      <c r="M137" s="26"/>
      <c r="N137" s="26"/>
      <c r="O137" s="26"/>
      <c r="P137" s="26">
        <f t="shared" si="4"/>
        <v>96.489000000000004</v>
      </c>
      <c r="R137" s="20">
        <v>890.67901751388945</v>
      </c>
      <c r="T137" s="26">
        <v>63.642579858406428</v>
      </c>
      <c r="U137" s="26">
        <v>64.86473071063898</v>
      </c>
      <c r="V137" s="26">
        <v>59.321562971856437</v>
      </c>
      <c r="W137" s="26">
        <v>60.027620642369413</v>
      </c>
      <c r="X137" s="26">
        <v>0.62991884399437204</v>
      </c>
      <c r="Y137" s="26">
        <v>0.55352228787522084</v>
      </c>
      <c r="Z137" s="26">
        <v>3.8540567677286792</v>
      </c>
      <c r="AA137" s="26">
        <v>4.1652782674861379</v>
      </c>
      <c r="AB137" s="26">
        <v>1.7703060907394037</v>
      </c>
      <c r="AC137" s="26">
        <v>6.6093222788689383</v>
      </c>
      <c r="AD137" s="26">
        <v>4.5663352121249394</v>
      </c>
      <c r="AE137" s="26">
        <v>2.0434637265382651</v>
      </c>
      <c r="AF137" s="26">
        <v>2.0422930188547159</v>
      </c>
      <c r="AG137" s="26">
        <v>16.76105202712402</v>
      </c>
      <c r="AH137" s="26">
        <f t="shared" si="5"/>
        <v>95.234303037280966</v>
      </c>
      <c r="AJ137" s="28" t="s">
        <v>98</v>
      </c>
    </row>
    <row r="138" spans="1:36" ht="15.6" x14ac:dyDescent="0.3">
      <c r="A138" s="19" t="s">
        <v>236</v>
      </c>
      <c r="B138" s="16" t="s">
        <v>97</v>
      </c>
      <c r="C138" s="26">
        <v>43.622999999999998</v>
      </c>
      <c r="D138" s="26">
        <v>1.5820000000000001</v>
      </c>
      <c r="E138" s="26">
        <v>11.372999999999999</v>
      </c>
      <c r="F138" s="26">
        <v>0</v>
      </c>
      <c r="G138" s="26">
        <v>11.286</v>
      </c>
      <c r="H138" s="26">
        <v>15.243</v>
      </c>
      <c r="I138" s="26">
        <v>11.519</v>
      </c>
      <c r="J138" s="26">
        <v>0.25800000000000001</v>
      </c>
      <c r="K138" s="26">
        <v>1.9259999999999999</v>
      </c>
      <c r="L138" s="26">
        <v>0.79500000000000004</v>
      </c>
      <c r="M138" s="26"/>
      <c r="N138" s="26"/>
      <c r="O138" s="26"/>
      <c r="P138" s="26">
        <f t="shared" si="4"/>
        <v>97.60499999999999</v>
      </c>
      <c r="R138" s="20">
        <v>900.72849180353694</v>
      </c>
      <c r="T138" s="26">
        <v>63.331711777289293</v>
      </c>
      <c r="U138" s="26">
        <v>64.625401750820572</v>
      </c>
      <c r="V138" s="26">
        <v>61.238647489919515</v>
      </c>
      <c r="W138" s="26">
        <v>61.86434288611099</v>
      </c>
      <c r="X138" s="26">
        <v>0.60915973125531986</v>
      </c>
      <c r="Y138" s="26">
        <v>0.55600532127519042</v>
      </c>
      <c r="Z138" s="26">
        <v>3.6899007886889241</v>
      </c>
      <c r="AA138" s="26">
        <v>3.8113838942214757</v>
      </c>
      <c r="AB138" s="26">
        <v>1.6050547771765158</v>
      </c>
      <c r="AC138" s="26">
        <v>6.1342771623637908</v>
      </c>
      <c r="AD138" s="26">
        <v>4.6816903999669108</v>
      </c>
      <c r="AE138" s="26">
        <v>2.1262105114971899</v>
      </c>
      <c r="AF138" s="26">
        <v>1.9002401506359576</v>
      </c>
      <c r="AG138" s="26">
        <v>16.714813630102629</v>
      </c>
      <c r="AH138" s="26">
        <f t="shared" si="5"/>
        <v>94.157973968393534</v>
      </c>
      <c r="AJ138" s="28" t="s">
        <v>98</v>
      </c>
    </row>
    <row r="139" spans="1:36" ht="15.6" x14ac:dyDescent="0.3">
      <c r="A139" s="19" t="s">
        <v>237</v>
      </c>
      <c r="B139" s="16" t="s">
        <v>97</v>
      </c>
      <c r="C139" s="26">
        <v>43.277999999999999</v>
      </c>
      <c r="D139" s="26">
        <v>1.8080000000000001</v>
      </c>
      <c r="E139" s="26">
        <v>11.679</v>
      </c>
      <c r="F139" s="26">
        <v>0</v>
      </c>
      <c r="G139" s="26">
        <v>10.670999999999999</v>
      </c>
      <c r="H139" s="26">
        <v>14.983000000000001</v>
      </c>
      <c r="I139" s="26">
        <v>11.654</v>
      </c>
      <c r="J139" s="26">
        <v>9.9000000000000005E-2</v>
      </c>
      <c r="K139" s="26">
        <v>2.1379999999999999</v>
      </c>
      <c r="L139" s="26">
        <v>0.78400000000000003</v>
      </c>
      <c r="M139" s="26"/>
      <c r="N139" s="26"/>
      <c r="O139" s="26"/>
      <c r="P139" s="26">
        <f t="shared" si="4"/>
        <v>97.094000000000023</v>
      </c>
      <c r="R139" s="20">
        <v>896.35660821301599</v>
      </c>
      <c r="T139" s="26">
        <v>63.142110247985549</v>
      </c>
      <c r="U139" s="26">
        <v>63.736869193582322</v>
      </c>
      <c r="V139" s="26">
        <v>61.108627763815811</v>
      </c>
      <c r="W139" s="26">
        <v>61.773192841753968</v>
      </c>
      <c r="X139" s="26">
        <v>0.62508655172631122</v>
      </c>
      <c r="Y139" s="26">
        <v>0.58561475770481464</v>
      </c>
      <c r="Z139" s="26">
        <v>3.5592856052671746</v>
      </c>
      <c r="AA139" s="26">
        <v>3.7090856261776204</v>
      </c>
      <c r="AB139" s="26">
        <v>1.6723716005089608</v>
      </c>
      <c r="AC139" s="26">
        <v>5.8593941497981987</v>
      </c>
      <c r="AD139" s="26">
        <v>4.9550732415926344</v>
      </c>
      <c r="AE139" s="26">
        <v>2.0833340220145105</v>
      </c>
      <c r="AF139" s="26">
        <v>2.0176420544990048</v>
      </c>
      <c r="AG139" s="26">
        <v>16.977889190027145</v>
      </c>
      <c r="AH139" s="26">
        <f t="shared" si="5"/>
        <v>93.87999957330635</v>
      </c>
      <c r="AJ139" s="28" t="s">
        <v>98</v>
      </c>
    </row>
    <row r="140" spans="1:36" ht="15.6" x14ac:dyDescent="0.3">
      <c r="A140" s="19" t="s">
        <v>238</v>
      </c>
      <c r="B140" s="16" t="s">
        <v>97</v>
      </c>
      <c r="C140" s="26">
        <v>42.255000000000003</v>
      </c>
      <c r="D140" s="26">
        <v>1.8660000000000001</v>
      </c>
      <c r="E140" s="26">
        <v>12.33</v>
      </c>
      <c r="F140" s="26">
        <v>0</v>
      </c>
      <c r="G140" s="26">
        <v>13.515000000000001</v>
      </c>
      <c r="H140" s="26">
        <v>14.172000000000001</v>
      </c>
      <c r="I140" s="26">
        <v>11.425000000000001</v>
      </c>
      <c r="J140" s="26">
        <v>0.17899999999999999</v>
      </c>
      <c r="K140" s="26">
        <v>1.8759999999999999</v>
      </c>
      <c r="L140" s="26">
        <v>0.89200000000000002</v>
      </c>
      <c r="M140" s="26"/>
      <c r="N140" s="26"/>
      <c r="O140" s="26"/>
      <c r="P140" s="26">
        <f t="shared" si="4"/>
        <v>98.51</v>
      </c>
      <c r="R140" s="20">
        <v>910.27248127668327</v>
      </c>
      <c r="T140" s="26">
        <v>61.30051502823278</v>
      </c>
      <c r="U140" s="26">
        <v>62.747197423636038</v>
      </c>
      <c r="V140" s="26">
        <v>57.504015785722757</v>
      </c>
      <c r="W140" s="26">
        <v>57.928858364256534</v>
      </c>
      <c r="X140" s="26">
        <v>0.71254943254716607</v>
      </c>
      <c r="Y140" s="26">
        <v>0.63640261103026596</v>
      </c>
      <c r="Z140" s="26">
        <v>5.283293863591676</v>
      </c>
      <c r="AA140" s="26">
        <v>5.5290117660053282</v>
      </c>
      <c r="AB140" s="26">
        <v>1.9575089808917754</v>
      </c>
      <c r="AC140" s="26">
        <v>6.915876000559285</v>
      </c>
      <c r="AD140" s="26">
        <v>4.7779218159839347</v>
      </c>
      <c r="AE140" s="26">
        <v>2.0777370528363663</v>
      </c>
      <c r="AF140" s="26">
        <v>1.9804441516511804</v>
      </c>
      <c r="AG140" s="26">
        <v>17.118617213011433</v>
      </c>
      <c r="AH140" s="26">
        <f t="shared" si="5"/>
        <v>95.289950750153579</v>
      </c>
      <c r="AJ140" s="28" t="s">
        <v>98</v>
      </c>
    </row>
    <row r="141" spans="1:36" ht="15.6" x14ac:dyDescent="0.3">
      <c r="A141" s="19" t="s">
        <v>239</v>
      </c>
      <c r="B141" s="16" t="s">
        <v>97</v>
      </c>
      <c r="C141" s="26">
        <v>40.915999999999997</v>
      </c>
      <c r="D141" s="26">
        <v>1.766</v>
      </c>
      <c r="E141" s="26">
        <v>12.358000000000001</v>
      </c>
      <c r="F141" s="26">
        <v>3.5000000000000003E-2</v>
      </c>
      <c r="G141" s="26">
        <v>12.092000000000001</v>
      </c>
      <c r="H141" s="26">
        <v>14.347</v>
      </c>
      <c r="I141" s="26">
        <v>11.551</v>
      </c>
      <c r="J141" s="26">
        <v>0.29899999999999999</v>
      </c>
      <c r="K141" s="26">
        <v>1.9419999999999999</v>
      </c>
      <c r="L141" s="26">
        <v>0.93899999999999995</v>
      </c>
      <c r="M141" s="26"/>
      <c r="N141" s="26"/>
      <c r="O141" s="26"/>
      <c r="P141" s="26">
        <f t="shared" si="4"/>
        <v>96.244999999999976</v>
      </c>
      <c r="R141" s="20">
        <v>942.97395252206013</v>
      </c>
      <c r="T141" s="26">
        <v>58.153969051277365</v>
      </c>
      <c r="U141" s="26">
        <v>60.349177712374832</v>
      </c>
      <c r="V141" s="26">
        <v>55.445931130697659</v>
      </c>
      <c r="W141" s="26">
        <v>55.504290109712301</v>
      </c>
      <c r="X141" s="26">
        <v>0.77570251887990427</v>
      </c>
      <c r="Y141" s="26">
        <v>0.72418757927147492</v>
      </c>
      <c r="Z141" s="26">
        <v>5.8117963347422741</v>
      </c>
      <c r="AA141" s="26">
        <v>6.0215051720274388</v>
      </c>
      <c r="AB141" s="26">
        <v>2.6004025295988247</v>
      </c>
      <c r="AC141" s="26">
        <v>7.4150920653681691</v>
      </c>
      <c r="AD141" s="26">
        <v>5.4531153295824399</v>
      </c>
      <c r="AE141" s="26">
        <v>2.2207275639698887</v>
      </c>
      <c r="AF141" s="26">
        <v>1.8523742188288148</v>
      </c>
      <c r="AG141" s="26">
        <v>17.440020186163313</v>
      </c>
      <c r="AH141" s="26">
        <f t="shared" si="5"/>
        <v>94.366195310391305</v>
      </c>
      <c r="AJ141" s="28" t="s">
        <v>98</v>
      </c>
    </row>
    <row r="142" spans="1:36" ht="15.6" x14ac:dyDescent="0.3">
      <c r="A142" s="19" t="s">
        <v>240</v>
      </c>
      <c r="B142" s="16" t="s">
        <v>97</v>
      </c>
      <c r="C142" s="26">
        <v>42.447000000000003</v>
      </c>
      <c r="D142" s="26">
        <v>2.0270000000000001</v>
      </c>
      <c r="E142" s="26">
        <v>11.962</v>
      </c>
      <c r="F142" s="26">
        <v>0</v>
      </c>
      <c r="G142" s="26">
        <v>12.634</v>
      </c>
      <c r="H142" s="26">
        <v>14.603</v>
      </c>
      <c r="I142" s="26">
        <v>11.532</v>
      </c>
      <c r="J142" s="26">
        <v>0.18099999999999999</v>
      </c>
      <c r="K142" s="26">
        <v>1.996</v>
      </c>
      <c r="L142" s="26">
        <v>0.87</v>
      </c>
      <c r="M142" s="26"/>
      <c r="N142" s="26"/>
      <c r="O142" s="26"/>
      <c r="P142" s="26">
        <f t="shared" si="4"/>
        <v>98.251999999999995</v>
      </c>
      <c r="R142" s="20">
        <v>917.84583056153201</v>
      </c>
      <c r="T142" s="26">
        <v>61.057319941039161</v>
      </c>
      <c r="U142" s="26">
        <v>62.430920785157646</v>
      </c>
      <c r="V142" s="26">
        <v>57.851504293039199</v>
      </c>
      <c r="W142" s="26">
        <v>58.216461850144313</v>
      </c>
      <c r="X142" s="26">
        <v>0.73801315627662112</v>
      </c>
      <c r="Y142" s="26">
        <v>0.6685093506420644</v>
      </c>
      <c r="Z142" s="26">
        <v>4.9911240440313165</v>
      </c>
      <c r="AA142" s="26">
        <v>5.1838641615166638</v>
      </c>
      <c r="AB142" s="26">
        <v>1.9625920041987657</v>
      </c>
      <c r="AC142" s="26">
        <v>6.8128542176693596</v>
      </c>
      <c r="AD142" s="26">
        <v>4.7385053167438667</v>
      </c>
      <c r="AE142" s="26">
        <v>2.2001611647069717</v>
      </c>
      <c r="AF142" s="26">
        <v>2.0571270728711881</v>
      </c>
      <c r="AG142" s="26">
        <v>17.03735128994844</v>
      </c>
      <c r="AH142" s="26">
        <f t="shared" si="5"/>
        <v>94.72991201223607</v>
      </c>
      <c r="AJ142" s="28" t="s">
        <v>98</v>
      </c>
    </row>
    <row r="143" spans="1:36" ht="15.6" x14ac:dyDescent="0.3">
      <c r="A143" s="19" t="s">
        <v>241</v>
      </c>
      <c r="B143" s="16" t="s">
        <v>97</v>
      </c>
      <c r="C143" s="26">
        <v>42.523000000000003</v>
      </c>
      <c r="D143" s="26">
        <v>2.0670000000000002</v>
      </c>
      <c r="E143" s="26">
        <v>11.944000000000001</v>
      </c>
      <c r="F143" s="26">
        <v>0</v>
      </c>
      <c r="G143" s="26">
        <v>12.544</v>
      </c>
      <c r="H143" s="26">
        <v>14.502000000000001</v>
      </c>
      <c r="I143" s="26">
        <v>11.423999999999999</v>
      </c>
      <c r="J143" s="26">
        <v>0.185</v>
      </c>
      <c r="K143" s="26">
        <v>1.9419999999999999</v>
      </c>
      <c r="L143" s="26">
        <v>0.79</v>
      </c>
      <c r="M143" s="26"/>
      <c r="N143" s="26"/>
      <c r="O143" s="26"/>
      <c r="P143" s="26">
        <f t="shared" si="4"/>
        <v>97.920999999999992</v>
      </c>
      <c r="R143" s="20">
        <v>918.16746640960287</v>
      </c>
      <c r="T143" s="26">
        <v>61.933937106797849</v>
      </c>
      <c r="U143" s="26">
        <v>62.95625435645043</v>
      </c>
      <c r="V143" s="26">
        <v>58.614454166895996</v>
      </c>
      <c r="W143" s="26">
        <v>58.984985089967992</v>
      </c>
      <c r="X143" s="26">
        <v>0.73023241717937071</v>
      </c>
      <c r="Y143" s="26">
        <v>0.66595398740285083</v>
      </c>
      <c r="Z143" s="26">
        <v>4.7438497424825643</v>
      </c>
      <c r="AA143" s="26">
        <v>4.9853253548052354</v>
      </c>
      <c r="AB143" s="26">
        <v>1.8562570700478229</v>
      </c>
      <c r="AC143" s="26">
        <v>6.6771965915267639</v>
      </c>
      <c r="AD143" s="26">
        <v>4.7156420657299769</v>
      </c>
      <c r="AE143" s="26">
        <v>2.1036080611421286</v>
      </c>
      <c r="AF143" s="26">
        <v>2.0747091562207167</v>
      </c>
      <c r="AG143" s="26">
        <v>16.996346801331018</v>
      </c>
      <c r="AH143" s="26">
        <f t="shared" si="5"/>
        <v>94.977149360730991</v>
      </c>
      <c r="AJ143" s="28" t="s">
        <v>98</v>
      </c>
    </row>
    <row r="144" spans="1:36" ht="15.6" x14ac:dyDescent="0.3">
      <c r="A144" s="19" t="s">
        <v>242</v>
      </c>
      <c r="B144" s="16" t="s">
        <v>97</v>
      </c>
      <c r="C144" s="26">
        <v>42.804000000000002</v>
      </c>
      <c r="D144" s="26">
        <v>1.5740000000000001</v>
      </c>
      <c r="E144" s="26">
        <v>12.08</v>
      </c>
      <c r="F144" s="26">
        <v>0</v>
      </c>
      <c r="G144" s="26">
        <v>12.297000000000001</v>
      </c>
      <c r="H144" s="26">
        <v>14.292999999999999</v>
      </c>
      <c r="I144" s="26">
        <v>11.342000000000001</v>
      </c>
      <c r="J144" s="26">
        <v>0.20100000000000001</v>
      </c>
      <c r="K144" s="26">
        <v>1.9870000000000001</v>
      </c>
      <c r="L144" s="26">
        <v>0.94699999999999995</v>
      </c>
      <c r="M144" s="26"/>
      <c r="N144" s="26"/>
      <c r="O144" s="26"/>
      <c r="P144" s="26">
        <f t="shared" si="4"/>
        <v>97.524999999999991</v>
      </c>
      <c r="R144" s="20">
        <v>900.46837923948374</v>
      </c>
      <c r="T144" s="26">
        <v>62.126099638389675</v>
      </c>
      <c r="U144" s="26">
        <v>63.561689434464739</v>
      </c>
      <c r="V144" s="26">
        <v>60.420568905618765</v>
      </c>
      <c r="W144" s="26">
        <v>61.004418621902545</v>
      </c>
      <c r="X144" s="26">
        <v>0.61491825159713964</v>
      </c>
      <c r="Y144" s="26">
        <v>0.56673096940898149</v>
      </c>
      <c r="Z144" s="26">
        <v>4.2722443171796929</v>
      </c>
      <c r="AA144" s="26">
        <v>4.3231054529539055</v>
      </c>
      <c r="AB144" s="26">
        <v>1.6598480647044098</v>
      </c>
      <c r="AC144" s="26">
        <v>6.0861220053208349</v>
      </c>
      <c r="AD144" s="26">
        <v>4.8559497387224555</v>
      </c>
      <c r="AE144" s="26">
        <v>2.1933011988316871</v>
      </c>
      <c r="AF144" s="26">
        <v>1.8739653749202096</v>
      </c>
      <c r="AG144" s="26">
        <v>16.995948269175418</v>
      </c>
      <c r="AH144" s="26">
        <f t="shared" si="5"/>
        <v>93.900294463010695</v>
      </c>
      <c r="AJ144" s="28" t="s">
        <v>98</v>
      </c>
    </row>
    <row r="145" spans="1:36" ht="15.6" x14ac:dyDescent="0.3">
      <c r="A145" s="19" t="s">
        <v>243</v>
      </c>
      <c r="B145" s="16" t="s">
        <v>97</v>
      </c>
      <c r="C145" s="26">
        <v>42.356000000000002</v>
      </c>
      <c r="D145" s="26">
        <v>3.0880000000000001</v>
      </c>
      <c r="E145" s="26">
        <v>10.509</v>
      </c>
      <c r="F145" s="26">
        <v>2E-3</v>
      </c>
      <c r="G145" s="26">
        <v>13.298</v>
      </c>
      <c r="H145" s="26">
        <v>13.670999999999999</v>
      </c>
      <c r="I145" s="26">
        <v>11.372999999999999</v>
      </c>
      <c r="J145" s="26">
        <v>0.28699999999999998</v>
      </c>
      <c r="K145" s="26">
        <v>2.242</v>
      </c>
      <c r="L145" s="26">
        <v>1.0820000000000001</v>
      </c>
      <c r="M145" s="26"/>
      <c r="N145" s="26"/>
      <c r="O145" s="26"/>
      <c r="P145" s="26">
        <f t="shared" si="4"/>
        <v>97.908000000000015</v>
      </c>
      <c r="R145" s="20">
        <v>923.44154256898526</v>
      </c>
      <c r="T145" s="26">
        <v>61.043717044926851</v>
      </c>
      <c r="U145" s="26">
        <v>61.069144012763303</v>
      </c>
      <c r="V145" s="26">
        <v>62.289919236438301</v>
      </c>
      <c r="W145" s="26">
        <v>62.639220107400945</v>
      </c>
      <c r="X145" s="26">
        <v>0.71473951499912969</v>
      </c>
      <c r="Y145" s="26">
        <v>0.69112107201731332</v>
      </c>
      <c r="Z145" s="26">
        <v>4.3172578263734058</v>
      </c>
      <c r="AA145" s="26">
        <v>3.6954617628263882</v>
      </c>
      <c r="AB145" s="26">
        <v>1.0936219089473092</v>
      </c>
      <c r="AC145" s="26">
        <v>4.6832988324168969</v>
      </c>
      <c r="AD145" s="26">
        <v>3.3673576797895506</v>
      </c>
      <c r="AE145" s="26">
        <v>3.7112470331578722</v>
      </c>
      <c r="AF145" s="26">
        <v>3.0844296875531847</v>
      </c>
      <c r="AG145" s="26">
        <v>15.654107741491309</v>
      </c>
      <c r="AH145" s="26">
        <f t="shared" si="5"/>
        <v>91.194371459330966</v>
      </c>
      <c r="AJ145" s="28" t="s">
        <v>98</v>
      </c>
    </row>
    <row r="146" spans="1:36" ht="15.6" x14ac:dyDescent="0.3">
      <c r="A146" s="19" t="s">
        <v>244</v>
      </c>
      <c r="B146" s="16" t="s">
        <v>97</v>
      </c>
      <c r="C146" s="26">
        <v>42.252000000000002</v>
      </c>
      <c r="D146" s="26">
        <v>3.0009999999999999</v>
      </c>
      <c r="E146" s="26">
        <v>10.871</v>
      </c>
      <c r="F146" s="26">
        <v>3.2000000000000001E-2</v>
      </c>
      <c r="G146" s="26">
        <v>11.465</v>
      </c>
      <c r="H146" s="26">
        <v>14.286</v>
      </c>
      <c r="I146" s="26">
        <v>11.606999999999999</v>
      </c>
      <c r="J146" s="26">
        <v>0.183</v>
      </c>
      <c r="K146" s="26">
        <v>1.9710000000000001</v>
      </c>
      <c r="L146" s="26">
        <v>1.07</v>
      </c>
      <c r="M146" s="26"/>
      <c r="N146" s="26"/>
      <c r="O146" s="26"/>
      <c r="P146" s="26">
        <f t="shared" si="4"/>
        <v>96.738</v>
      </c>
      <c r="R146" s="20">
        <v>922.41433797090042</v>
      </c>
      <c r="T146" s="26">
        <v>61.571824832744113</v>
      </c>
      <c r="U146" s="26">
        <v>62.924817741656085</v>
      </c>
      <c r="V146" s="26">
        <v>60.607411426356833</v>
      </c>
      <c r="W146" s="26">
        <v>60.964424825976835</v>
      </c>
      <c r="X146" s="26">
        <v>0.86233117366417911</v>
      </c>
      <c r="Y146" s="26">
        <v>0.81170119375940386</v>
      </c>
      <c r="Z146" s="26">
        <v>3.8103087163869462</v>
      </c>
      <c r="AA146" s="26">
        <v>3.9297935517552687</v>
      </c>
      <c r="AB146" s="26">
        <v>1.4303682755843015</v>
      </c>
      <c r="AC146" s="26">
        <v>6.0074191484512873</v>
      </c>
      <c r="AD146" s="26">
        <v>3.9552334169353935</v>
      </c>
      <c r="AE146" s="26">
        <v>3.3157173571659833</v>
      </c>
      <c r="AF146" s="26">
        <v>2.8011023070324996</v>
      </c>
      <c r="AG146" s="26">
        <v>15.950659551821378</v>
      </c>
      <c r="AH146" s="26">
        <f t="shared" si="5"/>
        <v>92.897999075913404</v>
      </c>
      <c r="AJ146" s="28" t="s">
        <v>98</v>
      </c>
    </row>
    <row r="147" spans="1:36" ht="15.6" x14ac:dyDescent="0.3">
      <c r="A147" s="19" t="s">
        <v>245</v>
      </c>
      <c r="B147" s="16" t="s">
        <v>97</v>
      </c>
      <c r="C147" s="26">
        <v>43.036000000000001</v>
      </c>
      <c r="D147" s="26">
        <v>2.62</v>
      </c>
      <c r="E147" s="26">
        <v>11.695</v>
      </c>
      <c r="F147" s="26">
        <v>2.9000000000000001E-2</v>
      </c>
      <c r="G147" s="26">
        <v>11.305999999999999</v>
      </c>
      <c r="H147" s="26">
        <v>13.775</v>
      </c>
      <c r="I147" s="26">
        <v>11.510999999999999</v>
      </c>
      <c r="J147" s="26">
        <v>0.218</v>
      </c>
      <c r="K147" s="26">
        <v>1.9690000000000001</v>
      </c>
      <c r="L147" s="26">
        <v>1.0509999999999999</v>
      </c>
      <c r="M147" s="26"/>
      <c r="N147" s="26"/>
      <c r="O147" s="26"/>
      <c r="P147" s="26">
        <f t="shared" si="4"/>
        <v>97.210000000000008</v>
      </c>
      <c r="R147" s="20">
        <v>918.57286387442082</v>
      </c>
      <c r="T147" s="26">
        <v>63.958497190408082</v>
      </c>
      <c r="U147" s="26">
        <v>65.357620265079419</v>
      </c>
      <c r="V147" s="26">
        <v>62.852251494257828</v>
      </c>
      <c r="W147" s="26">
        <v>63.260013497133443</v>
      </c>
      <c r="X147" s="26">
        <v>0.67552447455000364</v>
      </c>
      <c r="Y147" s="26">
        <v>0.6492275388785046</v>
      </c>
      <c r="Z147" s="26">
        <v>3.2014826131832832</v>
      </c>
      <c r="AA147" s="26">
        <v>3.5383672100229009</v>
      </c>
      <c r="AB147" s="26">
        <v>1.256567130369197</v>
      </c>
      <c r="AC147" s="26">
        <v>5.3516842262123454</v>
      </c>
      <c r="AD147" s="26">
        <v>4.2355697393972465</v>
      </c>
      <c r="AE147" s="26">
        <v>2.8006954855598472</v>
      </c>
      <c r="AF147" s="26">
        <v>2.50636551595943</v>
      </c>
      <c r="AG147" s="26">
        <v>16.69387746216578</v>
      </c>
      <c r="AH147" s="26">
        <f t="shared" si="5"/>
        <v>93.912031646777024</v>
      </c>
      <c r="AJ147" s="28" t="s">
        <v>98</v>
      </c>
    </row>
    <row r="148" spans="1:36" ht="15.6" x14ac:dyDescent="0.3">
      <c r="A148" s="19" t="s">
        <v>246</v>
      </c>
      <c r="B148" s="16" t="s">
        <v>97</v>
      </c>
      <c r="C148" s="26">
        <v>42.499000000000002</v>
      </c>
      <c r="D148" s="26">
        <v>3.1749999999999998</v>
      </c>
      <c r="E148" s="26">
        <v>10.906000000000001</v>
      </c>
      <c r="F148" s="26">
        <v>0</v>
      </c>
      <c r="G148" s="26">
        <v>12.32</v>
      </c>
      <c r="H148" s="26">
        <v>13.893000000000001</v>
      </c>
      <c r="I148" s="26">
        <v>11.271000000000001</v>
      </c>
      <c r="J148" s="26">
        <v>0.215</v>
      </c>
      <c r="K148" s="26">
        <v>1.9870000000000001</v>
      </c>
      <c r="L148" s="26">
        <v>1.155</v>
      </c>
      <c r="M148" s="26"/>
      <c r="N148" s="26"/>
      <c r="O148" s="26"/>
      <c r="P148" s="26">
        <f t="shared" si="4"/>
        <v>97.421000000000006</v>
      </c>
      <c r="R148" s="20">
        <v>922.41837542012308</v>
      </c>
      <c r="T148" s="26">
        <v>61.580161951507179</v>
      </c>
      <c r="U148" s="26">
        <v>62.903539979425048</v>
      </c>
      <c r="V148" s="26">
        <v>61.63606936903517</v>
      </c>
      <c r="W148" s="26">
        <v>61.991780042213016</v>
      </c>
      <c r="X148" s="26">
        <v>0.8957108668032584</v>
      </c>
      <c r="Y148" s="26">
        <v>0.84304811475330788</v>
      </c>
      <c r="Z148" s="26">
        <v>4.0320583156135124</v>
      </c>
      <c r="AA148" s="26">
        <v>4.0031356173069295</v>
      </c>
      <c r="AB148" s="26">
        <v>1.2386596378944457</v>
      </c>
      <c r="AC148" s="26">
        <v>5.7242084678939076</v>
      </c>
      <c r="AD148" s="26">
        <v>3.7018816622913056</v>
      </c>
      <c r="AE148" s="26">
        <v>3.4893772428158676</v>
      </c>
      <c r="AF148" s="26">
        <v>2.8567363409973785</v>
      </c>
      <c r="AG148" s="26">
        <v>15.745445912260688</v>
      </c>
      <c r="AH148" s="26">
        <f t="shared" si="5"/>
        <v>92.652959642738907</v>
      </c>
      <c r="AJ148" s="28" t="s">
        <v>98</v>
      </c>
    </row>
    <row r="149" spans="1:36" ht="15.6" x14ac:dyDescent="0.3">
      <c r="A149" s="19" t="s">
        <v>247</v>
      </c>
      <c r="B149" s="16" t="s">
        <v>97</v>
      </c>
      <c r="C149" s="26">
        <v>42.436</v>
      </c>
      <c r="D149" s="26">
        <v>3.13</v>
      </c>
      <c r="E149" s="26">
        <v>10.885999999999999</v>
      </c>
      <c r="F149" s="26">
        <v>0.02</v>
      </c>
      <c r="G149" s="26">
        <v>12.21</v>
      </c>
      <c r="H149" s="26">
        <v>14.018000000000001</v>
      </c>
      <c r="I149" s="26">
        <v>11.523</v>
      </c>
      <c r="J149" s="26">
        <v>0.32300000000000001</v>
      </c>
      <c r="K149" s="26">
        <v>2.09</v>
      </c>
      <c r="L149" s="26">
        <v>1.0349999999999999</v>
      </c>
      <c r="M149" s="26"/>
      <c r="N149" s="26"/>
      <c r="O149" s="26"/>
      <c r="P149" s="26">
        <f t="shared" si="4"/>
        <v>97.670999999999992</v>
      </c>
      <c r="R149" s="20">
        <v>937.44180081172999</v>
      </c>
      <c r="T149" s="26">
        <v>60.977546694990664</v>
      </c>
      <c r="U149" s="26">
        <v>62.097369329304598</v>
      </c>
      <c r="V149" s="26">
        <v>61.263262266288393</v>
      </c>
      <c r="W149" s="26">
        <v>61.455232471053293</v>
      </c>
      <c r="X149" s="26">
        <v>0.82676499616533605</v>
      </c>
      <c r="Y149" s="26">
        <v>0.79767729995289083</v>
      </c>
      <c r="Z149" s="26">
        <v>4.082103784782773</v>
      </c>
      <c r="AA149" s="26">
        <v>3.9465830140872242</v>
      </c>
      <c r="AB149" s="26">
        <v>1.2994531503902738</v>
      </c>
      <c r="AC149" s="26">
        <v>5.5540187458428658</v>
      </c>
      <c r="AD149" s="26">
        <v>3.7357295237532973</v>
      </c>
      <c r="AE149" s="26">
        <v>3.5343057057121454</v>
      </c>
      <c r="AF149" s="26">
        <v>2.9045948896052831</v>
      </c>
      <c r="AG149" s="26">
        <v>15.890021904045682</v>
      </c>
      <c r="AH149" s="26">
        <f t="shared" si="5"/>
        <v>92.135127285717289</v>
      </c>
      <c r="AJ149" s="28" t="s">
        <v>98</v>
      </c>
    </row>
    <row r="150" spans="1:36" ht="15.6" x14ac:dyDescent="0.3">
      <c r="A150" s="19" t="s">
        <v>248</v>
      </c>
      <c r="B150" s="16" t="s">
        <v>97</v>
      </c>
      <c r="C150" s="26">
        <v>42.517000000000003</v>
      </c>
      <c r="D150" s="26">
        <v>3.01</v>
      </c>
      <c r="E150" s="26">
        <v>10.624000000000001</v>
      </c>
      <c r="F150" s="26">
        <v>0</v>
      </c>
      <c r="G150" s="26">
        <v>12.273999999999999</v>
      </c>
      <c r="H150" s="26">
        <v>14.045</v>
      </c>
      <c r="I150" s="26">
        <v>11.56</v>
      </c>
      <c r="J150" s="26">
        <v>0.29499999999999998</v>
      </c>
      <c r="K150" s="26">
        <v>2.1579999999999999</v>
      </c>
      <c r="L150" s="26">
        <v>1.044</v>
      </c>
      <c r="M150" s="26"/>
      <c r="N150" s="26"/>
      <c r="O150" s="26"/>
      <c r="P150" s="26">
        <f t="shared" si="4"/>
        <v>97.527000000000001</v>
      </c>
      <c r="R150" s="20">
        <v>925.59190067026736</v>
      </c>
      <c r="T150" s="26">
        <v>61.487260850335559</v>
      </c>
      <c r="U150" s="26">
        <v>62.336447543858412</v>
      </c>
      <c r="V150" s="26">
        <v>61.860823942134367</v>
      </c>
      <c r="W150" s="26">
        <v>62.192735865079115</v>
      </c>
      <c r="X150" s="26">
        <v>0.74916372593638725</v>
      </c>
      <c r="Y150" s="26">
        <v>0.7179499997846045</v>
      </c>
      <c r="Z150" s="26">
        <v>3.8911295034574551</v>
      </c>
      <c r="AA150" s="26">
        <v>3.6582752296670926</v>
      </c>
      <c r="AB150" s="26">
        <v>1.209618977839938</v>
      </c>
      <c r="AC150" s="26">
        <v>5.2056111227528303</v>
      </c>
      <c r="AD150" s="26">
        <v>3.6006976735431144</v>
      </c>
      <c r="AE150" s="26">
        <v>3.5664046713851967</v>
      </c>
      <c r="AF150" s="26">
        <v>2.9464037187104246</v>
      </c>
      <c r="AG150" s="26">
        <v>15.809587064116599</v>
      </c>
      <c r="AH150" s="26">
        <f t="shared" si="5"/>
        <v>91.887562189672181</v>
      </c>
      <c r="AJ150" s="28" t="s">
        <v>98</v>
      </c>
    </row>
    <row r="151" spans="1:36" ht="15.6" x14ac:dyDescent="0.3">
      <c r="A151" s="19" t="s">
        <v>249</v>
      </c>
      <c r="B151" s="16" t="s">
        <v>97</v>
      </c>
      <c r="C151" s="26">
        <v>43.002000000000002</v>
      </c>
      <c r="D151" s="26">
        <v>3.1619999999999999</v>
      </c>
      <c r="E151" s="26">
        <v>11.019</v>
      </c>
      <c r="F151" s="26">
        <v>3.5999999999999997E-2</v>
      </c>
      <c r="G151" s="26">
        <v>11.55</v>
      </c>
      <c r="H151" s="26">
        <v>13.637</v>
      </c>
      <c r="I151" s="26">
        <v>11.416</v>
      </c>
      <c r="J151" s="26">
        <v>0.192</v>
      </c>
      <c r="K151" s="26">
        <v>1.99</v>
      </c>
      <c r="L151" s="26">
        <v>1.0820000000000001</v>
      </c>
      <c r="M151" s="26"/>
      <c r="N151" s="26"/>
      <c r="O151" s="26"/>
      <c r="P151" s="26">
        <f t="shared" si="4"/>
        <v>97.085999999999984</v>
      </c>
      <c r="R151" s="20">
        <v>917.06398503235164</v>
      </c>
      <c r="T151" s="26">
        <v>64.849327500246403</v>
      </c>
      <c r="U151" s="26">
        <v>66.470691053962113</v>
      </c>
      <c r="V151" s="26">
        <v>63.354003910675218</v>
      </c>
      <c r="W151" s="26">
        <v>63.782098116533192</v>
      </c>
      <c r="X151" s="26">
        <v>0.72385325041250936</v>
      </c>
      <c r="Y151" s="26">
        <v>0.67700411987552578</v>
      </c>
      <c r="Z151" s="26">
        <v>3.0476282272655868</v>
      </c>
      <c r="AA151" s="26">
        <v>3.4536078884220145</v>
      </c>
      <c r="AB151" s="26">
        <v>1.066333770831132</v>
      </c>
      <c r="AC151" s="26">
        <v>5.1843518670269493</v>
      </c>
      <c r="AD151" s="26">
        <v>3.617962601574042</v>
      </c>
      <c r="AE151" s="26">
        <v>3.1362963184864401</v>
      </c>
      <c r="AF151" s="26">
        <v>2.8478435675473381</v>
      </c>
      <c r="AG151" s="26">
        <v>16.426324991312534</v>
      </c>
      <c r="AH151" s="26">
        <f t="shared" si="5"/>
        <v>94.387266795044582</v>
      </c>
      <c r="AJ151" s="28" t="s">
        <v>98</v>
      </c>
    </row>
    <row r="152" spans="1:36" ht="15.6" x14ac:dyDescent="0.3">
      <c r="A152" s="19" t="s">
        <v>250</v>
      </c>
      <c r="B152" s="16" t="s">
        <v>97</v>
      </c>
      <c r="C152" s="26">
        <v>42.732999999999997</v>
      </c>
      <c r="D152" s="26">
        <v>3.3519999999999999</v>
      </c>
      <c r="E152" s="26">
        <v>10.718</v>
      </c>
      <c r="F152" s="26">
        <v>0</v>
      </c>
      <c r="G152" s="26">
        <v>12.444000000000001</v>
      </c>
      <c r="H152" s="26">
        <v>13.95</v>
      </c>
      <c r="I152" s="26">
        <v>11.388</v>
      </c>
      <c r="J152" s="26">
        <v>0.217</v>
      </c>
      <c r="K152" s="26">
        <v>2.0819999999999999</v>
      </c>
      <c r="L152" s="26">
        <v>1.0209999999999999</v>
      </c>
      <c r="M152" s="26"/>
      <c r="N152" s="26"/>
      <c r="O152" s="26"/>
      <c r="P152" s="26">
        <f t="shared" si="4"/>
        <v>97.905000000000001</v>
      </c>
      <c r="R152" s="20">
        <v>926.72525348194381</v>
      </c>
      <c r="T152" s="26">
        <v>62.152109169530682</v>
      </c>
      <c r="U152" s="26">
        <v>62.547306617547257</v>
      </c>
      <c r="V152" s="26">
        <v>62.144728433244325</v>
      </c>
      <c r="W152" s="26">
        <v>62.46248386884686</v>
      </c>
      <c r="X152" s="26">
        <v>0.85019332637397838</v>
      </c>
      <c r="Y152" s="26">
        <v>0.81351043025441261</v>
      </c>
      <c r="Z152" s="26">
        <v>3.9233763741492602</v>
      </c>
      <c r="AA152" s="26">
        <v>3.7841656549246436</v>
      </c>
      <c r="AB152" s="26">
        <v>1.1636835542016717</v>
      </c>
      <c r="AC152" s="26">
        <v>5.3221507982756497</v>
      </c>
      <c r="AD152" s="26">
        <v>3.5469159146599902</v>
      </c>
      <c r="AE152" s="26">
        <v>3.4839470084482982</v>
      </c>
      <c r="AF152" s="26">
        <v>3.037770704457369</v>
      </c>
      <c r="AG152" s="26">
        <v>15.685701030062701</v>
      </c>
      <c r="AH152" s="26">
        <f t="shared" si="5"/>
        <v>92.544478364922668</v>
      </c>
      <c r="AJ152" s="28" t="s">
        <v>98</v>
      </c>
    </row>
    <row r="153" spans="1:36" ht="15.6" x14ac:dyDescent="0.3">
      <c r="A153" s="19" t="s">
        <v>251</v>
      </c>
      <c r="B153" s="16" t="s">
        <v>97</v>
      </c>
      <c r="C153" s="26">
        <v>42.762999999999998</v>
      </c>
      <c r="D153" s="26">
        <v>3.157</v>
      </c>
      <c r="E153" s="26">
        <v>10.528</v>
      </c>
      <c r="F153" s="26">
        <v>7.0000000000000007E-2</v>
      </c>
      <c r="G153" s="26">
        <v>12.132</v>
      </c>
      <c r="H153" s="26">
        <v>14.336</v>
      </c>
      <c r="I153" s="26">
        <v>11.225</v>
      </c>
      <c r="J153" s="26">
        <v>0.19900000000000001</v>
      </c>
      <c r="K153" s="26">
        <v>2.073</v>
      </c>
      <c r="L153" s="26">
        <v>1.0649999999999999</v>
      </c>
      <c r="M153" s="26"/>
      <c r="N153" s="26"/>
      <c r="O153" s="26"/>
      <c r="P153" s="26">
        <f t="shared" si="4"/>
        <v>97.547999999999988</v>
      </c>
      <c r="R153" s="20">
        <v>930.05073057708967</v>
      </c>
      <c r="T153" s="26">
        <v>61.028025790136333</v>
      </c>
      <c r="U153" s="26">
        <v>61.508753019834515</v>
      </c>
      <c r="V153" s="26">
        <v>62.094775195176503</v>
      </c>
      <c r="W153" s="26">
        <v>62.391905498738865</v>
      </c>
      <c r="X153" s="26">
        <v>0.87402852264678721</v>
      </c>
      <c r="Y153" s="26">
        <v>0.83965851584397633</v>
      </c>
      <c r="Z153" s="26">
        <v>4.2016890712422628</v>
      </c>
      <c r="AA153" s="26">
        <v>3.8399629252186176</v>
      </c>
      <c r="AB153" s="26">
        <v>1.2271680252659376</v>
      </c>
      <c r="AC153" s="26">
        <v>5.4108251362273458</v>
      </c>
      <c r="AD153" s="26">
        <v>3.6544035142465581</v>
      </c>
      <c r="AE153" s="26">
        <v>3.4766647572752643</v>
      </c>
      <c r="AF153" s="26">
        <v>2.8694361592461632</v>
      </c>
      <c r="AG153" s="26">
        <v>15.614019974311951</v>
      </c>
      <c r="AH153" s="26">
        <f t="shared" si="5"/>
        <v>91.798051270303063</v>
      </c>
      <c r="AJ153" s="28" t="s">
        <v>98</v>
      </c>
    </row>
    <row r="154" spans="1:36" ht="15.6" x14ac:dyDescent="0.3">
      <c r="A154" s="19" t="s">
        <v>252</v>
      </c>
      <c r="B154" s="16" t="s">
        <v>97</v>
      </c>
      <c r="C154" s="26">
        <v>43.796999999999997</v>
      </c>
      <c r="D154" s="26">
        <v>2.8180000000000001</v>
      </c>
      <c r="E154" s="26">
        <v>10.589</v>
      </c>
      <c r="F154" s="26">
        <v>0</v>
      </c>
      <c r="G154" s="26">
        <v>11.465</v>
      </c>
      <c r="H154" s="26">
        <v>14.394</v>
      </c>
      <c r="I154" s="26">
        <v>11.342000000000001</v>
      </c>
      <c r="J154" s="26">
        <v>0.28999999999999998</v>
      </c>
      <c r="K154" s="26">
        <v>1.9750000000000001</v>
      </c>
      <c r="L154" s="26">
        <v>1.056</v>
      </c>
      <c r="M154" s="26"/>
      <c r="N154" s="26"/>
      <c r="O154" s="26"/>
      <c r="P154" s="26">
        <f t="shared" si="4"/>
        <v>97.725999999999999</v>
      </c>
      <c r="R154" s="20">
        <v>913.79458258852628</v>
      </c>
      <c r="T154" s="26">
        <v>64.160193277953923</v>
      </c>
      <c r="U154" s="26">
        <v>66.408997702189112</v>
      </c>
      <c r="V154" s="26">
        <v>63.999032551131727</v>
      </c>
      <c r="W154" s="26">
        <v>64.496440394280654</v>
      </c>
      <c r="X154" s="26">
        <v>0.73431173326412358</v>
      </c>
      <c r="Y154" s="26">
        <v>0.67756380141842187</v>
      </c>
      <c r="Z154" s="26">
        <v>3.0708497425317689</v>
      </c>
      <c r="AA154" s="26">
        <v>3.2857449486270216</v>
      </c>
      <c r="AB154" s="26">
        <v>1.0459147909839337</v>
      </c>
      <c r="AC154" s="26">
        <v>5.4027883473182108</v>
      </c>
      <c r="AD154" s="26">
        <v>3.5706489866919151</v>
      </c>
      <c r="AE154" s="26">
        <v>3.3063703223208121</v>
      </c>
      <c r="AF154" s="26">
        <v>2.6501269758651622</v>
      </c>
      <c r="AG154" s="26">
        <v>15.863126687023085</v>
      </c>
      <c r="AH154" s="26">
        <f t="shared" si="5"/>
        <v>93.526806969550137</v>
      </c>
      <c r="AJ154" s="28" t="s">
        <v>98</v>
      </c>
    </row>
    <row r="155" spans="1:36" ht="15.6" x14ac:dyDescent="0.3">
      <c r="A155" s="19" t="s">
        <v>253</v>
      </c>
      <c r="B155" s="16" t="s">
        <v>97</v>
      </c>
      <c r="C155" s="26">
        <v>42.344999999999999</v>
      </c>
      <c r="D155" s="26">
        <v>3.4079999999999999</v>
      </c>
      <c r="E155" s="26">
        <v>11.185</v>
      </c>
      <c r="F155" s="26">
        <v>5.8999999999999997E-2</v>
      </c>
      <c r="G155" s="26">
        <v>12.113</v>
      </c>
      <c r="H155" s="26">
        <v>14.247</v>
      </c>
      <c r="I155" s="26">
        <v>11.492000000000001</v>
      </c>
      <c r="J155" s="26">
        <v>0.19500000000000001</v>
      </c>
      <c r="K155" s="26">
        <v>1.9179999999999999</v>
      </c>
      <c r="L155" s="26">
        <v>1.044</v>
      </c>
      <c r="M155" s="26"/>
      <c r="N155" s="26"/>
      <c r="O155" s="26"/>
      <c r="P155" s="26">
        <f t="shared" si="4"/>
        <v>98.006</v>
      </c>
      <c r="R155" s="20">
        <v>941.67901347636837</v>
      </c>
      <c r="T155" s="26">
        <v>60.458446811988793</v>
      </c>
      <c r="U155" s="26">
        <v>60.998378175195285</v>
      </c>
      <c r="V155" s="26">
        <v>59.821208766926176</v>
      </c>
      <c r="W155" s="26">
        <v>59.951109514458402</v>
      </c>
      <c r="X155" s="26">
        <v>1.0278906913522263</v>
      </c>
      <c r="Y155" s="26">
        <v>0.99038548156845907</v>
      </c>
      <c r="Z155" s="26">
        <v>4.5249731088605563</v>
      </c>
      <c r="AA155" s="26">
        <v>4.4928073217362368</v>
      </c>
      <c r="AB155" s="26">
        <v>1.5234710739410477</v>
      </c>
      <c r="AC155" s="26">
        <v>6.2214560803677514</v>
      </c>
      <c r="AD155" s="26">
        <v>4.0064163722441917</v>
      </c>
      <c r="AE155" s="26">
        <v>3.29863576996825</v>
      </c>
      <c r="AF155" s="26">
        <v>2.9017776239200757</v>
      </c>
      <c r="AG155" s="26">
        <v>15.855673559457028</v>
      </c>
      <c r="AH155" s="26">
        <f t="shared" si="5"/>
        <v>92.87304188615191</v>
      </c>
      <c r="AJ155" s="28" t="s">
        <v>98</v>
      </c>
    </row>
    <row r="156" spans="1:36" ht="15.6" x14ac:dyDescent="0.3">
      <c r="A156" s="19" t="s">
        <v>254</v>
      </c>
      <c r="B156" s="16" t="s">
        <v>97</v>
      </c>
      <c r="C156" s="26">
        <v>42.963999999999999</v>
      </c>
      <c r="D156" s="26">
        <v>3.08</v>
      </c>
      <c r="E156" s="26">
        <v>10.272</v>
      </c>
      <c r="F156" s="26">
        <v>0</v>
      </c>
      <c r="G156" s="26">
        <v>12.095000000000001</v>
      </c>
      <c r="H156" s="26">
        <v>14.006</v>
      </c>
      <c r="I156" s="26">
        <v>10.946999999999999</v>
      </c>
      <c r="J156" s="26">
        <v>0.30099999999999999</v>
      </c>
      <c r="K156" s="26">
        <v>2.0369999999999999</v>
      </c>
      <c r="L156" s="26">
        <v>0.98699999999999999</v>
      </c>
      <c r="M156" s="26"/>
      <c r="N156" s="26"/>
      <c r="O156" s="26"/>
      <c r="P156" s="26">
        <f t="shared" si="4"/>
        <v>96.689000000000007</v>
      </c>
      <c r="R156" s="20">
        <v>925.65568296854178</v>
      </c>
      <c r="T156" s="26">
        <v>63.143619230718258</v>
      </c>
      <c r="U156" s="26">
        <v>64.551288996182535</v>
      </c>
      <c r="V156" s="26">
        <v>63.969537805688738</v>
      </c>
      <c r="W156" s="26">
        <v>64.332642829710878</v>
      </c>
      <c r="X156" s="26">
        <v>0.79899454417215587</v>
      </c>
      <c r="Y156" s="26">
        <v>0.75049568201717198</v>
      </c>
      <c r="Z156" s="26">
        <v>3.5667842787306192</v>
      </c>
      <c r="AA156" s="26">
        <v>3.4982905080808639</v>
      </c>
      <c r="AB156" s="26">
        <v>1.0022084845453925</v>
      </c>
      <c r="AC156" s="26">
        <v>5.1990678975398446</v>
      </c>
      <c r="AD156" s="26">
        <v>3.375537167477531</v>
      </c>
      <c r="AE156" s="26">
        <v>3.4918167561896487</v>
      </c>
      <c r="AF156" s="26">
        <v>2.8259842829410631</v>
      </c>
      <c r="AG156" s="26">
        <v>15.590170170578061</v>
      </c>
      <c r="AH156" s="26">
        <f t="shared" si="5"/>
        <v>92.744162500319007</v>
      </c>
      <c r="AJ156" s="28" t="s">
        <v>98</v>
      </c>
    </row>
    <row r="157" spans="1:36" ht="15.6" x14ac:dyDescent="0.3">
      <c r="A157" s="19" t="s">
        <v>255</v>
      </c>
      <c r="B157" s="16" t="s">
        <v>97</v>
      </c>
      <c r="C157" s="26">
        <v>42.018999999999998</v>
      </c>
      <c r="D157" s="26">
        <v>2.8980000000000001</v>
      </c>
      <c r="E157" s="26">
        <v>10.689</v>
      </c>
      <c r="F157" s="26">
        <v>3.0000000000000001E-3</v>
      </c>
      <c r="G157" s="26">
        <v>12.923</v>
      </c>
      <c r="H157" s="26">
        <v>14.259</v>
      </c>
      <c r="I157" s="26">
        <v>11.387</v>
      </c>
      <c r="J157" s="26">
        <v>0.23699999999999999</v>
      </c>
      <c r="K157" s="26">
        <v>2.0840000000000001</v>
      </c>
      <c r="L157" s="26">
        <v>1.002</v>
      </c>
      <c r="M157" s="26"/>
      <c r="N157" s="26"/>
      <c r="O157" s="26"/>
      <c r="P157" s="26">
        <f t="shared" si="4"/>
        <v>97.500999999999991</v>
      </c>
      <c r="R157" s="20">
        <v>925.58190451312237</v>
      </c>
      <c r="T157" s="26">
        <v>60.396929079362053</v>
      </c>
      <c r="U157" s="26">
        <v>59.970294102929557</v>
      </c>
      <c r="V157" s="26">
        <v>60.033718383153527</v>
      </c>
      <c r="W157" s="26">
        <v>60.347703950498698</v>
      </c>
      <c r="X157" s="26">
        <v>0.79637124640112977</v>
      </c>
      <c r="Y157" s="26">
        <v>0.75834754820240013</v>
      </c>
      <c r="Z157" s="26">
        <v>4.9128861203493548</v>
      </c>
      <c r="AA157" s="26">
        <v>4.2982851363223986</v>
      </c>
      <c r="AB157" s="26">
        <v>1.439631523570357</v>
      </c>
      <c r="AC157" s="26">
        <v>5.5614296872382472</v>
      </c>
      <c r="AD157" s="26">
        <v>3.7980107189070269</v>
      </c>
      <c r="AE157" s="26">
        <v>3.1668116939263955</v>
      </c>
      <c r="AF157" s="26">
        <v>2.8400487464289799</v>
      </c>
      <c r="AG157" s="26">
        <v>15.911890487836324</v>
      </c>
      <c r="AH157" s="26">
        <f t="shared" si="5"/>
        <v>92.147926140485112</v>
      </c>
      <c r="AJ157" s="28" t="s">
        <v>98</v>
      </c>
    </row>
    <row r="158" spans="1:36" ht="15.6" x14ac:dyDescent="0.3">
      <c r="A158" s="19" t="s">
        <v>256</v>
      </c>
      <c r="B158" s="16" t="s">
        <v>97</v>
      </c>
      <c r="C158" s="26">
        <v>42.725000000000001</v>
      </c>
      <c r="D158" s="26">
        <v>2.9359999999999999</v>
      </c>
      <c r="E158" s="26">
        <v>10.659000000000001</v>
      </c>
      <c r="F158" s="26">
        <v>0</v>
      </c>
      <c r="G158" s="26">
        <v>12.183999999999999</v>
      </c>
      <c r="H158" s="26">
        <v>13.941000000000001</v>
      </c>
      <c r="I158" s="26">
        <v>11.472</v>
      </c>
      <c r="J158" s="26">
        <v>0.23400000000000001</v>
      </c>
      <c r="K158" s="26">
        <v>1.984</v>
      </c>
      <c r="L158" s="26">
        <v>1.073</v>
      </c>
      <c r="M158" s="26"/>
      <c r="N158" s="26"/>
      <c r="O158" s="26"/>
      <c r="P158" s="26">
        <f t="shared" si="4"/>
        <v>97.207999999999984</v>
      </c>
      <c r="R158" s="20">
        <v>911.8876997890236</v>
      </c>
      <c r="T158" s="26">
        <v>62.977161596257091</v>
      </c>
      <c r="U158" s="26">
        <v>64.486594204819909</v>
      </c>
      <c r="V158" s="26">
        <v>62.495876024291569</v>
      </c>
      <c r="W158" s="26">
        <v>62.98101508474975</v>
      </c>
      <c r="X158" s="26">
        <v>0.75586806455673439</v>
      </c>
      <c r="Y158" s="26">
        <v>0.70385471942483679</v>
      </c>
      <c r="Z158" s="26">
        <v>3.4796212745864912</v>
      </c>
      <c r="AA158" s="26">
        <v>3.5329121078599632</v>
      </c>
      <c r="AB158" s="26">
        <v>1.1332855246859928</v>
      </c>
      <c r="AC158" s="26">
        <v>5.4351778266378847</v>
      </c>
      <c r="AD158" s="26">
        <v>3.5645095845521064</v>
      </c>
      <c r="AE158" s="26">
        <v>3.4921984184833801</v>
      </c>
      <c r="AF158" s="26">
        <v>2.8763756945898473</v>
      </c>
      <c r="AG158" s="26">
        <v>15.705745781714038</v>
      </c>
      <c r="AH158" s="26">
        <f t="shared" si="5"/>
        <v>92.927045141789719</v>
      </c>
      <c r="AJ158" s="28" t="s">
        <v>98</v>
      </c>
    </row>
    <row r="159" spans="1:36" ht="15.6" x14ac:dyDescent="0.3">
      <c r="A159" s="19" t="s">
        <v>257</v>
      </c>
      <c r="B159" s="16" t="s">
        <v>97</v>
      </c>
      <c r="C159" s="26">
        <v>42.497999999999998</v>
      </c>
      <c r="D159" s="26">
        <v>2.9380000000000002</v>
      </c>
      <c r="E159" s="26">
        <v>10.818</v>
      </c>
      <c r="F159" s="26">
        <v>0</v>
      </c>
      <c r="G159" s="26">
        <v>12.074999999999999</v>
      </c>
      <c r="H159" s="26">
        <v>13.983000000000001</v>
      </c>
      <c r="I159" s="26">
        <v>11.523</v>
      </c>
      <c r="J159" s="26">
        <v>0.23499999999999999</v>
      </c>
      <c r="K159" s="26">
        <v>1.99</v>
      </c>
      <c r="L159" s="26">
        <v>1.0589999999999999</v>
      </c>
      <c r="M159" s="26"/>
      <c r="N159" s="26"/>
      <c r="O159" s="26"/>
      <c r="P159" s="26">
        <f t="shared" si="4"/>
        <v>97.118999999999986</v>
      </c>
      <c r="R159" s="20">
        <v>916.56173832294508</v>
      </c>
      <c r="T159" s="26">
        <v>62.476384348875598</v>
      </c>
      <c r="U159" s="26">
        <v>63.951159038550216</v>
      </c>
      <c r="V159" s="26">
        <v>61.658984614422714</v>
      </c>
      <c r="W159" s="26">
        <v>62.082625557810964</v>
      </c>
      <c r="X159" s="26">
        <v>0.78060886119862338</v>
      </c>
      <c r="Y159" s="26">
        <v>0.7290541178074903</v>
      </c>
      <c r="Z159" s="26">
        <v>3.6498106686472283</v>
      </c>
      <c r="AA159" s="26">
        <v>3.73857679991265</v>
      </c>
      <c r="AB159" s="26">
        <v>1.2417764480008135</v>
      </c>
      <c r="AC159" s="26">
        <v>5.6483457152957408</v>
      </c>
      <c r="AD159" s="26">
        <v>3.7094387527632442</v>
      </c>
      <c r="AE159" s="26">
        <v>3.393850716441611</v>
      </c>
      <c r="AF159" s="26">
        <v>2.8365253135314727</v>
      </c>
      <c r="AG159" s="26">
        <v>15.876481150201068</v>
      </c>
      <c r="AH159" s="26">
        <f t="shared" si="5"/>
        <v>93.015703165269571</v>
      </c>
      <c r="AJ159" s="28" t="s">
        <v>98</v>
      </c>
    </row>
    <row r="160" spans="1:36" ht="15.6" x14ac:dyDescent="0.3">
      <c r="A160" s="19" t="s">
        <v>258</v>
      </c>
      <c r="B160" s="16" t="s">
        <v>97</v>
      </c>
      <c r="C160" s="26">
        <v>42.972000000000001</v>
      </c>
      <c r="D160" s="26">
        <v>3.093</v>
      </c>
      <c r="E160" s="26">
        <v>10.577</v>
      </c>
      <c r="F160" s="26">
        <v>0</v>
      </c>
      <c r="G160" s="26">
        <v>12.196999999999999</v>
      </c>
      <c r="H160" s="26">
        <v>13.773</v>
      </c>
      <c r="I160" s="26">
        <v>11.180999999999999</v>
      </c>
      <c r="J160" s="26">
        <v>0.249</v>
      </c>
      <c r="K160" s="26">
        <v>2.3740000000000001</v>
      </c>
      <c r="L160" s="26">
        <v>1.0429999999999999</v>
      </c>
      <c r="M160" s="26"/>
      <c r="N160" s="26"/>
      <c r="O160" s="26"/>
      <c r="P160" s="26">
        <f t="shared" si="4"/>
        <v>97.458999999999989</v>
      </c>
      <c r="R160" s="20">
        <v>922.96977188800247</v>
      </c>
      <c r="T160" s="26">
        <v>62.594867163833612</v>
      </c>
      <c r="U160" s="26">
        <v>64.322757594172572</v>
      </c>
      <c r="V160" s="26">
        <v>63.456965341055948</v>
      </c>
      <c r="W160" s="26">
        <v>63.829228705490422</v>
      </c>
      <c r="X160" s="26">
        <v>0.71979927957806478</v>
      </c>
      <c r="Y160" s="26">
        <v>0.67689004252823071</v>
      </c>
      <c r="Z160" s="26">
        <v>3.6257138584707773</v>
      </c>
      <c r="AA160" s="26">
        <v>3.5652936467886094</v>
      </c>
      <c r="AB160" s="26">
        <v>1.0178892205074381</v>
      </c>
      <c r="AC160" s="26">
        <v>4.8414782516619423</v>
      </c>
      <c r="AD160" s="26">
        <v>3.3830348918674522</v>
      </c>
      <c r="AE160" s="26">
        <v>3.5275516453212115</v>
      </c>
      <c r="AF160" s="26">
        <v>2.8404701945072404</v>
      </c>
      <c r="AG160" s="26">
        <v>16.171999330556364</v>
      </c>
      <c r="AH160" s="26">
        <f t="shared" si="5"/>
        <v>92.456389512879568</v>
      </c>
      <c r="AJ160" s="28" t="s">
        <v>98</v>
      </c>
    </row>
    <row r="161" spans="1:36" ht="15.6" x14ac:dyDescent="0.3">
      <c r="A161" s="19" t="s">
        <v>259</v>
      </c>
      <c r="B161" s="16" t="s">
        <v>97</v>
      </c>
      <c r="C161" s="26">
        <v>42.878</v>
      </c>
      <c r="D161" s="26">
        <v>2.915</v>
      </c>
      <c r="E161" s="26">
        <v>10.452999999999999</v>
      </c>
      <c r="F161" s="26">
        <v>0</v>
      </c>
      <c r="G161" s="26">
        <v>12.395</v>
      </c>
      <c r="H161" s="26">
        <v>13.847</v>
      </c>
      <c r="I161" s="26">
        <v>11.529</v>
      </c>
      <c r="J161" s="26">
        <v>0.318</v>
      </c>
      <c r="K161" s="26">
        <v>2.2719999999999998</v>
      </c>
      <c r="L161" s="26">
        <v>1.0129999999999999</v>
      </c>
      <c r="M161" s="26"/>
      <c r="N161" s="26"/>
      <c r="O161" s="26"/>
      <c r="P161" s="26">
        <f t="shared" si="4"/>
        <v>97.61999999999999</v>
      </c>
      <c r="R161" s="20">
        <v>919.62200941681647</v>
      </c>
      <c r="T161" s="26">
        <v>62.495412048756172</v>
      </c>
      <c r="U161" s="26">
        <v>63.934351977278567</v>
      </c>
      <c r="V161" s="26">
        <v>63.290564656738148</v>
      </c>
      <c r="W161" s="26">
        <v>63.700548121886321</v>
      </c>
      <c r="X161" s="26">
        <v>0.6585338545059074</v>
      </c>
      <c r="Y161" s="26">
        <v>0.6257185189436113</v>
      </c>
      <c r="Z161" s="26">
        <v>3.4844688284872896</v>
      </c>
      <c r="AA161" s="26">
        <v>3.314423510387547</v>
      </c>
      <c r="AB161" s="26">
        <v>1.0274898887055184</v>
      </c>
      <c r="AC161" s="26">
        <v>4.7571641352521414</v>
      </c>
      <c r="AD161" s="26">
        <v>3.3616711905898007</v>
      </c>
      <c r="AE161" s="26">
        <v>3.7133699212977231</v>
      </c>
      <c r="AF161" s="26">
        <v>2.9576204949455285</v>
      </c>
      <c r="AG161" s="26">
        <v>15.814964691047678</v>
      </c>
      <c r="AH161" s="26">
        <f t="shared" si="5"/>
        <v>91.918588032490135</v>
      </c>
      <c r="AJ161" s="28" t="s">
        <v>98</v>
      </c>
    </row>
    <row r="162" spans="1:36" ht="15.6" x14ac:dyDescent="0.3">
      <c r="A162" s="19" t="s">
        <v>260</v>
      </c>
      <c r="B162" s="16" t="s">
        <v>97</v>
      </c>
      <c r="C162" s="26">
        <v>42.085999999999999</v>
      </c>
      <c r="D162" s="26">
        <v>2.4900000000000002</v>
      </c>
      <c r="E162" s="26">
        <v>11.923999999999999</v>
      </c>
      <c r="F162" s="26">
        <v>5.1999999999999998E-2</v>
      </c>
      <c r="G162" s="26">
        <v>11.025</v>
      </c>
      <c r="H162" s="26">
        <v>14.702999999999999</v>
      </c>
      <c r="I162" s="26">
        <v>11.244999999999999</v>
      </c>
      <c r="J162" s="26">
        <v>0.151</v>
      </c>
      <c r="K162" s="26">
        <v>1.9410000000000001</v>
      </c>
      <c r="L162" s="26">
        <v>1.073</v>
      </c>
      <c r="M162" s="26"/>
      <c r="N162" s="26"/>
      <c r="O162" s="26"/>
      <c r="P162" s="26">
        <f t="shared" si="4"/>
        <v>96.69</v>
      </c>
      <c r="R162" s="20">
        <v>936.79964329843449</v>
      </c>
      <c r="T162" s="26">
        <v>59.149195938713554</v>
      </c>
      <c r="U162" s="26">
        <v>60.414792861042073</v>
      </c>
      <c r="V162" s="26">
        <v>58.519602514358553</v>
      </c>
      <c r="W162" s="26">
        <v>58.701394581191295</v>
      </c>
      <c r="X162" s="26">
        <v>0.98931449277176153</v>
      </c>
      <c r="Y162" s="26">
        <v>0.94798518278420874</v>
      </c>
      <c r="Z162" s="26">
        <v>4.9930901209098089</v>
      </c>
      <c r="AA162" s="26">
        <v>5.0617185311459689</v>
      </c>
      <c r="AB162" s="26">
        <v>2.0680491400565844</v>
      </c>
      <c r="AC162" s="26">
        <v>6.9037147945502992</v>
      </c>
      <c r="AD162" s="26">
        <v>5.1351727642280469</v>
      </c>
      <c r="AE162" s="26">
        <v>2.5283526036796351</v>
      </c>
      <c r="AF162" s="26">
        <v>2.1158990468201209</v>
      </c>
      <c r="AG162" s="26">
        <v>16.709401708216848</v>
      </c>
      <c r="AH162" s="26">
        <f t="shared" si="5"/>
        <v>93.299789488910932</v>
      </c>
      <c r="AJ162" s="28" t="s">
        <v>98</v>
      </c>
    </row>
    <row r="163" spans="1:36" ht="15.6" x14ac:dyDescent="0.3">
      <c r="A163" s="19" t="s">
        <v>261</v>
      </c>
      <c r="B163" s="16" t="s">
        <v>97</v>
      </c>
      <c r="C163" s="26">
        <v>41.314</v>
      </c>
      <c r="D163" s="26">
        <v>2.504</v>
      </c>
      <c r="E163" s="26">
        <v>12.085000000000001</v>
      </c>
      <c r="F163" s="26">
        <v>7.6999999999999999E-2</v>
      </c>
      <c r="G163" s="26">
        <v>10.667</v>
      </c>
      <c r="H163" s="26">
        <v>14.683</v>
      </c>
      <c r="I163" s="26">
        <v>12.082000000000001</v>
      </c>
      <c r="J163" s="26">
        <v>0.123</v>
      </c>
      <c r="K163" s="26">
        <v>1.9950000000000001</v>
      </c>
      <c r="L163" s="26">
        <v>0.877</v>
      </c>
      <c r="M163" s="26"/>
      <c r="N163" s="26"/>
      <c r="O163" s="26"/>
      <c r="P163" s="26">
        <f t="shared" si="4"/>
        <v>96.406999999999982</v>
      </c>
      <c r="R163" s="20">
        <v>940.29294136867748</v>
      </c>
      <c r="T163" s="26">
        <v>60.024203624134984</v>
      </c>
      <c r="U163" s="26">
        <v>60.942480166565545</v>
      </c>
      <c r="V163" s="26">
        <v>55.930284832469901</v>
      </c>
      <c r="W163" s="26">
        <v>56.035602913100021</v>
      </c>
      <c r="X163" s="26">
        <v>0.83004394599601439</v>
      </c>
      <c r="Y163" s="26">
        <v>0.79070996357702683</v>
      </c>
      <c r="Z163" s="26">
        <v>4.607312304088464</v>
      </c>
      <c r="AA163" s="26">
        <v>5.1703825021693239</v>
      </c>
      <c r="AB163" s="26">
        <v>2.5074717679226639</v>
      </c>
      <c r="AC163" s="26">
        <v>7.0721873466287377</v>
      </c>
      <c r="AD163" s="26">
        <v>5.309480827349347</v>
      </c>
      <c r="AE163" s="26">
        <v>2.2119960674647308</v>
      </c>
      <c r="AF163" s="26">
        <v>2.3209994337572741</v>
      </c>
      <c r="AG163" s="26">
        <v>17.463961949095182</v>
      </c>
      <c r="AH163" s="26">
        <f t="shared" si="5"/>
        <v>94.677843022911787</v>
      </c>
      <c r="AJ163" s="28" t="s">
        <v>98</v>
      </c>
    </row>
    <row r="164" spans="1:36" ht="15.6" x14ac:dyDescent="0.3">
      <c r="A164" s="19" t="s">
        <v>262</v>
      </c>
      <c r="B164" s="16" t="s">
        <v>97</v>
      </c>
      <c r="C164" s="26">
        <v>41.795000000000002</v>
      </c>
      <c r="D164" s="26">
        <v>2.2189999999999999</v>
      </c>
      <c r="E164" s="26">
        <v>12.327999999999999</v>
      </c>
      <c r="F164" s="26">
        <v>3.7999999999999999E-2</v>
      </c>
      <c r="G164" s="26">
        <v>11.074999999999999</v>
      </c>
      <c r="H164" s="26">
        <v>15.151</v>
      </c>
      <c r="I164" s="26">
        <v>11.44</v>
      </c>
      <c r="J164" s="26">
        <v>0.108</v>
      </c>
      <c r="K164" s="26">
        <v>1.9419999999999999</v>
      </c>
      <c r="L164" s="26">
        <v>0.96</v>
      </c>
      <c r="M164" s="26"/>
      <c r="N164" s="26"/>
      <c r="O164" s="26"/>
      <c r="P164" s="26">
        <f t="shared" si="4"/>
        <v>97.055999999999983</v>
      </c>
      <c r="R164" s="20">
        <v>939.35194563220102</v>
      </c>
      <c r="T164" s="26">
        <v>58.248679215074191</v>
      </c>
      <c r="U164" s="26">
        <v>59.066805054259774</v>
      </c>
      <c r="V164" s="26">
        <v>55.863796050272995</v>
      </c>
      <c r="W164" s="26">
        <v>55.991002223458693</v>
      </c>
      <c r="X164" s="26">
        <v>1.0011274832556358</v>
      </c>
      <c r="Y164" s="26">
        <v>0.94731378305249669</v>
      </c>
      <c r="Z164" s="26">
        <v>5.8347836252204885</v>
      </c>
      <c r="AA164" s="26">
        <v>5.9778538999433506</v>
      </c>
      <c r="AB164" s="26">
        <v>2.7430326929364699</v>
      </c>
      <c r="AC164" s="26">
        <v>7.582982444290189</v>
      </c>
      <c r="AD164" s="26">
        <v>5.7711135231673181</v>
      </c>
      <c r="AE164" s="26">
        <v>1.9738137515574663</v>
      </c>
      <c r="AF164" s="26">
        <v>1.883213330729598</v>
      </c>
      <c r="AG164" s="26">
        <v>17.219961728949567</v>
      </c>
      <c r="AH164" s="26">
        <f t="shared" si="5"/>
        <v>94.550567241080884</v>
      </c>
      <c r="AJ164" s="28" t="s">
        <v>98</v>
      </c>
    </row>
    <row r="165" spans="1:36" ht="15.6" x14ac:dyDescent="0.3">
      <c r="A165" s="19" t="s">
        <v>263</v>
      </c>
      <c r="B165" s="16" t="s">
        <v>97</v>
      </c>
      <c r="C165" s="26">
        <v>41.697000000000003</v>
      </c>
      <c r="D165" s="26">
        <v>2.1339999999999999</v>
      </c>
      <c r="E165" s="26">
        <v>12.163</v>
      </c>
      <c r="F165" s="26">
        <v>2.9000000000000001E-2</v>
      </c>
      <c r="G165" s="26">
        <v>10.601000000000001</v>
      </c>
      <c r="H165" s="26">
        <v>14.997999999999999</v>
      </c>
      <c r="I165" s="26">
        <v>11.968</v>
      </c>
      <c r="J165" s="26">
        <v>0.14499999999999999</v>
      </c>
      <c r="K165" s="26">
        <v>2.089</v>
      </c>
      <c r="L165" s="26">
        <v>0.90600000000000003</v>
      </c>
      <c r="M165" s="26"/>
      <c r="N165" s="26"/>
      <c r="O165" s="26"/>
      <c r="P165" s="26">
        <f t="shared" si="4"/>
        <v>96.730000000000018</v>
      </c>
      <c r="R165" s="20">
        <v>931.55581016812243</v>
      </c>
      <c r="T165" s="26">
        <v>59.380817235807058</v>
      </c>
      <c r="U165" s="26">
        <v>60.468962603257893</v>
      </c>
      <c r="V165" s="26">
        <v>56.232574844643722</v>
      </c>
      <c r="W165" s="26">
        <v>56.446357221916202</v>
      </c>
      <c r="X165" s="26">
        <v>0.80402858304741798</v>
      </c>
      <c r="Y165" s="26">
        <v>0.76273967729219705</v>
      </c>
      <c r="Z165" s="26">
        <v>4.8023519576831033</v>
      </c>
      <c r="AA165" s="26">
        <v>5.1398280923665141</v>
      </c>
      <c r="AB165" s="26">
        <v>2.5758053497991438</v>
      </c>
      <c r="AC165" s="26">
        <v>7.0725142008384374</v>
      </c>
      <c r="AD165" s="26">
        <v>5.5614900108804601</v>
      </c>
      <c r="AE165" s="26">
        <v>2.1217544465755811</v>
      </c>
      <c r="AF165" s="26">
        <v>2.0639460793521032</v>
      </c>
      <c r="AG165" s="26">
        <v>17.454184615884923</v>
      </c>
      <c r="AH165" s="26">
        <f t="shared" si="5"/>
        <v>94.170167483880448</v>
      </c>
      <c r="AJ165" s="28" t="s">
        <v>98</v>
      </c>
    </row>
    <row r="166" spans="1:36" ht="15.6" x14ac:dyDescent="0.3">
      <c r="A166" s="19" t="s">
        <v>264</v>
      </c>
      <c r="B166" s="16" t="s">
        <v>97</v>
      </c>
      <c r="C166" s="26">
        <v>41.834000000000003</v>
      </c>
      <c r="D166" s="26">
        <v>2.59</v>
      </c>
      <c r="E166" s="26">
        <v>11.837999999999999</v>
      </c>
      <c r="F166" s="26">
        <v>0</v>
      </c>
      <c r="G166" s="26">
        <v>11.464</v>
      </c>
      <c r="H166" s="26">
        <v>14.901</v>
      </c>
      <c r="I166" s="26">
        <v>11.478</v>
      </c>
      <c r="J166" s="26">
        <v>0.13800000000000001</v>
      </c>
      <c r="K166" s="26">
        <v>2.1110000000000002</v>
      </c>
      <c r="L166" s="26">
        <v>1.0760000000000001</v>
      </c>
      <c r="M166" s="26"/>
      <c r="N166" s="26"/>
      <c r="O166" s="26"/>
      <c r="P166" s="26">
        <f t="shared" si="4"/>
        <v>97.43</v>
      </c>
      <c r="R166" s="20">
        <v>938.08797956888702</v>
      </c>
      <c r="T166" s="26">
        <v>58.153099340120221</v>
      </c>
      <c r="U166" s="26">
        <v>59.562200203869089</v>
      </c>
      <c r="V166" s="26">
        <v>56.521759624463243</v>
      </c>
      <c r="W166" s="26">
        <v>56.66380226693019</v>
      </c>
      <c r="X166" s="26">
        <v>1.008516829703568</v>
      </c>
      <c r="Y166" s="26">
        <v>0.94339792654064403</v>
      </c>
      <c r="Z166" s="26">
        <v>5.6237225041943733</v>
      </c>
      <c r="AA166" s="26">
        <v>5.6751798879835844</v>
      </c>
      <c r="AB166" s="26">
        <v>2.3182290788390816</v>
      </c>
      <c r="AC166" s="26">
        <v>7.2051960412316696</v>
      </c>
      <c r="AD166" s="26">
        <v>5.010436909776721</v>
      </c>
      <c r="AE166" s="26">
        <v>2.5404939198117917</v>
      </c>
      <c r="AF166" s="26">
        <v>2.1897158940921448</v>
      </c>
      <c r="AG166" s="26">
        <v>16.917901616872747</v>
      </c>
      <c r="AH166" s="26">
        <f t="shared" si="5"/>
        <v>93.702040427610541</v>
      </c>
      <c r="AJ166" s="28" t="s">
        <v>98</v>
      </c>
    </row>
    <row r="167" spans="1:36" ht="15.6" x14ac:dyDescent="0.3">
      <c r="A167" s="19" t="s">
        <v>265</v>
      </c>
      <c r="B167" s="16" t="s">
        <v>97</v>
      </c>
      <c r="C167" s="26">
        <v>42.308999999999997</v>
      </c>
      <c r="D167" s="26">
        <v>1.7709999999999999</v>
      </c>
      <c r="E167" s="26">
        <v>11.794</v>
      </c>
      <c r="F167" s="26">
        <v>0.04</v>
      </c>
      <c r="G167" s="26">
        <v>10.78</v>
      </c>
      <c r="H167" s="26">
        <v>15.54</v>
      </c>
      <c r="I167" s="26">
        <v>11.491</v>
      </c>
      <c r="J167" s="26">
        <v>9.7000000000000003E-2</v>
      </c>
      <c r="K167" s="26">
        <v>2.0739999999999998</v>
      </c>
      <c r="L167" s="26">
        <v>0.85599999999999998</v>
      </c>
      <c r="M167" s="26"/>
      <c r="N167" s="26"/>
      <c r="O167" s="26"/>
      <c r="P167" s="26">
        <f t="shared" si="4"/>
        <v>96.751999999999967</v>
      </c>
      <c r="R167" s="20">
        <v>921.01322803012738</v>
      </c>
      <c r="T167" s="26">
        <v>59.611690219682337</v>
      </c>
      <c r="U167" s="26">
        <v>60.461583337931749</v>
      </c>
      <c r="V167" s="26">
        <v>57.245764426320349</v>
      </c>
      <c r="W167" s="26">
        <v>57.607610835558255</v>
      </c>
      <c r="X167" s="26">
        <v>0.79876541719308292</v>
      </c>
      <c r="Y167" s="26">
        <v>0.74034937184804483</v>
      </c>
      <c r="Z167" s="26">
        <v>5.1271149864775829</v>
      </c>
      <c r="AA167" s="26">
        <v>5.1290161393186837</v>
      </c>
      <c r="AB167" s="26">
        <v>2.4525547869694657</v>
      </c>
      <c r="AC167" s="26">
        <v>7.0867474192475051</v>
      </c>
      <c r="AD167" s="26">
        <v>5.5133479663015557</v>
      </c>
      <c r="AE167" s="26">
        <v>1.8670516102745403</v>
      </c>
      <c r="AF167" s="26">
        <v>1.7637012479211238</v>
      </c>
      <c r="AG167" s="26">
        <v>17.241595576130621</v>
      </c>
      <c r="AH167" s="26">
        <f t="shared" si="5"/>
        <v>94.127103970630102</v>
      </c>
      <c r="AJ167" s="28" t="s">
        <v>98</v>
      </c>
    </row>
    <row r="168" spans="1:36" ht="15.6" x14ac:dyDescent="0.3">
      <c r="A168" s="19" t="s">
        <v>266</v>
      </c>
      <c r="B168" s="16" t="s">
        <v>97</v>
      </c>
      <c r="C168" s="26">
        <v>42.652000000000001</v>
      </c>
      <c r="D168" s="26">
        <v>1.724</v>
      </c>
      <c r="E168" s="26">
        <v>12.15</v>
      </c>
      <c r="F168" s="26">
        <v>3.2000000000000001E-2</v>
      </c>
      <c r="G168" s="26">
        <v>10.106</v>
      </c>
      <c r="H168" s="26">
        <v>15.176</v>
      </c>
      <c r="I168" s="26">
        <v>11.489000000000001</v>
      </c>
      <c r="J168" s="26">
        <v>0.11899999999999999</v>
      </c>
      <c r="K168" s="26">
        <v>2.2719999999999998</v>
      </c>
      <c r="L168" s="26">
        <v>0.84699999999999998</v>
      </c>
      <c r="M168" s="26"/>
      <c r="N168" s="26"/>
      <c r="O168" s="26"/>
      <c r="P168" s="26">
        <f t="shared" si="4"/>
        <v>96.566999999999993</v>
      </c>
      <c r="R168" s="20">
        <v>920.05918726777497</v>
      </c>
      <c r="T168" s="26">
        <v>60.014549866162689</v>
      </c>
      <c r="U168" s="26">
        <v>60.521860362322371</v>
      </c>
      <c r="V168" s="26">
        <v>59.373832384255287</v>
      </c>
      <c r="W168" s="26">
        <v>59.765756170122231</v>
      </c>
      <c r="X168" s="26">
        <v>0.71577070869455905</v>
      </c>
      <c r="Y168" s="26">
        <v>0.69698564502168592</v>
      </c>
      <c r="Z168" s="26">
        <v>4.4618509004424132</v>
      </c>
      <c r="AA168" s="26">
        <v>4.3852418981287773</v>
      </c>
      <c r="AB168" s="26">
        <v>2.1750284727738247</v>
      </c>
      <c r="AC168" s="26">
        <v>6.2444677441634635</v>
      </c>
      <c r="AD168" s="26">
        <v>5.7625887942431273</v>
      </c>
      <c r="AE168" s="26">
        <v>1.9269688756794729</v>
      </c>
      <c r="AF168" s="26">
        <v>1.7503851629539247</v>
      </c>
      <c r="AG168" s="26">
        <v>17.422509838777195</v>
      </c>
      <c r="AH168" s="26">
        <f t="shared" si="5"/>
        <v>92.942361343020735</v>
      </c>
      <c r="AJ168" s="28" t="s">
        <v>98</v>
      </c>
    </row>
    <row r="169" spans="1:36" ht="15.6" x14ac:dyDescent="0.3">
      <c r="A169" s="19" t="s">
        <v>267</v>
      </c>
      <c r="B169" s="16" t="s">
        <v>97</v>
      </c>
      <c r="C169" s="26">
        <v>42.466000000000001</v>
      </c>
      <c r="D169" s="26">
        <v>2.6019999999999999</v>
      </c>
      <c r="E169" s="26">
        <v>10.163</v>
      </c>
      <c r="F169" s="26">
        <v>5.3999999999999999E-2</v>
      </c>
      <c r="G169" s="26">
        <v>13.215999999999999</v>
      </c>
      <c r="H169" s="26">
        <v>13.715</v>
      </c>
      <c r="I169" s="26">
        <v>11.346</v>
      </c>
      <c r="J169" s="26">
        <v>0.35299999999999998</v>
      </c>
      <c r="K169" s="26">
        <v>2.0030000000000001</v>
      </c>
      <c r="L169" s="26">
        <v>0.98899999999999999</v>
      </c>
      <c r="M169" s="26"/>
      <c r="N169" s="26"/>
      <c r="O169" s="26"/>
      <c r="P169" s="26">
        <f t="shared" si="4"/>
        <v>96.906999999999996</v>
      </c>
      <c r="R169" s="20">
        <v>913.99213256880103</v>
      </c>
      <c r="T169" s="26">
        <v>62.871869784213729</v>
      </c>
      <c r="U169" s="26">
        <v>63.928871204095266</v>
      </c>
      <c r="V169" s="26">
        <v>63.363686748855251</v>
      </c>
      <c r="W169" s="26">
        <v>63.836192054376085</v>
      </c>
      <c r="X169" s="26">
        <v>0.60295392719389584</v>
      </c>
      <c r="Y169" s="26">
        <v>0.56523275701991738</v>
      </c>
      <c r="Z169" s="26">
        <v>3.6704563937763175</v>
      </c>
      <c r="AA169" s="26">
        <v>3.3200720254784057</v>
      </c>
      <c r="AB169" s="26">
        <v>0.98873075408469846</v>
      </c>
      <c r="AC169" s="26">
        <v>4.7531692453755898</v>
      </c>
      <c r="AD169" s="26">
        <v>3.2347389310497241</v>
      </c>
      <c r="AE169" s="26">
        <v>3.6628756368603406</v>
      </c>
      <c r="AF169" s="26">
        <v>2.9257295689894347</v>
      </c>
      <c r="AG169" s="26">
        <v>15.497233968583744</v>
      </c>
      <c r="AH169" s="26">
        <f t="shared" si="5"/>
        <v>92.009568539914326</v>
      </c>
      <c r="AJ169" s="28" t="s">
        <v>98</v>
      </c>
    </row>
    <row r="170" spans="1:36" ht="15.6" x14ac:dyDescent="0.3">
      <c r="A170" s="19" t="s">
        <v>268</v>
      </c>
      <c r="B170" s="16" t="s">
        <v>97</v>
      </c>
      <c r="C170" s="26">
        <v>42.597000000000001</v>
      </c>
      <c r="D170" s="26">
        <v>2.9340000000000002</v>
      </c>
      <c r="E170" s="26">
        <v>10.177</v>
      </c>
      <c r="F170" s="26">
        <v>0</v>
      </c>
      <c r="G170" s="26">
        <v>13.157999999999999</v>
      </c>
      <c r="H170" s="26">
        <v>13.837</v>
      </c>
      <c r="I170" s="26">
        <v>11.238</v>
      </c>
      <c r="J170" s="26">
        <v>0.32600000000000001</v>
      </c>
      <c r="K170" s="26">
        <v>1.9550000000000001</v>
      </c>
      <c r="L170" s="26">
        <v>0.98499999999999999</v>
      </c>
      <c r="M170" s="26"/>
      <c r="N170" s="26"/>
      <c r="O170" s="26"/>
      <c r="P170" s="26">
        <f t="shared" si="4"/>
        <v>97.206999999999994</v>
      </c>
      <c r="R170" s="20">
        <v>917.36563434029483</v>
      </c>
      <c r="T170" s="26">
        <v>63.038945840129543</v>
      </c>
      <c r="U170" s="26">
        <v>63.1919819746524</v>
      </c>
      <c r="V170" s="26">
        <v>63.271156293498862</v>
      </c>
      <c r="W170" s="26">
        <v>63.708805236086434</v>
      </c>
      <c r="X170" s="26">
        <v>0.69150568265367385</v>
      </c>
      <c r="Y170" s="26">
        <v>0.65348938681178981</v>
      </c>
      <c r="Z170" s="26">
        <v>3.8167576789184117</v>
      </c>
      <c r="AA170" s="26">
        <v>3.4442068179727205</v>
      </c>
      <c r="AB170" s="26">
        <v>1.0076921991111958</v>
      </c>
      <c r="AC170" s="26">
        <v>4.8672074719473279</v>
      </c>
      <c r="AD170" s="26">
        <v>3.260170327940402</v>
      </c>
      <c r="AE170" s="26">
        <v>3.5325542128165086</v>
      </c>
      <c r="AF170" s="26">
        <v>3.0246436577647442</v>
      </c>
      <c r="AG170" s="26">
        <v>15.378721990626087</v>
      </c>
      <c r="AH170" s="26">
        <f t="shared" si="5"/>
        <v>92.29536878036086</v>
      </c>
      <c r="AJ170" s="28" t="s">
        <v>98</v>
      </c>
    </row>
    <row r="171" spans="1:36" ht="15.6" x14ac:dyDescent="0.3">
      <c r="A171" s="19" t="s">
        <v>269</v>
      </c>
      <c r="B171" s="16" t="s">
        <v>97</v>
      </c>
      <c r="C171" s="26">
        <v>43.39</v>
      </c>
      <c r="D171" s="26">
        <v>2.613</v>
      </c>
      <c r="E171" s="26">
        <v>9.7959999999999994</v>
      </c>
      <c r="F171" s="26">
        <v>5.5E-2</v>
      </c>
      <c r="G171" s="26">
        <v>12.615</v>
      </c>
      <c r="H171" s="26">
        <v>14.03</v>
      </c>
      <c r="I171" s="26">
        <v>11.114000000000001</v>
      </c>
      <c r="J171" s="26">
        <v>0.33700000000000002</v>
      </c>
      <c r="K171" s="26">
        <v>1.8879999999999999</v>
      </c>
      <c r="L171" s="26">
        <v>0.94</v>
      </c>
      <c r="M171" s="26"/>
      <c r="N171" s="26"/>
      <c r="O171" s="26"/>
      <c r="P171" s="26">
        <f t="shared" si="4"/>
        <v>96.778000000000006</v>
      </c>
      <c r="R171" s="20">
        <v>907.14613919035151</v>
      </c>
      <c r="T171" s="26">
        <v>64.862649477472416</v>
      </c>
      <c r="U171" s="26">
        <v>66.28028871566319</v>
      </c>
      <c r="V171" s="26">
        <v>65.558236103556496</v>
      </c>
      <c r="W171" s="26">
        <v>66.147352490947299</v>
      </c>
      <c r="X171" s="26">
        <v>0.60808580789625288</v>
      </c>
      <c r="Y171" s="26">
        <v>0.56172479037737033</v>
      </c>
      <c r="Z171" s="26">
        <v>3.0564374479518701</v>
      </c>
      <c r="AA171" s="26">
        <v>2.9085593411034441</v>
      </c>
      <c r="AB171" s="26">
        <v>0.83267752071566592</v>
      </c>
      <c r="AC171" s="26">
        <v>4.6514837696427778</v>
      </c>
      <c r="AD171" s="26">
        <v>3.0880604667015166</v>
      </c>
      <c r="AE171" s="26">
        <v>3.5961765139282531</v>
      </c>
      <c r="AF171" s="26">
        <v>2.8550681687940607</v>
      </c>
      <c r="AG171" s="26">
        <v>15.207993006839096</v>
      </c>
      <c r="AH171" s="26">
        <f t="shared" si="5"/>
        <v>92.769142526927453</v>
      </c>
      <c r="AJ171" s="28" t="s">
        <v>98</v>
      </c>
    </row>
    <row r="172" spans="1:36" ht="15.6" x14ac:dyDescent="0.3">
      <c r="A172" s="19" t="s">
        <v>270</v>
      </c>
      <c r="B172" s="16" t="s">
        <v>97</v>
      </c>
      <c r="C172" s="26">
        <v>43.05</v>
      </c>
      <c r="D172" s="26">
        <v>2.57</v>
      </c>
      <c r="E172" s="26">
        <v>10.266</v>
      </c>
      <c r="F172" s="26">
        <v>0</v>
      </c>
      <c r="G172" s="26">
        <v>13.191000000000001</v>
      </c>
      <c r="H172" s="26">
        <v>13.861000000000001</v>
      </c>
      <c r="I172" s="26">
        <v>11.417999999999999</v>
      </c>
      <c r="J172" s="26">
        <v>0.378</v>
      </c>
      <c r="K172" s="26">
        <v>1.8520000000000001</v>
      </c>
      <c r="L172" s="26">
        <v>0.94899999999999995</v>
      </c>
      <c r="M172" s="26"/>
      <c r="N172" s="26"/>
      <c r="O172" s="26"/>
      <c r="P172" s="26">
        <f t="shared" si="4"/>
        <v>97.534999999999997</v>
      </c>
      <c r="R172" s="20">
        <v>906.7096454861686</v>
      </c>
      <c r="T172" s="26">
        <v>64.4840301257031</v>
      </c>
      <c r="U172" s="26">
        <v>65.821397992262277</v>
      </c>
      <c r="V172" s="26">
        <v>63.726844267016915</v>
      </c>
      <c r="W172" s="26">
        <v>64.283390182010749</v>
      </c>
      <c r="X172" s="26">
        <v>0.60200553232738485</v>
      </c>
      <c r="Y172" s="26">
        <v>0.55198639419756401</v>
      </c>
      <c r="Z172" s="26">
        <v>3.3209136974418327</v>
      </c>
      <c r="AA172" s="26">
        <v>3.2423442312772668</v>
      </c>
      <c r="AB172" s="26">
        <v>0.959925768021899</v>
      </c>
      <c r="AC172" s="26">
        <v>5.0123301862416003</v>
      </c>
      <c r="AD172" s="26">
        <v>3.2321573295951795</v>
      </c>
      <c r="AE172" s="26">
        <v>3.4633101050307595</v>
      </c>
      <c r="AF172" s="26">
        <v>2.8684221605750269</v>
      </c>
      <c r="AG172" s="26">
        <v>15.472817334230047</v>
      </c>
      <c r="AH172" s="26">
        <f t="shared" si="5"/>
        <v>93.265313610866812</v>
      </c>
      <c r="AJ172" s="28" t="s">
        <v>98</v>
      </c>
    </row>
    <row r="173" spans="1:36" ht="15.6" x14ac:dyDescent="0.3">
      <c r="A173" s="19" t="s">
        <v>271</v>
      </c>
      <c r="B173" s="16" t="s">
        <v>97</v>
      </c>
      <c r="C173" s="26">
        <v>42.680999999999997</v>
      </c>
      <c r="D173" s="26">
        <v>2.915</v>
      </c>
      <c r="E173" s="26">
        <v>10.608000000000001</v>
      </c>
      <c r="F173" s="26">
        <v>0</v>
      </c>
      <c r="G173" s="26">
        <v>12.747</v>
      </c>
      <c r="H173" s="26">
        <v>14.35</v>
      </c>
      <c r="I173" s="26">
        <v>11.253</v>
      </c>
      <c r="J173" s="26">
        <v>0.19600000000000001</v>
      </c>
      <c r="K173" s="26">
        <v>2.0870000000000002</v>
      </c>
      <c r="L173" s="26">
        <v>0.98899999999999999</v>
      </c>
      <c r="M173" s="26"/>
      <c r="N173" s="26"/>
      <c r="O173" s="26"/>
      <c r="P173" s="26">
        <f t="shared" si="4"/>
        <v>97.825999999999993</v>
      </c>
      <c r="R173" s="20">
        <v>918.41572952550757</v>
      </c>
      <c r="T173" s="26">
        <v>61.615427537025859</v>
      </c>
      <c r="U173" s="26">
        <v>61.46484471379145</v>
      </c>
      <c r="V173" s="26">
        <v>61.389798975955856</v>
      </c>
      <c r="W173" s="26">
        <v>61.801585123584019</v>
      </c>
      <c r="X173" s="26">
        <v>0.79117609228616403</v>
      </c>
      <c r="Y173" s="26">
        <v>0.74472761945734667</v>
      </c>
      <c r="Z173" s="26">
        <v>4.4493799670360303</v>
      </c>
      <c r="AA173" s="26">
        <v>4.0159023084664396</v>
      </c>
      <c r="AB173" s="26">
        <v>1.2826236020418682</v>
      </c>
      <c r="AC173" s="26">
        <v>5.4287903458610414</v>
      </c>
      <c r="AD173" s="26">
        <v>3.6884597666238723</v>
      </c>
      <c r="AE173" s="26">
        <v>3.1259971641986328</v>
      </c>
      <c r="AF173" s="26">
        <v>2.7879739372435903</v>
      </c>
      <c r="AG173" s="26">
        <v>15.834758160168223</v>
      </c>
      <c r="AH173" s="26">
        <f t="shared" si="5"/>
        <v>92.481704395788995</v>
      </c>
      <c r="AJ173" s="28" t="s">
        <v>98</v>
      </c>
    </row>
    <row r="174" spans="1:36" ht="15.6" x14ac:dyDescent="0.3">
      <c r="A174" s="19" t="s">
        <v>272</v>
      </c>
      <c r="B174" s="16" t="s">
        <v>97</v>
      </c>
      <c r="C174" s="26">
        <v>42.112000000000002</v>
      </c>
      <c r="D174" s="26">
        <v>2.976</v>
      </c>
      <c r="E174" s="26">
        <v>10.151999999999999</v>
      </c>
      <c r="F174" s="26">
        <v>0.02</v>
      </c>
      <c r="G174" s="26">
        <v>12.912000000000001</v>
      </c>
      <c r="H174" s="26">
        <v>13.66</v>
      </c>
      <c r="I174" s="26">
        <v>11.14</v>
      </c>
      <c r="J174" s="26">
        <v>0.249</v>
      </c>
      <c r="K174" s="26">
        <v>2.0129999999999999</v>
      </c>
      <c r="L174" s="26">
        <v>0.98099999999999998</v>
      </c>
      <c r="M174" s="26"/>
      <c r="N174" s="26"/>
      <c r="O174" s="26"/>
      <c r="P174" s="26">
        <f t="shared" si="4"/>
        <v>96.215000000000003</v>
      </c>
      <c r="R174" s="20">
        <v>915.74584245562096</v>
      </c>
      <c r="T174" s="26">
        <v>62.810485010267207</v>
      </c>
      <c r="U174" s="26">
        <v>62.885739188896473</v>
      </c>
      <c r="V174" s="26">
        <v>63.115463938779939</v>
      </c>
      <c r="W174" s="26">
        <v>63.566877219387607</v>
      </c>
      <c r="X174" s="26">
        <v>0.70746712034174286</v>
      </c>
      <c r="Y174" s="26">
        <v>0.670373768763592</v>
      </c>
      <c r="Z174" s="26">
        <v>3.8502357091731971</v>
      </c>
      <c r="AA174" s="26">
        <v>3.4759688576984979</v>
      </c>
      <c r="AB174" s="26">
        <v>1.0243257203604776</v>
      </c>
      <c r="AC174" s="26">
        <v>4.8369331806915561</v>
      </c>
      <c r="AD174" s="26">
        <v>3.2990458531553686</v>
      </c>
      <c r="AE174" s="26">
        <v>3.5363185280749447</v>
      </c>
      <c r="AF174" s="26">
        <v>3.0435209598386512</v>
      </c>
      <c r="AG174" s="26">
        <v>15.460199143341134</v>
      </c>
      <c r="AH174" s="26">
        <f t="shared" si="5"/>
        <v>92.188871060672099</v>
      </c>
      <c r="AJ174" s="28" t="s">
        <v>98</v>
      </c>
    </row>
    <row r="175" spans="1:36" ht="15.6" x14ac:dyDescent="0.3">
      <c r="A175" s="19" t="s">
        <v>273</v>
      </c>
      <c r="B175" s="16" t="s">
        <v>97</v>
      </c>
      <c r="C175" s="26">
        <v>42.338999999999999</v>
      </c>
      <c r="D175" s="26">
        <v>3.0209999999999999</v>
      </c>
      <c r="E175" s="26">
        <v>10.747999999999999</v>
      </c>
      <c r="F175" s="26">
        <v>0</v>
      </c>
      <c r="G175" s="26">
        <v>12.672000000000001</v>
      </c>
      <c r="H175" s="26">
        <v>13.593999999999999</v>
      </c>
      <c r="I175" s="26">
        <v>11.412000000000001</v>
      </c>
      <c r="J175" s="26">
        <v>0.22</v>
      </c>
      <c r="K175" s="26">
        <v>2.0720000000000001</v>
      </c>
      <c r="L175" s="26">
        <v>1.069</v>
      </c>
      <c r="M175" s="26"/>
      <c r="N175" s="26"/>
      <c r="O175" s="26"/>
      <c r="P175" s="26">
        <f t="shared" si="4"/>
        <v>97.147000000000006</v>
      </c>
      <c r="R175" s="20">
        <v>913.90862710764873</v>
      </c>
      <c r="T175" s="26">
        <v>62.494244181763889</v>
      </c>
      <c r="U175" s="26">
        <v>63.625690430258786</v>
      </c>
      <c r="V175" s="26">
        <v>62.214565576375882</v>
      </c>
      <c r="W175" s="26">
        <v>62.662757065959141</v>
      </c>
      <c r="X175" s="26">
        <v>0.7465234338198824</v>
      </c>
      <c r="Y175" s="26">
        <v>0.70111852452998458</v>
      </c>
      <c r="Z175" s="26">
        <v>3.7421890404832263</v>
      </c>
      <c r="AA175" s="26">
        <v>3.6728616667530898</v>
      </c>
      <c r="AB175" s="26">
        <v>1.1236414662151013</v>
      </c>
      <c r="AC175" s="26">
        <v>5.2351674946221269</v>
      </c>
      <c r="AD175" s="26">
        <v>3.511216079908857</v>
      </c>
      <c r="AE175" s="26">
        <v>3.5475809421711872</v>
      </c>
      <c r="AF175" s="26">
        <v>2.9617370668660992</v>
      </c>
      <c r="AG175" s="26">
        <v>15.783891886693624</v>
      </c>
      <c r="AH175" s="26">
        <f t="shared" si="5"/>
        <v>92.627833536479159</v>
      </c>
      <c r="AJ175" s="28" t="s">
        <v>98</v>
      </c>
    </row>
    <row r="176" spans="1:36" ht="15.6" x14ac:dyDescent="0.3">
      <c r="A176" s="19" t="s">
        <v>274</v>
      </c>
      <c r="B176" s="16" t="s">
        <v>97</v>
      </c>
      <c r="C176" s="26">
        <v>42.098999999999997</v>
      </c>
      <c r="D176" s="26">
        <v>2.5630000000000002</v>
      </c>
      <c r="E176" s="26">
        <v>11.879</v>
      </c>
      <c r="F176" s="26">
        <v>0</v>
      </c>
      <c r="G176" s="26">
        <v>12.634</v>
      </c>
      <c r="H176" s="26">
        <v>14.507</v>
      </c>
      <c r="I176" s="26">
        <v>11.243</v>
      </c>
      <c r="J176" s="26">
        <v>0.28100000000000003</v>
      </c>
      <c r="K176" s="26">
        <v>2.2109999999999999</v>
      </c>
      <c r="L176" s="26">
        <v>0.95399999999999996</v>
      </c>
      <c r="M176" s="26"/>
      <c r="N176" s="26"/>
      <c r="O176" s="26"/>
      <c r="P176" s="26">
        <f t="shared" si="4"/>
        <v>98.370999999999995</v>
      </c>
      <c r="R176" s="20">
        <v>951.13382090717971</v>
      </c>
      <c r="T176" s="26">
        <v>58.368533014756608</v>
      </c>
      <c r="U176" s="26">
        <v>59.68364546987867</v>
      </c>
      <c r="V176" s="26">
        <v>57.466942016017292</v>
      </c>
      <c r="W176" s="26">
        <v>57.464324002891082</v>
      </c>
      <c r="X176" s="26">
        <v>0.90193956422584898</v>
      </c>
      <c r="Y176" s="26">
        <v>0.85158300982602342</v>
      </c>
      <c r="Z176" s="26">
        <v>6.0335519813082339</v>
      </c>
      <c r="AA176" s="26">
        <v>5.7923396431545608</v>
      </c>
      <c r="AB176" s="26">
        <v>2.0158551599495285</v>
      </c>
      <c r="AC176" s="26">
        <v>6.730610489252582</v>
      </c>
      <c r="AD176" s="26">
        <v>4.6392921953477755</v>
      </c>
      <c r="AE176" s="26">
        <v>2.5828630622312523</v>
      </c>
      <c r="AF176" s="26">
        <v>2.1944905345105785</v>
      </c>
      <c r="AG176" s="26">
        <v>16.998638063863869</v>
      </c>
      <c r="AH176" s="26">
        <f t="shared" si="5"/>
        <v>93.581634781188086</v>
      </c>
      <c r="AJ176" s="28" t="s">
        <v>98</v>
      </c>
    </row>
    <row r="177" spans="1:36" ht="15.6" x14ac:dyDescent="0.3">
      <c r="A177" s="19" t="s">
        <v>275</v>
      </c>
      <c r="B177" s="16" t="s">
        <v>97</v>
      </c>
      <c r="C177" s="26">
        <v>42.76</v>
      </c>
      <c r="D177" s="26">
        <v>2.1890000000000001</v>
      </c>
      <c r="E177" s="26">
        <v>11.413</v>
      </c>
      <c r="F177" s="26">
        <v>0</v>
      </c>
      <c r="G177" s="26">
        <v>12.196999999999999</v>
      </c>
      <c r="H177" s="26">
        <v>14.07</v>
      </c>
      <c r="I177" s="26">
        <v>11.337999999999999</v>
      </c>
      <c r="J177" s="26">
        <v>0.182</v>
      </c>
      <c r="K177" s="26">
        <v>2.1459999999999999</v>
      </c>
      <c r="L177" s="26">
        <v>0.92300000000000004</v>
      </c>
      <c r="M177" s="26"/>
      <c r="N177" s="26"/>
      <c r="O177" s="26"/>
      <c r="P177" s="26">
        <f t="shared" si="4"/>
        <v>97.217999999999989</v>
      </c>
      <c r="R177" s="20">
        <v>903.20960720766152</v>
      </c>
      <c r="T177" s="26">
        <v>62.704079548252743</v>
      </c>
      <c r="U177" s="26">
        <v>64.237776852205229</v>
      </c>
      <c r="V177" s="26">
        <v>61.49979880513456</v>
      </c>
      <c r="W177" s="26">
        <v>62.065352455716621</v>
      </c>
      <c r="X177" s="26">
        <v>0.65137250691855864</v>
      </c>
      <c r="Y177" s="26">
        <v>0.59964337598870088</v>
      </c>
      <c r="Z177" s="26">
        <v>3.877746600885414</v>
      </c>
      <c r="AA177" s="26">
        <v>3.9495009664865877</v>
      </c>
      <c r="AB177" s="26">
        <v>1.3668496920977788</v>
      </c>
      <c r="AC177" s="26">
        <v>5.6421658001910391</v>
      </c>
      <c r="AD177" s="26">
        <v>4.1794942830265436</v>
      </c>
      <c r="AE177" s="26">
        <v>2.712674829042629</v>
      </c>
      <c r="AF177" s="26">
        <v>2.2987454928866828</v>
      </c>
      <c r="AG177" s="26">
        <v>16.633400223776469</v>
      </c>
      <c r="AH177" s="26">
        <f t="shared" si="5"/>
        <v>93.536560070234771</v>
      </c>
      <c r="AJ177" s="28" t="s">
        <v>98</v>
      </c>
    </row>
    <row r="178" spans="1:36" ht="15.6" x14ac:dyDescent="0.3">
      <c r="A178" s="19" t="s">
        <v>276</v>
      </c>
      <c r="B178" s="16" t="s">
        <v>97</v>
      </c>
      <c r="C178" s="26">
        <v>41.54</v>
      </c>
      <c r="D178" s="26">
        <v>1.77</v>
      </c>
      <c r="E178" s="26">
        <v>13.113</v>
      </c>
      <c r="F178" s="26">
        <v>2.8000000000000001E-2</v>
      </c>
      <c r="G178" s="26">
        <v>10.351000000000001</v>
      </c>
      <c r="H178" s="26">
        <v>15.563000000000001</v>
      </c>
      <c r="I178" s="26">
        <v>11.881</v>
      </c>
      <c r="J178" s="26">
        <v>0.121</v>
      </c>
      <c r="K178" s="26">
        <v>2.0329999999999999</v>
      </c>
      <c r="L178" s="26">
        <v>0.83099999999999996</v>
      </c>
      <c r="M178" s="26"/>
      <c r="N178" s="26"/>
      <c r="O178" s="26"/>
      <c r="P178" s="26">
        <f t="shared" si="4"/>
        <v>97.231000000000009</v>
      </c>
      <c r="R178" s="20">
        <v>940.02213337870467</v>
      </c>
      <c r="T178" s="26">
        <v>56.998778965214846</v>
      </c>
      <c r="U178" s="26">
        <v>57.443601632241375</v>
      </c>
      <c r="V178" s="26">
        <v>53.484619393623014</v>
      </c>
      <c r="W178" s="26">
        <v>53.580695076500838</v>
      </c>
      <c r="X178" s="26">
        <v>0.94035535506069434</v>
      </c>
      <c r="Y178" s="26">
        <v>0.90427912503130148</v>
      </c>
      <c r="Z178" s="26">
        <v>6.2713077354077171</v>
      </c>
      <c r="AA178" s="26">
        <v>6.5465974633526125</v>
      </c>
      <c r="AB178" s="26">
        <v>3.8051300556996037</v>
      </c>
      <c r="AC178" s="26">
        <v>8.0154520522057009</v>
      </c>
      <c r="AD178" s="26">
        <v>7.0522547334389794</v>
      </c>
      <c r="AE178" s="26">
        <v>1.4072969061865397</v>
      </c>
      <c r="AF178" s="26">
        <v>1.5741609819744937</v>
      </c>
      <c r="AG178" s="26">
        <v>17.98638612275402</v>
      </c>
      <c r="AH178" s="26">
        <f t="shared" si="5"/>
        <v>95.388630962499747</v>
      </c>
      <c r="AJ178" s="28" t="s">
        <v>98</v>
      </c>
    </row>
    <row r="179" spans="1:36" ht="15.6" x14ac:dyDescent="0.3">
      <c r="A179" s="19" t="s">
        <v>277</v>
      </c>
      <c r="B179" s="16" t="s">
        <v>97</v>
      </c>
      <c r="C179" s="26">
        <v>42.134</v>
      </c>
      <c r="D179" s="26">
        <v>1.708</v>
      </c>
      <c r="E179" s="26">
        <v>12.401</v>
      </c>
      <c r="F179" s="26">
        <v>2.8000000000000001E-2</v>
      </c>
      <c r="G179" s="26">
        <v>11.212</v>
      </c>
      <c r="H179" s="26">
        <v>15.742000000000001</v>
      </c>
      <c r="I179" s="26">
        <v>11.911</v>
      </c>
      <c r="J179" s="26">
        <v>0.13100000000000001</v>
      </c>
      <c r="K179" s="26">
        <v>1.903</v>
      </c>
      <c r="L179" s="26">
        <v>0.876</v>
      </c>
      <c r="M179" s="26"/>
      <c r="N179" s="26"/>
      <c r="O179" s="26"/>
      <c r="P179" s="26">
        <f t="shared" si="4"/>
        <v>98.046000000000006</v>
      </c>
      <c r="R179" s="20">
        <v>925.38756060673018</v>
      </c>
      <c r="T179" s="26">
        <v>58.606598279239137</v>
      </c>
      <c r="U179" s="26">
        <v>59.743540683011702</v>
      </c>
      <c r="V179" s="26">
        <v>54.401137399398621</v>
      </c>
      <c r="W179" s="26">
        <v>54.67197674265055</v>
      </c>
      <c r="X179" s="26">
        <v>0.86067127806848032</v>
      </c>
      <c r="Y179" s="26">
        <v>0.78537045138552009</v>
      </c>
      <c r="Z179" s="26">
        <v>5.7784434514893324</v>
      </c>
      <c r="AA179" s="26">
        <v>6.0811486353576338</v>
      </c>
      <c r="AB179" s="26">
        <v>3.139268321381576</v>
      </c>
      <c r="AC179" s="26">
        <v>7.9575001193815336</v>
      </c>
      <c r="AD179" s="26">
        <v>5.9896490997796334</v>
      </c>
      <c r="AE179" s="26">
        <v>1.6695607068783813</v>
      </c>
      <c r="AF179" s="26">
        <v>1.6982652758336823</v>
      </c>
      <c r="AG179" s="26">
        <v>17.469082878293644</v>
      </c>
      <c r="AH179" s="26">
        <f t="shared" si="5"/>
        <v>95.40582420804914</v>
      </c>
      <c r="AJ179" s="28" t="s">
        <v>98</v>
      </c>
    </row>
    <row r="180" spans="1:36" ht="15.6" x14ac:dyDescent="0.3">
      <c r="A180" s="19" t="s">
        <v>278</v>
      </c>
      <c r="B180" s="16" t="s">
        <v>97</v>
      </c>
      <c r="C180" s="26">
        <v>41.691000000000003</v>
      </c>
      <c r="D180" s="26">
        <v>1.7889999999999999</v>
      </c>
      <c r="E180" s="26">
        <v>12.608000000000001</v>
      </c>
      <c r="F180" s="26">
        <v>0</v>
      </c>
      <c r="G180" s="26">
        <v>12.11</v>
      </c>
      <c r="H180" s="26">
        <v>14.525</v>
      </c>
      <c r="I180" s="26">
        <v>11.756</v>
      </c>
      <c r="J180" s="26">
        <v>0.13300000000000001</v>
      </c>
      <c r="K180" s="26">
        <v>1.9770000000000001</v>
      </c>
      <c r="L180" s="26">
        <v>0.82599999999999996</v>
      </c>
      <c r="M180" s="26"/>
      <c r="N180" s="26"/>
      <c r="O180" s="26"/>
      <c r="P180" s="26">
        <f t="shared" si="4"/>
        <v>97.415000000000006</v>
      </c>
      <c r="R180" s="20">
        <v>918.40495668995277</v>
      </c>
      <c r="T180" s="26">
        <v>60.197600236535486</v>
      </c>
      <c r="U180" s="26">
        <v>61.24944904462788</v>
      </c>
      <c r="V180" s="26">
        <v>55.973889445120356</v>
      </c>
      <c r="W180" s="26">
        <v>56.304914319708359</v>
      </c>
      <c r="X180" s="26">
        <v>0.7356599671670645</v>
      </c>
      <c r="Y180" s="26">
        <v>0.67737255598640811</v>
      </c>
      <c r="Z180" s="26">
        <v>5.2517590037757129</v>
      </c>
      <c r="AA180" s="26">
        <v>5.6284417880139008</v>
      </c>
      <c r="AB180" s="26">
        <v>2.5042833579983288</v>
      </c>
      <c r="AC180" s="26">
        <v>7.2083654467945095</v>
      </c>
      <c r="AD180" s="26">
        <v>5.5428469202453421</v>
      </c>
      <c r="AE180" s="26">
        <v>1.8242570891458305</v>
      </c>
      <c r="AF180" s="26">
        <v>1.8919888938034486</v>
      </c>
      <c r="AG180" s="26">
        <v>17.544234686144172</v>
      </c>
      <c r="AH180" s="26">
        <f t="shared" si="5"/>
        <v>95.207872376380465</v>
      </c>
      <c r="AJ180" s="28" t="s">
        <v>98</v>
      </c>
    </row>
    <row r="181" spans="1:36" ht="15.6" x14ac:dyDescent="0.3">
      <c r="A181" s="19" t="s">
        <v>279</v>
      </c>
      <c r="B181" s="16" t="s">
        <v>97</v>
      </c>
      <c r="C181" s="26">
        <v>40.872999999999998</v>
      </c>
      <c r="D181" s="26">
        <v>1.728</v>
      </c>
      <c r="E181" s="26">
        <v>13.532999999999999</v>
      </c>
      <c r="F181" s="26">
        <v>5.8000000000000003E-2</v>
      </c>
      <c r="G181" s="26">
        <v>11.452999999999999</v>
      </c>
      <c r="H181" s="26">
        <v>14.64</v>
      </c>
      <c r="I181" s="26">
        <v>12.207000000000001</v>
      </c>
      <c r="J181" s="26">
        <v>0.16700000000000001</v>
      </c>
      <c r="K181" s="26">
        <v>1.95</v>
      </c>
      <c r="L181" s="26">
        <v>0.91800000000000004</v>
      </c>
      <c r="M181" s="26"/>
      <c r="N181" s="26"/>
      <c r="O181" s="26"/>
      <c r="P181" s="26">
        <f t="shared" si="4"/>
        <v>97.527000000000001</v>
      </c>
      <c r="R181" s="20">
        <v>936.40582181365471</v>
      </c>
      <c r="T181" s="26">
        <v>57.011268642001824</v>
      </c>
      <c r="U181" s="26">
        <v>58.412038097203762</v>
      </c>
      <c r="V181" s="26">
        <v>52.490696489724158</v>
      </c>
      <c r="W181" s="26">
        <v>52.577385492780287</v>
      </c>
      <c r="X181" s="26">
        <v>0.83002450093527003</v>
      </c>
      <c r="Y181" s="26">
        <v>0.78826344528038628</v>
      </c>
      <c r="Z181" s="26">
        <v>6.1745472524797238</v>
      </c>
      <c r="AA181" s="26">
        <v>6.781319597034102</v>
      </c>
      <c r="AB181" s="26">
        <v>3.6971140580740944</v>
      </c>
      <c r="AC181" s="26">
        <v>7.9890518876299517</v>
      </c>
      <c r="AD181" s="26">
        <v>6.7596416241778519</v>
      </c>
      <c r="AE181" s="26">
        <v>1.6855323732755854</v>
      </c>
      <c r="AF181" s="26">
        <v>1.7389022866525035</v>
      </c>
      <c r="AG181" s="26">
        <v>18.144320623983365</v>
      </c>
      <c r="AH181" s="26">
        <f t="shared" si="5"/>
        <v>95.490098282724944</v>
      </c>
      <c r="AJ181" s="28" t="s">
        <v>98</v>
      </c>
    </row>
    <row r="182" spans="1:36" ht="15.6" x14ac:dyDescent="0.3">
      <c r="A182" s="19" t="s">
        <v>280</v>
      </c>
      <c r="B182" s="16" t="s">
        <v>131</v>
      </c>
      <c r="C182" s="26">
        <v>46.131999999999998</v>
      </c>
      <c r="D182" s="26">
        <v>1.6259999999999999</v>
      </c>
      <c r="E182" s="26">
        <v>8.6229999999999993</v>
      </c>
      <c r="F182" s="26">
        <v>2.5999999999999999E-2</v>
      </c>
      <c r="G182" s="26">
        <v>12.349</v>
      </c>
      <c r="H182" s="26">
        <v>14.691000000000001</v>
      </c>
      <c r="I182" s="26">
        <v>10.922000000000001</v>
      </c>
      <c r="J182" s="26">
        <v>0.30299999999999999</v>
      </c>
      <c r="K182" s="26">
        <v>1.47</v>
      </c>
      <c r="L182" s="26">
        <v>0.42</v>
      </c>
      <c r="M182" s="26"/>
      <c r="N182" s="26"/>
      <c r="O182" s="26"/>
      <c r="P182" s="26">
        <f t="shared" si="4"/>
        <v>96.561999999999998</v>
      </c>
      <c r="R182" s="20">
        <v>848.54492780113833</v>
      </c>
      <c r="T182" s="26">
        <v>73.915720179106316</v>
      </c>
      <c r="U182" s="26">
        <v>74.899834345651499</v>
      </c>
      <c r="V182" s="26">
        <v>72.142580377070445</v>
      </c>
      <c r="W182" s="26">
        <v>73.483641517328266</v>
      </c>
      <c r="X182" s="26">
        <v>0.34255702143606365</v>
      </c>
      <c r="Y182" s="26">
        <v>0.29350031971607438</v>
      </c>
      <c r="Z182" s="26">
        <v>1.5548599922584976</v>
      </c>
      <c r="AA182" s="26">
        <v>1.6709405592779343</v>
      </c>
      <c r="AB182" s="26">
        <v>0.45528739258692597</v>
      </c>
      <c r="AC182" s="26">
        <v>3.5326044446371618</v>
      </c>
      <c r="AD182" s="26">
        <v>2.5833612684576766</v>
      </c>
      <c r="AE182" s="26">
        <v>2.7443374283822597</v>
      </c>
      <c r="AF182" s="26">
        <v>2.6033142784692638</v>
      </c>
      <c r="AG182" s="26">
        <v>14.643264562128609</v>
      </c>
      <c r="AH182" s="26">
        <f t="shared" si="5"/>
        <v>97.139574318815846</v>
      </c>
      <c r="AJ182" s="28" t="s">
        <v>98</v>
      </c>
    </row>
    <row r="183" spans="1:36" ht="15.6" x14ac:dyDescent="0.3">
      <c r="A183" s="19" t="s">
        <v>281</v>
      </c>
      <c r="B183" s="16" t="s">
        <v>131</v>
      </c>
      <c r="C183" s="26">
        <v>46.546999999999997</v>
      </c>
      <c r="D183" s="26">
        <v>1.7170000000000001</v>
      </c>
      <c r="E183" s="26">
        <v>7.5129999999999999</v>
      </c>
      <c r="F183" s="26">
        <v>1.6E-2</v>
      </c>
      <c r="G183" s="26">
        <v>12.064</v>
      </c>
      <c r="H183" s="26">
        <v>15.289</v>
      </c>
      <c r="I183" s="26">
        <v>11.664</v>
      </c>
      <c r="J183" s="26">
        <v>0.32</v>
      </c>
      <c r="K183" s="26">
        <v>1.399</v>
      </c>
      <c r="L183" s="26">
        <v>0.42699999999999999</v>
      </c>
      <c r="M183" s="26"/>
      <c r="N183" s="26"/>
      <c r="O183" s="26"/>
      <c r="P183" s="26">
        <f t="shared" si="4"/>
        <v>96.956000000000003</v>
      </c>
      <c r="R183" s="20">
        <v>832.5483750813695</v>
      </c>
      <c r="T183" s="26">
        <v>75.249883755694952</v>
      </c>
      <c r="U183" s="26">
        <v>76.149903187779955</v>
      </c>
      <c r="V183" s="26">
        <v>72.537582926268271</v>
      </c>
      <c r="W183" s="26">
        <v>74.080171703383826</v>
      </c>
      <c r="X183" s="26">
        <v>0.29385624754580864</v>
      </c>
      <c r="Y183" s="26">
        <v>0.24626278866805906</v>
      </c>
      <c r="Z183" s="26">
        <v>1.2270899908859199</v>
      </c>
      <c r="AA183" s="26">
        <v>1.3199385618521822</v>
      </c>
      <c r="AB183" s="26">
        <v>0.39869186701590725</v>
      </c>
      <c r="AC183" s="26">
        <v>3.1903338328171644</v>
      </c>
      <c r="AD183" s="26">
        <v>2.2153866609999762</v>
      </c>
      <c r="AE183" s="26">
        <v>3.2276012559654337</v>
      </c>
      <c r="AF183" s="26">
        <v>3.0592690869085661</v>
      </c>
      <c r="AG183" s="26">
        <v>13.92033427224116</v>
      </c>
      <c r="AH183" s="26">
        <f t="shared" si="5"/>
        <v>97.460197763288605</v>
      </c>
      <c r="AJ183" s="28" t="s">
        <v>98</v>
      </c>
    </row>
    <row r="184" spans="1:36" ht="15.6" x14ac:dyDescent="0.3">
      <c r="A184" s="19" t="s">
        <v>282</v>
      </c>
      <c r="B184" s="16" t="s">
        <v>131</v>
      </c>
      <c r="C184" s="26">
        <v>45.618000000000002</v>
      </c>
      <c r="D184" s="26">
        <v>1.8340000000000001</v>
      </c>
      <c r="E184" s="26">
        <v>8.3409999999999993</v>
      </c>
      <c r="F184" s="26">
        <v>0</v>
      </c>
      <c r="G184" s="26">
        <v>12.454000000000001</v>
      </c>
      <c r="H184" s="26">
        <v>14.757999999999999</v>
      </c>
      <c r="I184" s="26">
        <v>11.259</v>
      </c>
      <c r="J184" s="26">
        <v>0.32100000000000001</v>
      </c>
      <c r="K184" s="26">
        <v>1.64</v>
      </c>
      <c r="L184" s="26">
        <v>0.50800000000000001</v>
      </c>
      <c r="M184" s="26"/>
      <c r="N184" s="26"/>
      <c r="O184" s="26"/>
      <c r="P184" s="26">
        <f t="shared" si="4"/>
        <v>96.733000000000004</v>
      </c>
      <c r="R184" s="20">
        <v>852.10907618002148</v>
      </c>
      <c r="T184" s="26">
        <v>72.651498733897952</v>
      </c>
      <c r="U184" s="26">
        <v>73.833438821158452</v>
      </c>
      <c r="V184" s="26">
        <v>70.736429598802275</v>
      </c>
      <c r="W184" s="26">
        <v>72.022010829586137</v>
      </c>
      <c r="X184" s="26">
        <v>0.34885562591644576</v>
      </c>
      <c r="Y184" s="26">
        <v>0.29740549866884242</v>
      </c>
      <c r="Z184" s="26">
        <v>1.6573728392809119</v>
      </c>
      <c r="AA184" s="26">
        <v>1.7354336464380387</v>
      </c>
      <c r="AB184" s="26">
        <v>0.48730822008886659</v>
      </c>
      <c r="AC184" s="26">
        <v>3.5827599729602113</v>
      </c>
      <c r="AD184" s="26">
        <v>2.4652344363644745</v>
      </c>
      <c r="AE184" s="26">
        <v>3.1063359687887475</v>
      </c>
      <c r="AF184" s="26">
        <v>2.8330187240391167</v>
      </c>
      <c r="AG184" s="26">
        <v>14.60731501178449</v>
      </c>
      <c r="AH184" s="26">
        <f t="shared" si="5"/>
        <v>96.389996245470016</v>
      </c>
      <c r="AJ184" s="28" t="s">
        <v>98</v>
      </c>
    </row>
    <row r="185" spans="1:36" ht="15.6" x14ac:dyDescent="0.3">
      <c r="A185" s="19" t="s">
        <v>283</v>
      </c>
      <c r="B185" s="16" t="s">
        <v>131</v>
      </c>
      <c r="C185" s="26">
        <v>46.691000000000003</v>
      </c>
      <c r="D185" s="26">
        <v>1.724</v>
      </c>
      <c r="E185" s="26">
        <v>8.7159999999999993</v>
      </c>
      <c r="F185" s="26">
        <v>0</v>
      </c>
      <c r="G185" s="26">
        <v>12.090999999999999</v>
      </c>
      <c r="H185" s="26">
        <v>14.432</v>
      </c>
      <c r="I185" s="26">
        <v>10.974</v>
      </c>
      <c r="J185" s="26">
        <v>0.33600000000000002</v>
      </c>
      <c r="K185" s="26">
        <v>1.621</v>
      </c>
      <c r="L185" s="26">
        <v>0.53500000000000003</v>
      </c>
      <c r="M185" s="26"/>
      <c r="N185" s="26"/>
      <c r="O185" s="26"/>
      <c r="P185" s="26">
        <f t="shared" si="4"/>
        <v>97.11999999999999</v>
      </c>
      <c r="R185" s="20">
        <v>845.49504074452989</v>
      </c>
      <c r="T185" s="26">
        <v>74.023943216579951</v>
      </c>
      <c r="U185" s="26">
        <v>75.69115387830459</v>
      </c>
      <c r="V185" s="26">
        <v>73.71333059615425</v>
      </c>
      <c r="W185" s="26">
        <v>75.098615761848549</v>
      </c>
      <c r="X185" s="26">
        <v>0.32766900982701297</v>
      </c>
      <c r="Y185" s="26">
        <v>0.28507143309752214</v>
      </c>
      <c r="Z185" s="26">
        <v>1.3706431838426032</v>
      </c>
      <c r="AA185" s="26">
        <v>1.4867819628239862</v>
      </c>
      <c r="AB185" s="26">
        <v>0.39040338940221825</v>
      </c>
      <c r="AC185" s="26">
        <v>3.0119335393225799</v>
      </c>
      <c r="AD185" s="26">
        <v>2.4989905347688084</v>
      </c>
      <c r="AE185" s="26">
        <v>3.0818867414541034</v>
      </c>
      <c r="AF185" s="26">
        <v>2.6731903044329233</v>
      </c>
      <c r="AG185" s="26">
        <v>14.58841856683112</v>
      </c>
      <c r="AH185" s="26">
        <f t="shared" si="5"/>
        <v>96.752300070530111</v>
      </c>
      <c r="AJ185" s="28" t="s">
        <v>98</v>
      </c>
    </row>
    <row r="186" spans="1:36" ht="15.6" x14ac:dyDescent="0.3">
      <c r="A186" s="19" t="s">
        <v>284</v>
      </c>
      <c r="B186" s="16" t="s">
        <v>131</v>
      </c>
      <c r="C186" s="26">
        <v>45.546999999999997</v>
      </c>
      <c r="D186" s="26">
        <v>1.8180000000000001</v>
      </c>
      <c r="E186" s="26">
        <v>8.5500000000000007</v>
      </c>
      <c r="F186" s="26">
        <v>5.5E-2</v>
      </c>
      <c r="G186" s="26">
        <v>13.097</v>
      </c>
      <c r="H186" s="26">
        <v>14.54</v>
      </c>
      <c r="I186" s="26">
        <v>11.297000000000001</v>
      </c>
      <c r="J186" s="26">
        <v>0.34899999999999998</v>
      </c>
      <c r="K186" s="26">
        <v>1.599</v>
      </c>
      <c r="L186" s="26">
        <v>0.499</v>
      </c>
      <c r="M186" s="26"/>
      <c r="N186" s="26"/>
      <c r="O186" s="26"/>
      <c r="P186" s="26">
        <f t="shared" si="4"/>
        <v>97.350999999999999</v>
      </c>
      <c r="R186" s="20">
        <v>858.91660487342665</v>
      </c>
      <c r="T186" s="26">
        <v>72.234489795862942</v>
      </c>
      <c r="U186" s="26">
        <v>73.554540648630976</v>
      </c>
      <c r="V186" s="26">
        <v>70.330595494170467</v>
      </c>
      <c r="W186" s="26">
        <v>71.526001598319851</v>
      </c>
      <c r="X186" s="26">
        <v>0.34488291659103387</v>
      </c>
      <c r="Y186" s="26">
        <v>0.29509471194870518</v>
      </c>
      <c r="Z186" s="26">
        <v>1.7757975310621943</v>
      </c>
      <c r="AA186" s="26">
        <v>1.8361601439422184</v>
      </c>
      <c r="AB186" s="26">
        <v>0.49422594314781149</v>
      </c>
      <c r="AC186" s="26">
        <v>3.6368187742166569</v>
      </c>
      <c r="AD186" s="26">
        <v>2.45002904882729</v>
      </c>
      <c r="AE186" s="26">
        <v>3.1839025646670964</v>
      </c>
      <c r="AF186" s="26">
        <v>2.844344372867905</v>
      </c>
      <c r="AG186" s="26">
        <v>14.628907985234431</v>
      </c>
      <c r="AH186" s="26">
        <f t="shared" si="5"/>
        <v>96.249237306139847</v>
      </c>
      <c r="AJ186" s="28" t="s">
        <v>98</v>
      </c>
    </row>
    <row r="187" spans="1:36" ht="15.6" x14ac:dyDescent="0.3">
      <c r="A187" s="19" t="s">
        <v>285</v>
      </c>
      <c r="B187" s="16" t="s">
        <v>137</v>
      </c>
      <c r="C187" s="26">
        <v>42.014000000000003</v>
      </c>
      <c r="D187" s="26">
        <v>1.7270000000000001</v>
      </c>
      <c r="E187" s="26">
        <v>12.692</v>
      </c>
      <c r="F187" s="26">
        <v>0.05</v>
      </c>
      <c r="G187" s="26">
        <v>12.170999999999999</v>
      </c>
      <c r="H187" s="26">
        <v>14.257</v>
      </c>
      <c r="I187" s="26">
        <v>11.266</v>
      </c>
      <c r="J187" s="26">
        <v>0.24199999999999999</v>
      </c>
      <c r="K187" s="26">
        <v>2.0539999999999998</v>
      </c>
      <c r="L187" s="26">
        <v>0.48299999999999998</v>
      </c>
      <c r="M187" s="26"/>
      <c r="N187" s="26"/>
      <c r="O187" s="26"/>
      <c r="P187" s="26">
        <f t="shared" si="4"/>
        <v>96.956000000000017</v>
      </c>
      <c r="R187" s="20">
        <v>937.61759548434588</v>
      </c>
      <c r="T187" s="26">
        <v>61.404006096209734</v>
      </c>
      <c r="U187" s="26">
        <v>61.569794945179765</v>
      </c>
      <c r="V187" s="26">
        <v>58.189828512649214</v>
      </c>
      <c r="W187" s="26">
        <v>58.338091832655294</v>
      </c>
      <c r="X187" s="26">
        <v>0.66719540675809419</v>
      </c>
      <c r="Y187" s="26">
        <v>0.63918600865934294</v>
      </c>
      <c r="Z187" s="26">
        <v>5.1644684323641448</v>
      </c>
      <c r="AA187" s="26">
        <v>5.3575508843815953</v>
      </c>
      <c r="AB187" s="26">
        <v>2.1775697262198066</v>
      </c>
      <c r="AC187" s="26">
        <v>6.5721165341561445</v>
      </c>
      <c r="AD187" s="26">
        <v>5.5409257867014441</v>
      </c>
      <c r="AE187" s="26">
        <v>1.4955818128895118</v>
      </c>
      <c r="AF187" s="26">
        <v>1.7609714835943775</v>
      </c>
      <c r="AG187" s="26">
        <v>17.788401510189946</v>
      </c>
      <c r="AH187" s="26">
        <f t="shared" si="5"/>
        <v>95.24133012068863</v>
      </c>
      <c r="AJ187" s="28" t="s">
        <v>98</v>
      </c>
    </row>
    <row r="188" spans="1:36" ht="15.6" x14ac:dyDescent="0.3">
      <c r="A188" s="19" t="s">
        <v>286</v>
      </c>
      <c r="B188" s="16" t="s">
        <v>131</v>
      </c>
      <c r="C188" s="26">
        <v>45.008000000000003</v>
      </c>
      <c r="D188" s="26">
        <v>2.0830000000000002</v>
      </c>
      <c r="E188" s="26">
        <v>9.5630000000000006</v>
      </c>
      <c r="F188" s="26">
        <v>0</v>
      </c>
      <c r="G188" s="26">
        <v>12.273999999999999</v>
      </c>
      <c r="H188" s="26">
        <v>14.162000000000001</v>
      </c>
      <c r="I188" s="26">
        <v>10.78</v>
      </c>
      <c r="J188" s="26">
        <v>0.14000000000000001</v>
      </c>
      <c r="K188" s="26">
        <v>1.657</v>
      </c>
      <c r="L188" s="26">
        <v>0.49</v>
      </c>
      <c r="M188" s="26"/>
      <c r="N188" s="26"/>
      <c r="O188" s="26"/>
      <c r="P188" s="26">
        <f t="shared" si="4"/>
        <v>96.156999999999996</v>
      </c>
      <c r="R188" s="20">
        <v>859.62319779586664</v>
      </c>
      <c r="T188" s="26">
        <v>71.989418556958853</v>
      </c>
      <c r="U188" s="26">
        <v>72.282425492315284</v>
      </c>
      <c r="V188" s="26">
        <v>69.781872538969537</v>
      </c>
      <c r="W188" s="26">
        <v>70.9501339749539</v>
      </c>
      <c r="X188" s="26">
        <v>0.44598614730274827</v>
      </c>
      <c r="Y188" s="26">
        <v>0.39155743006432836</v>
      </c>
      <c r="Z188" s="26">
        <v>1.9688374091159788</v>
      </c>
      <c r="AA188" s="26">
        <v>2.1473510918875611</v>
      </c>
      <c r="AB188" s="26">
        <v>0.58913350841656076</v>
      </c>
      <c r="AC188" s="26">
        <v>4.0355319575663824</v>
      </c>
      <c r="AD188" s="26">
        <v>2.9685240079286404</v>
      </c>
      <c r="AE188" s="26">
        <v>2.5315747905918782</v>
      </c>
      <c r="AF188" s="26">
        <v>2.6044426249253485</v>
      </c>
      <c r="AG188" s="26">
        <v>15.246639817943885</v>
      </c>
      <c r="AH188" s="26">
        <f t="shared" si="5"/>
        <v>96.75269347065786</v>
      </c>
      <c r="AJ188" s="28" t="s">
        <v>98</v>
      </c>
    </row>
    <row r="189" spans="1:36" ht="15.6" x14ac:dyDescent="0.3">
      <c r="A189" s="19" t="s">
        <v>287</v>
      </c>
      <c r="B189" s="16" t="s">
        <v>137</v>
      </c>
      <c r="C189" s="26">
        <v>44.609000000000002</v>
      </c>
      <c r="D189" s="26">
        <v>2.415</v>
      </c>
      <c r="E189" s="26">
        <v>9.391</v>
      </c>
      <c r="F189" s="26">
        <v>0</v>
      </c>
      <c r="G189" s="26">
        <v>12.211</v>
      </c>
      <c r="H189" s="26">
        <v>14.755000000000001</v>
      </c>
      <c r="I189" s="26">
        <v>11.417</v>
      </c>
      <c r="J189" s="26">
        <v>0.28199999999999997</v>
      </c>
      <c r="K189" s="26">
        <v>1.7050000000000001</v>
      </c>
      <c r="L189" s="26">
        <v>0.46500000000000002</v>
      </c>
      <c r="M189" s="26"/>
      <c r="N189" s="26"/>
      <c r="O189" s="26"/>
      <c r="P189" s="26">
        <f t="shared" si="4"/>
        <v>97.25</v>
      </c>
      <c r="R189" s="20">
        <v>888.05535353786581</v>
      </c>
      <c r="T189" s="26">
        <v>69.771799628588624</v>
      </c>
      <c r="U189" s="26">
        <v>70.092125245751646</v>
      </c>
      <c r="V189" s="26">
        <v>66.726795558020541</v>
      </c>
      <c r="W189" s="26">
        <v>67.55966970293936</v>
      </c>
      <c r="X189" s="26">
        <v>0.50093371153275712</v>
      </c>
      <c r="Y189" s="26">
        <v>0.44468245714933463</v>
      </c>
      <c r="Z189" s="26">
        <v>2.2882906523250637</v>
      </c>
      <c r="AA189" s="26">
        <v>2.4614669879306943</v>
      </c>
      <c r="AB189" s="26">
        <v>0.76005572068342209</v>
      </c>
      <c r="AC189" s="26">
        <v>4.6706322612194153</v>
      </c>
      <c r="AD189" s="26">
        <v>2.9820445472678152</v>
      </c>
      <c r="AE189" s="26">
        <v>2.8025526240493583</v>
      </c>
      <c r="AF189" s="26">
        <v>2.8459904521190609</v>
      </c>
      <c r="AG189" s="26">
        <v>15.250720076532447</v>
      </c>
      <c r="AH189" s="26">
        <f t="shared" si="5"/>
        <v>95.988733420547661</v>
      </c>
      <c r="AJ189" s="28" t="s">
        <v>98</v>
      </c>
    </row>
    <row r="190" spans="1:36" ht="15.6" x14ac:dyDescent="0.3">
      <c r="A190" s="19" t="s">
        <v>288</v>
      </c>
      <c r="B190" s="16" t="s">
        <v>131</v>
      </c>
      <c r="C190" s="26">
        <v>45.112000000000002</v>
      </c>
      <c r="D190" s="26">
        <v>1.96</v>
      </c>
      <c r="E190" s="26">
        <v>9.7469999999999999</v>
      </c>
      <c r="F190" s="26">
        <v>0</v>
      </c>
      <c r="G190" s="26">
        <v>11.510999999999999</v>
      </c>
      <c r="H190" s="26">
        <v>14.986000000000001</v>
      </c>
      <c r="I190" s="26">
        <v>11.455</v>
      </c>
      <c r="J190" s="26">
        <v>0.23899999999999999</v>
      </c>
      <c r="K190" s="26">
        <v>1.8160000000000001</v>
      </c>
      <c r="L190" s="26">
        <v>0.42799999999999999</v>
      </c>
      <c r="M190" s="26"/>
      <c r="N190" s="26"/>
      <c r="O190" s="26"/>
      <c r="P190" s="26">
        <f t="shared" si="4"/>
        <v>97.254000000000005</v>
      </c>
      <c r="R190" s="20">
        <v>877.1886532557055</v>
      </c>
      <c r="T190" s="26">
        <v>70.183320235258364</v>
      </c>
      <c r="U190" s="26">
        <v>71.120525855042118</v>
      </c>
      <c r="V190" s="26">
        <v>67.156221685619656</v>
      </c>
      <c r="W190" s="26">
        <v>68.118069955638006</v>
      </c>
      <c r="X190" s="26">
        <v>0.45092958641237113</v>
      </c>
      <c r="Y190" s="26">
        <v>0.39776382672260835</v>
      </c>
      <c r="Z190" s="26">
        <v>2.1054607711337066</v>
      </c>
      <c r="AA190" s="26">
        <v>2.3562694667104251</v>
      </c>
      <c r="AB190" s="26">
        <v>0.79225000510769072</v>
      </c>
      <c r="AC190" s="26">
        <v>4.6682930327217758</v>
      </c>
      <c r="AD190" s="26">
        <v>3.2609059231659505</v>
      </c>
      <c r="AE190" s="26">
        <v>2.4848139356754935</v>
      </c>
      <c r="AF190" s="26">
        <v>2.5039843505008905</v>
      </c>
      <c r="AG190" s="26">
        <v>15.696133734029466</v>
      </c>
      <c r="AH190" s="26">
        <f t="shared" si="5"/>
        <v>96.328035540649097</v>
      </c>
      <c r="AJ190" s="28" t="s">
        <v>98</v>
      </c>
    </row>
    <row r="191" spans="1:36" ht="15.6" x14ac:dyDescent="0.3">
      <c r="A191" s="19" t="s">
        <v>289</v>
      </c>
      <c r="B191" s="16" t="s">
        <v>137</v>
      </c>
      <c r="C191" s="26">
        <v>44.548000000000002</v>
      </c>
      <c r="D191" s="26">
        <v>1.603</v>
      </c>
      <c r="E191" s="26">
        <v>10.074999999999999</v>
      </c>
      <c r="F191" s="26">
        <v>4.7E-2</v>
      </c>
      <c r="G191" s="26">
        <v>12.194000000000001</v>
      </c>
      <c r="H191" s="26">
        <v>14.612</v>
      </c>
      <c r="I191" s="26">
        <v>11.289</v>
      </c>
      <c r="J191" s="26">
        <v>0.374</v>
      </c>
      <c r="K191" s="26">
        <v>1.87</v>
      </c>
      <c r="L191" s="26">
        <v>0.42</v>
      </c>
      <c r="M191" s="26"/>
      <c r="N191" s="26"/>
      <c r="O191" s="26"/>
      <c r="P191" s="26">
        <f t="shared" si="4"/>
        <v>97.031999999999996</v>
      </c>
      <c r="R191" s="20">
        <v>890.9535259747181</v>
      </c>
      <c r="T191" s="26">
        <v>68.694136010184195</v>
      </c>
      <c r="U191" s="26">
        <v>70.331599233571282</v>
      </c>
      <c r="V191" s="26">
        <v>66.455500470051163</v>
      </c>
      <c r="W191" s="26">
        <v>67.246386374240814</v>
      </c>
      <c r="X191" s="26">
        <v>0.41499301054399107</v>
      </c>
      <c r="Y191" s="26">
        <v>0.36898088911823923</v>
      </c>
      <c r="Z191" s="26">
        <v>2.449739451865518</v>
      </c>
      <c r="AA191" s="26">
        <v>2.6264778385043228</v>
      </c>
      <c r="AB191" s="26">
        <v>0.84613261139442519</v>
      </c>
      <c r="AC191" s="26">
        <v>4.7085790109746606</v>
      </c>
      <c r="AD191" s="26">
        <v>3.3654860793324031</v>
      </c>
      <c r="AE191" s="26">
        <v>2.503868346697339</v>
      </c>
      <c r="AF191" s="26">
        <v>2.2824119384314403</v>
      </c>
      <c r="AG191" s="26">
        <v>16.036481938593589</v>
      </c>
      <c r="AH191" s="26">
        <f t="shared" si="5"/>
        <v>95.607918258827965</v>
      </c>
      <c r="AJ191" s="28" t="s">
        <v>98</v>
      </c>
    </row>
    <row r="192" spans="1:36" ht="15.6" x14ac:dyDescent="0.3">
      <c r="A192" s="19" t="s">
        <v>290</v>
      </c>
      <c r="B192" s="16" t="s">
        <v>131</v>
      </c>
      <c r="C192" s="26">
        <v>45.097999999999999</v>
      </c>
      <c r="D192" s="26">
        <v>2.0329999999999999</v>
      </c>
      <c r="E192" s="26">
        <v>9.4209999999999994</v>
      </c>
      <c r="F192" s="26">
        <v>3.2000000000000001E-2</v>
      </c>
      <c r="G192" s="26">
        <v>12.257999999999999</v>
      </c>
      <c r="H192" s="26">
        <v>14.292</v>
      </c>
      <c r="I192" s="26">
        <v>11.472</v>
      </c>
      <c r="J192" s="26">
        <v>0.17100000000000001</v>
      </c>
      <c r="K192" s="26">
        <v>1.8089999999999999</v>
      </c>
      <c r="L192" s="26">
        <v>0.49199999999999999</v>
      </c>
      <c r="M192" s="26"/>
      <c r="N192" s="26"/>
      <c r="O192" s="26"/>
      <c r="P192" s="26">
        <f t="shared" si="4"/>
        <v>97.078000000000003</v>
      </c>
      <c r="R192" s="20">
        <v>858.2046758394024</v>
      </c>
      <c r="T192" s="26">
        <v>72.091479299549007</v>
      </c>
      <c r="U192" s="26">
        <v>73.325550912549502</v>
      </c>
      <c r="V192" s="26">
        <v>68.767939515332159</v>
      </c>
      <c r="W192" s="26">
        <v>69.936743304370822</v>
      </c>
      <c r="X192" s="26">
        <v>0.3806646901682923</v>
      </c>
      <c r="Y192" s="26">
        <v>0.32836090627686804</v>
      </c>
      <c r="Z192" s="26">
        <v>1.8024546801694421</v>
      </c>
      <c r="AA192" s="26">
        <v>2.0566005882409288</v>
      </c>
      <c r="AB192" s="26">
        <v>0.60519318135154609</v>
      </c>
      <c r="AC192" s="26">
        <v>3.9778437330187204</v>
      </c>
      <c r="AD192" s="26">
        <v>2.8177421431181626</v>
      </c>
      <c r="AE192" s="26">
        <v>2.7958523887088145</v>
      </c>
      <c r="AF192" s="26">
        <v>2.7658554469296286</v>
      </c>
      <c r="AG192" s="26">
        <v>15.490769111143143</v>
      </c>
      <c r="AH192" s="26">
        <f t="shared" si="5"/>
        <v>97.09195330021754</v>
      </c>
      <c r="AJ192" s="28" t="s">
        <v>98</v>
      </c>
    </row>
    <row r="193" spans="1:36" ht="15.6" x14ac:dyDescent="0.3">
      <c r="A193" s="19" t="s">
        <v>291</v>
      </c>
      <c r="B193" s="16" t="s">
        <v>97</v>
      </c>
      <c r="C193" s="26">
        <v>43.603000000000002</v>
      </c>
      <c r="D193" s="26">
        <v>2.0489999999999999</v>
      </c>
      <c r="E193" s="26">
        <v>9.1170000000000009</v>
      </c>
      <c r="F193" s="26">
        <v>7.0000000000000001E-3</v>
      </c>
      <c r="G193" s="26">
        <v>14.382</v>
      </c>
      <c r="H193" s="26">
        <v>14.01</v>
      </c>
      <c r="I193" s="26">
        <v>12.4</v>
      </c>
      <c r="J193" s="26">
        <v>0.191</v>
      </c>
      <c r="K193" s="26">
        <v>1.8240000000000001</v>
      </c>
      <c r="L193" s="26">
        <v>0.42799999999999999</v>
      </c>
      <c r="M193" s="26"/>
      <c r="N193" s="26"/>
      <c r="O193" s="26"/>
      <c r="P193" s="26">
        <f t="shared" si="4"/>
        <v>98.01100000000001</v>
      </c>
      <c r="R193" s="20">
        <v>850.28486566109564</v>
      </c>
      <c r="T193" s="26">
        <v>72.257873031851688</v>
      </c>
      <c r="U193" s="26">
        <v>69.692143862748651</v>
      </c>
      <c r="V193" s="26">
        <v>65.386423677827395</v>
      </c>
      <c r="W193" s="26">
        <v>66.585456788393543</v>
      </c>
      <c r="X193" s="26">
        <v>0.31539079701741302</v>
      </c>
      <c r="Y193" s="26">
        <v>0.27666095769845617</v>
      </c>
      <c r="Z193" s="26">
        <v>2.1643440258035467</v>
      </c>
      <c r="AA193" s="26">
        <v>2.1649486738019696</v>
      </c>
      <c r="AB193" s="26">
        <v>0.7155575761878481</v>
      </c>
      <c r="AC193" s="26">
        <v>3.7253112572903566</v>
      </c>
      <c r="AD193" s="26">
        <v>2.6564243920286326</v>
      </c>
      <c r="AE193" s="26">
        <v>2.7162590412522776</v>
      </c>
      <c r="AF193" s="26">
        <v>3.476905818698417</v>
      </c>
      <c r="AG193" s="26">
        <v>15.085976702642421</v>
      </c>
      <c r="AH193" s="26">
        <f t="shared" si="5"/>
        <v>96.941982592726589</v>
      </c>
      <c r="AJ193" s="28" t="s">
        <v>98</v>
      </c>
    </row>
    <row r="194" spans="1:36" ht="15.6" x14ac:dyDescent="0.3">
      <c r="A194" s="19" t="s">
        <v>292</v>
      </c>
      <c r="B194" s="16" t="s">
        <v>131</v>
      </c>
      <c r="C194" s="26">
        <v>45.588000000000001</v>
      </c>
      <c r="D194" s="26">
        <v>2.1160000000000001</v>
      </c>
      <c r="E194" s="26">
        <v>9.5120000000000005</v>
      </c>
      <c r="F194" s="26">
        <v>0</v>
      </c>
      <c r="G194" s="26">
        <v>11.552</v>
      </c>
      <c r="H194" s="26">
        <v>15.063000000000001</v>
      </c>
      <c r="I194" s="26">
        <v>11.436999999999999</v>
      </c>
      <c r="J194" s="26">
        <v>0.18</v>
      </c>
      <c r="K194" s="26">
        <v>1.716</v>
      </c>
      <c r="L194" s="26">
        <v>0.49199999999999999</v>
      </c>
      <c r="M194" s="26"/>
      <c r="N194" s="26"/>
      <c r="O194" s="26"/>
      <c r="P194" s="26">
        <f t="shared" si="4"/>
        <v>97.656000000000006</v>
      </c>
      <c r="R194" s="20">
        <v>867.47299966421599</v>
      </c>
      <c r="T194" s="26">
        <v>71.067473320398392</v>
      </c>
      <c r="U194" s="26">
        <v>71.976473742814889</v>
      </c>
      <c r="V194" s="26">
        <v>68.038136180265894</v>
      </c>
      <c r="W194" s="26">
        <v>69.118878157910444</v>
      </c>
      <c r="X194" s="26">
        <v>0.46660104365326366</v>
      </c>
      <c r="Y194" s="26">
        <v>0.40666922215361095</v>
      </c>
      <c r="Z194" s="26">
        <v>1.9411838542832598</v>
      </c>
      <c r="AA194" s="26">
        <v>2.200976467569725</v>
      </c>
      <c r="AB194" s="26">
        <v>0.71021185649654905</v>
      </c>
      <c r="AC194" s="26">
        <v>4.5854491856944861</v>
      </c>
      <c r="AD194" s="26">
        <v>3.086868116205419</v>
      </c>
      <c r="AE194" s="26">
        <v>2.6071995049742234</v>
      </c>
      <c r="AF194" s="26">
        <v>2.6181666251998035</v>
      </c>
      <c r="AG194" s="26">
        <v>15.336857768345453</v>
      </c>
      <c r="AH194" s="26">
        <f t="shared" si="5"/>
        <v>96.655044712345969</v>
      </c>
      <c r="AJ194" s="28" t="s">
        <v>98</v>
      </c>
    </row>
    <row r="195" spans="1:36" ht="15.6" x14ac:dyDescent="0.3">
      <c r="A195" s="19" t="s">
        <v>293</v>
      </c>
      <c r="B195" s="16" t="s">
        <v>131</v>
      </c>
      <c r="C195" s="26">
        <v>45.042000000000002</v>
      </c>
      <c r="D195" s="26">
        <v>2.23</v>
      </c>
      <c r="E195" s="26">
        <v>8.74</v>
      </c>
      <c r="F195" s="26">
        <v>0</v>
      </c>
      <c r="G195" s="26">
        <v>11.776999999999999</v>
      </c>
      <c r="H195" s="26">
        <v>14.961</v>
      </c>
      <c r="I195" s="26">
        <v>11.369</v>
      </c>
      <c r="J195" s="26">
        <v>0.24299999999999999</v>
      </c>
      <c r="K195" s="26">
        <v>1.6879999999999999</v>
      </c>
      <c r="L195" s="26">
        <v>0.45500000000000002</v>
      </c>
      <c r="M195" s="26"/>
      <c r="N195" s="26"/>
      <c r="O195" s="26"/>
      <c r="P195" s="26">
        <f t="shared" si="4"/>
        <v>96.504999999999995</v>
      </c>
      <c r="R195" s="20">
        <v>869.74725414720501</v>
      </c>
      <c r="T195" s="26">
        <v>71.33423916939212</v>
      </c>
      <c r="U195" s="26">
        <v>71.714174886048824</v>
      </c>
      <c r="V195" s="26">
        <v>68.65625838599783</v>
      </c>
      <c r="W195" s="26">
        <v>69.727629536054096</v>
      </c>
      <c r="X195" s="26">
        <v>0.43787758608157795</v>
      </c>
      <c r="Y195" s="26">
        <v>0.38277879038973117</v>
      </c>
      <c r="Z195" s="26">
        <v>1.890846953951052</v>
      </c>
      <c r="AA195" s="26">
        <v>2.0241237884504071</v>
      </c>
      <c r="AB195" s="26">
        <v>0.62937443904823942</v>
      </c>
      <c r="AC195" s="26">
        <v>4.177149261289669</v>
      </c>
      <c r="AD195" s="26">
        <v>2.7618037543965439</v>
      </c>
      <c r="AE195" s="26">
        <v>2.8847822749430785</v>
      </c>
      <c r="AF195" s="26">
        <v>2.879493041132934</v>
      </c>
      <c r="AG195" s="26">
        <v>14.909523999300893</v>
      </c>
      <c r="AH195" s="26">
        <f t="shared" si="5"/>
        <v>96.208694888314781</v>
      </c>
      <c r="AJ195" s="28" t="s">
        <v>98</v>
      </c>
    </row>
    <row r="196" spans="1:36" ht="15.6" x14ac:dyDescent="0.3">
      <c r="A196" s="19" t="s">
        <v>294</v>
      </c>
      <c r="B196" s="16" t="s">
        <v>137</v>
      </c>
      <c r="C196" s="26">
        <v>44.710999999999999</v>
      </c>
      <c r="D196" s="26">
        <v>2.37</v>
      </c>
      <c r="E196" s="26">
        <v>9.5020000000000007</v>
      </c>
      <c r="F196" s="26">
        <v>0</v>
      </c>
      <c r="G196" s="26">
        <v>12.135</v>
      </c>
      <c r="H196" s="26">
        <v>14.388999999999999</v>
      </c>
      <c r="I196" s="26">
        <v>11.378</v>
      </c>
      <c r="J196" s="26">
        <v>0.157</v>
      </c>
      <c r="K196" s="26">
        <v>1.6739999999999999</v>
      </c>
      <c r="L196" s="26">
        <v>0.50900000000000001</v>
      </c>
      <c r="M196" s="26"/>
      <c r="N196" s="26"/>
      <c r="O196" s="26"/>
      <c r="P196" s="26">
        <f t="shared" ref="P196:P259" si="6">SUM(C196:L196)</f>
        <v>96.825000000000003</v>
      </c>
      <c r="R196" s="20">
        <v>867.94037479735107</v>
      </c>
      <c r="T196" s="26">
        <v>71.351203468716704</v>
      </c>
      <c r="U196" s="26">
        <v>72.417121268773869</v>
      </c>
      <c r="V196" s="26">
        <v>67.569801297772415</v>
      </c>
      <c r="W196" s="26">
        <v>68.619720218023375</v>
      </c>
      <c r="X196" s="26">
        <v>0.48147436711212532</v>
      </c>
      <c r="Y196" s="26">
        <v>0.41550389670250432</v>
      </c>
      <c r="Z196" s="26">
        <v>1.9812146442587837</v>
      </c>
      <c r="AA196" s="26">
        <v>2.3108122472706119</v>
      </c>
      <c r="AB196" s="26">
        <v>0.68300920970192258</v>
      </c>
      <c r="AC196" s="26">
        <v>4.6344761025003391</v>
      </c>
      <c r="AD196" s="26">
        <v>2.9157885919031497</v>
      </c>
      <c r="AE196" s="26">
        <v>2.8033535829469001</v>
      </c>
      <c r="AF196" s="26">
        <v>2.8315008443078113</v>
      </c>
      <c r="AG196" s="26">
        <v>15.282119064048855</v>
      </c>
      <c r="AH196" s="26">
        <f t="shared" ref="AH196:AH259" si="7">SUM(T196,Y196,Z196,AB196,AC196,AE196,AG196)</f>
        <v>97.150879968876012</v>
      </c>
      <c r="AJ196" s="28" t="s">
        <v>98</v>
      </c>
    </row>
    <row r="197" spans="1:36" ht="15.6" x14ac:dyDescent="0.3">
      <c r="A197" s="19" t="s">
        <v>295</v>
      </c>
      <c r="B197" s="16" t="s">
        <v>137</v>
      </c>
      <c r="C197" s="26">
        <v>44.908000000000001</v>
      </c>
      <c r="D197" s="26">
        <v>2.41</v>
      </c>
      <c r="E197" s="26">
        <v>9.59</v>
      </c>
      <c r="F197" s="26">
        <v>3.5999999999999997E-2</v>
      </c>
      <c r="G197" s="26">
        <v>12.451000000000001</v>
      </c>
      <c r="H197" s="26">
        <v>14.472</v>
      </c>
      <c r="I197" s="26">
        <v>11.4</v>
      </c>
      <c r="J197" s="26">
        <v>0.224</v>
      </c>
      <c r="K197" s="26">
        <v>1.762</v>
      </c>
      <c r="L197" s="26">
        <v>0.51900000000000002</v>
      </c>
      <c r="M197" s="26"/>
      <c r="N197" s="26"/>
      <c r="O197" s="26"/>
      <c r="P197" s="26">
        <f t="shared" si="6"/>
        <v>97.77200000000002</v>
      </c>
      <c r="R197" s="20">
        <v>881.61398732097393</v>
      </c>
      <c r="T197" s="26">
        <v>70.067424705759166</v>
      </c>
      <c r="U197" s="26">
        <v>71.090650689849056</v>
      </c>
      <c r="V197" s="26">
        <v>67.341769674720325</v>
      </c>
      <c r="W197" s="26">
        <v>68.239796786570693</v>
      </c>
      <c r="X197" s="26">
        <v>0.48800650371454912</v>
      </c>
      <c r="Y197" s="26">
        <v>0.42948027361512731</v>
      </c>
      <c r="Z197" s="26">
        <v>2.1866632844613818</v>
      </c>
      <c r="AA197" s="26">
        <v>2.4124534070126193</v>
      </c>
      <c r="AB197" s="26">
        <v>0.70010776717249967</v>
      </c>
      <c r="AC197" s="26">
        <v>4.5377966198344346</v>
      </c>
      <c r="AD197" s="26">
        <v>2.9177943606135583</v>
      </c>
      <c r="AE197" s="26">
        <v>2.9390618303850804</v>
      </c>
      <c r="AF197" s="26">
        <v>2.8273489213056333</v>
      </c>
      <c r="AG197" s="26">
        <v>15.296216704113908</v>
      </c>
      <c r="AH197" s="26">
        <f t="shared" si="7"/>
        <v>96.156751185341591</v>
      </c>
      <c r="AJ197" s="28" t="s">
        <v>98</v>
      </c>
    </row>
    <row r="198" spans="1:36" ht="15.6" x14ac:dyDescent="0.3">
      <c r="A198" s="19" t="s">
        <v>296</v>
      </c>
      <c r="B198" s="16" t="s">
        <v>131</v>
      </c>
      <c r="C198" s="26">
        <v>45.505000000000003</v>
      </c>
      <c r="D198" s="26">
        <v>1.8140000000000001</v>
      </c>
      <c r="E198" s="26">
        <v>8.7720000000000002</v>
      </c>
      <c r="F198" s="26">
        <v>0</v>
      </c>
      <c r="G198" s="26">
        <v>12.819000000000001</v>
      </c>
      <c r="H198" s="26">
        <v>14.304</v>
      </c>
      <c r="I198" s="26">
        <v>11.368</v>
      </c>
      <c r="J198" s="26">
        <v>0.36499999999999999</v>
      </c>
      <c r="K198" s="26">
        <v>1.5680000000000001</v>
      </c>
      <c r="L198" s="26">
        <v>0.60799999999999998</v>
      </c>
      <c r="M198" s="26"/>
      <c r="N198" s="26"/>
      <c r="O198" s="26"/>
      <c r="P198" s="26">
        <f t="shared" si="6"/>
        <v>97.12299999999999</v>
      </c>
      <c r="R198" s="20">
        <v>851.66490418521505</v>
      </c>
      <c r="T198" s="26">
        <v>72.668098352373917</v>
      </c>
      <c r="U198" s="26">
        <v>74.956485246849468</v>
      </c>
      <c r="V198" s="26">
        <v>70.420715100659308</v>
      </c>
      <c r="W198" s="26">
        <v>71.686863691318905</v>
      </c>
      <c r="X198" s="26">
        <v>0.35045164601352563</v>
      </c>
      <c r="Y198" s="26">
        <v>0.29589060278920248</v>
      </c>
      <c r="Z198" s="26">
        <v>1.62741163709251</v>
      </c>
      <c r="AA198" s="26">
        <v>1.8082589725739393</v>
      </c>
      <c r="AB198" s="26">
        <v>0.48778167252393756</v>
      </c>
      <c r="AC198" s="26">
        <v>3.8137543925898836</v>
      </c>
      <c r="AD198" s="26">
        <v>2.4818732009330811</v>
      </c>
      <c r="AE198" s="26">
        <v>3.2823496904243501</v>
      </c>
      <c r="AF198" s="26">
        <v>2.8161863689346287</v>
      </c>
      <c r="AG198" s="26">
        <v>14.70043346701908</v>
      </c>
      <c r="AH198" s="26">
        <f t="shared" si="7"/>
        <v>96.875719814812882</v>
      </c>
      <c r="AJ198" s="28" t="s">
        <v>98</v>
      </c>
    </row>
    <row r="199" spans="1:36" ht="15.6" x14ac:dyDescent="0.3">
      <c r="A199" s="19" t="s">
        <v>297</v>
      </c>
      <c r="B199" s="16" t="s">
        <v>131</v>
      </c>
      <c r="C199" s="26">
        <v>46.694000000000003</v>
      </c>
      <c r="D199" s="26">
        <v>1.542</v>
      </c>
      <c r="E199" s="26">
        <v>7.63</v>
      </c>
      <c r="F199" s="26">
        <v>0</v>
      </c>
      <c r="G199" s="26">
        <v>12.218</v>
      </c>
      <c r="H199" s="26">
        <v>14.946</v>
      </c>
      <c r="I199" s="26">
        <v>11.398999999999999</v>
      </c>
      <c r="J199" s="26">
        <v>0.32300000000000001</v>
      </c>
      <c r="K199" s="26">
        <v>1.5489999999999999</v>
      </c>
      <c r="L199" s="26">
        <v>0.41399999999999998</v>
      </c>
      <c r="M199" s="26"/>
      <c r="N199" s="26"/>
      <c r="O199" s="26"/>
      <c r="P199" s="26">
        <f t="shared" si="6"/>
        <v>96.715000000000003</v>
      </c>
      <c r="R199" s="20">
        <v>826.88737822033863</v>
      </c>
      <c r="T199" s="26">
        <v>75.718376798574482</v>
      </c>
      <c r="U199" s="26">
        <v>77.432072445811798</v>
      </c>
      <c r="V199" s="26">
        <v>73.541412987106682</v>
      </c>
      <c r="W199" s="26">
        <v>75.147676013143368</v>
      </c>
      <c r="X199" s="26">
        <v>0.27038886160844011</v>
      </c>
      <c r="Y199" s="26">
        <v>0.22374613172550908</v>
      </c>
      <c r="Z199" s="26">
        <v>1.1827391689986486</v>
      </c>
      <c r="AA199" s="26">
        <v>1.2967518675776848</v>
      </c>
      <c r="AB199" s="26">
        <v>0.35831907956912923</v>
      </c>
      <c r="AC199" s="26">
        <v>2.9305652818439274</v>
      </c>
      <c r="AD199" s="26">
        <v>2.1703532895605204</v>
      </c>
      <c r="AE199" s="26">
        <v>3.2020147821589395</v>
      </c>
      <c r="AF199" s="26">
        <v>2.9002584857919116</v>
      </c>
      <c r="AG199" s="26">
        <v>14.182785943696341</v>
      </c>
      <c r="AH199" s="26">
        <f t="shared" si="7"/>
        <v>97.798547186566978</v>
      </c>
      <c r="AJ199" s="28" t="s">
        <v>98</v>
      </c>
    </row>
    <row r="200" spans="1:36" ht="15.6" x14ac:dyDescent="0.3">
      <c r="A200" s="19" t="s">
        <v>298</v>
      </c>
      <c r="B200" s="16" t="s">
        <v>131</v>
      </c>
      <c r="C200" s="26">
        <v>44.487000000000002</v>
      </c>
      <c r="D200" s="26">
        <v>2.0219999999999998</v>
      </c>
      <c r="E200" s="26">
        <v>8.9789999999999992</v>
      </c>
      <c r="F200" s="26">
        <v>5.0999999999999997E-2</v>
      </c>
      <c r="G200" s="26">
        <v>14.227</v>
      </c>
      <c r="H200" s="26">
        <v>13.833</v>
      </c>
      <c r="I200" s="26">
        <v>11.321</v>
      </c>
      <c r="J200" s="26">
        <v>0.315</v>
      </c>
      <c r="K200" s="26">
        <v>1.6439999999999999</v>
      </c>
      <c r="L200" s="26">
        <v>0.57799999999999996</v>
      </c>
      <c r="M200" s="26"/>
      <c r="N200" s="26"/>
      <c r="O200" s="26"/>
      <c r="P200" s="26">
        <f t="shared" si="6"/>
        <v>97.457000000000008</v>
      </c>
      <c r="R200" s="20">
        <v>862.63893972712879</v>
      </c>
      <c r="T200" s="26">
        <v>70.923938355907197</v>
      </c>
      <c r="U200" s="26">
        <v>71.501643272555128</v>
      </c>
      <c r="V200" s="26">
        <v>68.668259002477924</v>
      </c>
      <c r="W200" s="26">
        <v>69.775451208446995</v>
      </c>
      <c r="X200" s="26">
        <v>0.36099175467944117</v>
      </c>
      <c r="Y200" s="26">
        <v>0.31260142640158012</v>
      </c>
      <c r="Z200" s="26">
        <v>2.1713058533457881</v>
      </c>
      <c r="AA200" s="26">
        <v>2.1343199536656989</v>
      </c>
      <c r="AB200" s="26">
        <v>0.54151110617783005</v>
      </c>
      <c r="AC200" s="26">
        <v>3.6537487898059213</v>
      </c>
      <c r="AD200" s="26">
        <v>2.4709699263853881</v>
      </c>
      <c r="AE200" s="26">
        <v>3.2876002026478703</v>
      </c>
      <c r="AF200" s="26">
        <v>3.0240114865177317</v>
      </c>
      <c r="AG200" s="26">
        <v>14.75607656835354</v>
      </c>
      <c r="AH200" s="26">
        <f t="shared" si="7"/>
        <v>95.646782302639721</v>
      </c>
      <c r="AJ200" s="28" t="s">
        <v>98</v>
      </c>
    </row>
    <row r="201" spans="1:36" ht="15.6" x14ac:dyDescent="0.3">
      <c r="A201" s="19" t="s">
        <v>299</v>
      </c>
      <c r="B201" s="16" t="s">
        <v>131</v>
      </c>
      <c r="C201" s="26">
        <v>44.895000000000003</v>
      </c>
      <c r="D201" s="26">
        <v>2.1120000000000001</v>
      </c>
      <c r="E201" s="26">
        <v>9.3439999999999994</v>
      </c>
      <c r="F201" s="26">
        <v>0</v>
      </c>
      <c r="G201" s="26">
        <v>13.228</v>
      </c>
      <c r="H201" s="26">
        <v>14.167999999999999</v>
      </c>
      <c r="I201" s="26">
        <v>11.558</v>
      </c>
      <c r="J201" s="26">
        <v>0.33700000000000002</v>
      </c>
      <c r="K201" s="26">
        <v>1.597</v>
      </c>
      <c r="L201" s="26">
        <v>0.61</v>
      </c>
      <c r="M201" s="26"/>
      <c r="N201" s="26"/>
      <c r="O201" s="26"/>
      <c r="P201" s="26">
        <f t="shared" si="6"/>
        <v>97.849000000000004</v>
      </c>
      <c r="R201" s="20">
        <v>866.4021408912746</v>
      </c>
      <c r="T201" s="26">
        <v>71.092549286647611</v>
      </c>
      <c r="U201" s="26">
        <v>72.599145484542845</v>
      </c>
      <c r="V201" s="26">
        <v>68.051782438754074</v>
      </c>
      <c r="W201" s="26">
        <v>69.115447739585022</v>
      </c>
      <c r="X201" s="26">
        <v>0.40624826514329371</v>
      </c>
      <c r="Y201" s="26">
        <v>0.34991663409902918</v>
      </c>
      <c r="Z201" s="26">
        <v>1.9910032614492219</v>
      </c>
      <c r="AA201" s="26">
        <v>2.1849785690453709</v>
      </c>
      <c r="AB201" s="26">
        <v>0.60968270043154627</v>
      </c>
      <c r="AC201" s="26">
        <v>4.2622076354609835</v>
      </c>
      <c r="AD201" s="26">
        <v>2.6832442327224015</v>
      </c>
      <c r="AE201" s="26">
        <v>3.1817183338900499</v>
      </c>
      <c r="AF201" s="26">
        <v>2.9103115013236511</v>
      </c>
      <c r="AG201" s="26">
        <v>14.971489728696135</v>
      </c>
      <c r="AH201" s="26">
        <f t="shared" si="7"/>
        <v>96.458567580674583</v>
      </c>
      <c r="AJ201" s="28" t="s">
        <v>98</v>
      </c>
    </row>
    <row r="202" spans="1:36" ht="15.6" x14ac:dyDescent="0.3">
      <c r="A202" s="19" t="s">
        <v>300</v>
      </c>
      <c r="B202" s="16" t="s">
        <v>97</v>
      </c>
      <c r="C202" s="26">
        <v>44.271000000000001</v>
      </c>
      <c r="D202" s="26">
        <v>2.113</v>
      </c>
      <c r="E202" s="26">
        <v>9.6890000000000001</v>
      </c>
      <c r="F202" s="26">
        <v>0</v>
      </c>
      <c r="G202" s="26">
        <v>14.153</v>
      </c>
      <c r="H202" s="26">
        <v>14.084</v>
      </c>
      <c r="I202" s="26">
        <v>11.332000000000001</v>
      </c>
      <c r="J202" s="26">
        <v>0.22900000000000001</v>
      </c>
      <c r="K202" s="26">
        <v>1.88</v>
      </c>
      <c r="L202" s="26">
        <v>0.64600000000000002</v>
      </c>
      <c r="M202" s="26"/>
      <c r="N202" s="26"/>
      <c r="O202" s="26"/>
      <c r="P202" s="26">
        <f t="shared" si="6"/>
        <v>98.396999999999991</v>
      </c>
      <c r="R202" s="20">
        <v>869.73910449011396</v>
      </c>
      <c r="T202" s="26">
        <v>68.563511443886284</v>
      </c>
      <c r="U202" s="26">
        <v>68.719064957682136</v>
      </c>
      <c r="V202" s="26">
        <v>66.115180412040289</v>
      </c>
      <c r="W202" s="26">
        <v>67.11084382583536</v>
      </c>
      <c r="X202" s="26">
        <v>0.42983833958341044</v>
      </c>
      <c r="Y202" s="26">
        <v>0.37500421672200906</v>
      </c>
      <c r="Z202" s="26">
        <v>2.7966285479794042</v>
      </c>
      <c r="AA202" s="26">
        <v>2.6911399714873241</v>
      </c>
      <c r="AB202" s="26">
        <v>0.72652463881652662</v>
      </c>
      <c r="AC202" s="26">
        <v>4.2114690730205862</v>
      </c>
      <c r="AD202" s="26">
        <v>2.8483450791673954</v>
      </c>
      <c r="AE202" s="26">
        <v>2.94376503011895</v>
      </c>
      <c r="AF202" s="26">
        <v>2.8204830225360005</v>
      </c>
      <c r="AG202" s="26">
        <v>15.386285675045961</v>
      </c>
      <c r="AH202" s="26">
        <f t="shared" si="7"/>
        <v>95.003188625589729</v>
      </c>
      <c r="AJ202" s="28" t="s">
        <v>98</v>
      </c>
    </row>
    <row r="203" spans="1:36" ht="15.6" x14ac:dyDescent="0.3">
      <c r="A203" s="19" t="s">
        <v>301</v>
      </c>
      <c r="B203" s="16" t="s">
        <v>137</v>
      </c>
      <c r="C203" s="26">
        <v>43.343000000000004</v>
      </c>
      <c r="D203" s="26">
        <v>2.2189999999999999</v>
      </c>
      <c r="E203" s="26">
        <v>10.430999999999999</v>
      </c>
      <c r="F203" s="26">
        <v>0</v>
      </c>
      <c r="G203" s="26">
        <v>12.704000000000001</v>
      </c>
      <c r="H203" s="26">
        <v>14.002000000000001</v>
      </c>
      <c r="I203" s="26">
        <v>11.387</v>
      </c>
      <c r="J203" s="26">
        <v>0.224</v>
      </c>
      <c r="K203" s="26">
        <v>2.0590000000000002</v>
      </c>
      <c r="L203" s="26">
        <v>0.61399999999999999</v>
      </c>
      <c r="M203" s="26"/>
      <c r="N203" s="26"/>
      <c r="O203" s="26"/>
      <c r="P203" s="26">
        <f t="shared" si="6"/>
        <v>96.983000000000004</v>
      </c>
      <c r="R203" s="20">
        <v>892.2359588770355</v>
      </c>
      <c r="T203" s="26">
        <v>66.820699914977197</v>
      </c>
      <c r="U203" s="26">
        <v>68.156070995004086</v>
      </c>
      <c r="V203" s="26">
        <v>63.946691978667289</v>
      </c>
      <c r="W203" s="26">
        <v>64.666486617017412</v>
      </c>
      <c r="X203" s="26">
        <v>0.50934181263115064</v>
      </c>
      <c r="Y203" s="26">
        <v>0.45233704000536096</v>
      </c>
      <c r="Z203" s="26">
        <v>2.9678342806878222</v>
      </c>
      <c r="AA203" s="26">
        <v>3.1810622966222204</v>
      </c>
      <c r="AB203" s="26">
        <v>0.97591101651998768</v>
      </c>
      <c r="AC203" s="26">
        <v>4.9987232818976928</v>
      </c>
      <c r="AD203" s="26">
        <v>3.3813032379321153</v>
      </c>
      <c r="AE203" s="26">
        <v>2.7439383838601055</v>
      </c>
      <c r="AF203" s="26">
        <v>2.587619663889166</v>
      </c>
      <c r="AG203" s="26">
        <v>16.249349516267817</v>
      </c>
      <c r="AH203" s="26">
        <f t="shared" si="7"/>
        <v>95.208793434215991</v>
      </c>
      <c r="AJ203" s="28" t="s">
        <v>98</v>
      </c>
    </row>
    <row r="204" spans="1:36" ht="15.6" x14ac:dyDescent="0.3">
      <c r="A204" s="19" t="s">
        <v>302</v>
      </c>
      <c r="B204" s="16" t="s">
        <v>137</v>
      </c>
      <c r="C204" s="26">
        <v>44.4</v>
      </c>
      <c r="D204" s="26">
        <v>2.319</v>
      </c>
      <c r="E204" s="26">
        <v>9.7710000000000008</v>
      </c>
      <c r="F204" s="26">
        <v>0</v>
      </c>
      <c r="G204" s="26">
        <v>11.901</v>
      </c>
      <c r="H204" s="26">
        <v>14.24</v>
      </c>
      <c r="I204" s="26">
        <v>11.180999999999999</v>
      </c>
      <c r="J204" s="26">
        <v>0.32</v>
      </c>
      <c r="K204" s="26">
        <v>1.7010000000000001</v>
      </c>
      <c r="L204" s="26">
        <v>0.60299999999999998</v>
      </c>
      <c r="M204" s="26"/>
      <c r="N204" s="26"/>
      <c r="O204" s="26"/>
      <c r="P204" s="26">
        <f t="shared" si="6"/>
        <v>96.435999999999979</v>
      </c>
      <c r="R204" s="20">
        <v>888.62418266971986</v>
      </c>
      <c r="T204" s="26">
        <v>69.495337096823548</v>
      </c>
      <c r="U204" s="26">
        <v>71.059121318961985</v>
      </c>
      <c r="V204" s="26">
        <v>67.5524537052287</v>
      </c>
      <c r="W204" s="26">
        <v>68.375432037072727</v>
      </c>
      <c r="X204" s="26">
        <v>0.51072304244148081</v>
      </c>
      <c r="Y204" s="26">
        <v>0.45628868799702238</v>
      </c>
      <c r="Z204" s="26">
        <v>2.1739069608609229</v>
      </c>
      <c r="AA204" s="26">
        <v>2.4375658727183129</v>
      </c>
      <c r="AB204" s="26">
        <v>0.72334324401241901</v>
      </c>
      <c r="AC204" s="26">
        <v>4.6610577715600572</v>
      </c>
      <c r="AD204" s="26">
        <v>3.0881400601721549</v>
      </c>
      <c r="AE204" s="26">
        <v>2.9644879822574781</v>
      </c>
      <c r="AF204" s="26">
        <v>2.6923568203665367</v>
      </c>
      <c r="AG204" s="26">
        <v>15.382000972205637</v>
      </c>
      <c r="AH204" s="26">
        <f t="shared" si="7"/>
        <v>95.856422715717073</v>
      </c>
      <c r="AJ204" s="28" t="s">
        <v>98</v>
      </c>
    </row>
    <row r="205" spans="1:36" ht="15.6" x14ac:dyDescent="0.3">
      <c r="A205" s="19" t="s">
        <v>303</v>
      </c>
      <c r="B205" s="16" t="s">
        <v>137</v>
      </c>
      <c r="C205" s="26">
        <v>44.048999999999999</v>
      </c>
      <c r="D205" s="26">
        <v>2.3119999999999998</v>
      </c>
      <c r="E205" s="26">
        <v>9.8870000000000005</v>
      </c>
      <c r="F205" s="26">
        <v>2.5999999999999999E-2</v>
      </c>
      <c r="G205" s="26">
        <v>12.631</v>
      </c>
      <c r="H205" s="26">
        <v>14.427</v>
      </c>
      <c r="I205" s="26">
        <v>11.285</v>
      </c>
      <c r="J205" s="26">
        <v>0.23899999999999999</v>
      </c>
      <c r="K205" s="26">
        <v>1.819</v>
      </c>
      <c r="L205" s="26">
        <v>0.6</v>
      </c>
      <c r="M205" s="26"/>
      <c r="N205" s="26"/>
      <c r="O205" s="26"/>
      <c r="P205" s="26">
        <f t="shared" si="6"/>
        <v>97.274999999999991</v>
      </c>
      <c r="R205" s="20">
        <v>890.07870407201199</v>
      </c>
      <c r="T205" s="26">
        <v>67.902049186072603</v>
      </c>
      <c r="U205" s="26">
        <v>68.787961811691829</v>
      </c>
      <c r="V205" s="26">
        <v>65.391259565664228</v>
      </c>
      <c r="W205" s="26">
        <v>66.170405754628035</v>
      </c>
      <c r="X205" s="26">
        <v>0.5294665207457222</v>
      </c>
      <c r="Y205" s="26">
        <v>0.46909268944628985</v>
      </c>
      <c r="Z205" s="26">
        <v>2.7207726219309407</v>
      </c>
      <c r="AA205" s="26">
        <v>2.8596712847650463</v>
      </c>
      <c r="AB205" s="26">
        <v>0.85839805707012506</v>
      </c>
      <c r="AC205" s="26">
        <v>4.9215425511645785</v>
      </c>
      <c r="AD205" s="26">
        <v>3.1666011385440918</v>
      </c>
      <c r="AE205" s="26">
        <v>2.8299426517248873</v>
      </c>
      <c r="AF205" s="26">
        <v>2.68293726853355</v>
      </c>
      <c r="AG205" s="26">
        <v>15.593909655909233</v>
      </c>
      <c r="AH205" s="26">
        <f t="shared" si="7"/>
        <v>95.295707413318652</v>
      </c>
      <c r="AJ205" s="28" t="s">
        <v>98</v>
      </c>
    </row>
    <row r="206" spans="1:36" ht="15.6" x14ac:dyDescent="0.3">
      <c r="A206" s="19" t="s">
        <v>304</v>
      </c>
      <c r="B206" s="16" t="s">
        <v>131</v>
      </c>
      <c r="C206" s="26">
        <v>45.104999999999997</v>
      </c>
      <c r="D206" s="26">
        <v>2.2370000000000001</v>
      </c>
      <c r="E206" s="26">
        <v>9.3640000000000008</v>
      </c>
      <c r="F206" s="26">
        <v>0</v>
      </c>
      <c r="G206" s="26">
        <v>12.487</v>
      </c>
      <c r="H206" s="26">
        <v>14.814</v>
      </c>
      <c r="I206" s="26">
        <v>11.292</v>
      </c>
      <c r="J206" s="26">
        <v>0.248</v>
      </c>
      <c r="K206" s="26">
        <v>1.8240000000000001</v>
      </c>
      <c r="L206" s="26">
        <v>0.496</v>
      </c>
      <c r="M206" s="26"/>
      <c r="N206" s="26"/>
      <c r="O206" s="26"/>
      <c r="P206" s="26">
        <f t="shared" si="6"/>
        <v>97.867000000000004</v>
      </c>
      <c r="R206" s="20">
        <v>878.74305665783231</v>
      </c>
      <c r="T206" s="26">
        <v>69.852618229858976</v>
      </c>
      <c r="U206" s="26">
        <v>70.36548995248026</v>
      </c>
      <c r="V206" s="26">
        <v>67.436684552028467</v>
      </c>
      <c r="W206" s="26">
        <v>68.379687859970602</v>
      </c>
      <c r="X206" s="26">
        <v>0.4672438203127745</v>
      </c>
      <c r="Y206" s="26">
        <v>0.41007845670572329</v>
      </c>
      <c r="Z206" s="26">
        <v>2.2990823717455506</v>
      </c>
      <c r="AA206" s="26">
        <v>2.4034651376241478</v>
      </c>
      <c r="AB206" s="26">
        <v>0.70679869836949138</v>
      </c>
      <c r="AC206" s="26">
        <v>4.4077922850687958</v>
      </c>
      <c r="AD206" s="26">
        <v>2.9202738513533144</v>
      </c>
      <c r="AE206" s="26">
        <v>2.7744088828311582</v>
      </c>
      <c r="AF206" s="26">
        <v>2.7275230721355399</v>
      </c>
      <c r="AG206" s="26">
        <v>15.314540890169422</v>
      </c>
      <c r="AH206" s="26">
        <f t="shared" si="7"/>
        <v>95.76531981474912</v>
      </c>
      <c r="AJ206" s="28" t="s">
        <v>98</v>
      </c>
    </row>
    <row r="207" spans="1:36" ht="15.6" x14ac:dyDescent="0.3">
      <c r="A207" s="19" t="s">
        <v>305</v>
      </c>
      <c r="B207" s="16" t="s">
        <v>143</v>
      </c>
      <c r="C207" s="26">
        <v>44.784999999999997</v>
      </c>
      <c r="D207" s="26">
        <v>2.25</v>
      </c>
      <c r="E207" s="26">
        <v>9.3390000000000004</v>
      </c>
      <c r="F207" s="26">
        <v>3.5000000000000003E-2</v>
      </c>
      <c r="G207" s="26">
        <v>12.273999999999999</v>
      </c>
      <c r="H207" s="26">
        <v>14.356999999999999</v>
      </c>
      <c r="I207" s="26">
        <v>11.52</v>
      </c>
      <c r="J207" s="26">
        <v>0.25600000000000001</v>
      </c>
      <c r="K207" s="26">
        <v>2.298</v>
      </c>
      <c r="L207" s="26">
        <v>0.54300000000000004</v>
      </c>
      <c r="M207" s="26"/>
      <c r="N207" s="26"/>
      <c r="O207" s="26"/>
      <c r="P207" s="26">
        <f t="shared" si="6"/>
        <v>97.656999999999996</v>
      </c>
      <c r="R207" s="20">
        <v>882.74380287700023</v>
      </c>
      <c r="T207" s="26">
        <v>68.792739454644845</v>
      </c>
      <c r="U207" s="26">
        <v>69.976810489430591</v>
      </c>
      <c r="V207" s="26">
        <v>67.960422088048404</v>
      </c>
      <c r="W207" s="26">
        <v>68.85469831950688</v>
      </c>
      <c r="X207" s="26">
        <v>0.39265239108745309</v>
      </c>
      <c r="Y207" s="26">
        <v>0.35312606692655502</v>
      </c>
      <c r="Z207" s="26">
        <v>2.192474465192773</v>
      </c>
      <c r="AA207" s="26">
        <v>2.2088652640019557</v>
      </c>
      <c r="AB207" s="26">
        <v>0.64832938764684078</v>
      </c>
      <c r="AC207" s="26">
        <v>3.5635010036390975</v>
      </c>
      <c r="AD207" s="26">
        <v>2.7924029543580038</v>
      </c>
      <c r="AE207" s="26">
        <v>3.2160904691789614</v>
      </c>
      <c r="AF207" s="26">
        <v>2.8578425281557491</v>
      </c>
      <c r="AG207" s="26">
        <v>15.712657593814157</v>
      </c>
      <c r="AH207" s="26">
        <f t="shared" si="7"/>
        <v>94.478918441043234</v>
      </c>
      <c r="AJ207" s="28" t="s">
        <v>98</v>
      </c>
    </row>
    <row r="208" spans="1:36" ht="15.6" x14ac:dyDescent="0.3">
      <c r="A208" s="19" t="s">
        <v>306</v>
      </c>
      <c r="B208" s="16" t="s">
        <v>137</v>
      </c>
      <c r="C208" s="26">
        <v>44.856000000000002</v>
      </c>
      <c r="D208" s="26">
        <v>2.165</v>
      </c>
      <c r="E208" s="26">
        <v>9.4329999999999998</v>
      </c>
      <c r="F208" s="26">
        <v>0</v>
      </c>
      <c r="G208" s="26">
        <v>12.340999999999999</v>
      </c>
      <c r="H208" s="26">
        <v>14.8</v>
      </c>
      <c r="I208" s="26">
        <v>11.292999999999999</v>
      </c>
      <c r="J208" s="26">
        <v>0.28199999999999997</v>
      </c>
      <c r="K208" s="26">
        <v>1.72</v>
      </c>
      <c r="L208" s="26">
        <v>0.52100000000000002</v>
      </c>
      <c r="M208" s="26"/>
      <c r="N208" s="26"/>
      <c r="O208" s="26"/>
      <c r="P208" s="26">
        <f t="shared" si="6"/>
        <v>97.411000000000001</v>
      </c>
      <c r="R208" s="20">
        <v>880.67778631024885</v>
      </c>
      <c r="T208" s="26">
        <v>69.742333446085951</v>
      </c>
      <c r="U208" s="26">
        <v>70.666440483547007</v>
      </c>
      <c r="V208" s="26">
        <v>67.010255296368825</v>
      </c>
      <c r="W208" s="26">
        <v>67.927041621314686</v>
      </c>
      <c r="X208" s="26">
        <v>0.47981182695713004</v>
      </c>
      <c r="Y208" s="26">
        <v>0.41884051951804852</v>
      </c>
      <c r="Z208" s="26">
        <v>2.3002485331143423</v>
      </c>
      <c r="AA208" s="26">
        <v>2.4712603820427992</v>
      </c>
      <c r="AB208" s="26">
        <v>0.74386913707234081</v>
      </c>
      <c r="AC208" s="26">
        <v>4.6950099642099525</v>
      </c>
      <c r="AD208" s="26">
        <v>2.9929079297255736</v>
      </c>
      <c r="AE208" s="26">
        <v>2.759993643895513</v>
      </c>
      <c r="AF208" s="26">
        <v>2.6661892220754417</v>
      </c>
      <c r="AG208" s="26">
        <v>15.327183460427404</v>
      </c>
      <c r="AH208" s="26">
        <f t="shared" si="7"/>
        <v>95.98747870432355</v>
      </c>
      <c r="AJ208" s="28" t="s">
        <v>98</v>
      </c>
    </row>
    <row r="209" spans="1:36" ht="15.6" x14ac:dyDescent="0.3">
      <c r="A209" s="19" t="s">
        <v>307</v>
      </c>
      <c r="B209" s="16" t="s">
        <v>131</v>
      </c>
      <c r="C209" s="26">
        <v>44.857999999999997</v>
      </c>
      <c r="D209" s="26">
        <v>2.117</v>
      </c>
      <c r="E209" s="26">
        <v>9.1959999999999997</v>
      </c>
      <c r="F209" s="26">
        <v>3.3000000000000002E-2</v>
      </c>
      <c r="G209" s="26">
        <v>12.12</v>
      </c>
      <c r="H209" s="26">
        <v>14.641</v>
      </c>
      <c r="I209" s="26">
        <v>11.113</v>
      </c>
      <c r="J209" s="26">
        <v>0.27200000000000002</v>
      </c>
      <c r="K209" s="26">
        <v>2.137</v>
      </c>
      <c r="L209" s="26">
        <v>0.46600000000000003</v>
      </c>
      <c r="M209" s="26"/>
      <c r="N209" s="26"/>
      <c r="O209" s="26"/>
      <c r="P209" s="26">
        <f t="shared" si="6"/>
        <v>96.953000000000003</v>
      </c>
      <c r="R209" s="20">
        <v>885.61959506672758</v>
      </c>
      <c r="T209" s="26">
        <v>68.986152090152316</v>
      </c>
      <c r="U209" s="26">
        <v>70.098511647047857</v>
      </c>
      <c r="V209" s="26">
        <v>68.232506931706709</v>
      </c>
      <c r="W209" s="26">
        <v>69.112096632316309</v>
      </c>
      <c r="X209" s="26">
        <v>0.42649616695942505</v>
      </c>
      <c r="Y209" s="26">
        <v>0.37983979678675078</v>
      </c>
      <c r="Z209" s="26">
        <v>2.2898828181623867</v>
      </c>
      <c r="AA209" s="26">
        <v>2.3013641171285264</v>
      </c>
      <c r="AB209" s="26">
        <v>0.66230950543716105</v>
      </c>
      <c r="AC209" s="26">
        <v>3.9175060328173776</v>
      </c>
      <c r="AD209" s="26">
        <v>2.8662186744560092</v>
      </c>
      <c r="AE209" s="26">
        <v>2.9549739362351852</v>
      </c>
      <c r="AF209" s="26">
        <v>2.647375814619056</v>
      </c>
      <c r="AG209" s="26">
        <v>15.574696681383923</v>
      </c>
      <c r="AH209" s="26">
        <f t="shared" si="7"/>
        <v>94.765360860975107</v>
      </c>
      <c r="AJ209" s="28" t="s">
        <v>98</v>
      </c>
    </row>
    <row r="210" spans="1:36" ht="15.6" x14ac:dyDescent="0.3">
      <c r="A210" s="19" t="s">
        <v>308</v>
      </c>
      <c r="B210" s="16" t="s">
        <v>131</v>
      </c>
      <c r="C210" s="26">
        <v>46.045000000000002</v>
      </c>
      <c r="D210" s="26">
        <v>1.9279999999999999</v>
      </c>
      <c r="E210" s="26">
        <v>8.5809999999999995</v>
      </c>
      <c r="F210" s="26">
        <v>4.4999999999999998E-2</v>
      </c>
      <c r="G210" s="26">
        <v>13.819000000000001</v>
      </c>
      <c r="H210" s="26">
        <v>14.526</v>
      </c>
      <c r="I210" s="26">
        <v>11.336</v>
      </c>
      <c r="J210" s="26">
        <v>0.33800000000000002</v>
      </c>
      <c r="K210" s="26">
        <v>1.5960000000000001</v>
      </c>
      <c r="L210" s="26">
        <v>0.47199999999999998</v>
      </c>
      <c r="M210" s="26"/>
      <c r="N210" s="26"/>
      <c r="O210" s="26"/>
      <c r="P210" s="26">
        <f t="shared" si="6"/>
        <v>98.685999999999993</v>
      </c>
      <c r="R210" s="20">
        <v>856.49800402645292</v>
      </c>
      <c r="T210" s="26">
        <v>72.664972268624368</v>
      </c>
      <c r="U210" s="26">
        <v>73.327287813703194</v>
      </c>
      <c r="V210" s="26">
        <v>70.588985513310405</v>
      </c>
      <c r="W210" s="26">
        <v>71.808126990723636</v>
      </c>
      <c r="X210" s="26">
        <v>0.33918097944782055</v>
      </c>
      <c r="Y210" s="26">
        <v>0.29024609470780233</v>
      </c>
      <c r="Z210" s="26">
        <v>1.8287999084002953</v>
      </c>
      <c r="AA210" s="26">
        <v>1.8399799614218955</v>
      </c>
      <c r="AB210" s="26">
        <v>0.46617329254158379</v>
      </c>
      <c r="AC210" s="26">
        <v>3.4384862220962553</v>
      </c>
      <c r="AD210" s="26">
        <v>2.3574566427938106</v>
      </c>
      <c r="AE210" s="26">
        <v>3.1539828091967159</v>
      </c>
      <c r="AF210" s="26">
        <v>2.9430658140432184</v>
      </c>
      <c r="AG210" s="26">
        <v>14.518873446801356</v>
      </c>
      <c r="AH210" s="26">
        <f t="shared" si="7"/>
        <v>96.361534042368376</v>
      </c>
      <c r="AJ210" s="28" t="s">
        <v>98</v>
      </c>
    </row>
    <row r="211" spans="1:36" ht="15.6" x14ac:dyDescent="0.3">
      <c r="A211" s="19" t="s">
        <v>309</v>
      </c>
      <c r="B211" s="16" t="s">
        <v>131</v>
      </c>
      <c r="C211" s="26">
        <v>44.680999999999997</v>
      </c>
      <c r="D211" s="26">
        <v>2.157</v>
      </c>
      <c r="E211" s="26">
        <v>8.9969999999999999</v>
      </c>
      <c r="F211" s="26">
        <v>0</v>
      </c>
      <c r="G211" s="26">
        <v>13.59</v>
      </c>
      <c r="H211" s="26">
        <v>14.138</v>
      </c>
      <c r="I211" s="26">
        <v>11.423999999999999</v>
      </c>
      <c r="J211" s="26">
        <v>0.35799999999999998</v>
      </c>
      <c r="K211" s="26">
        <v>1.679</v>
      </c>
      <c r="L211" s="26">
        <v>0.54100000000000004</v>
      </c>
      <c r="M211" s="26"/>
      <c r="N211" s="26"/>
      <c r="O211" s="26"/>
      <c r="P211" s="26">
        <f t="shared" si="6"/>
        <v>97.564999999999998</v>
      </c>
      <c r="R211" s="20">
        <v>870.08654110646876</v>
      </c>
      <c r="T211" s="26">
        <v>70.868241317476304</v>
      </c>
      <c r="U211" s="26">
        <v>71.311866879755343</v>
      </c>
      <c r="V211" s="26">
        <v>68.4645359543117</v>
      </c>
      <c r="W211" s="26">
        <v>69.497678774449454</v>
      </c>
      <c r="X211" s="26">
        <v>0.38418944971368857</v>
      </c>
      <c r="Y211" s="26">
        <v>0.33629071239461111</v>
      </c>
      <c r="Z211" s="26">
        <v>2.1134684471197627</v>
      </c>
      <c r="AA211" s="26">
        <v>2.1293810117555325</v>
      </c>
      <c r="AB211" s="26">
        <v>0.57489277179625198</v>
      </c>
      <c r="AC211" s="26">
        <v>3.7996845439752764</v>
      </c>
      <c r="AD211" s="26">
        <v>2.5585211518027968</v>
      </c>
      <c r="AE211" s="26">
        <v>3.2012504332251206</v>
      </c>
      <c r="AF211" s="26">
        <v>3.0271641637747333</v>
      </c>
      <c r="AG211" s="26">
        <v>14.840612459197169</v>
      </c>
      <c r="AH211" s="26">
        <f t="shared" si="7"/>
        <v>95.734440685184509</v>
      </c>
      <c r="AJ211" s="28" t="s">
        <v>98</v>
      </c>
    </row>
    <row r="212" spans="1:36" ht="15.6" x14ac:dyDescent="0.3">
      <c r="A212" s="19" t="s">
        <v>310</v>
      </c>
      <c r="B212" s="16" t="s">
        <v>131</v>
      </c>
      <c r="C212" s="26">
        <v>44.978999999999999</v>
      </c>
      <c r="D212" s="26">
        <v>2.157</v>
      </c>
      <c r="E212" s="26">
        <v>9.2710000000000008</v>
      </c>
      <c r="F212" s="26">
        <v>0</v>
      </c>
      <c r="G212" s="26">
        <v>13.922000000000001</v>
      </c>
      <c r="H212" s="26">
        <v>13.925000000000001</v>
      </c>
      <c r="I212" s="26">
        <v>11.645</v>
      </c>
      <c r="J212" s="26">
        <v>0.33500000000000002</v>
      </c>
      <c r="K212" s="26">
        <v>1.7210000000000001</v>
      </c>
      <c r="L212" s="26">
        <v>0.55000000000000004</v>
      </c>
      <c r="M212" s="26"/>
      <c r="N212" s="26"/>
      <c r="O212" s="26"/>
      <c r="P212" s="26">
        <f t="shared" si="6"/>
        <v>98.504999999999981</v>
      </c>
      <c r="R212" s="20">
        <v>863.90487076396516</v>
      </c>
      <c r="T212" s="26">
        <v>71.393315420936318</v>
      </c>
      <c r="U212" s="26">
        <v>72.255860338784402</v>
      </c>
      <c r="V212" s="26">
        <v>68.473451859820273</v>
      </c>
      <c r="W212" s="26">
        <v>69.560603578374881</v>
      </c>
      <c r="X212" s="26">
        <v>0.36436311035836288</v>
      </c>
      <c r="Y212" s="26">
        <v>0.31625046732339041</v>
      </c>
      <c r="Z212" s="26">
        <v>2.0094755225814058</v>
      </c>
      <c r="AA212" s="26">
        <v>2.1041821554413476</v>
      </c>
      <c r="AB212" s="26">
        <v>0.55701064040049986</v>
      </c>
      <c r="AC212" s="26">
        <v>3.7473467134143377</v>
      </c>
      <c r="AD212" s="26">
        <v>2.5304033662082435</v>
      </c>
      <c r="AE212" s="26">
        <v>3.2624776772804944</v>
      </c>
      <c r="AF212" s="26">
        <v>3.0668134377632481</v>
      </c>
      <c r="AG212" s="26">
        <v>14.952453496409447</v>
      </c>
      <c r="AH212" s="26">
        <f t="shared" si="7"/>
        <v>96.238329938345899</v>
      </c>
      <c r="AJ212" s="28" t="s">
        <v>98</v>
      </c>
    </row>
    <row r="213" spans="1:36" ht="15.6" x14ac:dyDescent="0.3">
      <c r="A213" s="19" t="s">
        <v>311</v>
      </c>
      <c r="B213" s="16" t="s">
        <v>131</v>
      </c>
      <c r="C213" s="26">
        <v>45.427</v>
      </c>
      <c r="D213" s="26">
        <v>2.262</v>
      </c>
      <c r="E213" s="26">
        <v>9.2569999999999997</v>
      </c>
      <c r="F213" s="26">
        <v>3.6999999999999998E-2</v>
      </c>
      <c r="G213" s="26">
        <v>13.39</v>
      </c>
      <c r="H213" s="26">
        <v>14.287000000000001</v>
      </c>
      <c r="I213" s="26">
        <v>11.321999999999999</v>
      </c>
      <c r="J213" s="26">
        <v>0.28599999999999998</v>
      </c>
      <c r="K213" s="26">
        <v>1.675</v>
      </c>
      <c r="L213" s="26">
        <v>0.53400000000000003</v>
      </c>
      <c r="M213" s="26"/>
      <c r="N213" s="26"/>
      <c r="O213" s="26"/>
      <c r="P213" s="26">
        <f t="shared" si="6"/>
        <v>98.477000000000004</v>
      </c>
      <c r="R213" s="20">
        <v>871.14216947834245</v>
      </c>
      <c r="T213" s="26">
        <v>71.209332906513964</v>
      </c>
      <c r="U213" s="26">
        <v>72.173576547852718</v>
      </c>
      <c r="V213" s="26">
        <v>68.906495503632257</v>
      </c>
      <c r="W213" s="26">
        <v>69.93283980626201</v>
      </c>
      <c r="X213" s="26">
        <v>0.4209369692930795</v>
      </c>
      <c r="Y213" s="26">
        <v>0.36593825850894518</v>
      </c>
      <c r="Z213" s="26">
        <v>2.0560858228842429</v>
      </c>
      <c r="AA213" s="26">
        <v>2.17735398480646</v>
      </c>
      <c r="AB213" s="26">
        <v>0.56691421479812698</v>
      </c>
      <c r="AC213" s="26">
        <v>4.0179400216696513</v>
      </c>
      <c r="AD213" s="26">
        <v>2.6166376204632087</v>
      </c>
      <c r="AE213" s="26">
        <v>3.1071687534216359</v>
      </c>
      <c r="AF213" s="26">
        <v>2.9079077373283315</v>
      </c>
      <c r="AG213" s="26">
        <v>14.922373285094411</v>
      </c>
      <c r="AH213" s="26">
        <f t="shared" si="7"/>
        <v>96.245753262890972</v>
      </c>
      <c r="AJ213" s="28" t="s">
        <v>98</v>
      </c>
    </row>
    <row r="214" spans="1:36" ht="15.6" x14ac:dyDescent="0.3">
      <c r="A214" s="19" t="s">
        <v>312</v>
      </c>
      <c r="B214" s="16" t="s">
        <v>137</v>
      </c>
      <c r="C214" s="26">
        <v>44.564</v>
      </c>
      <c r="D214" s="26">
        <v>2.327</v>
      </c>
      <c r="E214" s="26">
        <v>9.6460000000000008</v>
      </c>
      <c r="F214" s="26">
        <v>0</v>
      </c>
      <c r="G214" s="26">
        <v>13.394</v>
      </c>
      <c r="H214" s="26">
        <v>14.208</v>
      </c>
      <c r="I214" s="26">
        <v>11.333</v>
      </c>
      <c r="J214" s="26">
        <v>0.28499999999999998</v>
      </c>
      <c r="K214" s="26">
        <v>1.611</v>
      </c>
      <c r="L214" s="26">
        <v>0.54100000000000004</v>
      </c>
      <c r="M214" s="26"/>
      <c r="N214" s="26"/>
      <c r="O214" s="26"/>
      <c r="P214" s="26">
        <f t="shared" si="6"/>
        <v>97.908999999999992</v>
      </c>
      <c r="R214" s="20">
        <v>878.79173115883668</v>
      </c>
      <c r="T214" s="26">
        <v>70.188704009824647</v>
      </c>
      <c r="U214" s="26">
        <v>70.828962446761764</v>
      </c>
      <c r="V214" s="26">
        <v>66.798369306766332</v>
      </c>
      <c r="W214" s="26">
        <v>67.71006821874451</v>
      </c>
      <c r="X214" s="26">
        <v>0.47527154783484493</v>
      </c>
      <c r="Y214" s="26">
        <v>0.413867486198228</v>
      </c>
      <c r="Z214" s="26">
        <v>2.3816505753278729</v>
      </c>
      <c r="AA214" s="26">
        <v>2.5658026958799387</v>
      </c>
      <c r="AB214" s="26">
        <v>0.70420778474574752</v>
      </c>
      <c r="AC214" s="26">
        <v>4.6259518454920228</v>
      </c>
      <c r="AD214" s="26">
        <v>2.8582095093319548</v>
      </c>
      <c r="AE214" s="26">
        <v>2.8774459431198376</v>
      </c>
      <c r="AF214" s="26">
        <v>2.8547575458947181</v>
      </c>
      <c r="AG214" s="26">
        <v>15.199127907807664</v>
      </c>
      <c r="AH214" s="26">
        <f t="shared" si="7"/>
        <v>96.390955552516019</v>
      </c>
      <c r="AJ214" s="28" t="s">
        <v>98</v>
      </c>
    </row>
    <row r="215" spans="1:36" ht="15.6" x14ac:dyDescent="0.3">
      <c r="A215" s="19" t="s">
        <v>313</v>
      </c>
      <c r="B215" s="16" t="s">
        <v>137</v>
      </c>
      <c r="C215" s="26">
        <v>44.648000000000003</v>
      </c>
      <c r="D215" s="26">
        <v>2.3580000000000001</v>
      </c>
      <c r="E215" s="26">
        <v>9.1419999999999995</v>
      </c>
      <c r="F215" s="26">
        <v>4.1000000000000002E-2</v>
      </c>
      <c r="G215" s="26">
        <v>14.121</v>
      </c>
      <c r="H215" s="26">
        <v>13.952999999999999</v>
      </c>
      <c r="I215" s="26">
        <v>11.305999999999999</v>
      </c>
      <c r="J215" s="26">
        <v>0.34799999999999998</v>
      </c>
      <c r="K215" s="26">
        <v>1.7390000000000001</v>
      </c>
      <c r="L215" s="26">
        <v>0.55700000000000005</v>
      </c>
      <c r="M215" s="26"/>
      <c r="N215" s="26"/>
      <c r="O215" s="26"/>
      <c r="P215" s="26">
        <f t="shared" si="6"/>
        <v>98.212999999999994</v>
      </c>
      <c r="R215" s="20">
        <v>880.34554783949375</v>
      </c>
      <c r="T215" s="26">
        <v>69.920750013846558</v>
      </c>
      <c r="U215" s="26">
        <v>69.961770336872405</v>
      </c>
      <c r="V215" s="26">
        <v>68.31472481706335</v>
      </c>
      <c r="W215" s="26">
        <v>69.226121304938943</v>
      </c>
      <c r="X215" s="26">
        <v>0.408725171179046</v>
      </c>
      <c r="Y215" s="26">
        <v>0.36421354175790799</v>
      </c>
      <c r="Z215" s="26">
        <v>2.3697164924145881</v>
      </c>
      <c r="AA215" s="26">
        <v>2.2712187130270483</v>
      </c>
      <c r="AB215" s="26">
        <v>0.57345918972235188</v>
      </c>
      <c r="AC215" s="26">
        <v>3.6798037820584804</v>
      </c>
      <c r="AD215" s="26">
        <v>2.5325202520656207</v>
      </c>
      <c r="AE215" s="26">
        <v>3.3047421167828315</v>
      </c>
      <c r="AF215" s="26">
        <v>3.0968008343251974</v>
      </c>
      <c r="AG215" s="26">
        <v>14.81791398468987</v>
      </c>
      <c r="AH215" s="26">
        <f t="shared" si="7"/>
        <v>95.030599121272587</v>
      </c>
      <c r="AJ215" s="28" t="s">
        <v>98</v>
      </c>
    </row>
    <row r="216" spans="1:36" ht="15.6" x14ac:dyDescent="0.3">
      <c r="A216" s="19" t="s">
        <v>314</v>
      </c>
      <c r="B216" s="16" t="s">
        <v>137</v>
      </c>
      <c r="C216" s="26">
        <v>44.161999999999999</v>
      </c>
      <c r="D216" s="26">
        <v>2.512</v>
      </c>
      <c r="E216" s="26">
        <v>9.7319999999999993</v>
      </c>
      <c r="F216" s="26">
        <v>0</v>
      </c>
      <c r="G216" s="26">
        <v>14.057</v>
      </c>
      <c r="H216" s="26">
        <v>13.82</v>
      </c>
      <c r="I216" s="26">
        <v>11.343</v>
      </c>
      <c r="J216" s="26">
        <v>0.29599999999999999</v>
      </c>
      <c r="K216" s="26">
        <v>1.6879999999999999</v>
      </c>
      <c r="L216" s="26">
        <v>0.55900000000000005</v>
      </c>
      <c r="M216" s="26"/>
      <c r="N216" s="26"/>
      <c r="O216" s="26"/>
      <c r="P216" s="26">
        <f t="shared" si="6"/>
        <v>98.168999999999997</v>
      </c>
      <c r="R216" s="20">
        <v>884.21268437177537</v>
      </c>
      <c r="T216" s="26">
        <v>69.502287913607148</v>
      </c>
      <c r="U216" s="26">
        <v>69.535695173987619</v>
      </c>
      <c r="V216" s="26">
        <v>66.464578309037563</v>
      </c>
      <c r="W216" s="26">
        <v>67.299882178946348</v>
      </c>
      <c r="X216" s="26">
        <v>0.47442571713296289</v>
      </c>
      <c r="Y216" s="26">
        <v>0.42027064012109622</v>
      </c>
      <c r="Z216" s="26">
        <v>2.6048278548285717</v>
      </c>
      <c r="AA216" s="26">
        <v>2.6659435011808466</v>
      </c>
      <c r="AB216" s="26">
        <v>0.69432793592549602</v>
      </c>
      <c r="AC216" s="26">
        <v>4.3602278471796403</v>
      </c>
      <c r="AD216" s="26">
        <v>2.7796015486117742</v>
      </c>
      <c r="AE216" s="26">
        <v>3.0314068238857943</v>
      </c>
      <c r="AF216" s="26">
        <v>3.029806581237271</v>
      </c>
      <c r="AG216" s="26">
        <v>15.175791050354228</v>
      </c>
      <c r="AH216" s="26">
        <f t="shared" si="7"/>
        <v>95.789140065901989</v>
      </c>
      <c r="AJ216" s="28" t="s">
        <v>98</v>
      </c>
    </row>
    <row r="217" spans="1:36" ht="15.6" x14ac:dyDescent="0.3">
      <c r="A217" s="19" t="s">
        <v>315</v>
      </c>
      <c r="B217" s="16" t="s">
        <v>131</v>
      </c>
      <c r="C217" s="26">
        <v>45.134</v>
      </c>
      <c r="D217" s="26">
        <v>2.2069999999999999</v>
      </c>
      <c r="E217" s="26">
        <v>9.2379999999999995</v>
      </c>
      <c r="F217" s="26">
        <v>0</v>
      </c>
      <c r="G217" s="26">
        <v>13.045999999999999</v>
      </c>
      <c r="H217" s="26">
        <v>14.37</v>
      </c>
      <c r="I217" s="26">
        <v>11.285</v>
      </c>
      <c r="J217" s="26">
        <v>0.255</v>
      </c>
      <c r="K217" s="26">
        <v>1.6</v>
      </c>
      <c r="L217" s="26">
        <v>0.48499999999999999</v>
      </c>
      <c r="M217" s="26"/>
      <c r="N217" s="26"/>
      <c r="O217" s="26"/>
      <c r="P217" s="26">
        <f t="shared" si="6"/>
        <v>97.61999999999999</v>
      </c>
      <c r="R217" s="20">
        <v>866.06712144271819</v>
      </c>
      <c r="T217" s="26">
        <v>71.824296094534347</v>
      </c>
      <c r="U217" s="26">
        <v>72.637176217896368</v>
      </c>
      <c r="V217" s="26">
        <v>68.48536796325422</v>
      </c>
      <c r="W217" s="26">
        <v>69.566351531172074</v>
      </c>
      <c r="X217" s="26">
        <v>0.42990528530376992</v>
      </c>
      <c r="Y217" s="26">
        <v>0.36908985973247482</v>
      </c>
      <c r="Z217" s="26">
        <v>2.0108550545394905</v>
      </c>
      <c r="AA217" s="26">
        <v>2.2128698228982722</v>
      </c>
      <c r="AB217" s="26">
        <v>0.60082025032178465</v>
      </c>
      <c r="AC217" s="26">
        <v>4.2858410485684395</v>
      </c>
      <c r="AD217" s="26">
        <v>2.7000502163579703</v>
      </c>
      <c r="AE217" s="26">
        <v>2.8712256015686304</v>
      </c>
      <c r="AF217" s="26">
        <v>2.8509738589144944</v>
      </c>
      <c r="AG217" s="26">
        <v>15.011395325056867</v>
      </c>
      <c r="AH217" s="26">
        <f t="shared" si="7"/>
        <v>96.97352323432203</v>
      </c>
      <c r="AJ217" s="28" t="s">
        <v>98</v>
      </c>
    </row>
    <row r="218" spans="1:36" ht="15.6" x14ac:dyDescent="0.3">
      <c r="A218" s="19" t="s">
        <v>316</v>
      </c>
      <c r="B218" s="16" t="s">
        <v>131</v>
      </c>
      <c r="C218" s="26">
        <v>45.393999999999998</v>
      </c>
      <c r="D218" s="26">
        <v>2.173</v>
      </c>
      <c r="E218" s="26">
        <v>9.3770000000000007</v>
      </c>
      <c r="F218" s="26">
        <v>4.1000000000000002E-2</v>
      </c>
      <c r="G218" s="26">
        <v>13.637</v>
      </c>
      <c r="H218" s="26">
        <v>14.013</v>
      </c>
      <c r="I218" s="26">
        <v>11.526999999999999</v>
      </c>
      <c r="J218" s="26">
        <v>0.193</v>
      </c>
      <c r="K218" s="26">
        <v>1.788</v>
      </c>
      <c r="L218" s="26">
        <v>0.59899999999999998</v>
      </c>
      <c r="M218" s="26"/>
      <c r="N218" s="26"/>
      <c r="O218" s="26"/>
      <c r="P218" s="26">
        <f t="shared" si="6"/>
        <v>98.742000000000004</v>
      </c>
      <c r="R218" s="20">
        <v>855.17126260777582</v>
      </c>
      <c r="T218" s="26">
        <v>71.514918795992941</v>
      </c>
      <c r="U218" s="26">
        <v>72.762039889112387</v>
      </c>
      <c r="V218" s="26">
        <v>68.91623373382464</v>
      </c>
      <c r="W218" s="26">
        <v>70.104788648002256</v>
      </c>
      <c r="X218" s="26">
        <v>0.38318169277825431</v>
      </c>
      <c r="Y218" s="26">
        <v>0.3289175515716547</v>
      </c>
      <c r="Z218" s="26">
        <v>1.952586895966077</v>
      </c>
      <c r="AA218" s="26">
        <v>2.0908307729426547</v>
      </c>
      <c r="AB218" s="26">
        <v>0.5441694606073989</v>
      </c>
      <c r="AC218" s="26">
        <v>3.7893034974005655</v>
      </c>
      <c r="AD218" s="26">
        <v>2.5698284550591706</v>
      </c>
      <c r="AE218" s="26">
        <v>3.2214058044398497</v>
      </c>
      <c r="AF218" s="26">
        <v>2.9649828503221185</v>
      </c>
      <c r="AG218" s="26">
        <v>15.013804576871411</v>
      </c>
      <c r="AH218" s="26">
        <f t="shared" si="7"/>
        <v>96.36510658284989</v>
      </c>
      <c r="AJ218" s="28" t="s">
        <v>98</v>
      </c>
    </row>
    <row r="219" spans="1:36" ht="15.6" x14ac:dyDescent="0.3">
      <c r="A219" s="19" t="s">
        <v>317</v>
      </c>
      <c r="B219" s="16" t="s">
        <v>137</v>
      </c>
      <c r="C219" s="26">
        <v>45.12</v>
      </c>
      <c r="D219" s="26">
        <v>2.12</v>
      </c>
      <c r="E219" s="26">
        <v>9.5890000000000004</v>
      </c>
      <c r="F219" s="26">
        <v>2.4E-2</v>
      </c>
      <c r="G219" s="26">
        <v>13.762</v>
      </c>
      <c r="H219" s="26">
        <v>14.055</v>
      </c>
      <c r="I219" s="26">
        <v>11.305999999999999</v>
      </c>
      <c r="J219" s="26">
        <v>0.25900000000000001</v>
      </c>
      <c r="K219" s="26">
        <v>1.6459999999999999</v>
      </c>
      <c r="L219" s="26">
        <v>0.56200000000000006</v>
      </c>
      <c r="M219" s="26"/>
      <c r="N219" s="26"/>
      <c r="O219" s="26"/>
      <c r="P219" s="26">
        <f t="shared" si="6"/>
        <v>98.442999999999984</v>
      </c>
      <c r="R219" s="20">
        <v>865.34287162533599</v>
      </c>
      <c r="T219" s="26">
        <v>71.158913739099035</v>
      </c>
      <c r="U219" s="26">
        <v>72.458786140274924</v>
      </c>
      <c r="V219" s="26">
        <v>68.055270361055818</v>
      </c>
      <c r="W219" s="26">
        <v>69.122613782591074</v>
      </c>
      <c r="X219" s="26">
        <v>0.41910886576981865</v>
      </c>
      <c r="Y219" s="26">
        <v>0.35814355415348903</v>
      </c>
      <c r="Z219" s="26">
        <v>2.1689856373073475</v>
      </c>
      <c r="AA219" s="26">
        <v>2.3606396110801002</v>
      </c>
      <c r="AB219" s="26">
        <v>0.60635632340200207</v>
      </c>
      <c r="AC219" s="26">
        <v>4.2967901466735814</v>
      </c>
      <c r="AD219" s="26">
        <v>2.7046373539427675</v>
      </c>
      <c r="AE219" s="26">
        <v>2.9728160623212236</v>
      </c>
      <c r="AF219" s="26">
        <v>2.7998643081369332</v>
      </c>
      <c r="AG219" s="26">
        <v>15.149783139552532</v>
      </c>
      <c r="AH219" s="26">
        <f t="shared" si="7"/>
        <v>96.711788602509216</v>
      </c>
      <c r="AJ219" s="28" t="s">
        <v>98</v>
      </c>
    </row>
    <row r="220" spans="1:36" ht="15.6" x14ac:dyDescent="0.3">
      <c r="A220" s="19" t="s">
        <v>318</v>
      </c>
      <c r="B220" s="16" t="s">
        <v>143</v>
      </c>
      <c r="C220" s="26">
        <v>44.47</v>
      </c>
      <c r="D220" s="26">
        <v>2.4169999999999998</v>
      </c>
      <c r="E220" s="26">
        <v>9.1829999999999998</v>
      </c>
      <c r="F220" s="26">
        <v>0</v>
      </c>
      <c r="G220" s="26">
        <v>13.162000000000001</v>
      </c>
      <c r="H220" s="26">
        <v>14.173</v>
      </c>
      <c r="I220" s="26">
        <v>11.278</v>
      </c>
      <c r="J220" s="26">
        <v>0.30499999999999999</v>
      </c>
      <c r="K220" s="26">
        <v>2.0089999999999999</v>
      </c>
      <c r="L220" s="26">
        <v>0.51100000000000001</v>
      </c>
      <c r="M220" s="26"/>
      <c r="N220" s="26"/>
      <c r="O220" s="26"/>
      <c r="P220" s="26">
        <f t="shared" si="6"/>
        <v>97.50800000000001</v>
      </c>
      <c r="R220" s="20">
        <v>884.98974034621915</v>
      </c>
      <c r="T220" s="26">
        <v>69.198910624135408</v>
      </c>
      <c r="U220" s="26">
        <v>69.102308242794166</v>
      </c>
      <c r="V220" s="26">
        <v>67.991517991871092</v>
      </c>
      <c r="W220" s="26">
        <v>68.858387631581934</v>
      </c>
      <c r="X220" s="26">
        <v>0.42464079781635056</v>
      </c>
      <c r="Y220" s="26">
        <v>0.38381890516140393</v>
      </c>
      <c r="Z220" s="26">
        <v>2.3957182951054006</v>
      </c>
      <c r="AA220" s="26">
        <v>2.2986693012373456</v>
      </c>
      <c r="AB220" s="26">
        <v>0.6259874329318913</v>
      </c>
      <c r="AC220" s="26">
        <v>3.6392711100669275</v>
      </c>
      <c r="AD220" s="26">
        <v>2.6902929109380569</v>
      </c>
      <c r="AE220" s="26">
        <v>3.1617453457397038</v>
      </c>
      <c r="AF220" s="26">
        <v>3.0146653116211111</v>
      </c>
      <c r="AG220" s="26">
        <v>15.205556024575923</v>
      </c>
      <c r="AH220" s="26">
        <f t="shared" si="7"/>
        <v>94.611007737716662</v>
      </c>
      <c r="AJ220" s="28" t="s">
        <v>98</v>
      </c>
    </row>
    <row r="221" spans="1:36" ht="15.6" x14ac:dyDescent="0.3">
      <c r="A221" s="19" t="s">
        <v>319</v>
      </c>
      <c r="B221" s="16" t="s">
        <v>137</v>
      </c>
      <c r="C221" s="26">
        <v>44.070999999999998</v>
      </c>
      <c r="D221" s="26">
        <v>2.6190000000000002</v>
      </c>
      <c r="E221" s="26">
        <v>9.859</v>
      </c>
      <c r="F221" s="26">
        <v>0</v>
      </c>
      <c r="G221" s="26">
        <v>14.028</v>
      </c>
      <c r="H221" s="26">
        <v>13.484999999999999</v>
      </c>
      <c r="I221" s="26">
        <v>11.02</v>
      </c>
      <c r="J221" s="26">
        <v>0.30199999999999999</v>
      </c>
      <c r="K221" s="26">
        <v>1.7649999999999999</v>
      </c>
      <c r="L221" s="26">
        <v>0.52300000000000002</v>
      </c>
      <c r="M221" s="26"/>
      <c r="N221" s="26"/>
      <c r="O221" s="26"/>
      <c r="P221" s="26">
        <f t="shared" si="6"/>
        <v>97.671999999999997</v>
      </c>
      <c r="R221" s="20">
        <v>891.0419474791197</v>
      </c>
      <c r="T221" s="26">
        <v>69.62599954754954</v>
      </c>
      <c r="U221" s="26">
        <v>70.000272024249256</v>
      </c>
      <c r="V221" s="26">
        <v>67.16366283062149</v>
      </c>
      <c r="W221" s="26">
        <v>67.924794793012879</v>
      </c>
      <c r="X221" s="26">
        <v>0.49296236660451348</v>
      </c>
      <c r="Y221" s="26">
        <v>0.43898771147028348</v>
      </c>
      <c r="Z221" s="26">
        <v>2.6184401848935956</v>
      </c>
      <c r="AA221" s="26">
        <v>2.7280321654243496</v>
      </c>
      <c r="AB221" s="26">
        <v>0.65253149628599816</v>
      </c>
      <c r="AC221" s="26">
        <v>4.2667653638802516</v>
      </c>
      <c r="AD221" s="26">
        <v>2.7615747624678981</v>
      </c>
      <c r="AE221" s="26">
        <v>3.0236275539743325</v>
      </c>
      <c r="AF221" s="26">
        <v>2.972771975878906</v>
      </c>
      <c r="AG221" s="26">
        <v>15.328686774182382</v>
      </c>
      <c r="AH221" s="26">
        <f t="shared" si="7"/>
        <v>95.955038632236409</v>
      </c>
      <c r="AJ221" s="28" t="s">
        <v>98</v>
      </c>
    </row>
    <row r="222" spans="1:36" ht="15.6" x14ac:dyDescent="0.3">
      <c r="A222" s="19" t="s">
        <v>320</v>
      </c>
      <c r="B222" s="16" t="s">
        <v>137</v>
      </c>
      <c r="C222" s="26">
        <v>44.627000000000002</v>
      </c>
      <c r="D222" s="26">
        <v>2.5339999999999998</v>
      </c>
      <c r="E222" s="26">
        <v>9.7080000000000002</v>
      </c>
      <c r="F222" s="26">
        <v>0</v>
      </c>
      <c r="G222" s="26">
        <v>13.478</v>
      </c>
      <c r="H222" s="26">
        <v>13.975</v>
      </c>
      <c r="I222" s="26">
        <v>11.407</v>
      </c>
      <c r="J222" s="26">
        <v>0.30599999999999999</v>
      </c>
      <c r="K222" s="26">
        <v>1.752</v>
      </c>
      <c r="L222" s="26">
        <v>0.52500000000000002</v>
      </c>
      <c r="M222" s="26"/>
      <c r="N222" s="26"/>
      <c r="O222" s="26"/>
      <c r="P222" s="26">
        <f t="shared" si="6"/>
        <v>98.311999999999983</v>
      </c>
      <c r="R222" s="20">
        <v>885.61494476753955</v>
      </c>
      <c r="T222" s="26">
        <v>70.010046274839624</v>
      </c>
      <c r="U222" s="26">
        <v>70.562681191094583</v>
      </c>
      <c r="V222" s="26">
        <v>67.215936638627383</v>
      </c>
      <c r="W222" s="26">
        <v>68.05061476872379</v>
      </c>
      <c r="X222" s="26">
        <v>0.4692085067631972</v>
      </c>
      <c r="Y222" s="26">
        <v>0.41646248045903345</v>
      </c>
      <c r="Z222" s="26">
        <v>2.3446354274358656</v>
      </c>
      <c r="AA222" s="26">
        <v>2.4979289363435955</v>
      </c>
      <c r="AB222" s="26">
        <v>0.66421079030258745</v>
      </c>
      <c r="AC222" s="26">
        <v>4.2937221946872732</v>
      </c>
      <c r="AD222" s="26">
        <v>2.7798263374799603</v>
      </c>
      <c r="AE222" s="26">
        <v>3.0647245572127852</v>
      </c>
      <c r="AF222" s="26">
        <v>2.9961306800299452</v>
      </c>
      <c r="AG222" s="26">
        <v>15.231554734767659</v>
      </c>
      <c r="AH222" s="26">
        <f t="shared" si="7"/>
        <v>96.025356459704824</v>
      </c>
      <c r="AJ222" s="28" t="s">
        <v>98</v>
      </c>
    </row>
    <row r="223" spans="1:36" ht="15.6" x14ac:dyDescent="0.3">
      <c r="A223" s="19" t="s">
        <v>321</v>
      </c>
      <c r="B223" s="16" t="s">
        <v>137</v>
      </c>
      <c r="C223" s="26">
        <v>44.295999999999999</v>
      </c>
      <c r="D223" s="26">
        <v>2.21</v>
      </c>
      <c r="E223" s="26">
        <v>9.391</v>
      </c>
      <c r="F223" s="26">
        <v>2.1000000000000001E-2</v>
      </c>
      <c r="G223" s="26">
        <v>13.39</v>
      </c>
      <c r="H223" s="26">
        <v>13.888999999999999</v>
      </c>
      <c r="I223" s="26">
        <v>11.307</v>
      </c>
      <c r="J223" s="26">
        <v>0.29299999999999998</v>
      </c>
      <c r="K223" s="26">
        <v>1.7629999999999999</v>
      </c>
      <c r="L223" s="26">
        <v>0.53400000000000003</v>
      </c>
      <c r="M223" s="26"/>
      <c r="N223" s="26"/>
      <c r="O223" s="26"/>
      <c r="P223" s="26">
        <f t="shared" si="6"/>
        <v>97.094000000000008</v>
      </c>
      <c r="R223" s="20">
        <v>874.51079987659477</v>
      </c>
      <c r="T223" s="26">
        <v>70.351111088505689</v>
      </c>
      <c r="U223" s="26">
        <v>71.265572357967827</v>
      </c>
      <c r="V223" s="26">
        <v>67.78827984078012</v>
      </c>
      <c r="W223" s="26">
        <v>68.755037981568506</v>
      </c>
      <c r="X223" s="26">
        <v>0.41361918752470372</v>
      </c>
      <c r="Y223" s="26">
        <v>0.36200559158967138</v>
      </c>
      <c r="Z223" s="26">
        <v>2.2218344940882186</v>
      </c>
      <c r="AA223" s="26">
        <v>2.329843172311036</v>
      </c>
      <c r="AB223" s="26">
        <v>0.62366595989840268</v>
      </c>
      <c r="AC223" s="26">
        <v>4.0692453046518544</v>
      </c>
      <c r="AD223" s="26">
        <v>2.7052851904033903</v>
      </c>
      <c r="AE223" s="26">
        <v>3.1069350097383901</v>
      </c>
      <c r="AF223" s="26">
        <v>2.9196811257595519</v>
      </c>
      <c r="AG223" s="26">
        <v>15.194985898990515</v>
      </c>
      <c r="AH223" s="26">
        <f t="shared" si="7"/>
        <v>95.929783347462745</v>
      </c>
      <c r="AJ223" s="28" t="s">
        <v>98</v>
      </c>
    </row>
    <row r="224" spans="1:36" ht="15.6" x14ac:dyDescent="0.3">
      <c r="A224" s="19" t="s">
        <v>322</v>
      </c>
      <c r="B224" s="16" t="s">
        <v>131</v>
      </c>
      <c r="C224" s="26">
        <v>45.145000000000003</v>
      </c>
      <c r="D224" s="26">
        <v>1.9330000000000001</v>
      </c>
      <c r="E224" s="26">
        <v>8.9949999999999992</v>
      </c>
      <c r="F224" s="26">
        <v>0</v>
      </c>
      <c r="G224" s="26">
        <v>12.667999999999999</v>
      </c>
      <c r="H224" s="26">
        <v>14.259</v>
      </c>
      <c r="I224" s="26">
        <v>11.433</v>
      </c>
      <c r="J224" s="26">
        <v>0.33</v>
      </c>
      <c r="K224" s="26">
        <v>1.5429999999999999</v>
      </c>
      <c r="L224" s="26">
        <v>0.68899999999999995</v>
      </c>
      <c r="M224" s="26"/>
      <c r="N224" s="26"/>
      <c r="O224" s="26"/>
      <c r="P224" s="26">
        <f t="shared" si="6"/>
        <v>96.99499999999999</v>
      </c>
      <c r="R224" s="20">
        <v>854.16387396307061</v>
      </c>
      <c r="T224" s="26">
        <v>71.886000981589902</v>
      </c>
      <c r="U224" s="26">
        <v>74.223057257746078</v>
      </c>
      <c r="V224" s="26">
        <v>69.444300004155622</v>
      </c>
      <c r="W224" s="26">
        <v>70.667735640538837</v>
      </c>
      <c r="X224" s="26">
        <v>0.38654307826337986</v>
      </c>
      <c r="Y224" s="26">
        <v>0.32759382379429325</v>
      </c>
      <c r="Z224" s="26">
        <v>1.720129432722082</v>
      </c>
      <c r="AA224" s="26">
        <v>1.9349624128782157</v>
      </c>
      <c r="AB224" s="26">
        <v>0.54042988723392194</v>
      </c>
      <c r="AC224" s="26">
        <v>4.1210232725152256</v>
      </c>
      <c r="AD224" s="26">
        <v>2.5951347185761868</v>
      </c>
      <c r="AE224" s="26">
        <v>3.3129432869271014</v>
      </c>
      <c r="AF224" s="26">
        <v>2.8329937570024697</v>
      </c>
      <c r="AG224" s="26">
        <v>14.752813070046642</v>
      </c>
      <c r="AH224" s="26">
        <f t="shared" si="7"/>
        <v>96.660933754829159</v>
      </c>
      <c r="AJ224" s="28" t="s">
        <v>98</v>
      </c>
    </row>
    <row r="225" spans="1:36" ht="15.6" x14ac:dyDescent="0.3">
      <c r="A225" s="19" t="s">
        <v>323</v>
      </c>
      <c r="B225" s="16" t="s">
        <v>131</v>
      </c>
      <c r="C225" s="26">
        <v>44.488</v>
      </c>
      <c r="D225" s="26">
        <v>2.0830000000000002</v>
      </c>
      <c r="E225" s="26">
        <v>8.7539999999999996</v>
      </c>
      <c r="F225" s="26">
        <v>2.9000000000000001E-2</v>
      </c>
      <c r="G225" s="26">
        <v>13.055</v>
      </c>
      <c r="H225" s="26">
        <v>14.175000000000001</v>
      </c>
      <c r="I225" s="26">
        <v>11.269</v>
      </c>
      <c r="J225" s="26">
        <v>0.28000000000000003</v>
      </c>
      <c r="K225" s="26">
        <v>1.5329999999999999</v>
      </c>
      <c r="L225" s="26">
        <v>0.69599999999999995</v>
      </c>
      <c r="M225" s="26"/>
      <c r="N225" s="26"/>
      <c r="O225" s="26"/>
      <c r="P225" s="26">
        <f t="shared" si="6"/>
        <v>96.361999999999995</v>
      </c>
      <c r="R225" s="20">
        <v>857.79784832192274</v>
      </c>
      <c r="T225" s="26">
        <v>70.994056189675902</v>
      </c>
      <c r="U225" s="26">
        <v>72.072949058365737</v>
      </c>
      <c r="V225" s="26">
        <v>68.983948314424765</v>
      </c>
      <c r="W225" s="26">
        <v>70.164631064862121</v>
      </c>
      <c r="X225" s="26">
        <v>0.40509679829678452</v>
      </c>
      <c r="Y225" s="26">
        <v>0.34889062727439185</v>
      </c>
      <c r="Z225" s="26">
        <v>1.9612010655616725</v>
      </c>
      <c r="AA225" s="26">
        <v>2.0165120633214486</v>
      </c>
      <c r="AB225" s="26">
        <v>0.5538192115765278</v>
      </c>
      <c r="AC225" s="26">
        <v>3.9554602859056311</v>
      </c>
      <c r="AD225" s="26">
        <v>2.5496837700938446</v>
      </c>
      <c r="AE225" s="26">
        <v>3.3457032079862268</v>
      </c>
      <c r="AF225" s="26">
        <v>2.9796212542943739</v>
      </c>
      <c r="AG225" s="26">
        <v>14.541768205632131</v>
      </c>
      <c r="AH225" s="26">
        <f t="shared" si="7"/>
        <v>95.700898793612481</v>
      </c>
      <c r="AJ225" s="28" t="s">
        <v>98</v>
      </c>
    </row>
    <row r="226" spans="1:36" ht="15.6" x14ac:dyDescent="0.3">
      <c r="A226" s="19" t="s">
        <v>324</v>
      </c>
      <c r="B226" s="16" t="s">
        <v>131</v>
      </c>
      <c r="C226" s="26">
        <v>44.509</v>
      </c>
      <c r="D226" s="26">
        <v>2.0920000000000001</v>
      </c>
      <c r="E226" s="26">
        <v>9.0820000000000007</v>
      </c>
      <c r="F226" s="26">
        <v>2.1999999999999999E-2</v>
      </c>
      <c r="G226" s="26">
        <v>13.02</v>
      </c>
      <c r="H226" s="26">
        <v>13.776999999999999</v>
      </c>
      <c r="I226" s="26">
        <v>11.234999999999999</v>
      </c>
      <c r="J226" s="26">
        <v>0.315</v>
      </c>
      <c r="K226" s="26">
        <v>1.43</v>
      </c>
      <c r="L226" s="26">
        <v>0.64500000000000002</v>
      </c>
      <c r="M226" s="26"/>
      <c r="N226" s="26"/>
      <c r="O226" s="26"/>
      <c r="P226" s="26">
        <f t="shared" si="6"/>
        <v>96.126999999999995</v>
      </c>
      <c r="R226" s="20">
        <v>858.95166942169772</v>
      </c>
      <c r="T226" s="26">
        <v>72.177038549232734</v>
      </c>
      <c r="U226" s="26">
        <v>73.987858532517137</v>
      </c>
      <c r="V226" s="26">
        <v>69.491437969404927</v>
      </c>
      <c r="W226" s="26">
        <v>70.651463381607414</v>
      </c>
      <c r="X226" s="26">
        <v>0.40238629788647207</v>
      </c>
      <c r="Y226" s="26">
        <v>0.3447127518074935</v>
      </c>
      <c r="Z226" s="26">
        <v>1.7795843783816898</v>
      </c>
      <c r="AA226" s="26">
        <v>1.9988541606919223</v>
      </c>
      <c r="AB226" s="26">
        <v>0.52788741172245734</v>
      </c>
      <c r="AC226" s="26">
        <v>4.0959677551008475</v>
      </c>
      <c r="AD226" s="26">
        <v>2.5722760665609199</v>
      </c>
      <c r="AE226" s="26">
        <v>3.2983734730187564</v>
      </c>
      <c r="AF226" s="26">
        <v>2.9394703815660428</v>
      </c>
      <c r="AG226" s="26">
        <v>14.66834349570971</v>
      </c>
      <c r="AH226" s="26">
        <f t="shared" si="7"/>
        <v>96.891907814973678</v>
      </c>
      <c r="AJ226" s="28" t="s">
        <v>98</v>
      </c>
    </row>
    <row r="227" spans="1:36" ht="15.6" x14ac:dyDescent="0.3">
      <c r="A227" s="19" t="s">
        <v>325</v>
      </c>
      <c r="B227" s="16" t="s">
        <v>131</v>
      </c>
      <c r="C227" s="26">
        <v>44.628999999999998</v>
      </c>
      <c r="D227" s="26">
        <v>2.0099999999999998</v>
      </c>
      <c r="E227" s="26">
        <v>9.5459999999999994</v>
      </c>
      <c r="F227" s="26">
        <v>0</v>
      </c>
      <c r="G227" s="26">
        <v>12.78</v>
      </c>
      <c r="H227" s="26">
        <v>13.959</v>
      </c>
      <c r="I227" s="26">
        <v>11.292</v>
      </c>
      <c r="J227" s="26">
        <v>0.23799999999999999</v>
      </c>
      <c r="K227" s="26">
        <v>1.7490000000000001</v>
      </c>
      <c r="L227" s="26">
        <v>0.63200000000000001</v>
      </c>
      <c r="M227" s="26"/>
      <c r="N227" s="26"/>
      <c r="O227" s="26"/>
      <c r="P227" s="26">
        <f t="shared" si="6"/>
        <v>96.834999999999994</v>
      </c>
      <c r="R227" s="20">
        <v>859.88782717233221</v>
      </c>
      <c r="T227" s="26">
        <v>71.051022405355553</v>
      </c>
      <c r="U227" s="26">
        <v>72.86012988275246</v>
      </c>
      <c r="V227" s="26">
        <v>68.32445518978453</v>
      </c>
      <c r="W227" s="26">
        <v>69.458550172856519</v>
      </c>
      <c r="X227" s="26">
        <v>0.40571936435190026</v>
      </c>
      <c r="Y227" s="26">
        <v>0.34813455844029895</v>
      </c>
      <c r="Z227" s="26">
        <v>1.9848423782377358</v>
      </c>
      <c r="AA227" s="26">
        <v>2.2201322107046431</v>
      </c>
      <c r="AB227" s="26">
        <v>0.61416605369720334</v>
      </c>
      <c r="AC227" s="26">
        <v>4.1870489537152373</v>
      </c>
      <c r="AD227" s="26">
        <v>2.8073058900105896</v>
      </c>
      <c r="AE227" s="26">
        <v>3.009442556636635</v>
      </c>
      <c r="AF227" s="26">
        <v>2.7333107207781615</v>
      </c>
      <c r="AG227" s="26">
        <v>15.351643182425041</v>
      </c>
      <c r="AH227" s="26">
        <f t="shared" si="7"/>
        <v>96.546300088507678</v>
      </c>
      <c r="AJ227" s="28" t="s">
        <v>98</v>
      </c>
    </row>
    <row r="228" spans="1:36" ht="15.6" x14ac:dyDescent="0.3">
      <c r="A228" s="19" t="s">
        <v>326</v>
      </c>
      <c r="B228" s="16" t="s">
        <v>131</v>
      </c>
      <c r="C228" s="26">
        <v>45.396999999999998</v>
      </c>
      <c r="D228" s="26">
        <v>1.97</v>
      </c>
      <c r="E228" s="26">
        <v>9.109</v>
      </c>
      <c r="F228" s="26">
        <v>2.5999999999999999E-2</v>
      </c>
      <c r="G228" s="26">
        <v>13.423</v>
      </c>
      <c r="H228" s="26">
        <v>14.153</v>
      </c>
      <c r="I228" s="26">
        <v>11.287000000000001</v>
      </c>
      <c r="J228" s="26">
        <v>0.32300000000000001</v>
      </c>
      <c r="K228" s="26">
        <v>1.5720000000000001</v>
      </c>
      <c r="L228" s="26">
        <v>0.64700000000000002</v>
      </c>
      <c r="M228" s="26"/>
      <c r="N228" s="26"/>
      <c r="O228" s="26"/>
      <c r="P228" s="26">
        <f t="shared" si="6"/>
        <v>97.907000000000011</v>
      </c>
      <c r="R228" s="20">
        <v>857.96994934982922</v>
      </c>
      <c r="T228" s="26">
        <v>71.731283035173263</v>
      </c>
      <c r="U228" s="26">
        <v>73.649439958260359</v>
      </c>
      <c r="V228" s="26">
        <v>69.552694851289672</v>
      </c>
      <c r="W228" s="26">
        <v>70.728879761969139</v>
      </c>
      <c r="X228" s="26">
        <v>0.3858535040674354</v>
      </c>
      <c r="Y228" s="26">
        <v>0.32793648017077331</v>
      </c>
      <c r="Z228" s="26">
        <v>1.8852148585786597</v>
      </c>
      <c r="AA228" s="26">
        <v>2.0380780646082552</v>
      </c>
      <c r="AB228" s="26">
        <v>0.52369994681241072</v>
      </c>
      <c r="AC228" s="26">
        <v>3.9906705443323904</v>
      </c>
      <c r="AD228" s="26">
        <v>2.5421763784242999</v>
      </c>
      <c r="AE228" s="26">
        <v>3.2497133162945939</v>
      </c>
      <c r="AF228" s="26">
        <v>2.8230983047060727</v>
      </c>
      <c r="AG228" s="26">
        <v>14.775223550683645</v>
      </c>
      <c r="AH228" s="26">
        <f t="shared" si="7"/>
        <v>96.483741732045743</v>
      </c>
      <c r="AJ228" s="28" t="s">
        <v>98</v>
      </c>
    </row>
    <row r="229" spans="1:36" ht="15.6" x14ac:dyDescent="0.3">
      <c r="A229" s="19" t="s">
        <v>327</v>
      </c>
      <c r="B229" s="16" t="s">
        <v>131</v>
      </c>
      <c r="C229" s="26">
        <v>45.220999999999997</v>
      </c>
      <c r="D229" s="26">
        <v>1.88</v>
      </c>
      <c r="E229" s="26">
        <v>8.8949999999999996</v>
      </c>
      <c r="F229" s="26">
        <v>0</v>
      </c>
      <c r="G229" s="26">
        <v>12.93</v>
      </c>
      <c r="H229" s="26">
        <v>14.238</v>
      </c>
      <c r="I229" s="26">
        <v>11.478</v>
      </c>
      <c r="J229" s="26">
        <v>0.32600000000000001</v>
      </c>
      <c r="K229" s="26">
        <v>1.5089999999999999</v>
      </c>
      <c r="L229" s="26">
        <v>0.65500000000000003</v>
      </c>
      <c r="M229" s="26"/>
      <c r="N229" s="26"/>
      <c r="O229" s="26"/>
      <c r="P229" s="26">
        <f t="shared" si="6"/>
        <v>97.131999999999977</v>
      </c>
      <c r="R229" s="20">
        <v>849.24428415991906</v>
      </c>
      <c r="T229" s="26">
        <v>72.439418862596682</v>
      </c>
      <c r="U229" s="26">
        <v>74.546767973093978</v>
      </c>
      <c r="V229" s="26">
        <v>69.647799043941234</v>
      </c>
      <c r="W229" s="26">
        <v>70.926538524977815</v>
      </c>
      <c r="X229" s="26">
        <v>0.36554543630933184</v>
      </c>
      <c r="Y229" s="26">
        <v>0.30797833239728539</v>
      </c>
      <c r="Z229" s="26">
        <v>1.681270472211003</v>
      </c>
      <c r="AA229" s="26">
        <v>1.8806901478053397</v>
      </c>
      <c r="AB229" s="26">
        <v>0.51955989863039176</v>
      </c>
      <c r="AC229" s="26">
        <v>4.0055649255610222</v>
      </c>
      <c r="AD229" s="26">
        <v>2.5283999403979807</v>
      </c>
      <c r="AE229" s="26">
        <v>3.2882018977923053</v>
      </c>
      <c r="AF229" s="26">
        <v>2.8752530536405665</v>
      </c>
      <c r="AG229" s="26">
        <v>14.676370971855238</v>
      </c>
      <c r="AH229" s="26">
        <f t="shared" si="7"/>
        <v>96.918365361043911</v>
      </c>
      <c r="AJ229" s="28" t="s">
        <v>98</v>
      </c>
    </row>
    <row r="230" spans="1:36" ht="15.6" x14ac:dyDescent="0.3">
      <c r="A230" s="19" t="s">
        <v>328</v>
      </c>
      <c r="B230" s="16" t="s">
        <v>131</v>
      </c>
      <c r="C230" s="26">
        <v>45.655999999999999</v>
      </c>
      <c r="D230" s="26">
        <v>1.81</v>
      </c>
      <c r="E230" s="26">
        <v>9.0579999999999998</v>
      </c>
      <c r="F230" s="26">
        <v>2.9000000000000001E-2</v>
      </c>
      <c r="G230" s="26">
        <v>12.569000000000001</v>
      </c>
      <c r="H230" s="26">
        <v>13.952</v>
      </c>
      <c r="I230" s="26">
        <v>11.266</v>
      </c>
      <c r="J230" s="26">
        <v>0.20599999999999999</v>
      </c>
      <c r="K230" s="26">
        <v>1.478</v>
      </c>
      <c r="L230" s="26">
        <v>0.65900000000000003</v>
      </c>
      <c r="M230" s="26"/>
      <c r="N230" s="26"/>
      <c r="O230" s="26"/>
      <c r="P230" s="26">
        <f t="shared" si="6"/>
        <v>96.683000000000007</v>
      </c>
      <c r="R230" s="20">
        <v>833.9135414672561</v>
      </c>
      <c r="T230" s="26">
        <v>73.753480832154523</v>
      </c>
      <c r="U230" s="26">
        <v>75.140741524900989</v>
      </c>
      <c r="V230" s="26">
        <v>71.954018000856081</v>
      </c>
      <c r="W230" s="26">
        <v>73.42458141188051</v>
      </c>
      <c r="X230" s="26">
        <v>0.34202119114606777</v>
      </c>
      <c r="Y230" s="26">
        <v>0.29490032851001602</v>
      </c>
      <c r="Z230" s="26">
        <v>1.4484340723751521</v>
      </c>
      <c r="AA230" s="26">
        <v>1.6054175679520659</v>
      </c>
      <c r="AB230" s="26">
        <v>0.44068286516398231</v>
      </c>
      <c r="AC230" s="26">
        <v>3.3553445160451902</v>
      </c>
      <c r="AD230" s="26">
        <v>2.5789775189025703</v>
      </c>
      <c r="AE230" s="26">
        <v>3.1744784294774773</v>
      </c>
      <c r="AF230" s="26">
        <v>2.8507808818633986</v>
      </c>
      <c r="AG230" s="26">
        <v>14.545256324567571</v>
      </c>
      <c r="AH230" s="26">
        <f t="shared" si="7"/>
        <v>97.012577368293904</v>
      </c>
      <c r="AJ230" s="28" t="s">
        <v>98</v>
      </c>
    </row>
    <row r="231" spans="1:36" ht="15.6" x14ac:dyDescent="0.3">
      <c r="A231" s="19" t="s">
        <v>329</v>
      </c>
      <c r="B231" s="16" t="s">
        <v>143</v>
      </c>
      <c r="C231" s="26">
        <v>45.723999999999997</v>
      </c>
      <c r="D231" s="26">
        <v>1.708</v>
      </c>
      <c r="E231" s="26">
        <v>8.6760000000000002</v>
      </c>
      <c r="F231" s="26">
        <v>0.03</v>
      </c>
      <c r="G231" s="26">
        <v>11.798</v>
      </c>
      <c r="H231" s="26">
        <v>14.601000000000001</v>
      </c>
      <c r="I231" s="26">
        <v>11.871</v>
      </c>
      <c r="J231" s="26">
        <v>0.34300000000000003</v>
      </c>
      <c r="K231" s="26">
        <v>2</v>
      </c>
      <c r="L231" s="26">
        <v>0.502</v>
      </c>
      <c r="M231" s="26"/>
      <c r="N231" s="26"/>
      <c r="O231" s="26"/>
      <c r="P231" s="26">
        <f t="shared" si="6"/>
        <v>97.252999999999986</v>
      </c>
      <c r="R231" s="20">
        <v>854.16189646039811</v>
      </c>
      <c r="T231" s="26">
        <v>72.986884812263725</v>
      </c>
      <c r="U231" s="26">
        <v>74.734163513144395</v>
      </c>
      <c r="V231" s="26">
        <v>70.507449498130185</v>
      </c>
      <c r="W231" s="26">
        <v>71.758031998313697</v>
      </c>
      <c r="X231" s="26">
        <v>0.26967221905772853</v>
      </c>
      <c r="Y231" s="26">
        <v>0.23330884554923323</v>
      </c>
      <c r="Z231" s="26">
        <v>1.4513205339815614</v>
      </c>
      <c r="AA231" s="26">
        <v>1.6055423155786335</v>
      </c>
      <c r="AB231" s="26">
        <v>0.49903494409778865</v>
      </c>
      <c r="AC231" s="26">
        <v>2.9871266591351127</v>
      </c>
      <c r="AD231" s="26">
        <v>2.5243923500291401</v>
      </c>
      <c r="AE231" s="26">
        <v>3.0679614157036057</v>
      </c>
      <c r="AF231" s="26">
        <v>2.8543116269382147</v>
      </c>
      <c r="AG231" s="26">
        <v>15.554017899387773</v>
      </c>
      <c r="AH231" s="26">
        <f t="shared" si="7"/>
        <v>96.779655110118796</v>
      </c>
      <c r="AJ231" s="28" t="s">
        <v>98</v>
      </c>
    </row>
    <row r="232" spans="1:36" ht="15.6" x14ac:dyDescent="0.3">
      <c r="A232" s="19" t="s">
        <v>330</v>
      </c>
      <c r="B232" s="16" t="s">
        <v>131</v>
      </c>
      <c r="C232" s="26">
        <v>45.71</v>
      </c>
      <c r="D232" s="26">
        <v>1.786</v>
      </c>
      <c r="E232" s="26">
        <v>8.8019999999999996</v>
      </c>
      <c r="F232" s="26">
        <v>7.0000000000000007E-2</v>
      </c>
      <c r="G232" s="26">
        <v>13.012</v>
      </c>
      <c r="H232" s="26">
        <v>14.346</v>
      </c>
      <c r="I232" s="26">
        <v>11.260999999999999</v>
      </c>
      <c r="J232" s="26">
        <v>0.25900000000000001</v>
      </c>
      <c r="K232" s="26">
        <v>1.6439999999999999</v>
      </c>
      <c r="L232" s="26">
        <v>0.54100000000000004</v>
      </c>
      <c r="M232" s="26"/>
      <c r="N232" s="26"/>
      <c r="O232" s="26"/>
      <c r="P232" s="26">
        <f t="shared" si="6"/>
        <v>97.430999999999997</v>
      </c>
      <c r="R232" s="20">
        <v>849.83698211718547</v>
      </c>
      <c r="T232" s="26">
        <v>72.661385598747032</v>
      </c>
      <c r="U232" s="26">
        <v>74.707118892989797</v>
      </c>
      <c r="V232" s="26">
        <v>70.56654292504426</v>
      </c>
      <c r="W232" s="26">
        <v>71.854332261811578</v>
      </c>
      <c r="X232" s="26">
        <v>0.34715601716069883</v>
      </c>
      <c r="Y232" s="26">
        <v>0.29249010114068369</v>
      </c>
      <c r="Z232" s="26">
        <v>1.6886194989651397</v>
      </c>
      <c r="AA232" s="26">
        <v>1.8394761668673101</v>
      </c>
      <c r="AB232" s="26">
        <v>0.48178809872481276</v>
      </c>
      <c r="AC232" s="26">
        <v>3.7149317748573996</v>
      </c>
      <c r="AD232" s="26">
        <v>2.4798638214231556</v>
      </c>
      <c r="AE232" s="26">
        <v>3.173506261939405</v>
      </c>
      <c r="AF232" s="26">
        <v>2.7613318460332579</v>
      </c>
      <c r="AG232" s="26">
        <v>14.789562237874705</v>
      </c>
      <c r="AH232" s="26">
        <f t="shared" si="7"/>
        <v>96.802283572249181</v>
      </c>
      <c r="AJ232" s="28" t="s">
        <v>98</v>
      </c>
    </row>
    <row r="233" spans="1:36" ht="15.6" x14ac:dyDescent="0.3">
      <c r="A233" s="19" t="s">
        <v>331</v>
      </c>
      <c r="B233" s="16" t="s">
        <v>131</v>
      </c>
      <c r="C233" s="26">
        <v>45.832999999999998</v>
      </c>
      <c r="D233" s="26">
        <v>1.6910000000000001</v>
      </c>
      <c r="E233" s="26">
        <v>8.8230000000000004</v>
      </c>
      <c r="F233" s="26">
        <v>0</v>
      </c>
      <c r="G233" s="26">
        <v>13.3</v>
      </c>
      <c r="H233" s="26">
        <v>14.285</v>
      </c>
      <c r="I233" s="26">
        <v>11.032</v>
      </c>
      <c r="J233" s="26">
        <v>0.26</v>
      </c>
      <c r="K233" s="26">
        <v>1.4339999999999999</v>
      </c>
      <c r="L233" s="26">
        <v>0.51800000000000002</v>
      </c>
      <c r="M233" s="26"/>
      <c r="N233" s="26"/>
      <c r="O233" s="26"/>
      <c r="P233" s="26">
        <f t="shared" si="6"/>
        <v>97.176000000000002</v>
      </c>
      <c r="R233" s="20">
        <v>838.29938582468685</v>
      </c>
      <c r="T233" s="26">
        <v>73.993875274639962</v>
      </c>
      <c r="U233" s="26">
        <v>74.970769375269683</v>
      </c>
      <c r="V233" s="26">
        <v>71.315729572074446</v>
      </c>
      <c r="W233" s="26">
        <v>72.73866696676852</v>
      </c>
      <c r="X233" s="26">
        <v>0.34142692915702494</v>
      </c>
      <c r="Y233" s="26">
        <v>0.28685218192887624</v>
      </c>
      <c r="Z233" s="26">
        <v>1.6543914001591731</v>
      </c>
      <c r="AA233" s="26">
        <v>1.7849004450115242</v>
      </c>
      <c r="AB233" s="26">
        <v>0.45701261760390255</v>
      </c>
      <c r="AC233" s="26">
        <v>3.6254119326959549</v>
      </c>
      <c r="AD233" s="26">
        <v>2.5053412334241778</v>
      </c>
      <c r="AE233" s="26">
        <v>2.8410838445017266</v>
      </c>
      <c r="AF233" s="26">
        <v>2.7217361165242897</v>
      </c>
      <c r="AG233" s="26">
        <v>14.617111965974608</v>
      </c>
      <c r="AH233" s="26">
        <f t="shared" si="7"/>
        <v>97.475739217504213</v>
      </c>
      <c r="AJ233" s="28" t="s">
        <v>98</v>
      </c>
    </row>
    <row r="234" spans="1:36" ht="15.6" x14ac:dyDescent="0.3">
      <c r="A234" s="19" t="s">
        <v>332</v>
      </c>
      <c r="B234" s="16" t="s">
        <v>131</v>
      </c>
      <c r="C234" s="26">
        <v>45.225000000000001</v>
      </c>
      <c r="D234" s="26">
        <v>1.548</v>
      </c>
      <c r="E234" s="26">
        <v>8.5690000000000008</v>
      </c>
      <c r="F234" s="26">
        <v>0</v>
      </c>
      <c r="G234" s="26">
        <v>13.087999999999999</v>
      </c>
      <c r="H234" s="26">
        <v>14.802</v>
      </c>
      <c r="I234" s="26">
        <v>11.295</v>
      </c>
      <c r="J234" s="26">
        <v>0.312</v>
      </c>
      <c r="K234" s="26">
        <v>1.544</v>
      </c>
      <c r="L234" s="26">
        <v>0.5</v>
      </c>
      <c r="M234" s="26"/>
      <c r="N234" s="26"/>
      <c r="O234" s="26"/>
      <c r="P234" s="26">
        <f t="shared" si="6"/>
        <v>96.882999999999996</v>
      </c>
      <c r="R234" s="20">
        <v>847.44318872124632</v>
      </c>
      <c r="T234" s="26">
        <v>72.236137966910093</v>
      </c>
      <c r="U234" s="26">
        <v>73.180369751872433</v>
      </c>
      <c r="V234" s="26">
        <v>69.145144411527838</v>
      </c>
      <c r="W234" s="26">
        <v>70.4583820168735</v>
      </c>
      <c r="X234" s="26">
        <v>0.34038910051836468</v>
      </c>
      <c r="Y234" s="26">
        <v>0.28473457638907229</v>
      </c>
      <c r="Z234" s="26">
        <v>1.8980029910626615</v>
      </c>
      <c r="AA234" s="26">
        <v>1.9587027351229032</v>
      </c>
      <c r="AB234" s="26">
        <v>0.56364852974417523</v>
      </c>
      <c r="AC234" s="26">
        <v>3.9916601845508559</v>
      </c>
      <c r="AD234" s="26">
        <v>2.5871282158130415</v>
      </c>
      <c r="AE234" s="26">
        <v>2.8300489164118083</v>
      </c>
      <c r="AF234" s="26">
        <v>2.6841588225689517</v>
      </c>
      <c r="AG234" s="26">
        <v>14.798291878527657</v>
      </c>
      <c r="AH234" s="26">
        <f t="shared" si="7"/>
        <v>96.60252504359633</v>
      </c>
      <c r="AJ234" s="28" t="s">
        <v>98</v>
      </c>
    </row>
    <row r="235" spans="1:36" ht="15.6" x14ac:dyDescent="0.3">
      <c r="A235" s="19" t="s">
        <v>333</v>
      </c>
      <c r="B235" s="16" t="s">
        <v>131</v>
      </c>
      <c r="C235" s="26">
        <v>46.188000000000002</v>
      </c>
      <c r="D235" s="26">
        <v>1.6359999999999999</v>
      </c>
      <c r="E235" s="26">
        <v>8.3699999999999992</v>
      </c>
      <c r="F235" s="26">
        <v>0</v>
      </c>
      <c r="G235" s="26">
        <v>13.634</v>
      </c>
      <c r="H235" s="26">
        <v>14.598000000000001</v>
      </c>
      <c r="I235" s="26">
        <v>11.106</v>
      </c>
      <c r="J235" s="26">
        <v>0.27300000000000002</v>
      </c>
      <c r="K235" s="26">
        <v>1.4179999999999999</v>
      </c>
      <c r="L235" s="26">
        <v>0.54700000000000004</v>
      </c>
      <c r="M235" s="26"/>
      <c r="N235" s="26"/>
      <c r="O235" s="26"/>
      <c r="P235" s="26">
        <f t="shared" si="6"/>
        <v>97.77</v>
      </c>
      <c r="R235" s="20">
        <v>832.27345484225293</v>
      </c>
      <c r="T235" s="26">
        <v>74.141029679138356</v>
      </c>
      <c r="U235" s="26">
        <v>75.352404404565789</v>
      </c>
      <c r="V235" s="26">
        <v>71.359960457441588</v>
      </c>
      <c r="W235" s="26">
        <v>72.857860617430575</v>
      </c>
      <c r="X235" s="26">
        <v>0.32827197790213286</v>
      </c>
      <c r="Y235" s="26">
        <v>0.26925386558768943</v>
      </c>
      <c r="Z235" s="26">
        <v>1.6450302513250659</v>
      </c>
      <c r="AA235" s="26">
        <v>1.7380228772024797</v>
      </c>
      <c r="AB235" s="26">
        <v>0.43330755500815199</v>
      </c>
      <c r="AC235" s="26">
        <v>3.6125640567042479</v>
      </c>
      <c r="AD235" s="26">
        <v>2.3298518242360231</v>
      </c>
      <c r="AE235" s="26">
        <v>2.9741601340663104</v>
      </c>
      <c r="AF235" s="26">
        <v>2.7708160370544954</v>
      </c>
      <c r="AG235" s="26">
        <v>14.371741672365339</v>
      </c>
      <c r="AH235" s="26">
        <f t="shared" si="7"/>
        <v>97.447087214195165</v>
      </c>
      <c r="AJ235" s="28" t="s">
        <v>98</v>
      </c>
    </row>
    <row r="236" spans="1:36" ht="15.6" x14ac:dyDescent="0.3">
      <c r="A236" s="19" t="s">
        <v>334</v>
      </c>
      <c r="B236" s="16" t="s">
        <v>131</v>
      </c>
      <c r="C236" s="26">
        <v>47.414000000000001</v>
      </c>
      <c r="D236" s="26">
        <v>1.569</v>
      </c>
      <c r="E236" s="26">
        <v>7.4379999999999997</v>
      </c>
      <c r="F236" s="26">
        <v>0</v>
      </c>
      <c r="G236" s="26">
        <v>12.307</v>
      </c>
      <c r="H236" s="26">
        <v>14.986000000000001</v>
      </c>
      <c r="I236" s="26">
        <v>11.108000000000001</v>
      </c>
      <c r="J236" s="26">
        <v>0.32</v>
      </c>
      <c r="K236" s="26">
        <v>1.4179999999999999</v>
      </c>
      <c r="L236" s="26">
        <v>0.45100000000000001</v>
      </c>
      <c r="M236" s="26"/>
      <c r="N236" s="26"/>
      <c r="O236" s="26"/>
      <c r="P236" s="26">
        <f t="shared" si="6"/>
        <v>97.01100000000001</v>
      </c>
      <c r="R236" s="20">
        <v>820.8083583302672</v>
      </c>
      <c r="T236" s="26">
        <v>76.595498082156865</v>
      </c>
      <c r="U236" s="26">
        <v>78.18242186523247</v>
      </c>
      <c r="V236" s="26">
        <v>75.301409656303292</v>
      </c>
      <c r="W236" s="26">
        <v>76.999224383957241</v>
      </c>
      <c r="X236" s="26">
        <v>0.27367957630780287</v>
      </c>
      <c r="Y236" s="26">
        <v>0.22628364465320927</v>
      </c>
      <c r="Z236" s="26">
        <v>1.0976749794657197</v>
      </c>
      <c r="AA236" s="26">
        <v>1.1898014722712709</v>
      </c>
      <c r="AB236" s="26">
        <v>0.30389695939084399</v>
      </c>
      <c r="AC236" s="26">
        <v>2.6654389481357468</v>
      </c>
      <c r="AD236" s="26">
        <v>2.0764197770100403</v>
      </c>
      <c r="AE236" s="26">
        <v>3.2137747004682611</v>
      </c>
      <c r="AF236" s="26">
        <v>2.883011483207774</v>
      </c>
      <c r="AG236" s="26">
        <v>13.82376078744392</v>
      </c>
      <c r="AH236" s="26">
        <f t="shared" si="7"/>
        <v>97.92632810171456</v>
      </c>
      <c r="AJ236" s="28" t="s">
        <v>98</v>
      </c>
    </row>
    <row r="237" spans="1:36" ht="15.6" x14ac:dyDescent="0.3">
      <c r="A237" s="19" t="s">
        <v>335</v>
      </c>
      <c r="B237" s="16" t="s">
        <v>131</v>
      </c>
      <c r="C237" s="26">
        <v>45.639000000000003</v>
      </c>
      <c r="D237" s="26">
        <v>1.7869999999999999</v>
      </c>
      <c r="E237" s="26">
        <v>7.9779999999999998</v>
      </c>
      <c r="F237" s="26">
        <v>1.7000000000000001E-2</v>
      </c>
      <c r="G237" s="26">
        <v>12.303000000000001</v>
      </c>
      <c r="H237" s="26">
        <v>14.696999999999999</v>
      </c>
      <c r="I237" s="26">
        <v>11.135</v>
      </c>
      <c r="J237" s="26">
        <v>0.32300000000000001</v>
      </c>
      <c r="K237" s="26">
        <v>1.6579999999999999</v>
      </c>
      <c r="L237" s="26">
        <v>0.54300000000000004</v>
      </c>
      <c r="M237" s="26"/>
      <c r="N237" s="26"/>
      <c r="O237" s="26"/>
      <c r="P237" s="26">
        <f t="shared" si="6"/>
        <v>96.080000000000013</v>
      </c>
      <c r="R237" s="20">
        <v>847.25587105588829</v>
      </c>
      <c r="T237" s="26">
        <v>72.89507420709522</v>
      </c>
      <c r="U237" s="26">
        <v>74.243723385652359</v>
      </c>
      <c r="V237" s="26">
        <v>71.923533765729928</v>
      </c>
      <c r="W237" s="26">
        <v>73.281581753548394</v>
      </c>
      <c r="X237" s="26">
        <v>0.32897475597118908</v>
      </c>
      <c r="Y237" s="26">
        <v>0.28077002003708146</v>
      </c>
      <c r="Z237" s="26">
        <v>1.5387352391340481</v>
      </c>
      <c r="AA237" s="26">
        <v>1.5708564832402279</v>
      </c>
      <c r="AB237" s="26">
        <v>0.42986813396940904</v>
      </c>
      <c r="AC237" s="26">
        <v>3.206395639239187</v>
      </c>
      <c r="AD237" s="26">
        <v>2.3366334972341591</v>
      </c>
      <c r="AE237" s="26">
        <v>3.2977282539230854</v>
      </c>
      <c r="AF237" s="26">
        <v>2.8772653734982025</v>
      </c>
      <c r="AG237" s="26">
        <v>14.37517264839164</v>
      </c>
      <c r="AH237" s="26">
        <f t="shared" si="7"/>
        <v>96.023744141789663</v>
      </c>
      <c r="AJ237" s="28" t="s">
        <v>98</v>
      </c>
    </row>
    <row r="238" spans="1:36" ht="15.6" x14ac:dyDescent="0.3">
      <c r="A238" s="19" t="s">
        <v>336</v>
      </c>
      <c r="B238" s="16" t="s">
        <v>143</v>
      </c>
      <c r="C238" s="26">
        <v>43.762</v>
      </c>
      <c r="D238" s="26">
        <v>2.056</v>
      </c>
      <c r="E238" s="26">
        <v>8.3339999999999996</v>
      </c>
      <c r="F238" s="26">
        <v>0</v>
      </c>
      <c r="G238" s="26">
        <v>13.523999999999999</v>
      </c>
      <c r="H238" s="26">
        <v>14.619</v>
      </c>
      <c r="I238" s="26">
        <v>11.124000000000001</v>
      </c>
      <c r="J238" s="26">
        <v>0.23799999999999999</v>
      </c>
      <c r="K238" s="26">
        <v>2.0459999999999998</v>
      </c>
      <c r="L238" s="26">
        <v>0.46500000000000002</v>
      </c>
      <c r="M238" s="26"/>
      <c r="N238" s="26"/>
      <c r="O238" s="26"/>
      <c r="P238" s="26">
        <f t="shared" si="6"/>
        <v>96.168000000000006</v>
      </c>
      <c r="R238" s="20">
        <v>870.30158129086226</v>
      </c>
      <c r="T238" s="26">
        <v>68.526075273723194</v>
      </c>
      <c r="U238" s="26">
        <v>66.249445068668408</v>
      </c>
      <c r="V238" s="26">
        <v>67.569438445838031</v>
      </c>
      <c r="W238" s="26">
        <v>68.617633547823701</v>
      </c>
      <c r="X238" s="26">
        <v>0.3671602783179701</v>
      </c>
      <c r="Y238" s="26">
        <v>0.33143131318016084</v>
      </c>
      <c r="Z238" s="26">
        <v>2.7647389301598828</v>
      </c>
      <c r="AA238" s="26">
        <v>2.2175577096499661</v>
      </c>
      <c r="AB238" s="26">
        <v>0.6460207330443859</v>
      </c>
      <c r="AC238" s="26">
        <v>3.1461865633855401</v>
      </c>
      <c r="AD238" s="26">
        <v>2.6038607958568547</v>
      </c>
      <c r="AE238" s="26">
        <v>2.935839510547273</v>
      </c>
      <c r="AF238" s="26">
        <v>3.044191131870515</v>
      </c>
      <c r="AG238" s="26">
        <v>14.942555229977771</v>
      </c>
      <c r="AH238" s="26">
        <f t="shared" si="7"/>
        <v>93.292847554018195</v>
      </c>
      <c r="AJ238" s="28" t="s">
        <v>98</v>
      </c>
    </row>
    <row r="239" spans="1:36" ht="15.6" x14ac:dyDescent="0.3">
      <c r="A239" s="19" t="s">
        <v>337</v>
      </c>
      <c r="B239" s="16" t="s">
        <v>131</v>
      </c>
      <c r="C239" s="26">
        <v>46.006</v>
      </c>
      <c r="D239" s="26">
        <v>1.88</v>
      </c>
      <c r="E239" s="26">
        <v>8.4909999999999997</v>
      </c>
      <c r="F239" s="26">
        <v>0</v>
      </c>
      <c r="G239" s="26">
        <v>13.103</v>
      </c>
      <c r="H239" s="26">
        <v>14.972</v>
      </c>
      <c r="I239" s="26">
        <v>11.276999999999999</v>
      </c>
      <c r="J239" s="26">
        <v>0.23300000000000001</v>
      </c>
      <c r="K239" s="26">
        <v>1.7749999999999999</v>
      </c>
      <c r="L239" s="26">
        <v>0.54100000000000004</v>
      </c>
      <c r="M239" s="26"/>
      <c r="N239" s="26"/>
      <c r="O239" s="26"/>
      <c r="P239" s="26">
        <f t="shared" si="6"/>
        <v>98.278000000000006</v>
      </c>
      <c r="R239" s="20">
        <v>848.42488236763177</v>
      </c>
      <c r="T239" s="26">
        <v>71.759452233327423</v>
      </c>
      <c r="U239" s="26">
        <v>71.989550622764185</v>
      </c>
      <c r="V239" s="26">
        <v>70.064788652188525</v>
      </c>
      <c r="W239" s="26">
        <v>71.381315898230142</v>
      </c>
      <c r="X239" s="26">
        <v>0.3580244997997965</v>
      </c>
      <c r="Y239" s="26">
        <v>0.30601822405690055</v>
      </c>
      <c r="Z239" s="26">
        <v>1.9247179392108602</v>
      </c>
      <c r="AA239" s="26">
        <v>1.8718348622535279</v>
      </c>
      <c r="AB239" s="26">
        <v>0.51508592429503675</v>
      </c>
      <c r="AC239" s="26">
        <v>3.4819202844097621</v>
      </c>
      <c r="AD239" s="26">
        <v>2.4976336385311315</v>
      </c>
      <c r="AE239" s="26">
        <v>2.9794105075246358</v>
      </c>
      <c r="AF239" s="26">
        <v>2.8274261250850041</v>
      </c>
      <c r="AG239" s="26">
        <v>14.687238503696269</v>
      </c>
      <c r="AH239" s="26">
        <f t="shared" si="7"/>
        <v>95.653843616520888</v>
      </c>
      <c r="AJ239" s="28" t="s">
        <v>98</v>
      </c>
    </row>
    <row r="240" spans="1:36" ht="15.6" x14ac:dyDescent="0.3">
      <c r="A240" s="19" t="s">
        <v>338</v>
      </c>
      <c r="B240" s="16" t="s">
        <v>131</v>
      </c>
      <c r="C240" s="26">
        <v>44.558</v>
      </c>
      <c r="D240" s="26">
        <v>2.17</v>
      </c>
      <c r="E240" s="26">
        <v>8.9570000000000007</v>
      </c>
      <c r="F240" s="26">
        <v>0</v>
      </c>
      <c r="G240" s="26">
        <v>13.234</v>
      </c>
      <c r="H240" s="26">
        <v>14.141999999999999</v>
      </c>
      <c r="I240" s="26">
        <v>10.847</v>
      </c>
      <c r="J240" s="26">
        <v>0.23400000000000001</v>
      </c>
      <c r="K240" s="26">
        <v>1.8759999999999999</v>
      </c>
      <c r="L240" s="26">
        <v>0.59399999999999997</v>
      </c>
      <c r="M240" s="26"/>
      <c r="N240" s="26"/>
      <c r="O240" s="26"/>
      <c r="P240" s="26">
        <f t="shared" si="6"/>
        <v>96.611999999999981</v>
      </c>
      <c r="R240" s="20">
        <v>867.07683158767838</v>
      </c>
      <c r="T240" s="26">
        <v>70.048647861539678</v>
      </c>
      <c r="U240" s="26">
        <v>70.392543505111689</v>
      </c>
      <c r="V240" s="26">
        <v>69.025701843528083</v>
      </c>
      <c r="W240" s="26">
        <v>70.104047816336049</v>
      </c>
      <c r="X240" s="26">
        <v>0.42155943437105364</v>
      </c>
      <c r="Y240" s="26">
        <v>0.36875819512027219</v>
      </c>
      <c r="Z240" s="26">
        <v>2.3153736277140666</v>
      </c>
      <c r="AA240" s="26">
        <v>2.2352817990908194</v>
      </c>
      <c r="AB240" s="26">
        <v>0.56731328650151802</v>
      </c>
      <c r="AC240" s="26">
        <v>3.6824839860922181</v>
      </c>
      <c r="AD240" s="26">
        <v>2.6271298013094859</v>
      </c>
      <c r="AE240" s="26">
        <v>3.0514572306524999</v>
      </c>
      <c r="AF240" s="26">
        <v>2.8248302720855794</v>
      </c>
      <c r="AG240" s="26">
        <v>15.028521981491615</v>
      </c>
      <c r="AH240" s="26">
        <f t="shared" si="7"/>
        <v>95.062556169111872</v>
      </c>
      <c r="AJ240" s="28" t="s">
        <v>98</v>
      </c>
    </row>
    <row r="241" spans="1:36" ht="15.6" x14ac:dyDescent="0.3">
      <c r="A241" s="19" t="s">
        <v>339</v>
      </c>
      <c r="B241" s="16" t="s">
        <v>131</v>
      </c>
      <c r="C241" s="26">
        <v>45.295999999999999</v>
      </c>
      <c r="D241" s="26">
        <v>2.1120000000000001</v>
      </c>
      <c r="E241" s="26">
        <v>8.9239999999999995</v>
      </c>
      <c r="F241" s="26">
        <v>1.2E-2</v>
      </c>
      <c r="G241" s="26">
        <v>12.771000000000001</v>
      </c>
      <c r="H241" s="26">
        <v>14.682</v>
      </c>
      <c r="I241" s="26">
        <v>10.88</v>
      </c>
      <c r="J241" s="26">
        <v>0.314</v>
      </c>
      <c r="K241" s="26">
        <v>1.7230000000000001</v>
      </c>
      <c r="L241" s="26">
        <v>0.56899999999999995</v>
      </c>
      <c r="M241" s="26"/>
      <c r="N241" s="26"/>
      <c r="O241" s="26"/>
      <c r="P241" s="26">
        <f t="shared" si="6"/>
        <v>97.283000000000001</v>
      </c>
      <c r="R241" s="20">
        <v>875.08984420043475</v>
      </c>
      <c r="T241" s="26">
        <v>70.264135955571717</v>
      </c>
      <c r="U241" s="26">
        <v>71.122324005433313</v>
      </c>
      <c r="V241" s="26">
        <v>69.243050158653716</v>
      </c>
      <c r="W241" s="26">
        <v>70.251833474833902</v>
      </c>
      <c r="X241" s="26">
        <v>0.44655170234240416</v>
      </c>
      <c r="Y241" s="26">
        <v>0.389408147508499</v>
      </c>
      <c r="Z241" s="26">
        <v>2.210234435350698</v>
      </c>
      <c r="AA241" s="26">
        <v>2.2146364460572947</v>
      </c>
      <c r="AB241" s="26">
        <v>0.58467299033207776</v>
      </c>
      <c r="AC241" s="26">
        <v>4.0529045109226622</v>
      </c>
      <c r="AD241" s="26">
        <v>2.695664277847694</v>
      </c>
      <c r="AE241" s="26">
        <v>2.9654194515927452</v>
      </c>
      <c r="AF241" s="26">
        <v>2.685878948272105</v>
      </c>
      <c r="AG241" s="26">
        <v>14.923083718991641</v>
      </c>
      <c r="AH241" s="26">
        <f t="shared" si="7"/>
        <v>95.38985921027006</v>
      </c>
      <c r="AJ241" s="28" t="s">
        <v>98</v>
      </c>
    </row>
    <row r="242" spans="1:36" ht="15.6" x14ac:dyDescent="0.3">
      <c r="A242" s="19" t="s">
        <v>340</v>
      </c>
      <c r="B242" s="16" t="s">
        <v>131</v>
      </c>
      <c r="C242" s="26">
        <v>45.161999999999999</v>
      </c>
      <c r="D242" s="26">
        <v>2.1890000000000001</v>
      </c>
      <c r="E242" s="26">
        <v>9.1340000000000003</v>
      </c>
      <c r="F242" s="26">
        <v>0</v>
      </c>
      <c r="G242" s="26">
        <v>13.057</v>
      </c>
      <c r="H242" s="26">
        <v>14.233000000000001</v>
      </c>
      <c r="I242" s="26">
        <v>11.323</v>
      </c>
      <c r="J242" s="26">
        <v>0.27300000000000002</v>
      </c>
      <c r="K242" s="26">
        <v>1.5640000000000001</v>
      </c>
      <c r="L242" s="26">
        <v>0.58099999999999996</v>
      </c>
      <c r="M242" s="26"/>
      <c r="N242" s="26"/>
      <c r="O242" s="26"/>
      <c r="P242" s="26">
        <f t="shared" si="6"/>
        <v>97.516000000000005</v>
      </c>
      <c r="R242" s="20">
        <v>860.8247606636528</v>
      </c>
      <c r="T242" s="26">
        <v>71.952554992532143</v>
      </c>
      <c r="U242" s="26">
        <v>73.208170161456408</v>
      </c>
      <c r="V242" s="26">
        <v>69.039196988774833</v>
      </c>
      <c r="W242" s="26">
        <v>70.181291672495178</v>
      </c>
      <c r="X242" s="26">
        <v>0.41804365356516099</v>
      </c>
      <c r="Y242" s="26">
        <v>0.35779134366295184</v>
      </c>
      <c r="Z242" s="26">
        <v>1.8920662748949586</v>
      </c>
      <c r="AA242" s="26">
        <v>2.0884742099201836</v>
      </c>
      <c r="AB242" s="26">
        <v>0.55895143416713999</v>
      </c>
      <c r="AC242" s="26">
        <v>4.1484522665154664</v>
      </c>
      <c r="AD242" s="26">
        <v>2.614128210266315</v>
      </c>
      <c r="AE242" s="26">
        <v>3.0966041036124325</v>
      </c>
      <c r="AF242" s="26">
        <v>2.9070544376365222</v>
      </c>
      <c r="AG242" s="26">
        <v>14.825004452197037</v>
      </c>
      <c r="AH242" s="26">
        <f t="shared" si="7"/>
        <v>96.831424867582129</v>
      </c>
      <c r="AJ242" s="28" t="s">
        <v>98</v>
      </c>
    </row>
    <row r="243" spans="1:36" ht="15.6" x14ac:dyDescent="0.3">
      <c r="A243" s="19" t="s">
        <v>341</v>
      </c>
      <c r="B243" s="16" t="s">
        <v>137</v>
      </c>
      <c r="C243" s="26">
        <v>44.000999999999998</v>
      </c>
      <c r="D243" s="26">
        <v>2.3159999999999998</v>
      </c>
      <c r="E243" s="26">
        <v>9.1219999999999999</v>
      </c>
      <c r="F243" s="26">
        <v>0</v>
      </c>
      <c r="G243" s="26">
        <v>12.965999999999999</v>
      </c>
      <c r="H243" s="26">
        <v>14.273999999999999</v>
      </c>
      <c r="I243" s="26">
        <v>11.375</v>
      </c>
      <c r="J243" s="26">
        <v>0.14399999999999999</v>
      </c>
      <c r="K243" s="26">
        <v>1.754</v>
      </c>
      <c r="L243" s="26">
        <v>0.59399999999999997</v>
      </c>
      <c r="M243" s="26"/>
      <c r="N243" s="26"/>
      <c r="O243" s="26"/>
      <c r="P243" s="26">
        <f t="shared" si="6"/>
        <v>96.546000000000006</v>
      </c>
      <c r="R243" s="20">
        <v>862.46603393103987</v>
      </c>
      <c r="T243" s="26">
        <v>70.002984230624861</v>
      </c>
      <c r="U243" s="26">
        <v>69.704158723060914</v>
      </c>
      <c r="V243" s="26">
        <v>67.007604419720153</v>
      </c>
      <c r="W243" s="26">
        <v>68.11122892403128</v>
      </c>
      <c r="X243" s="26">
        <v>0.44636581553235849</v>
      </c>
      <c r="Y243" s="26">
        <v>0.39018701512676446</v>
      </c>
      <c r="Z243" s="26">
        <v>2.3075243272653041</v>
      </c>
      <c r="AA243" s="26">
        <v>2.3234454717994351</v>
      </c>
      <c r="AB243" s="26">
        <v>0.68313377133798914</v>
      </c>
      <c r="AC243" s="26">
        <v>4.1477664552167708</v>
      </c>
      <c r="AD243" s="26">
        <v>2.7806490157971009</v>
      </c>
      <c r="AE243" s="26">
        <v>2.9806552504996695</v>
      </c>
      <c r="AF243" s="26">
        <v>3.0175979804633362</v>
      </c>
      <c r="AG243" s="26">
        <v>15.02210920281672</v>
      </c>
      <c r="AH243" s="26">
        <f t="shared" si="7"/>
        <v>95.534360252888078</v>
      </c>
      <c r="AJ243" s="28" t="s">
        <v>98</v>
      </c>
    </row>
    <row r="244" spans="1:36" ht="15.6" x14ac:dyDescent="0.3">
      <c r="A244" s="19" t="s">
        <v>342</v>
      </c>
      <c r="B244" s="16" t="s">
        <v>143</v>
      </c>
      <c r="C244" s="26">
        <v>43.616</v>
      </c>
      <c r="D244" s="26">
        <v>1.913</v>
      </c>
      <c r="E244" s="26">
        <v>8.0129999999999999</v>
      </c>
      <c r="F244" s="26">
        <v>5.0999999999999997E-2</v>
      </c>
      <c r="G244" s="26">
        <v>14.406000000000001</v>
      </c>
      <c r="H244" s="26">
        <v>14.602</v>
      </c>
      <c r="I244" s="26">
        <v>10.839</v>
      </c>
      <c r="J244" s="26">
        <v>0.307</v>
      </c>
      <c r="K244" s="26">
        <v>2.0249999999999999</v>
      </c>
      <c r="L244" s="26">
        <v>0.48699999999999999</v>
      </c>
      <c r="M244" s="26"/>
      <c r="N244" s="26"/>
      <c r="O244" s="26"/>
      <c r="P244" s="26">
        <f t="shared" si="6"/>
        <v>96.259</v>
      </c>
      <c r="R244" s="20">
        <v>876.7987285861127</v>
      </c>
      <c r="T244" s="26">
        <v>70.743802869291528</v>
      </c>
      <c r="U244" s="26">
        <v>65.504197150300485</v>
      </c>
      <c r="V244" s="26">
        <v>67.899965678397194</v>
      </c>
      <c r="W244" s="26">
        <v>68.885431074261163</v>
      </c>
      <c r="X244" s="26">
        <v>0.36491310098041185</v>
      </c>
      <c r="Y244" s="26">
        <v>0.3349681665976158</v>
      </c>
      <c r="Z244" s="26">
        <v>2.9545622342064108</v>
      </c>
      <c r="AA244" s="26">
        <v>2.2686056648358406</v>
      </c>
      <c r="AB244" s="26">
        <v>0.63001334032705714</v>
      </c>
      <c r="AC244" s="26">
        <v>3.0628907027422474</v>
      </c>
      <c r="AD244" s="26">
        <v>2.5685715430443525</v>
      </c>
      <c r="AE244" s="26">
        <v>2.2658224475757529</v>
      </c>
      <c r="AF244" s="26">
        <v>3.1834024733979081</v>
      </c>
      <c r="AG244" s="26">
        <v>14.656796666000179</v>
      </c>
      <c r="AH244" s="26">
        <f t="shared" si="7"/>
        <v>94.648856426740792</v>
      </c>
      <c r="AJ244" s="28" t="s">
        <v>98</v>
      </c>
    </row>
    <row r="245" spans="1:36" ht="15.6" x14ac:dyDescent="0.3">
      <c r="A245" s="19" t="s">
        <v>343</v>
      </c>
      <c r="B245" s="16" t="s">
        <v>131</v>
      </c>
      <c r="C245" s="26">
        <v>45.436999999999998</v>
      </c>
      <c r="D245" s="26">
        <v>1.5629999999999999</v>
      </c>
      <c r="E245" s="26">
        <v>9.1809999999999992</v>
      </c>
      <c r="F245" s="26">
        <v>7.0000000000000001E-3</v>
      </c>
      <c r="G245" s="26">
        <v>13.345000000000001</v>
      </c>
      <c r="H245" s="26">
        <v>14.204000000000001</v>
      </c>
      <c r="I245" s="26">
        <v>11.006</v>
      </c>
      <c r="J245" s="26">
        <v>0.34300000000000003</v>
      </c>
      <c r="K245" s="26">
        <v>2.1059999999999999</v>
      </c>
      <c r="L245" s="26">
        <v>0.55000000000000004</v>
      </c>
      <c r="M245" s="26"/>
      <c r="N245" s="26"/>
      <c r="O245" s="26"/>
      <c r="P245" s="26">
        <f t="shared" si="6"/>
        <v>97.74199999999999</v>
      </c>
      <c r="R245" s="20">
        <v>861.32101343995714</v>
      </c>
      <c r="T245" s="26">
        <v>70.39592017164405</v>
      </c>
      <c r="U245" s="26">
        <v>72.647801658760741</v>
      </c>
      <c r="V245" s="26">
        <v>69.786703730012491</v>
      </c>
      <c r="W245" s="26">
        <v>70.932618293527923</v>
      </c>
      <c r="X245" s="26">
        <v>0.32912391669347479</v>
      </c>
      <c r="Y245" s="26">
        <v>0.281275758518023</v>
      </c>
      <c r="Z245" s="26">
        <v>2.1056376627593814</v>
      </c>
      <c r="AA245" s="26">
        <v>2.1127707302566803</v>
      </c>
      <c r="AB245" s="26">
        <v>0.53057849265124735</v>
      </c>
      <c r="AC245" s="26">
        <v>3.4716432917260098</v>
      </c>
      <c r="AD245" s="26">
        <v>2.6174948059585024</v>
      </c>
      <c r="AE245" s="26">
        <v>3.0538684699209595</v>
      </c>
      <c r="AF245" s="26">
        <v>2.4864686909377065</v>
      </c>
      <c r="AG245" s="26">
        <v>15.521439080738539</v>
      </c>
      <c r="AH245" s="26">
        <f t="shared" si="7"/>
        <v>95.360362927958192</v>
      </c>
      <c r="AJ245" s="28" t="s">
        <v>98</v>
      </c>
    </row>
    <row r="246" spans="1:36" ht="15.6" x14ac:dyDescent="0.3">
      <c r="A246" s="19" t="s">
        <v>344</v>
      </c>
      <c r="B246" s="16" t="s">
        <v>131</v>
      </c>
      <c r="C246" s="26">
        <v>46.78</v>
      </c>
      <c r="D246" s="26">
        <v>1.643</v>
      </c>
      <c r="E246" s="26">
        <v>8.1929999999999996</v>
      </c>
      <c r="F246" s="26">
        <v>0</v>
      </c>
      <c r="G246" s="26">
        <v>13.589</v>
      </c>
      <c r="H246" s="26">
        <v>14.481999999999999</v>
      </c>
      <c r="I246" s="26">
        <v>11.144</v>
      </c>
      <c r="J246" s="26">
        <v>0.28899999999999998</v>
      </c>
      <c r="K246" s="26">
        <v>1.9490000000000001</v>
      </c>
      <c r="L246" s="26">
        <v>0.495</v>
      </c>
      <c r="M246" s="26"/>
      <c r="N246" s="26"/>
      <c r="O246" s="26"/>
      <c r="P246" s="26">
        <f t="shared" si="6"/>
        <v>98.564000000000007</v>
      </c>
      <c r="R246" s="20">
        <v>834.66457811068312</v>
      </c>
      <c r="T246" s="26">
        <v>73.620329410294943</v>
      </c>
      <c r="U246" s="26">
        <v>75.067210471602039</v>
      </c>
      <c r="V246" s="26">
        <v>72.923626243828309</v>
      </c>
      <c r="W246" s="26">
        <v>74.412392105659563</v>
      </c>
      <c r="X246" s="26">
        <v>0.2761105767106225</v>
      </c>
      <c r="Y246" s="26">
        <v>0.23157284175119641</v>
      </c>
      <c r="Z246" s="26">
        <v>1.56251496517567</v>
      </c>
      <c r="AA246" s="26">
        <v>1.5468764054626327</v>
      </c>
      <c r="AB246" s="26">
        <v>0.36524546324954071</v>
      </c>
      <c r="AC246" s="26">
        <v>2.5846089856076251</v>
      </c>
      <c r="AD246" s="26">
        <v>2.1725442499196794</v>
      </c>
      <c r="AE246" s="26">
        <v>3.2604928279856114</v>
      </c>
      <c r="AF246" s="26">
        <v>2.8285285412357131</v>
      </c>
      <c r="AG246" s="26">
        <v>14.643550622851178</v>
      </c>
      <c r="AH246" s="26">
        <f t="shared" si="7"/>
        <v>96.268315116915772</v>
      </c>
      <c r="AJ246" s="28" t="s">
        <v>98</v>
      </c>
    </row>
    <row r="247" spans="1:36" ht="15.6" x14ac:dyDescent="0.3">
      <c r="A247" s="19" t="s">
        <v>345</v>
      </c>
      <c r="B247" s="16" t="s">
        <v>131</v>
      </c>
      <c r="C247" s="26">
        <v>46.744</v>
      </c>
      <c r="D247" s="26">
        <v>1.8180000000000001</v>
      </c>
      <c r="E247" s="26">
        <v>7.7869999999999999</v>
      </c>
      <c r="F247" s="26">
        <v>2.1999999999999999E-2</v>
      </c>
      <c r="G247" s="26">
        <v>12.925000000000001</v>
      </c>
      <c r="H247" s="26">
        <v>14.898999999999999</v>
      </c>
      <c r="I247" s="26">
        <v>11.526</v>
      </c>
      <c r="J247" s="26">
        <v>0.26700000000000002</v>
      </c>
      <c r="K247" s="26">
        <v>1.5529999999999999</v>
      </c>
      <c r="L247" s="26">
        <v>0.56100000000000005</v>
      </c>
      <c r="M247" s="26"/>
      <c r="N247" s="26"/>
      <c r="O247" s="26"/>
      <c r="P247" s="26">
        <f t="shared" si="6"/>
        <v>98.10199999999999</v>
      </c>
      <c r="R247" s="20">
        <v>828.7620200387388</v>
      </c>
      <c r="T247" s="26">
        <v>74.446554714934948</v>
      </c>
      <c r="U247" s="26">
        <v>75.372135220288669</v>
      </c>
      <c r="V247" s="26">
        <v>72.767293226654971</v>
      </c>
      <c r="W247" s="26">
        <v>74.335608733910306</v>
      </c>
      <c r="X247" s="26">
        <v>0.29780383184092696</v>
      </c>
      <c r="Y247" s="26">
        <v>0.25017457796349196</v>
      </c>
      <c r="Z247" s="26">
        <v>1.3563988320005551</v>
      </c>
      <c r="AA247" s="26">
        <v>1.388316667262016</v>
      </c>
      <c r="AB247" s="26">
        <v>0.37394851193318723</v>
      </c>
      <c r="AC247" s="26">
        <v>2.8934940804946088</v>
      </c>
      <c r="AD247" s="26">
        <v>2.1560864330517422</v>
      </c>
      <c r="AE247" s="26">
        <v>3.406714834427202</v>
      </c>
      <c r="AF247" s="26">
        <v>3.084830004764052</v>
      </c>
      <c r="AG247" s="26">
        <v>13.965422881268774</v>
      </c>
      <c r="AH247" s="26">
        <f t="shared" si="7"/>
        <v>96.692708433022773</v>
      </c>
      <c r="AJ247" s="28" t="s">
        <v>98</v>
      </c>
    </row>
    <row r="248" spans="1:36" ht="15.6" x14ac:dyDescent="0.3">
      <c r="A248" s="19" t="s">
        <v>346</v>
      </c>
      <c r="B248" s="16" t="s">
        <v>131</v>
      </c>
      <c r="C248" s="26">
        <v>46.71</v>
      </c>
      <c r="D248" s="26">
        <v>1.833</v>
      </c>
      <c r="E248" s="26">
        <v>7.8490000000000002</v>
      </c>
      <c r="F248" s="26">
        <v>0</v>
      </c>
      <c r="G248" s="26">
        <v>12.651</v>
      </c>
      <c r="H248" s="26">
        <v>15.127000000000001</v>
      </c>
      <c r="I248" s="26">
        <v>11.544</v>
      </c>
      <c r="J248" s="26">
        <v>0.25900000000000001</v>
      </c>
      <c r="K248" s="26">
        <v>1.8360000000000001</v>
      </c>
      <c r="L248" s="26">
        <v>0.47699999999999998</v>
      </c>
      <c r="M248" s="26"/>
      <c r="N248" s="26"/>
      <c r="O248" s="26"/>
      <c r="P248" s="26">
        <f t="shared" si="6"/>
        <v>98.285999999999987</v>
      </c>
      <c r="R248" s="20">
        <v>836.95108333184385</v>
      </c>
      <c r="T248" s="26">
        <v>73.431706753852353</v>
      </c>
      <c r="U248" s="26">
        <v>73.759439226372393</v>
      </c>
      <c r="V248" s="26">
        <v>72.222932314953241</v>
      </c>
      <c r="W248" s="26">
        <v>73.702270245849064</v>
      </c>
      <c r="X248" s="26">
        <v>0.29516698758827709</v>
      </c>
      <c r="Y248" s="26">
        <v>0.25269987370105862</v>
      </c>
      <c r="Z248" s="26">
        <v>1.4821526227248192</v>
      </c>
      <c r="AA248" s="26">
        <v>1.4471542129187678</v>
      </c>
      <c r="AB248" s="26">
        <v>0.40770947937499391</v>
      </c>
      <c r="AC248" s="26">
        <v>2.7211169901071202</v>
      </c>
      <c r="AD248" s="26">
        <v>2.2462097863387993</v>
      </c>
      <c r="AE248" s="26">
        <v>3.2534839332845906</v>
      </c>
      <c r="AF248" s="26">
        <v>3.0303990554054661</v>
      </c>
      <c r="AG248" s="26">
        <v>14.330583990483792</v>
      </c>
      <c r="AH248" s="26">
        <f t="shared" si="7"/>
        <v>95.879453643528734</v>
      </c>
      <c r="AJ248" s="28" t="s">
        <v>98</v>
      </c>
    </row>
    <row r="249" spans="1:36" ht="15.6" x14ac:dyDescent="0.3">
      <c r="A249" s="19" t="s">
        <v>347</v>
      </c>
      <c r="B249" s="16" t="s">
        <v>131</v>
      </c>
      <c r="C249" s="26">
        <v>47.198999999999998</v>
      </c>
      <c r="D249" s="26">
        <v>1.915</v>
      </c>
      <c r="E249" s="26">
        <v>7.8339999999999996</v>
      </c>
      <c r="F249" s="26">
        <v>2.7E-2</v>
      </c>
      <c r="G249" s="26">
        <v>12.401</v>
      </c>
      <c r="H249" s="26">
        <v>15.143000000000001</v>
      </c>
      <c r="I249" s="26">
        <v>11.551</v>
      </c>
      <c r="J249" s="26">
        <v>0.27900000000000003</v>
      </c>
      <c r="K249" s="26">
        <v>1.367</v>
      </c>
      <c r="L249" s="26">
        <v>0.48199999999999998</v>
      </c>
      <c r="M249" s="26"/>
      <c r="N249" s="26"/>
      <c r="O249" s="26"/>
      <c r="P249" s="26">
        <f t="shared" si="6"/>
        <v>98.197999999999993</v>
      </c>
      <c r="R249" s="20">
        <v>832.93801908534306</v>
      </c>
      <c r="T249" s="26">
        <v>75.52892194686531</v>
      </c>
      <c r="U249" s="26">
        <v>76.826466536690603</v>
      </c>
      <c r="V249" s="26">
        <v>73.013539435225681</v>
      </c>
      <c r="W249" s="26">
        <v>74.545509756064604</v>
      </c>
      <c r="X249" s="26">
        <v>0.32229562226338981</v>
      </c>
      <c r="Y249" s="26">
        <v>0.26877514673594133</v>
      </c>
      <c r="Z249" s="26">
        <v>1.2310309647198745</v>
      </c>
      <c r="AA249" s="26">
        <v>1.3705330724666278</v>
      </c>
      <c r="AB249" s="26">
        <v>0.37711105408280365</v>
      </c>
      <c r="AC249" s="26">
        <v>3.293888052608545</v>
      </c>
      <c r="AD249" s="26">
        <v>2.2000491826894946</v>
      </c>
      <c r="AE249" s="26">
        <v>3.2623739287861548</v>
      </c>
      <c r="AF249" s="26">
        <v>3.0409829024417365</v>
      </c>
      <c r="AG249" s="26">
        <v>13.90376609243029</v>
      </c>
      <c r="AH249" s="26">
        <f t="shared" si="7"/>
        <v>97.86586718622894</v>
      </c>
      <c r="AJ249" s="28" t="s">
        <v>98</v>
      </c>
    </row>
    <row r="250" spans="1:36" ht="15.6" x14ac:dyDescent="0.3">
      <c r="A250" s="19" t="s">
        <v>348</v>
      </c>
      <c r="B250" s="16" t="s">
        <v>131</v>
      </c>
      <c r="C250" s="26">
        <v>46.18</v>
      </c>
      <c r="D250" s="26">
        <v>1.8260000000000001</v>
      </c>
      <c r="E250" s="26">
        <v>7.6950000000000003</v>
      </c>
      <c r="F250" s="26">
        <v>0</v>
      </c>
      <c r="G250" s="26">
        <v>12.519</v>
      </c>
      <c r="H250" s="26">
        <v>14.789</v>
      </c>
      <c r="I250" s="26">
        <v>11.055999999999999</v>
      </c>
      <c r="J250" s="26">
        <v>0.30499999999999999</v>
      </c>
      <c r="K250" s="26">
        <v>1.522</v>
      </c>
      <c r="L250" s="26">
        <v>0.499</v>
      </c>
      <c r="M250" s="26"/>
      <c r="N250" s="26"/>
      <c r="O250" s="26"/>
      <c r="P250" s="26">
        <f t="shared" si="6"/>
        <v>96.391000000000005</v>
      </c>
      <c r="R250" s="20">
        <v>837.71663879781931</v>
      </c>
      <c r="T250" s="26">
        <v>74.406880672779508</v>
      </c>
      <c r="U250" s="26">
        <v>75.368313062186303</v>
      </c>
      <c r="V250" s="26">
        <v>73.044394503455422</v>
      </c>
      <c r="W250" s="26">
        <v>74.523895686470127</v>
      </c>
      <c r="X250" s="26">
        <v>0.31990366759934524</v>
      </c>
      <c r="Y250" s="26">
        <v>0.26947193061048769</v>
      </c>
      <c r="Z250" s="26">
        <v>1.4056633174425561</v>
      </c>
      <c r="AA250" s="26">
        <v>1.4494215154940167</v>
      </c>
      <c r="AB250" s="26">
        <v>0.37723565163396311</v>
      </c>
      <c r="AC250" s="26">
        <v>3.0399043386658944</v>
      </c>
      <c r="AD250" s="26">
        <v>2.2015475250759677</v>
      </c>
      <c r="AE250" s="26">
        <v>3.2305914785376859</v>
      </c>
      <c r="AF250" s="26">
        <v>2.9497380646824967</v>
      </c>
      <c r="AG250" s="26">
        <v>14.063078226895458</v>
      </c>
      <c r="AH250" s="26">
        <f t="shared" si="7"/>
        <v>96.792825616565565</v>
      </c>
      <c r="AJ250" s="28" t="s">
        <v>98</v>
      </c>
    </row>
    <row r="251" spans="1:36" ht="15.6" x14ac:dyDescent="0.3">
      <c r="A251" s="19" t="s">
        <v>349</v>
      </c>
      <c r="B251" s="16" t="s">
        <v>131</v>
      </c>
      <c r="C251" s="26">
        <v>45.478000000000002</v>
      </c>
      <c r="D251" s="26">
        <v>1.86</v>
      </c>
      <c r="E251" s="26">
        <v>7.8019999999999996</v>
      </c>
      <c r="F251" s="26">
        <v>5.6000000000000001E-2</v>
      </c>
      <c r="G251" s="26">
        <v>12.477</v>
      </c>
      <c r="H251" s="26">
        <v>14.74</v>
      </c>
      <c r="I251" s="26">
        <v>11.47</v>
      </c>
      <c r="J251" s="26">
        <v>0.318</v>
      </c>
      <c r="K251" s="26">
        <v>1.452</v>
      </c>
      <c r="L251" s="26">
        <v>0.50800000000000001</v>
      </c>
      <c r="M251" s="26"/>
      <c r="N251" s="26"/>
      <c r="O251" s="26"/>
      <c r="P251" s="26">
        <f t="shared" si="6"/>
        <v>96.160999999999987</v>
      </c>
      <c r="R251" s="20">
        <v>845.27914091663388</v>
      </c>
      <c r="T251" s="26">
        <v>73.555653357342038</v>
      </c>
      <c r="U251" s="26">
        <v>74.401835761225897</v>
      </c>
      <c r="V251" s="26">
        <v>71.523062630926844</v>
      </c>
      <c r="W251" s="26">
        <v>72.899080964998006</v>
      </c>
      <c r="X251" s="26">
        <v>0.32047783325962426</v>
      </c>
      <c r="Y251" s="26">
        <v>0.27371651182817031</v>
      </c>
      <c r="Z251" s="26">
        <v>1.4548670560761614</v>
      </c>
      <c r="AA251" s="26">
        <v>1.499517580698142</v>
      </c>
      <c r="AB251" s="26">
        <v>0.4331210367486425</v>
      </c>
      <c r="AC251" s="26">
        <v>3.2806717137600216</v>
      </c>
      <c r="AD251" s="26">
        <v>2.2725018037909628</v>
      </c>
      <c r="AE251" s="26">
        <v>3.3946629343097992</v>
      </c>
      <c r="AF251" s="26">
        <v>3.0988578522939032</v>
      </c>
      <c r="AG251" s="26">
        <v>14.042546547478299</v>
      </c>
      <c r="AH251" s="26">
        <f t="shared" si="7"/>
        <v>96.435239157543137</v>
      </c>
      <c r="AJ251" s="28" t="s">
        <v>98</v>
      </c>
    </row>
    <row r="252" spans="1:36" ht="15.6" x14ac:dyDescent="0.3">
      <c r="A252" s="19" t="s">
        <v>350</v>
      </c>
      <c r="B252" s="16" t="s">
        <v>131</v>
      </c>
      <c r="C252" s="26">
        <v>45.332999999999998</v>
      </c>
      <c r="D252" s="26">
        <v>1.9630000000000001</v>
      </c>
      <c r="E252" s="26">
        <v>8.173</v>
      </c>
      <c r="F252" s="26">
        <v>4.5999999999999999E-2</v>
      </c>
      <c r="G252" s="26">
        <v>12.385</v>
      </c>
      <c r="H252" s="26">
        <v>14.9</v>
      </c>
      <c r="I252" s="26">
        <v>11.249000000000001</v>
      </c>
      <c r="J252" s="26">
        <v>0.33100000000000002</v>
      </c>
      <c r="K252" s="26">
        <v>1.5209999999999999</v>
      </c>
      <c r="L252" s="26">
        <v>0.55400000000000005</v>
      </c>
      <c r="M252" s="26"/>
      <c r="N252" s="26"/>
      <c r="O252" s="26"/>
      <c r="P252" s="26">
        <f t="shared" si="6"/>
        <v>96.455000000000013</v>
      </c>
      <c r="R252" s="20">
        <v>860.83476321151011</v>
      </c>
      <c r="T252" s="26">
        <v>71.780825612414063</v>
      </c>
      <c r="U252" s="26">
        <v>72.542084762989703</v>
      </c>
      <c r="V252" s="26">
        <v>70.32460200363731</v>
      </c>
      <c r="W252" s="26">
        <v>71.517894857672019</v>
      </c>
      <c r="X252" s="26">
        <v>0.37979624408916463</v>
      </c>
      <c r="Y252" s="26">
        <v>0.32867252248940282</v>
      </c>
      <c r="Z252" s="26">
        <v>1.7607882461639159</v>
      </c>
      <c r="AA252" s="26">
        <v>1.7712694509897771</v>
      </c>
      <c r="AB252" s="26">
        <v>0.51140104664363162</v>
      </c>
      <c r="AC252" s="26">
        <v>3.7099144224400669</v>
      </c>
      <c r="AD252" s="26">
        <v>2.4737584816235607</v>
      </c>
      <c r="AE252" s="26">
        <v>3.2329904441643667</v>
      </c>
      <c r="AF252" s="26">
        <v>2.9222743685119807</v>
      </c>
      <c r="AG252" s="26">
        <v>14.32588600447372</v>
      </c>
      <c r="AH252" s="26">
        <f t="shared" si="7"/>
        <v>95.650478298789153</v>
      </c>
      <c r="AJ252" s="28" t="s">
        <v>98</v>
      </c>
    </row>
    <row r="253" spans="1:36" ht="15.6" x14ac:dyDescent="0.3">
      <c r="A253" s="19" t="s">
        <v>351</v>
      </c>
      <c r="B253" s="16" t="s">
        <v>131</v>
      </c>
      <c r="C253" s="26">
        <v>45.898000000000003</v>
      </c>
      <c r="D253" s="26">
        <v>1.9350000000000001</v>
      </c>
      <c r="E253" s="26">
        <v>8.4039999999999999</v>
      </c>
      <c r="F253" s="26">
        <v>0</v>
      </c>
      <c r="G253" s="26">
        <v>12.6</v>
      </c>
      <c r="H253" s="26">
        <v>14.872</v>
      </c>
      <c r="I253" s="26">
        <v>11.414999999999999</v>
      </c>
      <c r="J253" s="26">
        <v>0.28899999999999998</v>
      </c>
      <c r="K253" s="26">
        <v>1.387</v>
      </c>
      <c r="L253" s="26">
        <v>0.53300000000000003</v>
      </c>
      <c r="M253" s="26"/>
      <c r="N253" s="26"/>
      <c r="O253" s="26"/>
      <c r="P253" s="26">
        <f t="shared" si="6"/>
        <v>97.332999999999998</v>
      </c>
      <c r="R253" s="20">
        <v>846.08487067825899</v>
      </c>
      <c r="T253" s="26">
        <v>73.567011453048721</v>
      </c>
      <c r="U253" s="26">
        <v>74.647358939806466</v>
      </c>
      <c r="V253" s="26">
        <v>70.450914027436212</v>
      </c>
      <c r="W253" s="26">
        <v>71.797427834136982</v>
      </c>
      <c r="X253" s="26">
        <v>0.37212860739817744</v>
      </c>
      <c r="Y253" s="26">
        <v>0.31265950098729273</v>
      </c>
      <c r="Z253" s="26">
        <v>1.5833983647914094</v>
      </c>
      <c r="AA253" s="26">
        <v>1.7416895862579296</v>
      </c>
      <c r="AB253" s="26">
        <v>0.49466177667659161</v>
      </c>
      <c r="AC253" s="26">
        <v>3.9470070370508266</v>
      </c>
      <c r="AD253" s="26">
        <v>2.4640506749891253</v>
      </c>
      <c r="AE253" s="26">
        <v>3.052145682218228</v>
      </c>
      <c r="AF253" s="26">
        <v>2.9075823761627868</v>
      </c>
      <c r="AG253" s="26">
        <v>14.355880287023263</v>
      </c>
      <c r="AH253" s="26">
        <f t="shared" si="7"/>
        <v>97.312764101796333</v>
      </c>
      <c r="AJ253" s="28" t="s">
        <v>98</v>
      </c>
    </row>
    <row r="254" spans="1:36" ht="15.6" x14ac:dyDescent="0.3">
      <c r="A254" s="19" t="s">
        <v>352</v>
      </c>
      <c r="B254" s="16" t="s">
        <v>131</v>
      </c>
      <c r="C254" s="26">
        <v>45.7</v>
      </c>
      <c r="D254" s="26">
        <v>2.129</v>
      </c>
      <c r="E254" s="26">
        <v>8.8539999999999992</v>
      </c>
      <c r="F254" s="26">
        <v>0</v>
      </c>
      <c r="G254" s="26">
        <v>12.526999999999999</v>
      </c>
      <c r="H254" s="26">
        <v>14.595000000000001</v>
      </c>
      <c r="I254" s="26">
        <v>11.59</v>
      </c>
      <c r="J254" s="26">
        <v>0.26600000000000001</v>
      </c>
      <c r="K254" s="26">
        <v>1.649</v>
      </c>
      <c r="L254" s="26">
        <v>0.57199999999999995</v>
      </c>
      <c r="M254" s="26"/>
      <c r="N254" s="26"/>
      <c r="O254" s="26"/>
      <c r="P254" s="26">
        <f t="shared" si="6"/>
        <v>97.882000000000005</v>
      </c>
      <c r="R254" s="20">
        <v>854.63216367952327</v>
      </c>
      <c r="T254" s="26">
        <v>72.357208484510238</v>
      </c>
      <c r="U254" s="26">
        <v>73.682217276260218</v>
      </c>
      <c r="V254" s="26">
        <v>69.721962291819494</v>
      </c>
      <c r="W254" s="26">
        <v>70.952521133364471</v>
      </c>
      <c r="X254" s="26">
        <v>0.38528154866096331</v>
      </c>
      <c r="Y254" s="26">
        <v>0.33043812523628147</v>
      </c>
      <c r="Z254" s="26">
        <v>1.6760479252148073</v>
      </c>
      <c r="AA254" s="26">
        <v>1.8481417032057483</v>
      </c>
      <c r="AB254" s="26">
        <v>0.53012442484989153</v>
      </c>
      <c r="AC254" s="26">
        <v>3.8671634022467325</v>
      </c>
      <c r="AD254" s="26">
        <v>2.5580786371607833</v>
      </c>
      <c r="AE254" s="26">
        <v>3.201056770061121</v>
      </c>
      <c r="AF254" s="26">
        <v>2.9615957288001251</v>
      </c>
      <c r="AG254" s="26">
        <v>14.723024109687262</v>
      </c>
      <c r="AH254" s="26">
        <f t="shared" si="7"/>
        <v>96.685063241806319</v>
      </c>
      <c r="AJ254" s="28" t="s">
        <v>98</v>
      </c>
    </row>
    <row r="255" spans="1:36" ht="15.6" x14ac:dyDescent="0.3">
      <c r="A255" s="19" t="s">
        <v>353</v>
      </c>
      <c r="B255" s="16" t="s">
        <v>131</v>
      </c>
      <c r="C255" s="26">
        <v>45.384999999999998</v>
      </c>
      <c r="D255" s="26">
        <v>1.8380000000000001</v>
      </c>
      <c r="E255" s="26">
        <v>9.5399999999999991</v>
      </c>
      <c r="F255" s="26">
        <v>0</v>
      </c>
      <c r="G255" s="26">
        <v>12.811</v>
      </c>
      <c r="H255" s="26">
        <v>14.048999999999999</v>
      </c>
      <c r="I255" s="26">
        <v>11.55</v>
      </c>
      <c r="J255" s="26">
        <v>0.30099999999999999</v>
      </c>
      <c r="K255" s="26">
        <v>1.609</v>
      </c>
      <c r="L255" s="26">
        <v>0.56000000000000005</v>
      </c>
      <c r="M255" s="26"/>
      <c r="N255" s="26"/>
      <c r="O255" s="26"/>
      <c r="P255" s="26">
        <f t="shared" si="6"/>
        <v>97.642999999999986</v>
      </c>
      <c r="R255" s="20">
        <v>853.06070761372257</v>
      </c>
      <c r="T255" s="26">
        <v>72.697639718218312</v>
      </c>
      <c r="U255" s="26">
        <v>74.402586648093177</v>
      </c>
      <c r="V255" s="26">
        <v>69.52800221792991</v>
      </c>
      <c r="W255" s="26">
        <v>70.752680770965611</v>
      </c>
      <c r="X255" s="26">
        <v>0.35285857173400159</v>
      </c>
      <c r="Y255" s="26">
        <v>0.30352478158369112</v>
      </c>
      <c r="Z255" s="26">
        <v>1.6870366463388224</v>
      </c>
      <c r="AA255" s="26">
        <v>1.9401303469155369</v>
      </c>
      <c r="AB255" s="26">
        <v>0.55312654719642129</v>
      </c>
      <c r="AC255" s="26">
        <v>3.9125748749679548</v>
      </c>
      <c r="AD255" s="26">
        <v>2.7489969727468488</v>
      </c>
      <c r="AE255" s="26">
        <v>2.9639086170415787</v>
      </c>
      <c r="AF255" s="26">
        <v>2.7651908363771032</v>
      </c>
      <c r="AG255" s="26">
        <v>15.18940772711613</v>
      </c>
      <c r="AH255" s="26">
        <f t="shared" si="7"/>
        <v>97.307218912462929</v>
      </c>
      <c r="AJ255" s="28" t="s">
        <v>98</v>
      </c>
    </row>
    <row r="256" spans="1:36" ht="15.6" x14ac:dyDescent="0.3">
      <c r="A256" s="19" t="s">
        <v>354</v>
      </c>
      <c r="B256" s="16" t="s">
        <v>137</v>
      </c>
      <c r="C256" s="26">
        <v>43.944000000000003</v>
      </c>
      <c r="D256" s="26">
        <v>1.752</v>
      </c>
      <c r="E256" s="26">
        <v>9.74</v>
      </c>
      <c r="F256" s="26">
        <v>0</v>
      </c>
      <c r="G256" s="26">
        <v>13.603</v>
      </c>
      <c r="H256" s="26">
        <v>13.802</v>
      </c>
      <c r="I256" s="26">
        <v>11.147</v>
      </c>
      <c r="J256" s="26">
        <v>0.36199999999999999</v>
      </c>
      <c r="K256" s="26">
        <v>1.5980000000000001</v>
      </c>
      <c r="L256" s="26">
        <v>0.54300000000000004</v>
      </c>
      <c r="M256" s="26"/>
      <c r="N256" s="26"/>
      <c r="O256" s="26"/>
      <c r="P256" s="26">
        <f t="shared" si="6"/>
        <v>96.491000000000014</v>
      </c>
      <c r="R256" s="20">
        <v>871.11520690185989</v>
      </c>
      <c r="T256" s="26">
        <v>70.408621592323996</v>
      </c>
      <c r="U256" s="26">
        <v>72.468861174328893</v>
      </c>
      <c r="V256" s="26">
        <v>66.759966507445029</v>
      </c>
      <c r="W256" s="26">
        <v>67.745150673719309</v>
      </c>
      <c r="X256" s="26">
        <v>0.40441440298004516</v>
      </c>
      <c r="Y256" s="26">
        <v>0.34214602502654384</v>
      </c>
      <c r="Z256" s="26">
        <v>2.3476426616002044</v>
      </c>
      <c r="AA256" s="26">
        <v>2.6142663110461997</v>
      </c>
      <c r="AB256" s="26">
        <v>0.69945435916045806</v>
      </c>
      <c r="AC256" s="26">
        <v>4.7303820372846861</v>
      </c>
      <c r="AD256" s="26">
        <v>2.889372061101124</v>
      </c>
      <c r="AE256" s="26">
        <v>2.8073161928342483</v>
      </c>
      <c r="AF256" s="26">
        <v>2.5614052460873817</v>
      </c>
      <c r="AG256" s="26">
        <v>15.527300410038745</v>
      </c>
      <c r="AH256" s="26">
        <f t="shared" si="7"/>
        <v>96.862863278268875</v>
      </c>
      <c r="AJ256" s="28" t="s">
        <v>98</v>
      </c>
    </row>
    <row r="257" spans="1:36" ht="15.6" x14ac:dyDescent="0.3">
      <c r="A257" s="19" t="s">
        <v>355</v>
      </c>
      <c r="B257" s="16" t="s">
        <v>131</v>
      </c>
      <c r="C257" s="26">
        <v>46.098999999999997</v>
      </c>
      <c r="D257" s="26">
        <v>1.714</v>
      </c>
      <c r="E257" s="26">
        <v>9.9629999999999992</v>
      </c>
      <c r="F257" s="26">
        <v>0.01</v>
      </c>
      <c r="G257" s="26">
        <v>12.654999999999999</v>
      </c>
      <c r="H257" s="26">
        <v>14.494</v>
      </c>
      <c r="I257" s="26">
        <v>10.535</v>
      </c>
      <c r="J257" s="26">
        <v>0.442</v>
      </c>
      <c r="K257" s="26">
        <v>1.641</v>
      </c>
      <c r="L257" s="26">
        <v>0.72</v>
      </c>
      <c r="M257" s="26"/>
      <c r="N257" s="26"/>
      <c r="O257" s="26"/>
      <c r="P257" s="26">
        <f t="shared" si="6"/>
        <v>98.272999999999982</v>
      </c>
      <c r="R257" s="20">
        <v>882.172023884748</v>
      </c>
      <c r="T257" s="26">
        <v>69.272041134773261</v>
      </c>
      <c r="U257" s="26">
        <v>70.513957873565886</v>
      </c>
      <c r="V257" s="26">
        <v>70.556310161539614</v>
      </c>
      <c r="W257" s="26">
        <v>71.494099046406305</v>
      </c>
      <c r="X257" s="26">
        <v>0.45090910660674371</v>
      </c>
      <c r="Y257" s="26">
        <v>0.4102616425669659</v>
      </c>
      <c r="Z257" s="26">
        <v>2.3050160737237633</v>
      </c>
      <c r="AA257" s="26">
        <v>2.253927320922632</v>
      </c>
      <c r="AB257" s="26">
        <v>0.59469338247129522</v>
      </c>
      <c r="AC257" s="26">
        <v>3.9457471054733775</v>
      </c>
      <c r="AD257" s="26">
        <v>3.1358067694848191</v>
      </c>
      <c r="AE257" s="26">
        <v>2.7530853844089922</v>
      </c>
      <c r="AF257" s="26">
        <v>2.2274725757444065</v>
      </c>
      <c r="AG257" s="26">
        <v>15.193342738528518</v>
      </c>
      <c r="AH257" s="26">
        <f t="shared" si="7"/>
        <v>94.474187461946158</v>
      </c>
      <c r="AJ257" s="28" t="s">
        <v>98</v>
      </c>
    </row>
    <row r="258" spans="1:36" ht="15.6" x14ac:dyDescent="0.3">
      <c r="A258" s="19" t="s">
        <v>356</v>
      </c>
      <c r="B258" s="16" t="s">
        <v>131</v>
      </c>
      <c r="C258" s="26">
        <v>44.738</v>
      </c>
      <c r="D258" s="26">
        <v>1.917</v>
      </c>
      <c r="E258" s="26">
        <v>9.5779999999999994</v>
      </c>
      <c r="F258" s="26">
        <v>0</v>
      </c>
      <c r="G258" s="26">
        <v>13.374000000000001</v>
      </c>
      <c r="H258" s="26">
        <v>14.019</v>
      </c>
      <c r="I258" s="26">
        <v>10.675000000000001</v>
      </c>
      <c r="J258" s="26">
        <v>0.25900000000000001</v>
      </c>
      <c r="K258" s="26">
        <v>1.4650000000000001</v>
      </c>
      <c r="L258" s="26">
        <v>0.63</v>
      </c>
      <c r="M258" s="26"/>
      <c r="N258" s="26"/>
      <c r="O258" s="26"/>
      <c r="P258" s="26">
        <f t="shared" si="6"/>
        <v>96.655000000000001</v>
      </c>
      <c r="R258" s="20">
        <v>862.33666082084915</v>
      </c>
      <c r="T258" s="26">
        <v>70.991404454803543</v>
      </c>
      <c r="U258" s="26">
        <v>71.550003842733517</v>
      </c>
      <c r="V258" s="26">
        <v>69.003055485261513</v>
      </c>
      <c r="W258" s="26">
        <v>70.124553699983252</v>
      </c>
      <c r="X258" s="26">
        <v>0.44871779841973669</v>
      </c>
      <c r="Y258" s="26">
        <v>0.38907409439431423</v>
      </c>
      <c r="Z258" s="26">
        <v>2.28766891969634</v>
      </c>
      <c r="AA258" s="26">
        <v>2.3671618843367521</v>
      </c>
      <c r="AB258" s="26">
        <v>0.60539164700206571</v>
      </c>
      <c r="AC258" s="26">
        <v>4.2776804479084252</v>
      </c>
      <c r="AD258" s="26">
        <v>2.8954683628554085</v>
      </c>
      <c r="AE258" s="26">
        <v>2.6731967999614614</v>
      </c>
      <c r="AF258" s="26">
        <v>2.5577664915609142</v>
      </c>
      <c r="AG258" s="26">
        <v>15.022669878332021</v>
      </c>
      <c r="AH258" s="26">
        <f t="shared" si="7"/>
        <v>96.247086242098177</v>
      </c>
      <c r="AJ258" s="28" t="s">
        <v>98</v>
      </c>
    </row>
    <row r="259" spans="1:36" ht="15.6" x14ac:dyDescent="0.3">
      <c r="A259" s="19" t="s">
        <v>357</v>
      </c>
      <c r="B259" s="16" t="s">
        <v>131</v>
      </c>
      <c r="C259" s="26">
        <v>45.83</v>
      </c>
      <c r="D259" s="26">
        <v>1.6319999999999999</v>
      </c>
      <c r="E259" s="26">
        <v>7.9809999999999999</v>
      </c>
      <c r="F259" s="26">
        <v>0</v>
      </c>
      <c r="G259" s="26">
        <v>12.615</v>
      </c>
      <c r="H259" s="26">
        <v>14.991</v>
      </c>
      <c r="I259" s="26">
        <v>11.196999999999999</v>
      </c>
      <c r="J259" s="26">
        <v>0.29499999999999998</v>
      </c>
      <c r="K259" s="26">
        <v>1.411</v>
      </c>
      <c r="L259" s="26">
        <v>0.47599999999999998</v>
      </c>
      <c r="M259" s="26"/>
      <c r="N259" s="26"/>
      <c r="O259" s="26"/>
      <c r="P259" s="26">
        <f t="shared" si="6"/>
        <v>96.427999999999997</v>
      </c>
      <c r="R259" s="20">
        <v>837.70587427090754</v>
      </c>
      <c r="T259" s="26">
        <v>74.008821452098061</v>
      </c>
      <c r="U259" s="26">
        <v>74.901069091138595</v>
      </c>
      <c r="V259" s="26">
        <v>71.229851295929649</v>
      </c>
      <c r="W259" s="26">
        <v>72.688459920918135</v>
      </c>
      <c r="X259" s="26">
        <v>0.33004385871737568</v>
      </c>
      <c r="Y259" s="26">
        <v>0.2741774006067168</v>
      </c>
      <c r="Z259" s="26">
        <v>1.55098389769203</v>
      </c>
      <c r="AA259" s="26">
        <v>1.6342261363624164</v>
      </c>
      <c r="AB259" s="26">
        <v>0.45942978222578384</v>
      </c>
      <c r="AC259" s="26">
        <v>3.6517278681708909</v>
      </c>
      <c r="AD259" s="26">
        <v>2.3825495297657695</v>
      </c>
      <c r="AE259" s="26">
        <v>2.9389526623017663</v>
      </c>
      <c r="AF259" s="26">
        <v>2.802766930373366</v>
      </c>
      <c r="AG259" s="26">
        <v>14.298622822126593</v>
      </c>
      <c r="AH259" s="26">
        <f t="shared" si="7"/>
        <v>97.182715885221853</v>
      </c>
      <c r="AJ259" s="28" t="s">
        <v>98</v>
      </c>
    </row>
    <row r="260" spans="1:36" ht="15.6" x14ac:dyDescent="0.3">
      <c r="A260" s="19" t="s">
        <v>358</v>
      </c>
      <c r="B260" s="16" t="s">
        <v>97</v>
      </c>
      <c r="C260" s="26">
        <v>41.545000000000002</v>
      </c>
      <c r="D260" s="26">
        <v>1.9750000000000001</v>
      </c>
      <c r="E260" s="26">
        <v>13.476000000000001</v>
      </c>
      <c r="F260" s="26">
        <v>1.7000000000000001E-2</v>
      </c>
      <c r="G260" s="26">
        <v>11.59</v>
      </c>
      <c r="H260" s="26">
        <v>14.923999999999999</v>
      </c>
      <c r="I260" s="26">
        <v>11.827999999999999</v>
      </c>
      <c r="J260" s="26">
        <v>0.13400000000000001</v>
      </c>
      <c r="K260" s="26">
        <v>2.09</v>
      </c>
      <c r="L260" s="26">
        <v>0.80500000000000005</v>
      </c>
      <c r="M260" s="26"/>
      <c r="N260" s="26"/>
      <c r="O260" s="26"/>
      <c r="P260" s="26">
        <f t="shared" ref="P260:P323" si="8">SUM(C260:L260)</f>
        <v>98.384000000000029</v>
      </c>
      <c r="R260" s="20">
        <v>941.27578742285459</v>
      </c>
      <c r="T260" s="26">
        <v>57.189725083929339</v>
      </c>
      <c r="U260" s="26">
        <v>57.631609176368258</v>
      </c>
      <c r="V260" s="26">
        <v>53.411716203424547</v>
      </c>
      <c r="W260" s="26">
        <v>53.465012851033698</v>
      </c>
      <c r="X260" s="26">
        <v>0.9250844634746711</v>
      </c>
      <c r="Y260" s="26">
        <v>0.88547444155920851</v>
      </c>
      <c r="Z260" s="26">
        <v>6.6807686088953249</v>
      </c>
      <c r="AA260" s="26">
        <v>6.9941057316353836</v>
      </c>
      <c r="AB260" s="26">
        <v>3.4907518024669355</v>
      </c>
      <c r="AC260" s="26">
        <v>7.8283054927476705</v>
      </c>
      <c r="AD260" s="26">
        <v>6.6518476475047006</v>
      </c>
      <c r="AE260" s="26">
        <v>1.4940025215088943</v>
      </c>
      <c r="AF260" s="26">
        <v>1.7063841274351859</v>
      </c>
      <c r="AG260" s="26">
        <v>18.076311665188292</v>
      </c>
      <c r="AH260" s="26">
        <f t="shared" ref="AH260:AH323" si="9">SUM(T260,Y260,Z260,AB260,AC260,AE260,AG260)</f>
        <v>95.645339616295672</v>
      </c>
      <c r="AJ260" s="28" t="s">
        <v>98</v>
      </c>
    </row>
    <row r="261" spans="1:36" ht="15.6" x14ac:dyDescent="0.3">
      <c r="A261" s="19" t="s">
        <v>359</v>
      </c>
      <c r="B261" s="16" t="s">
        <v>97</v>
      </c>
      <c r="C261" s="26">
        <v>41.643999999999998</v>
      </c>
      <c r="D261" s="26">
        <v>2.0059999999999998</v>
      </c>
      <c r="E261" s="26">
        <v>13.207000000000001</v>
      </c>
      <c r="F261" s="26">
        <v>6.7000000000000004E-2</v>
      </c>
      <c r="G261" s="26">
        <v>11.324</v>
      </c>
      <c r="H261" s="26">
        <v>14.927</v>
      </c>
      <c r="I261" s="26">
        <v>11.955</v>
      </c>
      <c r="J261" s="26">
        <v>0.128</v>
      </c>
      <c r="K261" s="26">
        <v>2.0299999999999998</v>
      </c>
      <c r="L261" s="26">
        <v>0.72299999999999998</v>
      </c>
      <c r="M261" s="26"/>
      <c r="N261" s="26"/>
      <c r="O261" s="26"/>
      <c r="P261" s="26">
        <f t="shared" si="8"/>
        <v>98.01100000000001</v>
      </c>
      <c r="R261" s="20">
        <v>942.85570092507919</v>
      </c>
      <c r="T261" s="26">
        <v>58.251322264083889</v>
      </c>
      <c r="U261" s="26">
        <v>58.864643893954465</v>
      </c>
      <c r="V261" s="26">
        <v>54.192954431632877</v>
      </c>
      <c r="W261" s="26">
        <v>54.242662365092002</v>
      </c>
      <c r="X261" s="26">
        <v>0.8755853164942512</v>
      </c>
      <c r="Y261" s="26">
        <v>0.83931920610664357</v>
      </c>
      <c r="Z261" s="26">
        <v>5.9091284227341383</v>
      </c>
      <c r="AA261" s="26">
        <v>6.3786627259912931</v>
      </c>
      <c r="AB261" s="26">
        <v>3.2303280976271145</v>
      </c>
      <c r="AC261" s="26">
        <v>7.6985030683714948</v>
      </c>
      <c r="AD261" s="26">
        <v>6.3808008715734523</v>
      </c>
      <c r="AE261" s="26">
        <v>1.6117671248258016</v>
      </c>
      <c r="AF261" s="26">
        <v>1.8142885500149135</v>
      </c>
      <c r="AG261" s="26">
        <v>17.906185759295809</v>
      </c>
      <c r="AH261" s="26">
        <f t="shared" si="9"/>
        <v>95.44655394304489</v>
      </c>
      <c r="AJ261" s="28" t="s">
        <v>98</v>
      </c>
    </row>
    <row r="262" spans="1:36" ht="15.6" x14ac:dyDescent="0.3">
      <c r="A262" s="19" t="s">
        <v>360</v>
      </c>
      <c r="B262" s="16" t="s">
        <v>97</v>
      </c>
      <c r="C262" s="26">
        <v>42.182000000000002</v>
      </c>
      <c r="D262" s="26">
        <v>2.1349999999999998</v>
      </c>
      <c r="E262" s="26">
        <v>12.741</v>
      </c>
      <c r="F262" s="26">
        <v>5.8000000000000003E-2</v>
      </c>
      <c r="G262" s="26">
        <v>11.092000000000001</v>
      </c>
      <c r="H262" s="26">
        <v>14.936999999999999</v>
      </c>
      <c r="I262" s="26">
        <v>11.545</v>
      </c>
      <c r="J262" s="26">
        <v>0.106</v>
      </c>
      <c r="K262" s="26">
        <v>2.157</v>
      </c>
      <c r="L262" s="26">
        <v>0.69899999999999995</v>
      </c>
      <c r="M262" s="26"/>
      <c r="N262" s="26"/>
      <c r="O262" s="26"/>
      <c r="P262" s="26">
        <f t="shared" si="8"/>
        <v>97.651999999999987</v>
      </c>
      <c r="R262" s="20">
        <v>939.43946393028705</v>
      </c>
      <c r="T262" s="26">
        <v>59.272872527655274</v>
      </c>
      <c r="U262" s="26">
        <v>59.358587803557896</v>
      </c>
      <c r="V262" s="26">
        <v>56.729908386585869</v>
      </c>
      <c r="W262" s="26">
        <v>56.857466660971511</v>
      </c>
      <c r="X262" s="26">
        <v>0.85947116285966485</v>
      </c>
      <c r="Y262" s="26">
        <v>0.83301374188325583</v>
      </c>
      <c r="Z262" s="26">
        <v>5.4862536795744417</v>
      </c>
      <c r="AA262" s="26">
        <v>5.6374212379956754</v>
      </c>
      <c r="AB262" s="26">
        <v>2.609465190701119</v>
      </c>
      <c r="AC262" s="26">
        <v>7.0119070654552322</v>
      </c>
      <c r="AD262" s="26">
        <v>5.9386632912795188</v>
      </c>
      <c r="AE262" s="26">
        <v>1.6922805438074557</v>
      </c>
      <c r="AF262" s="26">
        <v>1.8540380032018895</v>
      </c>
      <c r="AG262" s="26">
        <v>17.67203867438176</v>
      </c>
      <c r="AH262" s="26">
        <f t="shared" si="9"/>
        <v>94.577831423458548</v>
      </c>
      <c r="AJ262" s="28" t="s">
        <v>98</v>
      </c>
    </row>
    <row r="263" spans="1:36" ht="15.6" x14ac:dyDescent="0.3">
      <c r="A263" s="19" t="s">
        <v>361</v>
      </c>
      <c r="B263" s="16" t="s">
        <v>97</v>
      </c>
      <c r="C263" s="26">
        <v>42.383000000000003</v>
      </c>
      <c r="D263" s="26">
        <v>2.2050000000000001</v>
      </c>
      <c r="E263" s="26">
        <v>12.039</v>
      </c>
      <c r="F263" s="26">
        <v>0</v>
      </c>
      <c r="G263" s="26">
        <v>11.086</v>
      </c>
      <c r="H263" s="26">
        <v>15.006</v>
      </c>
      <c r="I263" s="26">
        <v>11.025</v>
      </c>
      <c r="J263" s="26">
        <v>0.10299999999999999</v>
      </c>
      <c r="K263" s="26">
        <v>2.0859999999999999</v>
      </c>
      <c r="L263" s="26">
        <v>0.63</v>
      </c>
      <c r="M263" s="26"/>
      <c r="N263" s="26"/>
      <c r="O263" s="26"/>
      <c r="P263" s="26">
        <f t="shared" si="8"/>
        <v>96.563000000000002</v>
      </c>
      <c r="R263" s="20">
        <v>931.86682019520049</v>
      </c>
      <c r="T263" s="26">
        <v>61.062439479661208</v>
      </c>
      <c r="U263" s="26">
        <v>60.464649940107059</v>
      </c>
      <c r="V263" s="26">
        <v>58.684601601426792</v>
      </c>
      <c r="W263" s="26">
        <v>58.931804643803119</v>
      </c>
      <c r="X263" s="26">
        <v>0.86003349059274148</v>
      </c>
      <c r="Y263" s="26">
        <v>0.82118939534567259</v>
      </c>
      <c r="Z263" s="26">
        <v>5.1638980939318246</v>
      </c>
      <c r="AA263" s="26">
        <v>5.1914662216102752</v>
      </c>
      <c r="AB263" s="26">
        <v>2.1671844907638076</v>
      </c>
      <c r="AC263" s="26">
        <v>6.6917118548476004</v>
      </c>
      <c r="AD263" s="26">
        <v>5.4411346370451561</v>
      </c>
      <c r="AE263" s="26">
        <v>1.5670776261607187</v>
      </c>
      <c r="AF263" s="26">
        <v>1.8774089743351472</v>
      </c>
      <c r="AG263" s="26">
        <v>17.333619024215782</v>
      </c>
      <c r="AH263" s="26">
        <f t="shared" si="9"/>
        <v>94.807119964926599</v>
      </c>
      <c r="AJ263" s="28" t="s">
        <v>98</v>
      </c>
    </row>
    <row r="264" spans="1:36" ht="15.6" x14ac:dyDescent="0.3">
      <c r="A264" s="19" t="s">
        <v>362</v>
      </c>
      <c r="B264" s="16" t="s">
        <v>97</v>
      </c>
      <c r="C264" s="26">
        <v>42.316000000000003</v>
      </c>
      <c r="D264" s="26">
        <v>2.2120000000000002</v>
      </c>
      <c r="E264" s="26">
        <v>12.835000000000001</v>
      </c>
      <c r="F264" s="26">
        <v>0</v>
      </c>
      <c r="G264" s="26">
        <v>11.609</v>
      </c>
      <c r="H264" s="26">
        <v>15.173</v>
      </c>
      <c r="I264" s="26">
        <v>11.557</v>
      </c>
      <c r="J264" s="26">
        <v>5.0999999999999997E-2</v>
      </c>
      <c r="K264" s="26">
        <v>2.0289999999999999</v>
      </c>
      <c r="L264" s="26">
        <v>0.69899999999999995</v>
      </c>
      <c r="M264" s="26"/>
      <c r="N264" s="26"/>
      <c r="O264" s="26"/>
      <c r="P264" s="26">
        <f t="shared" si="8"/>
        <v>98.481000000000009</v>
      </c>
      <c r="R264" s="20">
        <v>931.83530355766447</v>
      </c>
      <c r="T264" s="26">
        <v>59.643948255276932</v>
      </c>
      <c r="U264" s="26">
        <v>59.273911756003407</v>
      </c>
      <c r="V264" s="26">
        <v>55.536653629116842</v>
      </c>
      <c r="W264" s="26">
        <v>55.731970311645277</v>
      </c>
      <c r="X264" s="26">
        <v>0.93385000374785743</v>
      </c>
      <c r="Y264" s="26">
        <v>0.87902520439110077</v>
      </c>
      <c r="Z264" s="26">
        <v>5.9392741801133235</v>
      </c>
      <c r="AA264" s="26">
        <v>6.2323456981067231</v>
      </c>
      <c r="AB264" s="26">
        <v>2.8244586765211892</v>
      </c>
      <c r="AC264" s="26">
        <v>7.4912779884585419</v>
      </c>
      <c r="AD264" s="26">
        <v>5.9677651236609872</v>
      </c>
      <c r="AE264" s="26">
        <v>1.4157551173596974</v>
      </c>
      <c r="AF264" s="26">
        <v>1.8457625678844396</v>
      </c>
      <c r="AG264" s="26">
        <v>17.647978327421697</v>
      </c>
      <c r="AH264" s="26">
        <f t="shared" si="9"/>
        <v>95.841717749542468</v>
      </c>
      <c r="AJ264" s="28" t="s">
        <v>98</v>
      </c>
    </row>
    <row r="265" spans="1:36" ht="15.6" x14ac:dyDescent="0.3">
      <c r="A265" s="19" t="s">
        <v>363</v>
      </c>
      <c r="B265" s="16" t="s">
        <v>97</v>
      </c>
      <c r="C265" s="26">
        <v>42.26</v>
      </c>
      <c r="D265" s="26">
        <v>2.2440000000000002</v>
      </c>
      <c r="E265" s="26">
        <v>12.712999999999999</v>
      </c>
      <c r="F265" s="26">
        <v>0</v>
      </c>
      <c r="G265" s="26">
        <v>11.26</v>
      </c>
      <c r="H265" s="26">
        <v>14.403</v>
      </c>
      <c r="I265" s="26">
        <v>11.455</v>
      </c>
      <c r="J265" s="26">
        <v>0.185</v>
      </c>
      <c r="K265" s="26">
        <v>2.5350000000000001</v>
      </c>
      <c r="L265" s="26">
        <v>0.68899999999999995</v>
      </c>
      <c r="M265" s="26"/>
      <c r="N265" s="26"/>
      <c r="O265" s="26"/>
      <c r="P265" s="26">
        <f t="shared" si="8"/>
        <v>97.744</v>
      </c>
      <c r="R265" s="20">
        <v>1011.0622777544663</v>
      </c>
      <c r="T265" s="26">
        <v>59.214281945761911</v>
      </c>
      <c r="U265" s="26">
        <v>59.295973452533119</v>
      </c>
      <c r="V265" s="26">
        <v>59.074377241727653</v>
      </c>
      <c r="W265" s="26">
        <v>58.445098382789666</v>
      </c>
      <c r="X265" s="26">
        <v>0.70117356100347761</v>
      </c>
      <c r="Y265" s="26">
        <v>0.75212323876687015</v>
      </c>
      <c r="Z265" s="26">
        <v>5.2536906250365591</v>
      </c>
      <c r="AA265" s="26">
        <v>5.147039379725042</v>
      </c>
      <c r="AB265" s="26">
        <v>2.1831695964595248</v>
      </c>
      <c r="AC265" s="26">
        <v>6.0712416307934678</v>
      </c>
      <c r="AD265" s="26">
        <v>5.5705300507382978</v>
      </c>
      <c r="AE265" s="26">
        <v>1.973503565043055</v>
      </c>
      <c r="AF265" s="26">
        <v>1.9744267758019243</v>
      </c>
      <c r="AG265" s="26">
        <v>17.863152981092625</v>
      </c>
      <c r="AH265" s="26">
        <f t="shared" si="9"/>
        <v>93.311163582954009</v>
      </c>
      <c r="AJ265" s="28" t="s">
        <v>98</v>
      </c>
    </row>
    <row r="266" spans="1:36" ht="15.6" x14ac:dyDescent="0.3">
      <c r="A266" s="19" t="s">
        <v>364</v>
      </c>
      <c r="B266" s="16" t="s">
        <v>97</v>
      </c>
      <c r="C266" s="26">
        <v>41.859000000000002</v>
      </c>
      <c r="D266" s="26">
        <v>2.202</v>
      </c>
      <c r="E266" s="26">
        <v>12.821</v>
      </c>
      <c r="F266" s="26">
        <v>0</v>
      </c>
      <c r="G266" s="26">
        <v>11.353</v>
      </c>
      <c r="H266" s="26">
        <v>15.007</v>
      </c>
      <c r="I266" s="26">
        <v>11.789</v>
      </c>
      <c r="J266" s="26">
        <v>0.08</v>
      </c>
      <c r="K266" s="26">
        <v>2.2759999999999998</v>
      </c>
      <c r="L266" s="26">
        <v>0.69199999999999995</v>
      </c>
      <c r="M266" s="26"/>
      <c r="N266" s="26"/>
      <c r="O266" s="26"/>
      <c r="P266" s="26">
        <f t="shared" si="8"/>
        <v>98.078999999999994</v>
      </c>
      <c r="R266" s="20">
        <v>937.08554027684852</v>
      </c>
      <c r="T266" s="26">
        <v>58.651084031226276</v>
      </c>
      <c r="U266" s="26">
        <v>58.69221904675387</v>
      </c>
      <c r="V266" s="26">
        <v>54.958626291712335</v>
      </c>
      <c r="W266" s="26">
        <v>55.085767906519273</v>
      </c>
      <c r="X266" s="26">
        <v>0.86847044031692455</v>
      </c>
      <c r="Y266" s="26">
        <v>0.82763992327718694</v>
      </c>
      <c r="Z266" s="26">
        <v>5.928049638829652</v>
      </c>
      <c r="AA266" s="26">
        <v>6.1629612801780747</v>
      </c>
      <c r="AB266" s="26">
        <v>2.9281768441001343</v>
      </c>
      <c r="AC266" s="26">
        <v>7.2744076162207199</v>
      </c>
      <c r="AD266" s="26">
        <v>5.9736319658444206</v>
      </c>
      <c r="AE266" s="26">
        <v>1.6221792167486071</v>
      </c>
      <c r="AF266" s="26">
        <v>1.9147909449930269</v>
      </c>
      <c r="AG266" s="26">
        <v>17.911184082800965</v>
      </c>
      <c r="AH266" s="26">
        <f t="shared" si="9"/>
        <v>95.142721353203541</v>
      </c>
      <c r="AJ266" s="28" t="s">
        <v>98</v>
      </c>
    </row>
    <row r="267" spans="1:36" ht="15.6" x14ac:dyDescent="0.3">
      <c r="A267" s="19" t="s">
        <v>365</v>
      </c>
      <c r="B267" s="16" t="s">
        <v>97</v>
      </c>
      <c r="C267" s="26">
        <v>41.22</v>
      </c>
      <c r="D267" s="26">
        <v>1.8480000000000001</v>
      </c>
      <c r="E267" s="26">
        <v>14.016</v>
      </c>
      <c r="F267" s="26">
        <v>0</v>
      </c>
      <c r="G267" s="26">
        <v>10.77</v>
      </c>
      <c r="H267" s="26">
        <v>14.867000000000001</v>
      </c>
      <c r="I267" s="26">
        <v>12.37</v>
      </c>
      <c r="J267" s="26">
        <v>8.5999999999999993E-2</v>
      </c>
      <c r="K267" s="26">
        <v>2.5510000000000002</v>
      </c>
      <c r="L267" s="26">
        <v>0.67900000000000005</v>
      </c>
      <c r="M267" s="26"/>
      <c r="N267" s="26"/>
      <c r="O267" s="26"/>
      <c r="P267" s="26">
        <f t="shared" si="8"/>
        <v>98.407000000000011</v>
      </c>
      <c r="R267" s="20">
        <v>984.497965122236</v>
      </c>
      <c r="T267" s="26">
        <v>56.677948190020324</v>
      </c>
      <c r="U267" s="26">
        <v>56.220553244719881</v>
      </c>
      <c r="V267" s="26">
        <v>52.733095269310013</v>
      </c>
      <c r="W267" s="26">
        <v>52.306860610287529</v>
      </c>
      <c r="X267" s="26">
        <v>0.71739718795459384</v>
      </c>
      <c r="Y267" s="26">
        <v>0.74597817965101609</v>
      </c>
      <c r="Z267" s="26">
        <v>6.516598861586032</v>
      </c>
      <c r="AA267" s="26">
        <v>6.8264619215823963</v>
      </c>
      <c r="AB267" s="26">
        <v>4.0668001181262845</v>
      </c>
      <c r="AC267" s="26">
        <v>7.2373262147751554</v>
      </c>
      <c r="AD267" s="26">
        <v>7.4128566501484245</v>
      </c>
      <c r="AE267" s="26">
        <v>1.1198209250446007</v>
      </c>
      <c r="AF267" s="26">
        <v>1.6933691055594897</v>
      </c>
      <c r="AG267" s="26">
        <v>19.152812772828938</v>
      </c>
      <c r="AH267" s="26">
        <f t="shared" si="9"/>
        <v>95.51728526203236</v>
      </c>
      <c r="AJ267" s="28" t="s">
        <v>98</v>
      </c>
    </row>
    <row r="268" spans="1:36" ht="15.6" x14ac:dyDescent="0.3">
      <c r="A268" s="19" t="s">
        <v>366</v>
      </c>
      <c r="B268" s="16" t="s">
        <v>97</v>
      </c>
      <c r="C268" s="26">
        <v>42.286999999999999</v>
      </c>
      <c r="D268" s="26">
        <v>2.4900000000000002</v>
      </c>
      <c r="E268" s="26">
        <v>11.693</v>
      </c>
      <c r="F268" s="26">
        <v>5.0000000000000001E-3</v>
      </c>
      <c r="G268" s="26">
        <v>12.635999999999999</v>
      </c>
      <c r="H268" s="26">
        <v>14.734</v>
      </c>
      <c r="I268" s="26">
        <v>11.500999999999999</v>
      </c>
      <c r="J268" s="26">
        <v>0.11899999999999999</v>
      </c>
      <c r="K268" s="26">
        <v>2.5049999999999999</v>
      </c>
      <c r="L268" s="26">
        <v>0.746</v>
      </c>
      <c r="M268" s="26"/>
      <c r="N268" s="26"/>
      <c r="O268" s="26"/>
      <c r="P268" s="26">
        <f t="shared" si="8"/>
        <v>98.715999999999994</v>
      </c>
      <c r="R268" s="20">
        <v>930.29358712628732</v>
      </c>
      <c r="T268" s="26">
        <v>59.266826364135518</v>
      </c>
      <c r="U268" s="26">
        <v>59.236635759391284</v>
      </c>
      <c r="V268" s="26">
        <v>57.388397496351168</v>
      </c>
      <c r="W268" s="26">
        <v>57.617455295853148</v>
      </c>
      <c r="X268" s="26">
        <v>0.77292241813175055</v>
      </c>
      <c r="Y268" s="26">
        <v>0.72362438142550778</v>
      </c>
      <c r="Z268" s="26">
        <v>5.8436353127342588</v>
      </c>
      <c r="AA268" s="26">
        <v>5.4075731905105746</v>
      </c>
      <c r="AB268" s="26">
        <v>1.9985823043600406</v>
      </c>
      <c r="AC268" s="26">
        <v>6.1948089083884827</v>
      </c>
      <c r="AD268" s="26">
        <v>4.5736862006750707</v>
      </c>
      <c r="AE268" s="26">
        <v>2.3036720636403909</v>
      </c>
      <c r="AF268" s="26">
        <v>2.2875970318915884</v>
      </c>
      <c r="AG268" s="26">
        <v>17.269740155389151</v>
      </c>
      <c r="AH268" s="26">
        <f t="shared" si="9"/>
        <v>93.600889490073342</v>
      </c>
      <c r="AJ268" s="28" t="s">
        <v>98</v>
      </c>
    </row>
    <row r="269" spans="1:36" ht="15.6" x14ac:dyDescent="0.3">
      <c r="A269" s="19" t="s">
        <v>367</v>
      </c>
      <c r="B269" s="16" t="s">
        <v>97</v>
      </c>
      <c r="C269" s="26">
        <v>42.307000000000002</v>
      </c>
      <c r="D269" s="26">
        <v>2.6629999999999998</v>
      </c>
      <c r="E269" s="26">
        <v>11.401</v>
      </c>
      <c r="F269" s="26">
        <v>0</v>
      </c>
      <c r="G269" s="26">
        <v>12.032999999999999</v>
      </c>
      <c r="H269" s="26">
        <v>14.891999999999999</v>
      </c>
      <c r="I269" s="26">
        <v>11.35</v>
      </c>
      <c r="J269" s="26">
        <v>0.22700000000000001</v>
      </c>
      <c r="K269" s="26">
        <v>2.2269999999999999</v>
      </c>
      <c r="L269" s="26">
        <v>0.67900000000000005</v>
      </c>
      <c r="M269" s="26"/>
      <c r="N269" s="26"/>
      <c r="O269" s="26"/>
      <c r="P269" s="26">
        <f t="shared" si="8"/>
        <v>97.778999999999996</v>
      </c>
      <c r="R269" s="20">
        <v>943.21273308254422</v>
      </c>
      <c r="T269" s="26">
        <v>60.22533922147889</v>
      </c>
      <c r="U269" s="26">
        <v>60.265200104350235</v>
      </c>
      <c r="V269" s="26">
        <v>58.140600779820787</v>
      </c>
      <c r="W269" s="26">
        <v>58.250389130714197</v>
      </c>
      <c r="X269" s="26">
        <v>0.8540214806991081</v>
      </c>
      <c r="Y269" s="26">
        <v>0.80529891383646102</v>
      </c>
      <c r="Z269" s="26">
        <v>5.3510928379038925</v>
      </c>
      <c r="AA269" s="26">
        <v>5.1967148134177279</v>
      </c>
      <c r="AB269" s="26">
        <v>1.9323989594726059</v>
      </c>
      <c r="AC269" s="26">
        <v>6.4732672204542983</v>
      </c>
      <c r="AD269" s="26">
        <v>4.5235253056429681</v>
      </c>
      <c r="AE269" s="26">
        <v>2.3049998384755779</v>
      </c>
      <c r="AF269" s="26">
        <v>2.3315959715649841</v>
      </c>
      <c r="AG269" s="26">
        <v>16.94006676196468</v>
      </c>
      <c r="AH269" s="26">
        <f t="shared" si="9"/>
        <v>94.032463753586427</v>
      </c>
      <c r="AJ269" s="28" t="s">
        <v>98</v>
      </c>
    </row>
    <row r="270" spans="1:36" ht="15.6" x14ac:dyDescent="0.3">
      <c r="A270" s="19" t="s">
        <v>368</v>
      </c>
      <c r="B270" s="16" t="s">
        <v>97</v>
      </c>
      <c r="C270" s="26">
        <v>40.506999999999998</v>
      </c>
      <c r="D270" s="26">
        <v>2.7570000000000001</v>
      </c>
      <c r="E270" s="26">
        <v>12.016999999999999</v>
      </c>
      <c r="F270" s="26">
        <v>4.0000000000000001E-3</v>
      </c>
      <c r="G270" s="26">
        <v>12.968</v>
      </c>
      <c r="H270" s="26">
        <v>14.781000000000001</v>
      </c>
      <c r="I270" s="26">
        <v>11.234999999999999</v>
      </c>
      <c r="J270" s="26">
        <v>0.21299999999999999</v>
      </c>
      <c r="K270" s="26">
        <v>2.2530000000000001</v>
      </c>
      <c r="L270" s="26">
        <v>0.69399999999999995</v>
      </c>
      <c r="M270" s="26"/>
      <c r="N270" s="26"/>
      <c r="O270" s="26"/>
      <c r="P270" s="26">
        <f t="shared" si="8"/>
        <v>97.428999999999988</v>
      </c>
      <c r="R270" s="20">
        <v>973.67693028111739</v>
      </c>
      <c r="T270" s="26">
        <v>55.604867346079928</v>
      </c>
      <c r="U270" s="26">
        <v>54.042501531661813</v>
      </c>
      <c r="V270" s="26">
        <v>53.19701772516494</v>
      </c>
      <c r="W270" s="26">
        <v>52.904647500190976</v>
      </c>
      <c r="X270" s="26">
        <v>1.0499822760733695</v>
      </c>
      <c r="Y270" s="26">
        <v>1.024199402880571</v>
      </c>
      <c r="Z270" s="26">
        <v>8.973827222633501</v>
      </c>
      <c r="AA270" s="26">
        <v>7.7269433726858106</v>
      </c>
      <c r="AB270" s="26">
        <v>3.0459232969766616</v>
      </c>
      <c r="AC270" s="26">
        <v>7.2751244841728369</v>
      </c>
      <c r="AD270" s="26">
        <v>5.282212977231163</v>
      </c>
      <c r="AE270" s="26">
        <v>1.9268653713621005</v>
      </c>
      <c r="AF270" s="26">
        <v>2.2578779555049935</v>
      </c>
      <c r="AG270" s="26">
        <v>17.441592675164564</v>
      </c>
      <c r="AH270" s="26">
        <f t="shared" si="9"/>
        <v>95.292399799270157</v>
      </c>
      <c r="AJ270" s="28" t="s">
        <v>98</v>
      </c>
    </row>
    <row r="271" spans="1:36" ht="15.6" x14ac:dyDescent="0.3">
      <c r="A271" s="19" t="s">
        <v>369</v>
      </c>
      <c r="B271" s="16" t="s">
        <v>97</v>
      </c>
      <c r="C271" s="26">
        <v>41.811</v>
      </c>
      <c r="D271" s="26">
        <v>2.839</v>
      </c>
      <c r="E271" s="26">
        <v>11.794</v>
      </c>
      <c r="F271" s="26">
        <v>0</v>
      </c>
      <c r="G271" s="26">
        <v>11.513999999999999</v>
      </c>
      <c r="H271" s="26">
        <v>14.756</v>
      </c>
      <c r="I271" s="26">
        <v>11.707000000000001</v>
      </c>
      <c r="J271" s="26">
        <v>0.13900000000000001</v>
      </c>
      <c r="K271" s="26">
        <v>2.4079999999999999</v>
      </c>
      <c r="L271" s="26">
        <v>0.77200000000000002</v>
      </c>
      <c r="M271" s="26"/>
      <c r="N271" s="26"/>
      <c r="O271" s="26"/>
      <c r="P271" s="26">
        <f t="shared" si="8"/>
        <v>97.74</v>
      </c>
      <c r="R271" s="20">
        <v>950.441559689114</v>
      </c>
      <c r="T271" s="26">
        <v>58.818987488739339</v>
      </c>
      <c r="U271" s="26">
        <v>59.16093815979572</v>
      </c>
      <c r="V271" s="26">
        <v>56.686235630161903</v>
      </c>
      <c r="W271" s="26">
        <v>56.691374885935559</v>
      </c>
      <c r="X271" s="26">
        <v>0.90305077161724268</v>
      </c>
      <c r="Y271" s="26">
        <v>0.86869500319908344</v>
      </c>
      <c r="Z271" s="26">
        <v>5.4493469324916459</v>
      </c>
      <c r="AA271" s="26">
        <v>5.4431394943717519</v>
      </c>
      <c r="AB271" s="26">
        <v>2.2280020214161764</v>
      </c>
      <c r="AC271" s="26">
        <v>6.6378003685095299</v>
      </c>
      <c r="AD271" s="26">
        <v>4.8339319756836412</v>
      </c>
      <c r="AE271" s="26">
        <v>2.4479487229829981</v>
      </c>
      <c r="AF271" s="26">
        <v>2.4209405953333016</v>
      </c>
      <c r="AG271" s="26">
        <v>17.237091004614459</v>
      </c>
      <c r="AH271" s="26">
        <f t="shared" si="9"/>
        <v>93.687871541953228</v>
      </c>
      <c r="AJ271" s="28" t="s">
        <v>98</v>
      </c>
    </row>
    <row r="272" spans="1:36" ht="15.6" x14ac:dyDescent="0.3">
      <c r="A272" s="19" t="s">
        <v>370</v>
      </c>
      <c r="B272" s="16" t="s">
        <v>97</v>
      </c>
      <c r="C272" s="26">
        <v>40.793999999999997</v>
      </c>
      <c r="D272" s="26">
        <v>2.0950000000000002</v>
      </c>
      <c r="E272" s="26">
        <v>12.673999999999999</v>
      </c>
      <c r="F272" s="26">
        <v>0</v>
      </c>
      <c r="G272" s="26">
        <v>11.923</v>
      </c>
      <c r="H272" s="26">
        <v>15.56</v>
      </c>
      <c r="I272" s="26">
        <v>11.824999999999999</v>
      </c>
      <c r="J272" s="26">
        <v>0.113</v>
      </c>
      <c r="K272" s="26">
        <v>2.3519999999999999</v>
      </c>
      <c r="L272" s="26">
        <v>0.629</v>
      </c>
      <c r="M272" s="26"/>
      <c r="N272" s="26"/>
      <c r="O272" s="26"/>
      <c r="P272" s="26">
        <f t="shared" si="8"/>
        <v>97.965000000000003</v>
      </c>
      <c r="R272" s="20">
        <v>981.5467100478561</v>
      </c>
      <c r="T272" s="26">
        <v>55.428712077145761</v>
      </c>
      <c r="U272" s="26">
        <v>55.369582686489075</v>
      </c>
      <c r="V272" s="26">
        <v>50.90887805636234</v>
      </c>
      <c r="W272" s="26">
        <v>50.516433267846679</v>
      </c>
      <c r="X272" s="26">
        <v>0.93717118920696063</v>
      </c>
      <c r="Y272" s="26">
        <v>0.89729251715062097</v>
      </c>
      <c r="Z272" s="26">
        <v>8.5002289193449716</v>
      </c>
      <c r="AA272" s="26">
        <v>8.325505853795562</v>
      </c>
      <c r="AB272" s="26">
        <v>4.1711898343661664</v>
      </c>
      <c r="AC272" s="26">
        <v>8.2155766179726886</v>
      </c>
      <c r="AD272" s="26">
        <v>6.2786551085762667</v>
      </c>
      <c r="AE272" s="26">
        <v>1.3614654998224927</v>
      </c>
      <c r="AF272" s="26">
        <v>1.774929170699961</v>
      </c>
      <c r="AG272" s="26">
        <v>18.295260535390788</v>
      </c>
      <c r="AH272" s="26">
        <f t="shared" si="9"/>
        <v>96.86972600119347</v>
      </c>
      <c r="AJ272" s="28" t="s">
        <v>98</v>
      </c>
    </row>
    <row r="273" spans="1:36" ht="15.6" x14ac:dyDescent="0.3">
      <c r="A273" s="19" t="s">
        <v>371</v>
      </c>
      <c r="B273" s="16" t="s">
        <v>97</v>
      </c>
      <c r="C273" s="26">
        <v>41.07</v>
      </c>
      <c r="D273" s="26">
        <v>2.056</v>
      </c>
      <c r="E273" s="26">
        <v>12.922000000000001</v>
      </c>
      <c r="F273" s="26">
        <v>0</v>
      </c>
      <c r="G273" s="26">
        <v>11.654999999999999</v>
      </c>
      <c r="H273" s="26">
        <v>15.199</v>
      </c>
      <c r="I273" s="26">
        <v>11.747</v>
      </c>
      <c r="J273" s="26">
        <v>6.6000000000000003E-2</v>
      </c>
      <c r="K273" s="26">
        <v>2.3330000000000002</v>
      </c>
      <c r="L273" s="26">
        <v>0.72299999999999998</v>
      </c>
      <c r="M273" s="26"/>
      <c r="N273" s="26"/>
      <c r="O273" s="26"/>
      <c r="P273" s="26">
        <f t="shared" si="8"/>
        <v>97.771000000000001</v>
      </c>
      <c r="R273" s="20">
        <v>966.89986229587703</v>
      </c>
      <c r="T273" s="26">
        <v>56.395023477216206</v>
      </c>
      <c r="U273" s="26">
        <v>56.65415348797184</v>
      </c>
      <c r="V273" s="26">
        <v>52.452274490873165</v>
      </c>
      <c r="W273" s="26">
        <v>52.228392350759407</v>
      </c>
      <c r="X273" s="26">
        <v>0.9114584749537995</v>
      </c>
      <c r="Y273" s="26">
        <v>0.87581056717480454</v>
      </c>
      <c r="Z273" s="26">
        <v>7.4736495107530425</v>
      </c>
      <c r="AA273" s="26">
        <v>7.5458088581624061</v>
      </c>
      <c r="AB273" s="26">
        <v>3.7098177910382435</v>
      </c>
      <c r="AC273" s="26">
        <v>7.905211620101797</v>
      </c>
      <c r="AD273" s="26">
        <v>6.3416820136362766</v>
      </c>
      <c r="AE273" s="26">
        <v>1.4493414607130513</v>
      </c>
      <c r="AF273" s="26">
        <v>1.7483523847224047</v>
      </c>
      <c r="AG273" s="26">
        <v>18.244377614551887</v>
      </c>
      <c r="AH273" s="26">
        <f t="shared" si="9"/>
        <v>96.053232041549052</v>
      </c>
      <c r="AJ273" s="28" t="s">
        <v>98</v>
      </c>
    </row>
    <row r="274" spans="1:36" ht="15.6" x14ac:dyDescent="0.3">
      <c r="A274" s="19" t="s">
        <v>372</v>
      </c>
      <c r="B274" s="16" t="s">
        <v>97</v>
      </c>
      <c r="C274" s="26">
        <v>41.923000000000002</v>
      </c>
      <c r="D274" s="26">
        <v>1.9370000000000001</v>
      </c>
      <c r="E274" s="26">
        <v>12.952</v>
      </c>
      <c r="F274" s="26">
        <v>0</v>
      </c>
      <c r="G274" s="26">
        <v>11.26</v>
      </c>
      <c r="H274" s="26">
        <v>14.712</v>
      </c>
      <c r="I274" s="26">
        <v>11.486000000000001</v>
      </c>
      <c r="J274" s="26">
        <v>0.14199999999999999</v>
      </c>
      <c r="K274" s="26">
        <v>1.9550000000000001</v>
      </c>
      <c r="L274" s="26">
        <v>0.86799999999999999</v>
      </c>
      <c r="M274" s="26"/>
      <c r="N274" s="26"/>
      <c r="O274" s="26"/>
      <c r="P274" s="26">
        <f t="shared" si="8"/>
        <v>97.234999999999999</v>
      </c>
      <c r="R274" s="20">
        <v>927.86127097247379</v>
      </c>
      <c r="T274" s="26">
        <v>59.331797349548019</v>
      </c>
      <c r="U274" s="26">
        <v>59.685325100933653</v>
      </c>
      <c r="V274" s="26">
        <v>56.57289315378992</v>
      </c>
      <c r="W274" s="26">
        <v>56.817318257459789</v>
      </c>
      <c r="X274" s="26">
        <v>0.86375336008511416</v>
      </c>
      <c r="Y274" s="26">
        <v>0.82847547683509515</v>
      </c>
      <c r="Z274" s="26">
        <v>5.4665597252192999</v>
      </c>
      <c r="AA274" s="26">
        <v>5.6985769978353877</v>
      </c>
      <c r="AB274" s="26">
        <v>2.6653467573741505</v>
      </c>
      <c r="AC274" s="26">
        <v>7.2161968907741976</v>
      </c>
      <c r="AD274" s="26">
        <v>6.153890251185314</v>
      </c>
      <c r="AE274" s="26">
        <v>1.6668201256336483</v>
      </c>
      <c r="AF274" s="26">
        <v>1.7620461518790878</v>
      </c>
      <c r="AG274" s="26">
        <v>17.571259930701686</v>
      </c>
      <c r="AH274" s="26">
        <f t="shared" si="9"/>
        <v>94.746456256086105</v>
      </c>
      <c r="AJ274" s="28" t="s">
        <v>98</v>
      </c>
    </row>
    <row r="275" spans="1:36" ht="15.6" x14ac:dyDescent="0.3">
      <c r="A275" s="19" t="s">
        <v>373</v>
      </c>
      <c r="B275" s="16" t="s">
        <v>97</v>
      </c>
      <c r="C275" s="26">
        <v>41.421999999999997</v>
      </c>
      <c r="D275" s="26">
        <v>2.0760000000000001</v>
      </c>
      <c r="E275" s="26">
        <v>12.596</v>
      </c>
      <c r="F275" s="26">
        <v>0</v>
      </c>
      <c r="G275" s="26">
        <v>12.048</v>
      </c>
      <c r="H275" s="26">
        <v>15.528</v>
      </c>
      <c r="I275" s="26">
        <v>11.74</v>
      </c>
      <c r="J275" s="26">
        <v>0.125</v>
      </c>
      <c r="K275" s="26">
        <v>2.343</v>
      </c>
      <c r="L275" s="26">
        <v>0.68400000000000005</v>
      </c>
      <c r="M275" s="26"/>
      <c r="N275" s="26"/>
      <c r="O275" s="26"/>
      <c r="P275" s="26">
        <f t="shared" si="8"/>
        <v>98.561999999999998</v>
      </c>
      <c r="R275" s="20">
        <v>949.65840360868015</v>
      </c>
      <c r="T275" s="26">
        <v>56.364061589019919</v>
      </c>
      <c r="U275" s="26">
        <v>56.766292071048866</v>
      </c>
      <c r="V275" s="26">
        <v>52.128466612792074</v>
      </c>
      <c r="W275" s="26">
        <v>52.094087988448408</v>
      </c>
      <c r="X275" s="26">
        <v>0.93005441830904945</v>
      </c>
      <c r="Y275" s="26">
        <v>0.85873704917346283</v>
      </c>
      <c r="Z275" s="26">
        <v>7.7987765837806071</v>
      </c>
      <c r="AA275" s="26">
        <v>7.7090990339680463</v>
      </c>
      <c r="AB275" s="26">
        <v>3.6094149060329097</v>
      </c>
      <c r="AC275" s="26">
        <v>7.9725359514996441</v>
      </c>
      <c r="AD275" s="26">
        <v>5.9629110287501152</v>
      </c>
      <c r="AE275" s="26">
        <v>1.5059217720163867</v>
      </c>
      <c r="AF275" s="26">
        <v>1.7654667866304061</v>
      </c>
      <c r="AG275" s="26">
        <v>18.11179497375376</v>
      </c>
      <c r="AH275" s="26">
        <f t="shared" si="9"/>
        <v>96.22124282527669</v>
      </c>
      <c r="AJ275" s="28" t="s">
        <v>98</v>
      </c>
    </row>
    <row r="276" spans="1:36" ht="15.6" x14ac:dyDescent="0.3">
      <c r="A276" s="19" t="s">
        <v>374</v>
      </c>
      <c r="B276" s="16" t="s">
        <v>97</v>
      </c>
      <c r="C276" s="26">
        <v>41.534999999999997</v>
      </c>
      <c r="D276" s="26">
        <v>2.3010000000000002</v>
      </c>
      <c r="E276" s="26">
        <v>13.260999999999999</v>
      </c>
      <c r="F276" s="26">
        <v>8.0000000000000002E-3</v>
      </c>
      <c r="G276" s="26">
        <v>11.583</v>
      </c>
      <c r="H276" s="26">
        <v>14.9</v>
      </c>
      <c r="I276" s="26">
        <v>11.685</v>
      </c>
      <c r="J276" s="26">
        <v>0.127</v>
      </c>
      <c r="K276" s="26">
        <v>2.206</v>
      </c>
      <c r="L276" s="26">
        <v>0.55600000000000005</v>
      </c>
      <c r="M276" s="26"/>
      <c r="N276" s="26"/>
      <c r="O276" s="26"/>
      <c r="P276" s="26">
        <f t="shared" si="8"/>
        <v>98.162000000000006</v>
      </c>
      <c r="R276" s="20">
        <v>953.68240687590242</v>
      </c>
      <c r="T276" s="26">
        <v>58.051721058270644</v>
      </c>
      <c r="U276" s="26">
        <v>57.643935659844544</v>
      </c>
      <c r="V276" s="26">
        <v>53.771616760036153</v>
      </c>
      <c r="W276" s="26">
        <v>53.696264953609329</v>
      </c>
      <c r="X276" s="26">
        <v>0.94774550571753791</v>
      </c>
      <c r="Y276" s="26">
        <v>0.91651391154348161</v>
      </c>
      <c r="Z276" s="26">
        <v>6.6972571916547752</v>
      </c>
      <c r="AA276" s="26">
        <v>7.0509893236979853</v>
      </c>
      <c r="AB276" s="26">
        <v>3.3295156373917258</v>
      </c>
      <c r="AC276" s="26">
        <v>7.6435236915283458</v>
      </c>
      <c r="AD276" s="26">
        <v>6.3789027204602631</v>
      </c>
      <c r="AE276" s="26">
        <v>1.3287580053535089</v>
      </c>
      <c r="AF276" s="26">
        <v>1.8446760507432725</v>
      </c>
      <c r="AG276" s="26">
        <v>18.182864125665407</v>
      </c>
      <c r="AH276" s="26">
        <f t="shared" si="9"/>
        <v>96.150153621407881</v>
      </c>
      <c r="AJ276" s="28" t="s">
        <v>98</v>
      </c>
    </row>
    <row r="277" spans="1:36" ht="15.6" x14ac:dyDescent="0.3">
      <c r="A277" s="19" t="s">
        <v>375</v>
      </c>
      <c r="B277" s="16" t="s">
        <v>97</v>
      </c>
      <c r="C277" s="26">
        <v>41.829000000000001</v>
      </c>
      <c r="D277" s="26">
        <v>1.9710000000000001</v>
      </c>
      <c r="E277" s="26">
        <v>12.092000000000001</v>
      </c>
      <c r="F277" s="26">
        <v>0</v>
      </c>
      <c r="G277" s="26">
        <v>12.984</v>
      </c>
      <c r="H277" s="26">
        <v>14.734999999999999</v>
      </c>
      <c r="I277" s="26">
        <v>10.589</v>
      </c>
      <c r="J277" s="26">
        <v>0.19800000000000001</v>
      </c>
      <c r="K277" s="26">
        <v>2.093</v>
      </c>
      <c r="L277" s="26">
        <v>0.69099999999999995</v>
      </c>
      <c r="M277" s="26"/>
      <c r="N277" s="26"/>
      <c r="O277" s="26"/>
      <c r="P277" s="26">
        <f t="shared" si="8"/>
        <v>97.181999999999988</v>
      </c>
      <c r="R277" s="20">
        <v>944.01003974490618</v>
      </c>
      <c r="T277" s="26">
        <v>59.127194806004724</v>
      </c>
      <c r="U277" s="26">
        <v>59.229644832193117</v>
      </c>
      <c r="V277" s="26">
        <v>56.858232847361435</v>
      </c>
      <c r="W277" s="26">
        <v>56.935281235660142</v>
      </c>
      <c r="X277" s="26">
        <v>0.86643217756774393</v>
      </c>
      <c r="Y277" s="26">
        <v>0.79932029205856026</v>
      </c>
      <c r="Z277" s="26">
        <v>7.1831198205296252</v>
      </c>
      <c r="AA277" s="26">
        <v>6.7231021036431979</v>
      </c>
      <c r="AB277" s="26">
        <v>2.3198503696416557</v>
      </c>
      <c r="AC277" s="26">
        <v>7.1151403822612931</v>
      </c>
      <c r="AD277" s="26">
        <v>5.1853868837846431</v>
      </c>
      <c r="AE277" s="26">
        <v>1.5378263383648165</v>
      </c>
      <c r="AF277" s="26">
        <v>1.6687570456178618</v>
      </c>
      <c r="AG277" s="26">
        <v>17.51594081679583</v>
      </c>
      <c r="AH277" s="26">
        <f t="shared" si="9"/>
        <v>95.598392825656504</v>
      </c>
      <c r="AJ277" s="28" t="s">
        <v>98</v>
      </c>
    </row>
    <row r="278" spans="1:36" ht="15.6" x14ac:dyDescent="0.3">
      <c r="A278" s="19" t="s">
        <v>376</v>
      </c>
      <c r="B278" s="16" t="s">
        <v>97</v>
      </c>
      <c r="C278" s="26">
        <v>44.704000000000001</v>
      </c>
      <c r="D278" s="26">
        <v>2.3239999999999998</v>
      </c>
      <c r="E278" s="26">
        <v>9.6739999999999995</v>
      </c>
      <c r="F278" s="26">
        <v>0</v>
      </c>
      <c r="G278" s="26">
        <v>12.667999999999999</v>
      </c>
      <c r="H278" s="26">
        <v>14.855</v>
      </c>
      <c r="I278" s="26">
        <v>11.323</v>
      </c>
      <c r="J278" s="26">
        <v>0.17100000000000001</v>
      </c>
      <c r="K278" s="26">
        <v>2.4820000000000002</v>
      </c>
      <c r="L278" s="26">
        <v>0.54900000000000004</v>
      </c>
      <c r="M278" s="26"/>
      <c r="N278" s="26"/>
      <c r="O278" s="26"/>
      <c r="P278" s="26">
        <f t="shared" si="8"/>
        <v>98.750000000000014</v>
      </c>
      <c r="R278" s="20">
        <v>890.69113350337238</v>
      </c>
      <c r="T278" s="26">
        <v>66.19764651266712</v>
      </c>
      <c r="U278" s="26">
        <v>65.730941241843851</v>
      </c>
      <c r="V278" s="26">
        <v>65.902493841580991</v>
      </c>
      <c r="W278" s="26">
        <v>66.69394815900236</v>
      </c>
      <c r="X278" s="26">
        <v>0.46751052003254645</v>
      </c>
      <c r="Y278" s="26">
        <v>0.42817416689117788</v>
      </c>
      <c r="Z278" s="26">
        <v>3.0701354339898916</v>
      </c>
      <c r="AA278" s="26">
        <v>2.7399300038152754</v>
      </c>
      <c r="AB278" s="26">
        <v>0.83102267395009133</v>
      </c>
      <c r="AC278" s="26">
        <v>3.8737961695922651</v>
      </c>
      <c r="AD278" s="26">
        <v>3.1085591953917353</v>
      </c>
      <c r="AE278" s="26">
        <v>2.8306409297643751</v>
      </c>
      <c r="AF278" s="26">
        <v>2.7018278753551472</v>
      </c>
      <c r="AG278" s="26">
        <v>15.951616029030431</v>
      </c>
      <c r="AH278" s="26">
        <f t="shared" si="9"/>
        <v>93.183031915885351</v>
      </c>
      <c r="AJ278" s="28" t="s">
        <v>98</v>
      </c>
    </row>
    <row r="279" spans="1:36" ht="15.6" x14ac:dyDescent="0.3">
      <c r="A279" s="19" t="s">
        <v>377</v>
      </c>
      <c r="B279" s="16" t="s">
        <v>97</v>
      </c>
      <c r="C279" s="26">
        <v>44.298999999999999</v>
      </c>
      <c r="D279" s="26">
        <v>2.363</v>
      </c>
      <c r="E279" s="26">
        <v>10.026999999999999</v>
      </c>
      <c r="F279" s="26">
        <v>4.5999999999999999E-2</v>
      </c>
      <c r="G279" s="26">
        <v>12.284000000000001</v>
      </c>
      <c r="H279" s="26">
        <v>14.76</v>
      </c>
      <c r="I279" s="26">
        <v>12.144</v>
      </c>
      <c r="J279" s="26">
        <v>0.252</v>
      </c>
      <c r="K279" s="26">
        <v>2.4729999999999999</v>
      </c>
      <c r="L279" s="26">
        <v>0.60499999999999998</v>
      </c>
      <c r="M279" s="26"/>
      <c r="N279" s="26"/>
      <c r="O279" s="26"/>
      <c r="P279" s="26">
        <f t="shared" si="8"/>
        <v>99.253000000000014</v>
      </c>
      <c r="R279" s="20">
        <v>900.80624971450334</v>
      </c>
      <c r="T279" s="26">
        <v>65.197755705114616</v>
      </c>
      <c r="U279" s="26">
        <v>65.634436763448889</v>
      </c>
      <c r="V279" s="26">
        <v>64.272970886225608</v>
      </c>
      <c r="W279" s="26">
        <v>64.925186194336703</v>
      </c>
      <c r="X279" s="26">
        <v>0.44863757814322258</v>
      </c>
      <c r="Y279" s="26">
        <v>0.41884010712312952</v>
      </c>
      <c r="Z279" s="26">
        <v>2.8613288803353667</v>
      </c>
      <c r="AA279" s="26">
        <v>2.7012815393802305</v>
      </c>
      <c r="AB279" s="26">
        <v>0.95709274366493813</v>
      </c>
      <c r="AC279" s="26">
        <v>4.1279008707401807</v>
      </c>
      <c r="AD279" s="26">
        <v>3.2434022008389061</v>
      </c>
      <c r="AE279" s="26">
        <v>3.2214849567290424</v>
      </c>
      <c r="AF279" s="26">
        <v>2.8916743682259884</v>
      </c>
      <c r="AG279" s="26">
        <v>16.046600870514578</v>
      </c>
      <c r="AH279" s="26">
        <f t="shared" si="9"/>
        <v>92.831004134221857</v>
      </c>
      <c r="AJ279" s="28" t="s">
        <v>98</v>
      </c>
    </row>
    <row r="280" spans="1:36" ht="15.6" x14ac:dyDescent="0.3">
      <c r="A280" s="19" t="s">
        <v>378</v>
      </c>
      <c r="B280" s="16" t="s">
        <v>97</v>
      </c>
      <c r="C280" s="26">
        <v>44.408000000000001</v>
      </c>
      <c r="D280" s="26">
        <v>2.4889999999999999</v>
      </c>
      <c r="E280" s="26">
        <v>9.4559999999999995</v>
      </c>
      <c r="F280" s="26">
        <v>2.3E-2</v>
      </c>
      <c r="G280" s="26">
        <v>11.629</v>
      </c>
      <c r="H280" s="26">
        <v>16.326000000000001</v>
      </c>
      <c r="I280" s="26">
        <v>11.11</v>
      </c>
      <c r="J280" s="26">
        <v>0.223</v>
      </c>
      <c r="K280" s="26">
        <v>2.14</v>
      </c>
      <c r="L280" s="26">
        <v>0.80200000000000005</v>
      </c>
      <c r="M280" s="26"/>
      <c r="N280" s="26"/>
      <c r="O280" s="26"/>
      <c r="P280" s="26">
        <f t="shared" si="8"/>
        <v>98.605999999999995</v>
      </c>
      <c r="R280" s="20">
        <v>917.48645472073326</v>
      </c>
      <c r="T280" s="26">
        <v>61.931471737345227</v>
      </c>
      <c r="U280" s="26">
        <v>60.269699217206607</v>
      </c>
      <c r="V280" s="26">
        <v>63.021554593459641</v>
      </c>
      <c r="W280" s="26">
        <v>63.534987867755461</v>
      </c>
      <c r="X280" s="26">
        <v>0.72951756133878898</v>
      </c>
      <c r="Y280" s="26">
        <v>0.68846357798971447</v>
      </c>
      <c r="Z280" s="26">
        <v>4.3584782561258342</v>
      </c>
      <c r="AA280" s="26">
        <v>3.4368299158973148</v>
      </c>
      <c r="AB280" s="26">
        <v>1.2659721411606399</v>
      </c>
      <c r="AC280" s="26">
        <v>5.1146029585915391</v>
      </c>
      <c r="AD280" s="26">
        <v>3.6744552783195581</v>
      </c>
      <c r="AE280" s="26">
        <v>2.6643761562014849</v>
      </c>
      <c r="AF280" s="26">
        <v>2.4963385876809201</v>
      </c>
      <c r="AG280" s="26">
        <v>15.48680742427107</v>
      </c>
      <c r="AH280" s="26">
        <f t="shared" si="9"/>
        <v>91.510172251685503</v>
      </c>
      <c r="AJ280" s="28" t="s">
        <v>98</v>
      </c>
    </row>
    <row r="281" spans="1:36" ht="15.6" x14ac:dyDescent="0.3">
      <c r="A281" s="19" t="s">
        <v>379</v>
      </c>
      <c r="B281" s="16" t="s">
        <v>97</v>
      </c>
      <c r="C281" s="26">
        <v>40.98</v>
      </c>
      <c r="D281" s="26">
        <v>2.2480000000000002</v>
      </c>
      <c r="E281" s="26">
        <v>12.874000000000001</v>
      </c>
      <c r="F281" s="26">
        <v>0</v>
      </c>
      <c r="G281" s="26">
        <v>11.385</v>
      </c>
      <c r="H281" s="26">
        <v>14.624000000000001</v>
      </c>
      <c r="I281" s="26">
        <v>11.737</v>
      </c>
      <c r="J281" s="26">
        <v>6.9000000000000006E-2</v>
      </c>
      <c r="K281" s="26">
        <v>2.6840000000000002</v>
      </c>
      <c r="L281" s="26">
        <v>0.69199999999999995</v>
      </c>
      <c r="M281" s="26"/>
      <c r="N281" s="26"/>
      <c r="O281" s="26"/>
      <c r="P281" s="26">
        <f t="shared" si="8"/>
        <v>97.292999999999978</v>
      </c>
      <c r="R281" s="20">
        <v>1015.3516011181016</v>
      </c>
      <c r="T281" s="26">
        <v>56.623615478033081</v>
      </c>
      <c r="U281" s="26">
        <v>56.713196633835992</v>
      </c>
      <c r="V281" s="26">
        <v>54.644515932164566</v>
      </c>
      <c r="W281" s="26">
        <v>53.913166426571358</v>
      </c>
      <c r="X281" s="26">
        <v>0.76962090607528544</v>
      </c>
      <c r="Y281" s="26">
        <v>0.80526572428273246</v>
      </c>
      <c r="Z281" s="26">
        <v>6.7704527789111726</v>
      </c>
      <c r="AA281" s="26">
        <v>6.6498930535847807</v>
      </c>
      <c r="AB281" s="26">
        <v>3.1327965790502037</v>
      </c>
      <c r="AC281" s="26">
        <v>6.9267439248920635</v>
      </c>
      <c r="AD281" s="26">
        <v>6.0388331242682751</v>
      </c>
      <c r="AE281" s="26">
        <v>1.7369880936310187</v>
      </c>
      <c r="AF281" s="26">
        <v>1.934715084430251</v>
      </c>
      <c r="AG281" s="26">
        <v>18.448117557191622</v>
      </c>
      <c r="AH281" s="26">
        <f t="shared" si="9"/>
        <v>94.443980135991893</v>
      </c>
      <c r="AJ281" s="28" t="s">
        <v>98</v>
      </c>
    </row>
    <row r="282" spans="1:36" ht="15.6" x14ac:dyDescent="0.3">
      <c r="A282" s="19" t="s">
        <v>380</v>
      </c>
      <c r="B282" s="16" t="s">
        <v>97</v>
      </c>
      <c r="C282" s="26">
        <v>41.607999999999997</v>
      </c>
      <c r="D282" s="26">
        <v>2.1659999999999999</v>
      </c>
      <c r="E282" s="26">
        <v>12.512</v>
      </c>
      <c r="F282" s="26">
        <v>2.4E-2</v>
      </c>
      <c r="G282" s="26">
        <v>11.000999999999999</v>
      </c>
      <c r="H282" s="26">
        <v>14.651999999999999</v>
      </c>
      <c r="I282" s="26">
        <v>11.516999999999999</v>
      </c>
      <c r="J282" s="26">
        <v>0.1</v>
      </c>
      <c r="K282" s="26">
        <v>2.5179999999999998</v>
      </c>
      <c r="L282" s="26">
        <v>0.73</v>
      </c>
      <c r="M282" s="26"/>
      <c r="N282" s="26"/>
      <c r="O282" s="26"/>
      <c r="P282" s="26">
        <f t="shared" si="8"/>
        <v>96.827999999999989</v>
      </c>
      <c r="R282" s="20">
        <v>1006.4790372152615</v>
      </c>
      <c r="T282" s="26">
        <v>58.202731046683496</v>
      </c>
      <c r="U282" s="26">
        <v>58.469170954184776</v>
      </c>
      <c r="V282" s="26">
        <v>57.365378466625714</v>
      </c>
      <c r="W282" s="26">
        <v>56.773878737204939</v>
      </c>
      <c r="X282" s="26">
        <v>0.74276699102603239</v>
      </c>
      <c r="Y282" s="26">
        <v>0.78038283126948194</v>
      </c>
      <c r="Z282" s="26">
        <v>5.6765937954661521</v>
      </c>
      <c r="AA282" s="26">
        <v>5.5644956958189837</v>
      </c>
      <c r="AB282" s="26">
        <v>2.5383064636431887</v>
      </c>
      <c r="AC282" s="26">
        <v>6.5383060211252273</v>
      </c>
      <c r="AD282" s="26">
        <v>5.744135969048302</v>
      </c>
      <c r="AE282" s="26">
        <v>1.9245459342483104</v>
      </c>
      <c r="AF282" s="26">
        <v>1.9294909453848468</v>
      </c>
      <c r="AG282" s="26">
        <v>17.925396995337703</v>
      </c>
      <c r="AH282" s="26">
        <f t="shared" si="9"/>
        <v>93.586263087773574</v>
      </c>
      <c r="AJ282" s="28" t="s">
        <v>98</v>
      </c>
    </row>
    <row r="283" spans="1:36" ht="15.6" x14ac:dyDescent="0.3">
      <c r="A283" s="19" t="s">
        <v>381</v>
      </c>
      <c r="B283" s="16" t="s">
        <v>97</v>
      </c>
      <c r="C283" s="26">
        <v>41.697000000000003</v>
      </c>
      <c r="D283" s="26">
        <v>2.1259999999999999</v>
      </c>
      <c r="E283" s="26">
        <v>12.741</v>
      </c>
      <c r="F283" s="26">
        <v>4.4999999999999998E-2</v>
      </c>
      <c r="G283" s="26">
        <v>11.522</v>
      </c>
      <c r="H283" s="26">
        <v>14.186999999999999</v>
      </c>
      <c r="I283" s="26">
        <v>11.766</v>
      </c>
      <c r="J283" s="26">
        <v>0.122</v>
      </c>
      <c r="K283" s="26">
        <v>2.218</v>
      </c>
      <c r="L283" s="26">
        <v>0.70399999999999996</v>
      </c>
      <c r="M283" s="26"/>
      <c r="N283" s="26"/>
      <c r="O283" s="26"/>
      <c r="P283" s="26">
        <f t="shared" si="8"/>
        <v>97.128</v>
      </c>
      <c r="R283" s="20">
        <v>930.88492406660475</v>
      </c>
      <c r="T283" s="26">
        <v>60.423691481920699</v>
      </c>
      <c r="U283" s="26">
        <v>60.807153076205239</v>
      </c>
      <c r="V283" s="26">
        <v>57.163372994595136</v>
      </c>
      <c r="W283" s="26">
        <v>57.366841788234382</v>
      </c>
      <c r="X283" s="26">
        <v>0.71505175398664977</v>
      </c>
      <c r="Y283" s="26">
        <v>0.69014962725875795</v>
      </c>
      <c r="Z283" s="26">
        <v>4.8750925427855467</v>
      </c>
      <c r="AA283" s="26">
        <v>5.1950628199410902</v>
      </c>
      <c r="AB283" s="26">
        <v>2.3078833063769721</v>
      </c>
      <c r="AC283" s="26">
        <v>6.5111316117115763</v>
      </c>
      <c r="AD283" s="26">
        <v>5.5502168034473929</v>
      </c>
      <c r="AE283" s="26">
        <v>1.8852779923453498</v>
      </c>
      <c r="AF283" s="26">
        <v>2.0609291343584406</v>
      </c>
      <c r="AG283" s="26">
        <v>17.827201929319326</v>
      </c>
      <c r="AH283" s="26">
        <f t="shared" si="9"/>
        <v>94.520428491718221</v>
      </c>
      <c r="AJ283" s="28" t="s">
        <v>98</v>
      </c>
    </row>
    <row r="284" spans="1:36" ht="15.6" x14ac:dyDescent="0.3">
      <c r="A284" s="19" t="s">
        <v>382</v>
      </c>
      <c r="B284" s="16" t="s">
        <v>97</v>
      </c>
      <c r="C284" s="26">
        <v>42.238</v>
      </c>
      <c r="D284" s="26">
        <v>2.0710000000000002</v>
      </c>
      <c r="E284" s="26">
        <v>12.436999999999999</v>
      </c>
      <c r="F284" s="26">
        <v>1.7999999999999999E-2</v>
      </c>
      <c r="G284" s="26">
        <v>11.43</v>
      </c>
      <c r="H284" s="26">
        <v>14.895</v>
      </c>
      <c r="I284" s="26">
        <v>11.612</v>
      </c>
      <c r="J284" s="26">
        <v>0.183</v>
      </c>
      <c r="K284" s="26">
        <v>2.089</v>
      </c>
      <c r="L284" s="26">
        <v>0.71199999999999997</v>
      </c>
      <c r="M284" s="26"/>
      <c r="N284" s="26"/>
      <c r="O284" s="26"/>
      <c r="P284" s="26">
        <f t="shared" si="8"/>
        <v>97.684999999999988</v>
      </c>
      <c r="R284" s="20">
        <v>938.87381330996868</v>
      </c>
      <c r="T284" s="26">
        <v>60.060636600064015</v>
      </c>
      <c r="U284" s="26">
        <v>60.59010404305446</v>
      </c>
      <c r="V284" s="26">
        <v>57.081186581629012</v>
      </c>
      <c r="W284" s="26">
        <v>57.218942886980273</v>
      </c>
      <c r="X284" s="26">
        <v>0.79727241102735669</v>
      </c>
      <c r="Y284" s="26">
        <v>0.76022904696254134</v>
      </c>
      <c r="Z284" s="26">
        <v>5.1811938750565742</v>
      </c>
      <c r="AA284" s="26">
        <v>5.4097459229385656</v>
      </c>
      <c r="AB284" s="26">
        <v>2.4085026169404409</v>
      </c>
      <c r="AC284" s="26">
        <v>6.9782343751549227</v>
      </c>
      <c r="AD284" s="26">
        <v>5.5366325371839107</v>
      </c>
      <c r="AE284" s="26">
        <v>1.8276672815448629</v>
      </c>
      <c r="AF284" s="26">
        <v>1.9232997332686699</v>
      </c>
      <c r="AG284" s="26">
        <v>17.493591104768655</v>
      </c>
      <c r="AH284" s="26">
        <f t="shared" si="9"/>
        <v>94.710054900492011</v>
      </c>
      <c r="AJ284" s="28" t="s">
        <v>98</v>
      </c>
    </row>
    <row r="285" spans="1:36" ht="15.6" x14ac:dyDescent="0.3">
      <c r="A285" s="19" t="s">
        <v>383</v>
      </c>
      <c r="B285" s="16" t="s">
        <v>97</v>
      </c>
      <c r="C285" s="26">
        <v>42.356999999999999</v>
      </c>
      <c r="D285" s="26">
        <v>2.1259999999999999</v>
      </c>
      <c r="E285" s="26">
        <v>12.531000000000001</v>
      </c>
      <c r="F285" s="26">
        <v>3.4000000000000002E-2</v>
      </c>
      <c r="G285" s="26">
        <v>10.78</v>
      </c>
      <c r="H285" s="26">
        <v>15.510999999999999</v>
      </c>
      <c r="I285" s="26">
        <v>10.956</v>
      </c>
      <c r="J285" s="26">
        <v>7.4999999999999997E-2</v>
      </c>
      <c r="K285" s="26">
        <v>2.1080000000000001</v>
      </c>
      <c r="L285" s="26">
        <v>0.72799999999999998</v>
      </c>
      <c r="M285" s="26"/>
      <c r="N285" s="26"/>
      <c r="O285" s="26"/>
      <c r="P285" s="26">
        <f t="shared" si="8"/>
        <v>97.205999999999989</v>
      </c>
      <c r="R285" s="20">
        <v>964.38382324266627</v>
      </c>
      <c r="T285" s="26">
        <v>58.443959383348393</v>
      </c>
      <c r="U285" s="26">
        <v>57.709192572358404</v>
      </c>
      <c r="V285" s="26">
        <v>57.022970879468822</v>
      </c>
      <c r="W285" s="26">
        <v>56.907610341528347</v>
      </c>
      <c r="X285" s="26">
        <v>0.99559552714423694</v>
      </c>
      <c r="Y285" s="26">
        <v>0.98723699606697335</v>
      </c>
      <c r="Z285" s="26">
        <v>6.4182404213558497</v>
      </c>
      <c r="AA285" s="26">
        <v>6.1690264181064087</v>
      </c>
      <c r="AB285" s="26">
        <v>2.8062832913405198</v>
      </c>
      <c r="AC285" s="26">
        <v>7.2830331689412002</v>
      </c>
      <c r="AD285" s="26">
        <v>6.2437103679496184</v>
      </c>
      <c r="AE285" s="26">
        <v>1.3411669288216435</v>
      </c>
      <c r="AF285" s="26">
        <v>1.6051514389882371</v>
      </c>
      <c r="AG285" s="26">
        <v>17.601568830318694</v>
      </c>
      <c r="AH285" s="26">
        <f t="shared" si="9"/>
        <v>94.881489020193285</v>
      </c>
      <c r="AJ285" s="28" t="s">
        <v>98</v>
      </c>
    </row>
    <row r="286" spans="1:36" ht="15.6" x14ac:dyDescent="0.3">
      <c r="A286" s="19" t="s">
        <v>384</v>
      </c>
      <c r="B286" s="16" t="s">
        <v>97</v>
      </c>
      <c r="C286" s="26">
        <v>41.945</v>
      </c>
      <c r="D286" s="26">
        <v>2.1859999999999999</v>
      </c>
      <c r="E286" s="26">
        <v>12.465</v>
      </c>
      <c r="F286" s="26">
        <v>0.02</v>
      </c>
      <c r="G286" s="26">
        <v>11.326000000000001</v>
      </c>
      <c r="H286" s="26">
        <v>14.831</v>
      </c>
      <c r="I286" s="26">
        <v>11.545999999999999</v>
      </c>
      <c r="J286" s="26">
        <v>8.8999999999999996E-2</v>
      </c>
      <c r="K286" s="26">
        <v>2.226</v>
      </c>
      <c r="L286" s="26">
        <v>0.72699999999999998</v>
      </c>
      <c r="M286" s="26"/>
      <c r="N286" s="26"/>
      <c r="O286" s="26"/>
      <c r="P286" s="26">
        <f t="shared" si="8"/>
        <v>97.361000000000018</v>
      </c>
      <c r="R286" s="20">
        <v>933.46995530462846</v>
      </c>
      <c r="T286" s="26">
        <v>59.432288672493158</v>
      </c>
      <c r="U286" s="26">
        <v>59.637704397439201</v>
      </c>
      <c r="V286" s="26">
        <v>56.586880470999759</v>
      </c>
      <c r="W286" s="26">
        <v>56.775530557322185</v>
      </c>
      <c r="X286" s="26">
        <v>0.83736763630152999</v>
      </c>
      <c r="Y286" s="26">
        <v>0.79813391999090677</v>
      </c>
      <c r="Z286" s="26">
        <v>5.4792334187607796</v>
      </c>
      <c r="AA286" s="26">
        <v>5.6140765476872092</v>
      </c>
      <c r="AB286" s="26">
        <v>2.5071252084432709</v>
      </c>
      <c r="AC286" s="26">
        <v>6.9325383319563052</v>
      </c>
      <c r="AD286" s="26">
        <v>5.626204605509276</v>
      </c>
      <c r="AE286" s="26">
        <v>1.800883363999835</v>
      </c>
      <c r="AF286" s="26">
        <v>1.9486254108850241</v>
      </c>
      <c r="AG286" s="26">
        <v>17.627398932501038</v>
      </c>
      <c r="AH286" s="26">
        <f t="shared" si="9"/>
        <v>94.577601848145292</v>
      </c>
      <c r="AJ286" s="28" t="s">
        <v>98</v>
      </c>
    </row>
    <row r="287" spans="1:36" ht="15.6" x14ac:dyDescent="0.3">
      <c r="A287" s="19" t="s">
        <v>385</v>
      </c>
      <c r="B287" s="16" t="s">
        <v>97</v>
      </c>
      <c r="C287" s="26">
        <v>42.005000000000003</v>
      </c>
      <c r="D287" s="26">
        <v>2.2290000000000001</v>
      </c>
      <c r="E287" s="26">
        <v>12.887</v>
      </c>
      <c r="F287" s="26">
        <v>1.0999999999999999E-2</v>
      </c>
      <c r="G287" s="26">
        <v>11.856</v>
      </c>
      <c r="H287" s="26">
        <v>14.912000000000001</v>
      </c>
      <c r="I287" s="26">
        <v>11.444000000000001</v>
      </c>
      <c r="J287" s="26">
        <v>0.13400000000000001</v>
      </c>
      <c r="K287" s="26">
        <v>2.25</v>
      </c>
      <c r="L287" s="26">
        <v>0.745</v>
      </c>
      <c r="M287" s="26"/>
      <c r="N287" s="26"/>
      <c r="O287" s="26"/>
      <c r="P287" s="26">
        <f t="shared" si="8"/>
        <v>98.473000000000013</v>
      </c>
      <c r="R287" s="20">
        <v>968.72486110559078</v>
      </c>
      <c r="T287" s="26">
        <v>57.986843823445376</v>
      </c>
      <c r="U287" s="26">
        <v>58.096603600710473</v>
      </c>
      <c r="V287" s="26">
        <v>55.596790022935522</v>
      </c>
      <c r="W287" s="26">
        <v>55.386405861162501</v>
      </c>
      <c r="X287" s="26">
        <v>0.89735142663117617</v>
      </c>
      <c r="Y287" s="26">
        <v>0.88148934616057584</v>
      </c>
      <c r="Z287" s="26">
        <v>6.5687637928150711</v>
      </c>
      <c r="AA287" s="26">
        <v>6.5457894752193067</v>
      </c>
      <c r="AB287" s="26">
        <v>2.820188703302331</v>
      </c>
      <c r="AC287" s="26">
        <v>7.2600573492576483</v>
      </c>
      <c r="AD287" s="26">
        <v>5.8935559249780551</v>
      </c>
      <c r="AE287" s="26">
        <v>1.6595179948889722</v>
      </c>
      <c r="AF287" s="26">
        <v>1.8273673969468325</v>
      </c>
      <c r="AG287" s="26">
        <v>17.834398138571949</v>
      </c>
      <c r="AH287" s="26">
        <f t="shared" si="9"/>
        <v>95.011259148441923</v>
      </c>
      <c r="AJ287" s="28" t="s">
        <v>98</v>
      </c>
    </row>
    <row r="288" spans="1:36" ht="15.6" x14ac:dyDescent="0.3">
      <c r="A288" s="19" t="s">
        <v>386</v>
      </c>
      <c r="B288" s="16" t="s">
        <v>97</v>
      </c>
      <c r="C288" s="26">
        <v>41.222000000000001</v>
      </c>
      <c r="D288" s="26">
        <v>2.3279999999999998</v>
      </c>
      <c r="E288" s="26">
        <v>12.377000000000001</v>
      </c>
      <c r="F288" s="26">
        <v>0</v>
      </c>
      <c r="G288" s="26">
        <v>11.689</v>
      </c>
      <c r="H288" s="26">
        <v>15.071</v>
      </c>
      <c r="I288" s="26">
        <v>11.436</v>
      </c>
      <c r="J288" s="26">
        <v>7.0999999999999994E-2</v>
      </c>
      <c r="K288" s="26">
        <v>2.4500000000000002</v>
      </c>
      <c r="L288" s="26">
        <v>0.74099999999999999</v>
      </c>
      <c r="M288" s="26"/>
      <c r="N288" s="26"/>
      <c r="O288" s="26"/>
      <c r="P288" s="26">
        <f t="shared" si="8"/>
        <v>97.385000000000019</v>
      </c>
      <c r="R288" s="20">
        <v>947.67001701839013</v>
      </c>
      <c r="T288" s="26">
        <v>56.756448899293005</v>
      </c>
      <c r="U288" s="26">
        <v>56.98382479676976</v>
      </c>
      <c r="V288" s="26">
        <v>53.860769830183791</v>
      </c>
      <c r="W288" s="26">
        <v>53.864728573320221</v>
      </c>
      <c r="X288" s="26">
        <v>0.95518838302984488</v>
      </c>
      <c r="Y288" s="26">
        <v>0.89902937477647071</v>
      </c>
      <c r="Z288" s="26">
        <v>7.2413193222976551</v>
      </c>
      <c r="AA288" s="26">
        <v>7.0363545050035876</v>
      </c>
      <c r="AB288" s="26">
        <v>3.0842830871920319</v>
      </c>
      <c r="AC288" s="26">
        <v>7.4266501526356556</v>
      </c>
      <c r="AD288" s="26">
        <v>5.7121463235327496</v>
      </c>
      <c r="AE288" s="26">
        <v>1.7495151909393583</v>
      </c>
      <c r="AF288" s="26">
        <v>1.9010258284112007</v>
      </c>
      <c r="AG288" s="26">
        <v>17.956305924454213</v>
      </c>
      <c r="AH288" s="26">
        <f t="shared" si="9"/>
        <v>95.113551951588391</v>
      </c>
      <c r="AJ288" s="28" t="s">
        <v>98</v>
      </c>
    </row>
    <row r="289" spans="1:36" ht="15.6" x14ac:dyDescent="0.3">
      <c r="A289" s="19" t="s">
        <v>387</v>
      </c>
      <c r="B289" s="16" t="s">
        <v>97</v>
      </c>
      <c r="C289" s="26">
        <v>41.335000000000001</v>
      </c>
      <c r="D289" s="26">
        <v>1.968</v>
      </c>
      <c r="E289" s="26">
        <v>13.233000000000001</v>
      </c>
      <c r="F289" s="26">
        <v>3.9E-2</v>
      </c>
      <c r="G289" s="26">
        <v>11.215999999999999</v>
      </c>
      <c r="H289" s="26">
        <v>14.375</v>
      </c>
      <c r="I289" s="26">
        <v>11.532999999999999</v>
      </c>
      <c r="J289" s="26">
        <v>8.1000000000000003E-2</v>
      </c>
      <c r="K289" s="26">
        <v>2.339</v>
      </c>
      <c r="L289" s="26">
        <v>0.74</v>
      </c>
      <c r="M289" s="26"/>
      <c r="N289" s="26"/>
      <c r="O289" s="26"/>
      <c r="P289" s="26">
        <f t="shared" si="8"/>
        <v>96.858999999999995</v>
      </c>
      <c r="R289" s="20">
        <v>971.95189858143181</v>
      </c>
      <c r="T289" s="26">
        <v>58.013912734244023</v>
      </c>
      <c r="U289" s="26">
        <v>58.084777207534145</v>
      </c>
      <c r="V289" s="26">
        <v>56.137856317507868</v>
      </c>
      <c r="W289" s="26">
        <v>55.889728071950444</v>
      </c>
      <c r="X289" s="26">
        <v>0.78133339947292879</v>
      </c>
      <c r="Y289" s="26">
        <v>0.79882975278285862</v>
      </c>
      <c r="Z289" s="26">
        <v>5.9745703592322776</v>
      </c>
      <c r="AA289" s="26">
        <v>6.0196299238953399</v>
      </c>
      <c r="AB289" s="26">
        <v>2.8677261497697399</v>
      </c>
      <c r="AC289" s="26">
        <v>6.8696604408192261</v>
      </c>
      <c r="AD289" s="26">
        <v>6.4009444549847707</v>
      </c>
      <c r="AE289" s="26">
        <v>1.6216903884854244</v>
      </c>
      <c r="AF289" s="26">
        <v>1.7656706060067417</v>
      </c>
      <c r="AG289" s="26">
        <v>18.156329138193378</v>
      </c>
      <c r="AH289" s="26">
        <f t="shared" si="9"/>
        <v>94.302718963526928</v>
      </c>
      <c r="AJ289" s="28" t="s">
        <v>98</v>
      </c>
    </row>
    <row r="290" spans="1:36" ht="15.6" x14ac:dyDescent="0.3">
      <c r="A290" s="19" t="s">
        <v>388</v>
      </c>
      <c r="B290" s="16" t="s">
        <v>97</v>
      </c>
      <c r="C290" s="26">
        <v>41.542000000000002</v>
      </c>
      <c r="D290" s="26">
        <v>2.3719999999999999</v>
      </c>
      <c r="E290" s="26">
        <v>12.445</v>
      </c>
      <c r="F290" s="26">
        <v>0</v>
      </c>
      <c r="G290" s="26">
        <v>12.141999999999999</v>
      </c>
      <c r="H290" s="26">
        <v>14.757</v>
      </c>
      <c r="I290" s="26">
        <v>11.538</v>
      </c>
      <c r="J290" s="26">
        <v>0.158</v>
      </c>
      <c r="K290" s="26">
        <v>2.6160000000000001</v>
      </c>
      <c r="L290" s="26">
        <v>0.66400000000000003</v>
      </c>
      <c r="M290" s="26"/>
      <c r="N290" s="26"/>
      <c r="O290" s="26"/>
      <c r="P290" s="26">
        <f t="shared" si="8"/>
        <v>98.234000000000009</v>
      </c>
      <c r="R290" s="20">
        <v>954.84754277009813</v>
      </c>
      <c r="T290" s="26">
        <v>57.173729772974276</v>
      </c>
      <c r="U290" s="26">
        <v>57.650634922434705</v>
      </c>
      <c r="V290" s="26">
        <v>54.800859327640246</v>
      </c>
      <c r="W290" s="26">
        <v>54.726274752284297</v>
      </c>
      <c r="X290" s="26">
        <v>0.84653198791399886</v>
      </c>
      <c r="Y290" s="26">
        <v>0.80705227675586366</v>
      </c>
      <c r="Z290" s="26">
        <v>6.8951119104347338</v>
      </c>
      <c r="AA290" s="26">
        <v>6.6571019490857601</v>
      </c>
      <c r="AB290" s="26">
        <v>2.7186125066141886</v>
      </c>
      <c r="AC290" s="26">
        <v>6.9244280746952427</v>
      </c>
      <c r="AD290" s="26">
        <v>5.3739564220706582</v>
      </c>
      <c r="AE290" s="26">
        <v>1.9405051517106777</v>
      </c>
      <c r="AF290" s="26">
        <v>2.0006501670754955</v>
      </c>
      <c r="AG290" s="26">
        <v>18.048365802524728</v>
      </c>
      <c r="AH290" s="26">
        <f t="shared" si="9"/>
        <v>94.507805495709718</v>
      </c>
      <c r="AJ290" s="28" t="s">
        <v>98</v>
      </c>
    </row>
    <row r="291" spans="1:36" ht="15.6" x14ac:dyDescent="0.3">
      <c r="A291" s="19" t="s">
        <v>389</v>
      </c>
      <c r="B291" s="16" t="s">
        <v>97</v>
      </c>
      <c r="C291" s="26">
        <v>40.963999999999999</v>
      </c>
      <c r="D291" s="26">
        <v>2.2010000000000001</v>
      </c>
      <c r="E291" s="26">
        <v>12.542</v>
      </c>
      <c r="F291" s="26">
        <v>3.1E-2</v>
      </c>
      <c r="G291" s="26">
        <v>11.067</v>
      </c>
      <c r="H291" s="26">
        <v>15.042</v>
      </c>
      <c r="I291" s="26">
        <v>11.83</v>
      </c>
      <c r="J291" s="26">
        <v>7.2999999999999995E-2</v>
      </c>
      <c r="K291" s="26">
        <v>2.7160000000000002</v>
      </c>
      <c r="L291" s="26">
        <v>0.71599999999999997</v>
      </c>
      <c r="M291" s="26"/>
      <c r="N291" s="26"/>
      <c r="O291" s="26"/>
      <c r="P291" s="26">
        <f t="shared" si="8"/>
        <v>97.181999999999988</v>
      </c>
      <c r="R291" s="20">
        <v>952.37749422804814</v>
      </c>
      <c r="T291" s="26">
        <v>55.847987541605448</v>
      </c>
      <c r="U291" s="26">
        <v>56.354943817845701</v>
      </c>
      <c r="V291" s="26">
        <v>53.347286550309519</v>
      </c>
      <c r="W291" s="26">
        <v>53.293130520692387</v>
      </c>
      <c r="X291" s="26">
        <v>0.84454230249947837</v>
      </c>
      <c r="Y291" s="26">
        <v>0.81424662540378767</v>
      </c>
      <c r="Z291" s="26">
        <v>6.9288034740943489</v>
      </c>
      <c r="AA291" s="26">
        <v>6.7140602719093572</v>
      </c>
      <c r="AB291" s="26">
        <v>3.3138904677888741</v>
      </c>
      <c r="AC291" s="26">
        <v>7.1260836288792078</v>
      </c>
      <c r="AD291" s="26">
        <v>5.977570517859462</v>
      </c>
      <c r="AE291" s="26">
        <v>1.8503487178750508</v>
      </c>
      <c r="AF291" s="26">
        <v>1.9121827354298651</v>
      </c>
      <c r="AG291" s="26">
        <v>18.376890136362178</v>
      </c>
      <c r="AH291" s="26">
        <f t="shared" si="9"/>
        <v>94.258250592008906</v>
      </c>
      <c r="AJ291" s="28" t="s">
        <v>98</v>
      </c>
    </row>
    <row r="292" spans="1:36" ht="15.6" x14ac:dyDescent="0.3">
      <c r="A292" s="19" t="s">
        <v>390</v>
      </c>
      <c r="B292" s="16" t="s">
        <v>97</v>
      </c>
      <c r="C292" s="26">
        <v>42.673000000000002</v>
      </c>
      <c r="D292" s="26">
        <v>2.21</v>
      </c>
      <c r="E292" s="26">
        <v>13.307</v>
      </c>
      <c r="F292" s="26">
        <v>7.4999999999999997E-2</v>
      </c>
      <c r="G292" s="26">
        <v>9.6029999999999998</v>
      </c>
      <c r="H292" s="26">
        <v>14.21</v>
      </c>
      <c r="I292" s="26">
        <v>11.913</v>
      </c>
      <c r="J292" s="26">
        <v>8.5999999999999993E-2</v>
      </c>
      <c r="K292" s="26">
        <v>2.274</v>
      </c>
      <c r="L292" s="26">
        <v>0.91</v>
      </c>
      <c r="M292" s="26"/>
      <c r="N292" s="26"/>
      <c r="O292" s="26"/>
      <c r="P292" s="26">
        <f t="shared" si="8"/>
        <v>97.260999999999996</v>
      </c>
      <c r="R292" s="20">
        <v>968.07563222071417</v>
      </c>
      <c r="T292" s="26">
        <v>61.440750846231396</v>
      </c>
      <c r="U292" s="26">
        <v>61.181257759438566</v>
      </c>
      <c r="V292" s="26">
        <v>60.433003332342821</v>
      </c>
      <c r="W292" s="26">
        <v>60.281708287947879</v>
      </c>
      <c r="X292" s="26">
        <v>0.64647248443797034</v>
      </c>
      <c r="Y292" s="26">
        <v>0.69781981048623842</v>
      </c>
      <c r="Z292" s="26">
        <v>3.7528267097664747</v>
      </c>
      <c r="AA292" s="26">
        <v>4.1056326623735497</v>
      </c>
      <c r="AB292" s="26">
        <v>2.1008202298635603</v>
      </c>
      <c r="AC292" s="26">
        <v>5.6041986193832916</v>
      </c>
      <c r="AD292" s="26">
        <v>6.221244557200575</v>
      </c>
      <c r="AE292" s="26">
        <v>1.7749897357928632</v>
      </c>
      <c r="AF292" s="26">
        <v>2.0082893214428275</v>
      </c>
      <c r="AG292" s="26">
        <v>18.169153659623504</v>
      </c>
      <c r="AH292" s="26">
        <f t="shared" si="9"/>
        <v>93.54055961114733</v>
      </c>
      <c r="AJ292" s="28" t="s">
        <v>98</v>
      </c>
    </row>
    <row r="293" spans="1:36" ht="15.6" x14ac:dyDescent="0.3">
      <c r="A293" s="19" t="s">
        <v>391</v>
      </c>
      <c r="B293" s="16" t="s">
        <v>97</v>
      </c>
      <c r="C293" s="26">
        <v>41.831000000000003</v>
      </c>
      <c r="D293" s="26">
        <v>2.0910000000000002</v>
      </c>
      <c r="E293" s="26">
        <v>13.276999999999999</v>
      </c>
      <c r="F293" s="26">
        <v>5.8000000000000003E-2</v>
      </c>
      <c r="G293" s="26">
        <v>10.538</v>
      </c>
      <c r="H293" s="26">
        <v>14.617000000000001</v>
      </c>
      <c r="I293" s="26">
        <v>11.635999999999999</v>
      </c>
      <c r="J293" s="26">
        <v>0.13900000000000001</v>
      </c>
      <c r="K293" s="26">
        <v>2.0569999999999999</v>
      </c>
      <c r="L293" s="26">
        <v>0.754</v>
      </c>
      <c r="M293" s="26"/>
      <c r="N293" s="26"/>
      <c r="O293" s="26"/>
      <c r="P293" s="26">
        <f t="shared" si="8"/>
        <v>96.998000000000005</v>
      </c>
      <c r="R293" s="20">
        <v>941.27522433134868</v>
      </c>
      <c r="T293" s="26">
        <v>58.933195332993023</v>
      </c>
      <c r="U293" s="26">
        <v>59.007369389317716</v>
      </c>
      <c r="V293" s="26">
        <v>56.671181985697956</v>
      </c>
      <c r="W293" s="26">
        <v>56.769170936736415</v>
      </c>
      <c r="X293" s="26">
        <v>0.88142866627384076</v>
      </c>
      <c r="Y293" s="26">
        <v>0.88056958935015239</v>
      </c>
      <c r="Z293" s="26">
        <v>5.2412078781836939</v>
      </c>
      <c r="AA293" s="26">
        <v>5.5456197384046186</v>
      </c>
      <c r="AB293" s="26">
        <v>2.8009431431162697</v>
      </c>
      <c r="AC293" s="26">
        <v>7.060061787421164</v>
      </c>
      <c r="AD293" s="26">
        <v>6.5643336905210523</v>
      </c>
      <c r="AE293" s="26">
        <v>1.6615207247568167</v>
      </c>
      <c r="AF293" s="26">
        <v>1.8071107134132349</v>
      </c>
      <c r="AG293" s="26">
        <v>17.798304729285686</v>
      </c>
      <c r="AH293" s="26">
        <f t="shared" si="9"/>
        <v>94.375803185106804</v>
      </c>
      <c r="AJ293" s="28" t="s">
        <v>98</v>
      </c>
    </row>
    <row r="294" spans="1:36" ht="15.6" x14ac:dyDescent="0.3">
      <c r="A294" s="19" t="s">
        <v>392</v>
      </c>
      <c r="B294" s="16" t="s">
        <v>97</v>
      </c>
      <c r="C294" s="26">
        <v>41.368000000000002</v>
      </c>
      <c r="D294" s="26">
        <v>2.35</v>
      </c>
      <c r="E294" s="26">
        <v>12.813000000000001</v>
      </c>
      <c r="F294" s="26">
        <v>0</v>
      </c>
      <c r="G294" s="26">
        <v>11.487</v>
      </c>
      <c r="H294" s="26">
        <v>14.411</v>
      </c>
      <c r="I294" s="26">
        <v>11.516</v>
      </c>
      <c r="J294" s="26">
        <v>0.16300000000000001</v>
      </c>
      <c r="K294" s="26">
        <v>2.2429999999999999</v>
      </c>
      <c r="L294" s="26">
        <v>0.77500000000000002</v>
      </c>
      <c r="M294" s="26"/>
      <c r="N294" s="26"/>
      <c r="O294" s="26"/>
      <c r="P294" s="26">
        <f t="shared" si="8"/>
        <v>97.126000000000005</v>
      </c>
      <c r="R294" s="20">
        <v>946.42577285061304</v>
      </c>
      <c r="T294" s="26">
        <v>58.232002285842462</v>
      </c>
      <c r="U294" s="26">
        <v>58.625093367285331</v>
      </c>
      <c r="V294" s="26">
        <v>55.75239277501548</v>
      </c>
      <c r="W294" s="26">
        <v>55.775020529397452</v>
      </c>
      <c r="X294" s="26">
        <v>0.89905789819476833</v>
      </c>
      <c r="Y294" s="26">
        <v>0.87368120884971456</v>
      </c>
      <c r="Z294" s="26">
        <v>5.9480645421773337</v>
      </c>
      <c r="AA294" s="26">
        <v>6.108844703505647</v>
      </c>
      <c r="AB294" s="26">
        <v>2.6761089207629323</v>
      </c>
      <c r="AC294" s="26">
        <v>7.0534524305594495</v>
      </c>
      <c r="AD294" s="26">
        <v>5.8089572290702529</v>
      </c>
      <c r="AE294" s="26">
        <v>1.9142599553494368</v>
      </c>
      <c r="AF294" s="26">
        <v>1.9932596667060825</v>
      </c>
      <c r="AG294" s="26">
        <v>17.778650430660235</v>
      </c>
      <c r="AH294" s="26">
        <f t="shared" si="9"/>
        <v>94.476219774201553</v>
      </c>
      <c r="AJ294" s="28" t="s">
        <v>98</v>
      </c>
    </row>
    <row r="295" spans="1:36" ht="15.6" x14ac:dyDescent="0.3">
      <c r="A295" s="19" t="s">
        <v>393</v>
      </c>
      <c r="B295" s="16" t="s">
        <v>97</v>
      </c>
      <c r="C295" s="26">
        <v>40.83</v>
      </c>
      <c r="D295" s="26">
        <v>2.266</v>
      </c>
      <c r="E295" s="26">
        <v>12.996</v>
      </c>
      <c r="F295" s="26">
        <v>0</v>
      </c>
      <c r="G295" s="26">
        <v>11.010999999999999</v>
      </c>
      <c r="H295" s="26">
        <v>14.847</v>
      </c>
      <c r="I295" s="26">
        <v>11.507</v>
      </c>
      <c r="J295" s="26">
        <v>0.15</v>
      </c>
      <c r="K295" s="26">
        <v>2.0550000000000002</v>
      </c>
      <c r="L295" s="26">
        <v>0.76200000000000001</v>
      </c>
      <c r="M295" s="26"/>
      <c r="N295" s="26"/>
      <c r="O295" s="26"/>
      <c r="P295" s="26">
        <f t="shared" si="8"/>
        <v>96.424000000000007</v>
      </c>
      <c r="R295" s="20">
        <v>953.56388800399361</v>
      </c>
      <c r="T295" s="26">
        <v>57.051763528450593</v>
      </c>
      <c r="U295" s="26">
        <v>57.176996544186821</v>
      </c>
      <c r="V295" s="26">
        <v>53.550222225750325</v>
      </c>
      <c r="W295" s="26">
        <v>53.480680011359958</v>
      </c>
      <c r="X295" s="26">
        <v>1.0437186451466276</v>
      </c>
      <c r="Y295" s="26">
        <v>1.0105319646435869</v>
      </c>
      <c r="Z295" s="26">
        <v>6.7595896747241655</v>
      </c>
      <c r="AA295" s="26">
        <v>7.0687696121712325</v>
      </c>
      <c r="AB295" s="26">
        <v>3.4849776572903712</v>
      </c>
      <c r="AC295" s="26">
        <v>7.9088407452393081</v>
      </c>
      <c r="AD295" s="26">
        <v>6.536467944059023</v>
      </c>
      <c r="AE295" s="26">
        <v>1.5459069258795504</v>
      </c>
      <c r="AF295" s="26">
        <v>1.8118968762131011</v>
      </c>
      <c r="AG295" s="26">
        <v>17.931429932138418</v>
      </c>
      <c r="AH295" s="26">
        <f t="shared" si="9"/>
        <v>95.69304042836599</v>
      </c>
      <c r="AJ295" s="28" t="s">
        <v>98</v>
      </c>
    </row>
    <row r="296" spans="1:36" ht="15.6" x14ac:dyDescent="0.3">
      <c r="A296" s="19" t="s">
        <v>394</v>
      </c>
      <c r="B296" s="16" t="s">
        <v>97</v>
      </c>
      <c r="C296" s="26">
        <v>40.841999999999999</v>
      </c>
      <c r="D296" s="26">
        <v>2.1890000000000001</v>
      </c>
      <c r="E296" s="26">
        <v>13.051</v>
      </c>
      <c r="F296" s="26">
        <v>0.06</v>
      </c>
      <c r="G296" s="26">
        <v>11.004</v>
      </c>
      <c r="H296" s="26">
        <v>15.048999999999999</v>
      </c>
      <c r="I296" s="26">
        <v>11.507999999999999</v>
      </c>
      <c r="J296" s="26">
        <v>8.8999999999999996E-2</v>
      </c>
      <c r="K296" s="26">
        <v>2.6379999999999999</v>
      </c>
      <c r="L296" s="26">
        <v>0.621</v>
      </c>
      <c r="M296" s="26"/>
      <c r="N296" s="26"/>
      <c r="O296" s="26"/>
      <c r="P296" s="26">
        <f t="shared" si="8"/>
        <v>97.050999999999988</v>
      </c>
      <c r="R296" s="20">
        <v>1019.8760756943093</v>
      </c>
      <c r="T296" s="26">
        <v>54.921917466476089</v>
      </c>
      <c r="U296" s="26">
        <v>54.823356552827917</v>
      </c>
      <c r="V296" s="26">
        <v>53.420663432136223</v>
      </c>
      <c r="W296" s="26">
        <v>52.637494810397548</v>
      </c>
      <c r="X296" s="26">
        <v>0.90224716381478176</v>
      </c>
      <c r="Y296" s="26">
        <v>0.94581267877400477</v>
      </c>
      <c r="Z296" s="26">
        <v>7.9457917924728214</v>
      </c>
      <c r="AA296" s="26">
        <v>7.5588023446964661</v>
      </c>
      <c r="AB296" s="26">
        <v>3.7542753350422413</v>
      </c>
      <c r="AC296" s="26">
        <v>7.4337589906037476</v>
      </c>
      <c r="AD296" s="26">
        <v>6.6573811663227982</v>
      </c>
      <c r="AE296" s="26">
        <v>1.4958873891829767</v>
      </c>
      <c r="AF296" s="26">
        <v>1.6983958635411538</v>
      </c>
      <c r="AG296" s="26">
        <v>18.580843995941756</v>
      </c>
      <c r="AH296" s="26">
        <f t="shared" si="9"/>
        <v>95.078287648493642</v>
      </c>
      <c r="AJ296" s="28" t="s">
        <v>98</v>
      </c>
    </row>
    <row r="297" spans="1:36" ht="15.6" x14ac:dyDescent="0.3">
      <c r="A297" s="19" t="s">
        <v>395</v>
      </c>
      <c r="B297" s="16" t="s">
        <v>97</v>
      </c>
      <c r="C297" s="26">
        <v>40.921999999999997</v>
      </c>
      <c r="D297" s="26">
        <v>2.1429999999999998</v>
      </c>
      <c r="E297" s="26">
        <v>13.006</v>
      </c>
      <c r="F297" s="26">
        <v>3.1E-2</v>
      </c>
      <c r="G297" s="26">
        <v>11.557</v>
      </c>
      <c r="H297" s="26">
        <v>15.432</v>
      </c>
      <c r="I297" s="26">
        <v>11.83</v>
      </c>
      <c r="J297" s="26">
        <v>0.109</v>
      </c>
      <c r="K297" s="26">
        <v>2.0499999999999998</v>
      </c>
      <c r="L297" s="26">
        <v>0.73</v>
      </c>
      <c r="M297" s="26"/>
      <c r="N297" s="26"/>
      <c r="O297" s="26"/>
      <c r="P297" s="26">
        <f t="shared" si="8"/>
        <v>97.809999999999988</v>
      </c>
      <c r="R297" s="20">
        <v>955.52541064149455</v>
      </c>
      <c r="T297" s="26">
        <v>56.013245964453361</v>
      </c>
      <c r="U297" s="26">
        <v>56.517978598476603</v>
      </c>
      <c r="V297" s="26">
        <v>51.032162998557126</v>
      </c>
      <c r="W297" s="26">
        <v>50.916898487027126</v>
      </c>
      <c r="X297" s="26">
        <v>1.0629425466326401</v>
      </c>
      <c r="Y297" s="26">
        <v>0.99279236628782397</v>
      </c>
      <c r="Z297" s="26">
        <v>7.7591971183903956</v>
      </c>
      <c r="AA297" s="26">
        <v>8.1654080481485316</v>
      </c>
      <c r="AB297" s="26">
        <v>4.178285429480769</v>
      </c>
      <c r="AC297" s="26">
        <v>8.5893778901141786</v>
      </c>
      <c r="AD297" s="26">
        <v>6.5685294902104774</v>
      </c>
      <c r="AE297" s="26">
        <v>1.4056853656116197</v>
      </c>
      <c r="AF297" s="26">
        <v>1.7392005549964109</v>
      </c>
      <c r="AG297" s="26">
        <v>18.075563180861135</v>
      </c>
      <c r="AH297" s="26">
        <f t="shared" si="9"/>
        <v>97.014147315199281</v>
      </c>
      <c r="AJ297" s="28" t="s">
        <v>98</v>
      </c>
    </row>
    <row r="298" spans="1:36" ht="15.6" x14ac:dyDescent="0.3">
      <c r="A298" s="19" t="s">
        <v>396</v>
      </c>
      <c r="B298" s="16" t="s">
        <v>97</v>
      </c>
      <c r="C298" s="26">
        <v>40.531999999999996</v>
      </c>
      <c r="D298" s="26">
        <v>2.0449999999999999</v>
      </c>
      <c r="E298" s="26">
        <v>12.983000000000001</v>
      </c>
      <c r="F298" s="26">
        <v>1.2E-2</v>
      </c>
      <c r="G298" s="26">
        <v>11.138999999999999</v>
      </c>
      <c r="H298" s="26">
        <v>14.622999999999999</v>
      </c>
      <c r="I298" s="26">
        <v>11.558999999999999</v>
      </c>
      <c r="J298" s="26">
        <v>6.3E-2</v>
      </c>
      <c r="K298" s="26">
        <v>2.0190000000000001</v>
      </c>
      <c r="L298" s="26">
        <v>0.71499999999999997</v>
      </c>
      <c r="M298" s="26"/>
      <c r="N298" s="26"/>
      <c r="O298" s="26"/>
      <c r="P298" s="26">
        <f t="shared" si="8"/>
        <v>95.690000000000012</v>
      </c>
      <c r="R298" s="20">
        <v>936.41269085183103</v>
      </c>
      <c r="T298" s="26">
        <v>58.067548924416755</v>
      </c>
      <c r="U298" s="26">
        <v>58.08800231898983</v>
      </c>
      <c r="V298" s="26">
        <v>53.546520424715197</v>
      </c>
      <c r="W298" s="26">
        <v>53.657958832336718</v>
      </c>
      <c r="X298" s="26">
        <v>0.93804762262149088</v>
      </c>
      <c r="Y298" s="26">
        <v>0.89187429295442577</v>
      </c>
      <c r="Z298" s="26">
        <v>6.3640362557450452</v>
      </c>
      <c r="AA298" s="26">
        <v>6.8093091233707064</v>
      </c>
      <c r="AB298" s="26">
        <v>3.4263019691301979</v>
      </c>
      <c r="AC298" s="26">
        <v>7.8298943726114913</v>
      </c>
      <c r="AD298" s="26">
        <v>6.5454709110529894</v>
      </c>
      <c r="AE298" s="26">
        <v>1.4010553489854018</v>
      </c>
      <c r="AF298" s="26">
        <v>1.7926214008167607</v>
      </c>
      <c r="AG298" s="26">
        <v>18.017295291372303</v>
      </c>
      <c r="AH298" s="26">
        <f t="shared" si="9"/>
        <v>95.998006455215631</v>
      </c>
      <c r="AJ298" s="28" t="s">
        <v>98</v>
      </c>
    </row>
    <row r="299" spans="1:36" ht="15.6" x14ac:dyDescent="0.3">
      <c r="A299" s="19" t="s">
        <v>397</v>
      </c>
      <c r="B299" s="16" t="s">
        <v>97</v>
      </c>
      <c r="C299" s="26">
        <v>41.52</v>
      </c>
      <c r="D299" s="26">
        <v>1.85</v>
      </c>
      <c r="E299" s="26">
        <v>13.259</v>
      </c>
      <c r="F299" s="26">
        <v>5.8999999999999997E-2</v>
      </c>
      <c r="G299" s="26">
        <v>10.273</v>
      </c>
      <c r="H299" s="26">
        <v>15.023</v>
      </c>
      <c r="I299" s="26">
        <v>11.651999999999999</v>
      </c>
      <c r="J299" s="26">
        <v>0.112</v>
      </c>
      <c r="K299" s="26">
        <v>2.0760000000000001</v>
      </c>
      <c r="L299" s="26">
        <v>0.71799999999999997</v>
      </c>
      <c r="M299" s="26"/>
      <c r="N299" s="26"/>
      <c r="O299" s="26"/>
      <c r="P299" s="26">
        <f t="shared" si="8"/>
        <v>96.541999999999987</v>
      </c>
      <c r="R299" s="20">
        <v>941.15209829039622</v>
      </c>
      <c r="T299" s="26">
        <v>58.048151259971284</v>
      </c>
      <c r="U299" s="26">
        <v>57.998311487710176</v>
      </c>
      <c r="V299" s="26">
        <v>55.228832148707241</v>
      </c>
      <c r="W299" s="26">
        <v>55.323028116608668</v>
      </c>
      <c r="X299" s="26">
        <v>0.8903382866755325</v>
      </c>
      <c r="Y299" s="26">
        <v>0.88028322264084258</v>
      </c>
      <c r="Z299" s="26">
        <v>5.766424881908482</v>
      </c>
      <c r="AA299" s="26">
        <v>6.0177622335173879</v>
      </c>
      <c r="AB299" s="26">
        <v>3.3185185975413134</v>
      </c>
      <c r="AC299" s="26">
        <v>7.4485263386785938</v>
      </c>
      <c r="AD299" s="26">
        <v>7.0191640815731242</v>
      </c>
      <c r="AE299" s="26">
        <v>1.3802491349224986</v>
      </c>
      <c r="AF299" s="26">
        <v>1.6204224345428435</v>
      </c>
      <c r="AG299" s="26">
        <v>18.04169260245726</v>
      </c>
      <c r="AH299" s="26">
        <f t="shared" si="9"/>
        <v>94.883846038120268</v>
      </c>
      <c r="AJ299" s="28" t="s">
        <v>98</v>
      </c>
    </row>
    <row r="300" spans="1:36" ht="15.6" x14ac:dyDescent="0.3">
      <c r="A300" s="19" t="s">
        <v>398</v>
      </c>
      <c r="B300" s="16" t="s">
        <v>97</v>
      </c>
      <c r="C300" s="26">
        <v>41.878999999999998</v>
      </c>
      <c r="D300" s="26">
        <v>2.3260000000000001</v>
      </c>
      <c r="E300" s="26">
        <v>12.41</v>
      </c>
      <c r="F300" s="26">
        <v>5.3999999999999999E-2</v>
      </c>
      <c r="G300" s="26">
        <v>11.214</v>
      </c>
      <c r="H300" s="26">
        <v>14.436</v>
      </c>
      <c r="I300" s="26">
        <v>11.311999999999999</v>
      </c>
      <c r="J300" s="26">
        <v>0.187</v>
      </c>
      <c r="K300" s="26">
        <v>2.04</v>
      </c>
      <c r="L300" s="26">
        <v>0.67900000000000005</v>
      </c>
      <c r="M300" s="26"/>
      <c r="N300" s="26"/>
      <c r="O300" s="26"/>
      <c r="P300" s="26">
        <f t="shared" si="8"/>
        <v>96.536999999999992</v>
      </c>
      <c r="R300" s="20">
        <v>947.91840228426577</v>
      </c>
      <c r="T300" s="26">
        <v>60.309881071536317</v>
      </c>
      <c r="U300" s="26">
        <v>60.60037936542949</v>
      </c>
      <c r="V300" s="26">
        <v>58.17431898746446</v>
      </c>
      <c r="W300" s="26">
        <v>58.220292455467501</v>
      </c>
      <c r="X300" s="26">
        <v>0.85250017187498184</v>
      </c>
      <c r="Y300" s="26">
        <v>0.83405996675070981</v>
      </c>
      <c r="Z300" s="26">
        <v>5.0123945626048512</v>
      </c>
      <c r="AA300" s="26">
        <v>5.2426655150148402</v>
      </c>
      <c r="AB300" s="26">
        <v>2.2049820144353562</v>
      </c>
      <c r="AC300" s="26">
        <v>6.7439135976891071</v>
      </c>
      <c r="AD300" s="26">
        <v>5.4732664834450144</v>
      </c>
      <c r="AE300" s="26">
        <v>1.94653009160352</v>
      </c>
      <c r="AF300" s="26">
        <v>2.0246025022734688</v>
      </c>
      <c r="AG300" s="26">
        <v>17.364541372256632</v>
      </c>
      <c r="AH300" s="26">
        <f t="shared" si="9"/>
        <v>94.416302676876484</v>
      </c>
      <c r="AJ300" s="28" t="s">
        <v>98</v>
      </c>
    </row>
    <row r="301" spans="1:36" ht="15.6" x14ac:dyDescent="0.3">
      <c r="A301" s="19" t="s">
        <v>399</v>
      </c>
      <c r="B301" s="16" t="s">
        <v>97</v>
      </c>
      <c r="C301" s="26">
        <v>41.905999999999999</v>
      </c>
      <c r="D301" s="26">
        <v>2.097</v>
      </c>
      <c r="E301" s="26">
        <v>12.957000000000001</v>
      </c>
      <c r="F301" s="26">
        <v>0</v>
      </c>
      <c r="G301" s="26">
        <v>10.704000000000001</v>
      </c>
      <c r="H301" s="26">
        <v>14.715</v>
      </c>
      <c r="I301" s="26">
        <v>11.744</v>
      </c>
      <c r="J301" s="26">
        <v>0.12</v>
      </c>
      <c r="K301" s="26">
        <v>1.9530000000000001</v>
      </c>
      <c r="L301" s="26">
        <v>0.74399999999999999</v>
      </c>
      <c r="M301" s="26"/>
      <c r="N301" s="26"/>
      <c r="O301" s="26"/>
      <c r="P301" s="26">
        <f t="shared" si="8"/>
        <v>96.940000000000012</v>
      </c>
      <c r="R301" s="20">
        <v>929.03703324642242</v>
      </c>
      <c r="T301" s="26">
        <v>60.309669795621332</v>
      </c>
      <c r="U301" s="26">
        <v>60.324065057955082</v>
      </c>
      <c r="V301" s="26">
        <v>56.711068378772595</v>
      </c>
      <c r="W301" s="26">
        <v>56.945764738905716</v>
      </c>
      <c r="X301" s="26">
        <v>0.85087692665122883</v>
      </c>
      <c r="Y301" s="26">
        <v>0.82565159773782526</v>
      </c>
      <c r="Z301" s="26">
        <v>4.8588027611800815</v>
      </c>
      <c r="AA301" s="26">
        <v>5.3274320462110776</v>
      </c>
      <c r="AB301" s="26">
        <v>2.6681609682631766</v>
      </c>
      <c r="AC301" s="26">
        <v>7.1550777620552157</v>
      </c>
      <c r="AD301" s="26">
        <v>6.2125270876734167</v>
      </c>
      <c r="AE301" s="26">
        <v>1.6221144066017721</v>
      </c>
      <c r="AF301" s="26">
        <v>1.9070565464251814</v>
      </c>
      <c r="AG301" s="26">
        <v>17.607613716028666</v>
      </c>
      <c r="AH301" s="26">
        <f t="shared" si="9"/>
        <v>95.047091007488063</v>
      </c>
      <c r="AJ301" s="28" t="s">
        <v>98</v>
      </c>
    </row>
    <row r="302" spans="1:36" ht="15.6" x14ac:dyDescent="0.3">
      <c r="A302" s="19" t="s">
        <v>400</v>
      </c>
      <c r="B302" s="16" t="s">
        <v>97</v>
      </c>
      <c r="C302" s="26">
        <v>41.564999999999998</v>
      </c>
      <c r="D302" s="26">
        <v>2.2029999999999998</v>
      </c>
      <c r="E302" s="26">
        <v>12.848000000000001</v>
      </c>
      <c r="F302" s="26">
        <v>1.0999999999999999E-2</v>
      </c>
      <c r="G302" s="26">
        <v>11.651</v>
      </c>
      <c r="H302" s="26">
        <v>15.029</v>
      </c>
      <c r="I302" s="26">
        <v>11.143000000000001</v>
      </c>
      <c r="J302" s="26">
        <v>0.13700000000000001</v>
      </c>
      <c r="K302" s="26">
        <v>2.1349999999999998</v>
      </c>
      <c r="L302" s="26">
        <v>0.78200000000000003</v>
      </c>
      <c r="M302" s="26"/>
      <c r="N302" s="26"/>
      <c r="O302" s="26"/>
      <c r="P302" s="26">
        <f t="shared" si="8"/>
        <v>97.504000000000005</v>
      </c>
      <c r="R302" s="20">
        <v>957.55961839037991</v>
      </c>
      <c r="T302" s="26">
        <v>57.124308002164959</v>
      </c>
      <c r="U302" s="26">
        <v>57.054066995856381</v>
      </c>
      <c r="V302" s="26">
        <v>54.773412575143787</v>
      </c>
      <c r="W302" s="26">
        <v>54.680303779156368</v>
      </c>
      <c r="X302" s="26">
        <v>1.0258674732936983</v>
      </c>
      <c r="Y302" s="26">
        <v>0.9905205011869147</v>
      </c>
      <c r="Z302" s="26">
        <v>7.2921365952065997</v>
      </c>
      <c r="AA302" s="26">
        <v>7.133390906110554</v>
      </c>
      <c r="AB302" s="26">
        <v>3.1097673858167045</v>
      </c>
      <c r="AC302" s="26">
        <v>7.6292563380113725</v>
      </c>
      <c r="AD302" s="26">
        <v>6.1949022966239671</v>
      </c>
      <c r="AE302" s="26">
        <v>1.5057471418737092</v>
      </c>
      <c r="AF302" s="26">
        <v>1.6944057461119044</v>
      </c>
      <c r="AG302" s="26">
        <v>17.821122672658589</v>
      </c>
      <c r="AH302" s="26">
        <f t="shared" si="9"/>
        <v>95.472858636918858</v>
      </c>
      <c r="AJ302" s="28" t="s">
        <v>98</v>
      </c>
    </row>
    <row r="303" spans="1:36" ht="15.6" x14ac:dyDescent="0.3">
      <c r="A303" s="19" t="s">
        <v>401</v>
      </c>
      <c r="B303" s="16" t="s">
        <v>97</v>
      </c>
      <c r="C303" s="26">
        <v>43.314</v>
      </c>
      <c r="D303" s="26">
        <v>2.5030000000000001</v>
      </c>
      <c r="E303" s="26">
        <v>10.207000000000001</v>
      </c>
      <c r="F303" s="26">
        <v>0</v>
      </c>
      <c r="G303" s="26">
        <v>13.62</v>
      </c>
      <c r="H303" s="26">
        <v>13.656000000000001</v>
      </c>
      <c r="I303" s="26">
        <v>11.37</v>
      </c>
      <c r="J303" s="26">
        <v>0.317</v>
      </c>
      <c r="K303" s="26">
        <v>2.363</v>
      </c>
      <c r="L303" s="26">
        <v>0.67400000000000004</v>
      </c>
      <c r="M303" s="26"/>
      <c r="N303" s="26"/>
      <c r="O303" s="26"/>
      <c r="P303" s="26">
        <f t="shared" si="8"/>
        <v>98.024000000000015</v>
      </c>
      <c r="R303" s="20">
        <v>905.88229376966046</v>
      </c>
      <c r="T303" s="26">
        <v>65.048456901019918</v>
      </c>
      <c r="U303" s="26">
        <v>65.408241269850677</v>
      </c>
      <c r="V303" s="26">
        <v>64.732814140394424</v>
      </c>
      <c r="W303" s="26">
        <v>65.304759015008898</v>
      </c>
      <c r="X303" s="26">
        <v>0.48039213007220649</v>
      </c>
      <c r="Y303" s="26">
        <v>0.44723572230144404</v>
      </c>
      <c r="Z303" s="26">
        <v>3.3577929125741695</v>
      </c>
      <c r="AA303" s="26">
        <v>3.068307159555387</v>
      </c>
      <c r="AB303" s="26">
        <v>0.85261101566927977</v>
      </c>
      <c r="AC303" s="26">
        <v>4.0188850346372647</v>
      </c>
      <c r="AD303" s="26">
        <v>3.0752196294877239</v>
      </c>
      <c r="AE303" s="26">
        <v>3.2670364834758852</v>
      </c>
      <c r="AF303" s="26">
        <v>2.8960707387407663</v>
      </c>
      <c r="AG303" s="26">
        <v>16.005517065839726</v>
      </c>
      <c r="AH303" s="26">
        <f t="shared" si="9"/>
        <v>92.997535135517694</v>
      </c>
      <c r="AJ303" s="28" t="s">
        <v>98</v>
      </c>
    </row>
    <row r="304" spans="1:36" ht="15.6" x14ac:dyDescent="0.3">
      <c r="A304" s="19" t="s">
        <v>402</v>
      </c>
      <c r="B304" s="16" t="s">
        <v>97</v>
      </c>
      <c r="C304" s="26">
        <v>42.575000000000003</v>
      </c>
      <c r="D304" s="26">
        <v>2.528</v>
      </c>
      <c r="E304" s="26">
        <v>11.284000000000001</v>
      </c>
      <c r="F304" s="26">
        <v>0</v>
      </c>
      <c r="G304" s="26">
        <v>12.55</v>
      </c>
      <c r="H304" s="26">
        <v>14.557</v>
      </c>
      <c r="I304" s="26">
        <v>11.523</v>
      </c>
      <c r="J304" s="26">
        <v>0.20300000000000001</v>
      </c>
      <c r="K304" s="26">
        <v>2.0419999999999998</v>
      </c>
      <c r="L304" s="26">
        <v>0.78800000000000003</v>
      </c>
      <c r="M304" s="26"/>
      <c r="N304" s="26"/>
      <c r="O304" s="26"/>
      <c r="P304" s="26">
        <f t="shared" si="8"/>
        <v>98.05</v>
      </c>
      <c r="R304" s="20">
        <v>920.68840675910656</v>
      </c>
      <c r="T304" s="26">
        <v>61.986239043037763</v>
      </c>
      <c r="U304" s="26">
        <v>62.687105173446618</v>
      </c>
      <c r="V304" s="26">
        <v>59.212353033843591</v>
      </c>
      <c r="W304" s="26">
        <v>59.568529562949344</v>
      </c>
      <c r="X304" s="26">
        <v>0.75872483235359667</v>
      </c>
      <c r="Y304" s="26">
        <v>0.69445675592885292</v>
      </c>
      <c r="Z304" s="26">
        <v>4.5423421975159215</v>
      </c>
      <c r="AA304" s="26">
        <v>4.6160836569331476</v>
      </c>
      <c r="AB304" s="26">
        <v>1.6351296430474336</v>
      </c>
      <c r="AC304" s="26">
        <v>6.2965401382012258</v>
      </c>
      <c r="AD304" s="26">
        <v>4.1771014443026582</v>
      </c>
      <c r="AE304" s="26">
        <v>2.5423702026946837</v>
      </c>
      <c r="AF304" s="26">
        <v>2.4464996112024044</v>
      </c>
      <c r="AG304" s="26">
        <v>16.579982713099074</v>
      </c>
      <c r="AH304" s="26">
        <f t="shared" si="9"/>
        <v>94.277060693524945</v>
      </c>
      <c r="AJ304" s="28" t="s">
        <v>98</v>
      </c>
    </row>
    <row r="305" spans="1:36" ht="15.6" x14ac:dyDescent="0.3">
      <c r="A305" s="19" t="s">
        <v>403</v>
      </c>
      <c r="B305" s="16" t="s">
        <v>97</v>
      </c>
      <c r="C305" s="26">
        <v>41.951999999999998</v>
      </c>
      <c r="D305" s="26">
        <v>2.319</v>
      </c>
      <c r="E305" s="26">
        <v>11.689</v>
      </c>
      <c r="F305" s="26">
        <v>0</v>
      </c>
      <c r="G305" s="26">
        <v>12.413</v>
      </c>
      <c r="H305" s="26">
        <v>14.331</v>
      </c>
      <c r="I305" s="26">
        <v>10.945</v>
      </c>
      <c r="J305" s="26">
        <v>0.14000000000000001</v>
      </c>
      <c r="K305" s="26">
        <v>2.173</v>
      </c>
      <c r="L305" s="26">
        <v>0.75700000000000001</v>
      </c>
      <c r="M305" s="26"/>
      <c r="N305" s="26"/>
      <c r="O305" s="26"/>
      <c r="P305" s="26">
        <f t="shared" si="8"/>
        <v>96.719000000000008</v>
      </c>
      <c r="R305" s="20">
        <v>929.36253183180179</v>
      </c>
      <c r="T305" s="26">
        <v>60.796930614020397</v>
      </c>
      <c r="U305" s="26">
        <v>61.276141189284132</v>
      </c>
      <c r="V305" s="26">
        <v>58.770658709167741</v>
      </c>
      <c r="W305" s="26">
        <v>59.023704369068724</v>
      </c>
      <c r="X305" s="26">
        <v>0.80263516496775722</v>
      </c>
      <c r="Y305" s="26">
        <v>0.74442252320379054</v>
      </c>
      <c r="Z305" s="26">
        <v>5.3880232625595568</v>
      </c>
      <c r="AA305" s="26">
        <v>5.3068645868169408</v>
      </c>
      <c r="AB305" s="26">
        <v>1.8331781698158651</v>
      </c>
      <c r="AC305" s="26">
        <v>6.4324083297982391</v>
      </c>
      <c r="AD305" s="26">
        <v>4.6451545708309094</v>
      </c>
      <c r="AE305" s="26">
        <v>2.1191166573333313</v>
      </c>
      <c r="AF305" s="26">
        <v>2.0936801815882502</v>
      </c>
      <c r="AG305" s="26">
        <v>17.119894126974437</v>
      </c>
      <c r="AH305" s="26">
        <f t="shared" si="9"/>
        <v>94.433973683705602</v>
      </c>
      <c r="AJ305" s="28" t="s">
        <v>98</v>
      </c>
    </row>
    <row r="306" spans="1:36" ht="15.6" x14ac:dyDescent="0.3">
      <c r="A306" s="19" t="s">
        <v>404</v>
      </c>
      <c r="B306" s="16" t="s">
        <v>97</v>
      </c>
      <c r="C306" s="26">
        <v>41.621000000000002</v>
      </c>
      <c r="D306" s="26">
        <v>2.298</v>
      </c>
      <c r="E306" s="26">
        <v>11.247</v>
      </c>
      <c r="F306" s="26">
        <v>0</v>
      </c>
      <c r="G306" s="26">
        <v>12.167999999999999</v>
      </c>
      <c r="H306" s="26">
        <v>14.206</v>
      </c>
      <c r="I306" s="26">
        <v>11.337999999999999</v>
      </c>
      <c r="J306" s="26">
        <v>0.157</v>
      </c>
      <c r="K306" s="26">
        <v>2.0760000000000001</v>
      </c>
      <c r="L306" s="26">
        <v>0.748</v>
      </c>
      <c r="M306" s="26"/>
      <c r="N306" s="26"/>
      <c r="O306" s="26"/>
      <c r="P306" s="26">
        <f t="shared" si="8"/>
        <v>95.858999999999995</v>
      </c>
      <c r="R306" s="20">
        <v>914.65267261817201</v>
      </c>
      <c r="T306" s="26">
        <v>62.108434438820289</v>
      </c>
      <c r="U306" s="26">
        <v>63.301824035918358</v>
      </c>
      <c r="V306" s="26">
        <v>58.827711142115248</v>
      </c>
      <c r="W306" s="26">
        <v>59.240962777358952</v>
      </c>
      <c r="X306" s="26">
        <v>0.72280999831432302</v>
      </c>
      <c r="Y306" s="26">
        <v>0.65295043480177961</v>
      </c>
      <c r="Z306" s="26">
        <v>4.4686528514596624</v>
      </c>
      <c r="AA306" s="26">
        <v>4.7014403622512226</v>
      </c>
      <c r="AB306" s="26">
        <v>1.7054118027898189</v>
      </c>
      <c r="AC306" s="26">
        <v>6.4064440716010473</v>
      </c>
      <c r="AD306" s="26">
        <v>4.3122118152764175</v>
      </c>
      <c r="AE306" s="26">
        <v>2.4150940334486508</v>
      </c>
      <c r="AF306" s="26">
        <v>2.3205338523241412</v>
      </c>
      <c r="AG306" s="26">
        <v>16.876629091051687</v>
      </c>
      <c r="AH306" s="26">
        <f t="shared" si="9"/>
        <v>94.633616723972935</v>
      </c>
      <c r="AJ306" s="28" t="s">
        <v>98</v>
      </c>
    </row>
    <row r="307" spans="1:36" ht="15.6" x14ac:dyDescent="0.3">
      <c r="A307" s="19" t="s">
        <v>405</v>
      </c>
      <c r="B307" s="16" t="s">
        <v>97</v>
      </c>
      <c r="C307" s="26">
        <v>41.07</v>
      </c>
      <c r="D307" s="26">
        <v>2.1659999999999999</v>
      </c>
      <c r="E307" s="26">
        <v>12.093999999999999</v>
      </c>
      <c r="F307" s="26">
        <v>0</v>
      </c>
      <c r="G307" s="26">
        <v>11.991</v>
      </c>
      <c r="H307" s="26">
        <v>15.247999999999999</v>
      </c>
      <c r="I307" s="26">
        <v>11.305</v>
      </c>
      <c r="J307" s="26">
        <v>0.114</v>
      </c>
      <c r="K307" s="26">
        <v>2.1520000000000001</v>
      </c>
      <c r="L307" s="26">
        <v>0.64400000000000002</v>
      </c>
      <c r="M307" s="26"/>
      <c r="N307" s="26"/>
      <c r="O307" s="26"/>
      <c r="P307" s="26">
        <f t="shared" si="8"/>
        <v>96.784000000000006</v>
      </c>
      <c r="R307" s="20">
        <v>945.98840822496982</v>
      </c>
      <c r="T307" s="26">
        <v>57.819356614592003</v>
      </c>
      <c r="U307" s="26">
        <v>57.841668474997164</v>
      </c>
      <c r="V307" s="26">
        <v>53.556025822694664</v>
      </c>
      <c r="W307" s="26">
        <v>53.582586014198192</v>
      </c>
      <c r="X307" s="26">
        <v>0.95279749768995881</v>
      </c>
      <c r="Y307" s="26">
        <v>0.87448646384266204</v>
      </c>
      <c r="Z307" s="26">
        <v>7.3009921328969565</v>
      </c>
      <c r="AA307" s="26">
        <v>7.245719511764201</v>
      </c>
      <c r="AB307" s="26">
        <v>3.1439299613028813</v>
      </c>
      <c r="AC307" s="26">
        <v>7.8288138496344031</v>
      </c>
      <c r="AD307" s="26">
        <v>5.6195040375622112</v>
      </c>
      <c r="AE307" s="26">
        <v>1.4999928469650752</v>
      </c>
      <c r="AF307" s="26">
        <v>1.8371394824043881</v>
      </c>
      <c r="AG307" s="26">
        <v>17.759151848773826</v>
      </c>
      <c r="AH307" s="26">
        <f t="shared" si="9"/>
        <v>96.226723718007804</v>
      </c>
      <c r="AJ307" s="28" t="s">
        <v>98</v>
      </c>
    </row>
    <row r="308" spans="1:36" ht="15.6" x14ac:dyDescent="0.3">
      <c r="A308" s="19" t="s">
        <v>406</v>
      </c>
      <c r="B308" s="16" t="s">
        <v>97</v>
      </c>
      <c r="C308" s="26">
        <v>41.506999999999998</v>
      </c>
      <c r="D308" s="26">
        <v>2.1419999999999999</v>
      </c>
      <c r="E308" s="26">
        <v>12.519</v>
      </c>
      <c r="F308" s="26">
        <v>0</v>
      </c>
      <c r="G308" s="26">
        <v>11.188000000000001</v>
      </c>
      <c r="H308" s="26">
        <v>14.621</v>
      </c>
      <c r="I308" s="26">
        <v>11.557</v>
      </c>
      <c r="J308" s="26">
        <v>0.125</v>
      </c>
      <c r="K308" s="26">
        <v>2.294</v>
      </c>
      <c r="L308" s="26">
        <v>0.70299999999999996</v>
      </c>
      <c r="M308" s="26"/>
      <c r="N308" s="26"/>
      <c r="O308" s="26"/>
      <c r="P308" s="26">
        <f t="shared" si="8"/>
        <v>96.655999999999992</v>
      </c>
      <c r="R308" s="20">
        <v>936.62816300880831</v>
      </c>
      <c r="T308" s="26">
        <v>59.131445614647291</v>
      </c>
      <c r="U308" s="26">
        <v>59.373877062300629</v>
      </c>
      <c r="V308" s="26">
        <v>56.341544039705909</v>
      </c>
      <c r="W308" s="26">
        <v>56.488799150378107</v>
      </c>
      <c r="X308" s="26">
        <v>0.80821496392791337</v>
      </c>
      <c r="Y308" s="26">
        <v>0.77760735689216864</v>
      </c>
      <c r="Z308" s="26">
        <v>5.4992144693155813</v>
      </c>
      <c r="AA308" s="26">
        <v>5.6373729693090429</v>
      </c>
      <c r="AB308" s="26">
        <v>2.5751160990218125</v>
      </c>
      <c r="AC308" s="26">
        <v>6.850766595259822</v>
      </c>
      <c r="AD308" s="26">
        <v>5.7318948313443983</v>
      </c>
      <c r="AE308" s="26">
        <v>1.8017334787085311</v>
      </c>
      <c r="AF308" s="26">
        <v>1.9475236330503867</v>
      </c>
      <c r="AG308" s="26">
        <v>17.802256404507741</v>
      </c>
      <c r="AH308" s="26">
        <f t="shared" si="9"/>
        <v>94.438140018352954</v>
      </c>
      <c r="AJ308" s="28" t="s">
        <v>98</v>
      </c>
    </row>
    <row r="309" spans="1:36" ht="15.6" x14ac:dyDescent="0.3">
      <c r="A309" s="19" t="s">
        <v>407</v>
      </c>
      <c r="B309" s="16" t="s">
        <v>97</v>
      </c>
      <c r="C309" s="26">
        <v>41.226999999999997</v>
      </c>
      <c r="D309" s="26">
        <v>2.2999999999999998</v>
      </c>
      <c r="E309" s="26">
        <v>12.592000000000001</v>
      </c>
      <c r="F309" s="26">
        <v>2.5999999999999999E-2</v>
      </c>
      <c r="G309" s="26">
        <v>10.933999999999999</v>
      </c>
      <c r="H309" s="26">
        <v>14.651999999999999</v>
      </c>
      <c r="I309" s="26">
        <v>11.507</v>
      </c>
      <c r="J309" s="26">
        <v>9.1999999999999998E-2</v>
      </c>
      <c r="K309" s="26">
        <v>2.0880000000000001</v>
      </c>
      <c r="L309" s="26">
        <v>0.71699999999999997</v>
      </c>
      <c r="M309" s="26"/>
      <c r="N309" s="26"/>
      <c r="O309" s="26"/>
      <c r="P309" s="26">
        <f t="shared" si="8"/>
        <v>96.134999999999991</v>
      </c>
      <c r="R309" s="20">
        <v>942.23133877167425</v>
      </c>
      <c r="T309" s="26">
        <v>59.045205618316331</v>
      </c>
      <c r="U309" s="26">
        <v>59.13374246179351</v>
      </c>
      <c r="V309" s="26">
        <v>55.761747585784107</v>
      </c>
      <c r="W309" s="26">
        <v>55.842792802173157</v>
      </c>
      <c r="X309" s="26">
        <v>0.92210657026568144</v>
      </c>
      <c r="Y309" s="26">
        <v>0.89051997590514731</v>
      </c>
      <c r="Z309" s="26">
        <v>5.5867149460032479</v>
      </c>
      <c r="AA309" s="26">
        <v>5.9095550147978573</v>
      </c>
      <c r="AB309" s="26">
        <v>2.7740036085905451</v>
      </c>
      <c r="AC309" s="26">
        <v>7.2807987366331028</v>
      </c>
      <c r="AD309" s="26">
        <v>5.9484879304191738</v>
      </c>
      <c r="AE309" s="26">
        <v>1.7383845750053779</v>
      </c>
      <c r="AF309" s="26">
        <v>1.9728845490196263</v>
      </c>
      <c r="AG309" s="26">
        <v>17.658180631496677</v>
      </c>
      <c r="AH309" s="26">
        <f t="shared" si="9"/>
        <v>94.973808091950431</v>
      </c>
      <c r="AJ309" s="28" t="s">
        <v>98</v>
      </c>
    </row>
    <row r="310" spans="1:36" ht="15.6" x14ac:dyDescent="0.3">
      <c r="A310" s="19" t="s">
        <v>408</v>
      </c>
      <c r="B310" s="16" t="s">
        <v>97</v>
      </c>
      <c r="C310" s="26">
        <v>42.249000000000002</v>
      </c>
      <c r="D310" s="26">
        <v>2.0430000000000001</v>
      </c>
      <c r="E310" s="26">
        <v>12.151</v>
      </c>
      <c r="F310" s="26">
        <v>7.3999999999999996E-2</v>
      </c>
      <c r="G310" s="26">
        <v>11.105</v>
      </c>
      <c r="H310" s="26">
        <v>15.217000000000001</v>
      </c>
      <c r="I310" s="26">
        <v>11.334</v>
      </c>
      <c r="J310" s="26">
        <v>0.14499999999999999</v>
      </c>
      <c r="K310" s="26">
        <v>1.9570000000000001</v>
      </c>
      <c r="L310" s="26">
        <v>0.70099999999999996</v>
      </c>
      <c r="M310" s="26"/>
      <c r="N310" s="26"/>
      <c r="O310" s="26"/>
      <c r="P310" s="26">
        <f t="shared" si="8"/>
        <v>96.975999999999985</v>
      </c>
      <c r="R310" s="20">
        <v>942.23559171913553</v>
      </c>
      <c r="T310" s="26">
        <v>59.952432206376407</v>
      </c>
      <c r="U310" s="26">
        <v>60.333162307089346</v>
      </c>
      <c r="V310" s="26">
        <v>57.326141670112818</v>
      </c>
      <c r="W310" s="26">
        <v>57.445949100063785</v>
      </c>
      <c r="X310" s="26">
        <v>0.86665985837108472</v>
      </c>
      <c r="Y310" s="26">
        <v>0.82404366272194529</v>
      </c>
      <c r="Z310" s="26">
        <v>5.3425601426103482</v>
      </c>
      <c r="AA310" s="26">
        <v>5.482545727198251</v>
      </c>
      <c r="AB310" s="26">
        <v>2.4519500535877001</v>
      </c>
      <c r="AC310" s="26">
        <v>7.1982662914185163</v>
      </c>
      <c r="AD310" s="26">
        <v>5.5951327858697004</v>
      </c>
      <c r="AE310" s="26">
        <v>1.7313175926039643</v>
      </c>
      <c r="AF310" s="26">
        <v>1.8208664243377597</v>
      </c>
      <c r="AG310" s="26">
        <v>17.297844091685484</v>
      </c>
      <c r="AH310" s="26">
        <f t="shared" si="9"/>
        <v>94.798414041004349</v>
      </c>
      <c r="AJ310" s="28" t="s">
        <v>98</v>
      </c>
    </row>
    <row r="311" spans="1:36" ht="15.6" x14ac:dyDescent="0.3">
      <c r="A311" s="19" t="s">
        <v>409</v>
      </c>
      <c r="B311" s="16" t="s">
        <v>97</v>
      </c>
      <c r="C311" s="26">
        <v>39.892000000000003</v>
      </c>
      <c r="D311" s="26">
        <v>2.234</v>
      </c>
      <c r="E311" s="26">
        <v>13.004</v>
      </c>
      <c r="F311" s="26">
        <v>0</v>
      </c>
      <c r="G311" s="26">
        <v>11.853999999999999</v>
      </c>
      <c r="H311" s="26">
        <v>14.791</v>
      </c>
      <c r="I311" s="26">
        <v>11.749000000000001</v>
      </c>
      <c r="J311" s="26">
        <v>0.125</v>
      </c>
      <c r="K311" s="26">
        <v>2.06</v>
      </c>
      <c r="L311" s="26">
        <v>0.76100000000000001</v>
      </c>
      <c r="M311" s="26"/>
      <c r="N311" s="26"/>
      <c r="O311" s="26"/>
      <c r="P311" s="26">
        <f t="shared" si="8"/>
        <v>96.47</v>
      </c>
      <c r="R311" s="20">
        <v>956.20421680998788</v>
      </c>
      <c r="T311" s="26">
        <v>55.527990440737554</v>
      </c>
      <c r="U311" s="26">
        <v>56.288527994608415</v>
      </c>
      <c r="V311" s="26">
        <v>50.204241115570738</v>
      </c>
      <c r="W311" s="26">
        <v>50.054465919056383</v>
      </c>
      <c r="X311" s="26">
        <v>1.0676155190219532</v>
      </c>
      <c r="Y311" s="26">
        <v>0.99401682868365904</v>
      </c>
      <c r="Z311" s="26">
        <v>8.0638517420814591</v>
      </c>
      <c r="AA311" s="26">
        <v>8.6078363130506226</v>
      </c>
      <c r="AB311" s="26">
        <v>4.2376270752097129</v>
      </c>
      <c r="AC311" s="26">
        <v>8.6278516214744041</v>
      </c>
      <c r="AD311" s="26">
        <v>6.4669467449211728</v>
      </c>
      <c r="AE311" s="26">
        <v>1.5363184442469606</v>
      </c>
      <c r="AF311" s="26">
        <v>1.8508972991430221</v>
      </c>
      <c r="AG311" s="26">
        <v>18.173098479994515</v>
      </c>
      <c r="AH311" s="26">
        <f t="shared" si="9"/>
        <v>97.160754632428279</v>
      </c>
      <c r="AJ311" s="28" t="s">
        <v>98</v>
      </c>
    </row>
    <row r="312" spans="1:36" ht="15.6" x14ac:dyDescent="0.3">
      <c r="A312" s="19" t="s">
        <v>410</v>
      </c>
      <c r="B312" s="16" t="s">
        <v>97</v>
      </c>
      <c r="C312" s="26">
        <v>41.06</v>
      </c>
      <c r="D312" s="26">
        <v>1.917</v>
      </c>
      <c r="E312" s="26">
        <v>13.212999999999999</v>
      </c>
      <c r="F312" s="26">
        <v>1.6E-2</v>
      </c>
      <c r="G312" s="26">
        <v>10.701000000000001</v>
      </c>
      <c r="H312" s="26">
        <v>14.865</v>
      </c>
      <c r="I312" s="26">
        <v>11.739000000000001</v>
      </c>
      <c r="J312" s="26">
        <v>8.8999999999999996E-2</v>
      </c>
      <c r="K312" s="26">
        <v>2.0870000000000002</v>
      </c>
      <c r="L312" s="26">
        <v>0.72699999999999998</v>
      </c>
      <c r="M312" s="26"/>
      <c r="N312" s="26"/>
      <c r="O312" s="26"/>
      <c r="P312" s="26">
        <f t="shared" si="8"/>
        <v>96.414000000000016</v>
      </c>
      <c r="R312" s="20">
        <v>936.448263612201</v>
      </c>
      <c r="T312" s="26">
        <v>57.948923175272157</v>
      </c>
      <c r="U312" s="26">
        <v>57.967736270841698</v>
      </c>
      <c r="V312" s="26">
        <v>54.045854160629247</v>
      </c>
      <c r="W312" s="26">
        <v>54.168740871930474</v>
      </c>
      <c r="X312" s="26">
        <v>0.89605657007998107</v>
      </c>
      <c r="Y312" s="26">
        <v>0.86719775968477564</v>
      </c>
      <c r="Z312" s="26">
        <v>6.0461076702883769</v>
      </c>
      <c r="AA312" s="26">
        <v>6.4226607538295859</v>
      </c>
      <c r="AB312" s="26">
        <v>3.4700670363861894</v>
      </c>
      <c r="AC312" s="26">
        <v>7.6581954984048526</v>
      </c>
      <c r="AD312" s="26">
        <v>6.8540278202631546</v>
      </c>
      <c r="AE312" s="26">
        <v>1.3766377870417887</v>
      </c>
      <c r="AF312" s="26">
        <v>1.7078954720516228</v>
      </c>
      <c r="AG312" s="26">
        <v>18.1116089652709</v>
      </c>
      <c r="AH312" s="26">
        <f t="shared" si="9"/>
        <v>95.478737892349031</v>
      </c>
      <c r="AJ312" s="28" t="s">
        <v>98</v>
      </c>
    </row>
    <row r="313" spans="1:36" ht="15.6" x14ac:dyDescent="0.3">
      <c r="A313" s="19" t="s">
        <v>411</v>
      </c>
      <c r="B313" s="16" t="s">
        <v>97</v>
      </c>
      <c r="C313" s="26">
        <v>41.956000000000003</v>
      </c>
      <c r="D313" s="26">
        <v>2.1190000000000002</v>
      </c>
      <c r="E313" s="26">
        <v>12.231999999999999</v>
      </c>
      <c r="F313" s="26">
        <v>2.7E-2</v>
      </c>
      <c r="G313" s="26">
        <v>11.997</v>
      </c>
      <c r="H313" s="26">
        <v>14.926</v>
      </c>
      <c r="I313" s="26">
        <v>11.455</v>
      </c>
      <c r="J313" s="26">
        <v>0.112</v>
      </c>
      <c r="K313" s="26">
        <v>2.0449999999999999</v>
      </c>
      <c r="L313" s="26">
        <v>0.63600000000000001</v>
      </c>
      <c r="M313" s="26"/>
      <c r="N313" s="26"/>
      <c r="O313" s="26"/>
      <c r="P313" s="26">
        <f t="shared" si="8"/>
        <v>97.504999999999995</v>
      </c>
      <c r="R313" s="20">
        <v>932.60077060997992</v>
      </c>
      <c r="T313" s="26">
        <v>60.278046145292294</v>
      </c>
      <c r="U313" s="26">
        <v>60.544633644699786</v>
      </c>
      <c r="V313" s="26">
        <v>56.168939540184454</v>
      </c>
      <c r="W313" s="26">
        <v>56.3629692092196</v>
      </c>
      <c r="X313" s="26">
        <v>0.83061401879857399</v>
      </c>
      <c r="Y313" s="26">
        <v>0.76716192693398966</v>
      </c>
      <c r="Z313" s="26">
        <v>5.6686460492148623</v>
      </c>
      <c r="AA313" s="26">
        <v>5.9183948938272088</v>
      </c>
      <c r="AB313" s="26">
        <v>2.4791000837641528</v>
      </c>
      <c r="AC313" s="26">
        <v>7.2564138816169796</v>
      </c>
      <c r="AD313" s="26">
        <v>5.3472139409882971</v>
      </c>
      <c r="AE313" s="26">
        <v>1.6596395834167708</v>
      </c>
      <c r="AF313" s="26">
        <v>1.9333827864784077</v>
      </c>
      <c r="AG313" s="26">
        <v>17.495095678295023</v>
      </c>
      <c r="AH313" s="26">
        <f t="shared" si="9"/>
        <v>95.604103348534068</v>
      </c>
      <c r="AJ313" s="28" t="s">
        <v>98</v>
      </c>
    </row>
    <row r="314" spans="1:36" ht="15.6" x14ac:dyDescent="0.3">
      <c r="A314" s="19" t="s">
        <v>412</v>
      </c>
      <c r="B314" s="16" t="s">
        <v>97</v>
      </c>
      <c r="C314" s="26">
        <v>41.54</v>
      </c>
      <c r="D314" s="26">
        <v>1.944</v>
      </c>
      <c r="E314" s="26">
        <v>12.486000000000001</v>
      </c>
      <c r="F314" s="26">
        <v>9.2999999999999999E-2</v>
      </c>
      <c r="G314" s="26">
        <v>11.007999999999999</v>
      </c>
      <c r="H314" s="26">
        <v>15.253</v>
      </c>
      <c r="I314" s="26">
        <v>11.717000000000001</v>
      </c>
      <c r="J314" s="26">
        <v>7.3999999999999996E-2</v>
      </c>
      <c r="K314" s="26">
        <v>2.1</v>
      </c>
      <c r="L314" s="26">
        <v>0.67500000000000004</v>
      </c>
      <c r="M314" s="26"/>
      <c r="N314" s="26"/>
      <c r="O314" s="26"/>
      <c r="P314" s="26">
        <f t="shared" si="8"/>
        <v>96.889999999999986</v>
      </c>
      <c r="R314" s="20">
        <v>942.41704952492046</v>
      </c>
      <c r="T314" s="26">
        <v>58.472224748305329</v>
      </c>
      <c r="U314" s="26">
        <v>59.009868190951778</v>
      </c>
      <c r="V314" s="26">
        <v>54.754243730782846</v>
      </c>
      <c r="W314" s="26">
        <v>54.835313892492401</v>
      </c>
      <c r="X314" s="26">
        <v>0.85866372583196449</v>
      </c>
      <c r="Y314" s="26">
        <v>0.81246241684133125</v>
      </c>
      <c r="Z314" s="26">
        <v>5.8828504094460117</v>
      </c>
      <c r="AA314" s="26">
        <v>6.1332551502663337</v>
      </c>
      <c r="AB314" s="26">
        <v>3.0748502506356838</v>
      </c>
      <c r="AC314" s="26">
        <v>7.5880674181661512</v>
      </c>
      <c r="AD314" s="26">
        <v>6.0449829529238501</v>
      </c>
      <c r="AE314" s="26">
        <v>1.6202379965492941</v>
      </c>
      <c r="AF314" s="26">
        <v>1.7907521228970005</v>
      </c>
      <c r="AG314" s="26">
        <v>17.763969378107738</v>
      </c>
      <c r="AH314" s="26">
        <f t="shared" si="9"/>
        <v>95.214662618051534</v>
      </c>
      <c r="AJ314" s="28" t="s">
        <v>98</v>
      </c>
    </row>
    <row r="315" spans="1:36" ht="15.6" x14ac:dyDescent="0.3">
      <c r="A315" s="19" t="s">
        <v>413</v>
      </c>
      <c r="B315" s="16" t="s">
        <v>97</v>
      </c>
      <c r="C315" s="26">
        <v>40.665999999999997</v>
      </c>
      <c r="D315" s="26">
        <v>2.157</v>
      </c>
      <c r="E315" s="26">
        <v>13.526</v>
      </c>
      <c r="F315" s="26">
        <v>4.9000000000000002E-2</v>
      </c>
      <c r="G315" s="26">
        <v>11.374000000000001</v>
      </c>
      <c r="H315" s="26">
        <v>14.756</v>
      </c>
      <c r="I315" s="26">
        <v>11.66</v>
      </c>
      <c r="J315" s="26">
        <v>8.4000000000000005E-2</v>
      </c>
      <c r="K315" s="26">
        <v>2.1869999999999998</v>
      </c>
      <c r="L315" s="26">
        <v>0.74199999999999999</v>
      </c>
      <c r="M315" s="26"/>
      <c r="N315" s="26"/>
      <c r="O315" s="26"/>
      <c r="P315" s="26">
        <f t="shared" si="8"/>
        <v>97.200999999999993</v>
      </c>
      <c r="R315" s="20">
        <v>972.03182624139686</v>
      </c>
      <c r="T315" s="26">
        <v>55.762944626725705</v>
      </c>
      <c r="U315" s="26">
        <v>55.914123297544883</v>
      </c>
      <c r="V315" s="26">
        <v>52.278175450127044</v>
      </c>
      <c r="W315" s="26">
        <v>51.982408061243433</v>
      </c>
      <c r="X315" s="26">
        <v>1.0082616319541153</v>
      </c>
      <c r="Y315" s="26">
        <v>0.99830034435974158</v>
      </c>
      <c r="Z315" s="26">
        <v>7.5851919736282651</v>
      </c>
      <c r="AA315" s="26">
        <v>7.8315804018804043</v>
      </c>
      <c r="AB315" s="26">
        <v>3.9613437034484531</v>
      </c>
      <c r="AC315" s="26">
        <v>8.0392921900750842</v>
      </c>
      <c r="AD315" s="26">
        <v>6.9601498222503597</v>
      </c>
      <c r="AE315" s="26">
        <v>1.4187357965970446</v>
      </c>
      <c r="AF315" s="26">
        <v>1.7147238851429303</v>
      </c>
      <c r="AG315" s="26">
        <v>18.329271143959392</v>
      </c>
      <c r="AH315" s="26">
        <f t="shared" si="9"/>
        <v>96.095079778793689</v>
      </c>
      <c r="AJ315" s="28" t="s">
        <v>98</v>
      </c>
    </row>
    <row r="316" spans="1:36" ht="15.6" x14ac:dyDescent="0.3">
      <c r="A316" s="19" t="s">
        <v>414</v>
      </c>
      <c r="B316" s="16" t="s">
        <v>97</v>
      </c>
      <c r="C316" s="26">
        <v>41.067</v>
      </c>
      <c r="D316" s="26">
        <v>1.994</v>
      </c>
      <c r="E316" s="26">
        <v>13.195</v>
      </c>
      <c r="F316" s="26">
        <v>0.05</v>
      </c>
      <c r="G316" s="26">
        <v>10.653</v>
      </c>
      <c r="H316" s="26">
        <v>14.936</v>
      </c>
      <c r="I316" s="26">
        <v>11.847</v>
      </c>
      <c r="J316" s="26">
        <v>0.14899999999999999</v>
      </c>
      <c r="K316" s="26">
        <v>2.0070000000000001</v>
      </c>
      <c r="L316" s="26">
        <v>0.73099999999999998</v>
      </c>
      <c r="M316" s="26"/>
      <c r="N316" s="26"/>
      <c r="O316" s="26"/>
      <c r="P316" s="26">
        <f t="shared" si="8"/>
        <v>96.629000000000005</v>
      </c>
      <c r="R316" s="20">
        <v>947.82287387399651</v>
      </c>
      <c r="T316" s="26">
        <v>57.575596014169093</v>
      </c>
      <c r="U316" s="26">
        <v>58.027639210162036</v>
      </c>
      <c r="V316" s="26">
        <v>53.750246117567883</v>
      </c>
      <c r="W316" s="26">
        <v>53.746986506254757</v>
      </c>
      <c r="X316" s="26">
        <v>0.92969819593960823</v>
      </c>
      <c r="Y316" s="26">
        <v>0.90455737748690013</v>
      </c>
      <c r="Z316" s="26">
        <v>6.0350666822613981</v>
      </c>
      <c r="AA316" s="26">
        <v>6.5104539212465902</v>
      </c>
      <c r="AB316" s="26">
        <v>3.5460513699380987</v>
      </c>
      <c r="AC316" s="26">
        <v>7.8555450739319133</v>
      </c>
      <c r="AD316" s="26">
        <v>6.8010826960903827</v>
      </c>
      <c r="AE316" s="26">
        <v>1.5276504989150865</v>
      </c>
      <c r="AF316" s="26">
        <v>1.7520329251965245</v>
      </c>
      <c r="AG316" s="26">
        <v>18.002731498858783</v>
      </c>
      <c r="AH316" s="26">
        <f t="shared" si="9"/>
        <v>95.447198515561254</v>
      </c>
      <c r="AJ316" s="28" t="s">
        <v>98</v>
      </c>
    </row>
    <row r="317" spans="1:36" ht="15.6" x14ac:dyDescent="0.3">
      <c r="A317" s="19" t="s">
        <v>415</v>
      </c>
      <c r="B317" s="16" t="s">
        <v>97</v>
      </c>
      <c r="C317" s="26">
        <v>41.451000000000001</v>
      </c>
      <c r="D317" s="26">
        <v>2.1819999999999999</v>
      </c>
      <c r="E317" s="26">
        <v>12.728</v>
      </c>
      <c r="F317" s="26">
        <v>2.1999999999999999E-2</v>
      </c>
      <c r="G317" s="26">
        <v>11.054</v>
      </c>
      <c r="H317" s="26">
        <v>14.378</v>
      </c>
      <c r="I317" s="26">
        <v>11.565</v>
      </c>
      <c r="J317" s="26">
        <v>0.08</v>
      </c>
      <c r="K317" s="26">
        <v>2.089</v>
      </c>
      <c r="L317" s="26">
        <v>0.70899999999999996</v>
      </c>
      <c r="M317" s="26"/>
      <c r="N317" s="26"/>
      <c r="O317" s="26"/>
      <c r="P317" s="26">
        <f t="shared" si="8"/>
        <v>96.257999999999996</v>
      </c>
      <c r="R317" s="20">
        <v>930.89086247463365</v>
      </c>
      <c r="T317" s="26">
        <v>60.11946328682172</v>
      </c>
      <c r="U317" s="26">
        <v>60.170857801253469</v>
      </c>
      <c r="V317" s="26">
        <v>56.810209830615051</v>
      </c>
      <c r="W317" s="26">
        <v>57.018903329846637</v>
      </c>
      <c r="X317" s="26">
        <v>0.82847258703416427</v>
      </c>
      <c r="Y317" s="26">
        <v>0.80122736606649958</v>
      </c>
      <c r="Z317" s="26">
        <v>5.0552908248267059</v>
      </c>
      <c r="AA317" s="26">
        <v>5.4152630234165002</v>
      </c>
      <c r="AB317" s="26">
        <v>2.5124236591108171</v>
      </c>
      <c r="AC317" s="26">
        <v>6.919687072973435</v>
      </c>
      <c r="AD317" s="26">
        <v>5.8818256756141469</v>
      </c>
      <c r="AE317" s="26">
        <v>1.7426488958137822</v>
      </c>
      <c r="AF317" s="26">
        <v>1.9875136331273957</v>
      </c>
      <c r="AG317" s="26">
        <v>17.660280331472293</v>
      </c>
      <c r="AH317" s="26">
        <f t="shared" si="9"/>
        <v>94.811021437085259</v>
      </c>
      <c r="AJ317" s="28" t="s">
        <v>98</v>
      </c>
    </row>
    <row r="318" spans="1:36" ht="15.6" x14ac:dyDescent="0.3">
      <c r="A318" s="19" t="s">
        <v>416</v>
      </c>
      <c r="B318" s="16" t="s">
        <v>97</v>
      </c>
      <c r="C318" s="26">
        <v>41.140999999999998</v>
      </c>
      <c r="D318" s="26">
        <v>2.1349999999999998</v>
      </c>
      <c r="E318" s="26">
        <v>12.750999999999999</v>
      </c>
      <c r="F318" s="26">
        <v>1.7000000000000001E-2</v>
      </c>
      <c r="G318" s="26">
        <v>11.262</v>
      </c>
      <c r="H318" s="26">
        <v>14.6</v>
      </c>
      <c r="I318" s="26">
        <v>11.627000000000001</v>
      </c>
      <c r="J318" s="26">
        <v>0.08</v>
      </c>
      <c r="K318" s="26">
        <v>2.0880000000000001</v>
      </c>
      <c r="L318" s="26">
        <v>0.76100000000000001</v>
      </c>
      <c r="M318" s="26"/>
      <c r="N318" s="26"/>
      <c r="O318" s="26"/>
      <c r="P318" s="26">
        <f t="shared" si="8"/>
        <v>96.461999999999975</v>
      </c>
      <c r="R318" s="20">
        <v>934.73431395275179</v>
      </c>
      <c r="T318" s="26">
        <v>58.815810908381145</v>
      </c>
      <c r="U318" s="26">
        <v>59.147021168279124</v>
      </c>
      <c r="V318" s="26">
        <v>55.071112095286551</v>
      </c>
      <c r="W318" s="26">
        <v>55.219363524292461</v>
      </c>
      <c r="X318" s="26">
        <v>0.8801984783798531</v>
      </c>
      <c r="Y318" s="26">
        <v>0.83838398317928853</v>
      </c>
      <c r="Z318" s="26">
        <v>5.7464315457486821</v>
      </c>
      <c r="AA318" s="26">
        <v>6.0973228223934699</v>
      </c>
      <c r="AB318" s="26">
        <v>2.8939245788352439</v>
      </c>
      <c r="AC318" s="26">
        <v>7.3881579326822564</v>
      </c>
      <c r="AD318" s="26">
        <v>6.0211673543837172</v>
      </c>
      <c r="AE318" s="26">
        <v>1.7047594556490893</v>
      </c>
      <c r="AF318" s="26">
        <v>1.9202477079361566</v>
      </c>
      <c r="AG318" s="26">
        <v>17.763933984134166</v>
      </c>
      <c r="AH318" s="26">
        <f t="shared" si="9"/>
        <v>95.151402388609867</v>
      </c>
      <c r="AJ318" s="28" t="s">
        <v>98</v>
      </c>
    </row>
    <row r="319" spans="1:36" ht="15.6" x14ac:dyDescent="0.3">
      <c r="A319" s="19" t="s">
        <v>417</v>
      </c>
      <c r="B319" s="16" t="s">
        <v>97</v>
      </c>
      <c r="C319" s="26">
        <v>41.033999999999999</v>
      </c>
      <c r="D319" s="26">
        <v>1.944</v>
      </c>
      <c r="E319" s="26">
        <v>12.445</v>
      </c>
      <c r="F319" s="26">
        <v>0.10100000000000001</v>
      </c>
      <c r="G319" s="26">
        <v>10.596</v>
      </c>
      <c r="H319" s="26">
        <v>14.976000000000001</v>
      </c>
      <c r="I319" s="26">
        <v>11.929</v>
      </c>
      <c r="J319" s="26">
        <v>0.14299999999999999</v>
      </c>
      <c r="K319" s="26">
        <v>2.0979999999999999</v>
      </c>
      <c r="L319" s="26">
        <v>0.77800000000000002</v>
      </c>
      <c r="M319" s="26"/>
      <c r="N319" s="26"/>
      <c r="O319" s="26"/>
      <c r="P319" s="26">
        <f t="shared" si="8"/>
        <v>96.044000000000011</v>
      </c>
      <c r="R319" s="20">
        <v>943.92335720282222</v>
      </c>
      <c r="T319" s="26">
        <v>57.959135036781973</v>
      </c>
      <c r="U319" s="26">
        <v>59.217760331268678</v>
      </c>
      <c r="V319" s="26">
        <v>54.625669448985946</v>
      </c>
      <c r="W319" s="26">
        <v>54.683871043523823</v>
      </c>
      <c r="X319" s="26">
        <v>0.82649772599494731</v>
      </c>
      <c r="Y319" s="26">
        <v>0.79014662601179408</v>
      </c>
      <c r="Z319" s="26">
        <v>5.4661869861661954</v>
      </c>
      <c r="AA319" s="26">
        <v>5.8156118304367901</v>
      </c>
      <c r="AB319" s="26">
        <v>3.079284177701938</v>
      </c>
      <c r="AC319" s="26">
        <v>7.4992180837616349</v>
      </c>
      <c r="AD319" s="26">
        <v>6.0432745374398786</v>
      </c>
      <c r="AE319" s="26">
        <v>1.9442063395480087</v>
      </c>
      <c r="AF319" s="26">
        <v>1.8900133532313799</v>
      </c>
      <c r="AG319" s="26">
        <v>17.756447803385331</v>
      </c>
      <c r="AH319" s="26">
        <f t="shared" si="9"/>
        <v>94.49462505335687</v>
      </c>
      <c r="AJ319" s="28" t="s">
        <v>98</v>
      </c>
    </row>
    <row r="320" spans="1:36" ht="15.6" x14ac:dyDescent="0.3">
      <c r="A320" s="19" t="s">
        <v>418</v>
      </c>
      <c r="B320" s="16" t="s">
        <v>97</v>
      </c>
      <c r="C320" s="26">
        <v>41.787999999999997</v>
      </c>
      <c r="D320" s="26">
        <v>2.169</v>
      </c>
      <c r="E320" s="26">
        <v>12.829000000000001</v>
      </c>
      <c r="F320" s="26">
        <v>4.2999999999999997E-2</v>
      </c>
      <c r="G320" s="26">
        <v>11.138999999999999</v>
      </c>
      <c r="H320" s="26">
        <v>14.503</v>
      </c>
      <c r="I320" s="26">
        <v>11.532</v>
      </c>
      <c r="J320" s="26">
        <v>0.13400000000000001</v>
      </c>
      <c r="K320" s="26">
        <v>2.0179999999999998</v>
      </c>
      <c r="L320" s="26">
        <v>0.76700000000000002</v>
      </c>
      <c r="M320" s="26"/>
      <c r="N320" s="26"/>
      <c r="O320" s="26"/>
      <c r="P320" s="26">
        <f t="shared" si="8"/>
        <v>96.921999999999983</v>
      </c>
      <c r="R320" s="20">
        <v>937.35014750567473</v>
      </c>
      <c r="T320" s="26">
        <v>59.678837950221705</v>
      </c>
      <c r="U320" s="26">
        <v>60.00551321888063</v>
      </c>
      <c r="V320" s="26">
        <v>57.003104737426767</v>
      </c>
      <c r="W320" s="26">
        <v>57.145726409598545</v>
      </c>
      <c r="X320" s="26">
        <v>0.8604027896972839</v>
      </c>
      <c r="Y320" s="26">
        <v>0.8370460806711989</v>
      </c>
      <c r="Z320" s="26">
        <v>5.1823256669095148</v>
      </c>
      <c r="AA320" s="26">
        <v>5.4889942695823271</v>
      </c>
      <c r="AB320" s="26">
        <v>2.5087972929691036</v>
      </c>
      <c r="AC320" s="26">
        <v>7.0132113671258836</v>
      </c>
      <c r="AD320" s="26">
        <v>5.9190687284164332</v>
      </c>
      <c r="AE320" s="26">
        <v>1.8189446406330214</v>
      </c>
      <c r="AF320" s="26">
        <v>1.9288708331473781</v>
      </c>
      <c r="AG320" s="26">
        <v>17.546169327712153</v>
      </c>
      <c r="AH320" s="26">
        <f t="shared" si="9"/>
        <v>94.585332326242579</v>
      </c>
      <c r="AJ320" s="28" t="s">
        <v>98</v>
      </c>
    </row>
    <row r="321" spans="1:36" ht="15.6" x14ac:dyDescent="0.3">
      <c r="A321" s="19" t="s">
        <v>419</v>
      </c>
      <c r="B321" s="16" t="s">
        <v>97</v>
      </c>
      <c r="C321" s="26">
        <v>42.502000000000002</v>
      </c>
      <c r="D321" s="26">
        <v>2.073</v>
      </c>
      <c r="E321" s="26">
        <v>11.782</v>
      </c>
      <c r="F321" s="26">
        <v>0</v>
      </c>
      <c r="G321" s="26">
        <v>10.863</v>
      </c>
      <c r="H321" s="26">
        <v>15.608000000000001</v>
      </c>
      <c r="I321" s="26">
        <v>11.381</v>
      </c>
      <c r="J321" s="26">
        <v>0.20499999999999999</v>
      </c>
      <c r="K321" s="26">
        <v>2.004</v>
      </c>
      <c r="L321" s="26">
        <v>0.67300000000000004</v>
      </c>
      <c r="M321" s="26"/>
      <c r="N321" s="26"/>
      <c r="O321" s="26"/>
      <c r="P321" s="26">
        <f t="shared" si="8"/>
        <v>97.091000000000008</v>
      </c>
      <c r="R321" s="20">
        <v>939.58282252929575</v>
      </c>
      <c r="T321" s="26">
        <v>60.306199986358394</v>
      </c>
      <c r="U321" s="26">
        <v>60.569028501040663</v>
      </c>
      <c r="V321" s="26">
        <v>57.395297990340161</v>
      </c>
      <c r="W321" s="26">
        <v>57.558316184356698</v>
      </c>
      <c r="X321" s="26">
        <v>0.8624607253684955</v>
      </c>
      <c r="Y321" s="26">
        <v>0.80969741015175067</v>
      </c>
      <c r="Z321" s="26">
        <v>5.2098605214730753</v>
      </c>
      <c r="AA321" s="26">
        <v>5.3306095846430681</v>
      </c>
      <c r="AB321" s="26">
        <v>2.4249893930448843</v>
      </c>
      <c r="AC321" s="26">
        <v>7.1994829742811088</v>
      </c>
      <c r="AD321" s="26">
        <v>5.4181463961804575</v>
      </c>
      <c r="AE321" s="26">
        <v>1.7015398531821955</v>
      </c>
      <c r="AF321" s="26">
        <v>1.8483532214591527</v>
      </c>
      <c r="AG321" s="26">
        <v>17.231577908029376</v>
      </c>
      <c r="AH321" s="26">
        <f t="shared" si="9"/>
        <v>94.883348046520794</v>
      </c>
      <c r="AJ321" s="28" t="s">
        <v>98</v>
      </c>
    </row>
    <row r="322" spans="1:36" ht="15.6" x14ac:dyDescent="0.3">
      <c r="A322" s="19" t="s">
        <v>420</v>
      </c>
      <c r="B322" s="16" t="s">
        <v>97</v>
      </c>
      <c r="C322" s="26">
        <v>40.81</v>
      </c>
      <c r="D322" s="26">
        <v>2.1230000000000002</v>
      </c>
      <c r="E322" s="26">
        <v>12.558</v>
      </c>
      <c r="F322" s="26">
        <v>0</v>
      </c>
      <c r="G322" s="26">
        <v>10.85</v>
      </c>
      <c r="H322" s="26">
        <v>14.914999999999999</v>
      </c>
      <c r="I322" s="26">
        <v>11.641999999999999</v>
      </c>
      <c r="J322" s="26">
        <v>8.1000000000000003E-2</v>
      </c>
      <c r="K322" s="26">
        <v>2.081</v>
      </c>
      <c r="L322" s="26">
        <v>0.65600000000000003</v>
      </c>
      <c r="M322" s="26"/>
      <c r="N322" s="26"/>
      <c r="O322" s="26"/>
      <c r="P322" s="26">
        <f t="shared" si="8"/>
        <v>95.716000000000008</v>
      </c>
      <c r="R322" s="20">
        <v>939.96002350386675</v>
      </c>
      <c r="T322" s="26">
        <v>58.677533538229056</v>
      </c>
      <c r="U322" s="26">
        <v>58.694632913057369</v>
      </c>
      <c r="V322" s="26">
        <v>54.114412424526009</v>
      </c>
      <c r="W322" s="26">
        <v>54.206709436063889</v>
      </c>
      <c r="X322" s="26">
        <v>0.90985621752897228</v>
      </c>
      <c r="Y322" s="26">
        <v>0.86284339155279333</v>
      </c>
      <c r="Z322" s="26">
        <v>5.9417886235445962</v>
      </c>
      <c r="AA322" s="26">
        <v>6.3703001228685832</v>
      </c>
      <c r="AB322" s="26">
        <v>3.2317516341800885</v>
      </c>
      <c r="AC322" s="26">
        <v>7.6918541909498153</v>
      </c>
      <c r="AD322" s="26">
        <v>6.2035892765736431</v>
      </c>
      <c r="AE322" s="26">
        <v>1.4864941839765242</v>
      </c>
      <c r="AF322" s="26">
        <v>1.8825524316687039</v>
      </c>
      <c r="AG322" s="26">
        <v>17.889088914110467</v>
      </c>
      <c r="AH322" s="26">
        <f t="shared" si="9"/>
        <v>95.781354476543328</v>
      </c>
      <c r="AJ322" s="28" t="s">
        <v>98</v>
      </c>
    </row>
    <row r="323" spans="1:36" ht="15.6" x14ac:dyDescent="0.3">
      <c r="A323" s="19" t="s">
        <v>421</v>
      </c>
      <c r="B323" s="16" t="s">
        <v>97</v>
      </c>
      <c r="C323" s="26">
        <v>42.029000000000003</v>
      </c>
      <c r="D323" s="26">
        <v>2.101</v>
      </c>
      <c r="E323" s="26">
        <v>12.433999999999999</v>
      </c>
      <c r="F323" s="26">
        <v>3.9E-2</v>
      </c>
      <c r="G323" s="26">
        <v>10.984</v>
      </c>
      <c r="H323" s="26">
        <v>14.821999999999999</v>
      </c>
      <c r="I323" s="26">
        <v>11.394</v>
      </c>
      <c r="J323" s="26">
        <v>0.10199999999999999</v>
      </c>
      <c r="K323" s="26">
        <v>2.044</v>
      </c>
      <c r="L323" s="26">
        <v>0.60499999999999998</v>
      </c>
      <c r="M323" s="26"/>
      <c r="N323" s="26"/>
      <c r="O323" s="26"/>
      <c r="P323" s="26">
        <f t="shared" si="8"/>
        <v>96.554000000000016</v>
      </c>
      <c r="R323" s="20">
        <v>934.60774701975993</v>
      </c>
      <c r="T323" s="26">
        <v>60.810924556733667</v>
      </c>
      <c r="U323" s="26">
        <v>60.568420239877788</v>
      </c>
      <c r="V323" s="26">
        <v>57.629095783972275</v>
      </c>
      <c r="W323" s="26">
        <v>57.823692242321968</v>
      </c>
      <c r="X323" s="26">
        <v>0.8199587144950985</v>
      </c>
      <c r="Y323" s="26">
        <v>0.78921485042198691</v>
      </c>
      <c r="Z323" s="26">
        <v>5.0153622230072097</v>
      </c>
      <c r="AA323" s="26">
        <v>5.2740788359695738</v>
      </c>
      <c r="AB323" s="26">
        <v>2.4001585021496616</v>
      </c>
      <c r="AC323" s="26">
        <v>6.8957157703360856</v>
      </c>
      <c r="AD323" s="26">
        <v>5.7506808157328848</v>
      </c>
      <c r="AE323" s="26">
        <v>1.5710765851193806</v>
      </c>
      <c r="AF323" s="26">
        <v>1.8900541240763569</v>
      </c>
      <c r="AG323" s="26">
        <v>17.541409215189613</v>
      </c>
      <c r="AH323" s="26">
        <f t="shared" si="9"/>
        <v>95.023861702957618</v>
      </c>
      <c r="AJ323" s="28" t="s">
        <v>98</v>
      </c>
    </row>
    <row r="324" spans="1:36" ht="15.6" x14ac:dyDescent="0.3">
      <c r="A324" s="19" t="s">
        <v>422</v>
      </c>
      <c r="B324" s="16" t="s">
        <v>97</v>
      </c>
      <c r="C324" s="26">
        <v>41.305</v>
      </c>
      <c r="D324" s="26">
        <v>1.99</v>
      </c>
      <c r="E324" s="26">
        <v>13.215</v>
      </c>
      <c r="F324" s="26">
        <v>7.2999999999999995E-2</v>
      </c>
      <c r="G324" s="26">
        <v>10.491</v>
      </c>
      <c r="H324" s="26">
        <v>14.840999999999999</v>
      </c>
      <c r="I324" s="26">
        <v>11.569000000000001</v>
      </c>
      <c r="J324" s="26">
        <v>6.6000000000000003E-2</v>
      </c>
      <c r="K324" s="26">
        <v>2.1120000000000001</v>
      </c>
      <c r="L324" s="26">
        <v>0.77300000000000002</v>
      </c>
      <c r="M324" s="26"/>
      <c r="N324" s="26"/>
      <c r="O324" s="26"/>
      <c r="P324" s="26">
        <f t="shared" ref="P324:P387" si="10">SUM(C324:L324)</f>
        <v>96.435000000000002</v>
      </c>
      <c r="R324" s="20">
        <v>940.90124317055052</v>
      </c>
      <c r="T324" s="26">
        <v>57.623365434878679</v>
      </c>
      <c r="U324" s="26">
        <v>57.65525738268515</v>
      </c>
      <c r="V324" s="26">
        <v>55.060139988560969</v>
      </c>
      <c r="W324" s="26">
        <v>55.149241101765938</v>
      </c>
      <c r="X324" s="26">
        <v>0.93178618337518593</v>
      </c>
      <c r="Y324" s="26">
        <v>0.91866567371039987</v>
      </c>
      <c r="Z324" s="26">
        <v>5.9972509336265274</v>
      </c>
      <c r="AA324" s="26">
        <v>6.1934080581034099</v>
      </c>
      <c r="AB324" s="26">
        <v>3.262646384419527</v>
      </c>
      <c r="AC324" s="26">
        <v>7.4351171843658319</v>
      </c>
      <c r="AD324" s="26">
        <v>6.8533122202333292</v>
      </c>
      <c r="AE324" s="26">
        <v>1.5127983921920745</v>
      </c>
      <c r="AF324" s="26">
        <v>1.6912816187186808</v>
      </c>
      <c r="AG324" s="26">
        <v>17.985721225462765</v>
      </c>
      <c r="AH324" s="26">
        <f t="shared" ref="AH324:AH387" si="11">SUM(T324,Y324,Z324,AB324,AC324,AE324,AG324)</f>
        <v>94.735565228655801</v>
      </c>
      <c r="AJ324" s="28" t="s">
        <v>98</v>
      </c>
    </row>
    <row r="325" spans="1:36" ht="15.6" x14ac:dyDescent="0.3">
      <c r="A325" s="19" t="s">
        <v>423</v>
      </c>
      <c r="B325" s="16" t="s">
        <v>97</v>
      </c>
      <c r="C325" s="26">
        <v>41.601999999999997</v>
      </c>
      <c r="D325" s="26">
        <v>2.1059999999999999</v>
      </c>
      <c r="E325" s="26">
        <v>12.669</v>
      </c>
      <c r="F325" s="26">
        <v>1.6E-2</v>
      </c>
      <c r="G325" s="26">
        <v>11.602</v>
      </c>
      <c r="H325" s="26">
        <v>14.79</v>
      </c>
      <c r="I325" s="26">
        <v>11.590999999999999</v>
      </c>
      <c r="J325" s="26">
        <v>8.7999999999999995E-2</v>
      </c>
      <c r="K325" s="26">
        <v>1.988</v>
      </c>
      <c r="L325" s="26">
        <v>0.71699999999999997</v>
      </c>
      <c r="M325" s="26"/>
      <c r="N325" s="26"/>
      <c r="O325" s="26"/>
      <c r="P325" s="26">
        <f t="shared" si="10"/>
        <v>97.168999999999983</v>
      </c>
      <c r="R325" s="20">
        <v>932.24077927552833</v>
      </c>
      <c r="T325" s="26">
        <v>59.64013918615138</v>
      </c>
      <c r="U325" s="26">
        <v>59.854002855801383</v>
      </c>
      <c r="V325" s="26">
        <v>55.40236285272853</v>
      </c>
      <c r="W325" s="26">
        <v>55.585166781308999</v>
      </c>
      <c r="X325" s="26">
        <v>0.87344087768686229</v>
      </c>
      <c r="Y325" s="26">
        <v>0.81981796663180917</v>
      </c>
      <c r="Z325" s="26">
        <v>5.6947503361934402</v>
      </c>
      <c r="AA325" s="26">
        <v>6.0816232475427947</v>
      </c>
      <c r="AB325" s="26">
        <v>2.7744410655444223</v>
      </c>
      <c r="AC325" s="26">
        <v>7.4656595606975893</v>
      </c>
      <c r="AD325" s="26">
        <v>5.8422823230004752</v>
      </c>
      <c r="AE325" s="26">
        <v>1.6000514667163999</v>
      </c>
      <c r="AF325" s="26">
        <v>1.8983620149742633</v>
      </c>
      <c r="AG325" s="26">
        <v>17.6299417772216</v>
      </c>
      <c r="AH325" s="26">
        <f t="shared" si="11"/>
        <v>95.624801359156635</v>
      </c>
      <c r="AJ325" s="28" t="s">
        <v>98</v>
      </c>
    </row>
    <row r="326" spans="1:36" ht="15.6" x14ac:dyDescent="0.3">
      <c r="A326" s="19" t="s">
        <v>424</v>
      </c>
      <c r="B326" s="16" t="s">
        <v>97</v>
      </c>
      <c r="C326" s="26">
        <v>41.335999999999999</v>
      </c>
      <c r="D326" s="26">
        <v>1.7549999999999999</v>
      </c>
      <c r="E326" s="26">
        <v>13.368</v>
      </c>
      <c r="F326" s="26">
        <v>0.1</v>
      </c>
      <c r="G326" s="26">
        <v>10.342000000000001</v>
      </c>
      <c r="H326" s="26">
        <v>15.69</v>
      </c>
      <c r="I326" s="26">
        <v>12.175000000000001</v>
      </c>
      <c r="J326" s="26">
        <v>0.15</v>
      </c>
      <c r="K326" s="26">
        <v>2.1360000000000001</v>
      </c>
      <c r="L326" s="26">
        <v>0.69599999999999995</v>
      </c>
      <c r="M326" s="26"/>
      <c r="N326" s="26"/>
      <c r="O326" s="26"/>
      <c r="P326" s="26">
        <f t="shared" si="10"/>
        <v>97.748000000000005</v>
      </c>
      <c r="R326" s="20">
        <v>957.39700354244235</v>
      </c>
      <c r="T326" s="26">
        <v>55.814225765909718</v>
      </c>
      <c r="U326" s="26">
        <v>56.53855835297324</v>
      </c>
      <c r="V326" s="26">
        <v>51.928642279628122</v>
      </c>
      <c r="W326" s="26">
        <v>51.814818553873536</v>
      </c>
      <c r="X326" s="26">
        <v>0.92854357692314304</v>
      </c>
      <c r="Y326" s="26">
        <v>0.90335626137864355</v>
      </c>
      <c r="Z326" s="26">
        <v>6.7470579028618509</v>
      </c>
      <c r="AA326" s="26">
        <v>7.1111230011727899</v>
      </c>
      <c r="AB326" s="26">
        <v>4.3820957166814125</v>
      </c>
      <c r="AC326" s="26">
        <v>8.2645835544956316</v>
      </c>
      <c r="AD326" s="26">
        <v>7.3367676456691404</v>
      </c>
      <c r="AE326" s="26">
        <v>1.3761673031377373</v>
      </c>
      <c r="AF326" s="26">
        <v>1.5557468117598976</v>
      </c>
      <c r="AG326" s="26">
        <v>18.320852524862659</v>
      </c>
      <c r="AH326" s="26">
        <f t="shared" si="11"/>
        <v>95.808339029327655</v>
      </c>
      <c r="AJ326" s="28" t="s">
        <v>98</v>
      </c>
    </row>
    <row r="327" spans="1:36" ht="15.6" x14ac:dyDescent="0.3">
      <c r="A327" s="19" t="s">
        <v>425</v>
      </c>
      <c r="B327" s="16" t="s">
        <v>97</v>
      </c>
      <c r="C327" s="26">
        <v>41.634</v>
      </c>
      <c r="D327" s="26">
        <v>1.792</v>
      </c>
      <c r="E327" s="26">
        <v>13.382999999999999</v>
      </c>
      <c r="F327" s="26">
        <v>0.157</v>
      </c>
      <c r="G327" s="26">
        <v>9.9789999999999992</v>
      </c>
      <c r="H327" s="26">
        <v>15.789</v>
      </c>
      <c r="I327" s="26">
        <v>11.891999999999999</v>
      </c>
      <c r="J327" s="26">
        <v>0.11799999999999999</v>
      </c>
      <c r="K327" s="26">
        <v>2.0289999999999999</v>
      </c>
      <c r="L327" s="26">
        <v>0.68899999999999995</v>
      </c>
      <c r="M327" s="26"/>
      <c r="N327" s="26"/>
      <c r="O327" s="26"/>
      <c r="P327" s="26">
        <f t="shared" si="10"/>
        <v>97.461999999999975</v>
      </c>
      <c r="R327" s="20">
        <v>959.56923727996821</v>
      </c>
      <c r="T327" s="26">
        <v>56.066941570387726</v>
      </c>
      <c r="U327" s="26">
        <v>56.425551800245216</v>
      </c>
      <c r="V327" s="26">
        <v>53.050907152071147</v>
      </c>
      <c r="W327" s="26">
        <v>52.934665875053533</v>
      </c>
      <c r="X327" s="26">
        <v>0.9985513110899672</v>
      </c>
      <c r="Y327" s="26">
        <v>0.98687238295722213</v>
      </c>
      <c r="Z327" s="26">
        <v>6.6455723481291606</v>
      </c>
      <c r="AA327" s="26">
        <v>6.8968189557292465</v>
      </c>
      <c r="AB327" s="26">
        <v>4.2115374414530207</v>
      </c>
      <c r="AC327" s="26">
        <v>8.2030729844415617</v>
      </c>
      <c r="AD327" s="26">
        <v>7.5368234667485119</v>
      </c>
      <c r="AE327" s="26">
        <v>1.2989828875524423</v>
      </c>
      <c r="AF327" s="26">
        <v>1.4734457284484912</v>
      </c>
      <c r="AG327" s="26">
        <v>18.154161109411856</v>
      </c>
      <c r="AH327" s="26">
        <f t="shared" si="11"/>
        <v>95.567140724332987</v>
      </c>
      <c r="AJ327" s="28" t="s">
        <v>98</v>
      </c>
    </row>
    <row r="328" spans="1:36" ht="15.6" x14ac:dyDescent="0.3">
      <c r="A328" s="19" t="s">
        <v>426</v>
      </c>
      <c r="B328" s="16" t="s">
        <v>97</v>
      </c>
      <c r="C328" s="26">
        <v>41.45</v>
      </c>
      <c r="D328" s="26">
        <v>2.2069999999999999</v>
      </c>
      <c r="E328" s="26">
        <v>13.016999999999999</v>
      </c>
      <c r="F328" s="26">
        <v>1.9E-2</v>
      </c>
      <c r="G328" s="26">
        <v>11.257999999999999</v>
      </c>
      <c r="H328" s="26">
        <v>14.566000000000001</v>
      </c>
      <c r="I328" s="26">
        <v>11.356999999999999</v>
      </c>
      <c r="J328" s="26">
        <v>9.8000000000000004E-2</v>
      </c>
      <c r="K328" s="26">
        <v>2.1320000000000001</v>
      </c>
      <c r="L328" s="26">
        <v>0.67900000000000005</v>
      </c>
      <c r="M328" s="26"/>
      <c r="N328" s="26"/>
      <c r="O328" s="26"/>
      <c r="P328" s="26">
        <f t="shared" si="10"/>
        <v>96.783000000000015</v>
      </c>
      <c r="R328" s="20">
        <v>941.75384649658508</v>
      </c>
      <c r="T328" s="26">
        <v>58.814608100844993</v>
      </c>
      <c r="U328" s="26">
        <v>58.466739013881451</v>
      </c>
      <c r="V328" s="26">
        <v>55.807564966943794</v>
      </c>
      <c r="W328" s="26">
        <v>55.8874521450755</v>
      </c>
      <c r="X328" s="26">
        <v>0.91817839565613002</v>
      </c>
      <c r="Y328" s="26">
        <v>0.89458470073578478</v>
      </c>
      <c r="Z328" s="26">
        <v>6.0241442580717486</v>
      </c>
      <c r="AA328" s="26">
        <v>6.2210636490311249</v>
      </c>
      <c r="AB328" s="26">
        <v>2.8409451223628777</v>
      </c>
      <c r="AC328" s="26">
        <v>7.1995483521757819</v>
      </c>
      <c r="AD328" s="26">
        <v>6.240066611847956</v>
      </c>
      <c r="AE328" s="26">
        <v>1.4966864671672355</v>
      </c>
      <c r="AF328" s="26">
        <v>1.8290905916410862</v>
      </c>
      <c r="AG328" s="26">
        <v>17.891747232916892</v>
      </c>
      <c r="AH328" s="26">
        <f t="shared" si="11"/>
        <v>95.162264234275312</v>
      </c>
      <c r="AJ328" s="28" t="s">
        <v>98</v>
      </c>
    </row>
    <row r="329" spans="1:36" ht="15.6" x14ac:dyDescent="0.3">
      <c r="A329" s="19" t="s">
        <v>427</v>
      </c>
      <c r="B329" s="16" t="s">
        <v>97</v>
      </c>
      <c r="C329" s="26">
        <v>41.106000000000002</v>
      </c>
      <c r="D329" s="26">
        <v>2.0179999999999998</v>
      </c>
      <c r="E329" s="26">
        <v>13.048</v>
      </c>
      <c r="F329" s="26">
        <v>3.7999999999999999E-2</v>
      </c>
      <c r="G329" s="26">
        <v>11.491</v>
      </c>
      <c r="H329" s="26">
        <v>15.039</v>
      </c>
      <c r="I329" s="26">
        <v>11.548</v>
      </c>
      <c r="J329" s="26">
        <v>0.12</v>
      </c>
      <c r="K329" s="26">
        <v>2.15</v>
      </c>
      <c r="L329" s="26">
        <v>0.66900000000000004</v>
      </c>
      <c r="M329" s="26"/>
      <c r="N329" s="26"/>
      <c r="O329" s="26"/>
      <c r="P329" s="26">
        <f t="shared" si="10"/>
        <v>97.227000000000004</v>
      </c>
      <c r="R329" s="20">
        <v>950.99263567857668</v>
      </c>
      <c r="T329" s="26">
        <v>57.003013293555568</v>
      </c>
      <c r="U329" s="26">
        <v>57.129098623435496</v>
      </c>
      <c r="V329" s="26">
        <v>53.160992301728243</v>
      </c>
      <c r="W329" s="26">
        <v>53.115876893927336</v>
      </c>
      <c r="X329" s="26">
        <v>0.94942676832068451</v>
      </c>
      <c r="Y329" s="26">
        <v>0.90597716708960163</v>
      </c>
      <c r="Z329" s="26">
        <v>7.1676453227323842</v>
      </c>
      <c r="AA329" s="26">
        <v>7.3280600010452561</v>
      </c>
      <c r="AB329" s="26">
        <v>3.5666865581020191</v>
      </c>
      <c r="AC329" s="26">
        <v>7.8882454270696822</v>
      </c>
      <c r="AD329" s="26">
        <v>6.5106172272179306</v>
      </c>
      <c r="AE329" s="26">
        <v>1.367428710964683</v>
      </c>
      <c r="AF329" s="26">
        <v>1.682632397604765</v>
      </c>
      <c r="AG329" s="26">
        <v>18.143030401567877</v>
      </c>
      <c r="AH329" s="26">
        <f t="shared" si="11"/>
        <v>96.042026881081824</v>
      </c>
      <c r="AJ329" s="28" t="s">
        <v>98</v>
      </c>
    </row>
    <row r="330" spans="1:36" ht="15.6" x14ac:dyDescent="0.3">
      <c r="A330" s="19" t="s">
        <v>428</v>
      </c>
      <c r="B330" s="16" t="s">
        <v>97</v>
      </c>
      <c r="C330" s="26">
        <v>41.384</v>
      </c>
      <c r="D330" s="26">
        <v>2.0910000000000002</v>
      </c>
      <c r="E330" s="26">
        <v>13.048999999999999</v>
      </c>
      <c r="F330" s="26">
        <v>5.2999999999999999E-2</v>
      </c>
      <c r="G330" s="26">
        <v>10.992000000000001</v>
      </c>
      <c r="H330" s="26">
        <v>14.811</v>
      </c>
      <c r="I330" s="26">
        <v>11.705</v>
      </c>
      <c r="J330" s="26">
        <v>0.112</v>
      </c>
      <c r="K330" s="26">
        <v>2.1240000000000001</v>
      </c>
      <c r="L330" s="26">
        <v>0.748</v>
      </c>
      <c r="M330" s="26"/>
      <c r="N330" s="26"/>
      <c r="O330" s="26"/>
      <c r="P330" s="26">
        <f t="shared" si="10"/>
        <v>97.068999999999988</v>
      </c>
      <c r="R330" s="20">
        <v>944.59655840818459</v>
      </c>
      <c r="T330" s="26">
        <v>57.921604134844195</v>
      </c>
      <c r="U330" s="26">
        <v>58.27586110453867</v>
      </c>
      <c r="V330" s="26">
        <v>54.776473180696165</v>
      </c>
      <c r="W330" s="26">
        <v>54.817474604753698</v>
      </c>
      <c r="X330" s="26">
        <v>0.90540224745179665</v>
      </c>
      <c r="Y330" s="26">
        <v>0.87967006376240187</v>
      </c>
      <c r="Z330" s="26">
        <v>5.9833575401230421</v>
      </c>
      <c r="AA330" s="26">
        <v>6.2698719780340806</v>
      </c>
      <c r="AB330" s="26">
        <v>3.1306671232113814</v>
      </c>
      <c r="AC330" s="26">
        <v>7.4719732382890829</v>
      </c>
      <c r="AD330" s="26">
        <v>6.3935831087332682</v>
      </c>
      <c r="AE330" s="26">
        <v>1.652119251661158</v>
      </c>
      <c r="AF330" s="26">
        <v>1.8163424237997994</v>
      </c>
      <c r="AG330" s="26">
        <v>17.909355267710083</v>
      </c>
      <c r="AH330" s="26">
        <f t="shared" si="11"/>
        <v>94.948746619601351</v>
      </c>
      <c r="AJ330" s="28" t="s">
        <v>98</v>
      </c>
    </row>
    <row r="331" spans="1:36" ht="15.6" x14ac:dyDescent="0.3">
      <c r="A331" s="19" t="s">
        <v>429</v>
      </c>
      <c r="B331" s="16" t="s">
        <v>97</v>
      </c>
      <c r="C331" s="26">
        <v>41.731000000000002</v>
      </c>
      <c r="D331" s="26">
        <v>1.9390000000000001</v>
      </c>
      <c r="E331" s="26">
        <v>12.583</v>
      </c>
      <c r="F331" s="26">
        <v>1.2999999999999999E-2</v>
      </c>
      <c r="G331" s="26">
        <v>11.435</v>
      </c>
      <c r="H331" s="26">
        <v>15.054</v>
      </c>
      <c r="I331" s="26">
        <v>11.606999999999999</v>
      </c>
      <c r="J331" s="26">
        <v>0.123</v>
      </c>
      <c r="K331" s="26">
        <v>1.9950000000000001</v>
      </c>
      <c r="L331" s="26">
        <v>0.80200000000000005</v>
      </c>
      <c r="M331" s="26"/>
      <c r="N331" s="26"/>
      <c r="O331" s="26"/>
      <c r="P331" s="26">
        <f t="shared" si="10"/>
        <v>97.282000000000011</v>
      </c>
      <c r="R331" s="20">
        <v>932.65545668097752</v>
      </c>
      <c r="T331" s="26">
        <v>58.978910836643337</v>
      </c>
      <c r="U331" s="26">
        <v>59.550851941106188</v>
      </c>
      <c r="V331" s="26">
        <v>55.303537345838038</v>
      </c>
      <c r="W331" s="26">
        <v>55.489424993798785</v>
      </c>
      <c r="X331" s="26">
        <v>0.86536639983182717</v>
      </c>
      <c r="Y331" s="26">
        <v>0.81052213228158465</v>
      </c>
      <c r="Z331" s="26">
        <v>5.8127917841091037</v>
      </c>
      <c r="AA331" s="26">
        <v>6.0701699658507815</v>
      </c>
      <c r="AB331" s="26">
        <v>2.8631732493081965</v>
      </c>
      <c r="AC331" s="26">
        <v>7.5387824236058076</v>
      </c>
      <c r="AD331" s="26">
        <v>5.9218471429970201</v>
      </c>
      <c r="AE331" s="26">
        <v>1.6558963863441591</v>
      </c>
      <c r="AF331" s="26">
        <v>1.7942818393256088</v>
      </c>
      <c r="AG331" s="26">
        <v>17.595241001548061</v>
      </c>
      <c r="AH331" s="26">
        <f t="shared" si="11"/>
        <v>95.255317813840236</v>
      </c>
      <c r="AJ331" s="28" t="s">
        <v>98</v>
      </c>
    </row>
    <row r="332" spans="1:36" ht="15.6" x14ac:dyDescent="0.3">
      <c r="A332" s="19" t="s">
        <v>430</v>
      </c>
      <c r="B332" s="16" t="s">
        <v>97</v>
      </c>
      <c r="C332" s="26">
        <v>40.887999999999998</v>
      </c>
      <c r="D332" s="26">
        <v>1.921</v>
      </c>
      <c r="E332" s="26">
        <v>13.695</v>
      </c>
      <c r="F332" s="26">
        <v>2.8000000000000001E-2</v>
      </c>
      <c r="G332" s="26">
        <v>10.577</v>
      </c>
      <c r="H332" s="26">
        <v>15.862</v>
      </c>
      <c r="I332" s="26">
        <v>12.805</v>
      </c>
      <c r="J332" s="26">
        <v>3.5999999999999997E-2</v>
      </c>
      <c r="K332" s="26">
        <v>1.6779999999999999</v>
      </c>
      <c r="L332" s="26">
        <v>0.55600000000000005</v>
      </c>
      <c r="M332" s="26"/>
      <c r="N332" s="26"/>
      <c r="O332" s="26"/>
      <c r="P332" s="26">
        <f t="shared" si="10"/>
        <v>98.045999999999978</v>
      </c>
      <c r="R332" s="20">
        <v>938.12417806112285</v>
      </c>
      <c r="T332" s="26">
        <v>57.822642717753233</v>
      </c>
      <c r="U332" s="26">
        <v>57.895641813113528</v>
      </c>
      <c r="V332" s="26">
        <v>48.765104297919109</v>
      </c>
      <c r="W332" s="26">
        <v>48.814056322319537</v>
      </c>
      <c r="X332" s="26">
        <v>1.0144715397262312</v>
      </c>
      <c r="Y332" s="26">
        <v>0.93607475991799971</v>
      </c>
      <c r="Z332" s="26">
        <v>6.3789468544732228</v>
      </c>
      <c r="AA332" s="26">
        <v>7.9079633778572997</v>
      </c>
      <c r="AB332" s="26">
        <v>5.4756334540551395</v>
      </c>
      <c r="AC332" s="26">
        <v>9.4222275936869195</v>
      </c>
      <c r="AD332" s="26">
        <v>7.7066662696420574</v>
      </c>
      <c r="AE332" s="26">
        <v>0.84065820068800345</v>
      </c>
      <c r="AF332" s="26">
        <v>1.7438857294609882</v>
      </c>
      <c r="AG332" s="26">
        <v>18.338819158668002</v>
      </c>
      <c r="AH332" s="26">
        <f t="shared" si="11"/>
        <v>99.215002739242507</v>
      </c>
      <c r="AJ332" s="28" t="s">
        <v>98</v>
      </c>
    </row>
    <row r="333" spans="1:36" ht="15.6" x14ac:dyDescent="0.3">
      <c r="A333" s="19" t="s">
        <v>431</v>
      </c>
      <c r="B333" s="16" t="s">
        <v>97</v>
      </c>
      <c r="C333" s="26">
        <v>41.174999999999997</v>
      </c>
      <c r="D333" s="26">
        <v>2.278</v>
      </c>
      <c r="E333" s="26">
        <v>12.696</v>
      </c>
      <c r="F333" s="26">
        <v>2.3E-2</v>
      </c>
      <c r="G333" s="26">
        <v>11.29</v>
      </c>
      <c r="H333" s="26">
        <v>14.641</v>
      </c>
      <c r="I333" s="26">
        <v>11.507999999999999</v>
      </c>
      <c r="J333" s="26">
        <v>0.13100000000000001</v>
      </c>
      <c r="K333" s="26">
        <v>2.0680000000000001</v>
      </c>
      <c r="L333" s="26">
        <v>0.70099999999999996</v>
      </c>
      <c r="M333" s="26"/>
      <c r="N333" s="26"/>
      <c r="O333" s="26"/>
      <c r="P333" s="26">
        <f t="shared" si="10"/>
        <v>96.510999999999981</v>
      </c>
      <c r="R333" s="20">
        <v>946.98708426960866</v>
      </c>
      <c r="T333" s="26">
        <v>58.687083703624189</v>
      </c>
      <c r="U333" s="26">
        <v>58.897981957388694</v>
      </c>
      <c r="V333" s="26">
        <v>55.150604068443187</v>
      </c>
      <c r="W333" s="26">
        <v>55.168654969416082</v>
      </c>
      <c r="X333" s="26">
        <v>0.92964953356884517</v>
      </c>
      <c r="Y333" s="26">
        <v>0.89336653390846521</v>
      </c>
      <c r="Z333" s="26">
        <v>5.9447880690926356</v>
      </c>
      <c r="AA333" s="26">
        <v>6.2807333049545218</v>
      </c>
      <c r="AB333" s="26">
        <v>2.8829977975097871</v>
      </c>
      <c r="AC333" s="26">
        <v>7.4479775471064054</v>
      </c>
      <c r="AD333" s="26">
        <v>5.9561561138333543</v>
      </c>
      <c r="AE333" s="26">
        <v>1.6983773340100443</v>
      </c>
      <c r="AF333" s="26">
        <v>1.9407983678498333</v>
      </c>
      <c r="AG333" s="26">
        <v>17.728847305387859</v>
      </c>
      <c r="AH333" s="26">
        <f t="shared" si="11"/>
        <v>95.283438290639381</v>
      </c>
      <c r="AJ333" s="28" t="s">
        <v>98</v>
      </c>
    </row>
    <row r="334" spans="1:36" ht="15.6" x14ac:dyDescent="0.3">
      <c r="A334" s="19" t="s">
        <v>432</v>
      </c>
      <c r="B334" s="16" t="s">
        <v>97</v>
      </c>
      <c r="C334" s="26">
        <v>40.929000000000002</v>
      </c>
      <c r="D334" s="26">
        <v>2.0819999999999999</v>
      </c>
      <c r="E334" s="26">
        <v>13.092000000000001</v>
      </c>
      <c r="F334" s="26">
        <v>1.2E-2</v>
      </c>
      <c r="G334" s="26">
        <v>11.163</v>
      </c>
      <c r="H334" s="26">
        <v>14.986000000000001</v>
      </c>
      <c r="I334" s="26">
        <v>11.58</v>
      </c>
      <c r="J334" s="26">
        <v>0.114</v>
      </c>
      <c r="K334" s="26">
        <v>1.92</v>
      </c>
      <c r="L334" s="26">
        <v>0.68600000000000005</v>
      </c>
      <c r="M334" s="26"/>
      <c r="N334" s="26"/>
      <c r="O334" s="26"/>
      <c r="P334" s="26">
        <f t="shared" si="10"/>
        <v>96.564000000000021</v>
      </c>
      <c r="R334" s="20">
        <v>944.89658973191331</v>
      </c>
      <c r="T334" s="26">
        <v>57.867921122134199</v>
      </c>
      <c r="U334" s="26">
        <v>57.792388806402926</v>
      </c>
      <c r="V334" s="26">
        <v>53.149339769725124</v>
      </c>
      <c r="W334" s="26">
        <v>53.170686700300983</v>
      </c>
      <c r="X334" s="26">
        <v>1.0065247949041907</v>
      </c>
      <c r="Y334" s="26">
        <v>0.95748293133670326</v>
      </c>
      <c r="Z334" s="26">
        <v>6.6658818063917575</v>
      </c>
      <c r="AA334" s="26">
        <v>7.1615443190104662</v>
      </c>
      <c r="AB334" s="26">
        <v>3.6378524777164691</v>
      </c>
      <c r="AC334" s="26">
        <v>8.1421061758269051</v>
      </c>
      <c r="AD334" s="26">
        <v>6.6919401067314004</v>
      </c>
      <c r="AE334" s="26">
        <v>1.2777977441799315</v>
      </c>
      <c r="AF334" s="26">
        <v>1.727967102149452</v>
      </c>
      <c r="AG334" s="26">
        <v>17.974107108678222</v>
      </c>
      <c r="AH334" s="26">
        <f t="shared" si="11"/>
        <v>96.523149366264192</v>
      </c>
      <c r="AJ334" s="28" t="s">
        <v>98</v>
      </c>
    </row>
    <row r="335" spans="1:36" ht="15.6" x14ac:dyDescent="0.3">
      <c r="A335" s="19" t="s">
        <v>433</v>
      </c>
      <c r="B335" s="16" t="s">
        <v>97</v>
      </c>
      <c r="C335" s="26">
        <v>41.411999999999999</v>
      </c>
      <c r="D335" s="26">
        <v>2.238</v>
      </c>
      <c r="E335" s="26">
        <v>13.032999999999999</v>
      </c>
      <c r="F335" s="26">
        <v>0</v>
      </c>
      <c r="G335" s="26">
        <v>10.871</v>
      </c>
      <c r="H335" s="26">
        <v>14.848000000000001</v>
      </c>
      <c r="I335" s="26">
        <v>11.561</v>
      </c>
      <c r="J335" s="26">
        <v>0.161</v>
      </c>
      <c r="K335" s="26">
        <v>2.0510000000000002</v>
      </c>
      <c r="L335" s="26">
        <v>0.71</v>
      </c>
      <c r="M335" s="26"/>
      <c r="N335" s="26"/>
      <c r="O335" s="26"/>
      <c r="P335" s="26">
        <f t="shared" si="10"/>
        <v>96.884999999999991</v>
      </c>
      <c r="R335" s="20">
        <v>949.08694020945609</v>
      </c>
      <c r="T335" s="26">
        <v>58.310079315355502</v>
      </c>
      <c r="U335" s="26">
        <v>58.218672053966316</v>
      </c>
      <c r="V335" s="26">
        <v>54.986768307790229</v>
      </c>
      <c r="W335" s="26">
        <v>54.984237927156435</v>
      </c>
      <c r="X335" s="26">
        <v>0.96963874393608362</v>
      </c>
      <c r="Y335" s="26">
        <v>0.94748759606041544</v>
      </c>
      <c r="Z335" s="26">
        <v>6.0135972417128594</v>
      </c>
      <c r="AA335" s="26">
        <v>6.3558009969720404</v>
      </c>
      <c r="AB335" s="26">
        <v>3.1256423893194554</v>
      </c>
      <c r="AC335" s="26">
        <v>7.5510136278779596</v>
      </c>
      <c r="AD335" s="26">
        <v>6.4384989845425711</v>
      </c>
      <c r="AE335" s="26">
        <v>1.5279298348455876</v>
      </c>
      <c r="AF335" s="26">
        <v>1.8335109753883798</v>
      </c>
      <c r="AG335" s="26">
        <v>17.855627928601987</v>
      </c>
      <c r="AH335" s="26">
        <f t="shared" si="11"/>
        <v>95.33137793377378</v>
      </c>
      <c r="AJ335" s="28" t="s">
        <v>98</v>
      </c>
    </row>
    <row r="336" spans="1:36" ht="15.6" x14ac:dyDescent="0.3">
      <c r="A336" s="19" t="s">
        <v>434</v>
      </c>
      <c r="B336" s="16" t="s">
        <v>97</v>
      </c>
      <c r="C336" s="26">
        <v>41.598999999999997</v>
      </c>
      <c r="D336" s="26">
        <v>2.105</v>
      </c>
      <c r="E336" s="26">
        <v>12.754</v>
      </c>
      <c r="F336" s="26">
        <v>1.6E-2</v>
      </c>
      <c r="G336" s="26">
        <v>11.029</v>
      </c>
      <c r="H336" s="26">
        <v>14.704000000000001</v>
      </c>
      <c r="I336" s="26">
        <v>11.739000000000001</v>
      </c>
      <c r="J336" s="26">
        <v>0.14899999999999999</v>
      </c>
      <c r="K336" s="26">
        <v>2.1960000000000002</v>
      </c>
      <c r="L336" s="26">
        <v>0.76100000000000001</v>
      </c>
      <c r="M336" s="26"/>
      <c r="N336" s="26"/>
      <c r="O336" s="26"/>
      <c r="P336" s="26">
        <f t="shared" si="10"/>
        <v>97.051999999999992</v>
      </c>
      <c r="R336" s="20">
        <v>938.41023526573804</v>
      </c>
      <c r="T336" s="26">
        <v>58.78564856749334</v>
      </c>
      <c r="U336" s="26">
        <v>59.319940724016043</v>
      </c>
      <c r="V336" s="26">
        <v>55.917506011712661</v>
      </c>
      <c r="W336" s="26">
        <v>56.039511895984489</v>
      </c>
      <c r="X336" s="26">
        <v>0.83021866430148394</v>
      </c>
      <c r="Y336" s="26">
        <v>0.8028086845881538</v>
      </c>
      <c r="Z336" s="26">
        <v>5.427037452652411</v>
      </c>
      <c r="AA336" s="26">
        <v>5.6785740366792954</v>
      </c>
      <c r="AB336" s="26">
        <v>2.7331895260859302</v>
      </c>
      <c r="AC336" s="26">
        <v>7.073366075082542</v>
      </c>
      <c r="AD336" s="26">
        <v>5.9611849392823446</v>
      </c>
      <c r="AE336" s="26">
        <v>1.842543656007781</v>
      </c>
      <c r="AF336" s="26">
        <v>1.9219759428621814</v>
      </c>
      <c r="AG336" s="26">
        <v>17.771167899263279</v>
      </c>
      <c r="AH336" s="26">
        <f t="shared" si="11"/>
        <v>94.435761861173432</v>
      </c>
      <c r="AJ336" s="28" t="s">
        <v>98</v>
      </c>
    </row>
    <row r="337" spans="1:36" ht="15.6" x14ac:dyDescent="0.3">
      <c r="A337" s="19" t="s">
        <v>435</v>
      </c>
      <c r="B337" s="16" t="s">
        <v>137</v>
      </c>
      <c r="C337" s="26">
        <v>42.48</v>
      </c>
      <c r="D337" s="26">
        <v>1.831</v>
      </c>
      <c r="E337" s="26">
        <v>12.529</v>
      </c>
      <c r="F337" s="26">
        <v>0</v>
      </c>
      <c r="G337" s="26">
        <v>11.628</v>
      </c>
      <c r="H337" s="26">
        <v>15.715999999999999</v>
      </c>
      <c r="I337" s="26">
        <v>12.032</v>
      </c>
      <c r="J337" s="26">
        <v>0.14299999999999999</v>
      </c>
      <c r="K337" s="26">
        <v>1.5529999999999999</v>
      </c>
      <c r="L337" s="26">
        <v>0.54900000000000004</v>
      </c>
      <c r="M337" s="26"/>
      <c r="N337" s="26"/>
      <c r="O337" s="26"/>
      <c r="P337" s="26">
        <f t="shared" si="10"/>
        <v>98.460999999999999</v>
      </c>
      <c r="R337" s="20">
        <v>922.48963987228706</v>
      </c>
      <c r="T337" s="26">
        <v>61.874950209320133</v>
      </c>
      <c r="U337" s="26">
        <v>62.033561221214079</v>
      </c>
      <c r="V337" s="26">
        <v>54.574891327355708</v>
      </c>
      <c r="W337" s="26">
        <v>54.873879257292444</v>
      </c>
      <c r="X337" s="26">
        <v>0.84237819049854601</v>
      </c>
      <c r="Y337" s="26">
        <v>0.75503589974987562</v>
      </c>
      <c r="Z337" s="26">
        <v>5.1327949664041537</v>
      </c>
      <c r="AA337" s="26">
        <v>5.9999159628017438</v>
      </c>
      <c r="AB337" s="26">
        <v>3.0278049575780845</v>
      </c>
      <c r="AC337" s="26">
        <v>8.2540538688489473</v>
      </c>
      <c r="AD337" s="26">
        <v>5.8833922279372945</v>
      </c>
      <c r="AE337" s="26">
        <v>1.1632705650888477</v>
      </c>
      <c r="AF337" s="26">
        <v>1.8108591130596201</v>
      </c>
      <c r="AG337" s="26">
        <v>17.399965073134943</v>
      </c>
      <c r="AH337" s="26">
        <f t="shared" si="11"/>
        <v>97.607875540124979</v>
      </c>
      <c r="AJ337" s="28" t="s">
        <v>98</v>
      </c>
    </row>
    <row r="338" spans="1:36" ht="15.6" x14ac:dyDescent="0.3">
      <c r="A338" s="19" t="s">
        <v>436</v>
      </c>
      <c r="B338" s="16" t="s">
        <v>97</v>
      </c>
      <c r="C338" s="26">
        <v>41.061999999999998</v>
      </c>
      <c r="D338" s="26">
        <v>2.1840000000000002</v>
      </c>
      <c r="E338" s="26">
        <v>13.064</v>
      </c>
      <c r="F338" s="26">
        <v>0</v>
      </c>
      <c r="G338" s="26">
        <v>11.2</v>
      </c>
      <c r="H338" s="26">
        <v>14.612</v>
      </c>
      <c r="I338" s="26">
        <v>11.507</v>
      </c>
      <c r="J338" s="26">
        <v>0.111</v>
      </c>
      <c r="K338" s="26">
        <v>2.1469999999999998</v>
      </c>
      <c r="L338" s="26">
        <v>0.70099999999999996</v>
      </c>
      <c r="M338" s="26"/>
      <c r="N338" s="26"/>
      <c r="O338" s="26"/>
      <c r="P338" s="26">
        <f t="shared" si="10"/>
        <v>96.587999999999994</v>
      </c>
      <c r="R338" s="20">
        <v>943.87074930383835</v>
      </c>
      <c r="T338" s="26">
        <v>58.079081374259701</v>
      </c>
      <c r="U338" s="26">
        <v>57.943520821290171</v>
      </c>
      <c r="V338" s="26">
        <v>54.572397921830429</v>
      </c>
      <c r="W338" s="26">
        <v>54.613698768233192</v>
      </c>
      <c r="X338" s="26">
        <v>0.93326461069789757</v>
      </c>
      <c r="Y338" s="26">
        <v>0.90463318206489107</v>
      </c>
      <c r="Z338" s="26">
        <v>6.3007106359377412</v>
      </c>
      <c r="AA338" s="26">
        <v>6.5754532632481482</v>
      </c>
      <c r="AB338" s="26">
        <v>3.1472541214347483</v>
      </c>
      <c r="AC338" s="26">
        <v>7.4664501972108379</v>
      </c>
      <c r="AD338" s="26">
        <v>6.3953584791184461</v>
      </c>
      <c r="AE338" s="26">
        <v>1.4950671888230715</v>
      </c>
      <c r="AF338" s="26">
        <v>1.8290701163230274</v>
      </c>
      <c r="AG338" s="26">
        <v>18.017145913573724</v>
      </c>
      <c r="AH338" s="26">
        <f t="shared" si="11"/>
        <v>95.410342613304707</v>
      </c>
      <c r="AJ338" s="28" t="s">
        <v>98</v>
      </c>
    </row>
    <row r="339" spans="1:36" ht="15.6" x14ac:dyDescent="0.3">
      <c r="A339" s="19" t="s">
        <v>437</v>
      </c>
      <c r="B339" s="16" t="s">
        <v>97</v>
      </c>
      <c r="C339" s="26">
        <v>41.375999999999998</v>
      </c>
      <c r="D339" s="26">
        <v>2.0739999999999998</v>
      </c>
      <c r="E339" s="26">
        <v>12.571</v>
      </c>
      <c r="F339" s="26">
        <v>1.2999999999999999E-2</v>
      </c>
      <c r="G339" s="26">
        <v>10.813000000000001</v>
      </c>
      <c r="H339" s="26">
        <v>14.67</v>
      </c>
      <c r="I339" s="26">
        <v>11.523</v>
      </c>
      <c r="J339" s="26">
        <v>0.108</v>
      </c>
      <c r="K339" s="26">
        <v>2.008</v>
      </c>
      <c r="L339" s="26">
        <v>0.68899999999999995</v>
      </c>
      <c r="M339" s="26"/>
      <c r="N339" s="26"/>
      <c r="O339" s="26"/>
      <c r="P339" s="26">
        <f t="shared" si="10"/>
        <v>95.844999999999985</v>
      </c>
      <c r="R339" s="20">
        <v>933.08483453181134</v>
      </c>
      <c r="T339" s="26">
        <v>60.034160983950713</v>
      </c>
      <c r="U339" s="26">
        <v>60.069153625216046</v>
      </c>
      <c r="V339" s="26">
        <v>56.427659179510087</v>
      </c>
      <c r="W339" s="26">
        <v>56.619208748203718</v>
      </c>
      <c r="X339" s="26">
        <v>0.84569470899677146</v>
      </c>
      <c r="Y339" s="26">
        <v>0.81261356096028303</v>
      </c>
      <c r="Z339" s="26">
        <v>5.1542174303455548</v>
      </c>
      <c r="AA339" s="26">
        <v>5.5263053314291195</v>
      </c>
      <c r="AB339" s="26">
        <v>2.6707141676578594</v>
      </c>
      <c r="AC339" s="26">
        <v>7.1744315067245168</v>
      </c>
      <c r="AD339" s="26">
        <v>6.0039161093963003</v>
      </c>
      <c r="AE339" s="26">
        <v>1.6149030116359033</v>
      </c>
      <c r="AF339" s="26">
        <v>1.898779696305211</v>
      </c>
      <c r="AG339" s="26">
        <v>17.638084925088954</v>
      </c>
      <c r="AH339" s="26">
        <f t="shared" si="11"/>
        <v>95.099125586363783</v>
      </c>
      <c r="AJ339" s="28" t="s">
        <v>98</v>
      </c>
    </row>
    <row r="340" spans="1:36" ht="15.6" x14ac:dyDescent="0.3">
      <c r="A340" s="19" t="s">
        <v>438</v>
      </c>
      <c r="B340" s="16" t="s">
        <v>97</v>
      </c>
      <c r="C340" s="26">
        <v>40.878999999999998</v>
      </c>
      <c r="D340" s="26">
        <v>2.1280000000000001</v>
      </c>
      <c r="E340" s="26">
        <v>12.566000000000001</v>
      </c>
      <c r="F340" s="26">
        <v>4.0000000000000001E-3</v>
      </c>
      <c r="G340" s="26">
        <v>10.603</v>
      </c>
      <c r="H340" s="26">
        <v>14.952</v>
      </c>
      <c r="I340" s="26">
        <v>11.734</v>
      </c>
      <c r="J340" s="26">
        <v>0.11899999999999999</v>
      </c>
      <c r="K340" s="26">
        <v>2.056</v>
      </c>
      <c r="L340" s="26">
        <v>0.70599999999999996</v>
      </c>
      <c r="M340" s="26"/>
      <c r="N340" s="26"/>
      <c r="O340" s="26"/>
      <c r="P340" s="26">
        <f t="shared" si="10"/>
        <v>95.746999999999986</v>
      </c>
      <c r="R340" s="20">
        <v>943.15841361968705</v>
      </c>
      <c r="T340" s="26">
        <v>58.485571068329371</v>
      </c>
      <c r="U340" s="26">
        <v>58.787935961423997</v>
      </c>
      <c r="V340" s="26">
        <v>54.301691522942079</v>
      </c>
      <c r="W340" s="26">
        <v>54.363398338190692</v>
      </c>
      <c r="X340" s="26">
        <v>0.91367980550261541</v>
      </c>
      <c r="Y340" s="26">
        <v>0.87385699489906687</v>
      </c>
      <c r="Z340" s="26">
        <v>5.7256109770402048</v>
      </c>
      <c r="AA340" s="26">
        <v>6.1755491293948346</v>
      </c>
      <c r="AB340" s="26">
        <v>3.2223593815769727</v>
      </c>
      <c r="AC340" s="26">
        <v>7.6881136724906485</v>
      </c>
      <c r="AD340" s="26">
        <v>6.2407778839990637</v>
      </c>
      <c r="AE340" s="26">
        <v>1.6175924048234447</v>
      </c>
      <c r="AF340" s="26">
        <v>1.89926104788095</v>
      </c>
      <c r="AG340" s="26">
        <v>17.810927836498152</v>
      </c>
      <c r="AH340" s="26">
        <f t="shared" si="11"/>
        <v>95.424032335657856</v>
      </c>
      <c r="AJ340" s="28" t="s">
        <v>98</v>
      </c>
    </row>
    <row r="341" spans="1:36" ht="15.6" x14ac:dyDescent="0.3">
      <c r="A341" s="19" t="s">
        <v>439</v>
      </c>
      <c r="B341" s="16" t="s">
        <v>97</v>
      </c>
      <c r="C341" s="26">
        <v>41.712000000000003</v>
      </c>
      <c r="D341" s="26">
        <v>2.0950000000000002</v>
      </c>
      <c r="E341" s="26">
        <v>12.608000000000001</v>
      </c>
      <c r="F341" s="26">
        <v>0</v>
      </c>
      <c r="G341" s="26">
        <v>11.295</v>
      </c>
      <c r="H341" s="26">
        <v>14.988</v>
      </c>
      <c r="I341" s="26">
        <v>11.382999999999999</v>
      </c>
      <c r="J341" s="26">
        <v>0.14199999999999999</v>
      </c>
      <c r="K341" s="26">
        <v>2.0019999999999998</v>
      </c>
      <c r="L341" s="26">
        <v>0.63</v>
      </c>
      <c r="M341" s="26"/>
      <c r="N341" s="26"/>
      <c r="O341" s="26"/>
      <c r="P341" s="26">
        <f t="shared" si="10"/>
        <v>96.85499999999999</v>
      </c>
      <c r="R341" s="20">
        <v>941.02766658760424</v>
      </c>
      <c r="T341" s="26">
        <v>59.62968947190425</v>
      </c>
      <c r="U341" s="26">
        <v>59.402394264841917</v>
      </c>
      <c r="V341" s="26">
        <v>55.809345432824117</v>
      </c>
      <c r="W341" s="26">
        <v>55.911498863788736</v>
      </c>
      <c r="X341" s="26">
        <v>0.89642668811748427</v>
      </c>
      <c r="Y341" s="26">
        <v>0.85308541933053317</v>
      </c>
      <c r="Z341" s="26">
        <v>5.8498562413109587</v>
      </c>
      <c r="AA341" s="26">
        <v>6.1237495370632091</v>
      </c>
      <c r="AB341" s="26">
        <v>2.8121645871164378</v>
      </c>
      <c r="AC341" s="26">
        <v>7.4315096804289764</v>
      </c>
      <c r="AD341" s="26">
        <v>5.9923963079251639</v>
      </c>
      <c r="AE341" s="26">
        <v>1.4137071349168857</v>
      </c>
      <c r="AF341" s="26">
        <v>1.801399169642504</v>
      </c>
      <c r="AG341" s="26">
        <v>17.69972396904307</v>
      </c>
      <c r="AH341" s="26">
        <f t="shared" si="11"/>
        <v>95.689736504051126</v>
      </c>
      <c r="AJ341" s="28" t="s">
        <v>98</v>
      </c>
    </row>
    <row r="342" spans="1:36" ht="15.6" x14ac:dyDescent="0.3">
      <c r="A342" s="19" t="s">
        <v>440</v>
      </c>
      <c r="B342" s="16" t="s">
        <v>97</v>
      </c>
      <c r="C342" s="26">
        <v>41.298999999999999</v>
      </c>
      <c r="D342" s="26">
        <v>2.218</v>
      </c>
      <c r="E342" s="26">
        <v>12.541</v>
      </c>
      <c r="F342" s="26">
        <v>5.2999999999999999E-2</v>
      </c>
      <c r="G342" s="26">
        <v>10.991</v>
      </c>
      <c r="H342" s="26">
        <v>14.625</v>
      </c>
      <c r="I342" s="26">
        <v>11.647</v>
      </c>
      <c r="J342" s="26">
        <v>0.156</v>
      </c>
      <c r="K342" s="26">
        <v>2.0259999999999998</v>
      </c>
      <c r="L342" s="26">
        <v>0.69799999999999995</v>
      </c>
      <c r="M342" s="26"/>
      <c r="N342" s="26"/>
      <c r="O342" s="26"/>
      <c r="P342" s="26">
        <f t="shared" si="10"/>
        <v>96.253999999999991</v>
      </c>
      <c r="R342" s="20">
        <v>946.82909142961876</v>
      </c>
      <c r="T342" s="26">
        <v>59.310592590654025</v>
      </c>
      <c r="U342" s="26">
        <v>59.89132356495611</v>
      </c>
      <c r="V342" s="26">
        <v>55.955863707162607</v>
      </c>
      <c r="W342" s="26">
        <v>55.988413875373716</v>
      </c>
      <c r="X342" s="26">
        <v>0.869312751866686</v>
      </c>
      <c r="Y342" s="26">
        <v>0.8397365489513966</v>
      </c>
      <c r="Z342" s="26">
        <v>5.2971904125365743</v>
      </c>
      <c r="AA342" s="26">
        <v>5.7044105339420046</v>
      </c>
      <c r="AB342" s="26">
        <v>2.6944177829538813</v>
      </c>
      <c r="AC342" s="26">
        <v>7.2800810223736185</v>
      </c>
      <c r="AD342" s="26">
        <v>5.82026229720719</v>
      </c>
      <c r="AE342" s="26">
        <v>1.8655711019084351</v>
      </c>
      <c r="AF342" s="26">
        <v>1.9948593554373391</v>
      </c>
      <c r="AG342" s="26">
        <v>17.584092312387</v>
      </c>
      <c r="AH342" s="26">
        <f t="shared" si="11"/>
        <v>94.871681771764926</v>
      </c>
      <c r="AJ342" s="28" t="s">
        <v>98</v>
      </c>
    </row>
    <row r="343" spans="1:36" ht="15.6" x14ac:dyDescent="0.3">
      <c r="A343" s="19" t="s">
        <v>441</v>
      </c>
      <c r="B343" s="16" t="s">
        <v>97</v>
      </c>
      <c r="C343" s="26">
        <v>41.654000000000003</v>
      </c>
      <c r="D343" s="26">
        <v>2.1030000000000002</v>
      </c>
      <c r="E343" s="26">
        <v>12.465</v>
      </c>
      <c r="F343" s="26">
        <v>5.5E-2</v>
      </c>
      <c r="G343" s="26">
        <v>11.218999999999999</v>
      </c>
      <c r="H343" s="26">
        <v>14.77</v>
      </c>
      <c r="I343" s="26">
        <v>11.624000000000001</v>
      </c>
      <c r="J343" s="26">
        <v>0.17499999999999999</v>
      </c>
      <c r="K343" s="26">
        <v>1.956</v>
      </c>
      <c r="L343" s="26">
        <v>0.73299999999999998</v>
      </c>
      <c r="M343" s="26"/>
      <c r="N343" s="26"/>
      <c r="O343" s="26"/>
      <c r="P343" s="26">
        <f t="shared" si="10"/>
        <v>96.754000000000005</v>
      </c>
      <c r="R343" s="20">
        <v>943.09556899161794</v>
      </c>
      <c r="T343" s="26">
        <v>59.620088989589249</v>
      </c>
      <c r="U343" s="26">
        <v>60.390649851610824</v>
      </c>
      <c r="V343" s="26">
        <v>56.316224791729098</v>
      </c>
      <c r="W343" s="26">
        <v>56.397042930733342</v>
      </c>
      <c r="X343" s="26">
        <v>0.84824722857664536</v>
      </c>
      <c r="Y343" s="26">
        <v>0.81012887908435038</v>
      </c>
      <c r="Z343" s="26">
        <v>5.2500744573794424</v>
      </c>
      <c r="AA343" s="26">
        <v>5.618049755733507</v>
      </c>
      <c r="AB343" s="26">
        <v>2.5945452907988455</v>
      </c>
      <c r="AC343" s="26">
        <v>7.3017795494973825</v>
      </c>
      <c r="AD343" s="26">
        <v>5.7000527493766828</v>
      </c>
      <c r="AE343" s="26">
        <v>1.8721411366798595</v>
      </c>
      <c r="AF343" s="26">
        <v>1.9401490778159731</v>
      </c>
      <c r="AG343" s="26">
        <v>17.450640547225586</v>
      </c>
      <c r="AH343" s="26">
        <f t="shared" si="11"/>
        <v>94.899398850254727</v>
      </c>
      <c r="AJ343" s="28" t="s">
        <v>98</v>
      </c>
    </row>
    <row r="344" spans="1:36" ht="15.6" x14ac:dyDescent="0.3">
      <c r="A344" s="19" t="s">
        <v>442</v>
      </c>
      <c r="B344" s="16" t="s">
        <v>97</v>
      </c>
      <c r="C344" s="26">
        <v>41.551000000000002</v>
      </c>
      <c r="D344" s="26">
        <v>2.165</v>
      </c>
      <c r="E344" s="26">
        <v>13.106999999999999</v>
      </c>
      <c r="F344" s="26">
        <v>2.5999999999999999E-2</v>
      </c>
      <c r="G344" s="26">
        <v>10.401999999999999</v>
      </c>
      <c r="H344" s="26">
        <v>14.57</v>
      </c>
      <c r="I344" s="26">
        <v>11.769</v>
      </c>
      <c r="J344" s="26">
        <v>9.8000000000000004E-2</v>
      </c>
      <c r="K344" s="26">
        <v>2.258</v>
      </c>
      <c r="L344" s="26">
        <v>0.746</v>
      </c>
      <c r="M344" s="26"/>
      <c r="N344" s="26"/>
      <c r="O344" s="26"/>
      <c r="P344" s="26">
        <f t="shared" si="10"/>
        <v>96.691999999999993</v>
      </c>
      <c r="R344" s="20">
        <v>938.53789180575882</v>
      </c>
      <c r="T344" s="26">
        <v>58.831020797016173</v>
      </c>
      <c r="U344" s="26">
        <v>58.742072261445379</v>
      </c>
      <c r="V344" s="26">
        <v>56.298769156089669</v>
      </c>
      <c r="W344" s="26">
        <v>56.421573445431335</v>
      </c>
      <c r="X344" s="26">
        <v>0.83473745913552877</v>
      </c>
      <c r="Y344" s="26">
        <v>0.83240000592720065</v>
      </c>
      <c r="Z344" s="26">
        <v>5.196664659315692</v>
      </c>
      <c r="AA344" s="26">
        <v>5.4688771510278009</v>
      </c>
      <c r="AB344" s="26">
        <v>2.8157508265311848</v>
      </c>
      <c r="AC344" s="26">
        <v>6.8344486782814915</v>
      </c>
      <c r="AD344" s="26">
        <v>6.4211397689163903</v>
      </c>
      <c r="AE344" s="26">
        <v>1.6942659601294818</v>
      </c>
      <c r="AF344" s="26">
        <v>1.9097181017179152</v>
      </c>
      <c r="AG344" s="26">
        <v>18.005521595532709</v>
      </c>
      <c r="AH344" s="26">
        <f t="shared" si="11"/>
        <v>94.210072522733938</v>
      </c>
      <c r="AJ344" s="28" t="s">
        <v>98</v>
      </c>
    </row>
    <row r="345" spans="1:36" ht="15.6" x14ac:dyDescent="0.3">
      <c r="A345" s="19" t="s">
        <v>443</v>
      </c>
      <c r="B345" s="16" t="s">
        <v>97</v>
      </c>
      <c r="C345" s="26">
        <v>41.487000000000002</v>
      </c>
      <c r="D345" s="26">
        <v>2.0009999999999999</v>
      </c>
      <c r="E345" s="26">
        <v>12.3</v>
      </c>
      <c r="F345" s="26">
        <v>0</v>
      </c>
      <c r="G345" s="26">
        <v>10.829000000000001</v>
      </c>
      <c r="H345" s="26">
        <v>15.387</v>
      </c>
      <c r="I345" s="26">
        <v>11.532999999999999</v>
      </c>
      <c r="J345" s="26">
        <v>7.5999999999999998E-2</v>
      </c>
      <c r="K345" s="26">
        <v>2.165</v>
      </c>
      <c r="L345" s="26">
        <v>0.68300000000000005</v>
      </c>
      <c r="M345" s="26"/>
      <c r="N345" s="26"/>
      <c r="O345" s="26"/>
      <c r="P345" s="26">
        <f t="shared" si="10"/>
        <v>96.460999999999999</v>
      </c>
      <c r="R345" s="20">
        <v>934.97913022511125</v>
      </c>
      <c r="T345" s="26">
        <v>58.621941734856044</v>
      </c>
      <c r="U345" s="26">
        <v>58.598823060740457</v>
      </c>
      <c r="V345" s="26">
        <v>54.834662347094579</v>
      </c>
      <c r="W345" s="26">
        <v>55.00478060565645</v>
      </c>
      <c r="X345" s="26">
        <v>0.89198178880502954</v>
      </c>
      <c r="Y345" s="26">
        <v>0.83763770019190364</v>
      </c>
      <c r="Z345" s="26">
        <v>6.0431731489451499</v>
      </c>
      <c r="AA345" s="26">
        <v>6.1819412161253027</v>
      </c>
      <c r="AB345" s="26">
        <v>3.0823407573105248</v>
      </c>
      <c r="AC345" s="26">
        <v>7.5359881984180372</v>
      </c>
      <c r="AD345" s="26">
        <v>6.0503658030765211</v>
      </c>
      <c r="AE345" s="26">
        <v>1.4650775243029082</v>
      </c>
      <c r="AF345" s="26">
        <v>1.7723897143940976</v>
      </c>
      <c r="AG345" s="26">
        <v>17.793980380811067</v>
      </c>
      <c r="AH345" s="26">
        <f t="shared" si="11"/>
        <v>95.380139444835635</v>
      </c>
      <c r="AJ345" s="28" t="s">
        <v>98</v>
      </c>
    </row>
    <row r="346" spans="1:36" ht="15.6" x14ac:dyDescent="0.3">
      <c r="A346" s="19" t="s">
        <v>444</v>
      </c>
      <c r="B346" s="16" t="s">
        <v>97</v>
      </c>
      <c r="C346" s="26">
        <v>41.509</v>
      </c>
      <c r="D346" s="26">
        <v>2.125</v>
      </c>
      <c r="E346" s="26">
        <v>12.795</v>
      </c>
      <c r="F346" s="26">
        <v>0.11</v>
      </c>
      <c r="G346" s="26">
        <v>11.548</v>
      </c>
      <c r="H346" s="26">
        <v>15.223000000000001</v>
      </c>
      <c r="I346" s="26">
        <v>11.558</v>
      </c>
      <c r="J346" s="26">
        <v>0.10100000000000001</v>
      </c>
      <c r="K346" s="26">
        <v>2.1269999999999998</v>
      </c>
      <c r="L346" s="26">
        <v>0.73</v>
      </c>
      <c r="M346" s="26"/>
      <c r="N346" s="26"/>
      <c r="O346" s="26"/>
      <c r="P346" s="26">
        <f t="shared" si="10"/>
        <v>97.825999999999993</v>
      </c>
      <c r="R346" s="20">
        <v>956.3064453077593</v>
      </c>
      <c r="T346" s="26">
        <v>56.824233348581238</v>
      </c>
      <c r="U346" s="26">
        <v>57.423568100867897</v>
      </c>
      <c r="V346" s="26">
        <v>53.733512908310182</v>
      </c>
      <c r="W346" s="26">
        <v>53.643316078621986</v>
      </c>
      <c r="X346" s="26">
        <v>0.9805005109579209</v>
      </c>
      <c r="Y346" s="26">
        <v>0.9340181181276358</v>
      </c>
      <c r="Z346" s="26">
        <v>7.0340690389954545</v>
      </c>
      <c r="AA346" s="26">
        <v>7.1011587058499526</v>
      </c>
      <c r="AB346" s="26">
        <v>3.3250281734316869</v>
      </c>
      <c r="AC346" s="26">
        <v>7.8612679996634309</v>
      </c>
      <c r="AD346" s="26">
        <v>6.1579717529007079</v>
      </c>
      <c r="AE346" s="26">
        <v>1.6500281827355483</v>
      </c>
      <c r="AF346" s="26">
        <v>1.7485191853330821</v>
      </c>
      <c r="AG346" s="26">
        <v>17.843861746621773</v>
      </c>
      <c r="AH346" s="26">
        <f t="shared" si="11"/>
        <v>95.472506608156777</v>
      </c>
      <c r="AJ346" s="28" t="s">
        <v>98</v>
      </c>
    </row>
    <row r="347" spans="1:36" ht="15.6" x14ac:dyDescent="0.3">
      <c r="A347" s="19" t="s">
        <v>445</v>
      </c>
      <c r="B347" s="16" t="s">
        <v>97</v>
      </c>
      <c r="C347" s="26">
        <v>40.478999999999999</v>
      </c>
      <c r="D347" s="26">
        <v>2.1309999999999998</v>
      </c>
      <c r="E347" s="26">
        <v>12.845000000000001</v>
      </c>
      <c r="F347" s="26">
        <v>0</v>
      </c>
      <c r="G347" s="26">
        <v>11.433999999999999</v>
      </c>
      <c r="H347" s="26">
        <v>15.055</v>
      </c>
      <c r="I347" s="26">
        <v>11.445</v>
      </c>
      <c r="J347" s="26">
        <v>9.1999999999999998E-2</v>
      </c>
      <c r="K347" s="26">
        <v>2.1389999999999998</v>
      </c>
      <c r="L347" s="26">
        <v>0.67800000000000005</v>
      </c>
      <c r="M347" s="26"/>
      <c r="N347" s="26"/>
      <c r="O347" s="26"/>
      <c r="P347" s="26">
        <f t="shared" si="10"/>
        <v>96.297999999999973</v>
      </c>
      <c r="R347" s="20">
        <v>951.89248161032128</v>
      </c>
      <c r="T347" s="26">
        <v>56.475117711261205</v>
      </c>
      <c r="U347" s="26">
        <v>56.432374410720932</v>
      </c>
      <c r="V347" s="26">
        <v>52.023330932227758</v>
      </c>
      <c r="W347" s="26">
        <v>51.957388263596073</v>
      </c>
      <c r="X347" s="26">
        <v>1.0309416221789895</v>
      </c>
      <c r="Y347" s="26">
        <v>0.97196177254464022</v>
      </c>
      <c r="Z347" s="26">
        <v>7.7306787370112522</v>
      </c>
      <c r="AA347" s="26">
        <v>7.9194893155596287</v>
      </c>
      <c r="AB347" s="26">
        <v>3.874536123395695</v>
      </c>
      <c r="AC347" s="26">
        <v>8.1970473045085512</v>
      </c>
      <c r="AD347" s="26">
        <v>6.5311800979353762</v>
      </c>
      <c r="AE347" s="26">
        <v>1.2999560734216202</v>
      </c>
      <c r="AF347" s="26">
        <v>1.7168391721293701</v>
      </c>
      <c r="AG347" s="26">
        <v>18.171698077994563</v>
      </c>
      <c r="AH347" s="26">
        <f t="shared" si="11"/>
        <v>96.720995800137544</v>
      </c>
      <c r="AJ347" s="28" t="s">
        <v>98</v>
      </c>
    </row>
    <row r="348" spans="1:36" ht="15.6" x14ac:dyDescent="0.3">
      <c r="A348" s="19" t="s">
        <v>446</v>
      </c>
      <c r="B348" s="16" t="s">
        <v>97</v>
      </c>
      <c r="C348" s="26">
        <v>41.154000000000003</v>
      </c>
      <c r="D348" s="26">
        <v>1.998</v>
      </c>
      <c r="E348" s="26">
        <v>12.914999999999999</v>
      </c>
      <c r="F348" s="26">
        <v>1.2E-2</v>
      </c>
      <c r="G348" s="26">
        <v>10.875</v>
      </c>
      <c r="H348" s="26">
        <v>14.826000000000001</v>
      </c>
      <c r="I348" s="26">
        <v>11.395</v>
      </c>
      <c r="J348" s="26">
        <v>0.17199999999999999</v>
      </c>
      <c r="K348" s="26">
        <v>2.0609999999999999</v>
      </c>
      <c r="L348" s="26">
        <v>0.71</v>
      </c>
      <c r="M348" s="26"/>
      <c r="N348" s="26"/>
      <c r="O348" s="26"/>
      <c r="P348" s="26">
        <f t="shared" si="10"/>
        <v>96.117999999999981</v>
      </c>
      <c r="R348" s="20">
        <v>947.17476584566396</v>
      </c>
      <c r="T348" s="26">
        <v>58.056691522374322</v>
      </c>
      <c r="U348" s="26">
        <v>58.090301730166061</v>
      </c>
      <c r="V348" s="26">
        <v>55.062122769800474</v>
      </c>
      <c r="W348" s="26">
        <v>55.084893016979592</v>
      </c>
      <c r="X348" s="26">
        <v>0.921023526415787</v>
      </c>
      <c r="Y348" s="26">
        <v>0.89642057160321653</v>
      </c>
      <c r="Z348" s="26">
        <v>6.1964945081985228</v>
      </c>
      <c r="AA348" s="26">
        <v>6.3878842072621778</v>
      </c>
      <c r="AB348" s="26">
        <v>3.1512685975200498</v>
      </c>
      <c r="AC348" s="26">
        <v>7.5103008499623876</v>
      </c>
      <c r="AD348" s="26">
        <v>6.5084073721432363</v>
      </c>
      <c r="AE348" s="26">
        <v>1.4613901543226167</v>
      </c>
      <c r="AF348" s="26">
        <v>1.7019007814587712</v>
      </c>
      <c r="AG348" s="26">
        <v>17.928950501700122</v>
      </c>
      <c r="AH348" s="26">
        <f t="shared" si="11"/>
        <v>95.201516705681229</v>
      </c>
      <c r="AJ348" s="28" t="s">
        <v>98</v>
      </c>
    </row>
    <row r="349" spans="1:36" ht="15.6" x14ac:dyDescent="0.3">
      <c r="A349" s="19" t="s">
        <v>447</v>
      </c>
      <c r="B349" s="16" t="s">
        <v>97</v>
      </c>
      <c r="C349" s="26">
        <v>42.018000000000001</v>
      </c>
      <c r="D349" s="26">
        <v>2.032</v>
      </c>
      <c r="E349" s="26">
        <v>11.643000000000001</v>
      </c>
      <c r="F349" s="26">
        <v>0</v>
      </c>
      <c r="G349" s="26">
        <v>11.425000000000001</v>
      </c>
      <c r="H349" s="26">
        <v>15.196</v>
      </c>
      <c r="I349" s="26">
        <v>11.077999999999999</v>
      </c>
      <c r="J349" s="26">
        <v>6.9000000000000006E-2</v>
      </c>
      <c r="K349" s="26">
        <v>2.3170000000000002</v>
      </c>
      <c r="L349" s="26">
        <v>0.66800000000000004</v>
      </c>
      <c r="M349" s="26"/>
      <c r="N349" s="26"/>
      <c r="O349" s="26"/>
      <c r="P349" s="26">
        <f t="shared" si="10"/>
        <v>96.445999999999998</v>
      </c>
      <c r="R349" s="20">
        <v>927.83632539837708</v>
      </c>
      <c r="T349" s="26">
        <v>59.863007103949769</v>
      </c>
      <c r="U349" s="26">
        <v>59.785558596854628</v>
      </c>
      <c r="V349" s="26">
        <v>57.483332508694858</v>
      </c>
      <c r="W349" s="26">
        <v>57.765223545357649</v>
      </c>
      <c r="X349" s="26">
        <v>0.80356814189465586</v>
      </c>
      <c r="Y349" s="26">
        <v>0.74577460144402374</v>
      </c>
      <c r="Z349" s="26">
        <v>5.736644971366224</v>
      </c>
      <c r="AA349" s="26">
        <v>5.5094644131940305</v>
      </c>
      <c r="AB349" s="26">
        <v>2.2804017386366073</v>
      </c>
      <c r="AC349" s="26">
        <v>6.723568246280009</v>
      </c>
      <c r="AD349" s="26">
        <v>5.1947898144709113</v>
      </c>
      <c r="AE349" s="26">
        <v>1.6827331925758524</v>
      </c>
      <c r="AF349" s="26">
        <v>1.8413420788728789</v>
      </c>
      <c r="AG349" s="26">
        <v>17.493488691108951</v>
      </c>
      <c r="AH349" s="26">
        <f t="shared" si="11"/>
        <v>94.525618545361439</v>
      </c>
      <c r="AJ349" s="28" t="s">
        <v>98</v>
      </c>
    </row>
    <row r="350" spans="1:36" ht="15.6" x14ac:dyDescent="0.3">
      <c r="A350" s="19" t="s">
        <v>448</v>
      </c>
      <c r="B350" s="16" t="s">
        <v>97</v>
      </c>
      <c r="C350" s="26">
        <v>40.984000000000002</v>
      </c>
      <c r="D350" s="26">
        <v>2.242</v>
      </c>
      <c r="E350" s="26">
        <v>13.129</v>
      </c>
      <c r="F350" s="26">
        <v>3.2000000000000001E-2</v>
      </c>
      <c r="G350" s="26">
        <v>11.298</v>
      </c>
      <c r="H350" s="26">
        <v>14.625999999999999</v>
      </c>
      <c r="I350" s="26">
        <v>11.590999999999999</v>
      </c>
      <c r="J350" s="26">
        <v>9.7000000000000003E-2</v>
      </c>
      <c r="K350" s="26">
        <v>2.0750000000000002</v>
      </c>
      <c r="L350" s="26">
        <v>0.75900000000000001</v>
      </c>
      <c r="M350" s="26"/>
      <c r="N350" s="26"/>
      <c r="O350" s="26"/>
      <c r="P350" s="26">
        <f t="shared" si="10"/>
        <v>96.832999999999984</v>
      </c>
      <c r="R350" s="20">
        <v>946.09060156163559</v>
      </c>
      <c r="T350" s="26">
        <v>57.575321966619256</v>
      </c>
      <c r="U350" s="26">
        <v>57.765683058121866</v>
      </c>
      <c r="V350" s="26">
        <v>53.964654033747557</v>
      </c>
      <c r="W350" s="26">
        <v>53.972063842104113</v>
      </c>
      <c r="X350" s="26">
        <v>0.98308876959004221</v>
      </c>
      <c r="Y350" s="26">
        <v>0.94898555924530203</v>
      </c>
      <c r="Z350" s="26">
        <v>6.4636286450973301</v>
      </c>
      <c r="AA350" s="26">
        <v>6.8176922689183925</v>
      </c>
      <c r="AB350" s="26">
        <v>3.2756908626289025</v>
      </c>
      <c r="AC350" s="26">
        <v>7.7068745212785927</v>
      </c>
      <c r="AD350" s="26">
        <v>6.4124034645697465</v>
      </c>
      <c r="AE350" s="26">
        <v>1.6020584471610615</v>
      </c>
      <c r="AF350" s="26">
        <v>1.8574386163771206</v>
      </c>
      <c r="AG350" s="26">
        <v>17.930892274218611</v>
      </c>
      <c r="AH350" s="26">
        <f t="shared" si="11"/>
        <v>95.50345227624905</v>
      </c>
      <c r="AJ350" s="28" t="s">
        <v>98</v>
      </c>
    </row>
    <row r="351" spans="1:36" ht="15.6" x14ac:dyDescent="0.3">
      <c r="A351" s="19" t="s">
        <v>449</v>
      </c>
      <c r="B351" s="16" t="s">
        <v>97</v>
      </c>
      <c r="C351" s="26">
        <v>41.598999999999997</v>
      </c>
      <c r="D351" s="26">
        <v>2.194</v>
      </c>
      <c r="E351" s="26">
        <v>12.771000000000001</v>
      </c>
      <c r="F351" s="26">
        <v>2E-3</v>
      </c>
      <c r="G351" s="26">
        <v>11.457000000000001</v>
      </c>
      <c r="H351" s="26">
        <v>14.736000000000001</v>
      </c>
      <c r="I351" s="26">
        <v>11.565</v>
      </c>
      <c r="J351" s="26">
        <v>0.11</v>
      </c>
      <c r="K351" s="26">
        <v>2.0859999999999999</v>
      </c>
      <c r="L351" s="26">
        <v>0.85399999999999998</v>
      </c>
      <c r="M351" s="26"/>
      <c r="N351" s="26"/>
      <c r="O351" s="26"/>
      <c r="P351" s="26">
        <f t="shared" si="10"/>
        <v>97.373999999999995</v>
      </c>
      <c r="R351" s="20">
        <v>936.36240673833822</v>
      </c>
      <c r="T351" s="26">
        <v>58.497280548978253</v>
      </c>
      <c r="U351" s="26">
        <v>58.954421062704647</v>
      </c>
      <c r="V351" s="26">
        <v>55.457734749871136</v>
      </c>
      <c r="W351" s="26">
        <v>55.59456135283078</v>
      </c>
      <c r="X351" s="26">
        <v>0.91769142338147813</v>
      </c>
      <c r="Y351" s="26">
        <v>0.87444798162033099</v>
      </c>
      <c r="Z351" s="26">
        <v>5.9079156684384788</v>
      </c>
      <c r="AA351" s="26">
        <v>6.130372907497514</v>
      </c>
      <c r="AB351" s="26">
        <v>2.7902124040303149</v>
      </c>
      <c r="AC351" s="26">
        <v>7.3625662836740569</v>
      </c>
      <c r="AD351" s="26">
        <v>5.9157709855911538</v>
      </c>
      <c r="AE351" s="26">
        <v>1.8073323049607168</v>
      </c>
      <c r="AF351" s="26">
        <v>1.9043853049697419</v>
      </c>
      <c r="AG351" s="26">
        <v>17.619959796570903</v>
      </c>
      <c r="AH351" s="26">
        <f t="shared" si="11"/>
        <v>94.859714988273055</v>
      </c>
      <c r="AJ351" s="28" t="s">
        <v>98</v>
      </c>
    </row>
    <row r="352" spans="1:36" ht="15.6" x14ac:dyDescent="0.3">
      <c r="A352" s="19" t="s">
        <v>450</v>
      </c>
      <c r="B352" s="16" t="s">
        <v>97</v>
      </c>
      <c r="C352" s="26">
        <v>40.628</v>
      </c>
      <c r="D352" s="26">
        <v>2.153</v>
      </c>
      <c r="E352" s="26">
        <v>12.927</v>
      </c>
      <c r="F352" s="26">
        <v>4.1000000000000002E-2</v>
      </c>
      <c r="G352" s="26">
        <v>11.07</v>
      </c>
      <c r="H352" s="26">
        <v>14.875</v>
      </c>
      <c r="I352" s="26">
        <v>11.617000000000001</v>
      </c>
      <c r="J352" s="26">
        <v>0.16</v>
      </c>
      <c r="K352" s="26">
        <v>2.0859999999999999</v>
      </c>
      <c r="L352" s="26">
        <v>0.73099999999999998</v>
      </c>
      <c r="M352" s="26"/>
      <c r="N352" s="26"/>
      <c r="O352" s="26"/>
      <c r="P352" s="26">
        <f t="shared" si="10"/>
        <v>96.287999999999982</v>
      </c>
      <c r="R352" s="20">
        <v>957.8536346193373</v>
      </c>
      <c r="T352" s="26">
        <v>56.618371770229025</v>
      </c>
      <c r="U352" s="26">
        <v>57.148222924468833</v>
      </c>
      <c r="V352" s="26">
        <v>52.991440090340916</v>
      </c>
      <c r="W352" s="26">
        <v>52.869069854449066</v>
      </c>
      <c r="X352" s="26">
        <v>0.9957969506726343</v>
      </c>
      <c r="Y352" s="26">
        <v>0.96039263779136708</v>
      </c>
      <c r="Z352" s="26">
        <v>6.8701087206017935</v>
      </c>
      <c r="AA352" s="26">
        <v>7.18444937869267</v>
      </c>
      <c r="AB352" s="26">
        <v>3.6145099143300081</v>
      </c>
      <c r="AC352" s="26">
        <v>7.9882777492979793</v>
      </c>
      <c r="AD352" s="26">
        <v>6.5043530740547366</v>
      </c>
      <c r="AE352" s="26">
        <v>1.6054500355612968</v>
      </c>
      <c r="AF352" s="26">
        <v>1.7928631183308799</v>
      </c>
      <c r="AG352" s="26">
        <v>18.012754532413084</v>
      </c>
      <c r="AH352" s="26">
        <f t="shared" si="11"/>
        <v>95.669865360224549</v>
      </c>
      <c r="AJ352" s="28" t="s">
        <v>98</v>
      </c>
    </row>
    <row r="353" spans="1:36" ht="15.6" x14ac:dyDescent="0.3">
      <c r="A353" s="19" t="s">
        <v>451</v>
      </c>
      <c r="B353" s="16" t="s">
        <v>97</v>
      </c>
      <c r="C353" s="26">
        <v>41.63</v>
      </c>
      <c r="D353" s="26">
        <v>2.153</v>
      </c>
      <c r="E353" s="26">
        <v>12.734</v>
      </c>
      <c r="F353" s="26">
        <v>6.0000000000000001E-3</v>
      </c>
      <c r="G353" s="26">
        <v>11.448</v>
      </c>
      <c r="H353" s="26">
        <v>14.667999999999999</v>
      </c>
      <c r="I353" s="26">
        <v>11.625999999999999</v>
      </c>
      <c r="J353" s="26">
        <v>9.5000000000000001E-2</v>
      </c>
      <c r="K353" s="26">
        <v>2.0739999999999998</v>
      </c>
      <c r="L353" s="26">
        <v>0.67900000000000005</v>
      </c>
      <c r="M353" s="26"/>
      <c r="N353" s="26"/>
      <c r="O353" s="26"/>
      <c r="P353" s="26">
        <f t="shared" si="10"/>
        <v>97.113000000000014</v>
      </c>
      <c r="R353" s="20">
        <v>933.28993184017554</v>
      </c>
      <c r="T353" s="26">
        <v>59.84403722714849</v>
      </c>
      <c r="U353" s="26">
        <v>59.894536306954727</v>
      </c>
      <c r="V353" s="26">
        <v>55.828523081279528</v>
      </c>
      <c r="W353" s="26">
        <v>56.002357670642937</v>
      </c>
      <c r="X353" s="26">
        <v>0.84617520111569122</v>
      </c>
      <c r="Y353" s="26">
        <v>0.80421408030298669</v>
      </c>
      <c r="Z353" s="26">
        <v>5.4864162644181222</v>
      </c>
      <c r="AA353" s="26">
        <v>5.8637122221249136</v>
      </c>
      <c r="AB353" s="26">
        <v>2.6908006400654139</v>
      </c>
      <c r="AC353" s="26">
        <v>7.2296542566362181</v>
      </c>
      <c r="AD353" s="26">
        <v>5.8546382557250949</v>
      </c>
      <c r="AE353" s="26">
        <v>1.6136721625565515</v>
      </c>
      <c r="AF353" s="26">
        <v>1.9388956217423461</v>
      </c>
      <c r="AG353" s="26">
        <v>17.716986450314675</v>
      </c>
      <c r="AH353" s="26">
        <f t="shared" si="11"/>
        <v>95.385781081442474</v>
      </c>
      <c r="AJ353" s="28" t="s">
        <v>98</v>
      </c>
    </row>
    <row r="354" spans="1:36" ht="15.6" x14ac:dyDescent="0.3">
      <c r="A354" s="19" t="s">
        <v>452</v>
      </c>
      <c r="B354" s="16" t="s">
        <v>97</v>
      </c>
      <c r="C354" s="26">
        <v>42.497</v>
      </c>
      <c r="D354" s="26">
        <v>2.1579999999999999</v>
      </c>
      <c r="E354" s="26">
        <v>12.076000000000001</v>
      </c>
      <c r="F354" s="26">
        <v>3.5000000000000003E-2</v>
      </c>
      <c r="G354" s="26">
        <v>11.07</v>
      </c>
      <c r="H354" s="26">
        <v>15.363</v>
      </c>
      <c r="I354" s="26">
        <v>11.663</v>
      </c>
      <c r="J354" s="26">
        <v>0.158</v>
      </c>
      <c r="K354" s="26">
        <v>2.1230000000000002</v>
      </c>
      <c r="L354" s="26">
        <v>0.76700000000000002</v>
      </c>
      <c r="M354" s="26"/>
      <c r="N354" s="26"/>
      <c r="O354" s="26"/>
      <c r="P354" s="26">
        <f t="shared" si="10"/>
        <v>97.91</v>
      </c>
      <c r="R354" s="20">
        <v>937.89958754885652</v>
      </c>
      <c r="T354" s="26">
        <v>59.569248540952877</v>
      </c>
      <c r="U354" s="26">
        <v>60.290152551916037</v>
      </c>
      <c r="V354" s="26">
        <v>56.952094307030023</v>
      </c>
      <c r="W354" s="26">
        <v>57.114216096661465</v>
      </c>
      <c r="X354" s="26">
        <v>0.84761547966914386</v>
      </c>
      <c r="Y354" s="26">
        <v>0.80040241553255986</v>
      </c>
      <c r="Z354" s="26">
        <v>5.1995759260056431</v>
      </c>
      <c r="AA354" s="26">
        <v>5.3435589957531437</v>
      </c>
      <c r="AB354" s="26">
        <v>2.439681263166384</v>
      </c>
      <c r="AC354" s="26">
        <v>7.0910260279641442</v>
      </c>
      <c r="AD354" s="26">
        <v>5.4055920491630491</v>
      </c>
      <c r="AE354" s="26">
        <v>1.9658713195405659</v>
      </c>
      <c r="AF354" s="26">
        <v>1.951161181329728</v>
      </c>
      <c r="AG354" s="26">
        <v>17.307537590902605</v>
      </c>
      <c r="AH354" s="26">
        <f t="shared" si="11"/>
        <v>94.373343084064771</v>
      </c>
      <c r="AJ354" s="28" t="s">
        <v>98</v>
      </c>
    </row>
    <row r="355" spans="1:36" ht="15.6" x14ac:dyDescent="0.3">
      <c r="A355" s="19" t="s">
        <v>453</v>
      </c>
      <c r="B355" s="16" t="s">
        <v>97</v>
      </c>
      <c r="C355" s="26">
        <v>41.188000000000002</v>
      </c>
      <c r="D355" s="26">
        <v>2.097</v>
      </c>
      <c r="E355" s="26">
        <v>13.004</v>
      </c>
      <c r="F355" s="26">
        <v>4.1000000000000002E-2</v>
      </c>
      <c r="G355" s="26">
        <v>11.593999999999999</v>
      </c>
      <c r="H355" s="26">
        <v>14.954000000000001</v>
      </c>
      <c r="I355" s="26">
        <v>11.58</v>
      </c>
      <c r="J355" s="26">
        <v>0.10100000000000001</v>
      </c>
      <c r="K355" s="26">
        <v>2.17</v>
      </c>
      <c r="L355" s="26">
        <v>0.71399999999999997</v>
      </c>
      <c r="M355" s="26"/>
      <c r="N355" s="26"/>
      <c r="O355" s="26"/>
      <c r="P355" s="26">
        <f t="shared" si="10"/>
        <v>97.442999999999984</v>
      </c>
      <c r="R355" s="20">
        <v>948.80141941381726</v>
      </c>
      <c r="T355" s="26">
        <v>57.094498443603982</v>
      </c>
      <c r="U355" s="26">
        <v>57.351534010448546</v>
      </c>
      <c r="V355" s="26">
        <v>53.429085950453079</v>
      </c>
      <c r="W355" s="26">
        <v>53.407903103021958</v>
      </c>
      <c r="X355" s="26">
        <v>0.94946015025883379</v>
      </c>
      <c r="Y355" s="26">
        <v>0.90451503181480852</v>
      </c>
      <c r="Z355" s="26">
        <v>7.0108147067372846</v>
      </c>
      <c r="AA355" s="26">
        <v>7.1702730662804157</v>
      </c>
      <c r="AB355" s="26">
        <v>3.4056768126886952</v>
      </c>
      <c r="AC355" s="26">
        <v>7.7876341593407306</v>
      </c>
      <c r="AD355" s="26">
        <v>6.332089378951947</v>
      </c>
      <c r="AE355" s="26">
        <v>1.5028319129758194</v>
      </c>
      <c r="AF355" s="26">
        <v>1.7543492001524914</v>
      </c>
      <c r="AG355" s="26">
        <v>18.04920091569052</v>
      </c>
      <c r="AH355" s="26">
        <f t="shared" si="11"/>
        <v>95.755171982851834</v>
      </c>
      <c r="AJ355" s="28" t="s">
        <v>98</v>
      </c>
    </row>
    <row r="356" spans="1:36" ht="15.6" x14ac:dyDescent="0.3">
      <c r="A356" s="19" t="s">
        <v>454</v>
      </c>
      <c r="B356" s="16" t="s">
        <v>97</v>
      </c>
      <c r="C356" s="26">
        <v>41.381</v>
      </c>
      <c r="D356" s="26">
        <v>1.9670000000000001</v>
      </c>
      <c r="E356" s="26">
        <v>12.936999999999999</v>
      </c>
      <c r="F356" s="26">
        <v>3.5000000000000003E-2</v>
      </c>
      <c r="G356" s="26">
        <v>11.324999999999999</v>
      </c>
      <c r="H356" s="26">
        <v>14.939</v>
      </c>
      <c r="I356" s="26">
        <v>11.12</v>
      </c>
      <c r="J356" s="26">
        <v>6.5000000000000002E-2</v>
      </c>
      <c r="K356" s="26">
        <v>2.198</v>
      </c>
      <c r="L356" s="26">
        <v>0.70499999999999996</v>
      </c>
      <c r="M356" s="26"/>
      <c r="N356" s="26"/>
      <c r="O356" s="26"/>
      <c r="P356" s="26">
        <f t="shared" si="10"/>
        <v>96.671999999999997</v>
      </c>
      <c r="R356" s="20">
        <v>965.75237890364133</v>
      </c>
      <c r="T356" s="26">
        <v>57.568962242643508</v>
      </c>
      <c r="U356" s="26">
        <v>57.139159487668145</v>
      </c>
      <c r="V356" s="26">
        <v>55.284776507009738</v>
      </c>
      <c r="W356" s="26">
        <v>55.111538774219838</v>
      </c>
      <c r="X356" s="26">
        <v>0.91864109393977611</v>
      </c>
      <c r="Y356" s="26">
        <v>0.90893765966205731</v>
      </c>
      <c r="Z356" s="26">
        <v>6.9952441478209062</v>
      </c>
      <c r="AA356" s="26">
        <v>6.8200618710387619</v>
      </c>
      <c r="AB356" s="26">
        <v>3.1451197873227343</v>
      </c>
      <c r="AC356" s="26">
        <v>7.4108518994139096</v>
      </c>
      <c r="AD356" s="26">
        <v>6.4860986449780933</v>
      </c>
      <c r="AE356" s="26">
        <v>1.2930390986243689</v>
      </c>
      <c r="AF356" s="26">
        <v>1.5902687660843871</v>
      </c>
      <c r="AG356" s="26">
        <v>18.04370500104114</v>
      </c>
      <c r="AH356" s="26">
        <f t="shared" si="11"/>
        <v>95.365859836528614</v>
      </c>
      <c r="AJ356" s="28" t="s">
        <v>98</v>
      </c>
    </row>
    <row r="357" spans="1:36" ht="15.6" x14ac:dyDescent="0.3">
      <c r="A357" s="19" t="s">
        <v>455</v>
      </c>
      <c r="B357" s="16" t="s">
        <v>97</v>
      </c>
      <c r="C357" s="26">
        <v>41.116999999999997</v>
      </c>
      <c r="D357" s="26">
        <v>2.1680000000000001</v>
      </c>
      <c r="E357" s="26">
        <v>12.766</v>
      </c>
      <c r="F357" s="26">
        <v>0</v>
      </c>
      <c r="G357" s="26">
        <v>11.37</v>
      </c>
      <c r="H357" s="26">
        <v>14.914999999999999</v>
      </c>
      <c r="I357" s="26">
        <v>11.478</v>
      </c>
      <c r="J357" s="26">
        <v>0.111</v>
      </c>
      <c r="K357" s="26">
        <v>2.0579999999999998</v>
      </c>
      <c r="L357" s="26">
        <v>0.752</v>
      </c>
      <c r="M357" s="26"/>
      <c r="N357" s="26"/>
      <c r="O357" s="26"/>
      <c r="P357" s="26">
        <f t="shared" si="10"/>
        <v>96.734999999999971</v>
      </c>
      <c r="R357" s="20">
        <v>943.86246510005572</v>
      </c>
      <c r="T357" s="26">
        <v>57.889054027643539</v>
      </c>
      <c r="U357" s="26">
        <v>58.030143449578972</v>
      </c>
      <c r="V357" s="26">
        <v>54.07726307365246</v>
      </c>
      <c r="W357" s="26">
        <v>54.121561289438965</v>
      </c>
      <c r="X357" s="26">
        <v>0.97478432994146647</v>
      </c>
      <c r="Y357" s="26">
        <v>0.92453885957236259</v>
      </c>
      <c r="Z357" s="26">
        <v>6.564734958629197</v>
      </c>
      <c r="AA357" s="26">
        <v>6.8205353232889845</v>
      </c>
      <c r="AB357" s="26">
        <v>3.2166440640280936</v>
      </c>
      <c r="AC357" s="26">
        <v>7.773588520938385</v>
      </c>
      <c r="AD357" s="26">
        <v>6.1942681276632987</v>
      </c>
      <c r="AE357" s="26">
        <v>1.5348737019978134</v>
      </c>
      <c r="AF357" s="26">
        <v>1.8148088717113477</v>
      </c>
      <c r="AG357" s="26">
        <v>17.824084255611904</v>
      </c>
      <c r="AH357" s="26">
        <f t="shared" si="11"/>
        <v>95.727518388421302</v>
      </c>
      <c r="AJ357" s="28" t="s">
        <v>98</v>
      </c>
    </row>
    <row r="358" spans="1:36" ht="15.6" x14ac:dyDescent="0.3">
      <c r="A358" s="19" t="s">
        <v>456</v>
      </c>
      <c r="B358" s="16" t="s">
        <v>97</v>
      </c>
      <c r="C358" s="26">
        <v>41.161999999999999</v>
      </c>
      <c r="D358" s="26">
        <v>2.1440000000000001</v>
      </c>
      <c r="E358" s="26">
        <v>12.94</v>
      </c>
      <c r="F358" s="26">
        <v>2.8000000000000001E-2</v>
      </c>
      <c r="G358" s="26">
        <v>11.281000000000001</v>
      </c>
      <c r="H358" s="26">
        <v>14.8</v>
      </c>
      <c r="I358" s="26">
        <v>11.276999999999999</v>
      </c>
      <c r="J358" s="26">
        <v>0.13200000000000001</v>
      </c>
      <c r="K358" s="26">
        <v>2.08</v>
      </c>
      <c r="L358" s="26">
        <v>0.754</v>
      </c>
      <c r="M358" s="26"/>
      <c r="N358" s="26"/>
      <c r="O358" s="26"/>
      <c r="P358" s="26">
        <f t="shared" si="10"/>
        <v>96.597999999999999</v>
      </c>
      <c r="R358" s="20">
        <v>949.4174519634505</v>
      </c>
      <c r="T358" s="26">
        <v>57.452089321858082</v>
      </c>
      <c r="U358" s="26">
        <v>57.473593347328169</v>
      </c>
      <c r="V358" s="26">
        <v>54.658194451180336</v>
      </c>
      <c r="W358" s="26">
        <v>54.647599552342896</v>
      </c>
      <c r="X358" s="26">
        <v>0.99345477655521119</v>
      </c>
      <c r="Y358" s="26">
        <v>0.96090358701584155</v>
      </c>
      <c r="Z358" s="26">
        <v>6.7640892115251257</v>
      </c>
      <c r="AA358" s="26">
        <v>6.8431052503703711</v>
      </c>
      <c r="AB358" s="26">
        <v>3.1719056776701264</v>
      </c>
      <c r="AC358" s="26">
        <v>7.6191551191191227</v>
      </c>
      <c r="AD358" s="26">
        <v>6.3846762578669205</v>
      </c>
      <c r="AE358" s="26">
        <v>1.514223214147481</v>
      </c>
      <c r="AF358" s="26">
        <v>1.7267281252865661</v>
      </c>
      <c r="AG358" s="26">
        <v>17.880586982208357</v>
      </c>
      <c r="AH358" s="26">
        <f t="shared" si="11"/>
        <v>95.362953113544137</v>
      </c>
      <c r="AJ358" s="28" t="s">
        <v>98</v>
      </c>
    </row>
    <row r="359" spans="1:36" ht="15.6" x14ac:dyDescent="0.3">
      <c r="A359" s="19" t="s">
        <v>457</v>
      </c>
      <c r="B359" s="16" t="s">
        <v>97</v>
      </c>
      <c r="C359" s="26">
        <v>40.737000000000002</v>
      </c>
      <c r="D359" s="26">
        <v>2.1520000000000001</v>
      </c>
      <c r="E359" s="26">
        <v>12.824999999999999</v>
      </c>
      <c r="F359" s="26">
        <v>6.0999999999999999E-2</v>
      </c>
      <c r="G359" s="26">
        <v>12.342000000000001</v>
      </c>
      <c r="H359" s="26">
        <v>15.180999999999999</v>
      </c>
      <c r="I359" s="26">
        <v>11.558999999999999</v>
      </c>
      <c r="J359" s="26">
        <v>0.105</v>
      </c>
      <c r="K359" s="26">
        <v>2.0680000000000001</v>
      </c>
      <c r="L359" s="26">
        <v>0.72799999999999998</v>
      </c>
      <c r="M359" s="26"/>
      <c r="N359" s="26"/>
      <c r="O359" s="26"/>
      <c r="P359" s="26">
        <f t="shared" si="10"/>
        <v>97.757999999999996</v>
      </c>
      <c r="R359" s="20">
        <v>958.10225942328975</v>
      </c>
      <c r="T359" s="26">
        <v>55.793359482425274</v>
      </c>
      <c r="U359" s="26">
        <v>56.521231430545839</v>
      </c>
      <c r="V359" s="26">
        <v>51.097573328018861</v>
      </c>
      <c r="W359" s="26">
        <v>50.947696025732156</v>
      </c>
      <c r="X359" s="26">
        <v>1.0550212212717243</v>
      </c>
      <c r="Y359" s="26">
        <v>0.97159678324661503</v>
      </c>
      <c r="Z359" s="26">
        <v>8.4383846334822561</v>
      </c>
      <c r="AA359" s="26">
        <v>8.6189782944824795</v>
      </c>
      <c r="AB359" s="26">
        <v>3.9108048749573907</v>
      </c>
      <c r="AC359" s="26">
        <v>8.531689755218423</v>
      </c>
      <c r="AD359" s="26">
        <v>6.1594576329091302</v>
      </c>
      <c r="AE359" s="26">
        <v>1.4952126535768215</v>
      </c>
      <c r="AF359" s="26">
        <v>1.7428721757277676</v>
      </c>
      <c r="AG359" s="26">
        <v>18.015209733501376</v>
      </c>
      <c r="AH359" s="26">
        <f t="shared" si="11"/>
        <v>97.156257916408165</v>
      </c>
      <c r="AJ359" s="28" t="s">
        <v>98</v>
      </c>
    </row>
    <row r="360" spans="1:36" ht="15.6" x14ac:dyDescent="0.3">
      <c r="A360" s="19" t="s">
        <v>458</v>
      </c>
      <c r="B360" s="16" t="s">
        <v>97</v>
      </c>
      <c r="C360" s="26">
        <v>41.755000000000003</v>
      </c>
      <c r="D360" s="26">
        <v>2.1789999999999998</v>
      </c>
      <c r="E360" s="26">
        <v>12.478</v>
      </c>
      <c r="F360" s="26">
        <v>6.5000000000000002E-2</v>
      </c>
      <c r="G360" s="26">
        <v>10.914</v>
      </c>
      <c r="H360" s="26">
        <v>15.101000000000001</v>
      </c>
      <c r="I360" s="26">
        <v>11.685</v>
      </c>
      <c r="J360" s="26">
        <v>0.106</v>
      </c>
      <c r="K360" s="26">
        <v>2.069</v>
      </c>
      <c r="L360" s="26">
        <v>0.69099999999999995</v>
      </c>
      <c r="M360" s="26"/>
      <c r="N360" s="26"/>
      <c r="O360" s="26"/>
      <c r="P360" s="26">
        <f t="shared" si="10"/>
        <v>97.043000000000006</v>
      </c>
      <c r="R360" s="20">
        <v>944.97243717935658</v>
      </c>
      <c r="T360" s="26">
        <v>59.075532968934496</v>
      </c>
      <c r="U360" s="26">
        <v>59.461753598921547</v>
      </c>
      <c r="V360" s="26">
        <v>55.677768214426891</v>
      </c>
      <c r="W360" s="26">
        <v>55.738827945028376</v>
      </c>
      <c r="X360" s="26">
        <v>0.89150486524165518</v>
      </c>
      <c r="Y360" s="26">
        <v>0.85392544070111631</v>
      </c>
      <c r="Z360" s="26">
        <v>5.5100237534157603</v>
      </c>
      <c r="AA360" s="26">
        <v>5.8235372064269448</v>
      </c>
      <c r="AB360" s="26">
        <v>2.8161088921265529</v>
      </c>
      <c r="AC360" s="26">
        <v>7.4021273021458907</v>
      </c>
      <c r="AD360" s="26">
        <v>5.8803851271518743</v>
      </c>
      <c r="AE360" s="26">
        <v>1.7446180466010333</v>
      </c>
      <c r="AF360" s="26">
        <v>1.9187738958990526</v>
      </c>
      <c r="AG360" s="26">
        <v>17.590691010641923</v>
      </c>
      <c r="AH360" s="26">
        <f t="shared" si="11"/>
        <v>94.993027414566768</v>
      </c>
      <c r="AJ360" s="28" t="s">
        <v>98</v>
      </c>
    </row>
    <row r="361" spans="1:36" ht="15.6" x14ac:dyDescent="0.3">
      <c r="A361" s="19" t="s">
        <v>459</v>
      </c>
      <c r="B361" s="16" t="s">
        <v>97</v>
      </c>
      <c r="C361" s="26">
        <v>41.493000000000002</v>
      </c>
      <c r="D361" s="26">
        <v>2.0070000000000001</v>
      </c>
      <c r="E361" s="26">
        <v>12.831</v>
      </c>
      <c r="F361" s="26">
        <v>3.2000000000000001E-2</v>
      </c>
      <c r="G361" s="26">
        <v>11.36</v>
      </c>
      <c r="H361" s="26">
        <v>15.071999999999999</v>
      </c>
      <c r="I361" s="26">
        <v>11.635</v>
      </c>
      <c r="J361" s="26">
        <v>5.8000000000000003E-2</v>
      </c>
      <c r="K361" s="26">
        <v>2.1150000000000002</v>
      </c>
      <c r="L361" s="26">
        <v>0.69499999999999995</v>
      </c>
      <c r="M361" s="26"/>
      <c r="N361" s="26"/>
      <c r="O361" s="26"/>
      <c r="P361" s="26">
        <f t="shared" si="10"/>
        <v>97.298000000000002</v>
      </c>
      <c r="R361" s="20">
        <v>936.60846621668179</v>
      </c>
      <c r="T361" s="26">
        <v>58.391979404039219</v>
      </c>
      <c r="U361" s="26">
        <v>58.456664894181571</v>
      </c>
      <c r="V361" s="26">
        <v>54.31365551641963</v>
      </c>
      <c r="W361" s="26">
        <v>54.442134234704326</v>
      </c>
      <c r="X361" s="26">
        <v>0.89439199160400251</v>
      </c>
      <c r="Y361" s="26">
        <v>0.84455019612426085</v>
      </c>
      <c r="Z361" s="26">
        <v>6.279895350070694</v>
      </c>
      <c r="AA361" s="26">
        <v>6.53490173586935</v>
      </c>
      <c r="AB361" s="26">
        <v>3.1807301876282317</v>
      </c>
      <c r="AC361" s="26">
        <v>7.6340660141362697</v>
      </c>
      <c r="AD361" s="26">
        <v>6.2311746559479513</v>
      </c>
      <c r="AE361" s="26">
        <v>1.4394532662355957</v>
      </c>
      <c r="AF361" s="26">
        <v>1.7673414987678742</v>
      </c>
      <c r="AG361" s="26">
        <v>17.916520889376187</v>
      </c>
      <c r="AH361" s="26">
        <f t="shared" si="11"/>
        <v>95.687195307610438</v>
      </c>
      <c r="AJ361" s="28" t="s">
        <v>98</v>
      </c>
    </row>
    <row r="362" spans="1:36" ht="15.6" x14ac:dyDescent="0.3">
      <c r="A362" s="19" t="s">
        <v>460</v>
      </c>
      <c r="B362" s="16" t="s">
        <v>97</v>
      </c>
      <c r="C362" s="26">
        <v>41.411999999999999</v>
      </c>
      <c r="D362" s="26">
        <v>2.0750000000000002</v>
      </c>
      <c r="E362" s="26">
        <v>13.08</v>
      </c>
      <c r="F362" s="26">
        <v>5.8000000000000003E-2</v>
      </c>
      <c r="G362" s="26">
        <v>10.698</v>
      </c>
      <c r="H362" s="26">
        <v>15.086</v>
      </c>
      <c r="I362" s="26">
        <v>11.686999999999999</v>
      </c>
      <c r="J362" s="26">
        <v>0.153</v>
      </c>
      <c r="K362" s="26">
        <v>2.0649999999999999</v>
      </c>
      <c r="L362" s="26">
        <v>0.76200000000000001</v>
      </c>
      <c r="M362" s="26"/>
      <c r="N362" s="26"/>
      <c r="O362" s="26"/>
      <c r="P362" s="26">
        <f t="shared" si="10"/>
        <v>97.076000000000008</v>
      </c>
      <c r="R362" s="20">
        <v>952.32204426690805</v>
      </c>
      <c r="T362" s="26">
        <v>57.266168134197876</v>
      </c>
      <c r="U362" s="26">
        <v>57.657611047837989</v>
      </c>
      <c r="V362" s="26">
        <v>54.332151861786222</v>
      </c>
      <c r="W362" s="26">
        <v>54.292311798954358</v>
      </c>
      <c r="X362" s="26">
        <v>0.96628092606265914</v>
      </c>
      <c r="Y362" s="26">
        <v>0.94478387769322902</v>
      </c>
      <c r="Z362" s="26">
        <v>6.2419558102224197</v>
      </c>
      <c r="AA362" s="26">
        <v>6.5080801212536148</v>
      </c>
      <c r="AB362" s="26">
        <v>3.3867375202591203</v>
      </c>
      <c r="AC362" s="26">
        <v>7.7316203533546837</v>
      </c>
      <c r="AD362" s="26">
        <v>6.6477809154747352</v>
      </c>
      <c r="AE362" s="26">
        <v>1.5963522928741414</v>
      </c>
      <c r="AF362" s="26">
        <v>1.7350230787153689</v>
      </c>
      <c r="AG362" s="26">
        <v>17.903212520927919</v>
      </c>
      <c r="AH362" s="26">
        <f t="shared" si="11"/>
        <v>95.070830509529387</v>
      </c>
      <c r="AJ362" s="28" t="s">
        <v>98</v>
      </c>
    </row>
    <row r="363" spans="1:36" ht="15.6" x14ac:dyDescent="0.3">
      <c r="A363" s="19" t="s">
        <v>461</v>
      </c>
      <c r="B363" s="16" t="s">
        <v>97</v>
      </c>
      <c r="C363" s="26">
        <v>41.357999999999997</v>
      </c>
      <c r="D363" s="26">
        <v>2.0750000000000002</v>
      </c>
      <c r="E363" s="26">
        <v>13.378</v>
      </c>
      <c r="F363" s="26">
        <v>0</v>
      </c>
      <c r="G363" s="26">
        <v>11.068</v>
      </c>
      <c r="H363" s="26">
        <v>14.728999999999999</v>
      </c>
      <c r="I363" s="26">
        <v>11.798</v>
      </c>
      <c r="J363" s="26">
        <v>8.8999999999999996E-2</v>
      </c>
      <c r="K363" s="26">
        <v>1.9930000000000001</v>
      </c>
      <c r="L363" s="26">
        <v>0.755</v>
      </c>
      <c r="M363" s="26"/>
      <c r="N363" s="26"/>
      <c r="O363" s="26"/>
      <c r="P363" s="26">
        <f t="shared" si="10"/>
        <v>97.242999999999995</v>
      </c>
      <c r="R363" s="20">
        <v>933.32582490347977</v>
      </c>
      <c r="T363" s="26">
        <v>58.574475640000728</v>
      </c>
      <c r="U363" s="26">
        <v>58.544360639723791</v>
      </c>
      <c r="V363" s="26">
        <v>54.286478760104515</v>
      </c>
      <c r="W363" s="26">
        <v>54.437268609241741</v>
      </c>
      <c r="X363" s="26">
        <v>0.92503908750456321</v>
      </c>
      <c r="Y363" s="26">
        <v>0.89112020350597521</v>
      </c>
      <c r="Z363" s="26">
        <v>5.8810111620410312</v>
      </c>
      <c r="AA363" s="26">
        <v>6.4006450828730097</v>
      </c>
      <c r="AB363" s="26">
        <v>3.2952671775766564</v>
      </c>
      <c r="AC363" s="26">
        <v>7.6831521181295059</v>
      </c>
      <c r="AD363" s="26">
        <v>6.6873514781087273</v>
      </c>
      <c r="AE363" s="26">
        <v>1.425876320157613</v>
      </c>
      <c r="AF363" s="26">
        <v>1.8045476844203563</v>
      </c>
      <c r="AG363" s="26">
        <v>17.964373005887339</v>
      </c>
      <c r="AH363" s="26">
        <f t="shared" si="11"/>
        <v>95.715275627298851</v>
      </c>
      <c r="AJ363" s="28" t="s">
        <v>98</v>
      </c>
    </row>
    <row r="364" spans="1:36" ht="15.6" x14ac:dyDescent="0.3">
      <c r="A364" s="19" t="s">
        <v>462</v>
      </c>
      <c r="B364" s="16" t="s">
        <v>97</v>
      </c>
      <c r="C364" s="26">
        <v>41.829000000000001</v>
      </c>
      <c r="D364" s="26">
        <v>2.27</v>
      </c>
      <c r="E364" s="26">
        <v>12.715999999999999</v>
      </c>
      <c r="F364" s="26">
        <v>0</v>
      </c>
      <c r="G364" s="26">
        <v>11.513999999999999</v>
      </c>
      <c r="H364" s="26">
        <v>14.483000000000001</v>
      </c>
      <c r="I364" s="26">
        <v>11.739000000000001</v>
      </c>
      <c r="J364" s="26">
        <v>0.17100000000000001</v>
      </c>
      <c r="K364" s="26">
        <v>2.1070000000000002</v>
      </c>
      <c r="L364" s="26">
        <v>0.74199999999999999</v>
      </c>
      <c r="M364" s="26"/>
      <c r="N364" s="26"/>
      <c r="O364" s="26"/>
      <c r="P364" s="26">
        <f t="shared" si="10"/>
        <v>97.571000000000026</v>
      </c>
      <c r="R364" s="20">
        <v>939.33022677323606</v>
      </c>
      <c r="T364" s="26">
        <v>59.844668389474059</v>
      </c>
      <c r="U364" s="26">
        <v>60.38131256074734</v>
      </c>
      <c r="V364" s="26">
        <v>56.54658397146715</v>
      </c>
      <c r="W364" s="26">
        <v>56.657528602704062</v>
      </c>
      <c r="X364" s="26">
        <v>0.82476133550817121</v>
      </c>
      <c r="Y364" s="26">
        <v>0.79315798031394258</v>
      </c>
      <c r="Z364" s="26">
        <v>5.1620104599658649</v>
      </c>
      <c r="AA364" s="26">
        <v>5.5384767427605182</v>
      </c>
      <c r="AB364" s="26">
        <v>2.4607185468125117</v>
      </c>
      <c r="AC364" s="26">
        <v>6.9901588207014962</v>
      </c>
      <c r="AD364" s="26">
        <v>5.6006711870075954</v>
      </c>
      <c r="AE364" s="26">
        <v>1.9315543505802002</v>
      </c>
      <c r="AF364" s="26">
        <v>2.0589481974035713</v>
      </c>
      <c r="AG364" s="26">
        <v>17.576889699646593</v>
      </c>
      <c r="AH364" s="26">
        <f t="shared" si="11"/>
        <v>94.759158247494668</v>
      </c>
      <c r="AJ364" s="28" t="s">
        <v>98</v>
      </c>
    </row>
    <row r="365" spans="1:36" ht="15.6" x14ac:dyDescent="0.3">
      <c r="A365" s="19" t="s">
        <v>463</v>
      </c>
      <c r="B365" s="16" t="s">
        <v>97</v>
      </c>
      <c r="C365" s="26">
        <v>41.764000000000003</v>
      </c>
      <c r="D365" s="26">
        <v>2.1819999999999999</v>
      </c>
      <c r="E365" s="26">
        <v>12.704000000000001</v>
      </c>
      <c r="F365" s="26">
        <v>1.4E-2</v>
      </c>
      <c r="G365" s="26">
        <v>11.039</v>
      </c>
      <c r="H365" s="26">
        <v>15.055999999999999</v>
      </c>
      <c r="I365" s="26">
        <v>11.675000000000001</v>
      </c>
      <c r="J365" s="26">
        <v>0.13100000000000001</v>
      </c>
      <c r="K365" s="26">
        <v>1.998</v>
      </c>
      <c r="L365" s="26">
        <v>0.69299999999999995</v>
      </c>
      <c r="M365" s="26"/>
      <c r="N365" s="26"/>
      <c r="O365" s="26"/>
      <c r="P365" s="26">
        <f t="shared" si="10"/>
        <v>97.256</v>
      </c>
      <c r="R365" s="20">
        <v>941.89575675378831</v>
      </c>
      <c r="T365" s="26">
        <v>59.295514969296612</v>
      </c>
      <c r="U365" s="26">
        <v>59.405723102783021</v>
      </c>
      <c r="V365" s="26">
        <v>55.379781900977065</v>
      </c>
      <c r="W365" s="26">
        <v>55.466403204959519</v>
      </c>
      <c r="X365" s="26">
        <v>0.91475932567267804</v>
      </c>
      <c r="Y365" s="26">
        <v>0.87433580647319675</v>
      </c>
      <c r="Z365" s="26">
        <v>5.6110704535969447</v>
      </c>
      <c r="AA365" s="26">
        <v>6.0144025268499544</v>
      </c>
      <c r="AB365" s="26">
        <v>2.9152893033842071</v>
      </c>
      <c r="AC365" s="26">
        <v>7.5365114722429567</v>
      </c>
      <c r="AD365" s="26">
        <v>6.0533810038388305</v>
      </c>
      <c r="AE365" s="26">
        <v>1.5854308551668796</v>
      </c>
      <c r="AF365" s="26">
        <v>1.8883992525317952</v>
      </c>
      <c r="AG365" s="26">
        <v>17.649447488783146</v>
      </c>
      <c r="AH365" s="26">
        <f t="shared" si="11"/>
        <v>95.467600348943932</v>
      </c>
      <c r="AJ365" s="28" t="s">
        <v>98</v>
      </c>
    </row>
    <row r="366" spans="1:36" ht="15.6" x14ac:dyDescent="0.3">
      <c r="A366" s="19" t="s">
        <v>464</v>
      </c>
      <c r="B366" s="16" t="s">
        <v>97</v>
      </c>
      <c r="C366" s="26">
        <v>41.668999999999997</v>
      </c>
      <c r="D366" s="26">
        <v>2.1579999999999999</v>
      </c>
      <c r="E366" s="26">
        <v>13.334</v>
      </c>
      <c r="F366" s="26">
        <v>0</v>
      </c>
      <c r="G366" s="26">
        <v>11.228999999999999</v>
      </c>
      <c r="H366" s="26">
        <v>14.555999999999999</v>
      </c>
      <c r="I366" s="26">
        <v>11.548999999999999</v>
      </c>
      <c r="J366" s="26">
        <v>0.10299999999999999</v>
      </c>
      <c r="K366" s="26">
        <v>2.1030000000000002</v>
      </c>
      <c r="L366" s="26">
        <v>0.70099999999999996</v>
      </c>
      <c r="M366" s="26"/>
      <c r="N366" s="26"/>
      <c r="O366" s="26"/>
      <c r="P366" s="26">
        <f t="shared" si="10"/>
        <v>97.401999999999987</v>
      </c>
      <c r="R366" s="20">
        <v>936.50408268795582</v>
      </c>
      <c r="T366" s="26">
        <v>59.019334694987229</v>
      </c>
      <c r="U366" s="26">
        <v>58.640395939805657</v>
      </c>
      <c r="V366" s="26">
        <v>55.676870094151852</v>
      </c>
      <c r="W366" s="26">
        <v>55.807473700989192</v>
      </c>
      <c r="X366" s="26">
        <v>0.90028384477842505</v>
      </c>
      <c r="Y366" s="26">
        <v>0.87965236232923105</v>
      </c>
      <c r="Z366" s="26">
        <v>5.8208810106956816</v>
      </c>
      <c r="AA366" s="26">
        <v>6.1370400186145346</v>
      </c>
      <c r="AB366" s="26">
        <v>2.9144522525541534</v>
      </c>
      <c r="AC366" s="26">
        <v>7.2237684781889815</v>
      </c>
      <c r="AD366" s="26">
        <v>6.4579572403048076</v>
      </c>
      <c r="AE366" s="26">
        <v>1.4399669854851962</v>
      </c>
      <c r="AF366" s="26">
        <v>1.8162478648859803</v>
      </c>
      <c r="AG366" s="26">
        <v>17.959963044046546</v>
      </c>
      <c r="AH366" s="26">
        <f t="shared" si="11"/>
        <v>95.258018828287035</v>
      </c>
      <c r="AJ366" s="28" t="s">
        <v>98</v>
      </c>
    </row>
    <row r="367" spans="1:36" ht="15.6" x14ac:dyDescent="0.3">
      <c r="A367" s="19" t="s">
        <v>465</v>
      </c>
      <c r="B367" s="16" t="s">
        <v>97</v>
      </c>
      <c r="C367" s="26">
        <v>41.597000000000001</v>
      </c>
      <c r="D367" s="26">
        <v>2.1309999999999998</v>
      </c>
      <c r="E367" s="26">
        <v>12.989000000000001</v>
      </c>
      <c r="F367" s="26">
        <v>4.7E-2</v>
      </c>
      <c r="G367" s="26">
        <v>11.382999999999999</v>
      </c>
      <c r="H367" s="26">
        <v>14.753</v>
      </c>
      <c r="I367" s="26">
        <v>11.653</v>
      </c>
      <c r="J367" s="26">
        <v>0.126</v>
      </c>
      <c r="K367" s="26">
        <v>2.14</v>
      </c>
      <c r="L367" s="26">
        <v>0.75600000000000001</v>
      </c>
      <c r="M367" s="26"/>
      <c r="N367" s="26"/>
      <c r="O367" s="26"/>
      <c r="P367" s="26">
        <f t="shared" si="10"/>
        <v>97.575000000000003</v>
      </c>
      <c r="R367" s="20">
        <v>942.84241269376275</v>
      </c>
      <c r="T367" s="26">
        <v>58.144891460137103</v>
      </c>
      <c r="U367" s="26">
        <v>58.576028495545458</v>
      </c>
      <c r="V367" s="26">
        <v>55.11027214027996</v>
      </c>
      <c r="W367" s="26">
        <v>55.170887038369969</v>
      </c>
      <c r="X367" s="26">
        <v>0.89381641797419631</v>
      </c>
      <c r="Y367" s="26">
        <v>0.86156788654658367</v>
      </c>
      <c r="Z367" s="26">
        <v>6.0298389552851956</v>
      </c>
      <c r="AA367" s="26">
        <v>6.2608733403343351</v>
      </c>
      <c r="AB367" s="26">
        <v>2.9413894277066617</v>
      </c>
      <c r="AC367" s="26">
        <v>7.3667568589343189</v>
      </c>
      <c r="AD367" s="26">
        <v>6.1299430057960045</v>
      </c>
      <c r="AE367" s="26">
        <v>1.7201461976140444</v>
      </c>
      <c r="AF367" s="26">
        <v>1.8492747831561598</v>
      </c>
      <c r="AG367" s="26">
        <v>17.83396795064894</v>
      </c>
      <c r="AH367" s="26">
        <f t="shared" si="11"/>
        <v>94.898558736872857</v>
      </c>
      <c r="AJ367" s="28" t="s">
        <v>98</v>
      </c>
    </row>
    <row r="368" spans="1:36" ht="15.6" x14ac:dyDescent="0.3">
      <c r="A368" s="19" t="s">
        <v>466</v>
      </c>
      <c r="B368" s="16" t="s">
        <v>97</v>
      </c>
      <c r="C368" s="26">
        <v>42.357999999999997</v>
      </c>
      <c r="D368" s="26">
        <v>2.2400000000000002</v>
      </c>
      <c r="E368" s="26">
        <v>12.491</v>
      </c>
      <c r="F368" s="26">
        <v>4.2999999999999997E-2</v>
      </c>
      <c r="G368" s="26">
        <v>11.164</v>
      </c>
      <c r="H368" s="26">
        <v>14.823</v>
      </c>
      <c r="I368" s="26">
        <v>11.304</v>
      </c>
      <c r="J368" s="26">
        <v>0.11</v>
      </c>
      <c r="K368" s="26">
        <v>2.17</v>
      </c>
      <c r="L368" s="26">
        <v>0.69199999999999995</v>
      </c>
      <c r="M368" s="26"/>
      <c r="N368" s="26"/>
      <c r="O368" s="26"/>
      <c r="P368" s="26">
        <f t="shared" si="10"/>
        <v>97.394999999999996</v>
      </c>
      <c r="R368" s="20">
        <v>938.26437414683119</v>
      </c>
      <c r="T368" s="26">
        <v>59.960860970092718</v>
      </c>
      <c r="U368" s="26">
        <v>59.829777584801832</v>
      </c>
      <c r="V368" s="26">
        <v>57.992517776037516</v>
      </c>
      <c r="W368" s="26">
        <v>58.149400364300689</v>
      </c>
      <c r="X368" s="26">
        <v>0.85817193821694271</v>
      </c>
      <c r="Y368" s="26">
        <v>0.83337370570997993</v>
      </c>
      <c r="Z368" s="26">
        <v>5.2891788381778095</v>
      </c>
      <c r="AA368" s="26">
        <v>5.3458841502696473</v>
      </c>
      <c r="AB368" s="26">
        <v>2.3015692996624035</v>
      </c>
      <c r="AC368" s="26">
        <v>6.7054691009482568</v>
      </c>
      <c r="AD368" s="26">
        <v>5.6378267380092808</v>
      </c>
      <c r="AE368" s="26">
        <v>1.7556888344201762</v>
      </c>
      <c r="AF368" s="26">
        <v>1.9077505312897012</v>
      </c>
      <c r="AG368" s="26">
        <v>17.498460098811019</v>
      </c>
      <c r="AH368" s="26">
        <f t="shared" si="11"/>
        <v>94.344600847822363</v>
      </c>
      <c r="AJ368" s="28" t="s">
        <v>98</v>
      </c>
    </row>
    <row r="369" spans="1:36" ht="15.6" x14ac:dyDescent="0.3">
      <c r="A369" s="19" t="s">
        <v>467</v>
      </c>
      <c r="B369" s="16" t="s">
        <v>97</v>
      </c>
      <c r="C369" s="26">
        <v>41.856000000000002</v>
      </c>
      <c r="D369" s="26">
        <v>1.9930000000000001</v>
      </c>
      <c r="E369" s="26">
        <v>11.888999999999999</v>
      </c>
      <c r="F369" s="26">
        <v>2.1999999999999999E-2</v>
      </c>
      <c r="G369" s="26">
        <v>10.965999999999999</v>
      </c>
      <c r="H369" s="26">
        <v>15.265000000000001</v>
      </c>
      <c r="I369" s="26">
        <v>11.648999999999999</v>
      </c>
      <c r="J369" s="26">
        <v>0.16800000000000001</v>
      </c>
      <c r="K369" s="26">
        <v>2.222</v>
      </c>
      <c r="L369" s="26">
        <v>0.67500000000000004</v>
      </c>
      <c r="M369" s="26"/>
      <c r="N369" s="26"/>
      <c r="O369" s="26"/>
      <c r="P369" s="26">
        <f t="shared" si="10"/>
        <v>96.704999999999998</v>
      </c>
      <c r="R369" s="20">
        <v>938.03856186961798</v>
      </c>
      <c r="T369" s="26">
        <v>59.450252373687</v>
      </c>
      <c r="U369" s="26">
        <v>60.177256907390699</v>
      </c>
      <c r="V369" s="26">
        <v>56.380714076354366</v>
      </c>
      <c r="W369" s="26">
        <v>56.536179694735893</v>
      </c>
      <c r="X369" s="26">
        <v>0.78174257698072969</v>
      </c>
      <c r="Y369" s="26">
        <v>0.73422739146769334</v>
      </c>
      <c r="Z369" s="26">
        <v>5.2895152809657393</v>
      </c>
      <c r="AA369" s="26">
        <v>5.4130577755822129</v>
      </c>
      <c r="AB369" s="26">
        <v>2.5503933695169958</v>
      </c>
      <c r="AC369" s="26">
        <v>7.0565214139646582</v>
      </c>
      <c r="AD369" s="26">
        <v>5.4251202275864587</v>
      </c>
      <c r="AE369" s="26">
        <v>1.8692508021556975</v>
      </c>
      <c r="AF369" s="26">
        <v>1.9150800708560016</v>
      </c>
      <c r="AG369" s="26">
        <v>17.546478832512005</v>
      </c>
      <c r="AH369" s="26">
        <f t="shared" si="11"/>
        <v>94.496639464269805</v>
      </c>
      <c r="AJ369" s="28" t="s">
        <v>98</v>
      </c>
    </row>
    <row r="370" spans="1:36" ht="15.6" x14ac:dyDescent="0.3">
      <c r="A370" s="19" t="s">
        <v>468</v>
      </c>
      <c r="B370" s="16" t="s">
        <v>97</v>
      </c>
      <c r="C370" s="26">
        <v>41.447000000000003</v>
      </c>
      <c r="D370" s="26">
        <v>2.2010000000000001</v>
      </c>
      <c r="E370" s="26">
        <v>12.92</v>
      </c>
      <c r="F370" s="26">
        <v>0.03</v>
      </c>
      <c r="G370" s="26">
        <v>11.204000000000001</v>
      </c>
      <c r="H370" s="26">
        <v>14.894</v>
      </c>
      <c r="I370" s="26">
        <v>11.654999999999999</v>
      </c>
      <c r="J370" s="26">
        <v>0.111</v>
      </c>
      <c r="K370" s="26">
        <v>2.48</v>
      </c>
      <c r="L370" s="26">
        <v>0.71499999999999997</v>
      </c>
      <c r="M370" s="26"/>
      <c r="N370" s="26"/>
      <c r="O370" s="26"/>
      <c r="P370" s="26">
        <f t="shared" si="10"/>
        <v>97.657000000000025</v>
      </c>
      <c r="R370" s="20">
        <v>992.4123297273195</v>
      </c>
      <c r="T370" s="26">
        <v>56.806719344423598</v>
      </c>
      <c r="U370" s="26">
        <v>57.042078457978555</v>
      </c>
      <c r="V370" s="26">
        <v>54.947635708707466</v>
      </c>
      <c r="W370" s="26">
        <v>54.4755460106595</v>
      </c>
      <c r="X370" s="26">
        <v>0.8490428177674233</v>
      </c>
      <c r="Y370" s="26">
        <v>0.8666558204651611</v>
      </c>
      <c r="Z370" s="26">
        <v>6.6193689055305525</v>
      </c>
      <c r="AA370" s="26">
        <v>6.5423711286233805</v>
      </c>
      <c r="AB370" s="26">
        <v>3.1154893971924542</v>
      </c>
      <c r="AC370" s="26">
        <v>7.1598808008553778</v>
      </c>
      <c r="AD370" s="26">
        <v>6.1738689171795764</v>
      </c>
      <c r="AE370" s="26">
        <v>1.7299866588981687</v>
      </c>
      <c r="AF370" s="26">
        <v>1.8413919599151485</v>
      </c>
      <c r="AG370" s="26">
        <v>18.161771293595855</v>
      </c>
      <c r="AH370" s="26">
        <f t="shared" si="11"/>
        <v>94.459872220961159</v>
      </c>
      <c r="AJ370" s="28" t="s">
        <v>98</v>
      </c>
    </row>
    <row r="371" spans="1:36" ht="15.6" x14ac:dyDescent="0.3">
      <c r="A371" s="19" t="s">
        <v>469</v>
      </c>
      <c r="B371" s="16" t="s">
        <v>97</v>
      </c>
      <c r="C371" s="26">
        <v>42.043999999999997</v>
      </c>
      <c r="D371" s="26">
        <v>1.9710000000000001</v>
      </c>
      <c r="E371" s="26">
        <v>12.519</v>
      </c>
      <c r="F371" s="26">
        <v>7.0999999999999994E-2</v>
      </c>
      <c r="G371" s="26">
        <v>10.427</v>
      </c>
      <c r="H371" s="26">
        <v>15.09</v>
      </c>
      <c r="I371" s="26">
        <v>11.542</v>
      </c>
      <c r="J371" s="26">
        <v>0.13800000000000001</v>
      </c>
      <c r="K371" s="26">
        <v>2.0470000000000002</v>
      </c>
      <c r="L371" s="26">
        <v>0.73299999999999998</v>
      </c>
      <c r="M371" s="26"/>
      <c r="N371" s="26"/>
      <c r="O371" s="26"/>
      <c r="P371" s="26">
        <f t="shared" si="10"/>
        <v>96.582000000000008</v>
      </c>
      <c r="R371" s="20">
        <v>940.5305909456913</v>
      </c>
      <c r="T371" s="26">
        <v>59.437714435414883</v>
      </c>
      <c r="U371" s="26">
        <v>59.784128631010944</v>
      </c>
      <c r="V371" s="26">
        <v>57.216645400996526</v>
      </c>
      <c r="W371" s="26">
        <v>57.35051919390169</v>
      </c>
      <c r="X371" s="26">
        <v>0.84232257457866955</v>
      </c>
      <c r="Y371" s="26">
        <v>0.82202942817310332</v>
      </c>
      <c r="Z371" s="26">
        <v>5.0744998948987883</v>
      </c>
      <c r="AA371" s="26">
        <v>5.2596436808695417</v>
      </c>
      <c r="AB371" s="26">
        <v>2.6205112897724971</v>
      </c>
      <c r="AC371" s="26">
        <v>7.0551438122363743</v>
      </c>
      <c r="AD371" s="26">
        <v>6.0706324260287676</v>
      </c>
      <c r="AE371" s="26">
        <v>1.7323991157341281</v>
      </c>
      <c r="AF371" s="26">
        <v>1.7919033356145126</v>
      </c>
      <c r="AG371" s="26">
        <v>17.532356902168463</v>
      </c>
      <c r="AH371" s="26">
        <f t="shared" si="11"/>
        <v>94.274654878398238</v>
      </c>
      <c r="AJ371" s="28" t="s">
        <v>98</v>
      </c>
    </row>
    <row r="372" spans="1:36" ht="15.6" x14ac:dyDescent="0.3">
      <c r="A372" s="19" t="s">
        <v>470</v>
      </c>
      <c r="B372" s="16" t="s">
        <v>97</v>
      </c>
      <c r="C372" s="26">
        <v>42.802999999999997</v>
      </c>
      <c r="D372" s="26">
        <v>1.9910000000000001</v>
      </c>
      <c r="E372" s="26">
        <v>12.156000000000001</v>
      </c>
      <c r="F372" s="26">
        <v>1.2E-2</v>
      </c>
      <c r="G372" s="26">
        <v>11.301</v>
      </c>
      <c r="H372" s="26">
        <v>15.234</v>
      </c>
      <c r="I372" s="26">
        <v>11.500999999999999</v>
      </c>
      <c r="J372" s="26">
        <v>0.17399999999999999</v>
      </c>
      <c r="K372" s="26">
        <v>2.056</v>
      </c>
      <c r="L372" s="26">
        <v>0.69199999999999995</v>
      </c>
      <c r="M372" s="26"/>
      <c r="N372" s="26"/>
      <c r="O372" s="26"/>
      <c r="P372" s="26">
        <f t="shared" si="10"/>
        <v>97.919999999999987</v>
      </c>
      <c r="R372" s="20">
        <v>929.97248535588051</v>
      </c>
      <c r="T372" s="26">
        <v>60.876384163529188</v>
      </c>
      <c r="U372" s="26">
        <v>61.190779389706073</v>
      </c>
      <c r="V372" s="26">
        <v>58.054149131421248</v>
      </c>
      <c r="W372" s="26">
        <v>58.313217688548917</v>
      </c>
      <c r="X372" s="26">
        <v>0.7821615069296447</v>
      </c>
      <c r="Y372" s="26">
        <v>0.73710749625794969</v>
      </c>
      <c r="Z372" s="26">
        <v>4.9383749948242048</v>
      </c>
      <c r="AA372" s="26">
        <v>5.085286127565225</v>
      </c>
      <c r="AB372" s="26">
        <v>2.2398765664117928</v>
      </c>
      <c r="AC372" s="26">
        <v>6.8505868343496346</v>
      </c>
      <c r="AD372" s="26">
        <v>5.3919626939213323</v>
      </c>
      <c r="AE372" s="26">
        <v>1.74534215573467</v>
      </c>
      <c r="AF372" s="26">
        <v>1.8688906433935806</v>
      </c>
      <c r="AG372" s="26">
        <v>17.31936344576663</v>
      </c>
      <c r="AH372" s="26">
        <f t="shared" si="11"/>
        <v>94.707035656874083</v>
      </c>
      <c r="AJ372" s="28" t="s">
        <v>98</v>
      </c>
    </row>
    <row r="373" spans="1:36" ht="15.6" x14ac:dyDescent="0.3">
      <c r="A373" s="19" t="s">
        <v>471</v>
      </c>
      <c r="B373" s="16" t="s">
        <v>97</v>
      </c>
      <c r="C373" s="26">
        <v>42.371000000000002</v>
      </c>
      <c r="D373" s="26">
        <v>2.1589999999999998</v>
      </c>
      <c r="E373" s="26">
        <v>12.446</v>
      </c>
      <c r="F373" s="26">
        <v>0</v>
      </c>
      <c r="G373" s="26">
        <v>11.175000000000001</v>
      </c>
      <c r="H373" s="26">
        <v>15.263</v>
      </c>
      <c r="I373" s="26">
        <v>11.269</v>
      </c>
      <c r="J373" s="26">
        <v>0.17899999999999999</v>
      </c>
      <c r="K373" s="26">
        <v>2.125</v>
      </c>
      <c r="L373" s="26">
        <v>0.628</v>
      </c>
      <c r="M373" s="26"/>
      <c r="N373" s="26"/>
      <c r="O373" s="26"/>
      <c r="P373" s="26">
        <f t="shared" si="10"/>
        <v>97.615000000000009</v>
      </c>
      <c r="R373" s="20">
        <v>948.07614590307571</v>
      </c>
      <c r="T373" s="26">
        <v>59.503540437038154</v>
      </c>
      <c r="U373" s="26">
        <v>59.181186770162931</v>
      </c>
      <c r="V373" s="26">
        <v>56.915109266677618</v>
      </c>
      <c r="W373" s="26">
        <v>56.963682182523954</v>
      </c>
      <c r="X373" s="26">
        <v>0.896923704126659</v>
      </c>
      <c r="Y373" s="26">
        <v>0.86469009778876293</v>
      </c>
      <c r="Z373" s="26">
        <v>5.8318143167181429</v>
      </c>
      <c r="AA373" s="26">
        <v>5.8606076567046061</v>
      </c>
      <c r="AB373" s="26">
        <v>2.598532970151687</v>
      </c>
      <c r="AC373" s="26">
        <v>7.1256233094782182</v>
      </c>
      <c r="AD373" s="26">
        <v>5.8180764931801887</v>
      </c>
      <c r="AE373" s="26">
        <v>1.4953182778400165</v>
      </c>
      <c r="AF373" s="26">
        <v>1.780907396577331</v>
      </c>
      <c r="AG373" s="26">
        <v>17.616670694641268</v>
      </c>
      <c r="AH373" s="26">
        <f t="shared" si="11"/>
        <v>95.036190103656239</v>
      </c>
      <c r="AJ373" s="28" t="s">
        <v>98</v>
      </c>
    </row>
    <row r="374" spans="1:36" ht="15.6" x14ac:dyDescent="0.3">
      <c r="A374" s="19" t="s">
        <v>472</v>
      </c>
      <c r="B374" s="16" t="s">
        <v>97</v>
      </c>
      <c r="C374" s="26">
        <v>41.872</v>
      </c>
      <c r="D374" s="26">
        <v>2.2069999999999999</v>
      </c>
      <c r="E374" s="26">
        <v>12.881</v>
      </c>
      <c r="F374" s="26">
        <v>3.0000000000000001E-3</v>
      </c>
      <c r="G374" s="26">
        <v>11.372999999999999</v>
      </c>
      <c r="H374" s="26">
        <v>14.673999999999999</v>
      </c>
      <c r="I374" s="26">
        <v>11.667</v>
      </c>
      <c r="J374" s="26">
        <v>0.13200000000000001</v>
      </c>
      <c r="K374" s="26">
        <v>2.0129999999999999</v>
      </c>
      <c r="L374" s="26">
        <v>0.72299999999999998</v>
      </c>
      <c r="M374" s="26"/>
      <c r="N374" s="26"/>
      <c r="O374" s="26"/>
      <c r="P374" s="26">
        <f t="shared" si="10"/>
        <v>97.545000000000002</v>
      </c>
      <c r="R374" s="20">
        <v>935.87192978815187</v>
      </c>
      <c r="T374" s="26">
        <v>59.836461883644205</v>
      </c>
      <c r="U374" s="26">
        <v>59.972084684778338</v>
      </c>
      <c r="V374" s="26">
        <v>56.128383679433028</v>
      </c>
      <c r="W374" s="26">
        <v>56.276497249738156</v>
      </c>
      <c r="X374" s="26">
        <v>0.87129250155141258</v>
      </c>
      <c r="Y374" s="26">
        <v>0.83567779262474584</v>
      </c>
      <c r="Z374" s="26">
        <v>5.3618721324497995</v>
      </c>
      <c r="AA374" s="26">
        <v>5.7743117858090471</v>
      </c>
      <c r="AB374" s="26">
        <v>2.6589625157281849</v>
      </c>
      <c r="AC374" s="26">
        <v>7.242409838214483</v>
      </c>
      <c r="AD374" s="26">
        <v>5.9196303927762992</v>
      </c>
      <c r="AE374" s="26">
        <v>1.6762021565218856</v>
      </c>
      <c r="AF374" s="26">
        <v>1.947671050735079</v>
      </c>
      <c r="AG374" s="26">
        <v>17.628867117957107</v>
      </c>
      <c r="AH374" s="26">
        <f t="shared" si="11"/>
        <v>95.240453437140417</v>
      </c>
      <c r="AJ374" s="28" t="s">
        <v>98</v>
      </c>
    </row>
    <row r="375" spans="1:36" ht="15.6" x14ac:dyDescent="0.3">
      <c r="A375" s="19" t="s">
        <v>473</v>
      </c>
      <c r="B375" s="16" t="s">
        <v>97</v>
      </c>
      <c r="C375" s="26">
        <v>42.152999999999999</v>
      </c>
      <c r="D375" s="26">
        <v>2.2749999999999999</v>
      </c>
      <c r="E375" s="26">
        <v>12.734</v>
      </c>
      <c r="F375" s="26">
        <v>0</v>
      </c>
      <c r="G375" s="26">
        <v>11.329000000000001</v>
      </c>
      <c r="H375" s="26">
        <v>14.904</v>
      </c>
      <c r="I375" s="26">
        <v>11.33</v>
      </c>
      <c r="J375" s="26">
        <v>0.216</v>
      </c>
      <c r="K375" s="26">
        <v>2.1890000000000001</v>
      </c>
      <c r="L375" s="26">
        <v>0.72</v>
      </c>
      <c r="M375" s="26"/>
      <c r="N375" s="26"/>
      <c r="O375" s="26"/>
      <c r="P375" s="26">
        <f t="shared" si="10"/>
        <v>97.85</v>
      </c>
      <c r="R375" s="20">
        <v>975.21122348546919</v>
      </c>
      <c r="T375" s="26">
        <v>58.595692647834447</v>
      </c>
      <c r="U375" s="26">
        <v>58.62760150049553</v>
      </c>
      <c r="V375" s="26">
        <v>56.926339750580738</v>
      </c>
      <c r="W375" s="26">
        <v>56.668408201460878</v>
      </c>
      <c r="X375" s="26">
        <v>0.89652430372916136</v>
      </c>
      <c r="Y375" s="26">
        <v>0.89880676426760264</v>
      </c>
      <c r="Z375" s="26">
        <v>5.9963014941592494</v>
      </c>
      <c r="AA375" s="26">
        <v>6.0002800189310852</v>
      </c>
      <c r="AB375" s="26">
        <v>2.6075750509063016</v>
      </c>
      <c r="AC375" s="26">
        <v>7.0410193652347939</v>
      </c>
      <c r="AD375" s="26">
        <v>5.8673670487919702</v>
      </c>
      <c r="AE375" s="26">
        <v>1.7213654270254319</v>
      </c>
      <c r="AF375" s="26">
        <v>1.8443352632161361</v>
      </c>
      <c r="AG375" s="26">
        <v>17.678514686010082</v>
      </c>
      <c r="AH375" s="26">
        <f t="shared" si="11"/>
        <v>94.539275435437901</v>
      </c>
      <c r="AJ375" s="28" t="s">
        <v>98</v>
      </c>
    </row>
    <row r="376" spans="1:36" ht="15.6" x14ac:dyDescent="0.3">
      <c r="A376" s="19" t="s">
        <v>474</v>
      </c>
      <c r="B376" s="16" t="s">
        <v>97</v>
      </c>
      <c r="C376" s="26">
        <v>42.999000000000002</v>
      </c>
      <c r="D376" s="26">
        <v>2.1379999999999999</v>
      </c>
      <c r="E376" s="26">
        <v>12.218</v>
      </c>
      <c r="F376" s="26">
        <v>1.4999999999999999E-2</v>
      </c>
      <c r="G376" s="26">
        <v>11.356999999999999</v>
      </c>
      <c r="H376" s="26">
        <v>15.006</v>
      </c>
      <c r="I376" s="26">
        <v>11.417</v>
      </c>
      <c r="J376" s="26">
        <v>0.17199999999999999</v>
      </c>
      <c r="K376" s="26">
        <v>2.0880000000000001</v>
      </c>
      <c r="L376" s="26">
        <v>0.69</v>
      </c>
      <c r="M376" s="26"/>
      <c r="N376" s="26"/>
      <c r="O376" s="26"/>
      <c r="P376" s="26">
        <f t="shared" si="10"/>
        <v>98.1</v>
      </c>
      <c r="R376" s="20">
        <v>931.23272957600648</v>
      </c>
      <c r="T376" s="26">
        <v>61.267029218741612</v>
      </c>
      <c r="U376" s="26">
        <v>61.419979398588943</v>
      </c>
      <c r="V376" s="26">
        <v>59.005001576115447</v>
      </c>
      <c r="W376" s="26">
        <v>59.255834625911106</v>
      </c>
      <c r="X376" s="26">
        <v>0.78433264221962062</v>
      </c>
      <c r="Y376" s="26">
        <v>0.74893089208497909</v>
      </c>
      <c r="Z376" s="26">
        <v>4.7466512521775401</v>
      </c>
      <c r="AA376" s="26">
        <v>4.8721143142095427</v>
      </c>
      <c r="AB376" s="26">
        <v>2.0453920097904521</v>
      </c>
      <c r="AC376" s="26">
        <v>6.5586598154960942</v>
      </c>
      <c r="AD376" s="26">
        <v>5.2745635748342456</v>
      </c>
      <c r="AE376" s="26">
        <v>1.835660023687991</v>
      </c>
      <c r="AF376" s="26">
        <v>1.9443922381421013</v>
      </c>
      <c r="AG376" s="26">
        <v>17.249418832852065</v>
      </c>
      <c r="AH376" s="26">
        <f t="shared" si="11"/>
        <v>94.451742044830723</v>
      </c>
      <c r="AJ376" s="28" t="s">
        <v>98</v>
      </c>
    </row>
    <row r="377" spans="1:36" ht="15.6" x14ac:dyDescent="0.3">
      <c r="A377" s="19" t="s">
        <v>475</v>
      </c>
      <c r="B377" s="16" t="s">
        <v>97</v>
      </c>
      <c r="C377" s="26">
        <v>41.109000000000002</v>
      </c>
      <c r="D377" s="26">
        <v>2.0779999999999998</v>
      </c>
      <c r="E377" s="26">
        <v>13.257999999999999</v>
      </c>
      <c r="F377" s="26">
        <v>0</v>
      </c>
      <c r="G377" s="26">
        <v>10.961</v>
      </c>
      <c r="H377" s="26">
        <v>14.972</v>
      </c>
      <c r="I377" s="26">
        <v>11.834</v>
      </c>
      <c r="J377" s="26">
        <v>0.188</v>
      </c>
      <c r="K377" s="26">
        <v>2.4830000000000001</v>
      </c>
      <c r="L377" s="26">
        <v>0.80600000000000005</v>
      </c>
      <c r="M377" s="26"/>
      <c r="N377" s="26"/>
      <c r="O377" s="26"/>
      <c r="P377" s="26">
        <f t="shared" si="10"/>
        <v>97.689000000000007</v>
      </c>
      <c r="R377" s="20">
        <v>1012.2710666381922</v>
      </c>
      <c r="T377" s="26">
        <v>55.267323641393673</v>
      </c>
      <c r="U377" s="26">
        <v>55.891235962566242</v>
      </c>
      <c r="V377" s="26">
        <v>53.680979447914339</v>
      </c>
      <c r="W377" s="26">
        <v>52.977735741138844</v>
      </c>
      <c r="X377" s="26">
        <v>0.86363811072542906</v>
      </c>
      <c r="Y377" s="26">
        <v>0.90341647367727518</v>
      </c>
      <c r="Z377" s="26">
        <v>7.1103299394099571</v>
      </c>
      <c r="AA377" s="26">
        <v>7.0327313078178566</v>
      </c>
      <c r="AB377" s="26">
        <v>3.6531579905741909</v>
      </c>
      <c r="AC377" s="26">
        <v>7.4898777506048342</v>
      </c>
      <c r="AD377" s="26">
        <v>6.6886050566475932</v>
      </c>
      <c r="AE377" s="26">
        <v>1.7263760023134731</v>
      </c>
      <c r="AF377" s="26">
        <v>1.7367321461231269</v>
      </c>
      <c r="AG377" s="26">
        <v>18.374403467714139</v>
      </c>
      <c r="AH377" s="26">
        <f t="shared" si="11"/>
        <v>94.524885265687544</v>
      </c>
      <c r="AJ377" s="28" t="s">
        <v>98</v>
      </c>
    </row>
    <row r="378" spans="1:36" ht="15.6" x14ac:dyDescent="0.3">
      <c r="A378" s="19" t="s">
        <v>476</v>
      </c>
      <c r="B378" s="16" t="s">
        <v>97</v>
      </c>
      <c r="C378" s="26">
        <v>41.761000000000003</v>
      </c>
      <c r="D378" s="26">
        <v>2.056</v>
      </c>
      <c r="E378" s="26">
        <v>12.773999999999999</v>
      </c>
      <c r="F378" s="26">
        <v>2.3E-2</v>
      </c>
      <c r="G378" s="26">
        <v>12.064</v>
      </c>
      <c r="H378" s="26">
        <v>15.343</v>
      </c>
      <c r="I378" s="26">
        <v>11.942</v>
      </c>
      <c r="J378" s="26">
        <v>0.14099999999999999</v>
      </c>
      <c r="K378" s="26">
        <v>1.929</v>
      </c>
      <c r="L378" s="26">
        <v>0.68799999999999994</v>
      </c>
      <c r="M378" s="26"/>
      <c r="N378" s="26"/>
      <c r="O378" s="26"/>
      <c r="P378" s="26">
        <f t="shared" si="10"/>
        <v>98.721000000000004</v>
      </c>
      <c r="R378" s="20">
        <v>943.05433117462303</v>
      </c>
      <c r="T378" s="26">
        <v>58.549092092711469</v>
      </c>
      <c r="U378" s="26">
        <v>59.235420412430067</v>
      </c>
      <c r="V378" s="26">
        <v>53.03758676616529</v>
      </c>
      <c r="W378" s="26">
        <v>53.079030345921311</v>
      </c>
      <c r="X378" s="26">
        <v>0.91331284427751491</v>
      </c>
      <c r="Y378" s="26">
        <v>0.83768258663661677</v>
      </c>
      <c r="Z378" s="26">
        <v>6.4583874084872024</v>
      </c>
      <c r="AA378" s="26">
        <v>7.0156867336387894</v>
      </c>
      <c r="AB378" s="26">
        <v>3.3284759774558719</v>
      </c>
      <c r="AC378" s="26">
        <v>8.1853237085491344</v>
      </c>
      <c r="AD378" s="26">
        <v>5.9196261775968582</v>
      </c>
      <c r="AE378" s="26">
        <v>1.5146200676161747</v>
      </c>
      <c r="AF378" s="26">
        <v>1.846391151115907</v>
      </c>
      <c r="AG378" s="26">
        <v>17.739668110865352</v>
      </c>
      <c r="AH378" s="26">
        <f t="shared" si="11"/>
        <v>96.613249952321823</v>
      </c>
      <c r="AJ378" s="28" t="s">
        <v>98</v>
      </c>
    </row>
    <row r="379" spans="1:36" ht="15.6" x14ac:dyDescent="0.3">
      <c r="A379" s="19" t="s">
        <v>477</v>
      </c>
      <c r="B379" s="16" t="s">
        <v>97</v>
      </c>
      <c r="C379" s="26">
        <v>41.405999999999999</v>
      </c>
      <c r="D379" s="26">
        <v>2.173</v>
      </c>
      <c r="E379" s="26">
        <v>12.794</v>
      </c>
      <c r="F379" s="26">
        <v>0</v>
      </c>
      <c r="G379" s="26">
        <v>11.026999999999999</v>
      </c>
      <c r="H379" s="26">
        <v>15.003</v>
      </c>
      <c r="I379" s="26">
        <v>12.006</v>
      </c>
      <c r="J379" s="26">
        <v>0.14499999999999999</v>
      </c>
      <c r="K379" s="26">
        <v>2.0190000000000001</v>
      </c>
      <c r="L379" s="26">
        <v>0.66900000000000004</v>
      </c>
      <c r="M379" s="26"/>
      <c r="N379" s="26"/>
      <c r="O379" s="26"/>
      <c r="P379" s="26">
        <f t="shared" si="10"/>
        <v>97.242000000000004</v>
      </c>
      <c r="R379" s="20">
        <v>942.76878867822415</v>
      </c>
      <c r="T379" s="26">
        <v>59.080794079797705</v>
      </c>
      <c r="U379" s="26">
        <v>59.484703149253519</v>
      </c>
      <c r="V379" s="26">
        <v>54.181160669272863</v>
      </c>
      <c r="W379" s="26">
        <v>54.238594052108915</v>
      </c>
      <c r="X379" s="26">
        <v>0.88363297784064254</v>
      </c>
      <c r="Y379" s="26">
        <v>0.83976797004495363</v>
      </c>
      <c r="Z379" s="26">
        <v>5.5444047141082944</v>
      </c>
      <c r="AA379" s="26">
        <v>6.1567373998492032</v>
      </c>
      <c r="AB379" s="26">
        <v>3.160557235401245</v>
      </c>
      <c r="AC379" s="26">
        <v>7.7320267466325046</v>
      </c>
      <c r="AD379" s="26">
        <v>6.1167092916627732</v>
      </c>
      <c r="AE379" s="26">
        <v>1.6213765250934697</v>
      </c>
      <c r="AF379" s="26">
        <v>1.9636062292569632</v>
      </c>
      <c r="AG379" s="26">
        <v>17.799316012981251</v>
      </c>
      <c r="AH379" s="26">
        <f t="shared" si="11"/>
        <v>95.778243284059414</v>
      </c>
      <c r="AJ379" s="28" t="s">
        <v>98</v>
      </c>
    </row>
    <row r="380" spans="1:36" ht="15.6" x14ac:dyDescent="0.3">
      <c r="A380" s="19" t="s">
        <v>478</v>
      </c>
      <c r="B380" s="16" t="s">
        <v>97</v>
      </c>
      <c r="C380" s="26">
        <v>42.286999999999999</v>
      </c>
      <c r="D380" s="26">
        <v>2.0049999999999999</v>
      </c>
      <c r="E380" s="26">
        <v>12.568</v>
      </c>
      <c r="F380" s="26">
        <v>9.7000000000000003E-2</v>
      </c>
      <c r="G380" s="26">
        <v>11.173999999999999</v>
      </c>
      <c r="H380" s="26">
        <v>15.113</v>
      </c>
      <c r="I380" s="26">
        <v>11.724</v>
      </c>
      <c r="J380" s="26">
        <v>0.13</v>
      </c>
      <c r="K380" s="26">
        <v>2.1859999999999999</v>
      </c>
      <c r="L380" s="26">
        <v>0.67100000000000004</v>
      </c>
      <c r="M380" s="26"/>
      <c r="N380" s="26"/>
      <c r="O380" s="26"/>
      <c r="P380" s="26">
        <f t="shared" si="10"/>
        <v>97.954999999999998</v>
      </c>
      <c r="R380" s="20">
        <v>941.57672722004475</v>
      </c>
      <c r="T380" s="26">
        <v>59.158390358716119</v>
      </c>
      <c r="U380" s="26">
        <v>59.7528043481894</v>
      </c>
      <c r="V380" s="26">
        <v>56.479397203323757</v>
      </c>
      <c r="W380" s="26">
        <v>56.58494602630811</v>
      </c>
      <c r="X380" s="26">
        <v>0.80243788811943528</v>
      </c>
      <c r="Y380" s="26">
        <v>0.77028056492739394</v>
      </c>
      <c r="Z380" s="26">
        <v>5.4038629790239083</v>
      </c>
      <c r="AA380" s="26">
        <v>5.5578653783172145</v>
      </c>
      <c r="AB380" s="26">
        <v>2.6158286099115746</v>
      </c>
      <c r="AC380" s="26">
        <v>7.0444877042943936</v>
      </c>
      <c r="AD380" s="26">
        <v>5.7742678600003572</v>
      </c>
      <c r="AE380" s="26">
        <v>1.7976817593007421</v>
      </c>
      <c r="AF380" s="26">
        <v>1.849518806358966</v>
      </c>
      <c r="AG380" s="26">
        <v>17.666316518833884</v>
      </c>
      <c r="AH380" s="26">
        <f t="shared" si="11"/>
        <v>94.456848495008018</v>
      </c>
      <c r="AJ380" s="28" t="s">
        <v>98</v>
      </c>
    </row>
    <row r="381" spans="1:36" ht="15.6" x14ac:dyDescent="0.3">
      <c r="A381" s="19" t="s">
        <v>479</v>
      </c>
      <c r="B381" s="16" t="s">
        <v>97</v>
      </c>
      <c r="C381" s="26">
        <v>42.113999999999997</v>
      </c>
      <c r="D381" s="26">
        <v>2.1920000000000002</v>
      </c>
      <c r="E381" s="26">
        <v>12.141</v>
      </c>
      <c r="F381" s="26">
        <v>0</v>
      </c>
      <c r="G381" s="26">
        <v>11.593999999999999</v>
      </c>
      <c r="H381" s="26">
        <v>15.067</v>
      </c>
      <c r="I381" s="26">
        <v>11.744</v>
      </c>
      <c r="J381" s="26">
        <v>0.182</v>
      </c>
      <c r="K381" s="26">
        <v>1.95</v>
      </c>
      <c r="L381" s="26">
        <v>0.68200000000000005</v>
      </c>
      <c r="M381" s="26"/>
      <c r="N381" s="26"/>
      <c r="O381" s="26"/>
      <c r="P381" s="26">
        <f t="shared" si="10"/>
        <v>97.666000000000011</v>
      </c>
      <c r="R381" s="20">
        <v>934.47254820473347</v>
      </c>
      <c r="T381" s="26">
        <v>60.648355927334336</v>
      </c>
      <c r="U381" s="26">
        <v>61.303197811138446</v>
      </c>
      <c r="V381" s="26">
        <v>56.256542139661917</v>
      </c>
      <c r="W381" s="26">
        <v>56.435608956735493</v>
      </c>
      <c r="X381" s="26">
        <v>0.83282437269780962</v>
      </c>
      <c r="Y381" s="26">
        <v>0.77106924046808711</v>
      </c>
      <c r="Z381" s="26">
        <v>5.1124728195774907</v>
      </c>
      <c r="AA381" s="26">
        <v>5.5542502622319807</v>
      </c>
      <c r="AB381" s="26">
        <v>2.4637609834666319</v>
      </c>
      <c r="AC381" s="26">
        <v>7.3571454294993153</v>
      </c>
      <c r="AD381" s="26">
        <v>5.2928268467374</v>
      </c>
      <c r="AE381" s="26">
        <v>1.8392249663724356</v>
      </c>
      <c r="AF381" s="26">
        <v>2.0409790085180459</v>
      </c>
      <c r="AG381" s="26">
        <v>17.308238245281316</v>
      </c>
      <c r="AH381" s="26">
        <f t="shared" si="11"/>
        <v>95.500267611999618</v>
      </c>
      <c r="AJ381" s="28" t="s">
        <v>98</v>
      </c>
    </row>
    <row r="382" spans="1:36" ht="15.6" x14ac:dyDescent="0.3">
      <c r="A382" s="19" t="s">
        <v>480</v>
      </c>
      <c r="B382" s="16" t="s">
        <v>97</v>
      </c>
      <c r="C382" s="26">
        <v>41.579000000000001</v>
      </c>
      <c r="D382" s="26">
        <v>2.12</v>
      </c>
      <c r="E382" s="26">
        <v>12.945</v>
      </c>
      <c r="F382" s="26">
        <v>0.02</v>
      </c>
      <c r="G382" s="26">
        <v>10.675000000000001</v>
      </c>
      <c r="H382" s="26">
        <v>14.917</v>
      </c>
      <c r="I382" s="26">
        <v>11.538</v>
      </c>
      <c r="J382" s="26">
        <v>0.122</v>
      </c>
      <c r="K382" s="26">
        <v>2.0830000000000002</v>
      </c>
      <c r="L382" s="26">
        <v>0.68899999999999995</v>
      </c>
      <c r="M382" s="26"/>
      <c r="N382" s="26"/>
      <c r="O382" s="26"/>
      <c r="P382" s="26">
        <f t="shared" si="10"/>
        <v>96.687999999999988</v>
      </c>
      <c r="R382" s="20">
        <v>943.18389576106711</v>
      </c>
      <c r="T382" s="26">
        <v>58.75091822687709</v>
      </c>
      <c r="U382" s="26">
        <v>58.550253720536041</v>
      </c>
      <c r="V382" s="26">
        <v>55.639538476909422</v>
      </c>
      <c r="W382" s="26">
        <v>55.714008525547037</v>
      </c>
      <c r="X382" s="26">
        <v>0.91852245832287938</v>
      </c>
      <c r="Y382" s="26">
        <v>0.89805872515373752</v>
      </c>
      <c r="Z382" s="26">
        <v>5.7333195092382683</v>
      </c>
      <c r="AA382" s="26">
        <v>6.0079671750285959</v>
      </c>
      <c r="AB382" s="26">
        <v>3.0063135139461838</v>
      </c>
      <c r="AC382" s="26">
        <v>7.3562100958461061</v>
      </c>
      <c r="AD382" s="26">
        <v>6.4419108694597034</v>
      </c>
      <c r="AE382" s="26">
        <v>1.4846316531368267</v>
      </c>
      <c r="AF382" s="26">
        <v>1.7900170616979816</v>
      </c>
      <c r="AG382" s="26">
        <v>17.852463284576945</v>
      </c>
      <c r="AH382" s="26">
        <f t="shared" si="11"/>
        <v>95.081915008775155</v>
      </c>
      <c r="AJ382" s="28" t="s">
        <v>98</v>
      </c>
    </row>
    <row r="383" spans="1:36" ht="15.6" x14ac:dyDescent="0.3">
      <c r="A383" s="19" t="s">
        <v>481</v>
      </c>
      <c r="B383" s="16" t="s">
        <v>97</v>
      </c>
      <c r="C383" s="26">
        <v>42.728999999999999</v>
      </c>
      <c r="D383" s="26">
        <v>2.0960000000000001</v>
      </c>
      <c r="E383" s="26">
        <v>12.005000000000001</v>
      </c>
      <c r="F383" s="26">
        <v>1.7999999999999999E-2</v>
      </c>
      <c r="G383" s="26">
        <v>10.108000000000001</v>
      </c>
      <c r="H383" s="26">
        <v>15.106999999999999</v>
      </c>
      <c r="I383" s="26">
        <v>11.39</v>
      </c>
      <c r="J383" s="26">
        <v>0.11</v>
      </c>
      <c r="K383" s="26">
        <v>2.056</v>
      </c>
      <c r="L383" s="26">
        <v>0.73299999999999998</v>
      </c>
      <c r="M383" s="26"/>
      <c r="N383" s="26"/>
      <c r="O383" s="26"/>
      <c r="P383" s="26">
        <f t="shared" si="10"/>
        <v>96.352000000000004</v>
      </c>
      <c r="R383" s="20">
        <v>923.90021536114068</v>
      </c>
      <c r="T383" s="26">
        <v>61.599113820725854</v>
      </c>
      <c r="U383" s="26">
        <v>61.508581835072889</v>
      </c>
      <c r="V383" s="26">
        <v>59.872743773062709</v>
      </c>
      <c r="W383" s="26">
        <v>60.228364475232013</v>
      </c>
      <c r="X383" s="26">
        <v>0.79388841185149261</v>
      </c>
      <c r="Y383" s="26">
        <v>0.77143829473091008</v>
      </c>
      <c r="Z383" s="26">
        <v>4.1725376829580476</v>
      </c>
      <c r="AA383" s="26">
        <v>4.325716255174501</v>
      </c>
      <c r="AB383" s="26">
        <v>2.0400725544265645</v>
      </c>
      <c r="AC383" s="26">
        <v>6.4053179650808758</v>
      </c>
      <c r="AD383" s="26">
        <v>5.5411465314188204</v>
      </c>
      <c r="AE383" s="26">
        <v>1.8358330438510975</v>
      </c>
      <c r="AF383" s="26">
        <v>1.9359666416011327</v>
      </c>
      <c r="AG383" s="26">
        <v>17.140014444808042</v>
      </c>
      <c r="AH383" s="26">
        <f t="shared" si="11"/>
        <v>93.96432780658138</v>
      </c>
      <c r="AJ383" s="28" t="s">
        <v>98</v>
      </c>
    </row>
    <row r="384" spans="1:36" ht="15.6" x14ac:dyDescent="0.3">
      <c r="A384" s="19" t="s">
        <v>482</v>
      </c>
      <c r="B384" s="16" t="s">
        <v>97</v>
      </c>
      <c r="C384" s="26">
        <v>41.621000000000002</v>
      </c>
      <c r="D384" s="26">
        <v>2.2400000000000002</v>
      </c>
      <c r="E384" s="26">
        <v>12.641999999999999</v>
      </c>
      <c r="F384" s="26">
        <v>0.01</v>
      </c>
      <c r="G384" s="26">
        <v>11.428000000000001</v>
      </c>
      <c r="H384" s="26">
        <v>14.741</v>
      </c>
      <c r="I384" s="26">
        <v>11.535</v>
      </c>
      <c r="J384" s="26">
        <v>0.14699999999999999</v>
      </c>
      <c r="K384" s="26">
        <v>2.1539999999999999</v>
      </c>
      <c r="L384" s="26">
        <v>0.70399999999999996</v>
      </c>
      <c r="M384" s="26"/>
      <c r="N384" s="26"/>
      <c r="O384" s="26"/>
      <c r="P384" s="26">
        <f t="shared" si="10"/>
        <v>97.221999999999994</v>
      </c>
      <c r="R384" s="20">
        <v>945.22035466538796</v>
      </c>
      <c r="T384" s="26">
        <v>58.936000037155132</v>
      </c>
      <c r="U384" s="26">
        <v>59.172742629900178</v>
      </c>
      <c r="V384" s="26">
        <v>55.778561841671873</v>
      </c>
      <c r="W384" s="26">
        <v>55.825264617199672</v>
      </c>
      <c r="X384" s="26">
        <v>0.88149662007703444</v>
      </c>
      <c r="Y384" s="26">
        <v>0.8464758368118146</v>
      </c>
      <c r="Z384" s="26">
        <v>5.8184983820868386</v>
      </c>
      <c r="AA384" s="26">
        <v>6.0423398346556851</v>
      </c>
      <c r="AB384" s="26">
        <v>2.7072005010596092</v>
      </c>
      <c r="AC384" s="26">
        <v>7.2116101427163235</v>
      </c>
      <c r="AD384" s="26">
        <v>5.7882859748381774</v>
      </c>
      <c r="AE384" s="26">
        <v>1.741987932366126</v>
      </c>
      <c r="AF384" s="26">
        <v>1.9359817204157017</v>
      </c>
      <c r="AG384" s="26">
        <v>17.713102327505602</v>
      </c>
      <c r="AH384" s="26">
        <f t="shared" si="11"/>
        <v>94.97487515970144</v>
      </c>
      <c r="AJ384" s="28" t="s">
        <v>98</v>
      </c>
    </row>
    <row r="385" spans="1:36" ht="15.6" x14ac:dyDescent="0.3">
      <c r="A385" s="19" t="s">
        <v>483</v>
      </c>
      <c r="B385" s="16" t="s">
        <v>97</v>
      </c>
      <c r="C385" s="26">
        <v>41.418999999999997</v>
      </c>
      <c r="D385" s="26">
        <v>2.0990000000000002</v>
      </c>
      <c r="E385" s="26">
        <v>12.334</v>
      </c>
      <c r="F385" s="26">
        <v>3.6999999999999998E-2</v>
      </c>
      <c r="G385" s="26">
        <v>11.13</v>
      </c>
      <c r="H385" s="26">
        <v>14.727</v>
      </c>
      <c r="I385" s="26">
        <v>11.512</v>
      </c>
      <c r="J385" s="26">
        <v>0.1</v>
      </c>
      <c r="K385" s="26">
        <v>2.14</v>
      </c>
      <c r="L385" s="26">
        <v>0.73</v>
      </c>
      <c r="M385" s="26"/>
      <c r="N385" s="26"/>
      <c r="O385" s="26"/>
      <c r="P385" s="26">
        <f t="shared" si="10"/>
        <v>96.228000000000009</v>
      </c>
      <c r="R385" s="20">
        <v>934.10895532043946</v>
      </c>
      <c r="T385" s="26">
        <v>59.331083249475483</v>
      </c>
      <c r="U385" s="26">
        <v>59.782827027893831</v>
      </c>
      <c r="V385" s="26">
        <v>56.270397989565552</v>
      </c>
      <c r="W385" s="26">
        <v>56.449653381183545</v>
      </c>
      <c r="X385" s="26">
        <v>0.83411842258706803</v>
      </c>
      <c r="Y385" s="26">
        <v>0.79270472457467156</v>
      </c>
      <c r="Z385" s="26">
        <v>5.423929519809688</v>
      </c>
      <c r="AA385" s="26">
        <v>5.6278455685052391</v>
      </c>
      <c r="AB385" s="26">
        <v>2.5879420380936033</v>
      </c>
      <c r="AC385" s="26">
        <v>7.0800168296105035</v>
      </c>
      <c r="AD385" s="26">
        <v>5.6820780213269826</v>
      </c>
      <c r="AE385" s="26">
        <v>1.8255368166145165</v>
      </c>
      <c r="AF385" s="26">
        <v>1.9337601019314175</v>
      </c>
      <c r="AG385" s="26">
        <v>17.601258173148771</v>
      </c>
      <c r="AH385" s="26">
        <f t="shared" si="11"/>
        <v>94.642471351327231</v>
      </c>
      <c r="AJ385" s="28" t="s">
        <v>98</v>
      </c>
    </row>
    <row r="386" spans="1:36" ht="15.6" x14ac:dyDescent="0.3">
      <c r="A386" s="19" t="s">
        <v>484</v>
      </c>
      <c r="B386" s="16" t="s">
        <v>97</v>
      </c>
      <c r="C386" s="26">
        <v>40.787999999999997</v>
      </c>
      <c r="D386" s="26">
        <v>2.1619999999999999</v>
      </c>
      <c r="E386" s="26">
        <v>12.614000000000001</v>
      </c>
      <c r="F386" s="26">
        <v>2.1000000000000001E-2</v>
      </c>
      <c r="G386" s="26">
        <v>14.054</v>
      </c>
      <c r="H386" s="26">
        <v>14.595000000000001</v>
      </c>
      <c r="I386" s="26">
        <v>11.353999999999999</v>
      </c>
      <c r="J386" s="26">
        <v>0.11600000000000001</v>
      </c>
      <c r="K386" s="26">
        <v>1.889</v>
      </c>
      <c r="L386" s="26">
        <v>0.72499999999999998</v>
      </c>
      <c r="M386" s="26"/>
      <c r="N386" s="26"/>
      <c r="O386" s="26"/>
      <c r="P386" s="26">
        <f t="shared" si="10"/>
        <v>98.317999999999984</v>
      </c>
      <c r="R386" s="20">
        <v>943.42282484566465</v>
      </c>
      <c r="T386" s="26">
        <v>57.561377300616805</v>
      </c>
      <c r="U386" s="26">
        <v>57.393705617465429</v>
      </c>
      <c r="V386" s="26">
        <v>52.192074370550721</v>
      </c>
      <c r="W386" s="26">
        <v>52.196273505722047</v>
      </c>
      <c r="X386" s="26">
        <v>0.94275752277189873</v>
      </c>
      <c r="Y386" s="26">
        <v>0.85111034701395505</v>
      </c>
      <c r="Z386" s="26">
        <v>8.5265575840845429</v>
      </c>
      <c r="AA386" s="26">
        <v>8.3482841178040008</v>
      </c>
      <c r="AB386" s="26">
        <v>3.16569354951777</v>
      </c>
      <c r="AC386" s="26">
        <v>8.078089522720111</v>
      </c>
      <c r="AD386" s="26">
        <v>5.428219752749385</v>
      </c>
      <c r="AE386" s="26">
        <v>1.5197211300718836</v>
      </c>
      <c r="AF386" s="26">
        <v>1.9394131526525245</v>
      </c>
      <c r="AG386" s="26">
        <v>17.609040860800238</v>
      </c>
      <c r="AH386" s="26">
        <f t="shared" si="11"/>
        <v>97.311590294825308</v>
      </c>
      <c r="AJ386" s="28" t="s">
        <v>98</v>
      </c>
    </row>
    <row r="387" spans="1:36" ht="15.6" x14ac:dyDescent="0.3">
      <c r="A387" s="19" t="s">
        <v>485</v>
      </c>
      <c r="B387" s="16" t="s">
        <v>97</v>
      </c>
      <c r="C387" s="26">
        <v>41.121000000000002</v>
      </c>
      <c r="D387" s="26">
        <v>1.8979999999999999</v>
      </c>
      <c r="E387" s="26">
        <v>13.532999999999999</v>
      </c>
      <c r="F387" s="26">
        <v>6.3E-2</v>
      </c>
      <c r="G387" s="26">
        <v>10.563000000000001</v>
      </c>
      <c r="H387" s="26">
        <v>15.340999999999999</v>
      </c>
      <c r="I387" s="26">
        <v>11.904</v>
      </c>
      <c r="J387" s="26">
        <v>3.5000000000000003E-2</v>
      </c>
      <c r="K387" s="26">
        <v>2.2730000000000001</v>
      </c>
      <c r="L387" s="26">
        <v>0.78800000000000003</v>
      </c>
      <c r="M387" s="26"/>
      <c r="N387" s="26"/>
      <c r="O387" s="26"/>
      <c r="P387" s="26">
        <f t="shared" si="10"/>
        <v>97.518999999999991</v>
      </c>
      <c r="R387" s="20">
        <v>945.69798084286003</v>
      </c>
      <c r="T387" s="26">
        <v>55.445176110911973</v>
      </c>
      <c r="U387" s="26">
        <v>55.606289332654214</v>
      </c>
      <c r="V387" s="26">
        <v>52.118124972222063</v>
      </c>
      <c r="W387" s="26">
        <v>52.12330860349676</v>
      </c>
      <c r="X387" s="26">
        <v>0.98133585364394571</v>
      </c>
      <c r="Y387" s="26">
        <v>0.95623642606922266</v>
      </c>
      <c r="Z387" s="26">
        <v>7.2080552242205416</v>
      </c>
      <c r="AA387" s="26">
        <v>7.3398136190426335</v>
      </c>
      <c r="AB387" s="26">
        <v>4.2584780422989708</v>
      </c>
      <c r="AC387" s="26">
        <v>8.0158827383304132</v>
      </c>
      <c r="AD387" s="26">
        <v>7.405173667304302</v>
      </c>
      <c r="AE387" s="26">
        <v>1.3352625720140017</v>
      </c>
      <c r="AF387" s="26">
        <v>1.5715915638754567</v>
      </c>
      <c r="AG387" s="26">
        <v>18.412567637345418</v>
      </c>
      <c r="AH387" s="26">
        <f t="shared" si="11"/>
        <v>95.631658751190557</v>
      </c>
      <c r="AJ387" s="28" t="s">
        <v>98</v>
      </c>
    </row>
    <row r="388" spans="1:36" ht="15.6" x14ac:dyDescent="0.3">
      <c r="A388" s="19" t="s">
        <v>486</v>
      </c>
      <c r="B388" s="16" t="s">
        <v>97</v>
      </c>
      <c r="C388" s="26">
        <v>41.207000000000001</v>
      </c>
      <c r="D388" s="26">
        <v>2.0880000000000001</v>
      </c>
      <c r="E388" s="26">
        <v>13.63</v>
      </c>
      <c r="F388" s="26">
        <v>6.2E-2</v>
      </c>
      <c r="G388" s="26">
        <v>10.148999999999999</v>
      </c>
      <c r="H388" s="26">
        <v>15.176</v>
      </c>
      <c r="I388" s="26">
        <v>11.79</v>
      </c>
      <c r="J388" s="26">
        <v>0.156</v>
      </c>
      <c r="K388" s="26">
        <v>2.0030000000000001</v>
      </c>
      <c r="L388" s="26">
        <v>0.75600000000000001</v>
      </c>
      <c r="M388" s="26"/>
      <c r="N388" s="26"/>
      <c r="O388" s="26"/>
      <c r="P388" s="26">
        <f t="shared" ref="P388:P447" si="12">SUM(C388:L388)</f>
        <v>97.01700000000001</v>
      </c>
      <c r="R388" s="20">
        <v>957.39443332839471</v>
      </c>
      <c r="T388" s="26">
        <v>56.323477393429755</v>
      </c>
      <c r="U388" s="26">
        <v>56.381031007357784</v>
      </c>
      <c r="V388" s="26">
        <v>53.22206993597581</v>
      </c>
      <c r="W388" s="26">
        <v>53.112995012295059</v>
      </c>
      <c r="X388" s="26">
        <v>1.0657036137746985</v>
      </c>
      <c r="Y388" s="26">
        <v>1.0650048988519609</v>
      </c>
      <c r="Z388" s="26">
        <v>6.5594760342948923</v>
      </c>
      <c r="AA388" s="26">
        <v>6.9662767179888219</v>
      </c>
      <c r="AB388" s="26">
        <v>4.0317100361498754</v>
      </c>
      <c r="AC388" s="26">
        <v>8.0836405264438227</v>
      </c>
      <c r="AD388" s="26">
        <v>7.5246098554682925</v>
      </c>
      <c r="AE388" s="26">
        <v>1.372604406507508</v>
      </c>
      <c r="AF388" s="26">
        <v>1.6309575447584943</v>
      </c>
      <c r="AG388" s="26">
        <v>18.143737894711297</v>
      </c>
      <c r="AH388" s="26">
        <f t="shared" ref="AH388:AH442" si="13">SUM(T388,Y388,Z388,AB388,AC388,AE388,AG388)</f>
        <v>95.579651190389114</v>
      </c>
      <c r="AJ388" s="28" t="s">
        <v>98</v>
      </c>
    </row>
    <row r="389" spans="1:36" ht="15.6" x14ac:dyDescent="0.3">
      <c r="A389" s="19" t="s">
        <v>487</v>
      </c>
      <c r="B389" s="16" t="s">
        <v>97</v>
      </c>
      <c r="C389" s="26">
        <v>41.395000000000003</v>
      </c>
      <c r="D389" s="26">
        <v>2.129</v>
      </c>
      <c r="E389" s="26">
        <v>13.121</v>
      </c>
      <c r="F389" s="26">
        <v>1E-3</v>
      </c>
      <c r="G389" s="26">
        <v>10.624000000000001</v>
      </c>
      <c r="H389" s="26">
        <v>15.599</v>
      </c>
      <c r="I389" s="26">
        <v>11.624000000000001</v>
      </c>
      <c r="J389" s="26">
        <v>0.13800000000000001</v>
      </c>
      <c r="K389" s="26">
        <v>2.0840000000000001</v>
      </c>
      <c r="L389" s="26">
        <v>0.63200000000000001</v>
      </c>
      <c r="M389" s="26"/>
      <c r="N389" s="26"/>
      <c r="O389" s="26"/>
      <c r="P389" s="26">
        <f t="shared" si="12"/>
        <v>97.347000000000008</v>
      </c>
      <c r="R389" s="20">
        <v>957.0543397734657</v>
      </c>
      <c r="T389" s="26">
        <v>56.897376443609147</v>
      </c>
      <c r="U389" s="26">
        <v>56.439930716792134</v>
      </c>
      <c r="V389" s="26">
        <v>52.814727138849904</v>
      </c>
      <c r="W389" s="26">
        <v>52.71686448401941</v>
      </c>
      <c r="X389" s="26">
        <v>1.0637714684070025</v>
      </c>
      <c r="Y389" s="26">
        <v>1.0298906549441833</v>
      </c>
      <c r="Z389" s="26">
        <v>7.1160136473683595</v>
      </c>
      <c r="AA389" s="26">
        <v>7.3882159484644436</v>
      </c>
      <c r="AB389" s="26">
        <v>3.9954325549952179</v>
      </c>
      <c r="AC389" s="26">
        <v>8.1934152978130363</v>
      </c>
      <c r="AD389" s="26">
        <v>7.0138485010605205</v>
      </c>
      <c r="AE389" s="26">
        <v>1.1352826866857786</v>
      </c>
      <c r="AF389" s="26">
        <v>1.6298502875045759</v>
      </c>
      <c r="AG389" s="26">
        <v>18.151734279851645</v>
      </c>
      <c r="AH389" s="26">
        <f t="shared" si="13"/>
        <v>96.519145565267365</v>
      </c>
      <c r="AJ389" s="28" t="s">
        <v>98</v>
      </c>
    </row>
    <row r="390" spans="1:36" ht="15.6" x14ac:dyDescent="0.3">
      <c r="A390" s="19" t="s">
        <v>488</v>
      </c>
      <c r="B390" s="16" t="s">
        <v>97</v>
      </c>
      <c r="C390" s="26">
        <v>41.542000000000002</v>
      </c>
      <c r="D390" s="26">
        <v>2.0430000000000001</v>
      </c>
      <c r="E390" s="26">
        <v>13.371</v>
      </c>
      <c r="F390" s="26">
        <v>6.5000000000000002E-2</v>
      </c>
      <c r="G390" s="26">
        <v>10.776</v>
      </c>
      <c r="H390" s="26">
        <v>14.759</v>
      </c>
      <c r="I390" s="26">
        <v>11.58</v>
      </c>
      <c r="J390" s="26">
        <v>9.2999999999999999E-2</v>
      </c>
      <c r="K390" s="26">
        <v>2.12</v>
      </c>
      <c r="L390" s="26">
        <v>0.73899999999999999</v>
      </c>
      <c r="M390" s="26"/>
      <c r="N390" s="26"/>
      <c r="O390" s="26"/>
      <c r="P390" s="26">
        <f t="shared" si="12"/>
        <v>97.088000000000008</v>
      </c>
      <c r="R390" s="20">
        <v>943.40491909331718</v>
      </c>
      <c r="T390" s="26">
        <v>57.87686459603183</v>
      </c>
      <c r="U390" s="26">
        <v>57.809513512430605</v>
      </c>
      <c r="V390" s="26">
        <v>55.261883787683786</v>
      </c>
      <c r="W390" s="26">
        <v>55.320402207918647</v>
      </c>
      <c r="X390" s="26">
        <v>0.92286996027492318</v>
      </c>
      <c r="Y390" s="26">
        <v>0.91291204671100779</v>
      </c>
      <c r="Z390" s="26">
        <v>6.0193249651169589</v>
      </c>
      <c r="AA390" s="26">
        <v>6.2347732733499805</v>
      </c>
      <c r="AB390" s="26">
        <v>3.1685179079024475</v>
      </c>
      <c r="AC390" s="26">
        <v>7.3601019270491559</v>
      </c>
      <c r="AD390" s="26">
        <v>6.7847995789254352</v>
      </c>
      <c r="AE390" s="26">
        <v>1.4901875075236872</v>
      </c>
      <c r="AF390" s="26">
        <v>1.711250904805806</v>
      </c>
      <c r="AG390" s="26">
        <v>18.01561856355805</v>
      </c>
      <c r="AH390" s="26">
        <f t="shared" si="13"/>
        <v>94.843527513893136</v>
      </c>
      <c r="AJ390" s="28" t="s">
        <v>98</v>
      </c>
    </row>
    <row r="391" spans="1:36" ht="15.6" x14ac:dyDescent="0.3">
      <c r="A391" s="19" t="s">
        <v>489</v>
      </c>
      <c r="B391" s="16" t="s">
        <v>97</v>
      </c>
      <c r="C391" s="26">
        <v>40.973999999999997</v>
      </c>
      <c r="D391" s="26">
        <v>2.0369999999999999</v>
      </c>
      <c r="E391" s="26">
        <v>13.65</v>
      </c>
      <c r="F391" s="26">
        <v>5.8999999999999997E-2</v>
      </c>
      <c r="G391" s="26">
        <v>10.742000000000001</v>
      </c>
      <c r="H391" s="26">
        <v>15.036</v>
      </c>
      <c r="I391" s="26">
        <v>11.959</v>
      </c>
      <c r="J391" s="26">
        <v>8.6999999999999994E-2</v>
      </c>
      <c r="K391" s="26">
        <v>2.0840000000000001</v>
      </c>
      <c r="L391" s="26">
        <v>0.75600000000000001</v>
      </c>
      <c r="M391" s="26"/>
      <c r="N391" s="26"/>
      <c r="O391" s="26"/>
      <c r="P391" s="26">
        <f t="shared" si="12"/>
        <v>97.384</v>
      </c>
      <c r="R391" s="20">
        <v>948.66067924018319</v>
      </c>
      <c r="T391" s="26">
        <v>56.243609335268808</v>
      </c>
      <c r="U391" s="26">
        <v>56.490485567455423</v>
      </c>
      <c r="V391" s="26">
        <v>52.201899952762133</v>
      </c>
      <c r="W391" s="26">
        <v>52.165636878390259</v>
      </c>
      <c r="X391" s="26">
        <v>1.0047533446972603</v>
      </c>
      <c r="Y391" s="26">
        <v>0.9802527900943987</v>
      </c>
      <c r="Z391" s="26">
        <v>6.8116916915464323</v>
      </c>
      <c r="AA391" s="26">
        <v>7.2876413827692268</v>
      </c>
      <c r="AB391" s="26">
        <v>4.1258485787684069</v>
      </c>
      <c r="AC391" s="26">
        <v>8.1462181890959364</v>
      </c>
      <c r="AD391" s="26">
        <v>7.3025534808519588</v>
      </c>
      <c r="AE391" s="26">
        <v>1.3816016747177073</v>
      </c>
      <c r="AF391" s="26">
        <v>1.6855897408671776</v>
      </c>
      <c r="AG391" s="26">
        <v>18.275531013119533</v>
      </c>
      <c r="AH391" s="26">
        <f t="shared" si="13"/>
        <v>95.964753272611219</v>
      </c>
      <c r="AJ391" s="28" t="s">
        <v>98</v>
      </c>
    </row>
    <row r="392" spans="1:36" ht="15.6" x14ac:dyDescent="0.3">
      <c r="A392" s="19" t="s">
        <v>490</v>
      </c>
      <c r="B392" s="16" t="s">
        <v>97</v>
      </c>
      <c r="C392" s="26">
        <v>41.344000000000001</v>
      </c>
      <c r="D392" s="26">
        <v>1.9590000000000001</v>
      </c>
      <c r="E392" s="26">
        <v>13.122</v>
      </c>
      <c r="F392" s="26">
        <v>7.6999999999999999E-2</v>
      </c>
      <c r="G392" s="26">
        <v>10.375999999999999</v>
      </c>
      <c r="H392" s="26">
        <v>15.02</v>
      </c>
      <c r="I392" s="26">
        <v>11.855</v>
      </c>
      <c r="J392" s="26">
        <v>4.8000000000000001E-2</v>
      </c>
      <c r="K392" s="26">
        <v>2.0489999999999999</v>
      </c>
      <c r="L392" s="26">
        <v>0.74399999999999999</v>
      </c>
      <c r="M392" s="26"/>
      <c r="N392" s="26"/>
      <c r="O392" s="26"/>
      <c r="P392" s="26">
        <f t="shared" si="12"/>
        <v>96.594000000000008</v>
      </c>
      <c r="R392" s="20">
        <v>936.84608299202</v>
      </c>
      <c r="T392" s="26">
        <v>58.151782723309097</v>
      </c>
      <c r="U392" s="26">
        <v>58.366264888420275</v>
      </c>
      <c r="V392" s="26">
        <v>54.54143514537148</v>
      </c>
      <c r="W392" s="26">
        <v>54.671809094475165</v>
      </c>
      <c r="X392" s="26">
        <v>0.90328026116080562</v>
      </c>
      <c r="Y392" s="26">
        <v>0.87849833604568384</v>
      </c>
      <c r="Z392" s="26">
        <v>5.6431333551865084</v>
      </c>
      <c r="AA392" s="26">
        <v>6.0537137377556247</v>
      </c>
      <c r="AB392" s="26">
        <v>3.3647762499831364</v>
      </c>
      <c r="AC392" s="26">
        <v>7.6238076606415639</v>
      </c>
      <c r="AD392" s="26">
        <v>6.7924446781332914</v>
      </c>
      <c r="AE392" s="26">
        <v>1.514135412106822</v>
      </c>
      <c r="AF392" s="26">
        <v>1.7538307825165562</v>
      </c>
      <c r="AG392" s="26">
        <v>17.937616792581448</v>
      </c>
      <c r="AH392" s="26">
        <f t="shared" si="13"/>
        <v>95.113750529854258</v>
      </c>
      <c r="AJ392" s="28" t="s">
        <v>98</v>
      </c>
    </row>
    <row r="393" spans="1:36" ht="15.6" x14ac:dyDescent="0.3">
      <c r="A393" s="19" t="s">
        <v>491</v>
      </c>
      <c r="B393" s="16" t="s">
        <v>97</v>
      </c>
      <c r="C393" s="26">
        <v>41.71</v>
      </c>
      <c r="D393" s="26">
        <v>1.9410000000000001</v>
      </c>
      <c r="E393" s="26">
        <v>12.805999999999999</v>
      </c>
      <c r="F393" s="26">
        <v>0</v>
      </c>
      <c r="G393" s="26">
        <v>10.356</v>
      </c>
      <c r="H393" s="26">
        <v>15.49</v>
      </c>
      <c r="I393" s="26">
        <v>11.625999999999999</v>
      </c>
      <c r="J393" s="26">
        <v>9.2999999999999999E-2</v>
      </c>
      <c r="K393" s="26">
        <v>2.145</v>
      </c>
      <c r="L393" s="26">
        <v>0.69</v>
      </c>
      <c r="M393" s="26"/>
      <c r="N393" s="26"/>
      <c r="O393" s="26"/>
      <c r="P393" s="26">
        <f t="shared" si="12"/>
        <v>96.856999999999999</v>
      </c>
      <c r="R393" s="20">
        <v>938.68534690865204</v>
      </c>
      <c r="T393" s="26">
        <v>58.19553196208139</v>
      </c>
      <c r="U393" s="26">
        <v>57.881684782483994</v>
      </c>
      <c r="V393" s="26">
        <v>54.750784700102727</v>
      </c>
      <c r="W393" s="26">
        <v>54.879932349188401</v>
      </c>
      <c r="X393" s="26">
        <v>0.92054362066536277</v>
      </c>
      <c r="Y393" s="26">
        <v>0.88747640554172114</v>
      </c>
      <c r="Z393" s="26">
        <v>6.0343494843360075</v>
      </c>
      <c r="AA393" s="26">
        <v>6.2080211074089808</v>
      </c>
      <c r="AB393" s="26">
        <v>3.3607362412509749</v>
      </c>
      <c r="AC393" s="26">
        <v>7.5960149734814024</v>
      </c>
      <c r="AD393" s="26">
        <v>6.6752296638811455</v>
      </c>
      <c r="AE393" s="26">
        <v>1.2968758266919993</v>
      </c>
      <c r="AF393" s="26">
        <v>1.65633234380687</v>
      </c>
      <c r="AG393" s="26">
        <v>17.97041132796592</v>
      </c>
      <c r="AH393" s="26">
        <f t="shared" si="13"/>
        <v>95.341396221349413</v>
      </c>
      <c r="AJ393" s="28" t="s">
        <v>98</v>
      </c>
    </row>
    <row r="394" spans="1:36" ht="15.6" x14ac:dyDescent="0.3">
      <c r="A394" s="19" t="s">
        <v>492</v>
      </c>
      <c r="B394" s="16" t="s">
        <v>97</v>
      </c>
      <c r="C394" s="26">
        <v>40.686999999999998</v>
      </c>
      <c r="D394" s="26">
        <v>2.4159999999999999</v>
      </c>
      <c r="E394" s="26">
        <v>13.327999999999999</v>
      </c>
      <c r="F394" s="26">
        <v>4.3999999999999997E-2</v>
      </c>
      <c r="G394" s="26">
        <v>10.573</v>
      </c>
      <c r="H394" s="26">
        <v>14.074</v>
      </c>
      <c r="I394" s="26">
        <v>12.342000000000001</v>
      </c>
      <c r="J394" s="26">
        <v>0.10299999999999999</v>
      </c>
      <c r="K394" s="26">
        <v>1.954</v>
      </c>
      <c r="L394" s="26">
        <v>0.7</v>
      </c>
      <c r="M394" s="26"/>
      <c r="N394" s="26"/>
      <c r="O394" s="26"/>
      <c r="P394" s="26">
        <f t="shared" si="12"/>
        <v>96.220999999999989</v>
      </c>
      <c r="R394" s="20">
        <v>939.79743038810557</v>
      </c>
      <c r="T394" s="26">
        <v>60.715047156118594</v>
      </c>
      <c r="U394" s="26">
        <v>60.189731613602618</v>
      </c>
      <c r="V394" s="26">
        <v>54.411240752734102</v>
      </c>
      <c r="W394" s="26">
        <v>54.475911100824923</v>
      </c>
      <c r="X394" s="26">
        <v>0.76486540547692172</v>
      </c>
      <c r="Y394" s="26">
        <v>0.7538127016383438</v>
      </c>
      <c r="Z394" s="26">
        <v>4.6743016138863709</v>
      </c>
      <c r="AA394" s="26">
        <v>5.6285623996518623</v>
      </c>
      <c r="AB394" s="26">
        <v>3.0685117685866818</v>
      </c>
      <c r="AC394" s="26">
        <v>7.0864455514560953</v>
      </c>
      <c r="AD394" s="26">
        <v>6.3680739357854037</v>
      </c>
      <c r="AE394" s="26">
        <v>1.4356238447630956</v>
      </c>
      <c r="AF394" s="26">
        <v>2.2306071093921851</v>
      </c>
      <c r="AG394" s="26">
        <v>18.429598352258804</v>
      </c>
      <c r="AH394" s="26">
        <f t="shared" si="13"/>
        <v>96.163340988708001</v>
      </c>
      <c r="AJ394" s="28" t="s">
        <v>98</v>
      </c>
    </row>
    <row r="395" spans="1:36" ht="15.6" x14ac:dyDescent="0.3">
      <c r="A395" s="19" t="s">
        <v>493</v>
      </c>
      <c r="B395" s="16" t="s">
        <v>97</v>
      </c>
      <c r="C395" s="26">
        <v>40.898000000000003</v>
      </c>
      <c r="D395" s="26">
        <v>2.226</v>
      </c>
      <c r="E395" s="26">
        <v>13.882</v>
      </c>
      <c r="F395" s="26">
        <v>1.4E-2</v>
      </c>
      <c r="G395" s="26">
        <v>10.096</v>
      </c>
      <c r="H395" s="26">
        <v>15.462999999999999</v>
      </c>
      <c r="I395" s="26">
        <v>11.882</v>
      </c>
      <c r="J395" s="26">
        <v>0.107</v>
      </c>
      <c r="K395" s="26">
        <v>2.258</v>
      </c>
      <c r="L395" s="26">
        <v>0.69599999999999995</v>
      </c>
      <c r="M395" s="26"/>
      <c r="N395" s="26"/>
      <c r="O395" s="26"/>
      <c r="P395" s="26">
        <f t="shared" si="12"/>
        <v>97.521999999999991</v>
      </c>
      <c r="R395" s="20">
        <v>985.60665286705648</v>
      </c>
      <c r="T395" s="26">
        <v>54.573138949153908</v>
      </c>
      <c r="U395" s="26">
        <v>54.0578418230577</v>
      </c>
      <c r="V395" s="26">
        <v>51.228979204393013</v>
      </c>
      <c r="W395" s="26">
        <v>50.792704356152484</v>
      </c>
      <c r="X395" s="26">
        <v>1.1370906147025952</v>
      </c>
      <c r="Y395" s="26">
        <v>1.1656182048060009</v>
      </c>
      <c r="Z395" s="26">
        <v>7.8592062713344442</v>
      </c>
      <c r="AA395" s="26">
        <v>8.1404357260729814</v>
      </c>
      <c r="AB395" s="26">
        <v>4.950842256277574</v>
      </c>
      <c r="AC395" s="26">
        <v>8.3757228076484616</v>
      </c>
      <c r="AD395" s="26">
        <v>8.0330953997109908</v>
      </c>
      <c r="AE395" s="26">
        <v>1.1146562349101856</v>
      </c>
      <c r="AF395" s="26">
        <v>1.5877771562658545</v>
      </c>
      <c r="AG395" s="26">
        <v>18.619738724308704</v>
      </c>
      <c r="AH395" s="26">
        <f t="shared" si="13"/>
        <v>96.658923448439268</v>
      </c>
      <c r="AJ395" s="28" t="s">
        <v>98</v>
      </c>
    </row>
    <row r="396" spans="1:36" ht="15.6" x14ac:dyDescent="0.3">
      <c r="A396" s="19" t="s">
        <v>494</v>
      </c>
      <c r="B396" s="16" t="s">
        <v>97</v>
      </c>
      <c r="C396" s="26">
        <v>41.274000000000001</v>
      </c>
      <c r="D396" s="26">
        <v>2.0640000000000001</v>
      </c>
      <c r="E396" s="26">
        <v>13.518000000000001</v>
      </c>
      <c r="F396" s="26">
        <v>4.2000000000000003E-2</v>
      </c>
      <c r="G396" s="26">
        <v>10.343999999999999</v>
      </c>
      <c r="H396" s="26">
        <v>15.273</v>
      </c>
      <c r="I396" s="26">
        <v>11.773</v>
      </c>
      <c r="J396" s="26">
        <v>5.8999999999999997E-2</v>
      </c>
      <c r="K396" s="26">
        <v>2.3290000000000002</v>
      </c>
      <c r="L396" s="26">
        <v>0.754</v>
      </c>
      <c r="M396" s="26"/>
      <c r="N396" s="26"/>
      <c r="O396" s="26"/>
      <c r="P396" s="26">
        <f t="shared" si="12"/>
        <v>97.429999999999993</v>
      </c>
      <c r="R396" s="20">
        <v>982.03297664279171</v>
      </c>
      <c r="T396" s="26">
        <v>55.716407654746206</v>
      </c>
      <c r="U396" s="26">
        <v>55.501664400256729</v>
      </c>
      <c r="V396" s="26">
        <v>53.31712212487038</v>
      </c>
      <c r="W396" s="26">
        <v>52.945569458482055</v>
      </c>
      <c r="X396" s="26">
        <v>0.97484577986566134</v>
      </c>
      <c r="Y396" s="26">
        <v>1.0005573289318832</v>
      </c>
      <c r="Z396" s="26">
        <v>7.0335739378675965</v>
      </c>
      <c r="AA396" s="26">
        <v>7.0961355553659695</v>
      </c>
      <c r="AB396" s="26">
        <v>4.0186680170694045</v>
      </c>
      <c r="AC396" s="26">
        <v>7.7694810412064266</v>
      </c>
      <c r="AD396" s="26">
        <v>7.3609690706603379</v>
      </c>
      <c r="AE396" s="26">
        <v>1.34381948790982</v>
      </c>
      <c r="AF396" s="26">
        <v>1.6189109655618976</v>
      </c>
      <c r="AG396" s="26">
        <v>18.391730570163883</v>
      </c>
      <c r="AH396" s="26">
        <f t="shared" si="13"/>
        <v>95.27423803789523</v>
      </c>
      <c r="AJ396" s="28" t="s">
        <v>98</v>
      </c>
    </row>
    <row r="397" spans="1:36" ht="15.6" x14ac:dyDescent="0.3">
      <c r="A397" s="19" t="s">
        <v>495</v>
      </c>
      <c r="B397" s="16" t="s">
        <v>97</v>
      </c>
      <c r="C397" s="26">
        <v>40.779000000000003</v>
      </c>
      <c r="D397" s="26">
        <v>1.911</v>
      </c>
      <c r="E397" s="26">
        <v>13.847</v>
      </c>
      <c r="F397" s="26">
        <v>0.06</v>
      </c>
      <c r="G397" s="26">
        <v>10.272</v>
      </c>
      <c r="H397" s="26">
        <v>15.29</v>
      </c>
      <c r="I397" s="26">
        <v>11.747</v>
      </c>
      <c r="J397" s="26">
        <v>0.13</v>
      </c>
      <c r="K397" s="26">
        <v>1.9950000000000001</v>
      </c>
      <c r="L397" s="26">
        <v>0.69699999999999995</v>
      </c>
      <c r="M397" s="26"/>
      <c r="N397" s="26"/>
      <c r="O397" s="26"/>
      <c r="P397" s="26">
        <f t="shared" si="12"/>
        <v>96.728000000000023</v>
      </c>
      <c r="R397" s="20">
        <v>956.71597963413285</v>
      </c>
      <c r="T397" s="26">
        <v>55.515649288448564</v>
      </c>
      <c r="U397" s="26">
        <v>55.31626857608402</v>
      </c>
      <c r="V397" s="26">
        <v>51.617511779423126</v>
      </c>
      <c r="W397" s="26">
        <v>51.496780432874019</v>
      </c>
      <c r="X397" s="26">
        <v>1.0896671878662914</v>
      </c>
      <c r="Y397" s="26">
        <v>1.0782877515083895</v>
      </c>
      <c r="Z397" s="26">
        <v>7.4266280321682103</v>
      </c>
      <c r="AA397" s="26">
        <v>7.8427830311682563</v>
      </c>
      <c r="AB397" s="26">
        <v>4.7410233620320428</v>
      </c>
      <c r="AC397" s="26">
        <v>8.4724382285788842</v>
      </c>
      <c r="AD397" s="26">
        <v>8.068690950860395</v>
      </c>
      <c r="AE397" s="26">
        <v>1.0415994693158597</v>
      </c>
      <c r="AF397" s="26">
        <v>1.4664302501709194</v>
      </c>
      <c r="AG397" s="26">
        <v>18.454399442683606</v>
      </c>
      <c r="AH397" s="26">
        <f t="shared" si="13"/>
        <v>96.730025574735549</v>
      </c>
      <c r="AJ397" s="28" t="s">
        <v>98</v>
      </c>
    </row>
    <row r="398" spans="1:36" ht="15.6" x14ac:dyDescent="0.3">
      <c r="A398" s="19" t="s">
        <v>496</v>
      </c>
      <c r="B398" s="16" t="s">
        <v>97</v>
      </c>
      <c r="C398" s="26">
        <v>41.173000000000002</v>
      </c>
      <c r="D398" s="26">
        <v>1.8580000000000001</v>
      </c>
      <c r="E398" s="26">
        <v>12.747</v>
      </c>
      <c r="F398" s="26">
        <v>6.8000000000000005E-2</v>
      </c>
      <c r="G398" s="26">
        <v>10.897</v>
      </c>
      <c r="H398" s="26">
        <v>15.525</v>
      </c>
      <c r="I398" s="26">
        <v>11.542999999999999</v>
      </c>
      <c r="J398" s="26">
        <v>0.14000000000000001</v>
      </c>
      <c r="K398" s="26">
        <v>1.9870000000000001</v>
      </c>
      <c r="L398" s="26">
        <v>0.71199999999999997</v>
      </c>
      <c r="M398" s="26"/>
      <c r="N398" s="26"/>
      <c r="O398" s="26"/>
      <c r="P398" s="26">
        <f t="shared" si="12"/>
        <v>96.65</v>
      </c>
      <c r="R398" s="20">
        <v>952.88262467833681</v>
      </c>
      <c r="T398" s="26">
        <v>56.859157139296315</v>
      </c>
      <c r="U398" s="26">
        <v>57.276550706138948</v>
      </c>
      <c r="V398" s="26">
        <v>53.116895163052888</v>
      </c>
      <c r="W398" s="26">
        <v>53.070604434849855</v>
      </c>
      <c r="X398" s="26">
        <v>0.98473623415929123</v>
      </c>
      <c r="Y398" s="26">
        <v>0.93456122781527573</v>
      </c>
      <c r="Z398" s="26">
        <v>6.9917120859831696</v>
      </c>
      <c r="AA398" s="26">
        <v>7.1656883088107826</v>
      </c>
      <c r="AB398" s="26">
        <v>3.7650655226026846</v>
      </c>
      <c r="AC398" s="26">
        <v>8.2100370158170328</v>
      </c>
      <c r="AD398" s="26">
        <v>6.661247679719775</v>
      </c>
      <c r="AE398" s="26">
        <v>1.3565957496644918</v>
      </c>
      <c r="AF398" s="26">
        <v>1.5744163853068858</v>
      </c>
      <c r="AG398" s="26">
        <v>17.929491404843457</v>
      </c>
      <c r="AH398" s="26">
        <f t="shared" si="13"/>
        <v>96.046620146022434</v>
      </c>
      <c r="AJ398" s="28" t="s">
        <v>98</v>
      </c>
    </row>
    <row r="399" spans="1:36" ht="15.6" x14ac:dyDescent="0.3">
      <c r="A399" s="19" t="s">
        <v>497</v>
      </c>
      <c r="B399" s="16" t="s">
        <v>97</v>
      </c>
      <c r="C399" s="26">
        <v>42.359000000000002</v>
      </c>
      <c r="D399" s="26">
        <v>1.802</v>
      </c>
      <c r="E399" s="26">
        <v>12.317</v>
      </c>
      <c r="F399" s="26">
        <v>4.2999999999999997E-2</v>
      </c>
      <c r="G399" s="26">
        <v>10.339</v>
      </c>
      <c r="H399" s="26">
        <v>15.226000000000001</v>
      </c>
      <c r="I399" s="26">
        <v>11.794</v>
      </c>
      <c r="J399" s="26">
        <v>0.13400000000000001</v>
      </c>
      <c r="K399" s="26">
        <v>2.0110000000000001</v>
      </c>
      <c r="L399" s="26">
        <v>0.73399999999999999</v>
      </c>
      <c r="M399" s="26"/>
      <c r="N399" s="26"/>
      <c r="O399" s="26"/>
      <c r="P399" s="26">
        <f t="shared" si="12"/>
        <v>96.758999999999986</v>
      </c>
      <c r="R399" s="20">
        <v>924.10962384586696</v>
      </c>
      <c r="T399" s="26">
        <v>60.69017628469124</v>
      </c>
      <c r="U399" s="26">
        <v>61.239466129322466</v>
      </c>
      <c r="V399" s="26">
        <v>57.699293398467532</v>
      </c>
      <c r="W399" s="26">
        <v>58.021726010444034</v>
      </c>
      <c r="X399" s="26">
        <v>0.75159261047331982</v>
      </c>
      <c r="Y399" s="26">
        <v>0.71848551126346827</v>
      </c>
      <c r="Z399" s="26">
        <v>4.4566832983835454</v>
      </c>
      <c r="AA399" s="26">
        <v>4.7522942203776157</v>
      </c>
      <c r="AB399" s="26">
        <v>2.4603100148972641</v>
      </c>
      <c r="AC399" s="26">
        <v>6.9284443828120406</v>
      </c>
      <c r="AD399" s="26">
        <v>5.8666854859605841</v>
      </c>
      <c r="AE399" s="26">
        <v>1.7572710534096241</v>
      </c>
      <c r="AF399" s="26">
        <v>1.8324372106836777</v>
      </c>
      <c r="AG399" s="26">
        <v>17.420029281385077</v>
      </c>
      <c r="AH399" s="26">
        <f t="shared" si="13"/>
        <v>94.431399826842267</v>
      </c>
      <c r="AJ399" s="28" t="s">
        <v>98</v>
      </c>
    </row>
    <row r="400" spans="1:36" ht="15.6" x14ac:dyDescent="0.3">
      <c r="A400" s="19" t="s">
        <v>498</v>
      </c>
      <c r="B400" s="16" t="s">
        <v>97</v>
      </c>
      <c r="C400" s="26">
        <v>41.41</v>
      </c>
      <c r="D400" s="26">
        <v>2.0030000000000001</v>
      </c>
      <c r="E400" s="26">
        <v>12.339</v>
      </c>
      <c r="F400" s="26">
        <v>3.3000000000000002E-2</v>
      </c>
      <c r="G400" s="26">
        <v>10.564</v>
      </c>
      <c r="H400" s="26">
        <v>15.473000000000001</v>
      </c>
      <c r="I400" s="26">
        <v>11.72</v>
      </c>
      <c r="J400" s="26">
        <v>7.3999999999999996E-2</v>
      </c>
      <c r="K400" s="26">
        <v>2.0070000000000001</v>
      </c>
      <c r="L400" s="26">
        <v>0.73799999999999999</v>
      </c>
      <c r="M400" s="26"/>
      <c r="N400" s="26"/>
      <c r="O400" s="26"/>
      <c r="P400" s="26">
        <f t="shared" si="12"/>
        <v>96.36099999999999</v>
      </c>
      <c r="R400" s="20">
        <v>938.21671601562343</v>
      </c>
      <c r="T400" s="26">
        <v>58.556160443898214</v>
      </c>
      <c r="U400" s="26">
        <v>58.914397513628472</v>
      </c>
      <c r="V400" s="26">
        <v>54.429836973747584</v>
      </c>
      <c r="W400" s="26">
        <v>54.562018778611581</v>
      </c>
      <c r="X400" s="26">
        <v>0.92412362343437304</v>
      </c>
      <c r="Y400" s="26">
        <v>0.86903341979268345</v>
      </c>
      <c r="Z400" s="26">
        <v>5.7881662336717703</v>
      </c>
      <c r="AA400" s="26">
        <v>6.1280723684813543</v>
      </c>
      <c r="AB400" s="26">
        <v>3.2349210109655258</v>
      </c>
      <c r="AC400" s="26">
        <v>7.8336464035226046</v>
      </c>
      <c r="AD400" s="26">
        <v>6.1723431133148834</v>
      </c>
      <c r="AE400" s="26">
        <v>1.5606677469999677</v>
      </c>
      <c r="AF400" s="26">
        <v>1.801679214848551</v>
      </c>
      <c r="AG400" s="26">
        <v>17.642816589103656</v>
      </c>
      <c r="AH400" s="26">
        <f t="shared" si="13"/>
        <v>95.485411847954424</v>
      </c>
      <c r="AJ400" s="28" t="s">
        <v>98</v>
      </c>
    </row>
    <row r="401" spans="1:36" ht="15.6" x14ac:dyDescent="0.3">
      <c r="A401" s="19" t="s">
        <v>499</v>
      </c>
      <c r="B401" s="16" t="s">
        <v>97</v>
      </c>
      <c r="C401" s="26">
        <v>40.619</v>
      </c>
      <c r="D401" s="26">
        <v>2.0430000000000001</v>
      </c>
      <c r="E401" s="26">
        <v>12.619</v>
      </c>
      <c r="F401" s="26">
        <v>7.4999999999999997E-2</v>
      </c>
      <c r="G401" s="26">
        <v>12.856</v>
      </c>
      <c r="H401" s="26">
        <v>14.817</v>
      </c>
      <c r="I401" s="26">
        <v>11.225</v>
      </c>
      <c r="J401" s="26">
        <v>0.16400000000000001</v>
      </c>
      <c r="K401" s="26">
        <v>2.2879999999999998</v>
      </c>
      <c r="L401" s="26">
        <v>0.63300000000000001</v>
      </c>
      <c r="M401" s="26"/>
      <c r="N401" s="26"/>
      <c r="O401" s="26"/>
      <c r="P401" s="26">
        <f t="shared" si="12"/>
        <v>97.338999999999984</v>
      </c>
      <c r="R401" s="20">
        <v>971.81294478390669</v>
      </c>
      <c r="T401" s="26">
        <v>55.716427463488735</v>
      </c>
      <c r="U401" s="26">
        <v>56.31444953116911</v>
      </c>
      <c r="V401" s="26">
        <v>52.35238739057074</v>
      </c>
      <c r="W401" s="26">
        <v>52.063824901066816</v>
      </c>
      <c r="X401" s="26">
        <v>0.92358941664618655</v>
      </c>
      <c r="Y401" s="26">
        <v>0.86731885224038363</v>
      </c>
      <c r="Z401" s="26">
        <v>8.845519021769757</v>
      </c>
      <c r="AA401" s="26">
        <v>8.4379897449718317</v>
      </c>
      <c r="AB401" s="26">
        <v>3.4326970925071834</v>
      </c>
      <c r="AC401" s="26">
        <v>7.8969848787052914</v>
      </c>
      <c r="AD401" s="26">
        <v>5.803160009308062</v>
      </c>
      <c r="AE401" s="26">
        <v>1.5564558946360534</v>
      </c>
      <c r="AF401" s="26">
        <v>1.7083600701607646</v>
      </c>
      <c r="AG401" s="26">
        <v>18.16313501484743</v>
      </c>
      <c r="AH401" s="26">
        <f t="shared" si="13"/>
        <v>96.478538218194842</v>
      </c>
      <c r="AJ401" s="28" t="s">
        <v>98</v>
      </c>
    </row>
    <row r="402" spans="1:36" ht="15.6" x14ac:dyDescent="0.3">
      <c r="A402" s="19" t="s">
        <v>500</v>
      </c>
      <c r="B402" s="16" t="s">
        <v>97</v>
      </c>
      <c r="C402" s="26">
        <v>42.52</v>
      </c>
      <c r="D402" s="26">
        <v>1.8</v>
      </c>
      <c r="E402" s="26">
        <v>12.39</v>
      </c>
      <c r="F402" s="26">
        <v>0</v>
      </c>
      <c r="G402" s="26">
        <v>11.2</v>
      </c>
      <c r="H402" s="26">
        <v>15.23</v>
      </c>
      <c r="I402" s="26">
        <v>11.81</v>
      </c>
      <c r="J402" s="26">
        <v>0.32379999999999998</v>
      </c>
      <c r="K402" s="26">
        <v>2.25</v>
      </c>
      <c r="L402" s="26">
        <v>0.75080000000000002</v>
      </c>
      <c r="M402" s="26">
        <v>2.2400000000000002</v>
      </c>
      <c r="N402" s="26">
        <v>3.0700000000000002E-2</v>
      </c>
      <c r="O402" s="26"/>
      <c r="P402" s="26">
        <f t="shared" si="12"/>
        <v>98.274600000000007</v>
      </c>
      <c r="R402" s="20">
        <v>944.24907863610883</v>
      </c>
      <c r="T402" s="26">
        <v>58.963504168216502</v>
      </c>
      <c r="U402" s="26">
        <v>60.172562361784159</v>
      </c>
      <c r="V402" s="26">
        <v>56.932728099278904</v>
      </c>
      <c r="W402" s="26">
        <v>57.019438293660883</v>
      </c>
      <c r="X402" s="26">
        <v>0.72587546125806002</v>
      </c>
      <c r="Y402" s="26">
        <v>0.69605116626238983</v>
      </c>
      <c r="Z402" s="26">
        <v>5.2440915144169402</v>
      </c>
      <c r="AA402" s="26">
        <v>5.2926551911279036</v>
      </c>
      <c r="AB402" s="26">
        <v>2.4983702870606059</v>
      </c>
      <c r="AC402" s="26">
        <v>6.8615391088630862</v>
      </c>
      <c r="AD402" s="26">
        <v>5.6013306984360778</v>
      </c>
      <c r="AE402" s="26">
        <v>1.9635328853707912</v>
      </c>
      <c r="AF402" s="26">
        <v>1.7985061114589609</v>
      </c>
      <c r="AG402" s="26">
        <v>17.649003531142476</v>
      </c>
      <c r="AH402" s="26">
        <f t="shared" si="13"/>
        <v>93.876092661332791</v>
      </c>
      <c r="AJ402" s="28" t="s">
        <v>98</v>
      </c>
    </row>
    <row r="403" spans="1:36" ht="15.6" x14ac:dyDescent="0.3">
      <c r="A403" s="19" t="s">
        <v>500</v>
      </c>
      <c r="B403" s="16" t="s">
        <v>97</v>
      </c>
      <c r="C403" s="26">
        <v>42.58</v>
      </c>
      <c r="D403" s="26">
        <v>1.89</v>
      </c>
      <c r="E403" s="26">
        <v>12.68</v>
      </c>
      <c r="F403" s="26">
        <v>0</v>
      </c>
      <c r="G403" s="26">
        <v>11.46</v>
      </c>
      <c r="H403" s="26">
        <v>15.13</v>
      </c>
      <c r="I403" s="26">
        <v>11.64</v>
      </c>
      <c r="J403" s="26">
        <v>0.13400000000000001</v>
      </c>
      <c r="K403" s="26">
        <v>2.12</v>
      </c>
      <c r="L403" s="26">
        <v>0.70550000000000002</v>
      </c>
      <c r="M403" s="26">
        <v>1.51</v>
      </c>
      <c r="N403" s="26">
        <v>4.5400000000000003E-2</v>
      </c>
      <c r="O403" s="26"/>
      <c r="P403" s="26">
        <f t="shared" si="12"/>
        <v>98.339500000000001</v>
      </c>
      <c r="R403" s="20">
        <v>928.900344143246</v>
      </c>
      <c r="T403" s="26">
        <v>60.100387306800499</v>
      </c>
      <c r="U403" s="26">
        <v>60.238186644474638</v>
      </c>
      <c r="V403" s="26">
        <v>56.828241295130141</v>
      </c>
      <c r="W403" s="26">
        <v>57.074317327097674</v>
      </c>
      <c r="X403" s="26">
        <v>0.780436457214704</v>
      </c>
      <c r="Y403" s="26">
        <v>0.73945430911711429</v>
      </c>
      <c r="Z403" s="26">
        <v>5.3447828733805407</v>
      </c>
      <c r="AA403" s="26">
        <v>5.5161060117044389</v>
      </c>
      <c r="AB403" s="26">
        <v>2.5453499194876006</v>
      </c>
      <c r="AC403" s="26">
        <v>7.0178421165217628</v>
      </c>
      <c r="AD403" s="26">
        <v>5.8171730473626679</v>
      </c>
      <c r="AE403" s="26">
        <v>1.5592454222651622</v>
      </c>
      <c r="AF403" s="26">
        <v>1.7804694007159449</v>
      </c>
      <c r="AG403" s="26">
        <v>17.662323336612452</v>
      </c>
      <c r="AH403" s="26">
        <f t="shared" si="13"/>
        <v>94.969385284185137</v>
      </c>
      <c r="AJ403" s="28" t="s">
        <v>98</v>
      </c>
    </row>
    <row r="404" spans="1:36" ht="15.6" x14ac:dyDescent="0.3">
      <c r="A404" s="19" t="s">
        <v>500</v>
      </c>
      <c r="B404" s="16" t="s">
        <v>97</v>
      </c>
      <c r="C404" s="26">
        <v>42.15</v>
      </c>
      <c r="D404" s="26">
        <v>2.1</v>
      </c>
      <c r="E404" s="26">
        <v>12.86</v>
      </c>
      <c r="F404" s="26">
        <v>0</v>
      </c>
      <c r="G404" s="26">
        <v>11.72</v>
      </c>
      <c r="H404" s="26">
        <v>14.44</v>
      </c>
      <c r="I404" s="26">
        <v>11.8</v>
      </c>
      <c r="J404" s="26">
        <v>0.2336</v>
      </c>
      <c r="K404" s="26">
        <v>2.0499999999999998</v>
      </c>
      <c r="L404" s="26">
        <v>0.70179999999999998</v>
      </c>
      <c r="M404" s="26">
        <v>0.42799999999999999</v>
      </c>
      <c r="N404" s="26">
        <v>0</v>
      </c>
      <c r="O404" s="26"/>
      <c r="P404" s="26">
        <f t="shared" si="12"/>
        <v>98.055399999999992</v>
      </c>
      <c r="R404" s="20">
        <v>938.12021149694738</v>
      </c>
      <c r="T404" s="26">
        <v>60.479698159582881</v>
      </c>
      <c r="U404" s="26">
        <v>61.136460744077681</v>
      </c>
      <c r="V404" s="26">
        <v>57.067090086999301</v>
      </c>
      <c r="W404" s="26">
        <v>57.194454605662543</v>
      </c>
      <c r="X404" s="26">
        <v>0.76018003722936101</v>
      </c>
      <c r="Y404" s="26">
        <v>0.73149031376522178</v>
      </c>
      <c r="Z404" s="26">
        <v>4.9365996734169766</v>
      </c>
      <c r="AA404" s="26">
        <v>5.3478168181564758</v>
      </c>
      <c r="AB404" s="26">
        <v>2.3633638761079565</v>
      </c>
      <c r="AC404" s="26">
        <v>6.8879044937418321</v>
      </c>
      <c r="AD404" s="26">
        <v>5.6014425665044474</v>
      </c>
      <c r="AE404" s="26">
        <v>1.8744915164870521</v>
      </c>
      <c r="AF404" s="26">
        <v>1.9993658679025232</v>
      </c>
      <c r="AG404" s="26">
        <v>17.596948504232572</v>
      </c>
      <c r="AH404" s="26">
        <f t="shared" si="13"/>
        <v>94.870496537334489</v>
      </c>
      <c r="AJ404" s="28" t="s">
        <v>98</v>
      </c>
    </row>
    <row r="405" spans="1:36" ht="15.6" x14ac:dyDescent="0.3">
      <c r="A405" s="19" t="s">
        <v>501</v>
      </c>
      <c r="B405" s="16" t="s">
        <v>97</v>
      </c>
      <c r="C405" s="26">
        <v>42.38</v>
      </c>
      <c r="D405" s="26">
        <v>2.04</v>
      </c>
      <c r="E405" s="26">
        <v>11.94</v>
      </c>
      <c r="F405" s="26">
        <v>0.10290000000000001</v>
      </c>
      <c r="G405" s="26">
        <v>9.6300000000000008</v>
      </c>
      <c r="H405" s="26">
        <v>15.36</v>
      </c>
      <c r="I405" s="26">
        <v>12.21</v>
      </c>
      <c r="J405" s="26">
        <v>4.6100000000000002E-2</v>
      </c>
      <c r="K405" s="26">
        <v>2.72</v>
      </c>
      <c r="L405" s="26">
        <v>0.72840000000000005</v>
      </c>
      <c r="M405" s="26">
        <v>2.54</v>
      </c>
      <c r="N405" s="26">
        <v>2.1899999999999999E-2</v>
      </c>
      <c r="O405" s="26"/>
      <c r="P405" s="26">
        <f t="shared" si="12"/>
        <v>97.157399999999996</v>
      </c>
      <c r="R405" s="20">
        <v>934.42700442091632</v>
      </c>
      <c r="T405" s="26">
        <v>59.731486343600004</v>
      </c>
      <c r="U405" s="26">
        <v>59.778845009268856</v>
      </c>
      <c r="V405" s="26">
        <v>57.760306243850067</v>
      </c>
      <c r="W405" s="26">
        <v>57.97745133928904</v>
      </c>
      <c r="X405" s="26">
        <v>0.60544596530368011</v>
      </c>
      <c r="Y405" s="26">
        <v>0.59740036730068324</v>
      </c>
      <c r="Z405" s="26">
        <v>4.3498600058759074</v>
      </c>
      <c r="AA405" s="26">
        <v>4.3439507481657404</v>
      </c>
      <c r="AB405" s="26">
        <v>2.3688565043319127</v>
      </c>
      <c r="AC405" s="26">
        <v>5.7515123773331771</v>
      </c>
      <c r="AD405" s="26">
        <v>5.515342973211478</v>
      </c>
      <c r="AE405" s="26">
        <v>1.9237744279768618</v>
      </c>
      <c r="AF405" s="26">
        <v>2.0646869431829691</v>
      </c>
      <c r="AG405" s="26">
        <v>18.243730999051706</v>
      </c>
      <c r="AH405" s="26">
        <f t="shared" si="13"/>
        <v>92.966621025470261</v>
      </c>
      <c r="AJ405" s="28" t="s">
        <v>98</v>
      </c>
    </row>
    <row r="406" spans="1:36" ht="15.6" x14ac:dyDescent="0.3">
      <c r="A406" s="19" t="s">
        <v>501</v>
      </c>
      <c r="B406" s="16" t="s">
        <v>97</v>
      </c>
      <c r="C406" s="26">
        <v>41.74</v>
      </c>
      <c r="D406" s="26">
        <v>2.3199999999999998</v>
      </c>
      <c r="E406" s="26">
        <v>12.67</v>
      </c>
      <c r="F406" s="26">
        <v>0</v>
      </c>
      <c r="G406" s="26">
        <v>11.18</v>
      </c>
      <c r="H406" s="26">
        <v>14.88</v>
      </c>
      <c r="I406" s="26">
        <v>11.58</v>
      </c>
      <c r="J406" s="26">
        <v>0.2979</v>
      </c>
      <c r="K406" s="26">
        <v>2.81</v>
      </c>
      <c r="L406" s="26">
        <v>0.72950000000000004</v>
      </c>
      <c r="M406" s="26">
        <v>2.42</v>
      </c>
      <c r="N406" s="26">
        <v>1.3100000000000001E-2</v>
      </c>
      <c r="O406" s="26"/>
      <c r="P406" s="26">
        <f t="shared" si="12"/>
        <v>98.207399999999993</v>
      </c>
      <c r="R406" s="20">
        <v>1046.7422575834303</v>
      </c>
      <c r="T406" s="26">
        <v>55.594299749523444</v>
      </c>
      <c r="U406" s="26">
        <v>56.355463095349826</v>
      </c>
      <c r="V406" s="26">
        <v>56.359583247691972</v>
      </c>
      <c r="W406" s="26">
        <v>55.31969714892935</v>
      </c>
      <c r="X406" s="26">
        <v>0.77693436496795909</v>
      </c>
      <c r="Y406" s="26">
        <v>0.84631223702715697</v>
      </c>
      <c r="Z406" s="26">
        <v>6.7954272478769875</v>
      </c>
      <c r="AA406" s="26">
        <v>6.2844317281309143</v>
      </c>
      <c r="AB406" s="26">
        <v>2.7975839479576967</v>
      </c>
      <c r="AC406" s="26">
        <v>6.5762840919164329</v>
      </c>
      <c r="AD406" s="26">
        <v>5.7754739916486679</v>
      </c>
      <c r="AE406" s="26">
        <v>2.1331987833069426</v>
      </c>
      <c r="AF406" s="26">
        <v>1.8944980756489045</v>
      </c>
      <c r="AG406" s="26">
        <v>18.222073499383232</v>
      </c>
      <c r="AH406" s="26">
        <f t="shared" si="13"/>
        <v>92.965179556991885</v>
      </c>
      <c r="AJ406" s="28" t="s">
        <v>98</v>
      </c>
    </row>
    <row r="407" spans="1:36" ht="15.6" x14ac:dyDescent="0.3">
      <c r="A407" s="19" t="s">
        <v>502</v>
      </c>
      <c r="B407" s="16" t="s">
        <v>97</v>
      </c>
      <c r="C407" s="26">
        <v>42.3</v>
      </c>
      <c r="D407" s="26">
        <v>1.71</v>
      </c>
      <c r="E407" s="26">
        <v>13.15</v>
      </c>
      <c r="F407" s="26">
        <v>3.09E-2</v>
      </c>
      <c r="G407" s="26">
        <v>10.48</v>
      </c>
      <c r="H407" s="26">
        <v>15.33</v>
      </c>
      <c r="I407" s="26">
        <v>12.34</v>
      </c>
      <c r="J407" s="26">
        <v>0.1842</v>
      </c>
      <c r="K407" s="26">
        <v>2.23</v>
      </c>
      <c r="L407" s="26">
        <v>0.72399999999999998</v>
      </c>
      <c r="M407" s="26">
        <v>2.8</v>
      </c>
      <c r="N407" s="26">
        <v>2.0400000000000001E-2</v>
      </c>
      <c r="O407" s="26"/>
      <c r="P407" s="26">
        <f t="shared" si="12"/>
        <v>98.479100000000017</v>
      </c>
      <c r="R407" s="20">
        <v>935.31827262722641</v>
      </c>
      <c r="T407" s="26">
        <v>58.89683346280998</v>
      </c>
      <c r="U407" s="26">
        <v>59.428698992270995</v>
      </c>
      <c r="V407" s="26">
        <v>55.194715763092958</v>
      </c>
      <c r="W407" s="26">
        <v>55.352645929909208</v>
      </c>
      <c r="X407" s="26">
        <v>0.7159882039279718</v>
      </c>
      <c r="Y407" s="26">
        <v>0.69608833531628</v>
      </c>
      <c r="Z407" s="26">
        <v>5.082767090834297</v>
      </c>
      <c r="AA407" s="26">
        <v>5.4443503913959237</v>
      </c>
      <c r="AB407" s="26">
        <v>3.131294532108273</v>
      </c>
      <c r="AC407" s="26">
        <v>7.1345305636506664</v>
      </c>
      <c r="AD407" s="26">
        <v>6.524136882951785</v>
      </c>
      <c r="AE407" s="26">
        <v>1.5502506241376373</v>
      </c>
      <c r="AF407" s="26">
        <v>1.7495535018579154</v>
      </c>
      <c r="AG407" s="26">
        <v>18.177966562511585</v>
      </c>
      <c r="AH407" s="26">
        <f t="shared" si="13"/>
        <v>94.669731171368724</v>
      </c>
      <c r="AJ407" s="28" t="s">
        <v>98</v>
      </c>
    </row>
    <row r="408" spans="1:36" ht="15.6" x14ac:dyDescent="0.3">
      <c r="A408" s="19" t="s">
        <v>503</v>
      </c>
      <c r="B408" s="16" t="s">
        <v>97</v>
      </c>
      <c r="C408" s="26">
        <v>42.66</v>
      </c>
      <c r="D408" s="26">
        <v>2.16</v>
      </c>
      <c r="E408" s="26">
        <v>12.28</v>
      </c>
      <c r="F408" s="26">
        <v>0</v>
      </c>
      <c r="G408" s="26">
        <v>11.4</v>
      </c>
      <c r="H408" s="26">
        <v>14.7</v>
      </c>
      <c r="I408" s="26">
        <v>12.18</v>
      </c>
      <c r="J408" s="26">
        <v>0.1676</v>
      </c>
      <c r="K408" s="26">
        <v>2.5</v>
      </c>
      <c r="L408" s="26">
        <v>0.71130000000000004</v>
      </c>
      <c r="M408" s="26">
        <v>2.25</v>
      </c>
      <c r="N408" s="26">
        <v>3.6499999999999998E-2</v>
      </c>
      <c r="O408" s="26"/>
      <c r="P408" s="26">
        <f t="shared" si="12"/>
        <v>98.758899999999983</v>
      </c>
      <c r="R408" s="20">
        <v>928.24941316239119</v>
      </c>
      <c r="T408" s="26">
        <v>61.322112740374493</v>
      </c>
      <c r="U408" s="26">
        <v>61.600563582610327</v>
      </c>
      <c r="V408" s="26">
        <v>57.929966176731384</v>
      </c>
      <c r="W408" s="26">
        <v>58.184525487975769</v>
      </c>
      <c r="X408" s="26">
        <v>0.59463678538757159</v>
      </c>
      <c r="Y408" s="26">
        <v>0.56935436886036617</v>
      </c>
      <c r="Z408" s="26">
        <v>4.3904945436092131</v>
      </c>
      <c r="AA408" s="26">
        <v>4.6014827359728017</v>
      </c>
      <c r="AB408" s="26">
        <v>2.0673792671747351</v>
      </c>
      <c r="AC408" s="26">
        <v>5.8809052033078695</v>
      </c>
      <c r="AD408" s="26">
        <v>5.0370135008877233</v>
      </c>
      <c r="AE408" s="26">
        <v>1.9672617562476953</v>
      </c>
      <c r="AF408" s="26">
        <v>2.2014195809085297</v>
      </c>
      <c r="AG408" s="26">
        <v>18.002107262863028</v>
      </c>
      <c r="AH408" s="26">
        <f t="shared" si="13"/>
        <v>94.199615142437409</v>
      </c>
      <c r="AJ408" s="28" t="s">
        <v>98</v>
      </c>
    </row>
    <row r="409" spans="1:36" ht="15.6" x14ac:dyDescent="0.3">
      <c r="A409" s="19" t="s">
        <v>503</v>
      </c>
      <c r="B409" s="16" t="s">
        <v>97</v>
      </c>
      <c r="C409" s="26">
        <v>41.78</v>
      </c>
      <c r="D409" s="26">
        <v>2.17</v>
      </c>
      <c r="E409" s="26">
        <v>13.27</v>
      </c>
      <c r="F409" s="26">
        <v>0</v>
      </c>
      <c r="G409" s="26">
        <v>10.55</v>
      </c>
      <c r="H409" s="26">
        <v>15.02</v>
      </c>
      <c r="I409" s="26">
        <v>12</v>
      </c>
      <c r="J409" s="26">
        <v>3.2099999999999997E-2</v>
      </c>
      <c r="K409" s="26">
        <v>2.2000000000000002</v>
      </c>
      <c r="L409" s="26">
        <v>0.75209999999999999</v>
      </c>
      <c r="M409" s="26">
        <v>1.05</v>
      </c>
      <c r="N409" s="26">
        <v>7.3000000000000001E-3</v>
      </c>
      <c r="O409" s="26"/>
      <c r="P409" s="26">
        <f t="shared" si="12"/>
        <v>97.774199999999993</v>
      </c>
      <c r="R409" s="20">
        <v>932.02494785096815</v>
      </c>
      <c r="T409" s="26">
        <v>58.533731399877119</v>
      </c>
      <c r="U409" s="26">
        <v>58.314295944422362</v>
      </c>
      <c r="V409" s="26">
        <v>54.70976767142534</v>
      </c>
      <c r="W409" s="26">
        <v>54.88885140680491</v>
      </c>
      <c r="X409" s="26">
        <v>0.90180798030076126</v>
      </c>
      <c r="Y409" s="26">
        <v>0.87805131871450015</v>
      </c>
      <c r="Z409" s="26">
        <v>5.5561767767602763</v>
      </c>
      <c r="AA409" s="26">
        <v>5.9697092967897012</v>
      </c>
      <c r="AB409" s="26">
        <v>3.231001017920605</v>
      </c>
      <c r="AC409" s="26">
        <v>7.3887295954361152</v>
      </c>
      <c r="AD409" s="26">
        <v>6.6448704934828884</v>
      </c>
      <c r="AE409" s="26">
        <v>1.5053916276421093</v>
      </c>
      <c r="AF409" s="26">
        <v>1.8731692291522868</v>
      </c>
      <c r="AG409" s="26">
        <v>18.01753975740322</v>
      </c>
      <c r="AH409" s="26">
        <f t="shared" si="13"/>
        <v>95.110621493753939</v>
      </c>
      <c r="AJ409" s="28" t="s">
        <v>98</v>
      </c>
    </row>
    <row r="410" spans="1:36" ht="15.6" x14ac:dyDescent="0.3">
      <c r="A410" s="19" t="s">
        <v>503</v>
      </c>
      <c r="B410" s="16" t="s">
        <v>97</v>
      </c>
      <c r="C410" s="26">
        <v>41.89</v>
      </c>
      <c r="D410" s="26">
        <v>2.16</v>
      </c>
      <c r="E410" s="26">
        <v>13.42</v>
      </c>
      <c r="F410" s="26">
        <v>0</v>
      </c>
      <c r="G410" s="26">
        <v>10.54</v>
      </c>
      <c r="H410" s="26">
        <v>14.25</v>
      </c>
      <c r="I410" s="26">
        <v>12.05</v>
      </c>
      <c r="J410" s="26">
        <v>6.6500000000000004E-2</v>
      </c>
      <c r="K410" s="26">
        <v>2.4500000000000002</v>
      </c>
      <c r="L410" s="26">
        <v>0.76970000000000005</v>
      </c>
      <c r="M410" s="26">
        <v>0.51939999999999997</v>
      </c>
      <c r="N410" s="26">
        <v>1.7600000000000001E-2</v>
      </c>
      <c r="O410" s="26"/>
      <c r="P410" s="26">
        <f t="shared" si="12"/>
        <v>97.596199999999996</v>
      </c>
      <c r="R410" s="20">
        <v>972.07302848292522</v>
      </c>
      <c r="T410" s="26">
        <v>60.069284869001066</v>
      </c>
      <c r="U410" s="26">
        <v>59.2727598602509</v>
      </c>
      <c r="V410" s="26">
        <v>57.476278865117287</v>
      </c>
      <c r="W410" s="26">
        <v>57.2385923375369</v>
      </c>
      <c r="X410" s="26">
        <v>0.64952939580616809</v>
      </c>
      <c r="Y410" s="26">
        <v>0.68743543259650375</v>
      </c>
      <c r="Z410" s="26">
        <v>4.734366466655298</v>
      </c>
      <c r="AA410" s="26">
        <v>5.0173160671931978</v>
      </c>
      <c r="AB410" s="26">
        <v>2.5849950250609401</v>
      </c>
      <c r="AC410" s="26">
        <v>6.0566568785508963</v>
      </c>
      <c r="AD410" s="26">
        <v>6.3449139373976928</v>
      </c>
      <c r="AE410" s="26">
        <v>1.5234277006525292</v>
      </c>
      <c r="AF410" s="26">
        <v>2.0081956550339886</v>
      </c>
      <c r="AG410" s="26">
        <v>18.51896134436328</v>
      </c>
      <c r="AH410" s="26">
        <f t="shared" si="13"/>
        <v>94.17512771688051</v>
      </c>
      <c r="AJ410" s="28" t="s">
        <v>98</v>
      </c>
    </row>
    <row r="411" spans="1:36" ht="15.6" x14ac:dyDescent="0.3">
      <c r="A411" s="19" t="s">
        <v>503</v>
      </c>
      <c r="B411" s="16" t="s">
        <v>137</v>
      </c>
      <c r="C411" s="26">
        <v>42</v>
      </c>
      <c r="D411" s="26">
        <v>1.77</v>
      </c>
      <c r="E411" s="26">
        <v>13.25</v>
      </c>
      <c r="F411" s="26">
        <v>0</v>
      </c>
      <c r="G411" s="26">
        <v>12.68</v>
      </c>
      <c r="H411" s="26">
        <v>14.47</v>
      </c>
      <c r="I411" s="26">
        <v>11.83</v>
      </c>
      <c r="J411" s="26">
        <v>0</v>
      </c>
      <c r="K411" s="26">
        <v>1.79</v>
      </c>
      <c r="L411" s="26">
        <v>0.67730000000000001</v>
      </c>
      <c r="M411" s="26">
        <v>1.77</v>
      </c>
      <c r="N411" s="26">
        <v>4.0899999999999999E-2</v>
      </c>
      <c r="O411" s="26"/>
      <c r="P411" s="26">
        <f t="shared" si="12"/>
        <v>98.467300000000009</v>
      </c>
      <c r="R411" s="20">
        <v>901.25748830365239</v>
      </c>
      <c r="T411" s="26">
        <v>61.680339769725563</v>
      </c>
      <c r="U411" s="26">
        <v>61.667485707712771</v>
      </c>
      <c r="V411" s="26">
        <v>55.213109247851058</v>
      </c>
      <c r="W411" s="26">
        <v>55.708778238528275</v>
      </c>
      <c r="X411" s="26">
        <v>0.75476203430777311</v>
      </c>
      <c r="Y411" s="26">
        <v>0.68208018376358481</v>
      </c>
      <c r="Z411" s="26">
        <v>5.3469693750926686</v>
      </c>
      <c r="AA411" s="26">
        <v>6.0426585825568448</v>
      </c>
      <c r="AB411" s="26">
        <v>2.6933861420024154</v>
      </c>
      <c r="AC411" s="26">
        <v>7.5288935085412776</v>
      </c>
      <c r="AD411" s="26">
        <v>5.9129019214040044</v>
      </c>
      <c r="AE411" s="26">
        <v>1.2487434989972068</v>
      </c>
      <c r="AF411" s="26">
        <v>1.8326298663595391</v>
      </c>
      <c r="AG411" s="26">
        <v>17.73628713111956</v>
      </c>
      <c r="AH411" s="26">
        <f t="shared" si="13"/>
        <v>96.916699609242272</v>
      </c>
      <c r="AJ411" s="28" t="s">
        <v>98</v>
      </c>
    </row>
    <row r="412" spans="1:36" ht="15.6" x14ac:dyDescent="0.3">
      <c r="A412" s="19" t="s">
        <v>504</v>
      </c>
      <c r="B412" s="16" t="s">
        <v>97</v>
      </c>
      <c r="C412" s="26">
        <v>42.05</v>
      </c>
      <c r="D412" s="26">
        <v>1.76</v>
      </c>
      <c r="E412" s="26">
        <v>13.55</v>
      </c>
      <c r="F412" s="26">
        <v>0</v>
      </c>
      <c r="G412" s="26">
        <v>10.25</v>
      </c>
      <c r="H412" s="26">
        <v>15.25</v>
      </c>
      <c r="I412" s="26">
        <v>11.94</v>
      </c>
      <c r="J412" s="26">
        <v>0.16320000000000001</v>
      </c>
      <c r="K412" s="26">
        <v>2.17</v>
      </c>
      <c r="L412" s="26">
        <v>0.8619</v>
      </c>
      <c r="M412" s="26">
        <v>0</v>
      </c>
      <c r="N412" s="26">
        <v>2.7799999999999998E-2</v>
      </c>
      <c r="O412" s="26"/>
      <c r="P412" s="26">
        <f t="shared" si="12"/>
        <v>97.995100000000008</v>
      </c>
      <c r="R412" s="20">
        <v>936.86429744109751</v>
      </c>
      <c r="T412" s="26">
        <v>57.352581593237552</v>
      </c>
      <c r="U412" s="26">
        <v>57.627451926787863</v>
      </c>
      <c r="V412" s="26">
        <v>54.966093071239314</v>
      </c>
      <c r="W412" s="26">
        <v>55.103299018730027</v>
      </c>
      <c r="X412" s="26">
        <v>0.8690672434562966</v>
      </c>
      <c r="Y412" s="26">
        <v>0.86118592942319794</v>
      </c>
      <c r="Z412" s="26">
        <v>5.7718542390639538</v>
      </c>
      <c r="AA412" s="26">
        <v>5.9591653147885575</v>
      </c>
      <c r="AB412" s="26">
        <v>3.4354348285733924</v>
      </c>
      <c r="AC412" s="26">
        <v>7.4161032316524622</v>
      </c>
      <c r="AD412" s="26">
        <v>7.1988146234498398</v>
      </c>
      <c r="AE412" s="26">
        <v>1.4795893251658168</v>
      </c>
      <c r="AF412" s="26">
        <v>1.5784978467973474</v>
      </c>
      <c r="AG412" s="26">
        <v>18.107243938044991</v>
      </c>
      <c r="AH412" s="26">
        <f t="shared" si="13"/>
        <v>94.423993085161371</v>
      </c>
      <c r="AJ412" s="28" t="s">
        <v>98</v>
      </c>
    </row>
    <row r="413" spans="1:36" ht="15.6" x14ac:dyDescent="0.3">
      <c r="A413" s="19" t="s">
        <v>504</v>
      </c>
      <c r="B413" s="16" t="s">
        <v>97</v>
      </c>
      <c r="C413" s="26">
        <v>41.53</v>
      </c>
      <c r="D413" s="26">
        <v>1.7</v>
      </c>
      <c r="E413" s="26">
        <v>12.91</v>
      </c>
      <c r="F413" s="26">
        <v>0.1608</v>
      </c>
      <c r="G413" s="26">
        <v>9.82</v>
      </c>
      <c r="H413" s="26">
        <v>14.7</v>
      </c>
      <c r="I413" s="26">
        <v>12.34</v>
      </c>
      <c r="J413" s="26">
        <v>0.13020000000000001</v>
      </c>
      <c r="K413" s="26">
        <v>1.96</v>
      </c>
      <c r="L413" s="26">
        <v>0.84609999999999996</v>
      </c>
      <c r="M413" s="26">
        <v>0</v>
      </c>
      <c r="N413" s="26">
        <v>3.2099999999999997E-2</v>
      </c>
      <c r="O413" s="26"/>
      <c r="P413" s="26">
        <f t="shared" si="12"/>
        <v>96.097100000000012</v>
      </c>
      <c r="R413" s="20">
        <v>932.14164646281631</v>
      </c>
      <c r="T413" s="26">
        <v>60.250056158931557</v>
      </c>
      <c r="U413" s="26">
        <v>61.02921363170551</v>
      </c>
      <c r="V413" s="26">
        <v>56.513698336297928</v>
      </c>
      <c r="W413" s="26">
        <v>56.716054566515638</v>
      </c>
      <c r="X413" s="26">
        <v>0.64670855370720703</v>
      </c>
      <c r="Y413" s="26">
        <v>0.63942548028947588</v>
      </c>
      <c r="Z413" s="26">
        <v>4.1402275526333643</v>
      </c>
      <c r="AA413" s="26">
        <v>4.6663005028617635</v>
      </c>
      <c r="AB413" s="26">
        <v>2.7931221616934945</v>
      </c>
      <c r="AC413" s="26">
        <v>6.7553756892497523</v>
      </c>
      <c r="AD413" s="26">
        <v>6.4088139824202663</v>
      </c>
      <c r="AE413" s="26">
        <v>1.746127220723237</v>
      </c>
      <c r="AF413" s="26">
        <v>1.8987050520177906</v>
      </c>
      <c r="AG413" s="26">
        <v>18.076334182903409</v>
      </c>
      <c r="AH413" s="26">
        <f t="shared" si="13"/>
        <v>94.400668446424277</v>
      </c>
      <c r="AJ413" s="28" t="s">
        <v>98</v>
      </c>
    </row>
    <row r="414" spans="1:36" ht="15.6" x14ac:dyDescent="0.3">
      <c r="A414" s="19" t="s">
        <v>504</v>
      </c>
      <c r="B414" s="16" t="s">
        <v>97</v>
      </c>
      <c r="C414" s="26">
        <v>42.64</v>
      </c>
      <c r="D414" s="26">
        <v>1.3784000000000001</v>
      </c>
      <c r="E414" s="26">
        <v>12.97</v>
      </c>
      <c r="F414" s="26">
        <v>0</v>
      </c>
      <c r="G414" s="26">
        <v>10.35</v>
      </c>
      <c r="H414" s="26">
        <v>15.16</v>
      </c>
      <c r="I414" s="26">
        <v>11.96</v>
      </c>
      <c r="J414" s="26">
        <v>2.2800000000000001E-2</v>
      </c>
      <c r="K414" s="26">
        <v>2.11</v>
      </c>
      <c r="L414" s="26">
        <v>0.83940000000000003</v>
      </c>
      <c r="M414" s="26">
        <v>0</v>
      </c>
      <c r="N414" s="26">
        <v>2.3400000000000001E-2</v>
      </c>
      <c r="O414" s="26"/>
      <c r="P414" s="26">
        <f t="shared" si="12"/>
        <v>97.430599999999984</v>
      </c>
      <c r="R414" s="20">
        <v>896.83590590160179</v>
      </c>
      <c r="T414" s="26">
        <v>60.758381918540103</v>
      </c>
      <c r="U414" s="26">
        <v>60.936677602868642</v>
      </c>
      <c r="V414" s="26">
        <v>57.602784546189483</v>
      </c>
      <c r="W414" s="26">
        <v>58.212169529397713</v>
      </c>
      <c r="X414" s="26">
        <v>0.66909975898609242</v>
      </c>
      <c r="Y414" s="26">
        <v>0.63773433464515283</v>
      </c>
      <c r="Z414" s="26">
        <v>4.4006636063157281</v>
      </c>
      <c r="AA414" s="26">
        <v>4.6367445721642593</v>
      </c>
      <c r="AB414" s="26">
        <v>2.6077450868483507</v>
      </c>
      <c r="AC414" s="26">
        <v>6.7179876197530701</v>
      </c>
      <c r="AD414" s="26">
        <v>6.4903124836881263</v>
      </c>
      <c r="AE414" s="26">
        <v>1.454460197319289</v>
      </c>
      <c r="AF414" s="26">
        <v>1.6177076594771549</v>
      </c>
      <c r="AG414" s="26">
        <v>17.776165053830908</v>
      </c>
      <c r="AH414" s="26">
        <f t="shared" si="13"/>
        <v>94.353137817252616</v>
      </c>
      <c r="AJ414" s="28" t="s">
        <v>98</v>
      </c>
    </row>
    <row r="415" spans="1:36" ht="15.6" x14ac:dyDescent="0.3">
      <c r="A415" s="19" t="s">
        <v>504</v>
      </c>
      <c r="B415" s="16" t="s">
        <v>97</v>
      </c>
      <c r="C415" s="26">
        <v>41.18</v>
      </c>
      <c r="D415" s="26">
        <v>1.81</v>
      </c>
      <c r="E415" s="26">
        <v>13.68</v>
      </c>
      <c r="F415" s="26">
        <v>4.6699999999999998E-2</v>
      </c>
      <c r="G415" s="26">
        <v>11.23</v>
      </c>
      <c r="H415" s="26">
        <v>13.86</v>
      </c>
      <c r="I415" s="26">
        <v>12.21</v>
      </c>
      <c r="J415" s="26">
        <v>0.29170000000000001</v>
      </c>
      <c r="K415" s="26">
        <v>1.83</v>
      </c>
      <c r="L415" s="26">
        <v>0.77410000000000001</v>
      </c>
      <c r="M415" s="26">
        <v>0</v>
      </c>
      <c r="N415" s="26">
        <v>3.0599999999999999E-2</v>
      </c>
      <c r="O415" s="26"/>
      <c r="P415" s="26">
        <f t="shared" si="12"/>
        <v>96.912500000000023</v>
      </c>
      <c r="R415" s="20">
        <v>936.26363653952069</v>
      </c>
      <c r="T415" s="26">
        <v>60.438121528070944</v>
      </c>
      <c r="U415" s="26">
        <v>61.133783602886645</v>
      </c>
      <c r="V415" s="26">
        <v>55.685737388963815</v>
      </c>
      <c r="W415" s="26">
        <v>55.796275544438203</v>
      </c>
      <c r="X415" s="26">
        <v>0.67155275278322601</v>
      </c>
      <c r="Y415" s="26">
        <v>0.66204825491975183</v>
      </c>
      <c r="Z415" s="26">
        <v>4.6274803173030037</v>
      </c>
      <c r="AA415" s="26">
        <v>5.3993039599784858</v>
      </c>
      <c r="AB415" s="26">
        <v>2.8143343531770797</v>
      </c>
      <c r="AC415" s="26">
        <v>6.9934491907573637</v>
      </c>
      <c r="AD415" s="26">
        <v>6.4740258540159443</v>
      </c>
      <c r="AE415" s="26">
        <v>1.6073584360099464</v>
      </c>
      <c r="AF415" s="26">
        <v>1.9228521472814575</v>
      </c>
      <c r="AG415" s="26">
        <v>18.231763132485558</v>
      </c>
      <c r="AH415" s="26">
        <f t="shared" si="13"/>
        <v>95.374555212723635</v>
      </c>
      <c r="AJ415" s="28" t="s">
        <v>98</v>
      </c>
    </row>
    <row r="416" spans="1:36" ht="15.6" x14ac:dyDescent="0.3">
      <c r="A416" s="19" t="s">
        <v>505</v>
      </c>
      <c r="B416" s="16" t="s">
        <v>97</v>
      </c>
      <c r="C416" s="26">
        <v>41.89</v>
      </c>
      <c r="D416" s="26">
        <v>1.75</v>
      </c>
      <c r="E416" s="26">
        <v>12.98</v>
      </c>
      <c r="F416" s="26">
        <v>0.10100000000000001</v>
      </c>
      <c r="G416" s="26">
        <v>10.84</v>
      </c>
      <c r="H416" s="26">
        <v>15.06</v>
      </c>
      <c r="I416" s="26">
        <v>12.28</v>
      </c>
      <c r="J416" s="26">
        <v>0</v>
      </c>
      <c r="K416" s="26">
        <v>2.29</v>
      </c>
      <c r="L416" s="26">
        <v>0.74270000000000003</v>
      </c>
      <c r="M416" s="26">
        <v>1.45</v>
      </c>
      <c r="N416" s="26">
        <v>8.6999999999999994E-3</v>
      </c>
      <c r="O416" s="26"/>
      <c r="P416" s="26">
        <f t="shared" si="12"/>
        <v>97.933700000000016</v>
      </c>
      <c r="R416" s="20">
        <v>922.26486308402673</v>
      </c>
      <c r="T416" s="26">
        <v>59.199411461783704</v>
      </c>
      <c r="U416" s="26">
        <v>59.534713887832844</v>
      </c>
      <c r="V416" s="26">
        <v>54.915340184377527</v>
      </c>
      <c r="W416" s="26">
        <v>55.204330050612583</v>
      </c>
      <c r="X416" s="26">
        <v>0.68883836249712826</v>
      </c>
      <c r="Y416" s="26">
        <v>0.65641144730676038</v>
      </c>
      <c r="Z416" s="26">
        <v>5.1645970887692174</v>
      </c>
      <c r="AA416" s="26">
        <v>5.5029700448847061</v>
      </c>
      <c r="AB416" s="26">
        <v>3.0291632945499725</v>
      </c>
      <c r="AC416" s="26">
        <v>6.9810618277245933</v>
      </c>
      <c r="AD416" s="26">
        <v>6.2614156038441804</v>
      </c>
      <c r="AE416" s="26">
        <v>1.5417223815856551</v>
      </c>
      <c r="AF416" s="26">
        <v>1.8339650951955684</v>
      </c>
      <c r="AG416" s="26">
        <v>18.261220249265964</v>
      </c>
      <c r="AH416" s="26">
        <f t="shared" si="13"/>
        <v>94.833587750985856</v>
      </c>
      <c r="AJ416" s="28" t="s">
        <v>98</v>
      </c>
    </row>
    <row r="417" spans="1:36" ht="15.6" x14ac:dyDescent="0.3">
      <c r="A417" s="19" t="s">
        <v>506</v>
      </c>
      <c r="B417" s="16" t="s">
        <v>143</v>
      </c>
      <c r="C417" s="26">
        <v>46.73</v>
      </c>
      <c r="D417" s="26">
        <v>1.8</v>
      </c>
      <c r="E417" s="26">
        <v>8.17</v>
      </c>
      <c r="F417" s="26">
        <v>0</v>
      </c>
      <c r="G417" s="26">
        <v>12.84</v>
      </c>
      <c r="H417" s="26">
        <v>14.55</v>
      </c>
      <c r="I417" s="26">
        <v>11.54</v>
      </c>
      <c r="J417" s="26">
        <v>0.25629999999999997</v>
      </c>
      <c r="K417" s="26">
        <v>2.4300000000000002</v>
      </c>
      <c r="L417" s="26">
        <v>0.56220000000000003</v>
      </c>
      <c r="M417" s="26">
        <v>0</v>
      </c>
      <c r="N417" s="26">
        <v>5.2699999999999997E-2</v>
      </c>
      <c r="O417" s="26"/>
      <c r="P417" s="26">
        <f t="shared" si="12"/>
        <v>98.878500000000003</v>
      </c>
      <c r="R417" s="20">
        <v>839.19202809533544</v>
      </c>
      <c r="T417" s="26">
        <v>72.36700496495618</v>
      </c>
      <c r="U417" s="26">
        <v>74.049963126400641</v>
      </c>
      <c r="V417" s="26">
        <v>72.569084399224238</v>
      </c>
      <c r="W417" s="26">
        <v>74.00555237874859</v>
      </c>
      <c r="X417" s="26">
        <v>0.25473133381445706</v>
      </c>
      <c r="Y417" s="26">
        <v>0.21840071229172964</v>
      </c>
      <c r="Z417" s="26">
        <v>1.5206503166763139</v>
      </c>
      <c r="AA417" s="26">
        <v>1.4746883724783335</v>
      </c>
      <c r="AB417" s="26">
        <v>0.3764041132665803</v>
      </c>
      <c r="AC417" s="26">
        <v>2.0507922077447316</v>
      </c>
      <c r="AD417" s="26">
        <v>2.1714500822357636</v>
      </c>
      <c r="AE417" s="26">
        <v>3.5137779273688925</v>
      </c>
      <c r="AF417" s="26">
        <v>2.955280292479177</v>
      </c>
      <c r="AG417" s="26">
        <v>15.134633232160631</v>
      </c>
      <c r="AH417" s="26">
        <f t="shared" si="13"/>
        <v>95.18166347446504</v>
      </c>
      <c r="AJ417" s="28" t="s">
        <v>98</v>
      </c>
    </row>
    <row r="418" spans="1:36" ht="15.6" x14ac:dyDescent="0.3">
      <c r="A418" s="19" t="s">
        <v>507</v>
      </c>
      <c r="B418" s="16" t="s">
        <v>137</v>
      </c>
      <c r="C418" s="26">
        <v>44.61</v>
      </c>
      <c r="D418" s="26">
        <v>1.95</v>
      </c>
      <c r="E418" s="26">
        <v>9.81</v>
      </c>
      <c r="F418" s="26">
        <v>0</v>
      </c>
      <c r="G418" s="26">
        <v>13.38</v>
      </c>
      <c r="H418" s="26">
        <v>13.97</v>
      </c>
      <c r="I418" s="26">
        <v>11.52</v>
      </c>
      <c r="J418" s="26">
        <v>0.32779999999999998</v>
      </c>
      <c r="K418" s="26">
        <v>1.51</v>
      </c>
      <c r="L418" s="26">
        <v>0.7087</v>
      </c>
      <c r="M418" s="26">
        <v>0</v>
      </c>
      <c r="N418" s="26">
        <v>0.1429</v>
      </c>
      <c r="O418" s="26"/>
      <c r="P418" s="26">
        <f t="shared" si="12"/>
        <v>97.78649999999999</v>
      </c>
      <c r="R418" s="20">
        <v>863.50692660341974</v>
      </c>
      <c r="T418" s="26">
        <v>70.580804407357718</v>
      </c>
      <c r="U418" s="26">
        <v>72.872043014088661</v>
      </c>
      <c r="V418" s="26">
        <v>67.081818870087545</v>
      </c>
      <c r="W418" s="26">
        <v>68.153875692912038</v>
      </c>
      <c r="X418" s="26">
        <v>0.42589057231453986</v>
      </c>
      <c r="Y418" s="26">
        <v>0.3614714851722402</v>
      </c>
      <c r="Z418" s="26">
        <v>2.1101374957713817</v>
      </c>
      <c r="AA418" s="26">
        <v>2.4127758823465344</v>
      </c>
      <c r="AB418" s="26">
        <v>0.67470915368174977</v>
      </c>
      <c r="AC418" s="26">
        <v>4.7353072945646524</v>
      </c>
      <c r="AD418" s="26">
        <v>2.8573149970662888</v>
      </c>
      <c r="AE418" s="26">
        <v>3.0980937361817387</v>
      </c>
      <c r="AF418" s="26">
        <v>2.7304251610167762</v>
      </c>
      <c r="AG418" s="26">
        <v>15.186246869594967</v>
      </c>
      <c r="AH418" s="26">
        <f t="shared" si="13"/>
        <v>96.746770442324447</v>
      </c>
      <c r="AJ418" s="28" t="s">
        <v>98</v>
      </c>
    </row>
    <row r="419" spans="1:36" ht="15.6" x14ac:dyDescent="0.3">
      <c r="A419" s="19" t="s">
        <v>507</v>
      </c>
      <c r="B419" s="16" t="s">
        <v>131</v>
      </c>
      <c r="C419" s="26">
        <v>45.33</v>
      </c>
      <c r="D419" s="26">
        <v>2.0299999999999998</v>
      </c>
      <c r="E419" s="26">
        <v>9.68</v>
      </c>
      <c r="F419" s="26">
        <v>4.7699999999999999E-2</v>
      </c>
      <c r="G419" s="26">
        <v>13.76</v>
      </c>
      <c r="H419" s="26">
        <v>13.65</v>
      </c>
      <c r="I419" s="26">
        <v>11.18</v>
      </c>
      <c r="J419" s="26">
        <v>0.23169999999999999</v>
      </c>
      <c r="K419" s="26">
        <v>1.76</v>
      </c>
      <c r="L419" s="26">
        <v>0.69330000000000003</v>
      </c>
      <c r="M419" s="26">
        <v>0</v>
      </c>
      <c r="N419" s="26">
        <v>0.1239</v>
      </c>
      <c r="O419" s="26"/>
      <c r="P419" s="26">
        <f t="shared" si="12"/>
        <v>98.362700000000018</v>
      </c>
      <c r="R419" s="20">
        <v>856.56475623672338</v>
      </c>
      <c r="T419" s="26">
        <v>71.109964166084751</v>
      </c>
      <c r="U419" s="26">
        <v>72.879729116866002</v>
      </c>
      <c r="V419" s="26">
        <v>69.668212051095352</v>
      </c>
      <c r="W419" s="26">
        <v>70.841147094836245</v>
      </c>
      <c r="X419" s="26">
        <v>0.38758499789815437</v>
      </c>
      <c r="Y419" s="26">
        <v>0.33526030995209011</v>
      </c>
      <c r="Z419" s="26">
        <v>2.0092802711256241</v>
      </c>
      <c r="AA419" s="26">
        <v>2.1325157462323125</v>
      </c>
      <c r="AB419" s="26">
        <v>0.52100202906964599</v>
      </c>
      <c r="AC419" s="26">
        <v>3.7157160096966715</v>
      </c>
      <c r="AD419" s="26">
        <v>2.6433666814455097</v>
      </c>
      <c r="AE419" s="26">
        <v>3.2398848785286667</v>
      </c>
      <c r="AF419" s="26">
        <v>2.7858403850324329</v>
      </c>
      <c r="AG419" s="26">
        <v>15.086256129780246</v>
      </c>
      <c r="AH419" s="26">
        <f t="shared" si="13"/>
        <v>96.017363794237696</v>
      </c>
      <c r="AJ419" s="28" t="s">
        <v>98</v>
      </c>
    </row>
    <row r="420" spans="1:36" ht="15.6" x14ac:dyDescent="0.3">
      <c r="A420" s="19" t="s">
        <v>508</v>
      </c>
      <c r="B420" s="16" t="s">
        <v>97</v>
      </c>
      <c r="C420" s="26">
        <v>43.36</v>
      </c>
      <c r="D420" s="26">
        <v>2.81</v>
      </c>
      <c r="E420" s="26">
        <v>10.53</v>
      </c>
      <c r="F420" s="26">
        <v>0</v>
      </c>
      <c r="G420" s="26">
        <v>11.99</v>
      </c>
      <c r="H420" s="26">
        <v>13.77</v>
      </c>
      <c r="I420" s="26">
        <v>11.68</v>
      </c>
      <c r="J420" s="26">
        <v>0.51739999999999997</v>
      </c>
      <c r="K420" s="26">
        <v>1.95</v>
      </c>
      <c r="L420" s="26">
        <v>1.1479999999999999</v>
      </c>
      <c r="M420" s="26">
        <v>0</v>
      </c>
      <c r="N420" s="26">
        <v>0.1384</v>
      </c>
      <c r="O420" s="26"/>
      <c r="P420" s="26">
        <f t="shared" si="12"/>
        <v>97.75539999999998</v>
      </c>
      <c r="R420" s="20">
        <v>924.27714774628953</v>
      </c>
      <c r="T420" s="26">
        <v>64.284114398095497</v>
      </c>
      <c r="U420" s="26">
        <v>67.083085802392901</v>
      </c>
      <c r="V420" s="26">
        <v>64.298582649743963</v>
      </c>
      <c r="W420" s="26">
        <v>64.667048116302695</v>
      </c>
      <c r="X420" s="26">
        <v>0.60207322160437782</v>
      </c>
      <c r="Y420" s="26">
        <v>0.56522849500585182</v>
      </c>
      <c r="Z420" s="26">
        <v>2.8524494697211988</v>
      </c>
      <c r="AA420" s="26">
        <v>3.0501043585439289</v>
      </c>
      <c r="AB420" s="26">
        <v>0.94042690668406526</v>
      </c>
      <c r="AC420" s="26">
        <v>4.8574165651290624</v>
      </c>
      <c r="AD420" s="26">
        <v>3.2914502001093666</v>
      </c>
      <c r="AE420" s="26">
        <v>3.7242740529978584</v>
      </c>
      <c r="AF420" s="26">
        <v>2.8906601188393131</v>
      </c>
      <c r="AG420" s="26">
        <v>15.938074178099736</v>
      </c>
      <c r="AH420" s="26">
        <f t="shared" si="13"/>
        <v>93.161984065733265</v>
      </c>
      <c r="AJ420" s="28" t="s">
        <v>98</v>
      </c>
    </row>
    <row r="421" spans="1:36" ht="15.6" x14ac:dyDescent="0.3">
      <c r="A421" s="19" t="s">
        <v>508</v>
      </c>
      <c r="B421" s="16" t="s">
        <v>97</v>
      </c>
      <c r="C421" s="26">
        <v>43.4</v>
      </c>
      <c r="D421" s="26">
        <v>3.04</v>
      </c>
      <c r="E421" s="26">
        <v>10.62</v>
      </c>
      <c r="F421" s="26">
        <v>0</v>
      </c>
      <c r="G421" s="26">
        <v>11.84</v>
      </c>
      <c r="H421" s="26">
        <v>13.69</v>
      </c>
      <c r="I421" s="26">
        <v>11.64</v>
      </c>
      <c r="J421" s="26">
        <v>0.35649999999999998</v>
      </c>
      <c r="K421" s="26">
        <v>2.11</v>
      </c>
      <c r="L421" s="26">
        <v>1.0085</v>
      </c>
      <c r="M421" s="26">
        <v>0</v>
      </c>
      <c r="N421" s="26">
        <v>0.1925</v>
      </c>
      <c r="O421" s="26"/>
      <c r="P421" s="26">
        <f t="shared" si="12"/>
        <v>97.704999999999984</v>
      </c>
      <c r="R421" s="20">
        <v>919.67512073026796</v>
      </c>
      <c r="T421" s="26">
        <v>65.677883837751224</v>
      </c>
      <c r="U421" s="26">
        <v>67.554448545161321</v>
      </c>
      <c r="V421" s="26">
        <v>64.235706601198004</v>
      </c>
      <c r="W421" s="26">
        <v>64.648924349087736</v>
      </c>
      <c r="X421" s="26">
        <v>0.58849277093183627</v>
      </c>
      <c r="Y421" s="26">
        <v>0.54858987877586507</v>
      </c>
      <c r="Z421" s="26">
        <v>2.78645654172302</v>
      </c>
      <c r="AA421" s="26">
        <v>3.1096193414640196</v>
      </c>
      <c r="AB421" s="26">
        <v>0.93472227373369221</v>
      </c>
      <c r="AC421" s="26">
        <v>4.650873924133279</v>
      </c>
      <c r="AD421" s="26">
        <v>3.2870040181197</v>
      </c>
      <c r="AE421" s="26">
        <v>3.2959183444009428</v>
      </c>
      <c r="AF421" s="26">
        <v>2.9467960713631074</v>
      </c>
      <c r="AG421" s="26">
        <v>16.454515170072359</v>
      </c>
      <c r="AH421" s="26">
        <f t="shared" si="13"/>
        <v>94.3489599705904</v>
      </c>
      <c r="AJ421" s="28" t="s">
        <v>98</v>
      </c>
    </row>
    <row r="422" spans="1:36" ht="15.6" x14ac:dyDescent="0.3">
      <c r="A422" s="19" t="s">
        <v>508</v>
      </c>
      <c r="B422" s="16" t="s">
        <v>97</v>
      </c>
      <c r="C422" s="26">
        <v>43.38</v>
      </c>
      <c r="D422" s="26">
        <v>2.96</v>
      </c>
      <c r="E422" s="26">
        <v>10.34</v>
      </c>
      <c r="F422" s="26">
        <v>0</v>
      </c>
      <c r="G422" s="26">
        <v>12.05</v>
      </c>
      <c r="H422" s="26">
        <v>13.48</v>
      </c>
      <c r="I422" s="26">
        <v>11.43</v>
      </c>
      <c r="J422" s="26">
        <v>0.1138</v>
      </c>
      <c r="K422" s="26">
        <v>2.39</v>
      </c>
      <c r="L422" s="26">
        <v>0.92979999999999996</v>
      </c>
      <c r="M422" s="26">
        <v>0</v>
      </c>
      <c r="N422" s="26">
        <v>0.1517</v>
      </c>
      <c r="O422" s="26"/>
      <c r="P422" s="26">
        <f t="shared" si="12"/>
        <v>97.073600000000013</v>
      </c>
      <c r="R422" s="20">
        <v>893.00416459847452</v>
      </c>
      <c r="T422" s="26">
        <v>67.375706528122123</v>
      </c>
      <c r="U422" s="26">
        <v>68.434577146547099</v>
      </c>
      <c r="V422" s="26">
        <v>65.119463764640727</v>
      </c>
      <c r="W422" s="26">
        <v>65.829895067787362</v>
      </c>
      <c r="X422" s="26">
        <v>0.49990857490359997</v>
      </c>
      <c r="Y422" s="26">
        <v>0.4525686532353696</v>
      </c>
      <c r="Z422" s="26">
        <v>2.6568287772471031</v>
      </c>
      <c r="AA422" s="26">
        <v>2.9295085064789812</v>
      </c>
      <c r="AB422" s="26">
        <v>0.81966044221338663</v>
      </c>
      <c r="AC422" s="26">
        <v>3.9725895208656938</v>
      </c>
      <c r="AD422" s="26">
        <v>3.0922346771311187</v>
      </c>
      <c r="AE422" s="26">
        <v>2.9688265693155715</v>
      </c>
      <c r="AF422" s="26">
        <v>2.9558702291171572</v>
      </c>
      <c r="AG422" s="26">
        <v>16.851755961507848</v>
      </c>
      <c r="AH422" s="26">
        <f t="shared" si="13"/>
        <v>95.097936452507099</v>
      </c>
      <c r="AJ422" s="28" t="s">
        <v>98</v>
      </c>
    </row>
    <row r="423" spans="1:36" ht="15.6" x14ac:dyDescent="0.3">
      <c r="A423" s="19" t="s">
        <v>508</v>
      </c>
      <c r="B423" s="16" t="s">
        <v>97</v>
      </c>
      <c r="C423" s="26">
        <v>43.94</v>
      </c>
      <c r="D423" s="26">
        <v>2.79</v>
      </c>
      <c r="E423" s="26">
        <v>10.54</v>
      </c>
      <c r="F423" s="26">
        <v>0</v>
      </c>
      <c r="G423" s="26">
        <v>11.98</v>
      </c>
      <c r="H423" s="26">
        <v>13.63</v>
      </c>
      <c r="I423" s="26">
        <v>11.46</v>
      </c>
      <c r="J423" s="26">
        <v>6.9900000000000004E-2</v>
      </c>
      <c r="K423" s="26">
        <v>2.4700000000000002</v>
      </c>
      <c r="L423" s="26">
        <v>1.0499000000000001</v>
      </c>
      <c r="M423" s="26">
        <v>0</v>
      </c>
      <c r="N423" s="26">
        <v>0.1401</v>
      </c>
      <c r="O423" s="26"/>
      <c r="P423" s="26">
        <f t="shared" si="12"/>
        <v>97.9298</v>
      </c>
      <c r="R423" s="20">
        <v>882.94091999061334</v>
      </c>
      <c r="T423" s="26">
        <v>67.292980016912409</v>
      </c>
      <c r="U423" s="26">
        <v>68.624384622159027</v>
      </c>
      <c r="V423" s="26">
        <v>65.425399813291676</v>
      </c>
      <c r="W423" s="26">
        <v>66.249740467385465</v>
      </c>
      <c r="X423" s="26">
        <v>0.47756333797082368</v>
      </c>
      <c r="Y423" s="26">
        <v>0.42913670047159513</v>
      </c>
      <c r="Z423" s="26">
        <v>2.6275926494952899</v>
      </c>
      <c r="AA423" s="26">
        <v>2.8834201234642647</v>
      </c>
      <c r="AB423" s="26">
        <v>0.81452085784303607</v>
      </c>
      <c r="AC423" s="26">
        <v>3.8520849654528124</v>
      </c>
      <c r="AD423" s="26">
        <v>3.1713073644127028</v>
      </c>
      <c r="AE423" s="26">
        <v>2.8859619067552624</v>
      </c>
      <c r="AF423" s="26">
        <v>2.8047296884614461</v>
      </c>
      <c r="AG423" s="26">
        <v>17.04158811307574</v>
      </c>
      <c r="AH423" s="26">
        <f t="shared" si="13"/>
        <v>94.943865210006152</v>
      </c>
      <c r="AJ423" s="28" t="s">
        <v>98</v>
      </c>
    </row>
    <row r="424" spans="1:36" ht="15.6" x14ac:dyDescent="0.3">
      <c r="A424" s="19" t="s">
        <v>508</v>
      </c>
      <c r="B424" s="16" t="s">
        <v>97</v>
      </c>
      <c r="C424" s="26">
        <v>43.97</v>
      </c>
      <c r="D424" s="26">
        <v>2.84</v>
      </c>
      <c r="E424" s="26">
        <v>10.029999999999999</v>
      </c>
      <c r="F424" s="26">
        <v>0</v>
      </c>
      <c r="G424" s="26">
        <v>12.46</v>
      </c>
      <c r="H424" s="26">
        <v>14.22</v>
      </c>
      <c r="I424" s="26">
        <v>11.58</v>
      </c>
      <c r="J424" s="26">
        <v>0.1706</v>
      </c>
      <c r="K424" s="26">
        <v>2.31</v>
      </c>
      <c r="L424" s="26">
        <v>1.0517000000000001</v>
      </c>
      <c r="M424" s="26">
        <v>0.69330000000000003</v>
      </c>
      <c r="N424" s="26">
        <v>0.16170000000000001</v>
      </c>
      <c r="O424" s="26"/>
      <c r="P424" s="26">
        <f t="shared" si="12"/>
        <v>98.632300000000001</v>
      </c>
      <c r="R424" s="20">
        <v>892.34521244029088</v>
      </c>
      <c r="T424" s="26">
        <v>64.239214994247462</v>
      </c>
      <c r="U424" s="26">
        <v>65.466962816448998</v>
      </c>
      <c r="V424" s="26">
        <v>64.916686147560071</v>
      </c>
      <c r="W424" s="26">
        <v>65.654351689126088</v>
      </c>
      <c r="X424" s="26">
        <v>0.60109154758539241</v>
      </c>
      <c r="Y424" s="26">
        <v>0.55399034716189777</v>
      </c>
      <c r="Z424" s="26">
        <v>3.0270476224115725</v>
      </c>
      <c r="AA424" s="26">
        <v>2.8613657658429386</v>
      </c>
      <c r="AB424" s="26">
        <v>0.86153727615606923</v>
      </c>
      <c r="AC424" s="26">
        <v>4.3519752263324918</v>
      </c>
      <c r="AD424" s="26">
        <v>3.1063779723092213</v>
      </c>
      <c r="AE424" s="26">
        <v>3.7062424808670991</v>
      </c>
      <c r="AF424" s="26">
        <v>2.9934963890018387</v>
      </c>
      <c r="AG424" s="26">
        <v>15.507729629211649</v>
      </c>
      <c r="AH424" s="26">
        <f t="shared" si="13"/>
        <v>92.247737576388246</v>
      </c>
      <c r="AJ424" s="28" t="s">
        <v>98</v>
      </c>
    </row>
    <row r="425" spans="1:36" ht="15.6" x14ac:dyDescent="0.3">
      <c r="A425" s="19" t="s">
        <v>508</v>
      </c>
      <c r="B425" s="16" t="s">
        <v>97</v>
      </c>
      <c r="C425" s="26">
        <v>43.44</v>
      </c>
      <c r="D425" s="26">
        <v>2.83</v>
      </c>
      <c r="E425" s="26">
        <v>10.57</v>
      </c>
      <c r="F425" s="26">
        <v>0.14449999999999999</v>
      </c>
      <c r="G425" s="26">
        <v>13.17</v>
      </c>
      <c r="H425" s="26">
        <v>13.75</v>
      </c>
      <c r="I425" s="26">
        <v>11.66</v>
      </c>
      <c r="J425" s="26">
        <v>0.33560000000000001</v>
      </c>
      <c r="K425" s="26">
        <v>2.0499999999999998</v>
      </c>
      <c r="L425" s="26">
        <v>1.1254</v>
      </c>
      <c r="M425" s="26">
        <v>1.36</v>
      </c>
      <c r="N425" s="26">
        <v>0.1394</v>
      </c>
      <c r="O425" s="26"/>
      <c r="P425" s="26">
        <f t="shared" si="12"/>
        <v>99.075499999999991</v>
      </c>
      <c r="R425" s="20">
        <v>920.85210331645385</v>
      </c>
      <c r="T425" s="26">
        <v>62.287073285112683</v>
      </c>
      <c r="U425" s="26">
        <v>64.509261788632912</v>
      </c>
      <c r="V425" s="26">
        <v>63.80263864744191</v>
      </c>
      <c r="W425" s="26">
        <v>64.196967369769794</v>
      </c>
      <c r="X425" s="26">
        <v>0.64387733714822304</v>
      </c>
      <c r="Y425" s="26">
        <v>0.61051342522909602</v>
      </c>
      <c r="Z425" s="26">
        <v>3.4419198038558765</v>
      </c>
      <c r="AA425" s="26">
        <v>3.2346916489101281</v>
      </c>
      <c r="AB425" s="26">
        <v>0.94730260958811241</v>
      </c>
      <c r="AC425" s="26">
        <v>4.7841003791041485</v>
      </c>
      <c r="AD425" s="26">
        <v>3.2209044542719649</v>
      </c>
      <c r="AE425" s="26">
        <v>4.0645151258520933</v>
      </c>
      <c r="AF425" s="26">
        <v>2.9812170040310155</v>
      </c>
      <c r="AG425" s="26">
        <v>15.402470153743369</v>
      </c>
      <c r="AH425" s="26">
        <f t="shared" si="13"/>
        <v>91.537894782485367</v>
      </c>
      <c r="AJ425" s="28" t="s">
        <v>98</v>
      </c>
    </row>
    <row r="426" spans="1:36" ht="15.6" x14ac:dyDescent="0.3">
      <c r="A426" s="19" t="s">
        <v>509</v>
      </c>
      <c r="B426" s="16" t="s">
        <v>97</v>
      </c>
      <c r="C426" s="26">
        <v>43</v>
      </c>
      <c r="D426" s="26">
        <v>2.1800000000000002</v>
      </c>
      <c r="E426" s="26">
        <v>11.68</v>
      </c>
      <c r="F426" s="26">
        <v>0.14230000000000001</v>
      </c>
      <c r="G426" s="26">
        <v>10.92</v>
      </c>
      <c r="H426" s="26">
        <v>14.41</v>
      </c>
      <c r="I426" s="26">
        <v>12.04</v>
      </c>
      <c r="J426" s="26">
        <v>5.4800000000000001E-2</v>
      </c>
      <c r="K426" s="26">
        <v>1.85</v>
      </c>
      <c r="L426" s="26">
        <v>0.98209999999999997</v>
      </c>
      <c r="M426" s="26">
        <v>0.62909999999999999</v>
      </c>
      <c r="N426" s="26">
        <v>7.1099999999999997E-2</v>
      </c>
      <c r="O426" s="26"/>
      <c r="P426" s="26">
        <f t="shared" si="12"/>
        <v>97.259199999999993</v>
      </c>
      <c r="R426" s="20">
        <v>897.20388971308728</v>
      </c>
      <c r="T426" s="26">
        <v>64.138425426105684</v>
      </c>
      <c r="U426" s="26">
        <v>65.30567114655932</v>
      </c>
      <c r="V426" s="26">
        <v>61.119714128326933</v>
      </c>
      <c r="W426" s="26">
        <v>61.754515397435398</v>
      </c>
      <c r="X426" s="26">
        <v>0.6117290524638308</v>
      </c>
      <c r="Y426" s="26">
        <v>0.57154017352971909</v>
      </c>
      <c r="Z426" s="26">
        <v>3.1060960389958074</v>
      </c>
      <c r="AA426" s="26">
        <v>3.5006109729250396</v>
      </c>
      <c r="AB426" s="26">
        <v>1.5182298782814077</v>
      </c>
      <c r="AC426" s="26">
        <v>5.7636734483598984</v>
      </c>
      <c r="AD426" s="26">
        <v>4.5620222481333936</v>
      </c>
      <c r="AE426" s="26">
        <v>2.4935969845749004</v>
      </c>
      <c r="AF426" s="26">
        <v>2.3921005641604083</v>
      </c>
      <c r="AG426" s="26">
        <v>16.820677637444529</v>
      </c>
      <c r="AH426" s="26">
        <f t="shared" si="13"/>
        <v>94.412239587291936</v>
      </c>
      <c r="AJ426" s="28" t="s">
        <v>98</v>
      </c>
    </row>
    <row r="427" spans="1:36" ht="15.6" x14ac:dyDescent="0.3">
      <c r="A427" s="19" t="s">
        <v>509</v>
      </c>
      <c r="B427" s="16" t="s">
        <v>97</v>
      </c>
      <c r="C427" s="26">
        <v>42.81</v>
      </c>
      <c r="D427" s="26">
        <v>2.48</v>
      </c>
      <c r="E427" s="26">
        <v>11.82</v>
      </c>
      <c r="F427" s="26">
        <v>0.12479999999999999</v>
      </c>
      <c r="G427" s="26">
        <v>11.46</v>
      </c>
      <c r="H427" s="26">
        <v>14.32</v>
      </c>
      <c r="I427" s="26">
        <v>11.65</v>
      </c>
      <c r="J427" s="26">
        <v>0.27260000000000001</v>
      </c>
      <c r="K427" s="26">
        <v>2.3199999999999998</v>
      </c>
      <c r="L427" s="26">
        <v>1.1266</v>
      </c>
      <c r="M427" s="26">
        <v>1.55</v>
      </c>
      <c r="N427" s="26">
        <v>8.5400000000000004E-2</v>
      </c>
      <c r="O427" s="26"/>
      <c r="P427" s="26">
        <f t="shared" si="12"/>
        <v>98.384</v>
      </c>
      <c r="R427" s="20">
        <v>946.8611853551397</v>
      </c>
      <c r="T427" s="26">
        <v>59.211980640134009</v>
      </c>
      <c r="U427" s="26">
        <v>61.582998720258431</v>
      </c>
      <c r="V427" s="26">
        <v>60.32801299471096</v>
      </c>
      <c r="W427" s="26">
        <v>60.407714506259339</v>
      </c>
      <c r="X427" s="26">
        <v>0.73973356764385201</v>
      </c>
      <c r="Y427" s="26">
        <v>0.72486431537612983</v>
      </c>
      <c r="Z427" s="26">
        <v>4.3649097480526837</v>
      </c>
      <c r="AA427" s="26">
        <v>4.2944893184416939</v>
      </c>
      <c r="AB427" s="26">
        <v>1.6179377348091053</v>
      </c>
      <c r="AC427" s="26">
        <v>5.7641300287114809</v>
      </c>
      <c r="AD427" s="26">
        <v>4.4960478262911616</v>
      </c>
      <c r="AE427" s="26">
        <v>3.1453057099732282</v>
      </c>
      <c r="AF427" s="26">
        <v>2.3147950775802029</v>
      </c>
      <c r="AG427" s="26">
        <v>16.907959823603555</v>
      </c>
      <c r="AH427" s="26">
        <f t="shared" si="13"/>
        <v>91.737088000660179</v>
      </c>
      <c r="AJ427" s="28" t="s">
        <v>98</v>
      </c>
    </row>
    <row r="428" spans="1:36" ht="15.6" x14ac:dyDescent="0.3">
      <c r="A428" s="19" t="s">
        <v>509</v>
      </c>
      <c r="B428" s="16" t="s">
        <v>97</v>
      </c>
      <c r="C428" s="26">
        <v>44.71</v>
      </c>
      <c r="D428" s="26">
        <v>2.2599999999999998</v>
      </c>
      <c r="E428" s="26">
        <v>9.77</v>
      </c>
      <c r="F428" s="26">
        <v>0.1119</v>
      </c>
      <c r="G428" s="26">
        <v>6.86</v>
      </c>
      <c r="H428" s="26">
        <v>17.8</v>
      </c>
      <c r="I428" s="26">
        <v>12.44</v>
      </c>
      <c r="J428" s="26">
        <v>7.8899999999999998E-2</v>
      </c>
      <c r="K428" s="26">
        <v>2.5</v>
      </c>
      <c r="L428" s="26">
        <v>0.9758</v>
      </c>
      <c r="M428" s="26">
        <v>2.5299999999999998</v>
      </c>
      <c r="N428" s="26">
        <v>0.13550000000000001</v>
      </c>
      <c r="O428" s="26"/>
      <c r="P428" s="26">
        <f t="shared" si="12"/>
        <v>97.506600000000006</v>
      </c>
      <c r="R428" s="20">
        <v>919.33120789905524</v>
      </c>
      <c r="T428" s="26">
        <v>60.330391955314539</v>
      </c>
      <c r="U428" s="26">
        <v>61.558126120322157</v>
      </c>
      <c r="V428" s="26">
        <v>60.993244305349478</v>
      </c>
      <c r="W428" s="26">
        <v>61.506498177519717</v>
      </c>
      <c r="X428" s="26">
        <v>0.74724126503754473</v>
      </c>
      <c r="Y428" s="26">
        <v>0.71550257818724805</v>
      </c>
      <c r="Z428" s="26">
        <v>3.0106569933453504</v>
      </c>
      <c r="AA428" s="26">
        <v>2.9395826221418737</v>
      </c>
      <c r="AB428" s="26">
        <v>1.9077453912633642</v>
      </c>
      <c r="AC428" s="26">
        <v>5.9128538317291701</v>
      </c>
      <c r="AD428" s="26">
        <v>4.7433952377343198</v>
      </c>
      <c r="AE428" s="26">
        <v>2.7675758578148453</v>
      </c>
      <c r="AF428" s="26">
        <v>2.2242850825458196</v>
      </c>
      <c r="AG428" s="26">
        <v>16.448882836091272</v>
      </c>
      <c r="AH428" s="26">
        <f t="shared" si="13"/>
        <v>91.093609443745791</v>
      </c>
      <c r="AJ428" s="28" t="s">
        <v>98</v>
      </c>
    </row>
    <row r="429" spans="1:36" ht="15.6" x14ac:dyDescent="0.3">
      <c r="A429" s="19" t="s">
        <v>509</v>
      </c>
      <c r="B429" s="16" t="s">
        <v>97</v>
      </c>
      <c r="C429" s="26">
        <v>42.36</v>
      </c>
      <c r="D429" s="26">
        <v>2.0099999999999998</v>
      </c>
      <c r="E429" s="26">
        <v>12.9</v>
      </c>
      <c r="F429" s="26">
        <v>2.9700000000000001E-2</v>
      </c>
      <c r="G429" s="26">
        <v>10.85</v>
      </c>
      <c r="H429" s="26">
        <v>14.37</v>
      </c>
      <c r="I429" s="26">
        <v>12.14</v>
      </c>
      <c r="J429" s="26">
        <v>0</v>
      </c>
      <c r="K429" s="26">
        <v>2.23</v>
      </c>
      <c r="L429" s="26">
        <v>0.96950000000000003</v>
      </c>
      <c r="M429" s="26">
        <v>1.5</v>
      </c>
      <c r="N429" s="26">
        <v>1.61E-2</v>
      </c>
      <c r="O429" s="26"/>
      <c r="P429" s="26">
        <f t="shared" si="12"/>
        <v>97.859200000000001</v>
      </c>
      <c r="R429" s="20">
        <v>938.93056667212659</v>
      </c>
      <c r="T429" s="26">
        <v>61.455924051520718</v>
      </c>
      <c r="U429" s="26">
        <v>61.409894898565028</v>
      </c>
      <c r="V429" s="26">
        <v>58.450130088940099</v>
      </c>
      <c r="W429" s="26">
        <v>58.588901213524217</v>
      </c>
      <c r="X429" s="26">
        <v>0.61160011502519596</v>
      </c>
      <c r="Y429" s="26">
        <v>0.61394224484464932</v>
      </c>
      <c r="Z429" s="26">
        <v>4.1318933935347006</v>
      </c>
      <c r="AA429" s="26">
        <v>4.45393532972993</v>
      </c>
      <c r="AB429" s="26">
        <v>2.2026131438047538</v>
      </c>
      <c r="AC429" s="26">
        <v>6.0066622892181041</v>
      </c>
      <c r="AD429" s="26">
        <v>5.7234897727066238</v>
      </c>
      <c r="AE429" s="26">
        <v>1.8146817752557296</v>
      </c>
      <c r="AF429" s="26">
        <v>2.0856970885465711</v>
      </c>
      <c r="AG429" s="26">
        <v>17.95885882772739</v>
      </c>
      <c r="AH429" s="26">
        <f t="shared" si="13"/>
        <v>94.184575725906058</v>
      </c>
      <c r="AJ429" s="28" t="s">
        <v>98</v>
      </c>
    </row>
    <row r="430" spans="1:36" ht="15.6" x14ac:dyDescent="0.3">
      <c r="A430" s="19" t="s">
        <v>509</v>
      </c>
      <c r="B430" s="16" t="s">
        <v>97</v>
      </c>
      <c r="C430" s="26">
        <v>42.81</v>
      </c>
      <c r="D430" s="26">
        <v>2.44</v>
      </c>
      <c r="E430" s="26">
        <v>11.72</v>
      </c>
      <c r="F430" s="26">
        <v>4.7E-2</v>
      </c>
      <c r="G430" s="26">
        <v>10.39</v>
      </c>
      <c r="H430" s="26">
        <v>14.43</v>
      </c>
      <c r="I430" s="26">
        <v>11.67</v>
      </c>
      <c r="J430" s="26">
        <v>7.9799999999999996E-2</v>
      </c>
      <c r="K430" s="26">
        <v>2.14</v>
      </c>
      <c r="L430" s="26">
        <v>1.0804</v>
      </c>
      <c r="M430" s="26">
        <v>0.89319999999999999</v>
      </c>
      <c r="N430" s="26">
        <v>7.0199999999999999E-2</v>
      </c>
      <c r="O430" s="26"/>
      <c r="P430" s="26">
        <f t="shared" si="12"/>
        <v>96.807199999999995</v>
      </c>
      <c r="R430" s="20">
        <v>912.99650798895118</v>
      </c>
      <c r="T430" s="26">
        <v>62.360009607150459</v>
      </c>
      <c r="U430" s="26">
        <v>63.301629107782958</v>
      </c>
      <c r="V430" s="26">
        <v>61.255494578600896</v>
      </c>
      <c r="W430" s="26">
        <v>61.725132474612408</v>
      </c>
      <c r="X430" s="26">
        <v>0.70642935124113204</v>
      </c>
      <c r="Y430" s="26">
        <v>0.68076938213808014</v>
      </c>
      <c r="Z430" s="26">
        <v>3.4951341648717316</v>
      </c>
      <c r="AA430" s="26">
        <v>3.7263692607140029</v>
      </c>
      <c r="AB430" s="26">
        <v>1.5751077317778825</v>
      </c>
      <c r="AC430" s="26">
        <v>5.6227034894953007</v>
      </c>
      <c r="AD430" s="26">
        <v>4.7340640429004779</v>
      </c>
      <c r="AE430" s="26">
        <v>2.5492186091362314</v>
      </c>
      <c r="AF430" s="26">
        <v>2.334728469571679</v>
      </c>
      <c r="AG430" s="26">
        <v>17.00231183144178</v>
      </c>
      <c r="AH430" s="26">
        <f t="shared" si="13"/>
        <v>93.285254816011445</v>
      </c>
      <c r="AJ430" s="28" t="s">
        <v>98</v>
      </c>
    </row>
    <row r="431" spans="1:36" ht="15.6" x14ac:dyDescent="0.3">
      <c r="A431" s="19" t="s">
        <v>510</v>
      </c>
      <c r="B431" s="16" t="s">
        <v>97</v>
      </c>
      <c r="C431" s="26">
        <v>42.7</v>
      </c>
      <c r="D431" s="26">
        <v>2.78</v>
      </c>
      <c r="E431" s="26">
        <v>10.23</v>
      </c>
      <c r="F431" s="26">
        <v>0.1143</v>
      </c>
      <c r="G431" s="26">
        <v>12.63</v>
      </c>
      <c r="H431" s="26">
        <v>13.55</v>
      </c>
      <c r="I431" s="26">
        <v>11.52</v>
      </c>
      <c r="J431" s="26">
        <v>0.184</v>
      </c>
      <c r="K431" s="26">
        <v>2.2000000000000002</v>
      </c>
      <c r="L431" s="26">
        <v>1.0350999999999999</v>
      </c>
      <c r="M431" s="26">
        <v>0.54320000000000002</v>
      </c>
      <c r="N431" s="26">
        <v>0.1648</v>
      </c>
      <c r="O431" s="26"/>
      <c r="P431" s="26">
        <f t="shared" si="12"/>
        <v>96.943399999999997</v>
      </c>
      <c r="R431" s="20">
        <v>904.7587985996131</v>
      </c>
      <c r="T431" s="26">
        <v>63.468164163811146</v>
      </c>
      <c r="U431" s="26">
        <v>65.067496955672937</v>
      </c>
      <c r="V431" s="26">
        <v>64.067264873461255</v>
      </c>
      <c r="W431" s="26">
        <v>64.642702209848508</v>
      </c>
      <c r="X431" s="26">
        <v>0.58743104599450935</v>
      </c>
      <c r="Y431" s="26">
        <v>0.54974294524499656</v>
      </c>
      <c r="Z431" s="26">
        <v>3.1945505154725558</v>
      </c>
      <c r="AA431" s="26">
        <v>3.0485100610322244</v>
      </c>
      <c r="AB431" s="26">
        <v>0.91516059941975714</v>
      </c>
      <c r="AC431" s="26">
        <v>4.4436286164386818</v>
      </c>
      <c r="AD431" s="26">
        <v>3.1777473845557851</v>
      </c>
      <c r="AE431" s="26">
        <v>3.8264436048504322</v>
      </c>
      <c r="AF431" s="26">
        <v>3.0263668768005583</v>
      </c>
      <c r="AG431" s="26">
        <v>15.687062569193321</v>
      </c>
      <c r="AH431" s="26">
        <f t="shared" si="13"/>
        <v>92.084753014430888</v>
      </c>
      <c r="AJ431" s="28" t="s">
        <v>98</v>
      </c>
    </row>
    <row r="432" spans="1:36" ht="15.6" x14ac:dyDescent="0.3">
      <c r="A432" s="19" t="s">
        <v>510</v>
      </c>
      <c r="B432" s="16" t="s">
        <v>97</v>
      </c>
      <c r="C432" s="26">
        <v>42.66</v>
      </c>
      <c r="D432" s="26">
        <v>2.77</v>
      </c>
      <c r="E432" s="26">
        <v>10.68</v>
      </c>
      <c r="F432" s="26">
        <v>0</v>
      </c>
      <c r="G432" s="26">
        <v>12.15</v>
      </c>
      <c r="H432" s="26">
        <v>13.46</v>
      </c>
      <c r="I432" s="26">
        <v>11.4</v>
      </c>
      <c r="J432" s="26">
        <v>0.21709999999999999</v>
      </c>
      <c r="K432" s="26">
        <v>2.2599999999999998</v>
      </c>
      <c r="L432" s="26">
        <v>1.1274999999999999</v>
      </c>
      <c r="M432" s="26">
        <v>0.3926</v>
      </c>
      <c r="N432" s="26">
        <v>0.108</v>
      </c>
      <c r="O432" s="26"/>
      <c r="P432" s="26">
        <f t="shared" si="12"/>
        <v>96.724600000000009</v>
      </c>
      <c r="R432" s="20">
        <v>903.04425975450522</v>
      </c>
      <c r="T432" s="26">
        <v>64.456014312390934</v>
      </c>
      <c r="U432" s="26">
        <v>66.360133125427382</v>
      </c>
      <c r="V432" s="26">
        <v>63.384230209142544</v>
      </c>
      <c r="W432" s="26">
        <v>63.9620250732711</v>
      </c>
      <c r="X432" s="26">
        <v>0.57665788805276719</v>
      </c>
      <c r="Y432" s="26">
        <v>0.52791996574383848</v>
      </c>
      <c r="Z432" s="26">
        <v>3.1767939122438755</v>
      </c>
      <c r="AA432" s="26">
        <v>3.3571637265449512</v>
      </c>
      <c r="AB432" s="26">
        <v>0.99744753699522681</v>
      </c>
      <c r="AC432" s="26">
        <v>4.6360995036976904</v>
      </c>
      <c r="AD432" s="26">
        <v>3.3902173327983034</v>
      </c>
      <c r="AE432" s="26">
        <v>3.2329040840292853</v>
      </c>
      <c r="AF432" s="26">
        <v>2.7929727507578246</v>
      </c>
      <c r="AG432" s="26">
        <v>16.668411924141136</v>
      </c>
      <c r="AH432" s="26">
        <f t="shared" si="13"/>
        <v>93.695591239241992</v>
      </c>
      <c r="AJ432" s="28" t="s">
        <v>98</v>
      </c>
    </row>
    <row r="433" spans="1:36" ht="15.6" x14ac:dyDescent="0.3">
      <c r="A433" s="19" t="s">
        <v>511</v>
      </c>
      <c r="B433" s="16" t="s">
        <v>97</v>
      </c>
      <c r="C433" s="26">
        <v>42.65</v>
      </c>
      <c r="D433" s="26">
        <v>2.0699999999999998</v>
      </c>
      <c r="E433" s="26">
        <v>12.03</v>
      </c>
      <c r="F433" s="26">
        <v>0.12690000000000001</v>
      </c>
      <c r="G433" s="26">
        <v>11.74</v>
      </c>
      <c r="H433" s="26">
        <v>14.49</v>
      </c>
      <c r="I433" s="26">
        <v>11.79</v>
      </c>
      <c r="J433" s="26">
        <v>4.6699999999999998E-2</v>
      </c>
      <c r="K433" s="26">
        <v>2.37</v>
      </c>
      <c r="L433" s="26">
        <v>0.71860000000000002</v>
      </c>
      <c r="M433" s="26">
        <v>2.0699999999999998</v>
      </c>
      <c r="N433" s="26">
        <v>4.5199999999999997E-2</v>
      </c>
      <c r="O433" s="26"/>
      <c r="P433" s="26">
        <f t="shared" si="12"/>
        <v>98.032199999999989</v>
      </c>
      <c r="R433" s="20">
        <v>920.69105703572166</v>
      </c>
      <c r="T433" s="26">
        <v>61.43326919034515</v>
      </c>
      <c r="U433" s="26">
        <v>62.269954162346089</v>
      </c>
      <c r="V433" s="26">
        <v>59.133466608791394</v>
      </c>
      <c r="W433" s="26">
        <v>59.484111516776025</v>
      </c>
      <c r="X433" s="26">
        <v>0.62349941634106198</v>
      </c>
      <c r="Y433" s="26">
        <v>0.58954811965816944</v>
      </c>
      <c r="Z433" s="26">
        <v>4.3485470134061348</v>
      </c>
      <c r="AA433" s="26">
        <v>4.4533118511920238</v>
      </c>
      <c r="AB433" s="26">
        <v>1.8260388837220174</v>
      </c>
      <c r="AC433" s="26">
        <v>5.8945546508371152</v>
      </c>
      <c r="AD433" s="26">
        <v>4.8084402535215292</v>
      </c>
      <c r="AE433" s="26">
        <v>2.2194988950217946</v>
      </c>
      <c r="AF433" s="26">
        <v>2.1530517331856602</v>
      </c>
      <c r="AG433" s="26">
        <v>17.48283562521468</v>
      </c>
      <c r="AH433" s="26">
        <f t="shared" si="13"/>
        <v>93.794292378205071</v>
      </c>
      <c r="AJ433" s="28" t="s">
        <v>98</v>
      </c>
    </row>
    <row r="434" spans="1:36" ht="15.6" x14ac:dyDescent="0.3">
      <c r="A434" s="19" t="s">
        <v>511</v>
      </c>
      <c r="B434" s="16" t="s">
        <v>97</v>
      </c>
      <c r="C434" s="26">
        <v>42.69</v>
      </c>
      <c r="D434" s="26">
        <v>1.97</v>
      </c>
      <c r="E434" s="26">
        <v>12.29</v>
      </c>
      <c r="F434" s="26">
        <v>0</v>
      </c>
      <c r="G434" s="26">
        <v>11.74</v>
      </c>
      <c r="H434" s="26">
        <v>14.74</v>
      </c>
      <c r="I434" s="26">
        <v>11.78</v>
      </c>
      <c r="J434" s="26">
        <v>2.3999999999999998E-3</v>
      </c>
      <c r="K434" s="26">
        <v>2.31</v>
      </c>
      <c r="L434" s="26">
        <v>0.73360000000000003</v>
      </c>
      <c r="M434" s="26">
        <v>2.1800000000000002</v>
      </c>
      <c r="N434" s="26">
        <v>1.9E-2</v>
      </c>
      <c r="O434" s="26"/>
      <c r="P434" s="26">
        <f t="shared" si="12"/>
        <v>98.255999999999986</v>
      </c>
      <c r="R434" s="20">
        <v>904.45607685226696</v>
      </c>
      <c r="T434" s="26">
        <v>61.5744130016067</v>
      </c>
      <c r="U434" s="26">
        <v>61.822467183970431</v>
      </c>
      <c r="V434" s="26">
        <v>58.157249873737214</v>
      </c>
      <c r="W434" s="26">
        <v>58.675655637586857</v>
      </c>
      <c r="X434" s="26">
        <v>0.67306451834529291</v>
      </c>
      <c r="Y434" s="26">
        <v>0.62418757004678571</v>
      </c>
      <c r="Z434" s="26">
        <v>4.5877308587897359</v>
      </c>
      <c r="AA434" s="26">
        <v>4.7585663166654122</v>
      </c>
      <c r="AB434" s="26">
        <v>2.0573605454184656</v>
      </c>
      <c r="AC434" s="26">
        <v>6.3221685590591523</v>
      </c>
      <c r="AD434" s="26">
        <v>5.1694159806588091</v>
      </c>
      <c r="AE434" s="26">
        <v>1.8578451221376642</v>
      </c>
      <c r="AF434" s="26">
        <v>2.0289496513886367</v>
      </c>
      <c r="AG434" s="26">
        <v>17.520492861013985</v>
      </c>
      <c r="AH434" s="26">
        <f t="shared" si="13"/>
        <v>94.544198518072477</v>
      </c>
      <c r="AJ434" s="28" t="s">
        <v>98</v>
      </c>
    </row>
    <row r="435" spans="1:36" ht="15.6" x14ac:dyDescent="0.3">
      <c r="A435" s="19" t="s">
        <v>512</v>
      </c>
      <c r="B435" s="16" t="s">
        <v>97</v>
      </c>
      <c r="C435" s="26">
        <v>41.67</v>
      </c>
      <c r="D435" s="26">
        <v>2.2200000000000002</v>
      </c>
      <c r="E435" s="26">
        <v>12.7</v>
      </c>
      <c r="F435" s="26">
        <v>0</v>
      </c>
      <c r="G435" s="26">
        <v>11.96</v>
      </c>
      <c r="H435" s="26">
        <v>14.57</v>
      </c>
      <c r="I435" s="26">
        <v>11.55</v>
      </c>
      <c r="J435" s="26">
        <v>0.13389999999999999</v>
      </c>
      <c r="K435" s="26">
        <v>2.56</v>
      </c>
      <c r="L435" s="26">
        <v>0.74680000000000002</v>
      </c>
      <c r="M435" s="26">
        <v>0.39639999999999997</v>
      </c>
      <c r="N435" s="26">
        <v>3.6400000000000002E-2</v>
      </c>
      <c r="O435" s="26"/>
      <c r="P435" s="26">
        <f t="shared" si="12"/>
        <v>98.110699999999994</v>
      </c>
      <c r="R435" s="20">
        <v>1001.3456921037698</v>
      </c>
      <c r="T435" s="26">
        <v>57.579170625217643</v>
      </c>
      <c r="U435" s="26">
        <v>58.052506599365344</v>
      </c>
      <c r="V435" s="26">
        <v>56.198018835385028</v>
      </c>
      <c r="W435" s="26">
        <v>55.635418674203791</v>
      </c>
      <c r="X435" s="26">
        <v>0.76146354467140864</v>
      </c>
      <c r="Y435" s="26">
        <v>0.77938406946850958</v>
      </c>
      <c r="Z435" s="26">
        <v>6.4200822414417003</v>
      </c>
      <c r="AA435" s="26">
        <v>6.2320053161092854</v>
      </c>
      <c r="AB435" s="26">
        <v>2.6203922328860454</v>
      </c>
      <c r="AC435" s="26">
        <v>6.7341335843909826</v>
      </c>
      <c r="AD435" s="26">
        <v>5.5763605892897186</v>
      </c>
      <c r="AE435" s="26">
        <v>1.9337410469720364</v>
      </c>
      <c r="AF435" s="26">
        <v>1.9404854212301643</v>
      </c>
      <c r="AG435" s="26">
        <v>18.024384883450224</v>
      </c>
      <c r="AH435" s="26">
        <f t="shared" si="13"/>
        <v>94.091288683827145</v>
      </c>
      <c r="AJ435" s="28" t="s">
        <v>98</v>
      </c>
    </row>
    <row r="436" spans="1:36" ht="15.6" x14ac:dyDescent="0.3">
      <c r="A436" s="19" t="s">
        <v>512</v>
      </c>
      <c r="B436" s="16" t="s">
        <v>97</v>
      </c>
      <c r="C436" s="26">
        <v>42.13</v>
      </c>
      <c r="D436" s="26">
        <v>2.15</v>
      </c>
      <c r="E436" s="26">
        <v>12.94</v>
      </c>
      <c r="F436" s="26">
        <v>0.1011</v>
      </c>
      <c r="G436" s="26">
        <v>10.73</v>
      </c>
      <c r="H436" s="26">
        <v>15.25</v>
      </c>
      <c r="I436" s="26">
        <v>11.82</v>
      </c>
      <c r="J436" s="26">
        <v>9.5100000000000004E-2</v>
      </c>
      <c r="K436" s="26">
        <v>2.41</v>
      </c>
      <c r="L436" s="26">
        <v>0.83679999999999999</v>
      </c>
      <c r="M436" s="26">
        <v>0.32490000000000002</v>
      </c>
      <c r="N436" s="26">
        <v>5.11E-2</v>
      </c>
      <c r="O436" s="26"/>
      <c r="P436" s="26">
        <f t="shared" si="12"/>
        <v>98.463000000000008</v>
      </c>
      <c r="R436" s="20">
        <v>991.10806143007403</v>
      </c>
      <c r="T436" s="26">
        <v>56.578398481547225</v>
      </c>
      <c r="U436" s="26">
        <v>57.289055537187778</v>
      </c>
      <c r="V436" s="26">
        <v>55.710403938286007</v>
      </c>
      <c r="W436" s="26">
        <v>55.271869193683784</v>
      </c>
      <c r="X436" s="26">
        <v>0.86707441176417666</v>
      </c>
      <c r="Y436" s="26">
        <v>0.89293087741679467</v>
      </c>
      <c r="Z436" s="26">
        <v>6.1403602483723034</v>
      </c>
      <c r="AA436" s="26">
        <v>6.0487909750399211</v>
      </c>
      <c r="AB436" s="26">
        <v>3.0373504005532439</v>
      </c>
      <c r="AC436" s="26">
        <v>7.1474555170922134</v>
      </c>
      <c r="AD436" s="26">
        <v>6.2543685343011814</v>
      </c>
      <c r="AE436" s="26">
        <v>1.9447677520414586</v>
      </c>
      <c r="AF436" s="26">
        <v>1.8072941889867318</v>
      </c>
      <c r="AG436" s="26">
        <v>17.895063078405002</v>
      </c>
      <c r="AH436" s="26">
        <f t="shared" si="13"/>
        <v>93.636326355428238</v>
      </c>
      <c r="AJ436" s="28" t="s">
        <v>98</v>
      </c>
    </row>
    <row r="437" spans="1:36" ht="15.6" x14ac:dyDescent="0.3">
      <c r="A437" s="19" t="s">
        <v>512</v>
      </c>
      <c r="B437" s="16" t="s">
        <v>97</v>
      </c>
      <c r="C437" s="26">
        <v>42.13</v>
      </c>
      <c r="D437" s="26">
        <v>2.2799999999999998</v>
      </c>
      <c r="E437" s="26">
        <v>12.55</v>
      </c>
      <c r="F437" s="26">
        <v>4.9399999999999999E-2</v>
      </c>
      <c r="G437" s="26">
        <v>10.210000000000001</v>
      </c>
      <c r="H437" s="26">
        <v>14.3</v>
      </c>
      <c r="I437" s="26">
        <v>11.71</v>
      </c>
      <c r="J437" s="26">
        <v>0</v>
      </c>
      <c r="K437" s="26">
        <v>2.72</v>
      </c>
      <c r="L437" s="26">
        <v>0.74250000000000005</v>
      </c>
      <c r="M437" s="26">
        <v>1.37</v>
      </c>
      <c r="N437" s="26">
        <v>3.7999999999999999E-2</v>
      </c>
      <c r="O437" s="26"/>
      <c r="P437" s="26">
        <f t="shared" si="12"/>
        <v>96.691900000000004</v>
      </c>
      <c r="R437" s="20">
        <v>927.34025510553647</v>
      </c>
      <c r="T437" s="26">
        <v>60.811810743341745</v>
      </c>
      <c r="U437" s="26">
        <v>60.248952725870843</v>
      </c>
      <c r="V437" s="26">
        <v>59.141726200031059</v>
      </c>
      <c r="W437" s="26">
        <v>59.419784618818042</v>
      </c>
      <c r="X437" s="26">
        <v>0.62888122622732734</v>
      </c>
      <c r="Y437" s="26">
        <v>0.6300963350930987</v>
      </c>
      <c r="Z437" s="26">
        <v>4.3451112900009878</v>
      </c>
      <c r="AA437" s="26">
        <v>4.4265938474253659</v>
      </c>
      <c r="AB437" s="26">
        <v>2.0566187699912235</v>
      </c>
      <c r="AC437" s="26">
        <v>5.3194575496851932</v>
      </c>
      <c r="AD437" s="26">
        <v>5.564666975679347</v>
      </c>
      <c r="AE437" s="26">
        <v>1.7690286455921909</v>
      </c>
      <c r="AF437" s="26">
        <v>2.0927488512437042</v>
      </c>
      <c r="AG437" s="26">
        <v>18.439938281703007</v>
      </c>
      <c r="AH437" s="26">
        <f t="shared" si="13"/>
        <v>93.372061615407446</v>
      </c>
      <c r="AJ437" s="28" t="s">
        <v>98</v>
      </c>
    </row>
    <row r="438" spans="1:36" ht="15.6" x14ac:dyDescent="0.3">
      <c r="A438" s="19" t="s">
        <v>512</v>
      </c>
      <c r="B438" s="16" t="s">
        <v>97</v>
      </c>
      <c r="C438" s="26">
        <v>43.59</v>
      </c>
      <c r="D438" s="26">
        <v>2.7</v>
      </c>
      <c r="E438" s="26">
        <v>11.83</v>
      </c>
      <c r="F438" s="26">
        <v>0.24690000000000001</v>
      </c>
      <c r="G438" s="26">
        <v>9.06</v>
      </c>
      <c r="H438" s="26">
        <v>14.58</v>
      </c>
      <c r="I438" s="26">
        <v>12.99</v>
      </c>
      <c r="J438" s="26">
        <v>8.3199999999999996E-2</v>
      </c>
      <c r="K438" s="26">
        <v>2.14</v>
      </c>
      <c r="L438" s="26">
        <v>0.71079999999999999</v>
      </c>
      <c r="M438" s="26">
        <v>1.69</v>
      </c>
      <c r="N438" s="26">
        <v>0</v>
      </c>
      <c r="O438" s="26"/>
      <c r="P438" s="26">
        <f t="shared" si="12"/>
        <v>97.930900000000008</v>
      </c>
      <c r="R438" s="20">
        <v>925.71322927556184</v>
      </c>
      <c r="T438" s="26">
        <v>66.659764248654312</v>
      </c>
      <c r="U438" s="26">
        <v>66.214030449774711</v>
      </c>
      <c r="V438" s="26">
        <v>61.981881562076111</v>
      </c>
      <c r="W438" s="26">
        <v>62.32250751382054</v>
      </c>
      <c r="X438" s="26">
        <v>0.46519344112369987</v>
      </c>
      <c r="Y438" s="26">
        <v>0.46819216115803014</v>
      </c>
      <c r="Z438" s="26">
        <v>2.2688613475601702</v>
      </c>
      <c r="AA438" s="26">
        <v>2.8226333370590493</v>
      </c>
      <c r="AB438" s="26">
        <v>1.4833473880901851</v>
      </c>
      <c r="AC438" s="26">
        <v>4.5960185130602991</v>
      </c>
      <c r="AD438" s="26">
        <v>4.6272758878418276</v>
      </c>
      <c r="AE438" s="26">
        <v>2.1123124898542707</v>
      </c>
      <c r="AF438" s="26">
        <v>2.7880420231565397</v>
      </c>
      <c r="AG438" s="26">
        <v>17.97286871458747</v>
      </c>
      <c r="AH438" s="26">
        <f t="shared" si="13"/>
        <v>95.561364862964751</v>
      </c>
      <c r="AJ438" s="28" t="s">
        <v>98</v>
      </c>
    </row>
    <row r="439" spans="1:36" ht="15.6" x14ac:dyDescent="0.3">
      <c r="A439" s="19" t="s">
        <v>513</v>
      </c>
      <c r="B439" s="16" t="s">
        <v>97</v>
      </c>
      <c r="C439" s="26">
        <v>42.52</v>
      </c>
      <c r="D439" s="26">
        <v>2.33</v>
      </c>
      <c r="E439" s="26">
        <v>12.37</v>
      </c>
      <c r="F439" s="26">
        <v>0</v>
      </c>
      <c r="G439" s="26">
        <v>11.4</v>
      </c>
      <c r="H439" s="26">
        <v>14.35</v>
      </c>
      <c r="I439" s="26">
        <v>11.88</v>
      </c>
      <c r="J439" s="26">
        <v>0.23530000000000001</v>
      </c>
      <c r="K439" s="26">
        <v>2.15</v>
      </c>
      <c r="L439" s="26">
        <v>0.77639999999999998</v>
      </c>
      <c r="M439" s="26">
        <v>0</v>
      </c>
      <c r="N439" s="26">
        <v>1.89E-2</v>
      </c>
      <c r="O439" s="26"/>
      <c r="P439" s="26">
        <f t="shared" si="12"/>
        <v>98.01169999999999</v>
      </c>
      <c r="R439" s="20">
        <v>933.21880196532629</v>
      </c>
      <c r="T439" s="26">
        <v>61.646449223098791</v>
      </c>
      <c r="U439" s="26">
        <v>62.301294667283905</v>
      </c>
      <c r="V439" s="26">
        <v>58.878152149497616</v>
      </c>
      <c r="W439" s="26">
        <v>59.083850993579034</v>
      </c>
      <c r="X439" s="26">
        <v>0.69873594787640092</v>
      </c>
      <c r="Y439" s="26">
        <v>0.67586420050349727</v>
      </c>
      <c r="Z439" s="26">
        <v>4.1989521970848651</v>
      </c>
      <c r="AA439" s="26">
        <v>4.5432732035450725</v>
      </c>
      <c r="AB439" s="26">
        <v>1.9293186391275392</v>
      </c>
      <c r="AC439" s="26">
        <v>6.1925507527037791</v>
      </c>
      <c r="AD439" s="26">
        <v>5.0501145615451541</v>
      </c>
      <c r="AE439" s="26">
        <v>2.1886252936606323</v>
      </c>
      <c r="AF439" s="26">
        <v>2.2408017594192189</v>
      </c>
      <c r="AG439" s="26">
        <v>17.421268785189699</v>
      </c>
      <c r="AH439" s="26">
        <f t="shared" si="13"/>
        <v>94.253029091368816</v>
      </c>
      <c r="AJ439" s="28" t="s">
        <v>98</v>
      </c>
    </row>
    <row r="440" spans="1:36" ht="15.6" x14ac:dyDescent="0.3">
      <c r="A440" s="19" t="s">
        <v>513</v>
      </c>
      <c r="B440" s="16" t="s">
        <v>97</v>
      </c>
      <c r="C440" s="26">
        <v>41.93</v>
      </c>
      <c r="D440" s="26">
        <v>2.0699999999999998</v>
      </c>
      <c r="E440" s="26">
        <v>13.26</v>
      </c>
      <c r="F440" s="26">
        <v>0.10970000000000001</v>
      </c>
      <c r="G440" s="26">
        <v>10.57</v>
      </c>
      <c r="H440" s="26">
        <v>14.45</v>
      </c>
      <c r="I440" s="26">
        <v>11.92</v>
      </c>
      <c r="J440" s="26">
        <v>2.92E-2</v>
      </c>
      <c r="K440" s="26">
        <v>2.0699999999999998</v>
      </c>
      <c r="L440" s="26">
        <v>0.74580000000000002</v>
      </c>
      <c r="M440" s="26">
        <v>0</v>
      </c>
      <c r="N440" s="26">
        <v>1.6E-2</v>
      </c>
      <c r="O440" s="26"/>
      <c r="P440" s="26">
        <f t="shared" si="12"/>
        <v>97.154699999999991</v>
      </c>
      <c r="R440" s="20">
        <v>927.95634205213742</v>
      </c>
      <c r="T440" s="26">
        <v>60.192437429425922</v>
      </c>
      <c r="U440" s="26">
        <v>60.176888744948961</v>
      </c>
      <c r="V440" s="26">
        <v>57.023306101067334</v>
      </c>
      <c r="W440" s="26">
        <v>57.263833172642798</v>
      </c>
      <c r="X440" s="26">
        <v>0.77908789081489593</v>
      </c>
      <c r="Y440" s="26">
        <v>0.771244539317263</v>
      </c>
      <c r="Z440" s="26">
        <v>4.6480702131351057</v>
      </c>
      <c r="AA440" s="26">
        <v>5.0859135710767811</v>
      </c>
      <c r="AB440" s="26">
        <v>2.6177897275786948</v>
      </c>
      <c r="AC440" s="26">
        <v>6.7578945331035847</v>
      </c>
      <c r="AD440" s="26">
        <v>6.3526808145072433</v>
      </c>
      <c r="AE440" s="26">
        <v>1.6730425508356066</v>
      </c>
      <c r="AF440" s="26">
        <v>1.9353350218350283</v>
      </c>
      <c r="AG440" s="26">
        <v>17.875574445726294</v>
      </c>
      <c r="AH440" s="26">
        <f t="shared" si="13"/>
        <v>94.536053439122469</v>
      </c>
      <c r="AJ440" s="28" t="s">
        <v>98</v>
      </c>
    </row>
    <row r="441" spans="1:36" ht="15.6" x14ac:dyDescent="0.3">
      <c r="A441" s="19" t="s">
        <v>513</v>
      </c>
      <c r="B441" s="16" t="s">
        <v>97</v>
      </c>
      <c r="C441" s="26">
        <v>42.06</v>
      </c>
      <c r="D441" s="26">
        <v>1.9</v>
      </c>
      <c r="E441" s="26">
        <v>12.61</v>
      </c>
      <c r="F441" s="26">
        <v>0.16009999999999999</v>
      </c>
      <c r="G441" s="26">
        <v>11.33</v>
      </c>
      <c r="H441" s="26">
        <v>14.66</v>
      </c>
      <c r="I441" s="26">
        <v>11.6</v>
      </c>
      <c r="J441" s="26">
        <v>6.9900000000000004E-2</v>
      </c>
      <c r="K441" s="26">
        <v>1.97</v>
      </c>
      <c r="L441" s="26">
        <v>0.74229999999999996</v>
      </c>
      <c r="M441" s="26">
        <v>8.4699999999999998E-2</v>
      </c>
      <c r="N441" s="26">
        <v>2.63E-2</v>
      </c>
      <c r="O441" s="26"/>
      <c r="P441" s="26">
        <f t="shared" si="12"/>
        <v>97.1023</v>
      </c>
      <c r="R441" s="20">
        <v>932.2719730924091</v>
      </c>
      <c r="T441" s="26">
        <v>60.041952068348863</v>
      </c>
      <c r="U441" s="26">
        <v>60.917645584582402</v>
      </c>
      <c r="V441" s="26">
        <v>57.410606712054459</v>
      </c>
      <c r="W441" s="26">
        <v>57.618837730649446</v>
      </c>
      <c r="X441" s="26">
        <v>0.7785643905978108</v>
      </c>
      <c r="Y441" s="26">
        <v>0.7452816597721702</v>
      </c>
      <c r="Z441" s="26">
        <v>4.965682108447643</v>
      </c>
      <c r="AA441" s="26">
        <v>5.2281619620451441</v>
      </c>
      <c r="AB441" s="26">
        <v>2.3855024328434671</v>
      </c>
      <c r="AC441" s="26">
        <v>6.9702500327879537</v>
      </c>
      <c r="AD441" s="26">
        <v>5.7111396915909314</v>
      </c>
      <c r="AE441" s="26">
        <v>1.901631824842672</v>
      </c>
      <c r="AF441" s="26">
        <v>1.8603997053413579</v>
      </c>
      <c r="AG441" s="26">
        <v>17.418115684922356</v>
      </c>
      <c r="AH441" s="26">
        <f t="shared" si="13"/>
        <v>94.428415811965124</v>
      </c>
      <c r="AJ441" s="28" t="s">
        <v>98</v>
      </c>
    </row>
    <row r="442" spans="1:36" ht="15.6" x14ac:dyDescent="0.3">
      <c r="A442" s="19" t="s">
        <v>513</v>
      </c>
      <c r="B442" s="16" t="s">
        <v>97</v>
      </c>
      <c r="C442" s="26">
        <v>42.06</v>
      </c>
      <c r="D442" s="26">
        <v>1.78</v>
      </c>
      <c r="E442" s="26">
        <v>12.21</v>
      </c>
      <c r="F442" s="26">
        <v>0</v>
      </c>
      <c r="G442" s="26">
        <v>10.91</v>
      </c>
      <c r="H442" s="26">
        <v>14.61</v>
      </c>
      <c r="I442" s="26">
        <v>11.71</v>
      </c>
      <c r="J442" s="26">
        <v>0.13089999999999999</v>
      </c>
      <c r="K442" s="26">
        <v>2.02</v>
      </c>
      <c r="L442" s="26">
        <v>0.74639999999999995</v>
      </c>
      <c r="M442" s="26">
        <v>0</v>
      </c>
      <c r="N442" s="26">
        <v>6.2799999999999995E-2</v>
      </c>
      <c r="O442" s="26"/>
      <c r="P442" s="26">
        <f t="shared" si="12"/>
        <v>96.177299999999988</v>
      </c>
      <c r="R442" s="20">
        <v>910.84512756583968</v>
      </c>
      <c r="T442" s="26">
        <v>61.949130713665042</v>
      </c>
      <c r="U442" s="26">
        <v>62.545183742216267</v>
      </c>
      <c r="V442" s="26">
        <v>58.568563448031497</v>
      </c>
      <c r="W442" s="26">
        <v>59.029320639590495</v>
      </c>
      <c r="X442" s="26">
        <v>0.66986391865999639</v>
      </c>
      <c r="Y442" s="26">
        <v>0.63176020459930271</v>
      </c>
      <c r="Z442" s="26">
        <v>4.1392275303357664</v>
      </c>
      <c r="AA442" s="26">
        <v>4.4698013851266083</v>
      </c>
      <c r="AB442" s="26">
        <v>2.1209084288484408</v>
      </c>
      <c r="AC442" s="26">
        <v>6.5231311531966121</v>
      </c>
      <c r="AD442" s="26">
        <v>5.4650151028885174</v>
      </c>
      <c r="AE442" s="26">
        <v>1.8534422398480643</v>
      </c>
      <c r="AF442" s="26">
        <v>1.9516101542216484</v>
      </c>
      <c r="AG442" s="26">
        <v>17.382438856864404</v>
      </c>
      <c r="AH442" s="26">
        <f t="shared" si="13"/>
        <v>94.600039127357633</v>
      </c>
      <c r="AJ442" s="28" t="s">
        <v>98</v>
      </c>
    </row>
    <row r="443" spans="1:36" ht="15.6" x14ac:dyDescent="0.3">
      <c r="A443" s="29" t="s">
        <v>514</v>
      </c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J443" s="28"/>
    </row>
    <row r="444" spans="1:36" x14ac:dyDescent="0.3">
      <c r="A444" s="19" t="s">
        <v>515</v>
      </c>
      <c r="B444" s="30" t="s">
        <v>516</v>
      </c>
      <c r="C444" s="26">
        <v>40.83</v>
      </c>
      <c r="D444" s="26">
        <v>1.84</v>
      </c>
      <c r="E444" s="26">
        <v>13.64</v>
      </c>
      <c r="F444" s="26">
        <v>0</v>
      </c>
      <c r="G444" s="26">
        <v>12.84</v>
      </c>
      <c r="H444" s="26">
        <v>13.85</v>
      </c>
      <c r="I444" s="26">
        <v>11.74</v>
      </c>
      <c r="J444" s="26">
        <v>0.16</v>
      </c>
      <c r="K444" s="26">
        <v>1.91</v>
      </c>
      <c r="L444" s="26">
        <v>0.27</v>
      </c>
      <c r="M444" s="26"/>
      <c r="N444" s="26"/>
      <c r="O444" s="26"/>
      <c r="P444" s="26">
        <f t="shared" si="12"/>
        <v>97.079999999999984</v>
      </c>
      <c r="R444" s="20">
        <v>932.47777801143889</v>
      </c>
      <c r="T444" s="26">
        <v>61.348541340860869</v>
      </c>
      <c r="U444" s="26"/>
      <c r="V444" s="26"/>
      <c r="W444" s="26"/>
      <c r="X444" s="26"/>
      <c r="Y444" s="26">
        <v>0.66870510708814623</v>
      </c>
      <c r="Z444" s="26">
        <v>5.9100628362561416</v>
      </c>
      <c r="AA444" s="26"/>
      <c r="AB444" s="26">
        <v>3.0454935079431338</v>
      </c>
      <c r="AC444" s="26">
        <v>7.5599077883756083</v>
      </c>
      <c r="AD444" s="26"/>
      <c r="AE444" s="26">
        <v>0.8805728286341612</v>
      </c>
      <c r="AF444" s="26"/>
      <c r="AG444" s="26">
        <v>18.456073197992787</v>
      </c>
      <c r="AH444" s="26">
        <v>97.869356607150849</v>
      </c>
    </row>
    <row r="445" spans="1:36" x14ac:dyDescent="0.3">
      <c r="A445" s="19" t="s">
        <v>517</v>
      </c>
      <c r="B445" s="16" t="s">
        <v>97</v>
      </c>
      <c r="C445" s="26">
        <v>41.11</v>
      </c>
      <c r="D445" s="26">
        <v>1.51</v>
      </c>
      <c r="E445" s="26">
        <v>13.34</v>
      </c>
      <c r="F445" s="26">
        <v>0</v>
      </c>
      <c r="G445" s="26">
        <v>12.65</v>
      </c>
      <c r="H445" s="26">
        <v>13.57</v>
      </c>
      <c r="I445" s="26">
        <v>12.52</v>
      </c>
      <c r="J445" s="26">
        <v>0.15</v>
      </c>
      <c r="K445" s="26">
        <v>2.08</v>
      </c>
      <c r="L445" s="26">
        <v>0.26</v>
      </c>
      <c r="M445" s="26"/>
      <c r="N445" s="26"/>
      <c r="O445" s="26"/>
      <c r="P445" s="26">
        <f t="shared" si="12"/>
        <v>97.190000000000012</v>
      </c>
      <c r="R445" s="20">
        <v>909.06060265430347</v>
      </c>
      <c r="T445" s="26">
        <v>64.818655231807355</v>
      </c>
      <c r="U445" s="26"/>
      <c r="V445" s="26"/>
      <c r="W445" s="26"/>
      <c r="X445" s="26"/>
      <c r="Y445" s="26">
        <v>0.39437216848816969</v>
      </c>
      <c r="Z445" s="26">
        <v>4.210944292348838</v>
      </c>
      <c r="AA445" s="26"/>
      <c r="AB445" s="26">
        <v>2.5007762674593321</v>
      </c>
      <c r="AC445" s="26">
        <v>6.322325251895407</v>
      </c>
      <c r="AD445" s="26"/>
      <c r="AE445" s="26">
        <v>0.78695021260684062</v>
      </c>
      <c r="AF445" s="26"/>
      <c r="AG445" s="26">
        <v>19.063434954002695</v>
      </c>
      <c r="AH445" s="26">
        <v>98.09745837860865</v>
      </c>
    </row>
    <row r="446" spans="1:36" x14ac:dyDescent="0.3">
      <c r="A446" s="19" t="s">
        <v>518</v>
      </c>
      <c r="B446" s="16" t="s">
        <v>97</v>
      </c>
      <c r="C446" s="26">
        <v>40.92</v>
      </c>
      <c r="D446" s="26">
        <v>1.53</v>
      </c>
      <c r="E446" s="26">
        <v>14.36</v>
      </c>
      <c r="F446" s="26">
        <v>0</v>
      </c>
      <c r="G446" s="26">
        <v>11.54</v>
      </c>
      <c r="H446" s="26">
        <v>14.39</v>
      </c>
      <c r="I446" s="26">
        <v>12.02</v>
      </c>
      <c r="J446" s="26">
        <v>0.13</v>
      </c>
      <c r="K446" s="26">
        <v>2.38</v>
      </c>
      <c r="L446" s="26">
        <v>0.27</v>
      </c>
      <c r="M446" s="26"/>
      <c r="N446" s="26"/>
      <c r="O446" s="26"/>
      <c r="P446" s="26">
        <f t="shared" si="12"/>
        <v>97.539999999999978</v>
      </c>
      <c r="R446" s="20">
        <v>942.47881733472059</v>
      </c>
      <c r="T446" s="26">
        <v>58.429963275871913</v>
      </c>
      <c r="U446" s="26"/>
      <c r="V446" s="26"/>
      <c r="W446" s="26"/>
      <c r="X446" s="26"/>
      <c r="Y446" s="26">
        <v>0.68399154426252162</v>
      </c>
      <c r="Z446" s="26">
        <v>6.6052711165415747</v>
      </c>
      <c r="AA446" s="26"/>
      <c r="AB446" s="26">
        <v>4.0040276262914416</v>
      </c>
      <c r="AC446" s="26">
        <v>7.3923164318611683</v>
      </c>
      <c r="AD446" s="26"/>
      <c r="AE446" s="26">
        <v>0.58754168814027308</v>
      </c>
      <c r="AF446" s="26"/>
      <c r="AG446" s="26">
        <v>19.289883518614452</v>
      </c>
      <c r="AH446" s="26">
        <v>96.992995201583369</v>
      </c>
    </row>
    <row r="447" spans="1:36" x14ac:dyDescent="0.3">
      <c r="A447" s="19" t="s">
        <v>519</v>
      </c>
      <c r="B447" s="30" t="s">
        <v>516</v>
      </c>
      <c r="C447" s="26">
        <v>42.14</v>
      </c>
      <c r="D447" s="26">
        <v>1.71</v>
      </c>
      <c r="E447" s="26">
        <v>13.9</v>
      </c>
      <c r="F447" s="26">
        <v>0</v>
      </c>
      <c r="G447" s="26">
        <v>12.2</v>
      </c>
      <c r="H447" s="26">
        <v>13.83</v>
      </c>
      <c r="I447" s="26">
        <v>11.61</v>
      </c>
      <c r="J447" s="26">
        <v>0.15</v>
      </c>
      <c r="K447" s="26">
        <v>1.89</v>
      </c>
      <c r="L447" s="26">
        <v>0.3</v>
      </c>
      <c r="M447" s="26"/>
      <c r="N447" s="26"/>
      <c r="O447" s="26"/>
      <c r="P447" s="26">
        <f t="shared" si="12"/>
        <v>97.73</v>
      </c>
      <c r="R447" s="20">
        <v>917.21215722979173</v>
      </c>
      <c r="T447" s="26">
        <v>63.336439125622128</v>
      </c>
      <c r="U447" s="26"/>
      <c r="V447" s="26"/>
      <c r="W447" s="26"/>
      <c r="X447" s="26"/>
      <c r="Y447" s="26">
        <v>0.630832528495751</v>
      </c>
      <c r="Z447" s="26">
        <v>4.7371602178228978</v>
      </c>
      <c r="AA447" s="26"/>
      <c r="AB447" s="26">
        <v>2.428891957840055</v>
      </c>
      <c r="AC447" s="26">
        <v>6.7016256557537925</v>
      </c>
      <c r="AD447" s="26"/>
      <c r="AE447" s="26">
        <v>0.83050834925341288</v>
      </c>
      <c r="AF447" s="26"/>
      <c r="AG447" s="26">
        <v>18.248838345460197</v>
      </c>
      <c r="AH447" s="26">
        <v>96.914296180248229</v>
      </c>
    </row>
  </sheetData>
  <phoneticPr fontId="2" type="noConversion"/>
  <pageMargins left="0.75" right="0.75" top="1" bottom="1" header="0.51" footer="0.51"/>
  <pageSetup paperSize="9" fitToWidth="0" fitToHeight="0" orientation="portrait" useFirstPageNumber="1" errors="NA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2909F-DC87-4582-9410-1B3FBBCD20FE}">
  <sheetPr filterMode="1"/>
  <dimension ref="A1:O1170"/>
  <sheetViews>
    <sheetView zoomScale="80" zoomScaleNormal="80" workbookViewId="0">
      <selection activeCell="A2" sqref="A2"/>
    </sheetView>
  </sheetViews>
  <sheetFormatPr defaultColWidth="10.125" defaultRowHeight="13.8" x14ac:dyDescent="0.3"/>
  <cols>
    <col min="1" max="1" width="11.75" style="38" customWidth="1"/>
    <col min="2" max="2" width="12.125" style="39" customWidth="1"/>
    <col min="3" max="3" width="11.25" style="72" customWidth="1"/>
    <col min="4" max="4" width="10.125" style="41"/>
    <col min="5" max="5" width="12.375" style="38" customWidth="1"/>
    <col min="6" max="6" width="11.375" style="42" customWidth="1"/>
    <col min="7" max="7" width="10.125" style="41"/>
    <col min="8" max="8" width="12.125" style="41" customWidth="1"/>
    <col min="9" max="9" width="15.375" style="70" customWidth="1"/>
    <col min="10" max="10" width="17.25" style="38" customWidth="1"/>
    <col min="11" max="13" width="13.25" style="38" customWidth="1"/>
    <col min="14" max="14" width="35" style="38" customWidth="1"/>
    <col min="15" max="16384" width="10.125" style="38"/>
  </cols>
  <sheetData>
    <row r="1" spans="1:15" ht="41.4" x14ac:dyDescent="0.3">
      <c r="A1" s="31" t="s">
        <v>520</v>
      </c>
      <c r="B1" s="32" t="s">
        <v>521</v>
      </c>
      <c r="C1" s="32" t="s">
        <v>522</v>
      </c>
      <c r="D1" s="33" t="s">
        <v>523</v>
      </c>
      <c r="E1" s="34" t="s">
        <v>524</v>
      </c>
      <c r="F1" s="35" t="s">
        <v>525</v>
      </c>
      <c r="G1" s="33" t="s">
        <v>526</v>
      </c>
      <c r="H1" s="33" t="s">
        <v>524</v>
      </c>
      <c r="I1" s="36" t="s">
        <v>527</v>
      </c>
      <c r="J1" s="34" t="s">
        <v>528</v>
      </c>
      <c r="K1" s="34" t="s">
        <v>529</v>
      </c>
      <c r="L1" s="34" t="s">
        <v>530</v>
      </c>
      <c r="M1" s="34" t="s">
        <v>531</v>
      </c>
      <c r="N1" s="32" t="s">
        <v>532</v>
      </c>
      <c r="O1" s="37" t="s">
        <v>533</v>
      </c>
    </row>
    <row r="2" spans="1:15" x14ac:dyDescent="0.3">
      <c r="A2" s="38" t="s">
        <v>534</v>
      </c>
      <c r="B2" s="39" t="s">
        <v>96</v>
      </c>
      <c r="C2" s="40"/>
      <c r="D2" s="41">
        <v>920.1047019501342</v>
      </c>
      <c r="E2" s="38">
        <v>22</v>
      </c>
      <c r="F2" s="42">
        <v>-8.9030742680563151</v>
      </c>
      <c r="G2" s="43">
        <v>408.53906815932146</v>
      </c>
      <c r="H2" s="43">
        <v>49.02468817911857</v>
      </c>
      <c r="I2" s="44"/>
      <c r="J2" s="45">
        <f t="shared" ref="J2:K17" si="0">G2*1000000/(9.8*2.8*1000*1000)</f>
        <v>14.888450005806178</v>
      </c>
      <c r="K2" s="45">
        <f t="shared" si="0"/>
        <v>1.786614000696741</v>
      </c>
      <c r="L2" s="45">
        <v>6.9578002607097806</v>
      </c>
      <c r="M2" s="45">
        <v>1.1828260443206629</v>
      </c>
      <c r="N2" s="46" t="s">
        <v>535</v>
      </c>
      <c r="O2" s="38" t="s">
        <v>98</v>
      </c>
    </row>
    <row r="3" spans="1:15" x14ac:dyDescent="0.3">
      <c r="A3" s="38" t="s">
        <v>534</v>
      </c>
      <c r="B3" s="39" t="s">
        <v>99</v>
      </c>
      <c r="C3" s="40"/>
      <c r="D3" s="41">
        <v>925.94178095135885</v>
      </c>
      <c r="E3" s="38">
        <v>22</v>
      </c>
      <c r="F3" s="42">
        <v>-7.8823817600490838</v>
      </c>
      <c r="G3" s="43">
        <v>404.64134468682425</v>
      </c>
      <c r="H3" s="43">
        <v>48.55696136241891</v>
      </c>
      <c r="I3" s="44"/>
      <c r="J3" s="45">
        <f t="shared" si="0"/>
        <v>14.746404689753071</v>
      </c>
      <c r="K3" s="45">
        <f t="shared" si="0"/>
        <v>1.7695685627703686</v>
      </c>
      <c r="L3" s="45">
        <v>6.7816081938244945</v>
      </c>
      <c r="M3" s="45">
        <v>1.1528733929501642</v>
      </c>
      <c r="N3" s="46"/>
      <c r="O3" s="38" t="s">
        <v>98</v>
      </c>
    </row>
    <row r="4" spans="1:15" x14ac:dyDescent="0.3">
      <c r="A4" s="38" t="s">
        <v>534</v>
      </c>
      <c r="B4" s="39" t="s">
        <v>100</v>
      </c>
      <c r="C4" s="40"/>
      <c r="D4" s="41">
        <v>947.57324888014023</v>
      </c>
      <c r="E4" s="38">
        <v>22</v>
      </c>
      <c r="F4" s="42">
        <v>-7.7268950868086748</v>
      </c>
      <c r="G4" s="43">
        <v>379.78251230300964</v>
      </c>
      <c r="H4" s="43">
        <v>45.573901476361158</v>
      </c>
      <c r="I4" s="44"/>
      <c r="J4" s="45">
        <f t="shared" si="0"/>
        <v>13.840470564978485</v>
      </c>
      <c r="K4" s="45">
        <f t="shared" si="0"/>
        <v>1.6608564677974182</v>
      </c>
      <c r="L4" s="45">
        <v>5.3438974379751309</v>
      </c>
      <c r="M4" s="45">
        <v>0.90846256445577234</v>
      </c>
      <c r="N4" s="46"/>
      <c r="O4" s="38" t="s">
        <v>98</v>
      </c>
    </row>
    <row r="5" spans="1:15" x14ac:dyDescent="0.3">
      <c r="A5" s="38" t="s">
        <v>534</v>
      </c>
      <c r="B5" s="39" t="s">
        <v>101</v>
      </c>
      <c r="C5" s="40"/>
      <c r="D5" s="41">
        <v>930.89973055644305</v>
      </c>
      <c r="E5" s="38">
        <v>22</v>
      </c>
      <c r="F5" s="42">
        <v>-8.1201486097614755</v>
      </c>
      <c r="G5" s="43">
        <v>409.41985394444185</v>
      </c>
      <c r="H5" s="43">
        <v>49.130382473333022</v>
      </c>
      <c r="I5" s="44"/>
      <c r="J5" s="45">
        <f t="shared" si="0"/>
        <v>14.920548613135637</v>
      </c>
      <c r="K5" s="45">
        <f t="shared" si="0"/>
        <v>1.7904658335762764</v>
      </c>
      <c r="L5" s="45">
        <v>6.5707534090118846</v>
      </c>
      <c r="M5" s="45">
        <v>1.1170280795320204</v>
      </c>
      <c r="N5" s="46"/>
      <c r="O5" s="38" t="s">
        <v>98</v>
      </c>
    </row>
    <row r="6" spans="1:15" x14ac:dyDescent="0.3">
      <c r="A6" s="38" t="s">
        <v>534</v>
      </c>
      <c r="B6" s="39" t="s">
        <v>102</v>
      </c>
      <c r="C6" s="40"/>
      <c r="D6" s="41">
        <v>941.87299491377894</v>
      </c>
      <c r="E6" s="38">
        <v>22</v>
      </c>
      <c r="F6" s="42">
        <v>-7.6718752622854334</v>
      </c>
      <c r="G6" s="43">
        <v>456.19623358015576</v>
      </c>
      <c r="H6" s="43">
        <v>54.743548029618687</v>
      </c>
      <c r="I6" s="44"/>
      <c r="J6" s="45">
        <f t="shared" si="0"/>
        <v>16.625227171288476</v>
      </c>
      <c r="K6" s="45">
        <f t="shared" si="0"/>
        <v>1.9950272605546169</v>
      </c>
      <c r="L6" s="45">
        <v>6.6987660504331155</v>
      </c>
      <c r="M6" s="45">
        <v>1.1387902285736298</v>
      </c>
      <c r="N6" s="46"/>
      <c r="O6" s="38" t="s">
        <v>98</v>
      </c>
    </row>
    <row r="7" spans="1:15" x14ac:dyDescent="0.3">
      <c r="A7" s="38" t="s">
        <v>534</v>
      </c>
      <c r="B7" s="39" t="s">
        <v>103</v>
      </c>
      <c r="C7" s="40"/>
      <c r="D7" s="41">
        <v>935.40938139702359</v>
      </c>
      <c r="E7" s="38">
        <v>22</v>
      </c>
      <c r="F7" s="42">
        <v>-7.9318641067440474</v>
      </c>
      <c r="G7" s="43">
        <v>446.59122119384347</v>
      </c>
      <c r="H7" s="43">
        <v>53.590946543261211</v>
      </c>
      <c r="I7" s="44"/>
      <c r="J7" s="45">
        <f t="shared" si="0"/>
        <v>16.275190276743569</v>
      </c>
      <c r="K7" s="45">
        <f t="shared" si="0"/>
        <v>1.9530228332092276</v>
      </c>
      <c r="L7" s="45">
        <v>6.9335627722334356</v>
      </c>
      <c r="M7" s="45">
        <v>1.1787056712796842</v>
      </c>
      <c r="N7" s="46"/>
      <c r="O7" s="38" t="s">
        <v>98</v>
      </c>
    </row>
    <row r="8" spans="1:15" x14ac:dyDescent="0.3">
      <c r="A8" s="38" t="s">
        <v>534</v>
      </c>
      <c r="B8" s="39" t="s">
        <v>104</v>
      </c>
      <c r="C8" s="40"/>
      <c r="D8" s="41">
        <v>948.75791174921051</v>
      </c>
      <c r="E8" s="38">
        <v>22</v>
      </c>
      <c r="F8" s="42">
        <v>-7.4536707913725664</v>
      </c>
      <c r="G8" s="43">
        <v>493.82848241066279</v>
      </c>
      <c r="H8" s="43">
        <v>59.259417889279533</v>
      </c>
      <c r="I8" s="44"/>
      <c r="J8" s="45">
        <f t="shared" si="0"/>
        <v>17.996664810884212</v>
      </c>
      <c r="K8" s="45">
        <f t="shared" si="0"/>
        <v>2.1595997773061053</v>
      </c>
      <c r="L8" s="45">
        <v>6.7524258566523159</v>
      </c>
      <c r="M8" s="45">
        <v>1.1479123956308939</v>
      </c>
      <c r="N8" s="46"/>
      <c r="O8" s="38" t="s">
        <v>98</v>
      </c>
    </row>
    <row r="9" spans="1:15" x14ac:dyDescent="0.3">
      <c r="A9" s="38" t="s">
        <v>534</v>
      </c>
      <c r="B9" s="39" t="s">
        <v>105</v>
      </c>
      <c r="C9" s="40"/>
      <c r="D9" s="41">
        <v>932.95484304268132</v>
      </c>
      <c r="E9" s="38">
        <v>22</v>
      </c>
      <c r="F9" s="42">
        <v>-7.6445549774289718</v>
      </c>
      <c r="G9" s="43">
        <v>459.76863020517408</v>
      </c>
      <c r="H9" s="43">
        <v>55.172235624620889</v>
      </c>
      <c r="I9" s="44"/>
      <c r="J9" s="45">
        <f t="shared" si="0"/>
        <v>16.755416552666695</v>
      </c>
      <c r="K9" s="45">
        <f t="shared" si="0"/>
        <v>2.0106499863200034</v>
      </c>
      <c r="L9" s="45">
        <v>7.3027322969377799</v>
      </c>
      <c r="M9" s="45">
        <v>1.2414644904794228</v>
      </c>
      <c r="N9" s="46"/>
      <c r="O9" s="38" t="s">
        <v>98</v>
      </c>
    </row>
    <row r="10" spans="1:15" x14ac:dyDescent="0.3">
      <c r="A10" s="38" t="s">
        <v>534</v>
      </c>
      <c r="B10" s="39" t="s">
        <v>106</v>
      </c>
      <c r="C10" s="40"/>
      <c r="D10" s="41">
        <v>959.51441339213511</v>
      </c>
      <c r="E10" s="38">
        <v>22</v>
      </c>
      <c r="F10" s="42">
        <v>-7.1978591978516686</v>
      </c>
      <c r="G10" s="43">
        <v>506.82812050668872</v>
      </c>
      <c r="H10" s="43">
        <v>60.819374460802642</v>
      </c>
      <c r="I10" s="44"/>
      <c r="J10" s="45">
        <f t="shared" si="0"/>
        <v>18.470412554908481</v>
      </c>
      <c r="K10" s="45">
        <f t="shared" si="0"/>
        <v>2.2164495065890177</v>
      </c>
      <c r="L10" s="45">
        <v>6.3484558951141672</v>
      </c>
      <c r="M10" s="45">
        <v>1.0792375021694085</v>
      </c>
      <c r="N10" s="46"/>
      <c r="O10" s="38" t="s">
        <v>98</v>
      </c>
    </row>
    <row r="11" spans="1:15" x14ac:dyDescent="0.3">
      <c r="A11" s="38" t="s">
        <v>534</v>
      </c>
      <c r="B11" s="39" t="s">
        <v>107</v>
      </c>
      <c r="C11" s="40"/>
      <c r="D11" s="41">
        <v>956.92421427561146</v>
      </c>
      <c r="E11" s="38">
        <v>22</v>
      </c>
      <c r="F11" s="42">
        <v>-7.454018324048846</v>
      </c>
      <c r="G11" s="43">
        <v>489.85856180457341</v>
      </c>
      <c r="H11" s="43">
        <v>58.783027416548805</v>
      </c>
      <c r="I11" s="44"/>
      <c r="J11" s="45">
        <f t="shared" si="0"/>
        <v>17.851988403956756</v>
      </c>
      <c r="K11" s="45">
        <f t="shared" si="0"/>
        <v>2.1422386084748104</v>
      </c>
      <c r="L11" s="45">
        <v>6.3869282347335101</v>
      </c>
      <c r="M11" s="45">
        <v>1.0857777999046967</v>
      </c>
      <c r="N11" s="46"/>
      <c r="O11" s="38" t="s">
        <v>98</v>
      </c>
    </row>
    <row r="12" spans="1:15" x14ac:dyDescent="0.3">
      <c r="A12" s="38" t="s">
        <v>534</v>
      </c>
      <c r="B12" s="39" t="s">
        <v>108</v>
      </c>
      <c r="C12" s="40"/>
      <c r="D12" s="41">
        <v>989.46573504615299</v>
      </c>
      <c r="E12" s="38">
        <v>22</v>
      </c>
      <c r="F12" s="42">
        <v>-6.4966773131151712</v>
      </c>
      <c r="G12" s="43">
        <v>682.26748661500142</v>
      </c>
      <c r="H12" s="43">
        <v>81.872098393800172</v>
      </c>
      <c r="I12" s="44"/>
      <c r="J12" s="45">
        <f t="shared" si="0"/>
        <v>24.863975459730373</v>
      </c>
      <c r="K12" s="45">
        <f t="shared" si="0"/>
        <v>2.9836770551676448</v>
      </c>
      <c r="L12" s="45">
        <v>5.9242336551453194</v>
      </c>
      <c r="M12" s="45">
        <v>1.0071197213747043</v>
      </c>
      <c r="N12" s="46"/>
      <c r="O12" s="38" t="s">
        <v>98</v>
      </c>
    </row>
    <row r="13" spans="1:15" x14ac:dyDescent="0.3">
      <c r="A13" s="38" t="s">
        <v>534</v>
      </c>
      <c r="B13" s="39" t="s">
        <v>109</v>
      </c>
      <c r="C13" s="40"/>
      <c r="D13" s="41">
        <v>946.63239704945181</v>
      </c>
      <c r="E13" s="38">
        <v>22</v>
      </c>
      <c r="F13" s="42">
        <v>-7.8787552231033811</v>
      </c>
      <c r="G13" s="43">
        <v>482.89598792651196</v>
      </c>
      <c r="H13" s="43">
        <v>57.947518551181432</v>
      </c>
      <c r="I13" s="44"/>
      <c r="J13" s="45">
        <f t="shared" si="0"/>
        <v>17.598250288867053</v>
      </c>
      <c r="K13" s="45">
        <f t="shared" si="0"/>
        <v>2.1117900346640464</v>
      </c>
      <c r="L13" s="45">
        <v>6.3451049491994764</v>
      </c>
      <c r="M13" s="45">
        <v>1.078667841363911</v>
      </c>
      <c r="N13" s="46"/>
      <c r="O13" s="38" t="s">
        <v>98</v>
      </c>
    </row>
    <row r="14" spans="1:15" x14ac:dyDescent="0.3">
      <c r="A14" s="38" t="s">
        <v>534</v>
      </c>
      <c r="B14" s="39" t="s">
        <v>110</v>
      </c>
      <c r="C14" s="40"/>
      <c r="D14" s="41">
        <v>958.58577254399779</v>
      </c>
      <c r="E14" s="38">
        <v>22</v>
      </c>
      <c r="F14" s="42">
        <v>-7.5979044665296964</v>
      </c>
      <c r="G14" s="43">
        <v>546.35950080811438</v>
      </c>
      <c r="H14" s="43">
        <v>65.563140096973726</v>
      </c>
      <c r="I14" s="44"/>
      <c r="J14" s="45">
        <f t="shared" si="0"/>
        <v>19.911060525077055</v>
      </c>
      <c r="K14" s="45">
        <f t="shared" si="0"/>
        <v>2.3893272630092466</v>
      </c>
      <c r="L14" s="45">
        <v>6.2141925228021178</v>
      </c>
      <c r="M14" s="45">
        <v>1.0564127288763601</v>
      </c>
      <c r="N14" s="46"/>
      <c r="O14" s="38" t="s">
        <v>98</v>
      </c>
    </row>
    <row r="15" spans="1:15" x14ac:dyDescent="0.3">
      <c r="A15" s="38" t="s">
        <v>534</v>
      </c>
      <c r="B15" s="39" t="s">
        <v>111</v>
      </c>
      <c r="C15" s="40"/>
      <c r="D15" s="41">
        <v>993.55649565147451</v>
      </c>
      <c r="E15" s="38">
        <v>22</v>
      </c>
      <c r="F15" s="42">
        <v>-6.5960463039521393</v>
      </c>
      <c r="G15" s="43">
        <v>698.27282195902831</v>
      </c>
      <c r="H15" s="43">
        <v>83.792738635083396</v>
      </c>
      <c r="I15" s="44"/>
      <c r="J15" s="45">
        <f t="shared" si="0"/>
        <v>25.447260275474793</v>
      </c>
      <c r="K15" s="45">
        <f t="shared" si="0"/>
        <v>3.0536712330569751</v>
      </c>
      <c r="L15" s="45">
        <v>5.9605129235650036</v>
      </c>
      <c r="M15" s="45">
        <v>1.0132871970060506</v>
      </c>
      <c r="N15" s="46"/>
      <c r="O15" s="38" t="s">
        <v>98</v>
      </c>
    </row>
    <row r="16" spans="1:15" x14ac:dyDescent="0.3">
      <c r="A16" s="38" t="s">
        <v>534</v>
      </c>
      <c r="B16" s="39" t="s">
        <v>112</v>
      </c>
      <c r="C16" s="40"/>
      <c r="D16" s="41">
        <v>997.09697962709106</v>
      </c>
      <c r="E16" s="38">
        <v>22</v>
      </c>
      <c r="F16" s="42">
        <v>-4.9243917623260565</v>
      </c>
      <c r="G16" s="43">
        <v>722.4871579369028</v>
      </c>
      <c r="H16" s="43">
        <v>86.698458952428339</v>
      </c>
      <c r="I16" s="44"/>
      <c r="J16" s="45">
        <f t="shared" si="0"/>
        <v>26.32970692189879</v>
      </c>
      <c r="K16" s="45">
        <f t="shared" si="0"/>
        <v>3.159564830627855</v>
      </c>
      <c r="L16" s="45">
        <v>6.5255366989513766</v>
      </c>
      <c r="M16" s="45">
        <v>1.1093412388217341</v>
      </c>
      <c r="N16" s="46"/>
      <c r="O16" s="38" t="s">
        <v>98</v>
      </c>
    </row>
    <row r="17" spans="1:15" x14ac:dyDescent="0.3">
      <c r="A17" s="38" t="s">
        <v>534</v>
      </c>
      <c r="B17" s="39" t="s">
        <v>113</v>
      </c>
      <c r="C17" s="40"/>
      <c r="D17" s="41">
        <v>947.24796202780658</v>
      </c>
      <c r="E17" s="38">
        <v>22</v>
      </c>
      <c r="F17" s="42">
        <v>-7.6486784582770966</v>
      </c>
      <c r="G17" s="43">
        <v>459.56324854797589</v>
      </c>
      <c r="H17" s="43">
        <v>55.147589825757102</v>
      </c>
      <c r="I17" s="44"/>
      <c r="J17" s="45">
        <f t="shared" si="0"/>
        <v>16.747931798395623</v>
      </c>
      <c r="K17" s="45">
        <f t="shared" si="0"/>
        <v>2.0097518158074745</v>
      </c>
      <c r="L17" s="45">
        <v>6.3407919075375441</v>
      </c>
      <c r="M17" s="45">
        <v>1.0779346242813825</v>
      </c>
      <c r="N17" s="46"/>
      <c r="O17" s="38" t="s">
        <v>98</v>
      </c>
    </row>
    <row r="18" spans="1:15" x14ac:dyDescent="0.3">
      <c r="A18" s="38" t="s">
        <v>534</v>
      </c>
      <c r="B18" s="39" t="s">
        <v>114</v>
      </c>
      <c r="C18" s="40"/>
      <c r="D18" s="41">
        <v>945.59497883654126</v>
      </c>
      <c r="E18" s="38">
        <v>22</v>
      </c>
      <c r="F18" s="42">
        <v>-7.5414614956422419</v>
      </c>
      <c r="G18" s="43">
        <v>490.13869804235804</v>
      </c>
      <c r="H18" s="43">
        <v>58.816643765082965</v>
      </c>
      <c r="I18" s="44"/>
      <c r="J18" s="45">
        <f t="shared" ref="J18:K33" si="1">G18*1000000/(9.8*2.8*1000*1000)</f>
        <v>17.862197450523251</v>
      </c>
      <c r="K18" s="45">
        <f t="shared" si="1"/>
        <v>2.14346369406279</v>
      </c>
      <c r="L18" s="45">
        <v>6.7381296220055376</v>
      </c>
      <c r="M18" s="45">
        <v>1.1454820357409414</v>
      </c>
      <c r="N18" s="46"/>
      <c r="O18" s="38" t="s">
        <v>98</v>
      </c>
    </row>
    <row r="19" spans="1:15" s="50" customFormat="1" hidden="1" x14ac:dyDescent="0.3">
      <c r="A19" s="38" t="s">
        <v>534</v>
      </c>
      <c r="B19" s="47" t="s">
        <v>536</v>
      </c>
      <c r="C19" s="48"/>
      <c r="D19" s="49">
        <v>565.62615516155347</v>
      </c>
      <c r="E19" s="50">
        <v>22</v>
      </c>
      <c r="F19" s="51">
        <v>22.655178191444683</v>
      </c>
      <c r="G19" s="49">
        <v>17.623063937677056</v>
      </c>
      <c r="H19" s="49">
        <v>2.1147676725212468</v>
      </c>
      <c r="I19" s="52"/>
      <c r="J19" s="53">
        <f t="shared" si="1"/>
        <v>0.6422399394197178</v>
      </c>
      <c r="K19" s="53">
        <f t="shared" si="1"/>
        <v>7.7068792730366126E-2</v>
      </c>
      <c r="L19" s="53">
        <v>3245.5825422802536</v>
      </c>
      <c r="M19" s="53">
        <v>551.74903218764314</v>
      </c>
      <c r="O19" s="50" t="s">
        <v>537</v>
      </c>
    </row>
    <row r="20" spans="1:15" x14ac:dyDescent="0.3">
      <c r="A20" s="38" t="s">
        <v>534</v>
      </c>
      <c r="B20" s="39" t="s">
        <v>115</v>
      </c>
      <c r="C20" s="40"/>
      <c r="D20" s="41">
        <v>1026.8783818987367</v>
      </c>
      <c r="E20" s="38">
        <v>22</v>
      </c>
      <c r="F20" s="42">
        <v>-8.0122846879981271</v>
      </c>
      <c r="G20" s="43">
        <v>673.64769992059905</v>
      </c>
      <c r="H20" s="43">
        <v>80.837723990471886</v>
      </c>
      <c r="I20" s="44"/>
      <c r="J20" s="45">
        <f t="shared" si="1"/>
        <v>24.549843291567022</v>
      </c>
      <c r="K20" s="45">
        <f t="shared" si="1"/>
        <v>2.9459811949880423</v>
      </c>
      <c r="L20" s="45">
        <v>4.587017667625445</v>
      </c>
      <c r="M20" s="45">
        <v>0.77979300349632574</v>
      </c>
      <c r="N20" s="46"/>
      <c r="O20" s="38" t="s">
        <v>98</v>
      </c>
    </row>
    <row r="21" spans="1:15" x14ac:dyDescent="0.3">
      <c r="A21" s="38" t="s">
        <v>534</v>
      </c>
      <c r="B21" s="39" t="s">
        <v>116</v>
      </c>
      <c r="C21" s="40"/>
      <c r="D21" s="41">
        <v>927.59706129481287</v>
      </c>
      <c r="E21" s="38">
        <v>22</v>
      </c>
      <c r="F21" s="42">
        <v>-8.5846592707991647</v>
      </c>
      <c r="G21" s="43">
        <v>475.0826735345936</v>
      </c>
      <c r="H21" s="43">
        <v>57.00992082415123</v>
      </c>
      <c r="I21" s="44"/>
      <c r="J21" s="45">
        <f t="shared" si="1"/>
        <v>17.313508510735918</v>
      </c>
      <c r="K21" s="45">
        <f t="shared" si="1"/>
        <v>2.0776210212883104</v>
      </c>
      <c r="L21" s="45">
        <v>7.6008026442283114</v>
      </c>
      <c r="M21" s="45">
        <v>1.292136449518813</v>
      </c>
      <c r="N21" s="46"/>
      <c r="O21" s="38" t="s">
        <v>98</v>
      </c>
    </row>
    <row r="22" spans="1:15" x14ac:dyDescent="0.3">
      <c r="A22" s="38" t="s">
        <v>534</v>
      </c>
      <c r="B22" s="39" t="s">
        <v>117</v>
      </c>
      <c r="C22" s="40"/>
      <c r="D22" s="41">
        <v>967.38313906258747</v>
      </c>
      <c r="E22" s="38">
        <v>22</v>
      </c>
      <c r="F22" s="42">
        <v>-7.0225333738649569</v>
      </c>
      <c r="G22" s="43">
        <v>597.36034421165471</v>
      </c>
      <c r="H22" s="43">
        <v>71.683241305398568</v>
      </c>
      <c r="I22" s="44"/>
      <c r="J22" s="45">
        <f t="shared" si="1"/>
        <v>21.769691844448054</v>
      </c>
      <c r="K22" s="45">
        <f t="shared" si="1"/>
        <v>2.612363021333767</v>
      </c>
      <c r="L22" s="45">
        <v>6.4383583825705051</v>
      </c>
      <c r="M22" s="45">
        <v>1.0945209250369858</v>
      </c>
      <c r="N22" s="46"/>
      <c r="O22" s="38" t="s">
        <v>98</v>
      </c>
    </row>
    <row r="23" spans="1:15" x14ac:dyDescent="0.3">
      <c r="A23" s="38" t="s">
        <v>534</v>
      </c>
      <c r="B23" s="39" t="s">
        <v>118</v>
      </c>
      <c r="C23" s="40"/>
      <c r="D23" s="41">
        <v>935.57935321937862</v>
      </c>
      <c r="E23" s="38">
        <v>22</v>
      </c>
      <c r="F23" s="42">
        <v>-6.7722160509157341</v>
      </c>
      <c r="G23" s="43">
        <v>457.36379890850969</v>
      </c>
      <c r="H23" s="43">
        <v>54.883655869021162</v>
      </c>
      <c r="I23" s="44"/>
      <c r="J23" s="45">
        <f t="shared" si="1"/>
        <v>16.667776928152684</v>
      </c>
      <c r="K23" s="45">
        <f t="shared" si="1"/>
        <v>2.0001332313783222</v>
      </c>
      <c r="L23" s="45">
        <v>7.3021558368080397</v>
      </c>
      <c r="M23" s="45">
        <v>1.2413664922573668</v>
      </c>
      <c r="N23" s="46"/>
      <c r="O23" s="38" t="s">
        <v>98</v>
      </c>
    </row>
    <row r="24" spans="1:15" x14ac:dyDescent="0.3">
      <c r="A24" s="38" t="s">
        <v>534</v>
      </c>
      <c r="B24" s="39" t="s">
        <v>119</v>
      </c>
      <c r="C24" s="40"/>
      <c r="D24" s="41">
        <v>940.96528768122755</v>
      </c>
      <c r="E24" s="38">
        <v>22</v>
      </c>
      <c r="F24" s="42">
        <v>-7.5595659772944526</v>
      </c>
      <c r="G24" s="43">
        <v>483.66814171078317</v>
      </c>
      <c r="H24" s="43">
        <v>58.040177005293977</v>
      </c>
      <c r="I24" s="44"/>
      <c r="J24" s="45">
        <f t="shared" si="1"/>
        <v>17.626390004037287</v>
      </c>
      <c r="K24" s="45">
        <f t="shared" si="1"/>
        <v>2.1151668004844746</v>
      </c>
      <c r="L24" s="45">
        <v>7.2467323873025853</v>
      </c>
      <c r="M24" s="45">
        <v>1.2319445058414396</v>
      </c>
      <c r="N24" s="46"/>
      <c r="O24" s="38" t="s">
        <v>98</v>
      </c>
    </row>
    <row r="25" spans="1:15" x14ac:dyDescent="0.3">
      <c r="A25" s="38" t="s">
        <v>534</v>
      </c>
      <c r="B25" s="39" t="s">
        <v>120</v>
      </c>
      <c r="C25" s="40"/>
      <c r="D25" s="41">
        <v>940.87028398598227</v>
      </c>
      <c r="E25" s="38">
        <v>22</v>
      </c>
      <c r="F25" s="42">
        <v>-7.4081418015363809</v>
      </c>
      <c r="G25" s="43">
        <v>478.91964655464244</v>
      </c>
      <c r="H25" s="43">
        <v>57.470357586557093</v>
      </c>
      <c r="I25" s="44"/>
      <c r="J25" s="45">
        <f t="shared" si="1"/>
        <v>17.453339889017581</v>
      </c>
      <c r="K25" s="45">
        <f t="shared" si="1"/>
        <v>2.0944007866821095</v>
      </c>
      <c r="L25" s="45">
        <v>7.4613788918642365</v>
      </c>
      <c r="M25" s="45">
        <v>1.2684344116169204</v>
      </c>
      <c r="N25" s="46"/>
      <c r="O25" s="38" t="s">
        <v>98</v>
      </c>
    </row>
    <row r="26" spans="1:15" x14ac:dyDescent="0.3">
      <c r="A26" s="38" t="s">
        <v>534</v>
      </c>
      <c r="B26" s="39" t="s">
        <v>121</v>
      </c>
      <c r="C26" s="40"/>
      <c r="D26" s="41">
        <v>936.40847525593915</v>
      </c>
      <c r="E26" s="38">
        <v>22</v>
      </c>
      <c r="F26" s="42">
        <v>-6.9206085204753238</v>
      </c>
      <c r="G26" s="43">
        <v>450.80590300611942</v>
      </c>
      <c r="H26" s="43">
        <v>54.096708360734326</v>
      </c>
      <c r="I26" s="44"/>
      <c r="J26" s="45">
        <f t="shared" si="1"/>
        <v>16.428786552701144</v>
      </c>
      <c r="K26" s="45">
        <f t="shared" si="1"/>
        <v>1.9714543863241374</v>
      </c>
      <c r="L26" s="45">
        <v>6.9654115410840154</v>
      </c>
      <c r="M26" s="45">
        <v>1.1841199619842826</v>
      </c>
      <c r="N26" s="46"/>
      <c r="O26" s="38" t="s">
        <v>98</v>
      </c>
    </row>
    <row r="27" spans="1:15" x14ac:dyDescent="0.3">
      <c r="A27" s="38" t="s">
        <v>534</v>
      </c>
      <c r="B27" s="39" t="s">
        <v>122</v>
      </c>
      <c r="C27" s="40"/>
      <c r="D27" s="41">
        <v>955.16149491859733</v>
      </c>
      <c r="E27" s="38">
        <v>22</v>
      </c>
      <c r="F27" s="42">
        <v>-8.3419599727563618</v>
      </c>
      <c r="G27" s="43">
        <v>486.52122127782059</v>
      </c>
      <c r="H27" s="43">
        <v>58.382546553338472</v>
      </c>
      <c r="I27" s="44"/>
      <c r="J27" s="45">
        <f t="shared" si="1"/>
        <v>17.730365206917661</v>
      </c>
      <c r="K27" s="45">
        <f t="shared" si="1"/>
        <v>2.1276438248301193</v>
      </c>
      <c r="L27" s="45">
        <v>6.2129355771898052</v>
      </c>
      <c r="M27" s="45">
        <v>1.0561990481222669</v>
      </c>
      <c r="N27" s="46"/>
      <c r="O27" s="38" t="s">
        <v>98</v>
      </c>
    </row>
    <row r="28" spans="1:15" x14ac:dyDescent="0.3">
      <c r="A28" s="38" t="s">
        <v>534</v>
      </c>
      <c r="B28" s="39" t="s">
        <v>123</v>
      </c>
      <c r="C28" s="40"/>
      <c r="D28" s="41">
        <v>939.40056077783095</v>
      </c>
      <c r="E28" s="38">
        <v>22</v>
      </c>
      <c r="F28" s="42">
        <v>-7.3049689070602506</v>
      </c>
      <c r="G28" s="43">
        <v>511.68965054223594</v>
      </c>
      <c r="H28" s="43">
        <v>61.402758065068312</v>
      </c>
      <c r="I28" s="44"/>
      <c r="J28" s="45">
        <f t="shared" si="1"/>
        <v>18.64758201684533</v>
      </c>
      <c r="K28" s="45">
        <f t="shared" si="1"/>
        <v>2.2377098420214399</v>
      </c>
      <c r="L28" s="45">
        <v>7.9548594416654073</v>
      </c>
      <c r="M28" s="45">
        <v>1.3523261050831192</v>
      </c>
      <c r="N28" s="46"/>
      <c r="O28" s="38" t="s">
        <v>98</v>
      </c>
    </row>
    <row r="29" spans="1:15" x14ac:dyDescent="0.3">
      <c r="A29" s="38" t="s">
        <v>534</v>
      </c>
      <c r="B29" s="39" t="s">
        <v>124</v>
      </c>
      <c r="C29" s="40"/>
      <c r="D29" s="41">
        <v>942.99857323452284</v>
      </c>
      <c r="E29" s="38">
        <v>22</v>
      </c>
      <c r="F29" s="42">
        <v>-7.3464735215942518</v>
      </c>
      <c r="G29" s="43">
        <v>501.32381013622557</v>
      </c>
      <c r="H29" s="43">
        <v>60.158857216347066</v>
      </c>
      <c r="I29" s="44"/>
      <c r="J29" s="45">
        <f t="shared" si="1"/>
        <v>18.269818153652537</v>
      </c>
      <c r="K29" s="45">
        <f t="shared" si="1"/>
        <v>2.1923781784383043</v>
      </c>
      <c r="L29" s="45">
        <v>7.376095412992818</v>
      </c>
      <c r="M29" s="45">
        <v>1.2539362202087792</v>
      </c>
      <c r="N29" s="46"/>
      <c r="O29" s="38" t="s">
        <v>98</v>
      </c>
    </row>
    <row r="30" spans="1:15" x14ac:dyDescent="0.3">
      <c r="A30" s="38" t="s">
        <v>534</v>
      </c>
      <c r="B30" s="39" t="s">
        <v>125</v>
      </c>
      <c r="C30" s="40"/>
      <c r="D30" s="41">
        <v>942.51965759147208</v>
      </c>
      <c r="E30" s="38">
        <v>22</v>
      </c>
      <c r="F30" s="42">
        <v>-7.0709469625713783</v>
      </c>
      <c r="G30" s="43">
        <v>511.60820911055379</v>
      </c>
      <c r="H30" s="43">
        <v>61.392985093266454</v>
      </c>
      <c r="I30" s="44"/>
      <c r="J30" s="45">
        <f t="shared" si="1"/>
        <v>18.644614034641172</v>
      </c>
      <c r="K30" s="45">
        <f t="shared" si="1"/>
        <v>2.2373536841569406</v>
      </c>
      <c r="L30" s="45">
        <v>7.9342386094981059</v>
      </c>
      <c r="M30" s="45">
        <v>1.3488205636146782</v>
      </c>
      <c r="N30" s="46"/>
      <c r="O30" s="38" t="s">
        <v>98</v>
      </c>
    </row>
    <row r="31" spans="1:15" x14ac:dyDescent="0.3">
      <c r="A31" s="38" t="s">
        <v>534</v>
      </c>
      <c r="B31" s="39" t="s">
        <v>126</v>
      </c>
      <c r="C31" s="40"/>
      <c r="D31" s="41">
        <v>936.54186018521079</v>
      </c>
      <c r="E31" s="38">
        <v>22</v>
      </c>
      <c r="F31" s="42">
        <v>-7.2190582520238014</v>
      </c>
      <c r="G31" s="43">
        <v>406.6138261659807</v>
      </c>
      <c r="H31" s="43">
        <v>48.793659139917679</v>
      </c>
      <c r="I31" s="44"/>
      <c r="J31" s="45">
        <f t="shared" si="1"/>
        <v>14.818288125582386</v>
      </c>
      <c r="K31" s="45">
        <f t="shared" si="1"/>
        <v>1.7781945750698862</v>
      </c>
      <c r="L31" s="45">
        <v>6.7478781234576122</v>
      </c>
      <c r="M31" s="45">
        <v>1.1471392809877941</v>
      </c>
      <c r="N31" s="46"/>
      <c r="O31" s="38" t="s">
        <v>98</v>
      </c>
    </row>
    <row r="32" spans="1:15" x14ac:dyDescent="0.3">
      <c r="A32" s="38" t="s">
        <v>534</v>
      </c>
      <c r="B32" s="39" t="s">
        <v>127</v>
      </c>
      <c r="C32" s="40"/>
      <c r="D32" s="41">
        <v>936.05660452607799</v>
      </c>
      <c r="E32" s="38">
        <v>22</v>
      </c>
      <c r="F32" s="42">
        <v>-7.2827705252435546</v>
      </c>
      <c r="G32" s="43">
        <v>418.31059207380582</v>
      </c>
      <c r="H32" s="43">
        <v>50.197271048856699</v>
      </c>
      <c r="I32" s="44"/>
      <c r="J32" s="45">
        <f t="shared" si="1"/>
        <v>15.244555104730532</v>
      </c>
      <c r="K32" s="45">
        <f t="shared" si="1"/>
        <v>1.8293466125676638</v>
      </c>
      <c r="L32" s="45">
        <v>6.6252656939721373</v>
      </c>
      <c r="M32" s="45">
        <v>1.1262951679752635</v>
      </c>
      <c r="N32" s="46"/>
      <c r="O32" s="38" t="s">
        <v>98</v>
      </c>
    </row>
    <row r="33" spans="1:15" x14ac:dyDescent="0.3">
      <c r="A33" s="38" t="s">
        <v>534</v>
      </c>
      <c r="B33" s="39" t="s">
        <v>128</v>
      </c>
      <c r="C33" s="40"/>
      <c r="D33" s="41">
        <v>948.3897180407007</v>
      </c>
      <c r="E33" s="38">
        <v>22</v>
      </c>
      <c r="F33" s="42">
        <v>-7.1589619472629984</v>
      </c>
      <c r="G33" s="43">
        <v>515.55494073743694</v>
      </c>
      <c r="H33" s="43">
        <v>61.866592888492427</v>
      </c>
      <c r="I33" s="44"/>
      <c r="J33" s="45">
        <f t="shared" si="1"/>
        <v>18.788445362151492</v>
      </c>
      <c r="K33" s="45">
        <f t="shared" si="1"/>
        <v>2.254613443458179</v>
      </c>
      <c r="L33" s="45">
        <v>7.386092025618999</v>
      </c>
      <c r="M33" s="45">
        <v>1.2556356443552299</v>
      </c>
      <c r="N33" s="46"/>
      <c r="O33" s="38" t="s">
        <v>98</v>
      </c>
    </row>
    <row r="34" spans="1:15" x14ac:dyDescent="0.3">
      <c r="A34" s="38" t="s">
        <v>534</v>
      </c>
      <c r="B34" s="39" t="s">
        <v>129</v>
      </c>
      <c r="C34" s="40"/>
      <c r="D34" s="41">
        <v>964.31718358755165</v>
      </c>
      <c r="E34" s="38">
        <v>22</v>
      </c>
      <c r="F34" s="42">
        <v>-6.4641806208100787</v>
      </c>
      <c r="G34" s="43">
        <v>558.32281937726464</v>
      </c>
      <c r="H34" s="43">
        <v>66.998738325271759</v>
      </c>
      <c r="I34" s="44"/>
      <c r="J34" s="45">
        <f t="shared" ref="J34:K52" si="2">G34*1000000/(9.8*2.8*1000*1000)</f>
        <v>20.347041522495065</v>
      </c>
      <c r="K34" s="45">
        <f t="shared" si="2"/>
        <v>2.4416449826994082</v>
      </c>
      <c r="L34" s="45">
        <v>7.1074368144386186</v>
      </c>
      <c r="M34" s="45">
        <v>1.2082642584545653</v>
      </c>
      <c r="N34" s="46"/>
      <c r="O34" s="38" t="s">
        <v>98</v>
      </c>
    </row>
    <row r="35" spans="1:15" s="50" customFormat="1" hidden="1" x14ac:dyDescent="0.3">
      <c r="A35" s="38" t="s">
        <v>534</v>
      </c>
      <c r="B35" s="47" t="s">
        <v>538</v>
      </c>
      <c r="C35" s="48"/>
      <c r="D35" s="49">
        <v>883.22251120713781</v>
      </c>
      <c r="E35" s="50">
        <v>22</v>
      </c>
      <c r="F35" s="51">
        <v>-9.8173082347073173</v>
      </c>
      <c r="G35" s="49">
        <v>189.33468635560686</v>
      </c>
      <c r="H35" s="49">
        <v>22.720162362672824</v>
      </c>
      <c r="I35" s="52"/>
      <c r="J35" s="53">
        <f t="shared" si="2"/>
        <v>6.8999521266620576</v>
      </c>
      <c r="K35" s="53">
        <f t="shared" si="2"/>
        <v>0.82799425519944692</v>
      </c>
      <c r="L35" s="53">
        <v>5.0816769376843594</v>
      </c>
      <c r="M35" s="53">
        <v>0.86388507940634118</v>
      </c>
      <c r="O35" s="50" t="s">
        <v>537</v>
      </c>
    </row>
    <row r="36" spans="1:15" s="50" customFormat="1" hidden="1" x14ac:dyDescent="0.3">
      <c r="A36" s="38" t="s">
        <v>534</v>
      </c>
      <c r="B36" s="47" t="s">
        <v>539</v>
      </c>
      <c r="C36" s="48"/>
      <c r="D36" s="49">
        <v>881.74785765667093</v>
      </c>
      <c r="E36" s="50">
        <v>22</v>
      </c>
      <c r="F36" s="51">
        <v>-10.275659617358878</v>
      </c>
      <c r="G36" s="49">
        <v>152.95922244458831</v>
      </c>
      <c r="H36" s="49">
        <v>18.355106693350596</v>
      </c>
      <c r="I36" s="52"/>
      <c r="J36" s="53">
        <f t="shared" si="2"/>
        <v>5.5743156867561332</v>
      </c>
      <c r="K36" s="53">
        <f t="shared" si="2"/>
        <v>0.66891788241073591</v>
      </c>
      <c r="L36" s="53">
        <v>4.6417878893649043</v>
      </c>
      <c r="M36" s="53">
        <v>0.78910394119203375</v>
      </c>
      <c r="O36" s="50" t="s">
        <v>537</v>
      </c>
    </row>
    <row r="37" spans="1:15" s="50" customFormat="1" hidden="1" x14ac:dyDescent="0.3">
      <c r="A37" s="38" t="s">
        <v>534</v>
      </c>
      <c r="B37" s="47" t="s">
        <v>540</v>
      </c>
      <c r="C37" s="48"/>
      <c r="D37" s="49">
        <v>871.93307538646593</v>
      </c>
      <c r="E37" s="50">
        <v>22</v>
      </c>
      <c r="F37" s="51">
        <v>-10.349844144392165</v>
      </c>
      <c r="G37" s="49">
        <v>148.13614920880059</v>
      </c>
      <c r="H37" s="49">
        <v>17.776337905056071</v>
      </c>
      <c r="I37" s="52"/>
      <c r="J37" s="53">
        <f t="shared" si="2"/>
        <v>5.3985477116909832</v>
      </c>
      <c r="K37" s="53">
        <f t="shared" si="2"/>
        <v>0.64782572540291805</v>
      </c>
      <c r="L37" s="53">
        <v>4.709443101773493</v>
      </c>
      <c r="M37" s="53">
        <v>0.80060532730149392</v>
      </c>
      <c r="O37" s="50" t="s">
        <v>537</v>
      </c>
    </row>
    <row r="38" spans="1:15" s="50" customFormat="1" hidden="1" x14ac:dyDescent="0.3">
      <c r="A38" s="38" t="s">
        <v>534</v>
      </c>
      <c r="B38" s="47" t="s">
        <v>541</v>
      </c>
      <c r="C38" s="48"/>
      <c r="D38" s="49">
        <v>864.25008848272125</v>
      </c>
      <c r="E38" s="50">
        <v>22</v>
      </c>
      <c r="F38" s="51">
        <v>-10.555842145498442</v>
      </c>
      <c r="G38" s="49">
        <v>132.78209702099622</v>
      </c>
      <c r="H38" s="49">
        <v>15.933851642519546</v>
      </c>
      <c r="I38" s="52"/>
      <c r="J38" s="53">
        <f t="shared" si="2"/>
        <v>4.8389977048468005</v>
      </c>
      <c r="K38" s="53">
        <f t="shared" si="2"/>
        <v>0.5806797245816161</v>
      </c>
      <c r="L38" s="53">
        <v>4.7101868192491239</v>
      </c>
      <c r="M38" s="53">
        <v>0.80073175927235107</v>
      </c>
      <c r="O38" s="50" t="s">
        <v>537</v>
      </c>
    </row>
    <row r="39" spans="1:15" s="50" customFormat="1" hidden="1" x14ac:dyDescent="0.3">
      <c r="A39" s="38" t="s">
        <v>534</v>
      </c>
      <c r="B39" s="47" t="s">
        <v>542</v>
      </c>
      <c r="C39" s="48"/>
      <c r="D39" s="49">
        <v>874.87993837229237</v>
      </c>
      <c r="E39" s="50">
        <v>22</v>
      </c>
      <c r="F39" s="51">
        <v>-9.939626180861751</v>
      </c>
      <c r="G39" s="49">
        <v>143.37545858071013</v>
      </c>
      <c r="H39" s="49">
        <v>17.205055029685216</v>
      </c>
      <c r="I39" s="52"/>
      <c r="J39" s="53">
        <f t="shared" si="2"/>
        <v>5.2250531552736934</v>
      </c>
      <c r="K39" s="53">
        <f t="shared" si="2"/>
        <v>0.62700637863284303</v>
      </c>
      <c r="L39" s="53">
        <v>4.7740711170343619</v>
      </c>
      <c r="M39" s="53">
        <v>0.81159208989584164</v>
      </c>
      <c r="O39" s="50" t="s">
        <v>537</v>
      </c>
    </row>
    <row r="40" spans="1:15" s="50" customFormat="1" hidden="1" x14ac:dyDescent="0.3">
      <c r="A40" s="38" t="s">
        <v>534</v>
      </c>
      <c r="B40" s="47" t="s">
        <v>543</v>
      </c>
      <c r="C40" s="48"/>
      <c r="D40" s="49">
        <v>869.68089291359138</v>
      </c>
      <c r="E40" s="50">
        <v>22</v>
      </c>
      <c r="F40" s="51">
        <v>-10.380576433494898</v>
      </c>
      <c r="G40" s="49">
        <v>139.14623384371444</v>
      </c>
      <c r="H40" s="49">
        <v>16.697548061245733</v>
      </c>
      <c r="I40" s="52"/>
      <c r="J40" s="53">
        <f t="shared" si="2"/>
        <v>5.0709268893481942</v>
      </c>
      <c r="K40" s="53">
        <f t="shared" si="2"/>
        <v>0.60851122672178326</v>
      </c>
      <c r="L40" s="53">
        <v>4.8575058794050623</v>
      </c>
      <c r="M40" s="53">
        <v>0.8257759994988606</v>
      </c>
      <c r="O40" s="50" t="s">
        <v>537</v>
      </c>
    </row>
    <row r="41" spans="1:15" s="50" customFormat="1" hidden="1" x14ac:dyDescent="0.3">
      <c r="A41" s="38" t="s">
        <v>534</v>
      </c>
      <c r="B41" s="47" t="s">
        <v>544</v>
      </c>
      <c r="C41" s="48"/>
      <c r="D41" s="49">
        <v>876.57519290452819</v>
      </c>
      <c r="E41" s="50">
        <v>22</v>
      </c>
      <c r="F41" s="51">
        <v>-9.953278763666404</v>
      </c>
      <c r="G41" s="49">
        <v>142.986980391934</v>
      </c>
      <c r="H41" s="49">
        <v>17.158437647032081</v>
      </c>
      <c r="I41" s="52"/>
      <c r="J41" s="53">
        <f t="shared" si="2"/>
        <v>5.2108957868780612</v>
      </c>
      <c r="K41" s="53">
        <f t="shared" si="2"/>
        <v>0.62530749442536737</v>
      </c>
      <c r="L41" s="53">
        <v>4.6007639195412517</v>
      </c>
      <c r="M41" s="53">
        <v>0.78212986632201287</v>
      </c>
      <c r="O41" s="50" t="s">
        <v>537</v>
      </c>
    </row>
    <row r="42" spans="1:15" s="50" customFormat="1" hidden="1" x14ac:dyDescent="0.3">
      <c r="A42" s="38" t="s">
        <v>534</v>
      </c>
      <c r="B42" s="47" t="s">
        <v>545</v>
      </c>
      <c r="C42" s="48"/>
      <c r="D42" s="49">
        <v>860.89392471374299</v>
      </c>
      <c r="E42" s="50">
        <v>22</v>
      </c>
      <c r="F42" s="51">
        <v>-10.534853208127752</v>
      </c>
      <c r="G42" s="49">
        <v>145.22569318847874</v>
      </c>
      <c r="H42" s="49">
        <v>17.427083182617448</v>
      </c>
      <c r="I42" s="52"/>
      <c r="J42" s="53">
        <f t="shared" si="2"/>
        <v>5.292481530192374</v>
      </c>
      <c r="K42" s="53">
        <f t="shared" si="2"/>
        <v>0.63509778362308489</v>
      </c>
      <c r="L42" s="53">
        <v>4.6925684827770668</v>
      </c>
      <c r="M42" s="53">
        <v>0.79773664207210138</v>
      </c>
      <c r="O42" s="50" t="s">
        <v>537</v>
      </c>
    </row>
    <row r="43" spans="1:15" s="50" customFormat="1" hidden="1" x14ac:dyDescent="0.3">
      <c r="A43" s="38" t="s">
        <v>534</v>
      </c>
      <c r="B43" s="47" t="s">
        <v>546</v>
      </c>
      <c r="C43" s="48"/>
      <c r="D43" s="49">
        <v>871.38426420507494</v>
      </c>
      <c r="E43" s="50">
        <v>22</v>
      </c>
      <c r="F43" s="51">
        <v>-10.22059345760788</v>
      </c>
      <c r="G43" s="49">
        <v>144.68713784556761</v>
      </c>
      <c r="H43" s="49">
        <v>17.362456541468113</v>
      </c>
      <c r="I43" s="52"/>
      <c r="J43" s="53">
        <f t="shared" si="2"/>
        <v>5.2728548777539217</v>
      </c>
      <c r="K43" s="53">
        <f t="shared" si="2"/>
        <v>0.63274258533047056</v>
      </c>
      <c r="L43" s="53">
        <v>4.7981190739804847</v>
      </c>
      <c r="M43" s="53">
        <v>0.81568024257668248</v>
      </c>
      <c r="O43" s="50" t="s">
        <v>537</v>
      </c>
    </row>
    <row r="44" spans="1:15" s="50" customFormat="1" hidden="1" x14ac:dyDescent="0.3">
      <c r="A44" s="38" t="s">
        <v>534</v>
      </c>
      <c r="B44" s="47" t="s">
        <v>547</v>
      </c>
      <c r="C44" s="48"/>
      <c r="D44" s="49">
        <v>879.11655934923306</v>
      </c>
      <c r="E44" s="50">
        <v>22</v>
      </c>
      <c r="F44" s="51">
        <v>-10.618737285858957</v>
      </c>
      <c r="G44" s="49">
        <v>175.6246460620668</v>
      </c>
      <c r="H44" s="49">
        <v>21.074957527448017</v>
      </c>
      <c r="I44" s="52"/>
      <c r="J44" s="53">
        <f t="shared" si="2"/>
        <v>6.4003150897254661</v>
      </c>
      <c r="K44" s="53">
        <f t="shared" si="2"/>
        <v>0.76803781076705602</v>
      </c>
      <c r="L44" s="53">
        <v>4.6449717294202513</v>
      </c>
      <c r="M44" s="53">
        <v>0.78964519400144273</v>
      </c>
      <c r="O44" s="50" t="s">
        <v>537</v>
      </c>
    </row>
    <row r="45" spans="1:15" s="50" customFormat="1" hidden="1" x14ac:dyDescent="0.3">
      <c r="A45" s="38" t="s">
        <v>534</v>
      </c>
      <c r="B45" s="47" t="s">
        <v>548</v>
      </c>
      <c r="C45" s="48"/>
      <c r="D45" s="49">
        <v>883.32776679700066</v>
      </c>
      <c r="E45" s="50">
        <v>22</v>
      </c>
      <c r="F45" s="51">
        <v>-10.030219269921929</v>
      </c>
      <c r="G45" s="49">
        <v>158.2375296393009</v>
      </c>
      <c r="H45" s="49">
        <v>18.988503556716108</v>
      </c>
      <c r="I45" s="52"/>
      <c r="J45" s="53">
        <f t="shared" si="2"/>
        <v>5.7666738206742316</v>
      </c>
      <c r="K45" s="53">
        <f t="shared" si="2"/>
        <v>0.69200085848090764</v>
      </c>
      <c r="L45" s="53">
        <v>4.6034780476977541</v>
      </c>
      <c r="M45" s="53">
        <v>0.78259126810861823</v>
      </c>
      <c r="O45" s="50" t="s">
        <v>537</v>
      </c>
    </row>
    <row r="46" spans="1:15" s="50" customFormat="1" hidden="1" x14ac:dyDescent="0.3">
      <c r="A46" s="38" t="s">
        <v>534</v>
      </c>
      <c r="B46" s="47" t="s">
        <v>549</v>
      </c>
      <c r="C46" s="48"/>
      <c r="D46" s="49">
        <v>886.34840618933879</v>
      </c>
      <c r="E46" s="50">
        <v>22</v>
      </c>
      <c r="F46" s="51">
        <v>-9.7634156201339213</v>
      </c>
      <c r="G46" s="49">
        <v>172.08725093766259</v>
      </c>
      <c r="H46" s="49">
        <v>20.65047011251951</v>
      </c>
      <c r="I46" s="52"/>
      <c r="J46" s="53">
        <f t="shared" si="2"/>
        <v>6.2714012732384328</v>
      </c>
      <c r="K46" s="53">
        <f t="shared" si="2"/>
        <v>0.75256815278861189</v>
      </c>
      <c r="L46" s="53">
        <v>4.7184917412068126</v>
      </c>
      <c r="M46" s="53">
        <v>0.80214359600515817</v>
      </c>
      <c r="O46" s="50" t="s">
        <v>537</v>
      </c>
    </row>
    <row r="47" spans="1:15" x14ac:dyDescent="0.3">
      <c r="A47" s="38" t="s">
        <v>534</v>
      </c>
      <c r="B47" s="39" t="s">
        <v>130</v>
      </c>
      <c r="C47" s="40"/>
      <c r="D47" s="41">
        <v>872.2440194115627</v>
      </c>
      <c r="E47" s="38">
        <v>22</v>
      </c>
      <c r="F47" s="42">
        <v>-10.117727354406867</v>
      </c>
      <c r="G47" s="43">
        <v>178.21416148320185</v>
      </c>
      <c r="H47" s="43">
        <v>21.385699377984221</v>
      </c>
      <c r="I47" s="44"/>
      <c r="J47" s="45">
        <f t="shared" si="2"/>
        <v>6.4946851852478815</v>
      </c>
      <c r="K47" s="45">
        <f t="shared" si="2"/>
        <v>0.77936222222974572</v>
      </c>
      <c r="L47" s="45">
        <v>5.3786373743690294</v>
      </c>
      <c r="M47" s="45">
        <v>0.91436835364273505</v>
      </c>
      <c r="N47" s="46"/>
      <c r="O47" s="38" t="s">
        <v>98</v>
      </c>
    </row>
    <row r="48" spans="1:15" x14ac:dyDescent="0.3">
      <c r="A48" s="38" t="s">
        <v>534</v>
      </c>
      <c r="B48" s="39" t="s">
        <v>132</v>
      </c>
      <c r="C48" s="40"/>
      <c r="D48" s="41">
        <v>933.51524630835161</v>
      </c>
      <c r="E48" s="38">
        <v>22</v>
      </c>
      <c r="F48" s="42">
        <v>-8.0129560420865644</v>
      </c>
      <c r="G48" s="43">
        <v>431.6815377138758</v>
      </c>
      <c r="H48" s="43">
        <v>51.801784525665092</v>
      </c>
      <c r="I48" s="44"/>
      <c r="J48" s="45">
        <f t="shared" si="2"/>
        <v>15.73183446479139</v>
      </c>
      <c r="K48" s="45">
        <f t="shared" si="2"/>
        <v>1.8878201357749669</v>
      </c>
      <c r="L48" s="45">
        <v>6.5520460925924429</v>
      </c>
      <c r="M48" s="45">
        <v>1.1138478357407153</v>
      </c>
      <c r="N48" s="46"/>
      <c r="O48" s="38" t="s">
        <v>98</v>
      </c>
    </row>
    <row r="49" spans="1:15" x14ac:dyDescent="0.3">
      <c r="A49" s="38" t="s">
        <v>534</v>
      </c>
      <c r="B49" s="39" t="s">
        <v>133</v>
      </c>
      <c r="C49" s="40"/>
      <c r="D49" s="41">
        <v>957.14246225088709</v>
      </c>
      <c r="E49" s="38">
        <v>22</v>
      </c>
      <c r="F49" s="42">
        <v>-7.2415543492783794</v>
      </c>
      <c r="G49" s="43">
        <v>487.21533466232125</v>
      </c>
      <c r="H49" s="43">
        <v>58.465840159478546</v>
      </c>
      <c r="I49" s="44"/>
      <c r="J49" s="45">
        <f t="shared" si="2"/>
        <v>17.755660884195382</v>
      </c>
      <c r="K49" s="45">
        <f t="shared" si="2"/>
        <v>2.1306793061034455</v>
      </c>
      <c r="L49" s="45">
        <v>6.0299826015512012</v>
      </c>
      <c r="M49" s="45">
        <v>1.0250970422637042</v>
      </c>
      <c r="N49" s="46"/>
      <c r="O49" s="38" t="s">
        <v>98</v>
      </c>
    </row>
    <row r="50" spans="1:15" x14ac:dyDescent="0.3">
      <c r="A50" s="38" t="s">
        <v>534</v>
      </c>
      <c r="B50" s="39" t="s">
        <v>134</v>
      </c>
      <c r="C50" s="40"/>
      <c r="D50" s="41">
        <v>946.48136408393475</v>
      </c>
      <c r="E50" s="38">
        <v>22</v>
      </c>
      <c r="F50" s="42">
        <v>-7.6148692066581933</v>
      </c>
      <c r="G50" s="43">
        <v>453.46571790452055</v>
      </c>
      <c r="H50" s="43">
        <v>54.415886148542462</v>
      </c>
      <c r="I50" s="44"/>
      <c r="J50" s="45">
        <f t="shared" si="2"/>
        <v>16.52571858252626</v>
      </c>
      <c r="K50" s="45">
        <f t="shared" si="2"/>
        <v>1.9830862299031511</v>
      </c>
      <c r="L50" s="45">
        <v>6.4680805576310885</v>
      </c>
      <c r="M50" s="45">
        <v>1.0995736947972852</v>
      </c>
      <c r="N50" s="46"/>
      <c r="O50" s="38" t="s">
        <v>98</v>
      </c>
    </row>
    <row r="51" spans="1:15" x14ac:dyDescent="0.3">
      <c r="A51" s="38" t="s">
        <v>534</v>
      </c>
      <c r="B51" s="39" t="s">
        <v>135</v>
      </c>
      <c r="C51" s="40"/>
      <c r="D51" s="41">
        <v>939.91652106372226</v>
      </c>
      <c r="E51" s="38">
        <v>22</v>
      </c>
      <c r="F51" s="42">
        <v>-7.5494127856906257</v>
      </c>
      <c r="G51" s="43">
        <v>448.7969728028433</v>
      </c>
      <c r="H51" s="43">
        <v>53.855636736341197</v>
      </c>
      <c r="I51" s="44"/>
      <c r="J51" s="45">
        <f t="shared" si="2"/>
        <v>16.355574810599244</v>
      </c>
      <c r="K51" s="45">
        <f t="shared" si="2"/>
        <v>1.9626689772719095</v>
      </c>
      <c r="L51" s="45">
        <v>6.6743848505056445</v>
      </c>
      <c r="M51" s="45">
        <v>1.1346454245859596</v>
      </c>
      <c r="N51" s="46"/>
      <c r="O51" s="38" t="s">
        <v>98</v>
      </c>
    </row>
    <row r="52" spans="1:15" s="50" customFormat="1" hidden="1" x14ac:dyDescent="0.3">
      <c r="A52" s="38" t="s">
        <v>534</v>
      </c>
      <c r="B52" s="47" t="s">
        <v>550</v>
      </c>
      <c r="C52" s="48"/>
      <c r="D52" s="49">
        <v>871.30583398728345</v>
      </c>
      <c r="E52" s="50">
        <v>22</v>
      </c>
      <c r="F52" s="51">
        <v>-11.899838385634443</v>
      </c>
      <c r="G52" s="49">
        <v>381.4198158778413</v>
      </c>
      <c r="H52" s="49">
        <v>45.770377905340958</v>
      </c>
      <c r="I52" s="52"/>
      <c r="J52" s="53">
        <f t="shared" si="2"/>
        <v>13.900139062603545</v>
      </c>
      <c r="K52" s="53">
        <f t="shared" si="2"/>
        <v>1.6680166875124254</v>
      </c>
      <c r="L52" s="53">
        <v>8.4905465593353995</v>
      </c>
      <c r="M52" s="53">
        <v>1.4433929150870179</v>
      </c>
      <c r="O52" s="50" t="s">
        <v>537</v>
      </c>
    </row>
    <row r="53" spans="1:15" x14ac:dyDescent="0.3">
      <c r="A53" s="38" t="s">
        <v>534</v>
      </c>
      <c r="B53" s="39" t="s">
        <v>136</v>
      </c>
      <c r="C53" s="40"/>
      <c r="D53" s="41">
        <v>943.36644531826278</v>
      </c>
      <c r="E53" s="38">
        <v>22</v>
      </c>
      <c r="F53" s="42">
        <v>-9.0956782504354869</v>
      </c>
      <c r="G53" s="43">
        <v>323.67488554745802</v>
      </c>
      <c r="H53" s="43">
        <v>38.840986265694958</v>
      </c>
      <c r="I53" s="44"/>
      <c r="J53" s="45">
        <f t="shared" ref="J53:K68" si="3">G53*1000000/(9.8*2.8*1000*1000)</f>
        <v>11.795731980592493</v>
      </c>
      <c r="K53" s="45">
        <f t="shared" si="3"/>
        <v>1.4154878376710991</v>
      </c>
      <c r="L53" s="45">
        <v>4.8005978019415352</v>
      </c>
      <c r="M53" s="45">
        <v>0.816101626330061</v>
      </c>
      <c r="N53" s="46"/>
      <c r="O53" s="38" t="s">
        <v>98</v>
      </c>
    </row>
    <row r="54" spans="1:15" s="50" customFormat="1" hidden="1" x14ac:dyDescent="0.3">
      <c r="A54" s="38" t="s">
        <v>534</v>
      </c>
      <c r="B54" s="47" t="s">
        <v>551</v>
      </c>
      <c r="C54" s="48"/>
      <c r="D54" s="49">
        <v>881.23768180813897</v>
      </c>
      <c r="E54" s="50">
        <v>22</v>
      </c>
      <c r="F54" s="51">
        <v>-7.6638999135885619</v>
      </c>
      <c r="G54" s="49">
        <v>172.24452660299514</v>
      </c>
      <c r="H54" s="49">
        <v>20.669343192359417</v>
      </c>
      <c r="I54" s="52"/>
      <c r="J54" s="53">
        <f t="shared" si="3"/>
        <v>6.2771328936951578</v>
      </c>
      <c r="K54" s="53">
        <f t="shared" si="3"/>
        <v>0.75325594724341904</v>
      </c>
      <c r="L54" s="53">
        <v>7.2824340860128816</v>
      </c>
      <c r="M54" s="53">
        <v>1.2380137946221899</v>
      </c>
      <c r="O54" s="50" t="s">
        <v>537</v>
      </c>
    </row>
    <row r="55" spans="1:15" x14ac:dyDescent="0.3">
      <c r="A55" s="38" t="s">
        <v>534</v>
      </c>
      <c r="B55" s="54" t="s">
        <v>138</v>
      </c>
      <c r="C55" s="55"/>
      <c r="D55" s="56">
        <v>912.23331629393704</v>
      </c>
      <c r="E55" s="31">
        <v>22</v>
      </c>
      <c r="F55" s="57">
        <v>-8.2050182881103773</v>
      </c>
      <c r="G55" s="58">
        <v>307.45041729950827</v>
      </c>
      <c r="H55" s="58">
        <v>36.894050075940989</v>
      </c>
      <c r="I55" s="59"/>
      <c r="J55" s="60">
        <f t="shared" si="3"/>
        <v>11.204461271847968</v>
      </c>
      <c r="K55" s="60">
        <f t="shared" si="3"/>
        <v>1.3445353526217561</v>
      </c>
      <c r="L55" s="60">
        <v>6.0596254569748407</v>
      </c>
      <c r="M55" s="60">
        <v>1.0301363276857229</v>
      </c>
      <c r="N55" s="61"/>
      <c r="O55" s="38" t="s">
        <v>98</v>
      </c>
    </row>
    <row r="56" spans="1:15" x14ac:dyDescent="0.3">
      <c r="A56" s="38" t="s">
        <v>552</v>
      </c>
      <c r="B56" s="39" t="s">
        <v>139</v>
      </c>
      <c r="C56" s="40"/>
      <c r="D56" s="41">
        <v>851.86748864582353</v>
      </c>
      <c r="E56" s="38">
        <v>22</v>
      </c>
      <c r="F56" s="42">
        <v>-11.269043466731736</v>
      </c>
      <c r="G56" s="43">
        <v>165.82172150007503</v>
      </c>
      <c r="H56" s="43">
        <v>19.898606580009002</v>
      </c>
      <c r="I56" s="44"/>
      <c r="J56" s="45">
        <f t="shared" si="3"/>
        <v>6.0430656523350965</v>
      </c>
      <c r="K56" s="45">
        <f t="shared" si="3"/>
        <v>0.72516787828021145</v>
      </c>
      <c r="L56" s="45">
        <v>4.8930560894160298</v>
      </c>
      <c r="M56" s="45">
        <v>0.83181953520072516</v>
      </c>
      <c r="N56" s="46"/>
      <c r="O56" s="38" t="s">
        <v>98</v>
      </c>
    </row>
    <row r="57" spans="1:15" x14ac:dyDescent="0.3">
      <c r="A57" s="38" t="s">
        <v>552</v>
      </c>
      <c r="B57" s="39" t="s">
        <v>140</v>
      </c>
      <c r="C57" s="40"/>
      <c r="D57" s="41">
        <v>862.5538429291222</v>
      </c>
      <c r="E57" s="38">
        <v>22</v>
      </c>
      <c r="F57" s="42">
        <v>-11.046645469226439</v>
      </c>
      <c r="G57" s="43">
        <v>189.30700407395955</v>
      </c>
      <c r="H57" s="43">
        <v>22.716840488875146</v>
      </c>
      <c r="I57" s="44"/>
      <c r="J57" s="45">
        <f t="shared" si="3"/>
        <v>6.8989432971559603</v>
      </c>
      <c r="K57" s="45">
        <f t="shared" si="3"/>
        <v>0.82787319565871531</v>
      </c>
      <c r="L57" s="45">
        <v>5.1096039018626147</v>
      </c>
      <c r="M57" s="45">
        <v>0.86863266331664457</v>
      </c>
      <c r="N57" s="46"/>
      <c r="O57" s="38" t="s">
        <v>98</v>
      </c>
    </row>
    <row r="58" spans="1:15" x14ac:dyDescent="0.3">
      <c r="A58" s="38" t="s">
        <v>552</v>
      </c>
      <c r="B58" s="39" t="s">
        <v>141</v>
      </c>
      <c r="C58" s="40"/>
      <c r="D58" s="41">
        <v>841.89402322626938</v>
      </c>
      <c r="E58" s="38">
        <v>22</v>
      </c>
      <c r="F58" s="42">
        <v>-11.357259713519952</v>
      </c>
      <c r="G58" s="43">
        <v>168.52133786780311</v>
      </c>
      <c r="H58" s="43">
        <v>20.222560544136371</v>
      </c>
      <c r="I58" s="44"/>
      <c r="J58" s="45">
        <f t="shared" si="3"/>
        <v>6.1414481730248953</v>
      </c>
      <c r="K58" s="45">
        <f t="shared" si="3"/>
        <v>0.73697378076298725</v>
      </c>
      <c r="L58" s="45">
        <v>5.589563490570602</v>
      </c>
      <c r="M58" s="45">
        <v>0.95022579339700242</v>
      </c>
      <c r="N58" s="46"/>
      <c r="O58" s="38" t="s">
        <v>98</v>
      </c>
    </row>
    <row r="59" spans="1:15" s="50" customFormat="1" hidden="1" x14ac:dyDescent="0.3">
      <c r="A59" s="38" t="s">
        <v>552</v>
      </c>
      <c r="B59" s="47" t="s">
        <v>553</v>
      </c>
      <c r="C59" s="48"/>
      <c r="D59" s="49">
        <v>855.58980046021452</v>
      </c>
      <c r="E59" s="50">
        <v>22</v>
      </c>
      <c r="F59" s="51">
        <v>-10.667517275980522</v>
      </c>
      <c r="G59" s="49">
        <v>171.38930336664424</v>
      </c>
      <c r="H59" s="49">
        <v>20.566716403997308</v>
      </c>
      <c r="I59" s="52"/>
      <c r="J59" s="53">
        <f t="shared" si="3"/>
        <v>6.2459658661313497</v>
      </c>
      <c r="K59" s="53">
        <f t="shared" si="3"/>
        <v>0.74951590393576206</v>
      </c>
      <c r="L59" s="53">
        <v>5.1607563326368497</v>
      </c>
      <c r="M59" s="53">
        <v>0.87732857654826457</v>
      </c>
      <c r="O59" s="50" t="s">
        <v>537</v>
      </c>
    </row>
    <row r="60" spans="1:15" x14ac:dyDescent="0.3">
      <c r="A60" s="38" t="s">
        <v>552</v>
      </c>
      <c r="B60" s="39" t="s">
        <v>142</v>
      </c>
      <c r="C60" s="40"/>
      <c r="D60" s="41">
        <v>872.45616887361575</v>
      </c>
      <c r="E60" s="38">
        <v>22</v>
      </c>
      <c r="F60" s="42">
        <v>-10.036114837913548</v>
      </c>
      <c r="G60" s="43">
        <v>162.42624434506081</v>
      </c>
      <c r="H60" s="43">
        <v>19.491149321407296</v>
      </c>
      <c r="I60" s="44"/>
      <c r="J60" s="45">
        <f t="shared" si="3"/>
        <v>5.9193237735080464</v>
      </c>
      <c r="K60" s="45">
        <f t="shared" si="3"/>
        <v>0.71031885282096563</v>
      </c>
      <c r="L60" s="45">
        <v>5.4057487701506286</v>
      </c>
      <c r="M60" s="45">
        <v>0.91897729092560698</v>
      </c>
      <c r="N60" s="46"/>
      <c r="O60" s="38" t="s">
        <v>98</v>
      </c>
    </row>
    <row r="61" spans="1:15" x14ac:dyDescent="0.3">
      <c r="A61" s="38" t="s">
        <v>552</v>
      </c>
      <c r="B61" s="39" t="s">
        <v>144</v>
      </c>
      <c r="C61" s="40"/>
      <c r="D61" s="41">
        <v>846.78205330237586</v>
      </c>
      <c r="E61" s="38">
        <v>22</v>
      </c>
      <c r="F61" s="42">
        <v>-10.692101670244828</v>
      </c>
      <c r="G61" s="43">
        <v>157.98088466859696</v>
      </c>
      <c r="H61" s="43">
        <v>18.957706160231634</v>
      </c>
      <c r="I61" s="44"/>
      <c r="J61" s="45">
        <f t="shared" si="3"/>
        <v>5.7573208698468274</v>
      </c>
      <c r="K61" s="45">
        <f t="shared" si="3"/>
        <v>0.69087850438161935</v>
      </c>
      <c r="L61" s="45">
        <v>5.4729803384169342</v>
      </c>
      <c r="M61" s="45">
        <v>0.93040665753087892</v>
      </c>
      <c r="N61" s="46"/>
      <c r="O61" s="38" t="s">
        <v>98</v>
      </c>
    </row>
    <row r="62" spans="1:15" x14ac:dyDescent="0.3">
      <c r="A62" s="38" t="s">
        <v>552</v>
      </c>
      <c r="B62" s="39" t="s">
        <v>145</v>
      </c>
      <c r="C62" s="40"/>
      <c r="D62" s="41">
        <v>880.9568912046509</v>
      </c>
      <c r="E62" s="38">
        <v>22</v>
      </c>
      <c r="F62" s="42">
        <v>-10.467583025542147</v>
      </c>
      <c r="G62" s="43">
        <v>242.76113887817255</v>
      </c>
      <c r="H62" s="43">
        <v>29.131336665380704</v>
      </c>
      <c r="I62" s="44"/>
      <c r="J62" s="45">
        <f t="shared" si="3"/>
        <v>8.8469802798167834</v>
      </c>
      <c r="K62" s="45">
        <f t="shared" si="3"/>
        <v>1.061637633578014</v>
      </c>
      <c r="L62" s="45">
        <v>5.4294530850968554</v>
      </c>
      <c r="M62" s="45">
        <v>0.92300702446646554</v>
      </c>
      <c r="N62" s="46"/>
      <c r="O62" s="38" t="s">
        <v>98</v>
      </c>
    </row>
    <row r="63" spans="1:15" x14ac:dyDescent="0.3">
      <c r="A63" s="38" t="s">
        <v>552</v>
      </c>
      <c r="B63" s="39" t="s">
        <v>146</v>
      </c>
      <c r="C63" s="40"/>
      <c r="D63" s="41">
        <v>876.94737977739078</v>
      </c>
      <c r="E63" s="38">
        <v>22</v>
      </c>
      <c r="F63" s="42">
        <v>-10.754489749341689</v>
      </c>
      <c r="G63" s="43">
        <v>224.60968776553941</v>
      </c>
      <c r="H63" s="43">
        <v>26.953162531864727</v>
      </c>
      <c r="I63" s="44"/>
      <c r="J63" s="45">
        <f t="shared" si="3"/>
        <v>8.1854842480152854</v>
      </c>
      <c r="K63" s="45">
        <f t="shared" si="3"/>
        <v>0.98225810976183414</v>
      </c>
      <c r="L63" s="45">
        <v>5.3582005646534787</v>
      </c>
      <c r="M63" s="45">
        <v>0.9108940959910915</v>
      </c>
      <c r="N63" s="46"/>
      <c r="O63" s="38" t="s">
        <v>98</v>
      </c>
    </row>
    <row r="64" spans="1:15" x14ac:dyDescent="0.3">
      <c r="A64" s="38" t="s">
        <v>552</v>
      </c>
      <c r="B64" s="39" t="s">
        <v>147</v>
      </c>
      <c r="C64" s="40"/>
      <c r="D64" s="41">
        <v>871.55733807651768</v>
      </c>
      <c r="E64" s="38">
        <v>22</v>
      </c>
      <c r="F64" s="42">
        <v>-11.496115384459911</v>
      </c>
      <c r="G64" s="43">
        <v>221.69373712265184</v>
      </c>
      <c r="H64" s="43">
        <v>26.603248454718219</v>
      </c>
      <c r="I64" s="44"/>
      <c r="J64" s="45">
        <f t="shared" si="3"/>
        <v>8.0792178251695272</v>
      </c>
      <c r="K64" s="45">
        <f t="shared" si="3"/>
        <v>0.96950613902034333</v>
      </c>
      <c r="L64" s="45">
        <v>5.319685513606653</v>
      </c>
      <c r="M64" s="45">
        <v>0.90434653731313108</v>
      </c>
      <c r="N64" s="46"/>
      <c r="O64" s="38" t="s">
        <v>98</v>
      </c>
    </row>
    <row r="65" spans="1:15" x14ac:dyDescent="0.3">
      <c r="A65" s="38" t="s">
        <v>552</v>
      </c>
      <c r="B65" s="39" t="s">
        <v>148</v>
      </c>
      <c r="C65" s="40"/>
      <c r="D65" s="41">
        <v>849.58575461945054</v>
      </c>
      <c r="E65" s="38">
        <v>22</v>
      </c>
      <c r="F65" s="42">
        <v>-10.855093540381054</v>
      </c>
      <c r="G65" s="43">
        <v>157.72566000447208</v>
      </c>
      <c r="H65" s="43">
        <v>18.927079200536649</v>
      </c>
      <c r="I65" s="44"/>
      <c r="J65" s="45">
        <f t="shared" si="3"/>
        <v>5.7480196794632681</v>
      </c>
      <c r="K65" s="45">
        <f t="shared" si="3"/>
        <v>0.68976236153559223</v>
      </c>
      <c r="L65" s="45">
        <v>5.2608026998792141</v>
      </c>
      <c r="M65" s="45">
        <v>0.89433645897946645</v>
      </c>
      <c r="N65" s="46"/>
      <c r="O65" s="38" t="s">
        <v>98</v>
      </c>
    </row>
    <row r="66" spans="1:15" x14ac:dyDescent="0.3">
      <c r="A66" s="38" t="s">
        <v>552</v>
      </c>
      <c r="B66" s="39" t="s">
        <v>149</v>
      </c>
      <c r="C66" s="40"/>
      <c r="D66" s="41">
        <v>876.18045801025778</v>
      </c>
      <c r="E66" s="38">
        <v>22</v>
      </c>
      <c r="F66" s="42">
        <v>-10.410028567380548</v>
      </c>
      <c r="G66" s="43">
        <v>215.9436163506555</v>
      </c>
      <c r="H66" s="43">
        <v>25.91323396207866</v>
      </c>
      <c r="I66" s="44"/>
      <c r="J66" s="45">
        <f t="shared" si="3"/>
        <v>7.8696653189014389</v>
      </c>
      <c r="K66" s="45">
        <f t="shared" si="3"/>
        <v>0.94435983826817271</v>
      </c>
      <c r="L66" s="45">
        <v>5.2482915592034844</v>
      </c>
      <c r="M66" s="45">
        <v>0.89220956506459237</v>
      </c>
      <c r="N66" s="46"/>
      <c r="O66" s="38" t="s">
        <v>98</v>
      </c>
    </row>
    <row r="67" spans="1:15" x14ac:dyDescent="0.3">
      <c r="A67" s="38" t="s">
        <v>552</v>
      </c>
      <c r="B67" s="39" t="s">
        <v>150</v>
      </c>
      <c r="C67" s="40"/>
      <c r="D67" s="41">
        <v>864.54268915394414</v>
      </c>
      <c r="E67" s="38">
        <v>22</v>
      </c>
      <c r="F67" s="42">
        <v>-11.203251532044403</v>
      </c>
      <c r="G67" s="43">
        <v>199.08859872942804</v>
      </c>
      <c r="H67" s="43">
        <v>23.890631847531363</v>
      </c>
      <c r="I67" s="44"/>
      <c r="J67" s="45">
        <f t="shared" si="3"/>
        <v>7.2554154055914015</v>
      </c>
      <c r="K67" s="45">
        <f t="shared" si="3"/>
        <v>0.87064984867096806</v>
      </c>
      <c r="L67" s="45">
        <v>4.9617576706539932</v>
      </c>
      <c r="M67" s="45">
        <v>0.84349880401117894</v>
      </c>
      <c r="N67" s="46"/>
      <c r="O67" s="38" t="s">
        <v>98</v>
      </c>
    </row>
    <row r="68" spans="1:15" x14ac:dyDescent="0.3">
      <c r="A68" s="38" t="s">
        <v>552</v>
      </c>
      <c r="B68" s="39" t="s">
        <v>151</v>
      </c>
      <c r="C68" s="40"/>
      <c r="D68" s="41">
        <v>875.40748881864238</v>
      </c>
      <c r="E68" s="38">
        <v>22</v>
      </c>
      <c r="F68" s="42">
        <v>-10.481517273001028</v>
      </c>
      <c r="G68" s="43">
        <v>221.56593881669244</v>
      </c>
      <c r="H68" s="43">
        <v>26.587912658003091</v>
      </c>
      <c r="I68" s="44"/>
      <c r="J68" s="45">
        <f t="shared" si="3"/>
        <v>8.0745604525033681</v>
      </c>
      <c r="K68" s="45">
        <f t="shared" si="3"/>
        <v>0.96894725430040418</v>
      </c>
      <c r="L68" s="45">
        <v>5.3187574115490106</v>
      </c>
      <c r="M68" s="45">
        <v>0.90418875996333192</v>
      </c>
      <c r="N68" s="46"/>
      <c r="O68" s="38" t="s">
        <v>98</v>
      </c>
    </row>
    <row r="69" spans="1:15" x14ac:dyDescent="0.3">
      <c r="A69" s="38" t="s">
        <v>552</v>
      </c>
      <c r="B69" s="39" t="s">
        <v>152</v>
      </c>
      <c r="C69" s="40"/>
      <c r="D69" s="41">
        <v>861.11938840247842</v>
      </c>
      <c r="E69" s="38">
        <v>22</v>
      </c>
      <c r="F69" s="42">
        <v>-11.035316904233854</v>
      </c>
      <c r="G69" s="43">
        <v>175.37819694698945</v>
      </c>
      <c r="H69" s="43">
        <v>21.045383633638732</v>
      </c>
      <c r="I69" s="44"/>
      <c r="J69" s="45">
        <f t="shared" ref="J69:K111" si="4">G69*1000000/(9.8*2.8*1000*1000)</f>
        <v>6.3913337079806647</v>
      </c>
      <c r="K69" s="45">
        <f t="shared" si="4"/>
        <v>0.76696004495767978</v>
      </c>
      <c r="L69" s="45">
        <v>4.8229754089172809</v>
      </c>
      <c r="M69" s="45">
        <v>0.81990581951593777</v>
      </c>
      <c r="N69" s="46"/>
      <c r="O69" s="38" t="s">
        <v>98</v>
      </c>
    </row>
    <row r="70" spans="1:15" x14ac:dyDescent="0.3">
      <c r="A70" s="38" t="s">
        <v>552</v>
      </c>
      <c r="B70" s="39" t="s">
        <v>153</v>
      </c>
      <c r="C70" s="40"/>
      <c r="D70" s="41">
        <v>863.75007992170958</v>
      </c>
      <c r="E70" s="38">
        <v>22</v>
      </c>
      <c r="F70" s="42">
        <v>-11.048056187907353</v>
      </c>
      <c r="G70" s="43">
        <v>195.217508076927</v>
      </c>
      <c r="H70" s="43">
        <v>23.426100969231239</v>
      </c>
      <c r="I70" s="44"/>
      <c r="J70" s="45">
        <f t="shared" si="4"/>
        <v>7.1143406733573986</v>
      </c>
      <c r="K70" s="45">
        <f t="shared" si="4"/>
        <v>0.85372088080288777</v>
      </c>
      <c r="L70" s="45">
        <v>5.112715319736294</v>
      </c>
      <c r="M70" s="45">
        <v>0.86916160435517009</v>
      </c>
      <c r="N70" s="46"/>
      <c r="O70" s="38" t="s">
        <v>98</v>
      </c>
    </row>
    <row r="71" spans="1:15" x14ac:dyDescent="0.3">
      <c r="A71" s="38" t="s">
        <v>552</v>
      </c>
      <c r="B71" s="39" t="s">
        <v>154</v>
      </c>
      <c r="C71" s="40"/>
      <c r="D71" s="41">
        <v>859.18713230885794</v>
      </c>
      <c r="E71" s="38">
        <v>22</v>
      </c>
      <c r="F71" s="42">
        <v>-11.29292922690566</v>
      </c>
      <c r="G71" s="43">
        <v>195.10010945684536</v>
      </c>
      <c r="H71" s="43">
        <v>23.412013134821443</v>
      </c>
      <c r="I71" s="44"/>
      <c r="J71" s="45">
        <f t="shared" si="4"/>
        <v>7.1100622979899919</v>
      </c>
      <c r="K71" s="45">
        <f t="shared" si="4"/>
        <v>0.85320747575879885</v>
      </c>
      <c r="L71" s="45">
        <v>5.2245612857673223</v>
      </c>
      <c r="M71" s="45">
        <v>0.8881754185804448</v>
      </c>
      <c r="N71" s="46"/>
      <c r="O71" s="38" t="s">
        <v>98</v>
      </c>
    </row>
    <row r="72" spans="1:15" x14ac:dyDescent="0.3">
      <c r="A72" s="38" t="s">
        <v>552</v>
      </c>
      <c r="B72" s="39" t="s">
        <v>155</v>
      </c>
      <c r="C72" s="40"/>
      <c r="D72" s="41">
        <v>874.52800148628057</v>
      </c>
      <c r="E72" s="38">
        <v>22</v>
      </c>
      <c r="F72" s="42">
        <v>-10.595913605670697</v>
      </c>
      <c r="G72" s="43">
        <v>186.55192294070901</v>
      </c>
      <c r="H72" s="43">
        <v>22.38623075288508</v>
      </c>
      <c r="I72" s="44"/>
      <c r="J72" s="45">
        <f t="shared" si="4"/>
        <v>6.7985394657692781</v>
      </c>
      <c r="K72" s="45">
        <f t="shared" si="4"/>
        <v>0.81582473589231341</v>
      </c>
      <c r="L72" s="45">
        <v>4.997489723131058</v>
      </c>
      <c r="M72" s="45">
        <v>0.84957325293227992</v>
      </c>
      <c r="N72" s="46"/>
      <c r="O72" s="38" t="s">
        <v>98</v>
      </c>
    </row>
    <row r="73" spans="1:15" x14ac:dyDescent="0.3">
      <c r="A73" s="38" t="s">
        <v>552</v>
      </c>
      <c r="B73" s="39" t="s">
        <v>156</v>
      </c>
      <c r="C73" s="40"/>
      <c r="D73" s="41">
        <v>919.28239509359685</v>
      </c>
      <c r="E73" s="38">
        <v>22</v>
      </c>
      <c r="F73" s="42">
        <v>-8.8484608966153733</v>
      </c>
      <c r="G73" s="43">
        <v>309.1016342890058</v>
      </c>
      <c r="H73" s="43">
        <v>37.092196114680696</v>
      </c>
      <c r="I73" s="44"/>
      <c r="J73" s="45">
        <f t="shared" si="4"/>
        <v>11.264636818112457</v>
      </c>
      <c r="K73" s="45">
        <f t="shared" si="4"/>
        <v>1.3517564181734949</v>
      </c>
      <c r="L73" s="45">
        <v>5.5169833943438977</v>
      </c>
      <c r="M73" s="45">
        <v>0.93788717703846269</v>
      </c>
      <c r="N73" s="46"/>
      <c r="O73" s="38" t="s">
        <v>98</v>
      </c>
    </row>
    <row r="74" spans="1:15" x14ac:dyDescent="0.3">
      <c r="A74" s="38" t="s">
        <v>552</v>
      </c>
      <c r="B74" s="39" t="s">
        <v>157</v>
      </c>
      <c r="C74" s="40"/>
      <c r="D74" s="41">
        <v>929.98074324964489</v>
      </c>
      <c r="E74" s="38">
        <v>22</v>
      </c>
      <c r="F74" s="42">
        <v>-8.607677569350491</v>
      </c>
      <c r="G74" s="43">
        <v>321.27397579762521</v>
      </c>
      <c r="H74" s="43">
        <v>38.552877095715026</v>
      </c>
      <c r="I74" s="44"/>
      <c r="J74" s="45">
        <f t="shared" si="4"/>
        <v>11.708235269592755</v>
      </c>
      <c r="K74" s="45">
        <f t="shared" si="4"/>
        <v>1.4049882323511307</v>
      </c>
      <c r="L74" s="45">
        <v>5.4614880107790551</v>
      </c>
      <c r="M74" s="45">
        <v>0.92845296183243942</v>
      </c>
      <c r="N74" s="46"/>
      <c r="O74" s="38" t="s">
        <v>98</v>
      </c>
    </row>
    <row r="75" spans="1:15" x14ac:dyDescent="0.3">
      <c r="A75" s="38" t="s">
        <v>552</v>
      </c>
      <c r="B75" s="39" t="s">
        <v>158</v>
      </c>
      <c r="C75" s="40"/>
      <c r="D75" s="41">
        <v>923.38797023616019</v>
      </c>
      <c r="E75" s="38">
        <v>22</v>
      </c>
      <c r="F75" s="42">
        <v>-8.8411340251108363</v>
      </c>
      <c r="G75" s="43">
        <v>321.20738894648571</v>
      </c>
      <c r="H75" s="43">
        <v>38.544886673578283</v>
      </c>
      <c r="I75" s="44"/>
      <c r="J75" s="45">
        <f t="shared" si="4"/>
        <v>11.705808635076009</v>
      </c>
      <c r="K75" s="45">
        <f t="shared" si="4"/>
        <v>1.4046970362091211</v>
      </c>
      <c r="L75" s="45">
        <v>5.4215180336150617</v>
      </c>
      <c r="M75" s="45">
        <v>0.92165806571456055</v>
      </c>
      <c r="N75" s="46"/>
      <c r="O75" s="38" t="s">
        <v>98</v>
      </c>
    </row>
    <row r="76" spans="1:15" x14ac:dyDescent="0.3">
      <c r="A76" s="38" t="s">
        <v>552</v>
      </c>
      <c r="B76" s="39" t="s">
        <v>159</v>
      </c>
      <c r="C76" s="40"/>
      <c r="D76" s="41">
        <v>862.04259193514099</v>
      </c>
      <c r="E76" s="38">
        <v>22</v>
      </c>
      <c r="F76" s="42">
        <v>-10.329132778000025</v>
      </c>
      <c r="G76" s="43">
        <v>187.96747915294517</v>
      </c>
      <c r="H76" s="43">
        <v>22.55609749835342</v>
      </c>
      <c r="I76" s="44"/>
      <c r="J76" s="45">
        <f t="shared" si="4"/>
        <v>6.8501267912880888</v>
      </c>
      <c r="K76" s="45">
        <f t="shared" si="4"/>
        <v>0.82201521495457075</v>
      </c>
      <c r="L76" s="45">
        <v>5.6320100600574454</v>
      </c>
      <c r="M76" s="45">
        <v>0.95744171020976576</v>
      </c>
      <c r="N76" s="46"/>
      <c r="O76" s="38" t="s">
        <v>98</v>
      </c>
    </row>
    <row r="77" spans="1:15" x14ac:dyDescent="0.3">
      <c r="A77" s="38" t="s">
        <v>552</v>
      </c>
      <c r="B77" s="39" t="s">
        <v>160</v>
      </c>
      <c r="C77" s="40"/>
      <c r="D77" s="41">
        <v>858.60783166039346</v>
      </c>
      <c r="E77" s="38">
        <v>22</v>
      </c>
      <c r="F77" s="42">
        <v>-10.915448985438312</v>
      </c>
      <c r="G77" s="43">
        <v>182.60335639212045</v>
      </c>
      <c r="H77" s="43">
        <v>21.912402767054452</v>
      </c>
      <c r="I77" s="44"/>
      <c r="J77" s="45">
        <f t="shared" si="4"/>
        <v>6.6546412679344185</v>
      </c>
      <c r="K77" s="45">
        <f t="shared" si="4"/>
        <v>0.79855695215213018</v>
      </c>
      <c r="L77" s="45">
        <v>5.2293908650335919</v>
      </c>
      <c r="M77" s="45">
        <v>0.88899644705571068</v>
      </c>
      <c r="N77" s="46"/>
      <c r="O77" s="38" t="s">
        <v>98</v>
      </c>
    </row>
    <row r="78" spans="1:15" x14ac:dyDescent="0.3">
      <c r="A78" s="38" t="s">
        <v>552</v>
      </c>
      <c r="B78" s="39" t="s">
        <v>161</v>
      </c>
      <c r="C78" s="40"/>
      <c r="D78" s="41">
        <v>839.85649493030292</v>
      </c>
      <c r="E78" s="38">
        <v>22</v>
      </c>
      <c r="F78" s="42">
        <v>-11.478541000070969</v>
      </c>
      <c r="G78" s="43">
        <v>147.8906194268385</v>
      </c>
      <c r="H78" s="43">
        <v>17.746874331220621</v>
      </c>
      <c r="I78" s="44"/>
      <c r="J78" s="45">
        <f t="shared" si="4"/>
        <v>5.3895998333395951</v>
      </c>
      <c r="K78" s="45">
        <f t="shared" si="4"/>
        <v>0.6467519800007514</v>
      </c>
      <c r="L78" s="45">
        <v>5.1136738425625428</v>
      </c>
      <c r="M78" s="45">
        <v>0.86932455323563229</v>
      </c>
      <c r="N78" s="46"/>
      <c r="O78" s="38" t="s">
        <v>98</v>
      </c>
    </row>
    <row r="79" spans="1:15" x14ac:dyDescent="0.3">
      <c r="A79" s="38" t="s">
        <v>552</v>
      </c>
      <c r="B79" s="39" t="s">
        <v>162</v>
      </c>
      <c r="C79" s="40"/>
      <c r="D79" s="41">
        <v>853.00092236749447</v>
      </c>
      <c r="E79" s="38">
        <v>22</v>
      </c>
      <c r="F79" s="42">
        <v>-8.7739368677953884</v>
      </c>
      <c r="G79" s="43">
        <v>144.35827832083294</v>
      </c>
      <c r="H79" s="43">
        <v>17.322993398499953</v>
      </c>
      <c r="I79" s="44"/>
      <c r="J79" s="45">
        <f t="shared" si="4"/>
        <v>5.2608702011965356</v>
      </c>
      <c r="K79" s="45">
        <f t="shared" si="4"/>
        <v>0.63130442414358434</v>
      </c>
      <c r="L79" s="45">
        <v>7.9240862039896394</v>
      </c>
      <c r="M79" s="45">
        <v>1.3470946546782387</v>
      </c>
      <c r="N79" s="46"/>
      <c r="O79" s="38" t="s">
        <v>98</v>
      </c>
    </row>
    <row r="80" spans="1:15" x14ac:dyDescent="0.3">
      <c r="A80" s="38" t="s">
        <v>552</v>
      </c>
      <c r="B80" s="39" t="s">
        <v>163</v>
      </c>
      <c r="C80" s="40"/>
      <c r="D80" s="41">
        <v>856.47895234403518</v>
      </c>
      <c r="E80" s="38">
        <v>22</v>
      </c>
      <c r="F80" s="42">
        <v>-10.845072740579532</v>
      </c>
      <c r="G80" s="43">
        <v>175.90763820795536</v>
      </c>
      <c r="H80" s="43">
        <v>21.108916584954642</v>
      </c>
      <c r="I80" s="44"/>
      <c r="J80" s="45">
        <f t="shared" si="4"/>
        <v>6.4106282145756328</v>
      </c>
      <c r="K80" s="45">
        <f t="shared" si="4"/>
        <v>0.76927538574907584</v>
      </c>
      <c r="L80" s="45">
        <v>5.2898257502185491</v>
      </c>
      <c r="M80" s="45">
        <v>0.89927037753715344</v>
      </c>
      <c r="N80" s="46"/>
      <c r="O80" s="38" t="s">
        <v>98</v>
      </c>
    </row>
    <row r="81" spans="1:15" x14ac:dyDescent="0.3">
      <c r="A81" s="38" t="s">
        <v>552</v>
      </c>
      <c r="B81" s="39" t="s">
        <v>164</v>
      </c>
      <c r="C81" s="40"/>
      <c r="D81" s="41">
        <v>846.10857920327635</v>
      </c>
      <c r="E81" s="38">
        <v>22</v>
      </c>
      <c r="F81" s="42">
        <v>-10.870420856450377</v>
      </c>
      <c r="G81" s="43">
        <v>148.48110275211684</v>
      </c>
      <c r="H81" s="43">
        <v>17.817732330254021</v>
      </c>
      <c r="I81" s="44"/>
      <c r="J81" s="45">
        <f t="shared" si="4"/>
        <v>5.4111189049605262</v>
      </c>
      <c r="K81" s="45">
        <f t="shared" si="4"/>
        <v>0.64933426859526322</v>
      </c>
      <c r="L81" s="45">
        <v>5.0622620069901529</v>
      </c>
      <c r="M81" s="45">
        <v>0.86058454118832606</v>
      </c>
      <c r="N81" s="46"/>
      <c r="O81" s="38" t="s">
        <v>98</v>
      </c>
    </row>
    <row r="82" spans="1:15" x14ac:dyDescent="0.3">
      <c r="A82" s="38" t="s">
        <v>552</v>
      </c>
      <c r="B82" s="39" t="s">
        <v>165</v>
      </c>
      <c r="C82" s="40"/>
      <c r="D82" s="41">
        <v>831.03007819003233</v>
      </c>
      <c r="E82" s="38">
        <v>22</v>
      </c>
      <c r="F82" s="42">
        <v>-12.270494220837312</v>
      </c>
      <c r="G82" s="43">
        <v>160.32332450215137</v>
      </c>
      <c r="H82" s="43">
        <v>19.238798940258164</v>
      </c>
      <c r="I82" s="44"/>
      <c r="J82" s="45">
        <f t="shared" si="4"/>
        <v>5.8426867529938544</v>
      </c>
      <c r="K82" s="45">
        <f t="shared" si="4"/>
        <v>0.70112241035926248</v>
      </c>
      <c r="L82" s="45">
        <v>5.6000016715277985</v>
      </c>
      <c r="M82" s="45">
        <v>0.95200028415972582</v>
      </c>
      <c r="N82" s="46"/>
      <c r="O82" s="38" t="s">
        <v>98</v>
      </c>
    </row>
    <row r="83" spans="1:15" x14ac:dyDescent="0.3">
      <c r="A83" s="38" t="s">
        <v>552</v>
      </c>
      <c r="B83" s="39" t="s">
        <v>166</v>
      </c>
      <c r="C83" s="40"/>
      <c r="D83" s="41">
        <v>878.57567919982739</v>
      </c>
      <c r="E83" s="38">
        <v>22</v>
      </c>
      <c r="F83" s="42">
        <v>-10.502879013960845</v>
      </c>
      <c r="G83" s="43">
        <v>226.92733478616947</v>
      </c>
      <c r="H83" s="43">
        <v>27.231280174340334</v>
      </c>
      <c r="I83" s="44"/>
      <c r="J83" s="45">
        <f t="shared" si="4"/>
        <v>8.2699466029945139</v>
      </c>
      <c r="K83" s="45">
        <f t="shared" si="4"/>
        <v>0.99239359235934166</v>
      </c>
      <c r="L83" s="45">
        <v>5.2970966123346379</v>
      </c>
      <c r="M83" s="45">
        <v>0.90050642409688852</v>
      </c>
      <c r="N83" s="46"/>
      <c r="O83" s="38" t="s">
        <v>98</v>
      </c>
    </row>
    <row r="84" spans="1:15" x14ac:dyDescent="0.3">
      <c r="A84" s="38" t="s">
        <v>552</v>
      </c>
      <c r="B84" s="39" t="s">
        <v>167</v>
      </c>
      <c r="C84" s="40"/>
      <c r="D84" s="41">
        <v>850.31346590369594</v>
      </c>
      <c r="E84" s="38">
        <v>22</v>
      </c>
      <c r="F84" s="42">
        <v>-11.12090118131144</v>
      </c>
      <c r="G84" s="43">
        <v>171.69602078923879</v>
      </c>
      <c r="H84" s="43">
        <v>20.603522494708653</v>
      </c>
      <c r="I84" s="44"/>
      <c r="J84" s="45">
        <f t="shared" si="4"/>
        <v>6.2571436147681769</v>
      </c>
      <c r="K84" s="45">
        <f t="shared" si="4"/>
        <v>0.75085723377218128</v>
      </c>
      <c r="L84" s="45">
        <v>5.1361413207482292</v>
      </c>
      <c r="M84" s="45">
        <v>0.87314402452719897</v>
      </c>
      <c r="N84" s="46"/>
      <c r="O84" s="38" t="s">
        <v>98</v>
      </c>
    </row>
    <row r="85" spans="1:15" x14ac:dyDescent="0.3">
      <c r="A85" s="38" t="s">
        <v>552</v>
      </c>
      <c r="B85" s="39" t="s">
        <v>168</v>
      </c>
      <c r="C85" s="40"/>
      <c r="D85" s="41">
        <v>858.85533179130744</v>
      </c>
      <c r="E85" s="38">
        <v>22</v>
      </c>
      <c r="F85" s="42">
        <v>-10.938796229269538</v>
      </c>
      <c r="G85" s="43">
        <v>186.7044173542597</v>
      </c>
      <c r="H85" s="43">
        <v>22.404530082511165</v>
      </c>
      <c r="I85" s="44"/>
      <c r="J85" s="45">
        <f t="shared" si="4"/>
        <v>6.8040968423564028</v>
      </c>
      <c r="K85" s="45">
        <f t="shared" si="4"/>
        <v>0.8164916210827684</v>
      </c>
      <c r="L85" s="45">
        <v>5.0577074800259627</v>
      </c>
      <c r="M85" s="45">
        <v>0.8598102716044137</v>
      </c>
      <c r="N85" s="46"/>
      <c r="O85" s="38" t="s">
        <v>98</v>
      </c>
    </row>
    <row r="86" spans="1:15" x14ac:dyDescent="0.3">
      <c r="A86" s="38" t="s">
        <v>552</v>
      </c>
      <c r="B86" s="39" t="s">
        <v>169</v>
      </c>
      <c r="C86" s="40"/>
      <c r="D86" s="41">
        <v>844.35648775887717</v>
      </c>
      <c r="E86" s="38">
        <v>22</v>
      </c>
      <c r="F86" s="42">
        <v>-11.455813818008071</v>
      </c>
      <c r="G86" s="43">
        <v>173.24769784835794</v>
      </c>
      <c r="H86" s="43">
        <v>20.789723741802952</v>
      </c>
      <c r="I86" s="44"/>
      <c r="J86" s="45">
        <f t="shared" si="4"/>
        <v>6.313691612549488</v>
      </c>
      <c r="K86" s="45">
        <f t="shared" si="4"/>
        <v>0.75764299350593856</v>
      </c>
      <c r="L86" s="45">
        <v>5.6039769305514096</v>
      </c>
      <c r="M86" s="45">
        <v>0.95267607819373967</v>
      </c>
      <c r="N86" s="46"/>
      <c r="O86" s="38" t="s">
        <v>98</v>
      </c>
    </row>
    <row r="87" spans="1:15" x14ac:dyDescent="0.3">
      <c r="A87" s="38" t="s">
        <v>552</v>
      </c>
      <c r="B87" s="39" t="s">
        <v>170</v>
      </c>
      <c r="C87" s="40"/>
      <c r="D87" s="41">
        <v>855.50724117526249</v>
      </c>
      <c r="E87" s="38">
        <v>22</v>
      </c>
      <c r="F87" s="42">
        <v>-10.74168031193806</v>
      </c>
      <c r="G87" s="43">
        <v>189.17093582341752</v>
      </c>
      <c r="H87" s="43">
        <v>22.700512298810104</v>
      </c>
      <c r="I87" s="44"/>
      <c r="J87" s="45">
        <f t="shared" si="4"/>
        <v>6.8939845416697345</v>
      </c>
      <c r="K87" s="45">
        <f t="shared" si="4"/>
        <v>0.82727814500036811</v>
      </c>
      <c r="L87" s="45">
        <v>5.4534020933170178</v>
      </c>
      <c r="M87" s="45">
        <v>0.92707835586389309</v>
      </c>
      <c r="N87" s="46"/>
      <c r="O87" s="38" t="s">
        <v>98</v>
      </c>
    </row>
    <row r="88" spans="1:15" x14ac:dyDescent="0.3">
      <c r="A88" s="38" t="s">
        <v>552</v>
      </c>
      <c r="B88" s="39" t="s">
        <v>171</v>
      </c>
      <c r="C88" s="40"/>
      <c r="D88" s="41">
        <v>833.16867293430028</v>
      </c>
      <c r="E88" s="38">
        <v>22</v>
      </c>
      <c r="F88" s="42">
        <v>-11.76426944513722</v>
      </c>
      <c r="G88" s="43">
        <v>168.30325179545611</v>
      </c>
      <c r="H88" s="43">
        <v>20.196390215454731</v>
      </c>
      <c r="I88" s="44"/>
      <c r="J88" s="45">
        <f t="shared" si="4"/>
        <v>6.1335004298635605</v>
      </c>
      <c r="K88" s="45">
        <f t="shared" si="4"/>
        <v>0.73602005158362727</v>
      </c>
      <c r="L88" s="45">
        <v>5.6869255770613938</v>
      </c>
      <c r="M88" s="45">
        <v>0.96677734810043703</v>
      </c>
      <c r="N88" s="46"/>
      <c r="O88" s="38" t="s">
        <v>98</v>
      </c>
    </row>
    <row r="89" spans="1:15" x14ac:dyDescent="0.3">
      <c r="A89" s="38" t="s">
        <v>552</v>
      </c>
      <c r="B89" s="39" t="s">
        <v>172</v>
      </c>
      <c r="C89" s="40"/>
      <c r="D89" s="41">
        <v>860.5978651116194</v>
      </c>
      <c r="E89" s="38">
        <v>22</v>
      </c>
      <c r="F89" s="42">
        <v>-10.815695506042445</v>
      </c>
      <c r="G89" s="43">
        <v>194.78230874378576</v>
      </c>
      <c r="H89" s="43">
        <v>23.37387704925429</v>
      </c>
      <c r="I89" s="44"/>
      <c r="J89" s="45">
        <f t="shared" si="4"/>
        <v>7.0984806393507931</v>
      </c>
      <c r="K89" s="45">
        <f t="shared" si="4"/>
        <v>0.85181767672209519</v>
      </c>
      <c r="L89" s="45">
        <v>5.2542424784416717</v>
      </c>
      <c r="M89" s="45">
        <v>0.8932212213350843</v>
      </c>
      <c r="N89" s="46"/>
      <c r="O89" s="38" t="s">
        <v>98</v>
      </c>
    </row>
    <row r="90" spans="1:15" x14ac:dyDescent="0.3">
      <c r="A90" s="38" t="s">
        <v>552</v>
      </c>
      <c r="B90" s="39" t="s">
        <v>173</v>
      </c>
      <c r="C90" s="40"/>
      <c r="D90" s="41">
        <v>854.90989409086092</v>
      </c>
      <c r="E90" s="38">
        <v>22</v>
      </c>
      <c r="F90" s="42">
        <v>-10.839422013712205</v>
      </c>
      <c r="G90" s="43">
        <v>181.43275444666887</v>
      </c>
      <c r="H90" s="43">
        <v>21.771930533600262</v>
      </c>
      <c r="I90" s="44"/>
      <c r="J90" s="45">
        <f t="shared" si="4"/>
        <v>6.61198084718181</v>
      </c>
      <c r="K90" s="45">
        <f t="shared" si="4"/>
        <v>0.79343770166181715</v>
      </c>
      <c r="L90" s="45">
        <v>5.2865729204526746</v>
      </c>
      <c r="M90" s="45">
        <v>0.8987173964769547</v>
      </c>
      <c r="N90" s="46"/>
      <c r="O90" s="38" t="s">
        <v>98</v>
      </c>
    </row>
    <row r="91" spans="1:15" x14ac:dyDescent="0.3">
      <c r="A91" s="38" t="s">
        <v>552</v>
      </c>
      <c r="B91" s="39" t="s">
        <v>174</v>
      </c>
      <c r="C91" s="40"/>
      <c r="D91" s="41">
        <v>868.0041694388799</v>
      </c>
      <c r="E91" s="38">
        <v>22</v>
      </c>
      <c r="F91" s="42">
        <v>-11.083455959201444</v>
      </c>
      <c r="G91" s="43">
        <v>203.35963800038664</v>
      </c>
      <c r="H91" s="43">
        <v>24.403156560046394</v>
      </c>
      <c r="I91" s="44"/>
      <c r="J91" s="45">
        <f t="shared" si="4"/>
        <v>7.4110655247954309</v>
      </c>
      <c r="K91" s="45">
        <f t="shared" si="4"/>
        <v>0.88932786297545163</v>
      </c>
      <c r="L91" s="45">
        <v>5.0769072734896943</v>
      </c>
      <c r="M91" s="45">
        <v>0.8630742364932481</v>
      </c>
      <c r="N91" s="46"/>
      <c r="O91" s="38" t="s">
        <v>98</v>
      </c>
    </row>
    <row r="92" spans="1:15" x14ac:dyDescent="0.3">
      <c r="A92" s="38" t="s">
        <v>552</v>
      </c>
      <c r="B92" s="39" t="s">
        <v>175</v>
      </c>
      <c r="C92" s="40"/>
      <c r="D92" s="41">
        <v>856.27943542330763</v>
      </c>
      <c r="E92" s="38">
        <v>22</v>
      </c>
      <c r="F92" s="42">
        <v>-11.284734827565435</v>
      </c>
      <c r="G92" s="43">
        <v>180.14848200450308</v>
      </c>
      <c r="H92" s="43">
        <v>21.617817840540368</v>
      </c>
      <c r="I92" s="44"/>
      <c r="J92" s="45">
        <f t="shared" si="4"/>
        <v>6.5651779156160011</v>
      </c>
      <c r="K92" s="45">
        <f t="shared" si="4"/>
        <v>0.78782134987392016</v>
      </c>
      <c r="L92" s="45">
        <v>5.0819158196812388</v>
      </c>
      <c r="M92" s="45">
        <v>0.86392568934581071</v>
      </c>
      <c r="N92" s="46"/>
      <c r="O92" s="38" t="s">
        <v>98</v>
      </c>
    </row>
    <row r="93" spans="1:15" x14ac:dyDescent="0.3">
      <c r="A93" s="38" t="s">
        <v>552</v>
      </c>
      <c r="B93" s="39" t="s">
        <v>176</v>
      </c>
      <c r="C93" s="40"/>
      <c r="D93" s="41">
        <v>867.30609118301231</v>
      </c>
      <c r="E93" s="38">
        <v>22</v>
      </c>
      <c r="F93" s="42">
        <v>-10.840235910452861</v>
      </c>
      <c r="G93" s="43">
        <v>209.77553677615208</v>
      </c>
      <c r="H93" s="43">
        <v>25.173064413138249</v>
      </c>
      <c r="I93" s="44"/>
      <c r="J93" s="45">
        <f t="shared" si="4"/>
        <v>7.6448810778481073</v>
      </c>
      <c r="K93" s="45">
        <f t="shared" si="4"/>
        <v>0.91738572934177287</v>
      </c>
      <c r="L93" s="45">
        <v>5.3651084350723348</v>
      </c>
      <c r="M93" s="45">
        <v>0.91206843396229698</v>
      </c>
      <c r="N93" s="46"/>
      <c r="O93" s="38" t="s">
        <v>98</v>
      </c>
    </row>
    <row r="94" spans="1:15" x14ac:dyDescent="0.3">
      <c r="A94" s="38" t="s">
        <v>552</v>
      </c>
      <c r="B94" s="39" t="s">
        <v>177</v>
      </c>
      <c r="C94" s="40"/>
      <c r="D94" s="41">
        <v>846.31142872644978</v>
      </c>
      <c r="E94" s="38">
        <v>22</v>
      </c>
      <c r="F94" s="42">
        <v>-11.982261393549742</v>
      </c>
      <c r="G94" s="43">
        <v>189.04382971605591</v>
      </c>
      <c r="H94" s="43">
        <v>22.685259565926707</v>
      </c>
      <c r="I94" s="44"/>
      <c r="J94" s="45">
        <f t="shared" si="4"/>
        <v>6.889352394899996</v>
      </c>
      <c r="K94" s="45">
        <f t="shared" si="4"/>
        <v>0.82672228738799958</v>
      </c>
      <c r="L94" s="45">
        <v>5.6346494063001948</v>
      </c>
      <c r="M94" s="45">
        <v>0.95789039907103324</v>
      </c>
      <c r="N94" s="46"/>
      <c r="O94" s="38" t="s">
        <v>98</v>
      </c>
    </row>
    <row r="95" spans="1:15" x14ac:dyDescent="0.3">
      <c r="A95" s="38" t="s">
        <v>552</v>
      </c>
      <c r="B95" s="39" t="s">
        <v>178</v>
      </c>
      <c r="C95" s="40"/>
      <c r="D95" s="41">
        <v>857.3671407880579</v>
      </c>
      <c r="E95" s="38">
        <v>22</v>
      </c>
      <c r="F95" s="42">
        <v>-11.80643621296085</v>
      </c>
      <c r="G95" s="43">
        <v>204.25784525016323</v>
      </c>
      <c r="H95" s="43">
        <v>24.510941430019585</v>
      </c>
      <c r="I95" s="44"/>
      <c r="J95" s="45">
        <f t="shared" si="4"/>
        <v>7.443799025151721</v>
      </c>
      <c r="K95" s="45">
        <f t="shared" si="4"/>
        <v>0.89325588301820635</v>
      </c>
      <c r="L95" s="45">
        <v>5.9107273302905652</v>
      </c>
      <c r="M95" s="45">
        <v>1.0048236461493962</v>
      </c>
      <c r="N95" s="46"/>
      <c r="O95" s="38" t="s">
        <v>98</v>
      </c>
    </row>
    <row r="96" spans="1:15" x14ac:dyDescent="0.3">
      <c r="A96" s="38" t="s">
        <v>552</v>
      </c>
      <c r="B96" s="39" t="s">
        <v>179</v>
      </c>
      <c r="C96" s="40"/>
      <c r="D96" s="41">
        <v>857.71374289919208</v>
      </c>
      <c r="E96" s="38">
        <v>22</v>
      </c>
      <c r="F96" s="42">
        <v>-10.664133816385462</v>
      </c>
      <c r="G96" s="43">
        <v>164.65247584722235</v>
      </c>
      <c r="H96" s="43">
        <v>19.758297101666681</v>
      </c>
      <c r="I96" s="44"/>
      <c r="J96" s="45">
        <f t="shared" si="4"/>
        <v>6.0004546591553334</v>
      </c>
      <c r="K96" s="45">
        <f t="shared" si="4"/>
        <v>0.72005455909864002</v>
      </c>
      <c r="L96" s="45">
        <v>5.235854946945433</v>
      </c>
      <c r="M96" s="45">
        <v>0.89009534098072363</v>
      </c>
      <c r="N96" s="46"/>
      <c r="O96" s="38" t="s">
        <v>98</v>
      </c>
    </row>
    <row r="97" spans="1:15" x14ac:dyDescent="0.3">
      <c r="A97" s="38" t="s">
        <v>552</v>
      </c>
      <c r="B97" s="39" t="s">
        <v>180</v>
      </c>
      <c r="C97" s="40"/>
      <c r="D97" s="41">
        <v>865.16414479447394</v>
      </c>
      <c r="E97" s="38">
        <v>22</v>
      </c>
      <c r="F97" s="42">
        <v>-10.776160513269451</v>
      </c>
      <c r="G97" s="43">
        <v>162.07577853687522</v>
      </c>
      <c r="H97" s="43">
        <v>19.449093424425026</v>
      </c>
      <c r="I97" s="44"/>
      <c r="J97" s="45">
        <f t="shared" si="4"/>
        <v>5.9065516959502631</v>
      </c>
      <c r="K97" s="45">
        <f t="shared" si="4"/>
        <v>0.70878620351403154</v>
      </c>
      <c r="L97" s="45">
        <v>4.9490835264624833</v>
      </c>
      <c r="M97" s="45">
        <v>0.84134419949862227</v>
      </c>
      <c r="N97" s="46"/>
      <c r="O97" s="38" t="s">
        <v>98</v>
      </c>
    </row>
    <row r="98" spans="1:15" s="50" customFormat="1" hidden="1" x14ac:dyDescent="0.3">
      <c r="A98" s="38" t="s">
        <v>552</v>
      </c>
      <c r="B98" s="47" t="s">
        <v>554</v>
      </c>
      <c r="C98" s="48"/>
      <c r="D98" s="49">
        <v>847.21553656710978</v>
      </c>
      <c r="E98" s="50">
        <v>22</v>
      </c>
      <c r="F98" s="51">
        <v>-8.236617557388783</v>
      </c>
      <c r="G98" s="49">
        <v>141.49652184329096</v>
      </c>
      <c r="H98" s="49">
        <v>16.979582621194915</v>
      </c>
      <c r="I98" s="52"/>
      <c r="J98" s="53">
        <f t="shared" si="4"/>
        <v>5.1565787843764923</v>
      </c>
      <c r="K98" s="53">
        <f t="shared" si="4"/>
        <v>0.61878945412517905</v>
      </c>
      <c r="L98" s="53">
        <v>7.4069686988447332</v>
      </c>
      <c r="M98" s="53">
        <v>1.2591846788036047</v>
      </c>
      <c r="O98" s="50" t="s">
        <v>537</v>
      </c>
    </row>
    <row r="99" spans="1:15" x14ac:dyDescent="0.3">
      <c r="A99" s="38" t="s">
        <v>552</v>
      </c>
      <c r="B99" s="39" t="s">
        <v>181</v>
      </c>
      <c r="C99" s="40"/>
      <c r="D99" s="41">
        <v>819.35221086577849</v>
      </c>
      <c r="E99" s="38">
        <v>22</v>
      </c>
      <c r="F99" s="42">
        <v>-10.988501728601751</v>
      </c>
      <c r="G99" s="43">
        <v>122.95855689774746</v>
      </c>
      <c r="H99" s="43">
        <v>14.755026827729694</v>
      </c>
      <c r="I99" s="44"/>
      <c r="J99" s="45">
        <f t="shared" si="4"/>
        <v>4.480996971492254</v>
      </c>
      <c r="K99" s="45">
        <f t="shared" si="4"/>
        <v>0.53771963657907051</v>
      </c>
      <c r="L99" s="45">
        <v>5.8682428426384545</v>
      </c>
      <c r="M99" s="45">
        <v>0.99760128324853736</v>
      </c>
      <c r="N99" s="46"/>
      <c r="O99" s="38" t="s">
        <v>98</v>
      </c>
    </row>
    <row r="100" spans="1:15" x14ac:dyDescent="0.3">
      <c r="A100" s="38" t="s">
        <v>552</v>
      </c>
      <c r="B100" s="39" t="s">
        <v>182</v>
      </c>
      <c r="C100" s="40"/>
      <c r="D100" s="41">
        <v>845.86399997904141</v>
      </c>
      <c r="E100" s="38">
        <v>22</v>
      </c>
      <c r="F100" s="42">
        <v>-11.328158624657995</v>
      </c>
      <c r="G100" s="43">
        <v>152.14427479197056</v>
      </c>
      <c r="H100" s="43">
        <v>18.257312975036466</v>
      </c>
      <c r="I100" s="44"/>
      <c r="J100" s="45">
        <f t="shared" si="4"/>
        <v>5.5446164282788102</v>
      </c>
      <c r="K100" s="45">
        <f t="shared" si="4"/>
        <v>0.6653539713934572</v>
      </c>
      <c r="L100" s="45">
        <v>5.0083195241302345</v>
      </c>
      <c r="M100" s="45">
        <v>0.85141431910213994</v>
      </c>
      <c r="N100" s="46"/>
      <c r="O100" s="38" t="s">
        <v>98</v>
      </c>
    </row>
    <row r="101" spans="1:15" x14ac:dyDescent="0.3">
      <c r="A101" s="38" t="s">
        <v>552</v>
      </c>
      <c r="B101" s="39" t="s">
        <v>183</v>
      </c>
      <c r="C101" s="40"/>
      <c r="D101" s="41">
        <v>862.18059958095068</v>
      </c>
      <c r="E101" s="38">
        <v>22</v>
      </c>
      <c r="F101" s="42">
        <v>-10.907740805202785</v>
      </c>
      <c r="G101" s="43">
        <v>162.70058379562605</v>
      </c>
      <c r="H101" s="43">
        <v>19.524070055475125</v>
      </c>
      <c r="I101" s="44"/>
      <c r="J101" s="45">
        <f t="shared" si="4"/>
        <v>5.9293215668959931</v>
      </c>
      <c r="K101" s="45">
        <f t="shared" si="4"/>
        <v>0.71151858802751911</v>
      </c>
      <c r="L101" s="45">
        <v>4.7931552279863272</v>
      </c>
      <c r="M101" s="45">
        <v>0.81483638875767572</v>
      </c>
      <c r="N101" s="46"/>
      <c r="O101" s="38" t="s">
        <v>98</v>
      </c>
    </row>
    <row r="102" spans="1:15" x14ac:dyDescent="0.3">
      <c r="A102" s="38" t="s">
        <v>552</v>
      </c>
      <c r="B102" s="39" t="s">
        <v>184</v>
      </c>
      <c r="C102" s="40"/>
      <c r="D102" s="41">
        <v>849.42186400212267</v>
      </c>
      <c r="E102" s="38">
        <v>22</v>
      </c>
      <c r="F102" s="42">
        <v>-10.803488165433487</v>
      </c>
      <c r="G102" s="43">
        <v>183.17290984834429</v>
      </c>
      <c r="H102" s="43">
        <v>21.980749181801315</v>
      </c>
      <c r="I102" s="44"/>
      <c r="J102" s="45">
        <f t="shared" si="4"/>
        <v>6.6753975892253754</v>
      </c>
      <c r="K102" s="45">
        <f t="shared" si="4"/>
        <v>0.80104771070704506</v>
      </c>
      <c r="L102" s="45">
        <v>5.6640911617425171</v>
      </c>
      <c r="M102" s="45">
        <v>0.96289549749622794</v>
      </c>
      <c r="N102" s="46"/>
      <c r="O102" s="38" t="s">
        <v>98</v>
      </c>
    </row>
    <row r="103" spans="1:15" x14ac:dyDescent="0.3">
      <c r="A103" s="38" t="s">
        <v>552</v>
      </c>
      <c r="B103" s="39" t="s">
        <v>185</v>
      </c>
      <c r="C103" s="40"/>
      <c r="D103" s="41">
        <v>871.07239852068733</v>
      </c>
      <c r="E103" s="38">
        <v>22</v>
      </c>
      <c r="F103" s="42">
        <v>-10.81229969775589</v>
      </c>
      <c r="G103" s="43">
        <v>179.75770377348027</v>
      </c>
      <c r="H103" s="43">
        <v>21.570924452817632</v>
      </c>
      <c r="I103" s="44"/>
      <c r="J103" s="45">
        <f t="shared" si="4"/>
        <v>6.5509367264387848</v>
      </c>
      <c r="K103" s="45">
        <f t="shared" si="4"/>
        <v>0.78611240717265429</v>
      </c>
      <c r="L103" s="45">
        <v>4.909339318920992</v>
      </c>
      <c r="M103" s="45">
        <v>0.8345876842165687</v>
      </c>
      <c r="N103" s="46"/>
      <c r="O103" s="38" t="s">
        <v>98</v>
      </c>
    </row>
    <row r="104" spans="1:15" s="50" customFormat="1" hidden="1" x14ac:dyDescent="0.3">
      <c r="A104" s="38" t="s">
        <v>552</v>
      </c>
      <c r="B104" s="47" t="s">
        <v>555</v>
      </c>
      <c r="C104" s="48"/>
      <c r="D104" s="49">
        <v>880.87818116462176</v>
      </c>
      <c r="E104" s="50">
        <v>22</v>
      </c>
      <c r="F104" s="51">
        <v>-10.194552115676458</v>
      </c>
      <c r="G104" s="49">
        <v>191.19319165398494</v>
      </c>
      <c r="H104" s="49">
        <v>22.943182998478193</v>
      </c>
      <c r="I104" s="52"/>
      <c r="J104" s="53">
        <f t="shared" si="4"/>
        <v>6.9676819115883726</v>
      </c>
      <c r="K104" s="53">
        <f t="shared" si="4"/>
        <v>0.83612182939060464</v>
      </c>
      <c r="L104" s="53">
        <v>4.9566683715151925</v>
      </c>
      <c r="M104" s="53">
        <v>0.84263362315758283</v>
      </c>
      <c r="O104" s="50" t="s">
        <v>537</v>
      </c>
    </row>
    <row r="105" spans="1:15" x14ac:dyDescent="0.3">
      <c r="A105" s="38" t="s">
        <v>552</v>
      </c>
      <c r="B105" s="39" t="s">
        <v>186</v>
      </c>
      <c r="C105" s="40"/>
      <c r="D105" s="41">
        <v>887.8716952983259</v>
      </c>
      <c r="E105" s="38">
        <v>22</v>
      </c>
      <c r="F105" s="42">
        <v>-10.374869594020588</v>
      </c>
      <c r="G105" s="43">
        <v>225.73168214197835</v>
      </c>
      <c r="H105" s="43">
        <v>27.087801857037402</v>
      </c>
      <c r="I105" s="44"/>
      <c r="J105" s="45">
        <f t="shared" si="4"/>
        <v>8.2263732559030007</v>
      </c>
      <c r="K105" s="45">
        <f t="shared" si="4"/>
        <v>0.98716479070836016</v>
      </c>
      <c r="L105" s="45">
        <v>5.0495069965975237</v>
      </c>
      <c r="M105" s="45">
        <v>0.85841618942157905</v>
      </c>
      <c r="N105" s="46"/>
      <c r="O105" s="38" t="s">
        <v>98</v>
      </c>
    </row>
    <row r="106" spans="1:15" x14ac:dyDescent="0.3">
      <c r="A106" s="38" t="s">
        <v>552</v>
      </c>
      <c r="B106" s="39" t="s">
        <v>187</v>
      </c>
      <c r="C106" s="40"/>
      <c r="D106" s="41">
        <v>884.83765400761013</v>
      </c>
      <c r="E106" s="38">
        <v>22</v>
      </c>
      <c r="F106" s="42">
        <v>-10.532557089127017</v>
      </c>
      <c r="G106" s="43">
        <v>267.29891149473377</v>
      </c>
      <c r="H106" s="43">
        <v>32.075869379368051</v>
      </c>
      <c r="I106" s="44"/>
      <c r="J106" s="45">
        <f t="shared" si="4"/>
        <v>9.7412139757556044</v>
      </c>
      <c r="K106" s="45">
        <f t="shared" si="4"/>
        <v>1.1689456770906725</v>
      </c>
      <c r="L106" s="45">
        <v>6.3764835715011294</v>
      </c>
      <c r="M106" s="45">
        <v>1.084002207155192</v>
      </c>
      <c r="N106" s="46"/>
      <c r="O106" s="38" t="s">
        <v>98</v>
      </c>
    </row>
    <row r="107" spans="1:15" x14ac:dyDescent="0.3">
      <c r="A107" s="38" t="s">
        <v>552</v>
      </c>
      <c r="B107" s="39" t="s">
        <v>188</v>
      </c>
      <c r="C107" s="40"/>
      <c r="D107" s="41">
        <v>902.57298860901369</v>
      </c>
      <c r="E107" s="38">
        <v>22</v>
      </c>
      <c r="F107" s="42">
        <v>-10.22297443635834</v>
      </c>
      <c r="G107" s="43">
        <v>234.62786457467087</v>
      </c>
      <c r="H107" s="43">
        <v>28.155343748960505</v>
      </c>
      <c r="I107" s="44"/>
      <c r="J107" s="45">
        <f t="shared" si="4"/>
        <v>8.5505781550536035</v>
      </c>
      <c r="K107" s="45">
        <f t="shared" si="4"/>
        <v>1.0260693786064325</v>
      </c>
      <c r="L107" s="45">
        <v>4.8587125665652149</v>
      </c>
      <c r="M107" s="45">
        <v>0.82598113631608661</v>
      </c>
      <c r="N107" s="46"/>
      <c r="O107" s="38" t="s">
        <v>98</v>
      </c>
    </row>
    <row r="108" spans="1:15" x14ac:dyDescent="0.3">
      <c r="A108" s="38" t="s">
        <v>552</v>
      </c>
      <c r="B108" s="39" t="s">
        <v>189</v>
      </c>
      <c r="C108" s="40"/>
      <c r="D108" s="41">
        <v>924.2418375513771</v>
      </c>
      <c r="E108" s="38">
        <v>22</v>
      </c>
      <c r="F108" s="42">
        <v>-9.0255111485146706</v>
      </c>
      <c r="G108" s="43">
        <v>426.14340460137788</v>
      </c>
      <c r="H108" s="43">
        <v>51.13720855216534</v>
      </c>
      <c r="I108" s="44"/>
      <c r="J108" s="45">
        <f t="shared" si="4"/>
        <v>15.530007456318437</v>
      </c>
      <c r="K108" s="45">
        <f t="shared" si="4"/>
        <v>1.8636008947582119</v>
      </c>
      <c r="L108" s="45">
        <v>7.0482329343485342</v>
      </c>
      <c r="M108" s="45">
        <v>1.1981995988392509</v>
      </c>
      <c r="N108" s="46"/>
      <c r="O108" s="38" t="s">
        <v>98</v>
      </c>
    </row>
    <row r="109" spans="1:15" x14ac:dyDescent="0.3">
      <c r="A109" s="38" t="s">
        <v>552</v>
      </c>
      <c r="B109" s="39" t="s">
        <v>190</v>
      </c>
      <c r="C109" s="40"/>
      <c r="D109" s="41">
        <v>908.27380831959067</v>
      </c>
      <c r="E109" s="38">
        <v>22</v>
      </c>
      <c r="F109" s="42">
        <v>-9.5357397780187902</v>
      </c>
      <c r="G109" s="43">
        <v>317.34848988061333</v>
      </c>
      <c r="H109" s="43">
        <v>38.081818785673597</v>
      </c>
      <c r="I109" s="44"/>
      <c r="J109" s="45">
        <f t="shared" si="4"/>
        <v>11.565178202646258</v>
      </c>
      <c r="K109" s="45">
        <f t="shared" si="4"/>
        <v>1.3878213843175509</v>
      </c>
      <c r="L109" s="45">
        <v>5.9297673989059376</v>
      </c>
      <c r="M109" s="45">
        <v>1.0080604578140095</v>
      </c>
      <c r="N109" s="46"/>
      <c r="O109" s="38" t="s">
        <v>98</v>
      </c>
    </row>
    <row r="110" spans="1:15" x14ac:dyDescent="0.3">
      <c r="A110" s="38" t="s">
        <v>552</v>
      </c>
      <c r="B110" s="39" t="s">
        <v>191</v>
      </c>
      <c r="C110" s="40"/>
      <c r="D110" s="41">
        <v>907.15408694545567</v>
      </c>
      <c r="E110" s="38">
        <v>22</v>
      </c>
      <c r="F110" s="42">
        <v>-9.8834914542397065</v>
      </c>
      <c r="G110" s="43">
        <v>252.36245560830764</v>
      </c>
      <c r="H110" s="43">
        <v>30.283494672996916</v>
      </c>
      <c r="I110" s="44"/>
      <c r="J110" s="45">
        <f t="shared" si="4"/>
        <v>9.196882493014126</v>
      </c>
      <c r="K110" s="45">
        <f t="shared" si="4"/>
        <v>1.1036258991616952</v>
      </c>
      <c r="L110" s="45">
        <v>5.1030748264246917</v>
      </c>
      <c r="M110" s="45">
        <v>0.8675227204921977</v>
      </c>
      <c r="N110" s="46"/>
      <c r="O110" s="38" t="s">
        <v>98</v>
      </c>
    </row>
    <row r="111" spans="1:15" x14ac:dyDescent="0.3">
      <c r="A111" s="38" t="s">
        <v>552</v>
      </c>
      <c r="B111" s="39" t="s">
        <v>192</v>
      </c>
      <c r="C111" s="40"/>
      <c r="D111" s="41">
        <v>889.46048108179457</v>
      </c>
      <c r="E111" s="38">
        <v>22</v>
      </c>
      <c r="F111" s="42">
        <v>-10.88287402230883</v>
      </c>
      <c r="G111" s="43">
        <v>228.36636045549054</v>
      </c>
      <c r="H111" s="43">
        <v>27.403963254658862</v>
      </c>
      <c r="I111" s="44"/>
      <c r="J111" s="45">
        <f t="shared" si="4"/>
        <v>8.3223892294274968</v>
      </c>
      <c r="K111" s="45">
        <f t="shared" si="4"/>
        <v>0.99868670753129962</v>
      </c>
      <c r="L111" s="45">
        <v>5.0751112364964568</v>
      </c>
      <c r="M111" s="45">
        <v>0.86276891020439772</v>
      </c>
      <c r="N111" s="46"/>
      <c r="O111" s="38" t="s">
        <v>98</v>
      </c>
    </row>
    <row r="112" spans="1:15" x14ac:dyDescent="0.3">
      <c r="A112" s="38" t="s">
        <v>552</v>
      </c>
      <c r="B112" s="39" t="s">
        <v>193</v>
      </c>
      <c r="C112" s="40"/>
      <c r="D112" s="41">
        <v>898.87634583109445</v>
      </c>
      <c r="E112" s="38">
        <v>22</v>
      </c>
      <c r="F112" s="42">
        <v>-9.2136054034453529</v>
      </c>
      <c r="G112" s="43">
        <v>295.46061741083383</v>
      </c>
      <c r="H112" s="43">
        <v>35.455274089300062</v>
      </c>
      <c r="I112" s="44"/>
      <c r="J112" s="45">
        <f t="shared" ref="J112:K142" si="5">G112*1000000/(9.8*2.8*1000*1000)</f>
        <v>10.767515211765081</v>
      </c>
      <c r="K112" s="45">
        <f t="shared" si="5"/>
        <v>1.2921018254118097</v>
      </c>
      <c r="L112" s="45">
        <v>6.3593166396085881</v>
      </c>
      <c r="M112" s="45">
        <v>1.0810838287334601</v>
      </c>
      <c r="N112" s="46"/>
      <c r="O112" s="38" t="s">
        <v>98</v>
      </c>
    </row>
    <row r="113" spans="1:15" x14ac:dyDescent="0.3">
      <c r="A113" s="38" t="s">
        <v>552</v>
      </c>
      <c r="B113" s="39" t="s">
        <v>194</v>
      </c>
      <c r="C113" s="40"/>
      <c r="D113" s="41">
        <v>895.34757940135864</v>
      </c>
      <c r="E113" s="38">
        <v>22</v>
      </c>
      <c r="F113" s="42">
        <v>-10.391653999593792</v>
      </c>
      <c r="G113" s="43">
        <v>241.50984917489507</v>
      </c>
      <c r="H113" s="43">
        <v>28.981181900987409</v>
      </c>
      <c r="I113" s="44"/>
      <c r="J113" s="45">
        <f t="shared" si="5"/>
        <v>8.8013793431084206</v>
      </c>
      <c r="K113" s="45">
        <f t="shared" si="5"/>
        <v>1.0561655211730105</v>
      </c>
      <c r="L113" s="45">
        <v>5.0726474071486969</v>
      </c>
      <c r="M113" s="45">
        <v>0.86235005921527852</v>
      </c>
      <c r="N113" s="46"/>
      <c r="O113" s="38" t="s">
        <v>98</v>
      </c>
    </row>
    <row r="114" spans="1:15" x14ac:dyDescent="0.3">
      <c r="A114" s="38" t="s">
        <v>552</v>
      </c>
      <c r="B114" s="39" t="s">
        <v>195</v>
      </c>
      <c r="C114" s="40"/>
      <c r="D114" s="41">
        <v>890.17458692217599</v>
      </c>
      <c r="E114" s="38">
        <v>22</v>
      </c>
      <c r="F114" s="42">
        <v>-12.239216655203542</v>
      </c>
      <c r="G114" s="43">
        <v>309.89870896396786</v>
      </c>
      <c r="H114" s="43">
        <v>37.187845075676144</v>
      </c>
      <c r="I114" s="44"/>
      <c r="J114" s="45">
        <f t="shared" si="5"/>
        <v>11.293684729007575</v>
      </c>
      <c r="K114" s="45">
        <f t="shared" si="5"/>
        <v>1.355242167480909</v>
      </c>
      <c r="L114" s="45">
        <v>6.305705286970178</v>
      </c>
      <c r="M114" s="45">
        <v>1.0719698987849304</v>
      </c>
      <c r="N114" s="46"/>
      <c r="O114" s="38" t="s">
        <v>98</v>
      </c>
    </row>
    <row r="115" spans="1:15" s="50" customFormat="1" hidden="1" x14ac:dyDescent="0.3">
      <c r="A115" s="38" t="s">
        <v>552</v>
      </c>
      <c r="B115" s="47" t="s">
        <v>556</v>
      </c>
      <c r="C115" s="48"/>
      <c r="D115" s="49">
        <v>865.71182643587451</v>
      </c>
      <c r="E115" s="50">
        <v>22</v>
      </c>
      <c r="F115" s="51">
        <v>-11.191158412051472</v>
      </c>
      <c r="G115" s="49">
        <v>197.54869169967321</v>
      </c>
      <c r="H115" s="49">
        <v>23.705843003960783</v>
      </c>
      <c r="I115" s="52"/>
      <c r="J115" s="53">
        <f t="shared" si="5"/>
        <v>7.1992963447402776</v>
      </c>
      <c r="K115" s="53">
        <f t="shared" si="5"/>
        <v>0.8639155613688333</v>
      </c>
      <c r="L115" s="53">
        <v>5.9439896009359137</v>
      </c>
      <c r="M115" s="53">
        <v>1.0104782321591055</v>
      </c>
      <c r="O115" s="50" t="s">
        <v>537</v>
      </c>
    </row>
    <row r="116" spans="1:15" x14ac:dyDescent="0.3">
      <c r="A116" s="38" t="s">
        <v>552</v>
      </c>
      <c r="B116" s="39" t="s">
        <v>196</v>
      </c>
      <c r="C116" s="40"/>
      <c r="D116" s="41">
        <v>884.46716402797347</v>
      </c>
      <c r="E116" s="38">
        <v>22</v>
      </c>
      <c r="F116" s="42">
        <v>-10.485731067051944</v>
      </c>
      <c r="G116" s="43">
        <v>210.55078930741939</v>
      </c>
      <c r="H116" s="43">
        <v>25.266094716890326</v>
      </c>
      <c r="I116" s="44"/>
      <c r="J116" s="45">
        <f t="shared" si="5"/>
        <v>7.6731337211158666</v>
      </c>
      <c r="K116" s="45">
        <f t="shared" si="5"/>
        <v>0.92077604653390388</v>
      </c>
      <c r="L116" s="45">
        <v>4.9989215374739437</v>
      </c>
      <c r="M116" s="45">
        <v>0.84981666137057055</v>
      </c>
      <c r="N116" s="46"/>
      <c r="O116" s="38" t="s">
        <v>98</v>
      </c>
    </row>
    <row r="117" spans="1:15" s="50" customFormat="1" hidden="1" x14ac:dyDescent="0.3">
      <c r="A117" s="38" t="s">
        <v>552</v>
      </c>
      <c r="B117" s="47" t="s">
        <v>557</v>
      </c>
      <c r="C117" s="48"/>
      <c r="D117" s="49">
        <v>858.72062673661947</v>
      </c>
      <c r="E117" s="50">
        <v>22</v>
      </c>
      <c r="F117" s="51">
        <v>-12.525841798550529</v>
      </c>
      <c r="G117" s="49">
        <v>1079.5120052451925</v>
      </c>
      <c r="H117" s="49">
        <v>129.54144062942311</v>
      </c>
      <c r="I117" s="52"/>
      <c r="J117" s="53">
        <f t="shared" si="5"/>
        <v>39.340816517681944</v>
      </c>
      <c r="K117" s="53">
        <f t="shared" si="5"/>
        <v>4.7208979821218335</v>
      </c>
      <c r="L117" s="53">
        <v>34.739843304975125</v>
      </c>
      <c r="M117" s="53">
        <v>5.905773361845772</v>
      </c>
      <c r="O117" s="50" t="s">
        <v>537</v>
      </c>
    </row>
    <row r="118" spans="1:15" x14ac:dyDescent="0.3">
      <c r="A118" s="38" t="s">
        <v>552</v>
      </c>
      <c r="B118" s="39" t="s">
        <v>197</v>
      </c>
      <c r="C118" s="40"/>
      <c r="D118" s="41">
        <v>899.45104527391777</v>
      </c>
      <c r="E118" s="38">
        <v>22</v>
      </c>
      <c r="F118" s="42">
        <v>-11.140302747941881</v>
      </c>
      <c r="G118" s="43">
        <v>402.87954093734538</v>
      </c>
      <c r="H118" s="43">
        <v>48.345544912481444</v>
      </c>
      <c r="I118" s="44"/>
      <c r="J118" s="45">
        <f t="shared" si="5"/>
        <v>14.682199013751655</v>
      </c>
      <c r="K118" s="45">
        <f t="shared" si="5"/>
        <v>1.7618638816501984</v>
      </c>
      <c r="L118" s="45">
        <v>7.9503309793489914</v>
      </c>
      <c r="M118" s="45">
        <v>1.3515562664893286</v>
      </c>
      <c r="N118" s="46"/>
      <c r="O118" s="38" t="s">
        <v>98</v>
      </c>
    </row>
    <row r="119" spans="1:15" s="50" customFormat="1" hidden="1" x14ac:dyDescent="0.3">
      <c r="A119" s="38" t="s">
        <v>552</v>
      </c>
      <c r="B119" s="47" t="s">
        <v>558</v>
      </c>
      <c r="C119" s="48"/>
      <c r="D119" s="49">
        <v>819.71705245633973</v>
      </c>
      <c r="E119" s="50">
        <v>22</v>
      </c>
      <c r="F119" s="51">
        <v>3.4419174572575244</v>
      </c>
      <c r="G119" s="49">
        <v>669.64863360712491</v>
      </c>
      <c r="H119" s="49">
        <v>80.357836032854991</v>
      </c>
      <c r="I119" s="52"/>
      <c r="J119" s="53">
        <f t="shared" si="5"/>
        <v>24.404104723291724</v>
      </c>
      <c r="K119" s="53">
        <f t="shared" si="5"/>
        <v>2.9284925667950068</v>
      </c>
      <c r="L119" s="53">
        <v>328.05240647850104</v>
      </c>
      <c r="M119" s="53">
        <v>55.76890910134518</v>
      </c>
      <c r="O119" s="50" t="s">
        <v>537</v>
      </c>
    </row>
    <row r="120" spans="1:15" x14ac:dyDescent="0.3">
      <c r="A120" s="38" t="s">
        <v>552</v>
      </c>
      <c r="B120" s="39" t="s">
        <v>198</v>
      </c>
      <c r="C120" s="40"/>
      <c r="D120" s="41">
        <v>867.63481577876132</v>
      </c>
      <c r="E120" s="38">
        <v>22</v>
      </c>
      <c r="F120" s="42">
        <v>-7.4577851967583513</v>
      </c>
      <c r="G120" s="43">
        <v>148.48564099061952</v>
      </c>
      <c r="H120" s="43">
        <v>17.818276918874343</v>
      </c>
      <c r="I120" s="44"/>
      <c r="J120" s="45">
        <f t="shared" si="5"/>
        <v>5.4112842926610609</v>
      </c>
      <c r="K120" s="45">
        <f t="shared" si="5"/>
        <v>0.64935411511932728</v>
      </c>
      <c r="L120" s="45">
        <v>9.3884538980121661</v>
      </c>
      <c r="M120" s="45">
        <v>1.5960371626620684</v>
      </c>
      <c r="N120" s="46"/>
      <c r="O120" s="38" t="s">
        <v>98</v>
      </c>
    </row>
    <row r="121" spans="1:15" x14ac:dyDescent="0.3">
      <c r="A121" s="38" t="s">
        <v>552</v>
      </c>
      <c r="B121" s="39" t="s">
        <v>199</v>
      </c>
      <c r="C121" s="40"/>
      <c r="D121" s="41">
        <v>856.77464759036968</v>
      </c>
      <c r="E121" s="38">
        <v>22</v>
      </c>
      <c r="F121" s="42">
        <v>-11.324561958955252</v>
      </c>
      <c r="G121" s="43">
        <v>176.11639663503752</v>
      </c>
      <c r="H121" s="43">
        <v>21.133967596204503</v>
      </c>
      <c r="I121" s="44"/>
      <c r="J121" s="45">
        <f t="shared" si="5"/>
        <v>6.41823602897367</v>
      </c>
      <c r="K121" s="45">
        <f t="shared" si="5"/>
        <v>0.77018832347684052</v>
      </c>
      <c r="L121" s="45">
        <v>4.9985404285188606</v>
      </c>
      <c r="M121" s="45">
        <v>0.84975187284820641</v>
      </c>
      <c r="N121" s="46"/>
      <c r="O121" s="38" t="s">
        <v>98</v>
      </c>
    </row>
    <row r="122" spans="1:15" x14ac:dyDescent="0.3">
      <c r="A122" s="38" t="s">
        <v>552</v>
      </c>
      <c r="B122" s="39" t="s">
        <v>200</v>
      </c>
      <c r="C122" s="40"/>
      <c r="D122" s="41">
        <v>871.01753378079729</v>
      </c>
      <c r="E122" s="38">
        <v>22</v>
      </c>
      <c r="F122" s="42">
        <v>-10.997467870488219</v>
      </c>
      <c r="G122" s="43">
        <v>207.62642856711923</v>
      </c>
      <c r="H122" s="43">
        <v>24.915171428054308</v>
      </c>
      <c r="I122" s="44"/>
      <c r="J122" s="45">
        <f t="shared" si="5"/>
        <v>7.5665608078396227</v>
      </c>
      <c r="K122" s="45">
        <f t="shared" si="5"/>
        <v>0.90798729694075464</v>
      </c>
      <c r="L122" s="45">
        <v>5.0963998230453331</v>
      </c>
      <c r="M122" s="45">
        <v>0.86638796991770672</v>
      </c>
      <c r="N122" s="46"/>
      <c r="O122" s="38" t="s">
        <v>98</v>
      </c>
    </row>
    <row r="123" spans="1:15" x14ac:dyDescent="0.3">
      <c r="A123" s="38" t="s">
        <v>552</v>
      </c>
      <c r="B123" s="39" t="s">
        <v>201</v>
      </c>
      <c r="C123" s="40"/>
      <c r="D123" s="41">
        <v>881.03142763982237</v>
      </c>
      <c r="E123" s="38">
        <v>22</v>
      </c>
      <c r="F123" s="42">
        <v>-8.71882105061513</v>
      </c>
      <c r="G123" s="43">
        <v>204.9580765182472</v>
      </c>
      <c r="H123" s="43">
        <v>24.594969182189661</v>
      </c>
      <c r="I123" s="44"/>
      <c r="J123" s="45">
        <f t="shared" si="5"/>
        <v>7.4693176573705244</v>
      </c>
      <c r="K123" s="45">
        <f t="shared" si="5"/>
        <v>0.89631811888446289</v>
      </c>
      <c r="L123" s="45">
        <v>6.8382620004452326</v>
      </c>
      <c r="M123" s="45">
        <v>1.1625045400756897</v>
      </c>
      <c r="N123" s="46"/>
      <c r="O123" s="38" t="s">
        <v>98</v>
      </c>
    </row>
    <row r="124" spans="1:15" x14ac:dyDescent="0.3">
      <c r="A124" s="38" t="s">
        <v>552</v>
      </c>
      <c r="B124" s="39" t="s">
        <v>202</v>
      </c>
      <c r="C124" s="40"/>
      <c r="D124" s="41">
        <v>865.8460132794637</v>
      </c>
      <c r="E124" s="38">
        <v>22</v>
      </c>
      <c r="F124" s="42">
        <v>-10.792237107821933</v>
      </c>
      <c r="G124" s="43">
        <v>204.97126586753382</v>
      </c>
      <c r="H124" s="43">
        <v>24.596551904104057</v>
      </c>
      <c r="I124" s="44"/>
      <c r="J124" s="45">
        <f t="shared" si="5"/>
        <v>7.4697983187876753</v>
      </c>
      <c r="K124" s="45">
        <f t="shared" si="5"/>
        <v>0.89637579825452107</v>
      </c>
      <c r="L124" s="45">
        <v>5.3094774546822228</v>
      </c>
      <c r="M124" s="45">
        <v>0.9026111672959779</v>
      </c>
      <c r="N124" s="46"/>
      <c r="O124" s="38" t="s">
        <v>98</v>
      </c>
    </row>
    <row r="125" spans="1:15" x14ac:dyDescent="0.3">
      <c r="A125" s="38" t="s">
        <v>552</v>
      </c>
      <c r="B125" s="39" t="s">
        <v>203</v>
      </c>
      <c r="C125" s="40"/>
      <c r="D125" s="41">
        <v>864.9773012212579</v>
      </c>
      <c r="E125" s="38">
        <v>22</v>
      </c>
      <c r="F125" s="42">
        <v>-11.289967509405972</v>
      </c>
      <c r="G125" s="43">
        <v>196.43015242584136</v>
      </c>
      <c r="H125" s="43">
        <v>23.571618291100961</v>
      </c>
      <c r="I125" s="44"/>
      <c r="J125" s="45">
        <f t="shared" si="5"/>
        <v>7.1585332516706037</v>
      </c>
      <c r="K125" s="45">
        <f t="shared" si="5"/>
        <v>0.85902399020047226</v>
      </c>
      <c r="L125" s="45">
        <v>5.3843939615664862</v>
      </c>
      <c r="M125" s="45">
        <v>0.91534697346630267</v>
      </c>
      <c r="N125" s="46"/>
      <c r="O125" s="38" t="s">
        <v>98</v>
      </c>
    </row>
    <row r="126" spans="1:15" x14ac:dyDescent="0.3">
      <c r="A126" s="38" t="s">
        <v>552</v>
      </c>
      <c r="B126" s="39" t="s">
        <v>204</v>
      </c>
      <c r="C126" s="40"/>
      <c r="D126" s="41">
        <v>866.36167539559597</v>
      </c>
      <c r="E126" s="38">
        <v>22</v>
      </c>
      <c r="F126" s="42">
        <v>-10.662071999088946</v>
      </c>
      <c r="G126" s="43">
        <v>200.41160451416465</v>
      </c>
      <c r="H126" s="43">
        <v>24.049392541699756</v>
      </c>
      <c r="I126" s="44"/>
      <c r="J126" s="45">
        <f t="shared" si="5"/>
        <v>7.3036299021197033</v>
      </c>
      <c r="K126" s="45">
        <f t="shared" si="5"/>
        <v>0.8764355882543643</v>
      </c>
      <c r="L126" s="45">
        <v>5.2119502116675118</v>
      </c>
      <c r="M126" s="45">
        <v>0.88603153598347706</v>
      </c>
      <c r="N126" s="46"/>
      <c r="O126" s="38" t="s">
        <v>98</v>
      </c>
    </row>
    <row r="127" spans="1:15" x14ac:dyDescent="0.3">
      <c r="A127" s="38" t="s">
        <v>552</v>
      </c>
      <c r="B127" s="39" t="s">
        <v>205</v>
      </c>
      <c r="C127" s="40"/>
      <c r="D127" s="41">
        <v>835.10756463650841</v>
      </c>
      <c r="E127" s="38">
        <v>22</v>
      </c>
      <c r="F127" s="42">
        <v>-11.378187703488972</v>
      </c>
      <c r="G127" s="43">
        <v>162.5650253826166</v>
      </c>
      <c r="H127" s="43">
        <v>19.507803045913992</v>
      </c>
      <c r="I127" s="44"/>
      <c r="J127" s="45">
        <f t="shared" si="5"/>
        <v>5.9243813914947747</v>
      </c>
      <c r="K127" s="45">
        <f t="shared" si="5"/>
        <v>0.71092576697937282</v>
      </c>
      <c r="L127" s="45">
        <v>5.7786523023142413</v>
      </c>
      <c r="M127" s="45">
        <v>0.98237089139342104</v>
      </c>
      <c r="N127" s="46"/>
      <c r="O127" s="38" t="s">
        <v>98</v>
      </c>
    </row>
    <row r="128" spans="1:15" x14ac:dyDescent="0.3">
      <c r="A128" s="38" t="s">
        <v>552</v>
      </c>
      <c r="B128" s="39" t="s">
        <v>206</v>
      </c>
      <c r="C128" s="40"/>
      <c r="D128" s="41">
        <v>846.00158597408563</v>
      </c>
      <c r="E128" s="38">
        <v>22</v>
      </c>
      <c r="F128" s="42">
        <v>-10.814901436028693</v>
      </c>
      <c r="G128" s="43">
        <v>171.84660905204879</v>
      </c>
      <c r="H128" s="43">
        <v>20.621593086245856</v>
      </c>
      <c r="I128" s="44"/>
      <c r="J128" s="45">
        <f t="shared" si="5"/>
        <v>6.2626315252204376</v>
      </c>
      <c r="K128" s="45">
        <f t="shared" si="5"/>
        <v>0.7515157830264525</v>
      </c>
      <c r="L128" s="45">
        <v>5.4601766130678433</v>
      </c>
      <c r="M128" s="45">
        <v>0.92823002422153345</v>
      </c>
      <c r="N128" s="46"/>
      <c r="O128" s="38" t="s">
        <v>98</v>
      </c>
    </row>
    <row r="129" spans="1:15" x14ac:dyDescent="0.3">
      <c r="A129" s="38" t="s">
        <v>552</v>
      </c>
      <c r="B129" s="39" t="s">
        <v>207</v>
      </c>
      <c r="C129" s="40"/>
      <c r="D129" s="41">
        <v>871.07373888533652</v>
      </c>
      <c r="E129" s="38">
        <v>22</v>
      </c>
      <c r="F129" s="42">
        <v>-10.614528067343118</v>
      </c>
      <c r="G129" s="43">
        <v>196.28987496688538</v>
      </c>
      <c r="H129" s="43">
        <v>23.554784996026246</v>
      </c>
      <c r="I129" s="44"/>
      <c r="J129" s="45">
        <f t="shared" si="5"/>
        <v>7.1534210993762892</v>
      </c>
      <c r="K129" s="45">
        <f t="shared" si="5"/>
        <v>0.85841053192515482</v>
      </c>
      <c r="L129" s="45">
        <v>5.3410745038312815</v>
      </c>
      <c r="M129" s="45">
        <v>0.90798266565131791</v>
      </c>
      <c r="N129" s="46"/>
      <c r="O129" s="38" t="s">
        <v>98</v>
      </c>
    </row>
    <row r="130" spans="1:15" x14ac:dyDescent="0.3">
      <c r="A130" s="38" t="s">
        <v>552</v>
      </c>
      <c r="B130" s="39" t="s">
        <v>208</v>
      </c>
      <c r="C130" s="40"/>
      <c r="D130" s="41">
        <v>873.22028740079509</v>
      </c>
      <c r="E130" s="38">
        <v>22</v>
      </c>
      <c r="F130" s="42">
        <v>-10.80571593236788</v>
      </c>
      <c r="G130" s="43">
        <v>199.03232378126881</v>
      </c>
      <c r="H130" s="43">
        <v>23.883878853752257</v>
      </c>
      <c r="I130" s="44"/>
      <c r="J130" s="45">
        <f t="shared" si="5"/>
        <v>7.2533645692882214</v>
      </c>
      <c r="K130" s="45">
        <f t="shared" si="5"/>
        <v>0.87040374831458667</v>
      </c>
      <c r="L130" s="45">
        <v>5.0508348605419311</v>
      </c>
      <c r="M130" s="45">
        <v>0.85864192629212832</v>
      </c>
      <c r="N130" s="46"/>
      <c r="O130" s="38" t="s">
        <v>98</v>
      </c>
    </row>
    <row r="131" spans="1:15" x14ac:dyDescent="0.3">
      <c r="A131" s="38" t="s">
        <v>552</v>
      </c>
      <c r="B131" s="39" t="s">
        <v>209</v>
      </c>
      <c r="C131" s="40"/>
      <c r="D131" s="41">
        <v>874.58390150255536</v>
      </c>
      <c r="E131" s="38">
        <v>22</v>
      </c>
      <c r="F131" s="42">
        <v>-10.11347807968732</v>
      </c>
      <c r="G131" s="43">
        <v>180.23198315256465</v>
      </c>
      <c r="H131" s="43">
        <v>21.627837978307756</v>
      </c>
      <c r="I131" s="44"/>
      <c r="J131" s="45">
        <f t="shared" si="5"/>
        <v>6.5682209603704313</v>
      </c>
      <c r="K131" s="45">
        <f t="shared" si="5"/>
        <v>0.78818651524445182</v>
      </c>
      <c r="L131" s="45">
        <v>5.3307610357399557</v>
      </c>
      <c r="M131" s="45">
        <v>0.90622937607579257</v>
      </c>
      <c r="N131" s="46"/>
      <c r="O131" s="38" t="s">
        <v>98</v>
      </c>
    </row>
    <row r="132" spans="1:15" x14ac:dyDescent="0.3">
      <c r="A132" s="38" t="s">
        <v>552</v>
      </c>
      <c r="B132" s="39" t="s">
        <v>210</v>
      </c>
      <c r="C132" s="40"/>
      <c r="D132" s="41">
        <v>823.31327500283828</v>
      </c>
      <c r="E132" s="38">
        <v>22</v>
      </c>
      <c r="F132" s="42">
        <v>-12.078715795178763</v>
      </c>
      <c r="G132" s="43">
        <v>136.76119803817292</v>
      </c>
      <c r="H132" s="43">
        <v>16.411343764580749</v>
      </c>
      <c r="I132" s="44"/>
      <c r="J132" s="45">
        <f t="shared" si="5"/>
        <v>4.9840086748605295</v>
      </c>
      <c r="K132" s="45">
        <f t="shared" si="5"/>
        <v>0.59808104098326342</v>
      </c>
      <c r="L132" s="45">
        <v>4.9727924529279353</v>
      </c>
      <c r="M132" s="45">
        <v>0.84537471699774902</v>
      </c>
      <c r="N132" s="46"/>
      <c r="O132" s="38" t="s">
        <v>98</v>
      </c>
    </row>
    <row r="133" spans="1:15" x14ac:dyDescent="0.3">
      <c r="A133" s="38" t="s">
        <v>552</v>
      </c>
      <c r="B133" s="39" t="s">
        <v>211</v>
      </c>
      <c r="C133" s="40"/>
      <c r="D133" s="41">
        <v>863.89097243028789</v>
      </c>
      <c r="E133" s="38">
        <v>22</v>
      </c>
      <c r="F133" s="42">
        <v>-10.786556264247164</v>
      </c>
      <c r="G133" s="43">
        <v>184.10587113051741</v>
      </c>
      <c r="H133" s="43">
        <v>22.09270453566209</v>
      </c>
      <c r="I133" s="44"/>
      <c r="J133" s="45">
        <f t="shared" si="5"/>
        <v>6.7093976359518015</v>
      </c>
      <c r="K133" s="45">
        <f t="shared" si="5"/>
        <v>0.80512771631421609</v>
      </c>
      <c r="L133" s="45">
        <v>5.0372988149235951</v>
      </c>
      <c r="M133" s="45">
        <v>0.85634079853701128</v>
      </c>
      <c r="N133" s="46"/>
      <c r="O133" s="38" t="s">
        <v>98</v>
      </c>
    </row>
    <row r="134" spans="1:15" x14ac:dyDescent="0.3">
      <c r="A134" s="38" t="s">
        <v>552</v>
      </c>
      <c r="B134" s="39" t="s">
        <v>212</v>
      </c>
      <c r="C134" s="40"/>
      <c r="D134" s="41">
        <v>843.44902005101108</v>
      </c>
      <c r="E134" s="38">
        <v>22</v>
      </c>
      <c r="F134" s="42">
        <v>-11.197818526437624</v>
      </c>
      <c r="G134" s="43">
        <v>162.00668689407757</v>
      </c>
      <c r="H134" s="43">
        <v>19.440802427289309</v>
      </c>
      <c r="I134" s="44"/>
      <c r="J134" s="45">
        <f t="shared" si="5"/>
        <v>5.904033778938687</v>
      </c>
      <c r="K134" s="45">
        <f t="shared" si="5"/>
        <v>0.70848405347264254</v>
      </c>
      <c r="L134" s="45">
        <v>5.1698697556421154</v>
      </c>
      <c r="M134" s="45">
        <v>0.87887785845915967</v>
      </c>
      <c r="N134" s="46"/>
      <c r="O134" s="38" t="s">
        <v>98</v>
      </c>
    </row>
    <row r="135" spans="1:15" x14ac:dyDescent="0.3">
      <c r="A135" s="38" t="s">
        <v>552</v>
      </c>
      <c r="B135" s="39" t="s">
        <v>213</v>
      </c>
      <c r="C135" s="40"/>
      <c r="D135" s="41">
        <v>842.04722054061745</v>
      </c>
      <c r="E135" s="38">
        <v>22</v>
      </c>
      <c r="F135" s="42">
        <v>-11.376383506622508</v>
      </c>
      <c r="G135" s="43">
        <v>178.20113368255195</v>
      </c>
      <c r="H135" s="43">
        <v>21.384136041906235</v>
      </c>
      <c r="I135" s="44"/>
      <c r="J135" s="45">
        <f t="shared" si="5"/>
        <v>6.4942104111717187</v>
      </c>
      <c r="K135" s="45">
        <f t="shared" si="5"/>
        <v>0.77930524934060619</v>
      </c>
      <c r="L135" s="45">
        <v>5.4782930815516009</v>
      </c>
      <c r="M135" s="45">
        <v>0.93130982386377226</v>
      </c>
      <c r="N135" s="46"/>
      <c r="O135" s="38" t="s">
        <v>98</v>
      </c>
    </row>
    <row r="136" spans="1:15" x14ac:dyDescent="0.3">
      <c r="A136" s="38" t="s">
        <v>552</v>
      </c>
      <c r="B136" s="39" t="s">
        <v>214</v>
      </c>
      <c r="C136" s="40"/>
      <c r="D136" s="41">
        <v>855.92573599108118</v>
      </c>
      <c r="E136" s="38">
        <v>22</v>
      </c>
      <c r="F136" s="42">
        <v>-10.534444706496689</v>
      </c>
      <c r="G136" s="43">
        <v>200.81074935545308</v>
      </c>
      <c r="H136" s="43">
        <v>24.097289922654369</v>
      </c>
      <c r="I136" s="44"/>
      <c r="J136" s="45">
        <f t="shared" si="5"/>
        <v>7.3181759969188436</v>
      </c>
      <c r="K136" s="45">
        <f t="shared" si="5"/>
        <v>0.87818111963026124</v>
      </c>
      <c r="L136" s="45">
        <v>5.6571513545574179</v>
      </c>
      <c r="M136" s="45">
        <v>0.96171573027476109</v>
      </c>
      <c r="N136" s="46"/>
      <c r="O136" s="38" t="s">
        <v>98</v>
      </c>
    </row>
    <row r="137" spans="1:15" x14ac:dyDescent="0.3">
      <c r="A137" s="38" t="s">
        <v>552</v>
      </c>
      <c r="B137" s="39" t="s">
        <v>215</v>
      </c>
      <c r="C137" s="40"/>
      <c r="D137" s="41">
        <v>881.54953027957231</v>
      </c>
      <c r="E137" s="38">
        <v>22</v>
      </c>
      <c r="F137" s="42">
        <v>-8.540711578854328</v>
      </c>
      <c r="G137" s="43">
        <v>193.54712576322194</v>
      </c>
      <c r="H137" s="43">
        <v>23.225655091586631</v>
      </c>
      <c r="I137" s="44"/>
      <c r="J137" s="45">
        <f t="shared" si="5"/>
        <v>7.0534666823331618</v>
      </c>
      <c r="K137" s="45">
        <f t="shared" si="5"/>
        <v>0.84641600187997923</v>
      </c>
      <c r="L137" s="45">
        <v>6.6354755466710351</v>
      </c>
      <c r="M137" s="45">
        <v>1.128030842934076</v>
      </c>
      <c r="N137" s="46"/>
      <c r="O137" s="38" t="s">
        <v>98</v>
      </c>
    </row>
    <row r="138" spans="1:15" x14ac:dyDescent="0.3">
      <c r="A138" s="38" t="s">
        <v>552</v>
      </c>
      <c r="B138" s="39" t="s">
        <v>216</v>
      </c>
      <c r="C138" s="40"/>
      <c r="D138" s="41">
        <v>849.54650779079464</v>
      </c>
      <c r="E138" s="38">
        <v>22</v>
      </c>
      <c r="F138" s="42">
        <v>-11.373904828986255</v>
      </c>
      <c r="G138" s="43">
        <v>171.09619004290749</v>
      </c>
      <c r="H138" s="43">
        <v>20.531542805148899</v>
      </c>
      <c r="I138" s="44"/>
      <c r="J138" s="45">
        <f t="shared" si="5"/>
        <v>6.2352838936919648</v>
      </c>
      <c r="K138" s="45">
        <f t="shared" si="5"/>
        <v>0.74823406724303565</v>
      </c>
      <c r="L138" s="45">
        <v>4.9426176798105477</v>
      </c>
      <c r="M138" s="45">
        <v>0.84024500556779314</v>
      </c>
      <c r="N138" s="46"/>
      <c r="O138" s="38" t="s">
        <v>98</v>
      </c>
    </row>
    <row r="139" spans="1:15" x14ac:dyDescent="0.3">
      <c r="A139" s="38" t="s">
        <v>552</v>
      </c>
      <c r="B139" s="39" t="s">
        <v>217</v>
      </c>
      <c r="C139" s="40"/>
      <c r="D139" s="41">
        <v>840.60575796322826</v>
      </c>
      <c r="E139" s="38">
        <v>22</v>
      </c>
      <c r="F139" s="42">
        <v>-12.287125219984018</v>
      </c>
      <c r="G139" s="43">
        <v>195.96217681832377</v>
      </c>
      <c r="H139" s="43">
        <v>23.515461218198851</v>
      </c>
      <c r="I139" s="44"/>
      <c r="J139" s="45">
        <f t="shared" si="5"/>
        <v>7.1414787470234611</v>
      </c>
      <c r="K139" s="45">
        <f t="shared" si="5"/>
        <v>0.8569774496428153</v>
      </c>
      <c r="L139" s="45">
        <v>5.2029216708572745</v>
      </c>
      <c r="M139" s="45">
        <v>0.88449668404573678</v>
      </c>
      <c r="N139" s="46"/>
      <c r="O139" s="38" t="s">
        <v>98</v>
      </c>
    </row>
    <row r="140" spans="1:15" x14ac:dyDescent="0.3">
      <c r="A140" s="38" t="s">
        <v>552</v>
      </c>
      <c r="B140" s="39" t="s">
        <v>218</v>
      </c>
      <c r="C140" s="40"/>
      <c r="D140" s="41">
        <v>838.37721962344494</v>
      </c>
      <c r="E140" s="38">
        <v>22</v>
      </c>
      <c r="F140" s="42">
        <v>-10.775720808915036</v>
      </c>
      <c r="G140" s="43">
        <v>147.5315303418314</v>
      </c>
      <c r="H140" s="43">
        <v>17.703783641019768</v>
      </c>
      <c r="I140" s="44"/>
      <c r="J140" s="45">
        <f t="shared" si="5"/>
        <v>5.3765134964224268</v>
      </c>
      <c r="K140" s="45">
        <f t="shared" si="5"/>
        <v>0.64518161957069131</v>
      </c>
      <c r="L140" s="45">
        <v>5.5311487991389514</v>
      </c>
      <c r="M140" s="45">
        <v>0.94029529585362182</v>
      </c>
      <c r="N140" s="46"/>
      <c r="O140" s="38" t="s">
        <v>98</v>
      </c>
    </row>
    <row r="141" spans="1:15" x14ac:dyDescent="0.3">
      <c r="A141" s="38" t="s">
        <v>552</v>
      </c>
      <c r="B141" s="39" t="s">
        <v>219</v>
      </c>
      <c r="C141" s="40"/>
      <c r="D141" s="41">
        <v>846.16639906610931</v>
      </c>
      <c r="E141" s="38">
        <v>22</v>
      </c>
      <c r="F141" s="42">
        <v>-11.361371088772584</v>
      </c>
      <c r="G141" s="43">
        <v>168.09625872696742</v>
      </c>
      <c r="H141" s="43">
        <v>20.17155104723609</v>
      </c>
      <c r="I141" s="44"/>
      <c r="J141" s="45">
        <f t="shared" si="5"/>
        <v>6.1259569506912328</v>
      </c>
      <c r="K141" s="45">
        <f t="shared" si="5"/>
        <v>0.73511483408294787</v>
      </c>
      <c r="L141" s="45">
        <v>5.0940071675309744</v>
      </c>
      <c r="M141" s="45">
        <v>0.86598121848026566</v>
      </c>
      <c r="N141" s="46"/>
      <c r="O141" s="38" t="s">
        <v>98</v>
      </c>
    </row>
    <row r="142" spans="1:15" x14ac:dyDescent="0.3">
      <c r="A142" s="38" t="s">
        <v>552</v>
      </c>
      <c r="B142" s="39" t="s">
        <v>220</v>
      </c>
      <c r="C142" s="40"/>
      <c r="D142" s="41">
        <v>839.39339937730688</v>
      </c>
      <c r="E142" s="38">
        <v>22</v>
      </c>
      <c r="F142" s="42">
        <v>-11.043687086247068</v>
      </c>
      <c r="G142" s="43">
        <v>153.07095592208242</v>
      </c>
      <c r="H142" s="43">
        <v>18.36851471064989</v>
      </c>
      <c r="I142" s="44"/>
      <c r="J142" s="45">
        <f t="shared" si="5"/>
        <v>5.5783876064898843</v>
      </c>
      <c r="K142" s="45">
        <f t="shared" si="5"/>
        <v>0.66940651277878604</v>
      </c>
      <c r="L142" s="45">
        <v>5.6107141689520512</v>
      </c>
      <c r="M142" s="45">
        <v>0.95382140872184873</v>
      </c>
      <c r="N142" s="46"/>
      <c r="O142" s="38" t="s">
        <v>98</v>
      </c>
    </row>
    <row r="143" spans="1:15" x14ac:dyDescent="0.3">
      <c r="A143" s="38" t="s">
        <v>552</v>
      </c>
      <c r="B143" s="39" t="s">
        <v>221</v>
      </c>
      <c r="C143" s="40"/>
      <c r="D143" s="41">
        <v>837.80619102027367</v>
      </c>
      <c r="E143" s="38">
        <v>22</v>
      </c>
      <c r="F143" s="42">
        <v>-11.205377546608844</v>
      </c>
      <c r="G143" s="43">
        <v>151.77972388640728</v>
      </c>
      <c r="H143" s="43">
        <v>18.213566866368872</v>
      </c>
      <c r="I143" s="44"/>
      <c r="J143" s="45">
        <f t="shared" ref="J143:K172" si="6">G143*1000000/(9.8*2.8*1000*1000)</f>
        <v>5.5313310454230065</v>
      </c>
      <c r="K143" s="45">
        <f t="shared" si="6"/>
        <v>0.66375972545076056</v>
      </c>
      <c r="L143" s="45">
        <v>5.3315901513667159</v>
      </c>
      <c r="M143" s="45">
        <v>0.90637032573234178</v>
      </c>
      <c r="N143" s="46"/>
      <c r="O143" s="38" t="s">
        <v>98</v>
      </c>
    </row>
    <row r="144" spans="1:15" x14ac:dyDescent="0.3">
      <c r="A144" s="38" t="s">
        <v>552</v>
      </c>
      <c r="B144" s="39" t="s">
        <v>222</v>
      </c>
      <c r="C144" s="40"/>
      <c r="D144" s="41">
        <v>843.86272672949895</v>
      </c>
      <c r="E144" s="38">
        <v>22</v>
      </c>
      <c r="F144" s="42">
        <v>-11.469085898303257</v>
      </c>
      <c r="G144" s="43">
        <v>142.40853577512399</v>
      </c>
      <c r="H144" s="43">
        <v>17.08902429301488</v>
      </c>
      <c r="I144" s="44"/>
      <c r="J144" s="45">
        <f t="shared" si="6"/>
        <v>5.189815443699854</v>
      </c>
      <c r="K144" s="45">
        <f t="shared" si="6"/>
        <v>0.62277785324398249</v>
      </c>
      <c r="L144" s="45">
        <v>5.1310563395670119</v>
      </c>
      <c r="M144" s="45">
        <v>0.87227957772639209</v>
      </c>
      <c r="N144" s="46"/>
      <c r="O144" s="38" t="s">
        <v>98</v>
      </c>
    </row>
    <row r="145" spans="1:15" x14ac:dyDescent="0.3">
      <c r="A145" s="38" t="s">
        <v>552</v>
      </c>
      <c r="B145" s="39" t="s">
        <v>223</v>
      </c>
      <c r="C145" s="40"/>
      <c r="D145" s="41">
        <v>849.8059762377967</v>
      </c>
      <c r="E145" s="38">
        <v>22</v>
      </c>
      <c r="F145" s="42">
        <v>-10.633084580966505</v>
      </c>
      <c r="G145" s="43">
        <v>154.75918150071294</v>
      </c>
      <c r="H145" s="43">
        <v>18.571101780085552</v>
      </c>
      <c r="I145" s="44"/>
      <c r="J145" s="45">
        <f t="shared" si="6"/>
        <v>5.6399118622708793</v>
      </c>
      <c r="K145" s="45">
        <f t="shared" si="6"/>
        <v>0.67678942347250559</v>
      </c>
      <c r="L145" s="45">
        <v>5.3098016454788484</v>
      </c>
      <c r="M145" s="45">
        <v>0.90266627973140434</v>
      </c>
      <c r="N145" s="46"/>
      <c r="O145" s="38" t="s">
        <v>98</v>
      </c>
    </row>
    <row r="146" spans="1:15" x14ac:dyDescent="0.3">
      <c r="A146" s="38" t="s">
        <v>552</v>
      </c>
      <c r="B146" s="39" t="s">
        <v>224</v>
      </c>
      <c r="C146" s="40"/>
      <c r="D146" s="41">
        <v>851.10580283473564</v>
      </c>
      <c r="E146" s="38">
        <v>22</v>
      </c>
      <c r="F146" s="42">
        <v>-10.853369935519765</v>
      </c>
      <c r="G146" s="43">
        <v>167.94505433886394</v>
      </c>
      <c r="H146" s="43">
        <v>20.153406520663673</v>
      </c>
      <c r="I146" s="44"/>
      <c r="J146" s="45">
        <f t="shared" si="6"/>
        <v>6.1204465866932924</v>
      </c>
      <c r="K146" s="45">
        <f t="shared" si="6"/>
        <v>0.73445359040319502</v>
      </c>
      <c r="L146" s="45">
        <v>5.0823301587333063</v>
      </c>
      <c r="M146" s="45">
        <v>0.86399612698466211</v>
      </c>
      <c r="N146" s="46"/>
      <c r="O146" s="38" t="s">
        <v>98</v>
      </c>
    </row>
    <row r="147" spans="1:15" x14ac:dyDescent="0.3">
      <c r="A147" s="38" t="s">
        <v>552</v>
      </c>
      <c r="B147" s="39" t="s">
        <v>225</v>
      </c>
      <c r="C147" s="40"/>
      <c r="D147" s="41">
        <v>850.2402123535378</v>
      </c>
      <c r="E147" s="38">
        <v>22</v>
      </c>
      <c r="F147" s="42">
        <v>-11.417061280641859</v>
      </c>
      <c r="G147" s="43">
        <v>154.15905526392856</v>
      </c>
      <c r="H147" s="43">
        <v>18.499086631671428</v>
      </c>
      <c r="I147" s="44"/>
      <c r="J147" s="45">
        <f t="shared" si="6"/>
        <v>5.618041372592149</v>
      </c>
      <c r="K147" s="45">
        <f t="shared" si="6"/>
        <v>0.67416496471105791</v>
      </c>
      <c r="L147" s="45">
        <v>5.4145225178374181</v>
      </c>
      <c r="M147" s="45">
        <v>0.92046882803236119</v>
      </c>
      <c r="N147" s="46"/>
      <c r="O147" s="38" t="s">
        <v>98</v>
      </c>
    </row>
    <row r="148" spans="1:15" x14ac:dyDescent="0.3">
      <c r="A148" s="38" t="s">
        <v>552</v>
      </c>
      <c r="B148" s="39" t="s">
        <v>226</v>
      </c>
      <c r="C148" s="40"/>
      <c r="D148" s="41">
        <v>862.02588421930648</v>
      </c>
      <c r="E148" s="38">
        <v>22</v>
      </c>
      <c r="F148" s="42">
        <v>-10.412465781999282</v>
      </c>
      <c r="G148" s="43">
        <v>178.93944956211649</v>
      </c>
      <c r="H148" s="43">
        <v>21.472733947453978</v>
      </c>
      <c r="I148" s="44"/>
      <c r="J148" s="45">
        <f t="shared" si="6"/>
        <v>6.5211169665494353</v>
      </c>
      <c r="K148" s="45">
        <f t="shared" si="6"/>
        <v>0.78253403598593219</v>
      </c>
      <c r="L148" s="45">
        <v>5.1740312816103806</v>
      </c>
      <c r="M148" s="45">
        <v>0.87958531787376482</v>
      </c>
      <c r="N148" s="46"/>
      <c r="O148" s="38" t="s">
        <v>98</v>
      </c>
    </row>
    <row r="149" spans="1:15" x14ac:dyDescent="0.3">
      <c r="A149" s="38" t="s">
        <v>552</v>
      </c>
      <c r="B149" s="39" t="s">
        <v>227</v>
      </c>
      <c r="C149" s="40"/>
      <c r="D149" s="41">
        <v>866.275414793849</v>
      </c>
      <c r="E149" s="38">
        <v>22</v>
      </c>
      <c r="F149" s="42">
        <v>-10.774835504114421</v>
      </c>
      <c r="G149" s="43">
        <v>170.47773735128482</v>
      </c>
      <c r="H149" s="43">
        <v>20.457328482154178</v>
      </c>
      <c r="I149" s="44"/>
      <c r="J149" s="45">
        <f t="shared" si="6"/>
        <v>6.2127455302946357</v>
      </c>
      <c r="K149" s="45">
        <f t="shared" si="6"/>
        <v>0.74552946363535644</v>
      </c>
      <c r="L149" s="45">
        <v>4.9466832147491262</v>
      </c>
      <c r="M149" s="45">
        <v>0.84093614650735149</v>
      </c>
      <c r="N149" s="46"/>
      <c r="O149" s="38" t="s">
        <v>98</v>
      </c>
    </row>
    <row r="150" spans="1:15" x14ac:dyDescent="0.3">
      <c r="A150" s="38" t="s">
        <v>552</v>
      </c>
      <c r="B150" s="39" t="s">
        <v>228</v>
      </c>
      <c r="C150" s="40"/>
      <c r="D150" s="41">
        <v>853.90303022531498</v>
      </c>
      <c r="E150" s="38">
        <v>22</v>
      </c>
      <c r="F150" s="42">
        <v>-10.109939107485339</v>
      </c>
      <c r="G150" s="43">
        <v>148.97595987787901</v>
      </c>
      <c r="H150" s="43">
        <v>17.877115185345481</v>
      </c>
      <c r="I150" s="44"/>
      <c r="J150" s="45">
        <f t="shared" si="6"/>
        <v>5.4291530567740161</v>
      </c>
      <c r="K150" s="45">
        <f t="shared" si="6"/>
        <v>0.65149836681288198</v>
      </c>
      <c r="L150" s="45">
        <v>5.5462885241443045</v>
      </c>
      <c r="M150" s="45">
        <v>0.94286904910453184</v>
      </c>
      <c r="N150" s="46"/>
      <c r="O150" s="38" t="s">
        <v>98</v>
      </c>
    </row>
    <row r="151" spans="1:15" x14ac:dyDescent="0.3">
      <c r="A151" s="38" t="s">
        <v>552</v>
      </c>
      <c r="B151" s="39" t="s">
        <v>229</v>
      </c>
      <c r="C151" s="40"/>
      <c r="D151" s="41">
        <v>853.83702372565403</v>
      </c>
      <c r="E151" s="38">
        <v>22</v>
      </c>
      <c r="F151" s="42">
        <v>-10.506765447416093</v>
      </c>
      <c r="G151" s="43">
        <v>134.71127625979989</v>
      </c>
      <c r="H151" s="43">
        <v>16.165353151175985</v>
      </c>
      <c r="I151" s="44"/>
      <c r="J151" s="45">
        <f t="shared" si="6"/>
        <v>4.9093030706924159</v>
      </c>
      <c r="K151" s="45">
        <f t="shared" si="6"/>
        <v>0.58911636848308979</v>
      </c>
      <c r="L151" s="45">
        <v>4.9405091073764318</v>
      </c>
      <c r="M151" s="45">
        <v>0.83988654825399345</v>
      </c>
      <c r="N151" s="46"/>
      <c r="O151" s="38" t="s">
        <v>98</v>
      </c>
    </row>
    <row r="152" spans="1:15" x14ac:dyDescent="0.3">
      <c r="A152" s="38" t="s">
        <v>552</v>
      </c>
      <c r="B152" s="39" t="s">
        <v>230</v>
      </c>
      <c r="C152" s="40"/>
      <c r="D152" s="41">
        <v>841.32198747250277</v>
      </c>
      <c r="E152" s="38">
        <v>22</v>
      </c>
      <c r="F152" s="42">
        <v>-11.562682611076543</v>
      </c>
      <c r="G152" s="43">
        <v>142.84684489104487</v>
      </c>
      <c r="H152" s="43">
        <v>17.141621386925383</v>
      </c>
      <c r="I152" s="44"/>
      <c r="J152" s="45">
        <f t="shared" si="6"/>
        <v>5.2057888079826844</v>
      </c>
      <c r="K152" s="45">
        <f t="shared" si="6"/>
        <v>0.62469465695792215</v>
      </c>
      <c r="L152" s="45">
        <v>5.1584859752950765</v>
      </c>
      <c r="M152" s="45">
        <v>0.87694261580016308</v>
      </c>
      <c r="N152" s="46"/>
      <c r="O152" s="38" t="s">
        <v>98</v>
      </c>
    </row>
    <row r="153" spans="1:15" s="50" customFormat="1" hidden="1" x14ac:dyDescent="0.3">
      <c r="A153" s="38" t="s">
        <v>552</v>
      </c>
      <c r="B153" s="62" t="s">
        <v>559</v>
      </c>
      <c r="C153" s="63"/>
      <c r="D153" s="64">
        <v>888.25062335106236</v>
      </c>
      <c r="E153" s="65">
        <v>22</v>
      </c>
      <c r="F153" s="66">
        <v>-10.45248197861244</v>
      </c>
      <c r="G153" s="64">
        <v>204.51100534893749</v>
      </c>
      <c r="H153" s="64">
        <v>24.541320641872499</v>
      </c>
      <c r="I153" s="67"/>
      <c r="J153" s="68">
        <f t="shared" si="6"/>
        <v>7.4530249762732321</v>
      </c>
      <c r="K153" s="68">
        <f t="shared" si="6"/>
        <v>0.89436299715278789</v>
      </c>
      <c r="L153" s="68">
        <v>5.2341835213888928</v>
      </c>
      <c r="M153" s="68">
        <v>0.8898111986361118</v>
      </c>
      <c r="N153" s="65"/>
      <c r="O153" s="50" t="s">
        <v>537</v>
      </c>
    </row>
    <row r="154" spans="1:15" s="50" customFormat="1" hidden="1" x14ac:dyDescent="0.3">
      <c r="A154" s="38" t="s">
        <v>560</v>
      </c>
      <c r="B154" s="47" t="s">
        <v>561</v>
      </c>
      <c r="C154" s="48"/>
      <c r="D154" s="49">
        <v>910.60478727534655</v>
      </c>
      <c r="E154" s="50">
        <v>22</v>
      </c>
      <c r="F154" s="51">
        <v>-7.8827580349700641</v>
      </c>
      <c r="G154" s="49">
        <v>327.71085542140133</v>
      </c>
      <c r="H154" s="49">
        <v>39.325302650568162</v>
      </c>
      <c r="I154" s="52"/>
      <c r="J154" s="53">
        <f t="shared" si="6"/>
        <v>11.942815430809086</v>
      </c>
      <c r="K154" s="53">
        <f t="shared" si="6"/>
        <v>1.4331378516970905</v>
      </c>
      <c r="L154" s="53">
        <v>6.3075489017523907</v>
      </c>
      <c r="M154" s="53">
        <v>1.0722833132979066</v>
      </c>
      <c r="O154" s="50" t="s">
        <v>537</v>
      </c>
    </row>
    <row r="155" spans="1:15" x14ac:dyDescent="0.3">
      <c r="A155" s="38" t="s">
        <v>560</v>
      </c>
      <c r="B155" s="39" t="s">
        <v>231</v>
      </c>
      <c r="C155" s="40"/>
      <c r="D155" s="41">
        <v>931.28579182251838</v>
      </c>
      <c r="E155" s="38">
        <v>22</v>
      </c>
      <c r="F155" s="42">
        <v>-6.5424931763535961</v>
      </c>
      <c r="G155" s="43">
        <v>389.96369593904353</v>
      </c>
      <c r="H155" s="43">
        <v>46.795643512685224</v>
      </c>
      <c r="I155" s="44"/>
      <c r="J155" s="45">
        <f t="shared" si="6"/>
        <v>14.211504954046775</v>
      </c>
      <c r="K155" s="45">
        <f t="shared" si="6"/>
        <v>1.7053805944856131</v>
      </c>
      <c r="L155" s="45">
        <v>6.6950035746232963</v>
      </c>
      <c r="M155" s="45">
        <v>1.1381506076859604</v>
      </c>
      <c r="N155" s="46"/>
      <c r="O155" s="38" t="s">
        <v>98</v>
      </c>
    </row>
    <row r="156" spans="1:15" s="50" customFormat="1" hidden="1" x14ac:dyDescent="0.3">
      <c r="A156" s="38" t="s">
        <v>560</v>
      </c>
      <c r="B156" s="47" t="s">
        <v>562</v>
      </c>
      <c r="C156" s="48"/>
      <c r="D156" s="49">
        <v>884.60545523927431</v>
      </c>
      <c r="E156" s="50">
        <v>22</v>
      </c>
      <c r="F156" s="51">
        <v>-8.7055211179943282</v>
      </c>
      <c r="G156" s="49">
        <v>231.47428924714185</v>
      </c>
      <c r="H156" s="49">
        <v>27.776914709657021</v>
      </c>
      <c r="I156" s="52"/>
      <c r="J156" s="53">
        <f t="shared" si="6"/>
        <v>8.4356519404935089</v>
      </c>
      <c r="K156" s="53">
        <f t="shared" si="6"/>
        <v>1.0122782328592208</v>
      </c>
      <c r="L156" s="53">
        <v>7.5813209075817358</v>
      </c>
      <c r="M156" s="53">
        <v>1.2888245542888952</v>
      </c>
      <c r="O156" s="50" t="s">
        <v>537</v>
      </c>
    </row>
    <row r="157" spans="1:15" x14ac:dyDescent="0.3">
      <c r="A157" s="38" t="s">
        <v>560</v>
      </c>
      <c r="B157" s="54" t="s">
        <v>232</v>
      </c>
      <c r="C157" s="55"/>
      <c r="D157" s="56">
        <v>918.34790305164472</v>
      </c>
      <c r="E157" s="31">
        <v>22</v>
      </c>
      <c r="F157" s="57">
        <v>-7.7281466663406295</v>
      </c>
      <c r="G157" s="58">
        <v>364.90459698038956</v>
      </c>
      <c r="H157" s="58">
        <v>43.788551637646748</v>
      </c>
      <c r="I157" s="59"/>
      <c r="J157" s="60">
        <f t="shared" si="6"/>
        <v>13.298272484708074</v>
      </c>
      <c r="K157" s="60">
        <f t="shared" si="6"/>
        <v>1.595792698164969</v>
      </c>
      <c r="L157" s="60">
        <v>6.3297669399779002</v>
      </c>
      <c r="M157" s="60">
        <v>1.0760603797962431</v>
      </c>
      <c r="N157" s="61"/>
      <c r="O157" s="38" t="s">
        <v>98</v>
      </c>
    </row>
    <row r="158" spans="1:15" x14ac:dyDescent="0.3">
      <c r="A158" s="38" t="s">
        <v>560</v>
      </c>
      <c r="B158" s="39" t="s">
        <v>233</v>
      </c>
      <c r="C158" s="40"/>
      <c r="D158" s="41">
        <v>911.77907536889984</v>
      </c>
      <c r="E158" s="38">
        <v>22</v>
      </c>
      <c r="F158" s="42">
        <v>-7.9689910324074624</v>
      </c>
      <c r="G158" s="43">
        <v>385.82137676265052</v>
      </c>
      <c r="H158" s="43">
        <v>46.29856521151806</v>
      </c>
      <c r="I158" s="44"/>
      <c r="J158" s="45">
        <f t="shared" si="6"/>
        <v>14.060545800388137</v>
      </c>
      <c r="K158" s="45">
        <f t="shared" si="6"/>
        <v>1.6872654960465765</v>
      </c>
      <c r="L158" s="45">
        <v>7.175454906208957</v>
      </c>
      <c r="M158" s="45">
        <v>1.2198273340555228</v>
      </c>
      <c r="N158" s="46"/>
      <c r="O158" s="38" t="s">
        <v>98</v>
      </c>
    </row>
    <row r="159" spans="1:15" x14ac:dyDescent="0.3">
      <c r="A159" s="38" t="s">
        <v>560</v>
      </c>
      <c r="B159" s="39" t="s">
        <v>234</v>
      </c>
      <c r="C159" s="40"/>
      <c r="D159" s="41">
        <v>892.19701008628795</v>
      </c>
      <c r="E159" s="38">
        <v>22</v>
      </c>
      <c r="F159" s="42">
        <v>-8.7865219180460201</v>
      </c>
      <c r="G159" s="43">
        <v>300.30519702544365</v>
      </c>
      <c r="H159" s="43">
        <v>36.03662364305324</v>
      </c>
      <c r="I159" s="44"/>
      <c r="J159" s="45">
        <f t="shared" si="6"/>
        <v>10.944066946991388</v>
      </c>
      <c r="K159" s="45">
        <f t="shared" si="6"/>
        <v>1.3132880336389665</v>
      </c>
      <c r="L159" s="45">
        <v>6.2840180369906671</v>
      </c>
      <c r="M159" s="45">
        <v>1.0682830662884135</v>
      </c>
      <c r="N159" s="46"/>
      <c r="O159" s="38" t="s">
        <v>98</v>
      </c>
    </row>
    <row r="160" spans="1:15" x14ac:dyDescent="0.3">
      <c r="A160" s="38" t="s">
        <v>560</v>
      </c>
      <c r="B160" s="39" t="s">
        <v>235</v>
      </c>
      <c r="C160" s="40"/>
      <c r="D160" s="41">
        <v>890.67901751388945</v>
      </c>
      <c r="E160" s="38">
        <v>22</v>
      </c>
      <c r="F160" s="42">
        <v>-8.2239555331929903</v>
      </c>
      <c r="G160" s="43">
        <v>299.55361193646576</v>
      </c>
      <c r="H160" s="43">
        <v>35.946433432375891</v>
      </c>
      <c r="I160" s="44"/>
      <c r="J160" s="45">
        <f t="shared" si="6"/>
        <v>10.916676819842046</v>
      </c>
      <c r="K160" s="45">
        <f t="shared" si="6"/>
        <v>1.3100012183810457</v>
      </c>
      <c r="L160" s="45">
        <v>6.6666835228001045</v>
      </c>
      <c r="M160" s="45">
        <v>1.1333361988760178</v>
      </c>
      <c r="N160" s="46"/>
      <c r="O160" s="38" t="s">
        <v>98</v>
      </c>
    </row>
    <row r="161" spans="1:15" x14ac:dyDescent="0.3">
      <c r="A161" s="38" t="s">
        <v>560</v>
      </c>
      <c r="B161" s="39" t="s">
        <v>236</v>
      </c>
      <c r="C161" s="40"/>
      <c r="D161" s="41">
        <v>900.72849180353694</v>
      </c>
      <c r="E161" s="38">
        <v>22</v>
      </c>
      <c r="F161" s="42">
        <v>-8.2513856913644403</v>
      </c>
      <c r="G161" s="43">
        <v>324.95374836771873</v>
      </c>
      <c r="H161" s="43">
        <v>38.994449804126248</v>
      </c>
      <c r="I161" s="44"/>
      <c r="J161" s="45">
        <f t="shared" si="6"/>
        <v>11.842337768502871</v>
      </c>
      <c r="K161" s="45">
        <f t="shared" si="6"/>
        <v>1.4210805322203444</v>
      </c>
      <c r="L161" s="45">
        <v>6.16427903618571</v>
      </c>
      <c r="M161" s="45">
        <v>1.0479274361515707</v>
      </c>
      <c r="N161" s="46"/>
      <c r="O161" s="38" t="s">
        <v>98</v>
      </c>
    </row>
    <row r="162" spans="1:15" x14ac:dyDescent="0.3">
      <c r="A162" s="38" t="s">
        <v>560</v>
      </c>
      <c r="B162" s="39" t="s">
        <v>237</v>
      </c>
      <c r="C162" s="40"/>
      <c r="D162" s="41">
        <v>896.35660821301599</v>
      </c>
      <c r="E162" s="38">
        <v>22</v>
      </c>
      <c r="F162" s="42">
        <v>-8.4253057231705153</v>
      </c>
      <c r="G162" s="43">
        <v>329.08921971927049</v>
      </c>
      <c r="H162" s="43">
        <v>39.490706366312459</v>
      </c>
      <c r="I162" s="44"/>
      <c r="J162" s="45">
        <f t="shared" si="6"/>
        <v>11.993047365862626</v>
      </c>
      <c r="K162" s="45">
        <f t="shared" si="6"/>
        <v>1.4391656839035152</v>
      </c>
      <c r="L162" s="45">
        <v>7.0053892712964618</v>
      </c>
      <c r="M162" s="45">
        <v>1.1909161761203986</v>
      </c>
      <c r="N162" s="46"/>
      <c r="O162" s="38" t="s">
        <v>98</v>
      </c>
    </row>
    <row r="163" spans="1:15" x14ac:dyDescent="0.3">
      <c r="A163" s="38" t="s">
        <v>560</v>
      </c>
      <c r="B163" s="39" t="s">
        <v>238</v>
      </c>
      <c r="C163" s="40"/>
      <c r="D163" s="41">
        <v>910.27248127668327</v>
      </c>
      <c r="E163" s="38">
        <v>22</v>
      </c>
      <c r="F163" s="42">
        <v>-8.1123010653671876</v>
      </c>
      <c r="G163" s="43">
        <v>400.18262676213857</v>
      </c>
      <c r="H163" s="43">
        <v>48.02191521145663</v>
      </c>
      <c r="I163" s="44"/>
      <c r="J163" s="45">
        <f t="shared" si="6"/>
        <v>14.58391496946569</v>
      </c>
      <c r="K163" s="45">
        <f t="shared" si="6"/>
        <v>1.7500697963358829</v>
      </c>
      <c r="L163" s="45">
        <v>6.5954830330905727</v>
      </c>
      <c r="M163" s="45">
        <v>1.1212321156253975</v>
      </c>
      <c r="N163" s="46"/>
      <c r="O163" s="38" t="s">
        <v>98</v>
      </c>
    </row>
    <row r="164" spans="1:15" x14ac:dyDescent="0.3">
      <c r="A164" s="38" t="s">
        <v>560</v>
      </c>
      <c r="B164" s="39" t="s">
        <v>239</v>
      </c>
      <c r="C164" s="40"/>
      <c r="D164" s="41">
        <v>942.97395252206013</v>
      </c>
      <c r="E164" s="38">
        <v>22</v>
      </c>
      <c r="F164" s="42">
        <v>-6.9030536970161398</v>
      </c>
      <c r="G164" s="43">
        <v>484.9751032651817</v>
      </c>
      <c r="H164" s="43">
        <v>58.197012391821801</v>
      </c>
      <c r="I164" s="44"/>
      <c r="J164" s="45">
        <f t="shared" si="6"/>
        <v>17.674019798293795</v>
      </c>
      <c r="K164" s="45">
        <f t="shared" si="6"/>
        <v>2.1208823757952553</v>
      </c>
      <c r="L164" s="45">
        <v>6.1688675778220006</v>
      </c>
      <c r="M164" s="45">
        <v>1.0487074882297402</v>
      </c>
      <c r="N164" s="46"/>
      <c r="O164" s="38" t="s">
        <v>98</v>
      </c>
    </row>
    <row r="165" spans="1:15" x14ac:dyDescent="0.3">
      <c r="A165" s="38" t="s">
        <v>560</v>
      </c>
      <c r="B165" s="39" t="s">
        <v>240</v>
      </c>
      <c r="C165" s="40"/>
      <c r="D165" s="41">
        <v>917.84583056153201</v>
      </c>
      <c r="E165" s="38">
        <v>22</v>
      </c>
      <c r="F165" s="42">
        <v>-7.9912891249049265</v>
      </c>
      <c r="G165" s="43">
        <v>379.09955163043298</v>
      </c>
      <c r="H165" s="43">
        <v>45.491946195651956</v>
      </c>
      <c r="I165" s="44"/>
      <c r="J165" s="45">
        <f t="shared" si="6"/>
        <v>13.815581327639686</v>
      </c>
      <c r="K165" s="45">
        <f t="shared" si="6"/>
        <v>1.6578697593167622</v>
      </c>
      <c r="L165" s="45">
        <v>6.1420436001687522</v>
      </c>
      <c r="M165" s="45">
        <v>1.044147412028688</v>
      </c>
      <c r="N165" s="46"/>
      <c r="O165" s="38" t="s">
        <v>98</v>
      </c>
    </row>
    <row r="166" spans="1:15" x14ac:dyDescent="0.3">
      <c r="A166" s="38" t="s">
        <v>560</v>
      </c>
      <c r="B166" s="39" t="s">
        <v>241</v>
      </c>
      <c r="C166" s="40"/>
      <c r="D166" s="41">
        <v>918.16746640960287</v>
      </c>
      <c r="E166" s="38">
        <v>22</v>
      </c>
      <c r="F166" s="42">
        <v>-8.4107701376521646</v>
      </c>
      <c r="G166" s="43">
        <v>379.84944561244367</v>
      </c>
      <c r="H166" s="43">
        <v>45.581933473493237</v>
      </c>
      <c r="I166" s="44"/>
      <c r="J166" s="45">
        <f t="shared" si="6"/>
        <v>13.842909825526373</v>
      </c>
      <c r="K166" s="45">
        <f t="shared" si="6"/>
        <v>1.6611491790631645</v>
      </c>
      <c r="L166" s="45">
        <v>6.1188289213293219</v>
      </c>
      <c r="M166" s="45">
        <v>1.0402009166259847</v>
      </c>
      <c r="N166" s="46"/>
      <c r="O166" s="38" t="s">
        <v>98</v>
      </c>
    </row>
    <row r="167" spans="1:15" x14ac:dyDescent="0.3">
      <c r="A167" s="38" t="s">
        <v>560</v>
      </c>
      <c r="B167" s="54" t="s">
        <v>242</v>
      </c>
      <c r="C167" s="55"/>
      <c r="D167" s="56">
        <v>900.46837923948374</v>
      </c>
      <c r="E167" s="31">
        <v>22</v>
      </c>
      <c r="F167" s="57">
        <v>-8.070730522538998</v>
      </c>
      <c r="G167" s="58">
        <v>389.65593085076108</v>
      </c>
      <c r="H167" s="58">
        <v>46.758711702091325</v>
      </c>
      <c r="I167" s="59"/>
      <c r="J167" s="60">
        <f t="shared" si="6"/>
        <v>14.200289025173507</v>
      </c>
      <c r="K167" s="60">
        <f t="shared" si="6"/>
        <v>1.7040346830208211</v>
      </c>
      <c r="L167" s="60">
        <v>6.8977243221077842</v>
      </c>
      <c r="M167" s="60">
        <v>1.1726131347583233</v>
      </c>
      <c r="N167" s="61"/>
      <c r="O167" s="38" t="s">
        <v>98</v>
      </c>
    </row>
    <row r="168" spans="1:15" x14ac:dyDescent="0.3">
      <c r="A168" s="38" t="s">
        <v>560</v>
      </c>
      <c r="B168" s="39" t="s">
        <v>243</v>
      </c>
      <c r="C168" s="40"/>
      <c r="D168" s="41">
        <v>923.44154256898526</v>
      </c>
      <c r="E168" s="38">
        <v>22</v>
      </c>
      <c r="F168" s="42">
        <v>-9.1100995793613464</v>
      </c>
      <c r="G168" s="43">
        <v>267.35815941687753</v>
      </c>
      <c r="H168" s="43">
        <v>32.082979130025301</v>
      </c>
      <c r="I168" s="44"/>
      <c r="J168" s="45">
        <f t="shared" si="6"/>
        <v>9.7433731565917476</v>
      </c>
      <c r="K168" s="45">
        <f t="shared" si="6"/>
        <v>1.1692047787910096</v>
      </c>
      <c r="L168" s="45">
        <v>4.2363335297293805</v>
      </c>
      <c r="M168" s="45">
        <v>0.7201767000539947</v>
      </c>
      <c r="N168" s="46"/>
      <c r="O168" s="38" t="s">
        <v>98</v>
      </c>
    </row>
    <row r="169" spans="1:15" x14ac:dyDescent="0.3">
      <c r="A169" s="38" t="s">
        <v>560</v>
      </c>
      <c r="B169" s="39" t="s">
        <v>244</v>
      </c>
      <c r="C169" s="40"/>
      <c r="D169" s="41">
        <v>922.41433797090042</v>
      </c>
      <c r="E169" s="38">
        <v>22</v>
      </c>
      <c r="F169" s="42">
        <v>-8.66989140973266</v>
      </c>
      <c r="G169" s="43">
        <v>298.83023897956599</v>
      </c>
      <c r="H169" s="43">
        <v>35.859628677547917</v>
      </c>
      <c r="I169" s="44"/>
      <c r="J169" s="45">
        <f t="shared" si="6"/>
        <v>10.890314831616836</v>
      </c>
      <c r="K169" s="45">
        <f t="shared" si="6"/>
        <v>1.3068377797940203</v>
      </c>
      <c r="L169" s="45">
        <v>4.8613843794478111</v>
      </c>
      <c r="M169" s="45">
        <v>0.82643534450612799</v>
      </c>
      <c r="N169" s="46"/>
      <c r="O169" s="38" t="s">
        <v>98</v>
      </c>
    </row>
    <row r="170" spans="1:15" x14ac:dyDescent="0.3">
      <c r="A170" s="38" t="s">
        <v>560</v>
      </c>
      <c r="B170" s="39" t="s">
        <v>245</v>
      </c>
      <c r="C170" s="40"/>
      <c r="D170" s="41">
        <v>918.57286387442082</v>
      </c>
      <c r="E170" s="38">
        <v>22</v>
      </c>
      <c r="F170" s="42">
        <v>-9.114259433953988</v>
      </c>
      <c r="G170" s="43">
        <v>377.72283307497776</v>
      </c>
      <c r="H170" s="43">
        <v>45.32673996899733</v>
      </c>
      <c r="I170" s="44"/>
      <c r="J170" s="45">
        <f t="shared" si="6"/>
        <v>13.765409368621638</v>
      </c>
      <c r="K170" s="45">
        <f t="shared" si="6"/>
        <v>1.6518491242345965</v>
      </c>
      <c r="L170" s="45">
        <v>5.7584356296884467</v>
      </c>
      <c r="M170" s="45">
        <v>0.97893405704703595</v>
      </c>
      <c r="N170" s="46"/>
      <c r="O170" s="38" t="s">
        <v>98</v>
      </c>
    </row>
    <row r="171" spans="1:15" x14ac:dyDescent="0.3">
      <c r="A171" s="38" t="s">
        <v>560</v>
      </c>
      <c r="B171" s="39" t="s">
        <v>246</v>
      </c>
      <c r="C171" s="40"/>
      <c r="D171" s="41">
        <v>922.41837542012308</v>
      </c>
      <c r="E171" s="38">
        <v>22</v>
      </c>
      <c r="F171" s="42">
        <v>-9.0346015637476889</v>
      </c>
      <c r="G171" s="43">
        <v>302.35153146134752</v>
      </c>
      <c r="H171" s="43">
        <v>36.282183775361702</v>
      </c>
      <c r="I171" s="44"/>
      <c r="J171" s="45">
        <f t="shared" si="6"/>
        <v>11.018641817104502</v>
      </c>
      <c r="K171" s="45">
        <f t="shared" si="6"/>
        <v>1.3222370180525402</v>
      </c>
      <c r="L171" s="45">
        <v>4.4946946284942291</v>
      </c>
      <c r="M171" s="45">
        <v>0.76409808684401903</v>
      </c>
      <c r="N171" s="46"/>
      <c r="O171" s="38" t="s">
        <v>98</v>
      </c>
    </row>
    <row r="172" spans="1:15" x14ac:dyDescent="0.3">
      <c r="A172" s="38" t="s">
        <v>560</v>
      </c>
      <c r="B172" s="39" t="s">
        <v>247</v>
      </c>
      <c r="C172" s="40"/>
      <c r="D172" s="41">
        <v>937.44180081172999</v>
      </c>
      <c r="E172" s="38">
        <v>22</v>
      </c>
      <c r="F172" s="42">
        <v>-8.9847488406480451</v>
      </c>
      <c r="G172" s="43">
        <v>303.65686320566516</v>
      </c>
      <c r="H172" s="43">
        <v>36.438823584679817</v>
      </c>
      <c r="I172" s="44"/>
      <c r="J172" s="45">
        <f t="shared" si="6"/>
        <v>11.066212215949896</v>
      </c>
      <c r="K172" s="45">
        <f t="shared" si="6"/>
        <v>1.3279454659139875</v>
      </c>
      <c r="L172" s="45">
        <v>4.2450043212137789</v>
      </c>
      <c r="M172" s="45">
        <v>0.72165073460634244</v>
      </c>
      <c r="N172" s="46"/>
      <c r="O172" s="38" t="s">
        <v>98</v>
      </c>
    </row>
    <row r="173" spans="1:15" x14ac:dyDescent="0.3">
      <c r="A173" s="38" t="s">
        <v>560</v>
      </c>
      <c r="B173" s="39" t="s">
        <v>248</v>
      </c>
      <c r="C173" s="40"/>
      <c r="D173" s="41">
        <v>925.59190067026736</v>
      </c>
      <c r="E173" s="38">
        <v>22</v>
      </c>
      <c r="F173" s="42">
        <v>-8.959636112608802</v>
      </c>
      <c r="G173" s="43">
        <v>278.79964592268038</v>
      </c>
      <c r="H173" s="43">
        <v>33.455957510721646</v>
      </c>
      <c r="I173" s="44"/>
      <c r="J173" s="45">
        <f t="shared" ref="J173:K225" si="7">G173*1000000/(9.8*2.8*1000*1000)</f>
        <v>10.160336950534999</v>
      </c>
      <c r="K173" s="45">
        <f t="shared" si="7"/>
        <v>1.2192404340642</v>
      </c>
      <c r="L173" s="45">
        <v>4.3928850120108116</v>
      </c>
      <c r="M173" s="45">
        <v>0.74679045204183803</v>
      </c>
      <c r="N173" s="46"/>
      <c r="O173" s="38" t="s">
        <v>98</v>
      </c>
    </row>
    <row r="174" spans="1:15" x14ac:dyDescent="0.3">
      <c r="A174" s="38" t="s">
        <v>560</v>
      </c>
      <c r="B174" s="39" t="s">
        <v>249</v>
      </c>
      <c r="C174" s="40"/>
      <c r="D174" s="41">
        <v>917.06398503235164</v>
      </c>
      <c r="E174" s="38">
        <v>22</v>
      </c>
      <c r="F174" s="42">
        <v>-9.7092045935824149</v>
      </c>
      <c r="G174" s="43">
        <v>307.95764017492758</v>
      </c>
      <c r="H174" s="43">
        <v>36.954916820991308</v>
      </c>
      <c r="I174" s="44"/>
      <c r="J174" s="45">
        <f t="shared" si="7"/>
        <v>11.222946070514855</v>
      </c>
      <c r="K174" s="45">
        <f t="shared" si="7"/>
        <v>1.3467535284617824</v>
      </c>
      <c r="L174" s="45">
        <v>4.9519789003351695</v>
      </c>
      <c r="M174" s="45">
        <v>0.84183641305697887</v>
      </c>
      <c r="N174" s="46"/>
      <c r="O174" s="38" t="s">
        <v>98</v>
      </c>
    </row>
    <row r="175" spans="1:15" x14ac:dyDescent="0.3">
      <c r="A175" s="38" t="s">
        <v>560</v>
      </c>
      <c r="B175" s="39" t="s">
        <v>250</v>
      </c>
      <c r="C175" s="40"/>
      <c r="D175" s="41">
        <v>926.72525348194381</v>
      </c>
      <c r="E175" s="38">
        <v>22</v>
      </c>
      <c r="F175" s="42">
        <v>-9.4872836659106543</v>
      </c>
      <c r="G175" s="43">
        <v>282.99761999072882</v>
      </c>
      <c r="H175" s="43">
        <v>33.959714398887456</v>
      </c>
      <c r="I175" s="44"/>
      <c r="J175" s="45">
        <f t="shared" si="7"/>
        <v>10.313324343685451</v>
      </c>
      <c r="K175" s="45">
        <f t="shared" si="7"/>
        <v>1.2375989212422542</v>
      </c>
      <c r="L175" s="45">
        <v>4.3150957756017352</v>
      </c>
      <c r="M175" s="45">
        <v>0.733566281852295</v>
      </c>
      <c r="N175" s="46"/>
      <c r="O175" s="38" t="s">
        <v>98</v>
      </c>
    </row>
    <row r="176" spans="1:15" x14ac:dyDescent="0.3">
      <c r="A176" s="38" t="s">
        <v>560</v>
      </c>
      <c r="B176" s="39" t="s">
        <v>251</v>
      </c>
      <c r="C176" s="40"/>
      <c r="D176" s="41">
        <v>930.05073057708967</v>
      </c>
      <c r="E176" s="38">
        <v>22</v>
      </c>
      <c r="F176" s="42">
        <v>-8.9366781906989523</v>
      </c>
      <c r="G176" s="43">
        <v>283.56272386665211</v>
      </c>
      <c r="H176" s="43">
        <v>34.027526863998254</v>
      </c>
      <c r="I176" s="44"/>
      <c r="J176" s="45">
        <f t="shared" si="7"/>
        <v>10.333918508259917</v>
      </c>
      <c r="K176" s="45">
        <f t="shared" si="7"/>
        <v>1.24007022099119</v>
      </c>
      <c r="L176" s="45">
        <v>4.2427233343545323</v>
      </c>
      <c r="M176" s="45">
        <v>0.72126296684027058</v>
      </c>
      <c r="N176" s="46"/>
      <c r="O176" s="38" t="s">
        <v>98</v>
      </c>
    </row>
    <row r="177" spans="1:15" x14ac:dyDescent="0.3">
      <c r="A177" s="38" t="s">
        <v>560</v>
      </c>
      <c r="B177" s="39" t="s">
        <v>252</v>
      </c>
      <c r="C177" s="40"/>
      <c r="D177" s="41">
        <v>913.79458258852628</v>
      </c>
      <c r="E177" s="38">
        <v>22</v>
      </c>
      <c r="F177" s="42">
        <v>-9.3370708985743178</v>
      </c>
      <c r="G177" s="43">
        <v>285.33865057478198</v>
      </c>
      <c r="H177" s="43">
        <v>34.240638068973837</v>
      </c>
      <c r="I177" s="44"/>
      <c r="J177" s="45">
        <f t="shared" si="7"/>
        <v>10.398638869343365</v>
      </c>
      <c r="K177" s="45">
        <f t="shared" si="7"/>
        <v>1.247836664321204</v>
      </c>
      <c r="L177" s="45">
        <v>4.5588047279342403</v>
      </c>
      <c r="M177" s="45">
        <v>0.77499680374882096</v>
      </c>
      <c r="N177" s="46"/>
      <c r="O177" s="38" t="s">
        <v>98</v>
      </c>
    </row>
    <row r="178" spans="1:15" x14ac:dyDescent="0.3">
      <c r="A178" s="38" t="s">
        <v>560</v>
      </c>
      <c r="B178" s="39" t="s">
        <v>253</v>
      </c>
      <c r="C178" s="40"/>
      <c r="D178" s="41">
        <v>941.67901347636837</v>
      </c>
      <c r="E178" s="38">
        <v>22</v>
      </c>
      <c r="F178" s="42">
        <v>-8.9282865991015079</v>
      </c>
      <c r="G178" s="43">
        <v>323.82151103070356</v>
      </c>
      <c r="H178" s="43">
        <v>38.858581323684426</v>
      </c>
      <c r="I178" s="44"/>
      <c r="J178" s="45">
        <f t="shared" si="7"/>
        <v>11.801075474879866</v>
      </c>
      <c r="K178" s="45">
        <f t="shared" si="7"/>
        <v>1.416129056985584</v>
      </c>
      <c r="L178" s="45">
        <v>4.3668242137998234</v>
      </c>
      <c r="M178" s="45">
        <v>0.74236011634596999</v>
      </c>
      <c r="N178" s="46"/>
      <c r="O178" s="38" t="s">
        <v>98</v>
      </c>
    </row>
    <row r="179" spans="1:15" x14ac:dyDescent="0.3">
      <c r="A179" s="38" t="s">
        <v>560</v>
      </c>
      <c r="B179" s="39" t="s">
        <v>254</v>
      </c>
      <c r="C179" s="40"/>
      <c r="D179" s="41">
        <v>925.65568296854178</v>
      </c>
      <c r="E179" s="38">
        <v>22</v>
      </c>
      <c r="F179" s="42">
        <v>-9.6511089599483633</v>
      </c>
      <c r="G179" s="43">
        <v>277.17964365969846</v>
      </c>
      <c r="H179" s="43">
        <v>33.261557239163814</v>
      </c>
      <c r="I179" s="44"/>
      <c r="J179" s="45">
        <f t="shared" si="7"/>
        <v>10.101298967190177</v>
      </c>
      <c r="K179" s="45">
        <f t="shared" si="7"/>
        <v>1.212155876062821</v>
      </c>
      <c r="L179" s="45">
        <v>4.0255086910484472</v>
      </c>
      <c r="M179" s="45">
        <v>0.68433647747823612</v>
      </c>
      <c r="N179" s="46"/>
      <c r="O179" s="38" t="s">
        <v>98</v>
      </c>
    </row>
    <row r="180" spans="1:15" x14ac:dyDescent="0.3">
      <c r="A180" s="38" t="s">
        <v>560</v>
      </c>
      <c r="B180" s="39" t="s">
        <v>255</v>
      </c>
      <c r="C180" s="40"/>
      <c r="D180" s="41">
        <v>925.58190451312237</v>
      </c>
      <c r="E180" s="38">
        <v>22</v>
      </c>
      <c r="F180" s="42">
        <v>-8.3668136310650141</v>
      </c>
      <c r="G180" s="43">
        <v>282.24468324972662</v>
      </c>
      <c r="H180" s="43">
        <v>33.869361989967196</v>
      </c>
      <c r="I180" s="44"/>
      <c r="J180" s="45">
        <f t="shared" si="7"/>
        <v>10.285884958080414</v>
      </c>
      <c r="K180" s="45">
        <f t="shared" si="7"/>
        <v>1.2343061949696501</v>
      </c>
      <c r="L180" s="45">
        <v>4.7385795435727367</v>
      </c>
      <c r="M180" s="45">
        <v>0.80555852240736525</v>
      </c>
      <c r="N180" s="46"/>
      <c r="O180" s="38" t="s">
        <v>98</v>
      </c>
    </row>
    <row r="181" spans="1:15" x14ac:dyDescent="0.3">
      <c r="A181" s="38" t="s">
        <v>560</v>
      </c>
      <c r="B181" s="39" t="s">
        <v>256</v>
      </c>
      <c r="C181" s="40"/>
      <c r="D181" s="41">
        <v>911.8876997890236</v>
      </c>
      <c r="E181" s="38">
        <v>22</v>
      </c>
      <c r="F181" s="42">
        <v>-9.2070548058512216</v>
      </c>
      <c r="G181" s="43">
        <v>280.59460940391693</v>
      </c>
      <c r="H181" s="43">
        <v>33.671353128470031</v>
      </c>
      <c r="I181" s="44"/>
      <c r="J181" s="45">
        <f t="shared" si="7"/>
        <v>10.225751071571318</v>
      </c>
      <c r="K181" s="45">
        <f t="shared" si="7"/>
        <v>1.227090128588558</v>
      </c>
      <c r="L181" s="45">
        <v>4.7627580762544071</v>
      </c>
      <c r="M181" s="45">
        <v>0.8096688729632493</v>
      </c>
      <c r="N181" s="46"/>
      <c r="O181" s="38" t="s">
        <v>98</v>
      </c>
    </row>
    <row r="182" spans="1:15" x14ac:dyDescent="0.3">
      <c r="A182" s="38" t="s">
        <v>560</v>
      </c>
      <c r="B182" s="39" t="s">
        <v>257</v>
      </c>
      <c r="C182" s="40"/>
      <c r="D182" s="41">
        <v>916.56173832294508</v>
      </c>
      <c r="E182" s="38">
        <v>22</v>
      </c>
      <c r="F182" s="42">
        <v>-9.0476927643266905</v>
      </c>
      <c r="G182" s="43">
        <v>291.23240717984874</v>
      </c>
      <c r="H182" s="43">
        <v>34.947888861581845</v>
      </c>
      <c r="I182" s="44"/>
      <c r="J182" s="45">
        <f t="shared" si="7"/>
        <v>10.613425917632972</v>
      </c>
      <c r="K182" s="45">
        <f t="shared" si="7"/>
        <v>1.2736111101159566</v>
      </c>
      <c r="L182" s="45">
        <v>4.8029778842284205</v>
      </c>
      <c r="M182" s="45">
        <v>0.81650624031883157</v>
      </c>
      <c r="N182" s="46"/>
      <c r="O182" s="38" t="s">
        <v>98</v>
      </c>
    </row>
    <row r="183" spans="1:15" x14ac:dyDescent="0.3">
      <c r="A183" s="38" t="s">
        <v>560</v>
      </c>
      <c r="B183" s="39" t="s">
        <v>258</v>
      </c>
      <c r="C183" s="40"/>
      <c r="D183" s="41">
        <v>922.96977188800247</v>
      </c>
      <c r="E183" s="38">
        <v>22</v>
      </c>
      <c r="F183" s="42">
        <v>-9.4757855027322009</v>
      </c>
      <c r="G183" s="43">
        <v>275.56778002180442</v>
      </c>
      <c r="H183" s="43">
        <v>33.068133602616527</v>
      </c>
      <c r="I183" s="44"/>
      <c r="J183" s="45">
        <f t="shared" si="7"/>
        <v>10.04255758096955</v>
      </c>
      <c r="K183" s="45">
        <f t="shared" si="7"/>
        <v>1.2051069097163456</v>
      </c>
      <c r="L183" s="45">
        <v>4.3666237139837367</v>
      </c>
      <c r="M183" s="45">
        <v>0.7423260313772353</v>
      </c>
      <c r="N183" s="46"/>
      <c r="O183" s="38" t="s">
        <v>98</v>
      </c>
    </row>
    <row r="184" spans="1:15" s="50" customFormat="1" hidden="1" x14ac:dyDescent="0.3">
      <c r="A184" s="38" t="s">
        <v>560</v>
      </c>
      <c r="B184" s="47" t="s">
        <v>563</v>
      </c>
      <c r="C184" s="48"/>
      <c r="D184" s="49">
        <v>927.36345389855842</v>
      </c>
      <c r="E184" s="50">
        <v>22</v>
      </c>
      <c r="F184" s="51">
        <v>-8.7897482243175045</v>
      </c>
      <c r="G184" s="49">
        <v>293.65273365889658</v>
      </c>
      <c r="H184" s="49">
        <v>35.238328039067589</v>
      </c>
      <c r="I184" s="52"/>
      <c r="J184" s="53">
        <f t="shared" si="7"/>
        <v>10.701630235382527</v>
      </c>
      <c r="K184" s="53">
        <f t="shared" si="7"/>
        <v>1.2841956282459033</v>
      </c>
      <c r="L184" s="53">
        <v>4.7706729099138849</v>
      </c>
      <c r="M184" s="53">
        <v>0.81101439468536052</v>
      </c>
      <c r="O184" s="50" t="s">
        <v>537</v>
      </c>
    </row>
    <row r="185" spans="1:15" x14ac:dyDescent="0.3">
      <c r="A185" s="38" t="s">
        <v>560</v>
      </c>
      <c r="B185" s="39" t="s">
        <v>259</v>
      </c>
      <c r="C185" s="40"/>
      <c r="D185" s="41">
        <v>919.62200941681647</v>
      </c>
      <c r="E185" s="38">
        <v>22</v>
      </c>
      <c r="F185" s="42">
        <v>-9.3120021729997795</v>
      </c>
      <c r="G185" s="43">
        <v>264.73820355122075</v>
      </c>
      <c r="H185" s="43">
        <v>31.768584426146489</v>
      </c>
      <c r="I185" s="44"/>
      <c r="J185" s="45">
        <f t="shared" si="7"/>
        <v>9.6478937154234963</v>
      </c>
      <c r="K185" s="45">
        <f t="shared" si="7"/>
        <v>1.1577472458508196</v>
      </c>
      <c r="L185" s="45">
        <v>4.4385128513544965</v>
      </c>
      <c r="M185" s="45">
        <v>0.7545471847302645</v>
      </c>
      <c r="N185" s="46"/>
      <c r="O185" s="38" t="s">
        <v>98</v>
      </c>
    </row>
    <row r="186" spans="1:15" x14ac:dyDescent="0.3">
      <c r="A186" s="38" t="s">
        <v>560</v>
      </c>
      <c r="B186" s="39" t="s">
        <v>260</v>
      </c>
      <c r="C186" s="40"/>
      <c r="D186" s="41">
        <v>936.79964329843449</v>
      </c>
      <c r="E186" s="38">
        <v>22</v>
      </c>
      <c r="F186" s="42">
        <v>-7.6488994131625487</v>
      </c>
      <c r="G186" s="43">
        <v>416.56307547151511</v>
      </c>
      <c r="H186" s="43">
        <v>49.987569056581812</v>
      </c>
      <c r="I186" s="44"/>
      <c r="J186" s="45">
        <f t="shared" si="7"/>
        <v>15.180870097358422</v>
      </c>
      <c r="K186" s="45">
        <f t="shared" si="7"/>
        <v>1.8217044116830106</v>
      </c>
      <c r="L186" s="45">
        <v>5.4857743901525637</v>
      </c>
      <c r="M186" s="45">
        <v>0.93258164632593588</v>
      </c>
      <c r="N186" s="46"/>
      <c r="O186" s="38" t="s">
        <v>98</v>
      </c>
    </row>
    <row r="187" spans="1:15" x14ac:dyDescent="0.3">
      <c r="A187" s="38" t="s">
        <v>560</v>
      </c>
      <c r="B187" s="39" t="s">
        <v>261</v>
      </c>
      <c r="C187" s="40"/>
      <c r="D187" s="41">
        <v>940.29294136867748</v>
      </c>
      <c r="E187" s="38">
        <v>22</v>
      </c>
      <c r="F187" s="42">
        <v>-7.5995579571374439</v>
      </c>
      <c r="G187" s="43">
        <v>406.12957272468299</v>
      </c>
      <c r="H187" s="43">
        <v>48.735548726961959</v>
      </c>
      <c r="I187" s="44"/>
      <c r="J187" s="45">
        <f t="shared" si="7"/>
        <v>14.800640405418477</v>
      </c>
      <c r="K187" s="45">
        <f t="shared" si="7"/>
        <v>1.776076848650217</v>
      </c>
      <c r="L187" s="45">
        <v>6.2488657720694452</v>
      </c>
      <c r="M187" s="45">
        <v>1.0623071812518057</v>
      </c>
      <c r="N187" s="46"/>
      <c r="O187" s="38" t="s">
        <v>98</v>
      </c>
    </row>
    <row r="188" spans="1:15" x14ac:dyDescent="0.3">
      <c r="A188" s="38" t="s">
        <v>560</v>
      </c>
      <c r="B188" s="39" t="s">
        <v>262</v>
      </c>
      <c r="C188" s="40"/>
      <c r="D188" s="41">
        <v>939.35194563220102</v>
      </c>
      <c r="E188" s="38">
        <v>22</v>
      </c>
      <c r="F188" s="42">
        <v>-7.0801746554469753</v>
      </c>
      <c r="G188" s="43">
        <v>450.17310278579924</v>
      </c>
      <c r="H188" s="43">
        <v>54.020772334295906</v>
      </c>
      <c r="I188" s="44"/>
      <c r="J188" s="45">
        <f t="shared" si="7"/>
        <v>16.405725320182189</v>
      </c>
      <c r="K188" s="45">
        <f t="shared" si="7"/>
        <v>1.9686870384218624</v>
      </c>
      <c r="L188" s="45">
        <v>6.0361160866309209</v>
      </c>
      <c r="M188" s="45">
        <v>1.0261397347272567</v>
      </c>
      <c r="N188" s="46"/>
      <c r="O188" s="38" t="s">
        <v>98</v>
      </c>
    </row>
    <row r="189" spans="1:15" x14ac:dyDescent="0.3">
      <c r="A189" s="38" t="s">
        <v>560</v>
      </c>
      <c r="B189" s="39" t="s">
        <v>263</v>
      </c>
      <c r="C189" s="40"/>
      <c r="D189" s="41">
        <v>931.55581016812243</v>
      </c>
      <c r="E189" s="38">
        <v>22</v>
      </c>
      <c r="F189" s="42">
        <v>-7.2043137955305552</v>
      </c>
      <c r="G189" s="43">
        <v>405.33163139289996</v>
      </c>
      <c r="H189" s="43">
        <v>48.639795767147994</v>
      </c>
      <c r="I189" s="44"/>
      <c r="J189" s="45">
        <f t="shared" si="7"/>
        <v>14.77156091081997</v>
      </c>
      <c r="K189" s="45">
        <f t="shared" si="7"/>
        <v>1.7725873092983964</v>
      </c>
      <c r="L189" s="45">
        <v>6.4635863701009351</v>
      </c>
      <c r="M189" s="45">
        <v>1.098809682917159</v>
      </c>
      <c r="N189" s="46"/>
      <c r="O189" s="38" t="s">
        <v>98</v>
      </c>
    </row>
    <row r="190" spans="1:15" s="50" customFormat="1" hidden="1" x14ac:dyDescent="0.3">
      <c r="A190" s="38" t="s">
        <v>560</v>
      </c>
      <c r="B190" s="47" t="s">
        <v>564</v>
      </c>
      <c r="C190" s="48"/>
      <c r="D190" s="49">
        <v>906.72380209090147</v>
      </c>
      <c r="E190" s="50">
        <v>22</v>
      </c>
      <c r="F190" s="51">
        <v>-9.4423841397782997</v>
      </c>
      <c r="G190" s="49">
        <v>483.56786640514736</v>
      </c>
      <c r="H190" s="49">
        <v>58.028143968617684</v>
      </c>
      <c r="I190" s="52"/>
      <c r="J190" s="53">
        <f t="shared" si="7"/>
        <v>17.622735656164263</v>
      </c>
      <c r="K190" s="53">
        <f t="shared" si="7"/>
        <v>2.1147282787397117</v>
      </c>
      <c r="L190" s="53">
        <v>6.9613306755536088</v>
      </c>
      <c r="M190" s="53">
        <v>1.1834262148441137</v>
      </c>
      <c r="O190" s="50" t="s">
        <v>537</v>
      </c>
    </row>
    <row r="191" spans="1:15" x14ac:dyDescent="0.3">
      <c r="A191" s="38" t="s">
        <v>560</v>
      </c>
      <c r="B191" s="39" t="s">
        <v>264</v>
      </c>
      <c r="C191" s="40"/>
      <c r="D191" s="41">
        <v>938.08797956888702</v>
      </c>
      <c r="E191" s="38">
        <v>22</v>
      </c>
      <c r="F191" s="42">
        <v>-7.2830255811409703</v>
      </c>
      <c r="G191" s="43">
        <v>392.02265549763911</v>
      </c>
      <c r="H191" s="43">
        <v>47.042718659716691</v>
      </c>
      <c r="I191" s="44"/>
      <c r="J191" s="45">
        <f t="shared" si="7"/>
        <v>14.28653992338335</v>
      </c>
      <c r="K191" s="45">
        <f t="shared" si="7"/>
        <v>1.7143847908060017</v>
      </c>
      <c r="L191" s="45">
        <v>5.3351014718768788</v>
      </c>
      <c r="M191" s="45">
        <v>0.90696725021906943</v>
      </c>
      <c r="N191" s="46"/>
      <c r="O191" s="38" t="s">
        <v>98</v>
      </c>
    </row>
    <row r="192" spans="1:15" x14ac:dyDescent="0.3">
      <c r="A192" s="38" t="s">
        <v>560</v>
      </c>
      <c r="B192" s="39" t="s">
        <v>265</v>
      </c>
      <c r="C192" s="40"/>
      <c r="D192" s="41">
        <v>921.01322803012738</v>
      </c>
      <c r="E192" s="38">
        <v>22</v>
      </c>
      <c r="F192" s="42">
        <v>-7.0785159974192728</v>
      </c>
      <c r="G192" s="43">
        <v>380.69188930485859</v>
      </c>
      <c r="H192" s="43">
        <v>45.683026716583029</v>
      </c>
      <c r="I192" s="44"/>
      <c r="J192" s="45">
        <f t="shared" si="7"/>
        <v>13.873611126270356</v>
      </c>
      <c r="K192" s="45">
        <f t="shared" si="7"/>
        <v>1.6648333351524427</v>
      </c>
      <c r="L192" s="45">
        <v>6.4178513443593523</v>
      </c>
      <c r="M192" s="45">
        <v>1.09103472854109</v>
      </c>
      <c r="N192" s="46"/>
      <c r="O192" s="38" t="s">
        <v>98</v>
      </c>
    </row>
    <row r="193" spans="1:15" x14ac:dyDescent="0.3">
      <c r="A193" s="38" t="s">
        <v>560</v>
      </c>
      <c r="B193" s="39" t="s">
        <v>266</v>
      </c>
      <c r="C193" s="40"/>
      <c r="D193" s="41">
        <v>920.05918726777497</v>
      </c>
      <c r="E193" s="38">
        <v>22</v>
      </c>
      <c r="F193" s="42">
        <v>-7.4803849477035653</v>
      </c>
      <c r="G193" s="43">
        <v>400.05551873906188</v>
      </c>
      <c r="H193" s="43">
        <v>48.006662248687427</v>
      </c>
      <c r="I193" s="44"/>
      <c r="J193" s="45">
        <f t="shared" si="7"/>
        <v>14.579282752881264</v>
      </c>
      <c r="K193" s="45">
        <f t="shared" si="7"/>
        <v>1.7495139303457516</v>
      </c>
      <c r="L193" s="45">
        <v>6.847822482073008</v>
      </c>
      <c r="M193" s="45">
        <v>1.1641298219524114</v>
      </c>
      <c r="N193" s="46"/>
      <c r="O193" s="38" t="s">
        <v>98</v>
      </c>
    </row>
    <row r="194" spans="1:15" x14ac:dyDescent="0.3">
      <c r="A194" s="38" t="s">
        <v>560</v>
      </c>
      <c r="B194" s="39" t="s">
        <v>267</v>
      </c>
      <c r="C194" s="40"/>
      <c r="D194" s="41">
        <v>913.99213256880103</v>
      </c>
      <c r="E194" s="38">
        <v>22</v>
      </c>
      <c r="F194" s="42">
        <v>-9.2132057987080405</v>
      </c>
      <c r="G194" s="43">
        <v>259.71325315330199</v>
      </c>
      <c r="H194" s="43">
        <v>31.165590378396239</v>
      </c>
      <c r="I194" s="44"/>
      <c r="J194" s="45">
        <f t="shared" si="7"/>
        <v>9.4647687009220842</v>
      </c>
      <c r="K194" s="45">
        <f t="shared" si="7"/>
        <v>1.1357722441106501</v>
      </c>
      <c r="L194" s="45">
        <v>4.4485551733177218</v>
      </c>
      <c r="M194" s="45">
        <v>0.75625437946401275</v>
      </c>
      <c r="N194" s="46"/>
      <c r="O194" s="38" t="s">
        <v>98</v>
      </c>
    </row>
    <row r="195" spans="1:15" x14ac:dyDescent="0.3">
      <c r="A195" s="38" t="s">
        <v>560</v>
      </c>
      <c r="B195" s="39" t="s">
        <v>268</v>
      </c>
      <c r="C195" s="40"/>
      <c r="D195" s="41">
        <v>917.36563434029483</v>
      </c>
      <c r="E195" s="38">
        <v>22</v>
      </c>
      <c r="F195" s="42">
        <v>-9.4774482178283037</v>
      </c>
      <c r="G195" s="43">
        <v>259.99336199693681</v>
      </c>
      <c r="H195" s="43">
        <v>31.199203439632416</v>
      </c>
      <c r="I195" s="44"/>
      <c r="J195" s="45">
        <f t="shared" si="7"/>
        <v>9.4749767491595041</v>
      </c>
      <c r="K195" s="45">
        <f t="shared" si="7"/>
        <v>1.1369972098991405</v>
      </c>
      <c r="L195" s="45">
        <v>4.1687065060589479</v>
      </c>
      <c r="M195" s="45">
        <v>0.70868010603002118</v>
      </c>
      <c r="N195" s="46"/>
      <c r="O195" s="38" t="s">
        <v>98</v>
      </c>
    </row>
    <row r="196" spans="1:15" x14ac:dyDescent="0.3">
      <c r="A196" s="38" t="s">
        <v>560</v>
      </c>
      <c r="B196" s="39" t="s">
        <v>269</v>
      </c>
      <c r="C196" s="40"/>
      <c r="D196" s="41">
        <v>907.14613919035151</v>
      </c>
      <c r="E196" s="38">
        <v>22</v>
      </c>
      <c r="F196" s="42">
        <v>-9.7431281031623378</v>
      </c>
      <c r="G196" s="43">
        <v>247.01232550527214</v>
      </c>
      <c r="H196" s="43">
        <v>29.641479060632655</v>
      </c>
      <c r="I196" s="44"/>
      <c r="J196" s="45">
        <f t="shared" si="7"/>
        <v>9.0019069061688093</v>
      </c>
      <c r="K196" s="45">
        <f t="shared" si="7"/>
        <v>1.0802288287402571</v>
      </c>
      <c r="L196" s="45">
        <v>4.3144521508623734</v>
      </c>
      <c r="M196" s="45">
        <v>0.73345686564660351</v>
      </c>
      <c r="N196" s="46"/>
      <c r="O196" s="38" t="s">
        <v>98</v>
      </c>
    </row>
    <row r="197" spans="1:15" x14ac:dyDescent="0.3">
      <c r="A197" s="38" t="s">
        <v>560</v>
      </c>
      <c r="B197" s="39" t="s">
        <v>270</v>
      </c>
      <c r="C197" s="40"/>
      <c r="D197" s="41">
        <v>906.7096454861686</v>
      </c>
      <c r="E197" s="38">
        <v>22</v>
      </c>
      <c r="F197" s="42">
        <v>-9.5467851132679904</v>
      </c>
      <c r="G197" s="43">
        <v>261.59832892514078</v>
      </c>
      <c r="H197" s="43">
        <v>31.391799471016892</v>
      </c>
      <c r="I197" s="44"/>
      <c r="J197" s="45">
        <f t="shared" si="7"/>
        <v>9.53346679756344</v>
      </c>
      <c r="K197" s="45">
        <f t="shared" si="7"/>
        <v>1.1440160157076127</v>
      </c>
      <c r="L197" s="45">
        <v>4.5358682360359097</v>
      </c>
      <c r="M197" s="45">
        <v>0.77109760012610473</v>
      </c>
      <c r="N197" s="46"/>
      <c r="O197" s="38" t="s">
        <v>98</v>
      </c>
    </row>
    <row r="198" spans="1:15" x14ac:dyDescent="0.3">
      <c r="A198" s="38" t="s">
        <v>560</v>
      </c>
      <c r="B198" s="39" t="s">
        <v>271</v>
      </c>
      <c r="C198" s="40"/>
      <c r="D198" s="41">
        <v>918.41572952550757</v>
      </c>
      <c r="E198" s="38">
        <v>22</v>
      </c>
      <c r="F198" s="42">
        <v>-8.9332507271761745</v>
      </c>
      <c r="G198" s="43">
        <v>275.10280024424145</v>
      </c>
      <c r="H198" s="43">
        <v>33.012336029308976</v>
      </c>
      <c r="I198" s="44"/>
      <c r="J198" s="45">
        <f t="shared" si="7"/>
        <v>10.025612253798888</v>
      </c>
      <c r="K198" s="45">
        <f t="shared" si="7"/>
        <v>1.2030734704558663</v>
      </c>
      <c r="L198" s="45">
        <v>4.5211504543078371</v>
      </c>
      <c r="M198" s="45">
        <v>0.76859557723233241</v>
      </c>
      <c r="N198" s="46"/>
      <c r="O198" s="38" t="s">
        <v>98</v>
      </c>
    </row>
    <row r="199" spans="1:15" x14ac:dyDescent="0.3">
      <c r="A199" s="38" t="s">
        <v>560</v>
      </c>
      <c r="B199" s="39" t="s">
        <v>272</v>
      </c>
      <c r="C199" s="40"/>
      <c r="D199" s="41">
        <v>915.74584245562096</v>
      </c>
      <c r="E199" s="38">
        <v>22</v>
      </c>
      <c r="F199" s="42">
        <v>-9.4811559482643659</v>
      </c>
      <c r="G199" s="43">
        <v>259.25996988737433</v>
      </c>
      <c r="H199" s="43">
        <v>31.111196386484917</v>
      </c>
      <c r="I199" s="44"/>
      <c r="J199" s="45">
        <f t="shared" si="7"/>
        <v>9.448249631464078</v>
      </c>
      <c r="K199" s="45">
        <f t="shared" si="7"/>
        <v>1.1337899557756894</v>
      </c>
      <c r="L199" s="45">
        <v>4.3569792616935077</v>
      </c>
      <c r="M199" s="45">
        <v>0.74068647448789637</v>
      </c>
      <c r="N199" s="46"/>
      <c r="O199" s="38" t="s">
        <v>98</v>
      </c>
    </row>
    <row r="200" spans="1:15" x14ac:dyDescent="0.3">
      <c r="A200" s="38" t="s">
        <v>560</v>
      </c>
      <c r="B200" s="39" t="s">
        <v>273</v>
      </c>
      <c r="C200" s="40"/>
      <c r="D200" s="41">
        <v>913.90862710764873</v>
      </c>
      <c r="E200" s="38">
        <v>22</v>
      </c>
      <c r="F200" s="42">
        <v>-9.3143660428003905</v>
      </c>
      <c r="G200" s="43">
        <v>282.23527527111435</v>
      </c>
      <c r="H200" s="43">
        <v>33.868233032533723</v>
      </c>
      <c r="I200" s="44"/>
      <c r="J200" s="45">
        <f t="shared" si="7"/>
        <v>10.285542101716995</v>
      </c>
      <c r="K200" s="45">
        <f t="shared" si="7"/>
        <v>1.2342650522060394</v>
      </c>
      <c r="L200" s="45">
        <v>4.7704666577192443</v>
      </c>
      <c r="M200" s="45">
        <v>0.81097933181227155</v>
      </c>
      <c r="N200" s="46"/>
      <c r="O200" s="38" t="s">
        <v>98</v>
      </c>
    </row>
    <row r="201" spans="1:15" x14ac:dyDescent="0.3">
      <c r="A201" s="38" t="s">
        <v>560</v>
      </c>
      <c r="B201" s="39" t="s">
        <v>274</v>
      </c>
      <c r="C201" s="40"/>
      <c r="D201" s="41">
        <v>951.13382090717971</v>
      </c>
      <c r="E201" s="38">
        <v>22</v>
      </c>
      <c r="F201" s="42">
        <v>-7.8506189494492551</v>
      </c>
      <c r="G201" s="43">
        <v>405.11638258868044</v>
      </c>
      <c r="H201" s="43">
        <v>48.613965910641653</v>
      </c>
      <c r="I201" s="44"/>
      <c r="J201" s="45">
        <f t="shared" si="7"/>
        <v>14.763716566642874</v>
      </c>
      <c r="K201" s="45">
        <f t="shared" si="7"/>
        <v>1.7716459879971449</v>
      </c>
      <c r="L201" s="45">
        <v>4.7866561820244646</v>
      </c>
      <c r="M201" s="45">
        <v>0.81373155094415905</v>
      </c>
      <c r="N201" s="46"/>
      <c r="O201" s="38" t="s">
        <v>98</v>
      </c>
    </row>
    <row r="202" spans="1:15" x14ac:dyDescent="0.3">
      <c r="A202" s="38" t="s">
        <v>560</v>
      </c>
      <c r="B202" s="39" t="s">
        <v>275</v>
      </c>
      <c r="C202" s="40"/>
      <c r="D202" s="41">
        <v>903.20960720766152</v>
      </c>
      <c r="E202" s="38">
        <v>22</v>
      </c>
      <c r="F202" s="42">
        <v>-8.8326169465101607</v>
      </c>
      <c r="G202" s="43">
        <v>319.01444646768431</v>
      </c>
      <c r="H202" s="43">
        <v>38.281733576122114</v>
      </c>
      <c r="I202" s="44"/>
      <c r="J202" s="45">
        <f t="shared" si="7"/>
        <v>11.625890906256718</v>
      </c>
      <c r="K202" s="45">
        <f t="shared" si="7"/>
        <v>1.3951069087508059</v>
      </c>
      <c r="L202" s="45">
        <v>5.9647318717824085</v>
      </c>
      <c r="M202" s="45">
        <v>1.0140044182030095</v>
      </c>
      <c r="N202" s="46"/>
      <c r="O202" s="38" t="s">
        <v>98</v>
      </c>
    </row>
    <row r="203" spans="1:15" x14ac:dyDescent="0.3">
      <c r="A203" s="38" t="s">
        <v>560</v>
      </c>
      <c r="B203" s="39" t="s">
        <v>276</v>
      </c>
      <c r="C203" s="40"/>
      <c r="D203" s="41">
        <v>940.02213337870467</v>
      </c>
      <c r="E203" s="38">
        <v>22</v>
      </c>
      <c r="F203" s="42">
        <v>-6.4829124166854299</v>
      </c>
      <c r="G203" s="43">
        <v>485.84927197870434</v>
      </c>
      <c r="H203" s="43">
        <v>58.301912637444516</v>
      </c>
      <c r="I203" s="44"/>
      <c r="J203" s="45">
        <f t="shared" si="7"/>
        <v>17.705877258699136</v>
      </c>
      <c r="K203" s="45">
        <f t="shared" si="7"/>
        <v>2.1247052710438963</v>
      </c>
      <c r="L203" s="45">
        <v>7.0900358781554988</v>
      </c>
      <c r="M203" s="45">
        <v>1.2053060992864348</v>
      </c>
      <c r="N203" s="46"/>
      <c r="O203" s="38" t="s">
        <v>98</v>
      </c>
    </row>
    <row r="204" spans="1:15" x14ac:dyDescent="0.3">
      <c r="A204" s="38" t="s">
        <v>560</v>
      </c>
      <c r="B204" s="39" t="s">
        <v>277</v>
      </c>
      <c r="C204" s="40"/>
      <c r="D204" s="41">
        <v>925.38756060673018</v>
      </c>
      <c r="E204" s="38">
        <v>22</v>
      </c>
      <c r="F204" s="42">
        <v>-6.6009373759951373</v>
      </c>
      <c r="G204" s="43">
        <v>416.46209220639304</v>
      </c>
      <c r="H204" s="43">
        <v>49.975451064767164</v>
      </c>
      <c r="I204" s="44"/>
      <c r="J204" s="45">
        <f t="shared" si="7"/>
        <v>15.177189949212575</v>
      </c>
      <c r="K204" s="45">
        <f t="shared" si="7"/>
        <v>1.821262793905509</v>
      </c>
      <c r="L204" s="45">
        <v>6.7111854764360936</v>
      </c>
      <c r="M204" s="45">
        <v>1.1409015309941359</v>
      </c>
      <c r="N204" s="46"/>
      <c r="O204" s="38" t="s">
        <v>98</v>
      </c>
    </row>
    <row r="205" spans="1:15" x14ac:dyDescent="0.3">
      <c r="A205" s="38" t="s">
        <v>560</v>
      </c>
      <c r="B205" s="39" t="s">
        <v>278</v>
      </c>
      <c r="C205" s="40"/>
      <c r="D205" s="41">
        <v>918.40495668995277</v>
      </c>
      <c r="E205" s="38">
        <v>22</v>
      </c>
      <c r="F205" s="42">
        <v>-7.5503779281332575</v>
      </c>
      <c r="G205" s="43">
        <v>434.04402410851435</v>
      </c>
      <c r="H205" s="43">
        <v>52.08528289302172</v>
      </c>
      <c r="I205" s="44"/>
      <c r="J205" s="45">
        <f t="shared" si="7"/>
        <v>15.817930907744692</v>
      </c>
      <c r="K205" s="45">
        <f t="shared" si="7"/>
        <v>1.8981517089293629</v>
      </c>
      <c r="L205" s="45">
        <v>7.2510106750746406</v>
      </c>
      <c r="M205" s="45">
        <v>1.2326718147626889</v>
      </c>
      <c r="N205" s="46"/>
      <c r="O205" s="38" t="s">
        <v>98</v>
      </c>
    </row>
    <row r="206" spans="1:15" x14ac:dyDescent="0.3">
      <c r="A206" s="38" t="s">
        <v>560</v>
      </c>
      <c r="B206" s="39" t="s">
        <v>279</v>
      </c>
      <c r="C206" s="40"/>
      <c r="D206" s="41">
        <v>936.40582181365471</v>
      </c>
      <c r="E206" s="38">
        <v>22</v>
      </c>
      <c r="F206" s="42">
        <v>-6.5353072851207186</v>
      </c>
      <c r="G206" s="43">
        <v>516.7539920338113</v>
      </c>
      <c r="H206" s="43">
        <v>62.010479044057355</v>
      </c>
      <c r="I206" s="44"/>
      <c r="J206" s="45">
        <f t="shared" si="7"/>
        <v>18.832142566829855</v>
      </c>
      <c r="K206" s="45">
        <f t="shared" si="7"/>
        <v>2.2598571080195828</v>
      </c>
      <c r="L206" s="45">
        <v>7.7714061461650736</v>
      </c>
      <c r="M206" s="45">
        <v>1.3211390448480627</v>
      </c>
      <c r="N206" s="46"/>
      <c r="O206" s="38" t="s">
        <v>98</v>
      </c>
    </row>
    <row r="207" spans="1:15" s="50" customFormat="1" hidden="1" x14ac:dyDescent="0.3">
      <c r="A207" s="38" t="s">
        <v>560</v>
      </c>
      <c r="B207" s="62" t="s">
        <v>565</v>
      </c>
      <c r="C207" s="63"/>
      <c r="D207" s="64">
        <v>972.90105225245782</v>
      </c>
      <c r="E207" s="65">
        <v>22</v>
      </c>
      <c r="F207" s="66">
        <v>-3.0210468529933951</v>
      </c>
      <c r="G207" s="64">
        <v>520.20926140521908</v>
      </c>
      <c r="H207" s="64">
        <v>62.42511136862629</v>
      </c>
      <c r="I207" s="67"/>
      <c r="J207" s="68">
        <f t="shared" si="7"/>
        <v>18.958063462289324</v>
      </c>
      <c r="K207" s="68">
        <f t="shared" si="7"/>
        <v>2.2749676154747189</v>
      </c>
      <c r="L207" s="68">
        <v>11.221398083385806</v>
      </c>
      <c r="M207" s="68">
        <v>1.9076376741755872</v>
      </c>
      <c r="N207" s="65"/>
      <c r="O207" s="50" t="s">
        <v>537</v>
      </c>
    </row>
    <row r="208" spans="1:15" x14ac:dyDescent="0.3">
      <c r="A208" s="38" t="s">
        <v>534</v>
      </c>
      <c r="B208" s="39" t="s">
        <v>280</v>
      </c>
      <c r="C208" s="40"/>
      <c r="D208" s="41">
        <v>848.54492780113833</v>
      </c>
      <c r="E208" s="38">
        <v>22</v>
      </c>
      <c r="F208" s="42">
        <v>-11.871327784205292</v>
      </c>
      <c r="G208" s="43">
        <v>185.0871267055123</v>
      </c>
      <c r="H208" s="43">
        <v>22.210455204661475</v>
      </c>
      <c r="I208" s="44"/>
      <c r="J208" s="45">
        <f t="shared" si="7"/>
        <v>6.7451576787723146</v>
      </c>
      <c r="K208" s="45">
        <f t="shared" si="7"/>
        <v>0.80941892145267758</v>
      </c>
      <c r="L208" s="45">
        <v>5.3322106242994005</v>
      </c>
      <c r="M208" s="45">
        <v>0.90647580613089818</v>
      </c>
      <c r="N208" s="46"/>
      <c r="O208" s="38" t="s">
        <v>98</v>
      </c>
    </row>
    <row r="209" spans="1:15" x14ac:dyDescent="0.3">
      <c r="A209" s="38" t="s">
        <v>534</v>
      </c>
      <c r="B209" s="39" t="s">
        <v>281</v>
      </c>
      <c r="C209" s="40"/>
      <c r="D209" s="41">
        <v>832.5483750813695</v>
      </c>
      <c r="E209" s="38">
        <v>22</v>
      </c>
      <c r="F209" s="42">
        <v>-11.794141985466798</v>
      </c>
      <c r="G209" s="43">
        <v>137.70931299093317</v>
      </c>
      <c r="H209" s="43">
        <v>16.52511755891198</v>
      </c>
      <c r="I209" s="44"/>
      <c r="J209" s="45">
        <f t="shared" si="7"/>
        <v>5.0185609690573321</v>
      </c>
      <c r="K209" s="45">
        <f t="shared" si="7"/>
        <v>0.60222731628687975</v>
      </c>
      <c r="L209" s="45">
        <v>5.0699775955320741</v>
      </c>
      <c r="M209" s="45">
        <v>0.86189619124045269</v>
      </c>
      <c r="N209" s="46"/>
      <c r="O209" s="38" t="s">
        <v>98</v>
      </c>
    </row>
    <row r="210" spans="1:15" x14ac:dyDescent="0.3">
      <c r="A210" s="38" t="s">
        <v>534</v>
      </c>
      <c r="B210" s="39" t="s">
        <v>282</v>
      </c>
      <c r="C210" s="40"/>
      <c r="D210" s="41">
        <v>852.10907618002148</v>
      </c>
      <c r="E210" s="38">
        <v>22</v>
      </c>
      <c r="F210" s="42">
        <v>-11.385820977293481</v>
      </c>
      <c r="G210" s="43">
        <v>168.0187538640694</v>
      </c>
      <c r="H210" s="43">
        <v>20.162250463688327</v>
      </c>
      <c r="I210" s="44"/>
      <c r="J210" s="45">
        <f t="shared" si="7"/>
        <v>6.1231324294485932</v>
      </c>
      <c r="K210" s="45">
        <f t="shared" si="7"/>
        <v>0.73477589153383127</v>
      </c>
      <c r="L210" s="45">
        <v>4.9882785493660062</v>
      </c>
      <c r="M210" s="45">
        <v>0.84800735339222111</v>
      </c>
      <c r="N210" s="46"/>
      <c r="O210" s="38" t="s">
        <v>98</v>
      </c>
    </row>
    <row r="211" spans="1:15" x14ac:dyDescent="0.3">
      <c r="A211" s="38" t="s">
        <v>534</v>
      </c>
      <c r="B211" s="39" t="s">
        <v>283</v>
      </c>
      <c r="C211" s="69"/>
      <c r="D211" s="41">
        <v>845.49504074452989</v>
      </c>
      <c r="E211" s="41">
        <v>22</v>
      </c>
      <c r="F211" s="42">
        <v>-12.089489143992695</v>
      </c>
      <c r="G211" s="41">
        <v>185.53101583228514</v>
      </c>
      <c r="H211" s="41">
        <v>22.263721899874216</v>
      </c>
      <c r="J211" s="44">
        <f t="shared" si="7"/>
        <v>6.7613343962203034</v>
      </c>
      <c r="K211" s="44">
        <f t="shared" si="7"/>
        <v>0.81136012754643649</v>
      </c>
      <c r="L211" s="44">
        <v>5.3059026132507725</v>
      </c>
      <c r="M211" s="44">
        <v>0.90200344425263135</v>
      </c>
      <c r="N211" s="46"/>
      <c r="O211" s="38" t="s">
        <v>98</v>
      </c>
    </row>
    <row r="212" spans="1:15" x14ac:dyDescent="0.3">
      <c r="A212" s="38" t="s">
        <v>534</v>
      </c>
      <c r="B212" s="39" t="s">
        <v>284</v>
      </c>
      <c r="C212" s="69"/>
      <c r="D212" s="41">
        <v>858.91660487342665</v>
      </c>
      <c r="E212" s="41">
        <v>22</v>
      </c>
      <c r="F212" s="42">
        <v>-11.383535324912369</v>
      </c>
      <c r="G212" s="41">
        <v>176.77678208469035</v>
      </c>
      <c r="H212" s="41">
        <v>21.213213850162841</v>
      </c>
      <c r="J212" s="44">
        <f t="shared" si="7"/>
        <v>6.4423025541067913</v>
      </c>
      <c r="K212" s="44">
        <f t="shared" si="7"/>
        <v>0.77307630649281489</v>
      </c>
      <c r="L212" s="44">
        <v>4.9830429545289574</v>
      </c>
      <c r="M212" s="44">
        <v>0.84711730226992277</v>
      </c>
      <c r="N212" s="46"/>
      <c r="O212" s="38" t="s">
        <v>98</v>
      </c>
    </row>
    <row r="213" spans="1:15" x14ac:dyDescent="0.3">
      <c r="A213" s="38" t="s">
        <v>534</v>
      </c>
      <c r="B213" s="39" t="s">
        <v>285</v>
      </c>
      <c r="C213" s="69"/>
      <c r="D213" s="41">
        <v>937.61759548434588</v>
      </c>
      <c r="E213" s="41">
        <v>22</v>
      </c>
      <c r="F213" s="42">
        <v>-8.6983774330664119</v>
      </c>
      <c r="G213" s="41">
        <v>458.61776795267031</v>
      </c>
      <c r="H213" s="41">
        <v>55.034132154320432</v>
      </c>
      <c r="J213" s="44">
        <f t="shared" si="7"/>
        <v>16.713475508479238</v>
      </c>
      <c r="K213" s="44">
        <f t="shared" si="7"/>
        <v>2.0056170610175084</v>
      </c>
      <c r="L213" s="44">
        <v>6.6771679959375421</v>
      </c>
      <c r="M213" s="44">
        <v>1.1351185593093822</v>
      </c>
      <c r="N213" s="46"/>
      <c r="O213" s="38" t="s">
        <v>98</v>
      </c>
    </row>
    <row r="214" spans="1:15" x14ac:dyDescent="0.3">
      <c r="A214" s="38" t="s">
        <v>534</v>
      </c>
      <c r="B214" s="39" t="s">
        <v>286</v>
      </c>
      <c r="C214" s="69"/>
      <c r="D214" s="41">
        <v>859.62319779586664</v>
      </c>
      <c r="E214" s="41">
        <v>22</v>
      </c>
      <c r="F214" s="42">
        <v>-11.741535745526011</v>
      </c>
      <c r="G214" s="41">
        <v>219.31283419715137</v>
      </c>
      <c r="H214" s="41">
        <v>26.317540103658164</v>
      </c>
      <c r="J214" s="44">
        <f t="shared" si="7"/>
        <v>7.9924502258437089</v>
      </c>
      <c r="K214" s="44">
        <f t="shared" si="7"/>
        <v>0.95909402710124514</v>
      </c>
      <c r="L214" s="44">
        <v>5.7856975157212513</v>
      </c>
      <c r="M214" s="44">
        <v>0.98356857767261285</v>
      </c>
      <c r="N214" s="46"/>
      <c r="O214" s="38" t="s">
        <v>98</v>
      </c>
    </row>
    <row r="215" spans="1:15" x14ac:dyDescent="0.3">
      <c r="A215" s="38" t="s">
        <v>534</v>
      </c>
      <c r="B215" s="39" t="s">
        <v>287</v>
      </c>
      <c r="C215" s="69"/>
      <c r="D215" s="41">
        <v>888.05535353786581</v>
      </c>
      <c r="E215" s="41">
        <v>22</v>
      </c>
      <c r="F215" s="42">
        <v>-10.995515108337639</v>
      </c>
      <c r="G215" s="41">
        <v>211.79349178924292</v>
      </c>
      <c r="H215" s="41">
        <v>25.415219014709148</v>
      </c>
      <c r="J215" s="44">
        <f t="shared" si="7"/>
        <v>7.7184217124359664</v>
      </c>
      <c r="K215" s="44">
        <f t="shared" si="7"/>
        <v>0.92621060549231593</v>
      </c>
      <c r="L215" s="44">
        <v>4.796796739653999</v>
      </c>
      <c r="M215" s="44">
        <v>0.8154554457411799</v>
      </c>
      <c r="N215" s="46"/>
      <c r="O215" s="38" t="s">
        <v>98</v>
      </c>
    </row>
    <row r="216" spans="1:15" x14ac:dyDescent="0.3">
      <c r="A216" s="38" t="s">
        <v>534</v>
      </c>
      <c r="B216" s="39" t="s">
        <v>288</v>
      </c>
      <c r="C216" s="69"/>
      <c r="D216" s="41">
        <v>877.1886532557055</v>
      </c>
      <c r="E216" s="41">
        <v>22</v>
      </c>
      <c r="F216" s="42">
        <v>-10.804681787555197</v>
      </c>
      <c r="G216" s="41">
        <v>223.15383964347956</v>
      </c>
      <c r="H216" s="41">
        <v>26.778460757217545</v>
      </c>
      <c r="J216" s="44">
        <f t="shared" si="7"/>
        <v>8.1324285584358442</v>
      </c>
      <c r="K216" s="44">
        <f t="shared" si="7"/>
        <v>0.97589142701230125</v>
      </c>
      <c r="L216" s="44">
        <v>5.6167981439768306</v>
      </c>
      <c r="M216" s="44">
        <v>0.95485568447606128</v>
      </c>
      <c r="N216" s="46"/>
      <c r="O216" s="38" t="s">
        <v>98</v>
      </c>
    </row>
    <row r="217" spans="1:15" x14ac:dyDescent="0.3">
      <c r="A217" s="38" t="s">
        <v>534</v>
      </c>
      <c r="B217" s="39" t="s">
        <v>289</v>
      </c>
      <c r="C217" s="69"/>
      <c r="D217" s="41">
        <v>890.9535259747181</v>
      </c>
      <c r="E217" s="41">
        <v>22</v>
      </c>
      <c r="F217" s="42">
        <v>-10.415974167960215</v>
      </c>
      <c r="G217" s="41">
        <v>251.11820373223912</v>
      </c>
      <c r="H217" s="41">
        <v>30.134184447868694</v>
      </c>
      <c r="J217" s="44">
        <f t="shared" si="7"/>
        <v>9.1515380368891819</v>
      </c>
      <c r="K217" s="44">
        <f t="shared" si="7"/>
        <v>1.0981845644267016</v>
      </c>
      <c r="L217" s="44">
        <v>5.5088155425040126</v>
      </c>
      <c r="M217" s="44">
        <v>0.93649864222568224</v>
      </c>
      <c r="N217" s="46"/>
      <c r="O217" s="38" t="s">
        <v>98</v>
      </c>
    </row>
    <row r="218" spans="1:15" x14ac:dyDescent="0.3">
      <c r="A218" s="38" t="s">
        <v>534</v>
      </c>
      <c r="B218" s="39" t="s">
        <v>290</v>
      </c>
      <c r="C218" s="69"/>
      <c r="D218" s="41">
        <v>858.2046758394024</v>
      </c>
      <c r="E218" s="41">
        <v>22</v>
      </c>
      <c r="F218" s="42">
        <v>-11.422949864686387</v>
      </c>
      <c r="G218" s="41">
        <v>199.53648316277096</v>
      </c>
      <c r="H218" s="41">
        <v>23.944377979532515</v>
      </c>
      <c r="J218" s="44">
        <f t="shared" si="7"/>
        <v>7.2717377245907784</v>
      </c>
      <c r="K218" s="44">
        <f t="shared" si="7"/>
        <v>0.8726085269508933</v>
      </c>
      <c r="L218" s="44">
        <v>5.9985450279220034</v>
      </c>
      <c r="M218" s="44">
        <v>1.0197526547467406</v>
      </c>
      <c r="N218" s="46"/>
      <c r="O218" s="38" t="s">
        <v>98</v>
      </c>
    </row>
    <row r="219" spans="1:15" x14ac:dyDescent="0.3">
      <c r="A219" s="38" t="s">
        <v>534</v>
      </c>
      <c r="B219" s="39" t="s">
        <v>291</v>
      </c>
      <c r="C219" s="69"/>
      <c r="D219" s="41">
        <v>850.28486566109564</v>
      </c>
      <c r="E219" s="41">
        <v>22</v>
      </c>
      <c r="F219" s="42">
        <v>-10.486638715459941</v>
      </c>
      <c r="G219" s="41">
        <v>163.75595781719059</v>
      </c>
      <c r="H219" s="41">
        <v>19.650714938062869</v>
      </c>
      <c r="J219" s="44">
        <f t="shared" si="7"/>
        <v>5.9677827192853714</v>
      </c>
      <c r="K219" s="44">
        <f t="shared" si="7"/>
        <v>0.71613392631424455</v>
      </c>
      <c r="L219" s="44">
        <v>7.0782469390775127</v>
      </c>
      <c r="M219" s="44">
        <v>1.2033019796431772</v>
      </c>
      <c r="N219" s="46"/>
      <c r="O219" s="38" t="s">
        <v>98</v>
      </c>
    </row>
    <row r="220" spans="1:15" x14ac:dyDescent="0.3">
      <c r="A220" s="38" t="s">
        <v>534</v>
      </c>
      <c r="B220" s="39" t="s">
        <v>292</v>
      </c>
      <c r="C220" s="69"/>
      <c r="D220" s="41">
        <v>867.47299966421599</v>
      </c>
      <c r="E220" s="41">
        <v>22</v>
      </c>
      <c r="F220" s="42">
        <v>-11.047065198785493</v>
      </c>
      <c r="G220" s="41">
        <v>209.48739162847656</v>
      </c>
      <c r="H220" s="41">
        <v>25.138486995417185</v>
      </c>
      <c r="J220" s="44">
        <f t="shared" si="7"/>
        <v>7.6343801613876296</v>
      </c>
      <c r="K220" s="44">
        <f t="shared" si="7"/>
        <v>0.91612561936651549</v>
      </c>
      <c r="L220" s="44">
        <v>5.5889546628942455</v>
      </c>
      <c r="M220" s="44">
        <v>0.95012229269202175</v>
      </c>
      <c r="N220" s="46"/>
      <c r="O220" s="38" t="s">
        <v>98</v>
      </c>
    </row>
    <row r="221" spans="1:15" x14ac:dyDescent="0.3">
      <c r="A221" s="38" t="s">
        <v>534</v>
      </c>
      <c r="B221" s="39" t="s">
        <v>293</v>
      </c>
      <c r="C221" s="69"/>
      <c r="D221" s="41">
        <v>869.74725414720501</v>
      </c>
      <c r="E221" s="41">
        <v>22</v>
      </c>
      <c r="F221" s="42">
        <v>-11.19762704218506</v>
      </c>
      <c r="G221" s="41">
        <v>183.18715732473649</v>
      </c>
      <c r="H221" s="41">
        <v>21.982458878968377</v>
      </c>
      <c r="J221" s="44">
        <f t="shared" si="7"/>
        <v>6.6759168121259647</v>
      </c>
      <c r="K221" s="44">
        <f t="shared" si="7"/>
        <v>0.80111001745511579</v>
      </c>
      <c r="L221" s="44">
        <v>4.933229606977851</v>
      </c>
      <c r="M221" s="44">
        <v>0.83864903318623474</v>
      </c>
      <c r="N221" s="46"/>
      <c r="O221" s="38" t="s">
        <v>98</v>
      </c>
    </row>
    <row r="222" spans="1:15" x14ac:dyDescent="0.3">
      <c r="A222" s="38" t="s">
        <v>534</v>
      </c>
      <c r="B222" s="39" t="s">
        <v>294</v>
      </c>
      <c r="C222" s="69"/>
      <c r="D222" s="41">
        <v>867.94037479735107</v>
      </c>
      <c r="E222" s="41">
        <v>22</v>
      </c>
      <c r="F222" s="42">
        <v>-11.393143226223444</v>
      </c>
      <c r="G222" s="41">
        <v>208.4942960036978</v>
      </c>
      <c r="H222" s="41">
        <v>25.019315520443733</v>
      </c>
      <c r="J222" s="44">
        <f t="shared" si="7"/>
        <v>7.5981886298723689</v>
      </c>
      <c r="K222" s="44">
        <f t="shared" si="7"/>
        <v>0.9117826355846842</v>
      </c>
      <c r="L222" s="44">
        <v>5.5626358327429246</v>
      </c>
      <c r="M222" s="44">
        <v>0.94564809156629726</v>
      </c>
      <c r="N222" s="46"/>
      <c r="O222" s="38" t="s">
        <v>98</v>
      </c>
    </row>
    <row r="223" spans="1:15" x14ac:dyDescent="0.3">
      <c r="A223" s="38" t="s">
        <v>534</v>
      </c>
      <c r="B223" s="39" t="s">
        <v>295</v>
      </c>
      <c r="C223" s="69"/>
      <c r="D223" s="41">
        <v>881.61398732097393</v>
      </c>
      <c r="E223" s="41">
        <v>22</v>
      </c>
      <c r="F223" s="42">
        <v>-11.180952573857416</v>
      </c>
      <c r="G223" s="41">
        <v>215.39490284604429</v>
      </c>
      <c r="H223" s="41">
        <v>25.847388341525313</v>
      </c>
      <c r="J223" s="44">
        <f t="shared" si="7"/>
        <v>7.8496684710657547</v>
      </c>
      <c r="K223" s="44">
        <f t="shared" si="7"/>
        <v>0.94196021652789041</v>
      </c>
      <c r="L223" s="44">
        <v>5.1495259350088904</v>
      </c>
      <c r="M223" s="44">
        <v>0.87541940895151149</v>
      </c>
      <c r="N223" s="46"/>
      <c r="O223" s="38" t="s">
        <v>98</v>
      </c>
    </row>
    <row r="224" spans="1:15" x14ac:dyDescent="0.3">
      <c r="A224" s="38" t="s">
        <v>534</v>
      </c>
      <c r="B224" s="39" t="s">
        <v>296</v>
      </c>
      <c r="C224" s="69"/>
      <c r="D224" s="41">
        <v>851.66490418521505</v>
      </c>
      <c r="E224" s="41">
        <v>22</v>
      </c>
      <c r="F224" s="42">
        <v>-11.383850563510222</v>
      </c>
      <c r="G224" s="41">
        <v>183.44626795698807</v>
      </c>
      <c r="H224" s="41">
        <v>22.013552154838568</v>
      </c>
      <c r="J224" s="44">
        <f t="shared" si="7"/>
        <v>6.685359619423763</v>
      </c>
      <c r="K224" s="44">
        <f t="shared" si="7"/>
        <v>0.80224315433085147</v>
      </c>
      <c r="L224" s="44">
        <v>5.2067517868042561</v>
      </c>
      <c r="M224" s="44">
        <v>0.88514780375672364</v>
      </c>
      <c r="N224" s="46"/>
      <c r="O224" s="38" t="s">
        <v>98</v>
      </c>
    </row>
    <row r="225" spans="1:15" x14ac:dyDescent="0.3">
      <c r="A225" s="38" t="s">
        <v>534</v>
      </c>
      <c r="B225" s="39" t="s">
        <v>297</v>
      </c>
      <c r="C225" s="69"/>
      <c r="D225" s="41">
        <v>826.88737822033863</v>
      </c>
      <c r="E225" s="41">
        <v>22</v>
      </c>
      <c r="F225" s="42">
        <v>-12.085405388438833</v>
      </c>
      <c r="G225" s="41">
        <v>140.36678513659558</v>
      </c>
      <c r="H225" s="41">
        <v>16.844014216391468</v>
      </c>
      <c r="J225" s="44">
        <f t="shared" si="7"/>
        <v>5.1154076215960487</v>
      </c>
      <c r="K225" s="44">
        <f t="shared" si="7"/>
        <v>0.6138489145915258</v>
      </c>
      <c r="L225" s="44">
        <v>5.2884865325827715</v>
      </c>
      <c r="M225" s="44">
        <v>0.89904271053907125</v>
      </c>
      <c r="N225" s="46"/>
      <c r="O225" s="38" t="s">
        <v>98</v>
      </c>
    </row>
    <row r="226" spans="1:15" s="50" customFormat="1" hidden="1" x14ac:dyDescent="0.3">
      <c r="A226" s="38" t="s">
        <v>534</v>
      </c>
      <c r="B226" s="47" t="s">
        <v>566</v>
      </c>
      <c r="C226" s="71"/>
      <c r="D226" s="49">
        <v>859.30904171177895</v>
      </c>
      <c r="E226" s="49">
        <v>22</v>
      </c>
      <c r="F226" s="51">
        <v>-11.065100028262387</v>
      </c>
      <c r="G226" s="49">
        <v>164.92155687120052</v>
      </c>
      <c r="H226" s="49">
        <v>19.790586824544061</v>
      </c>
      <c r="I226" s="52"/>
      <c r="J226" s="52">
        <f t="shared" ref="J226:K252" si="8">G226*1000000/(9.8*2.8*1000*1000)</f>
        <v>6.010260818921302</v>
      </c>
      <c r="K226" s="52">
        <f t="shared" si="8"/>
        <v>0.72123129827055621</v>
      </c>
      <c r="L226" s="52">
        <v>4.7781309979211155</v>
      </c>
      <c r="M226" s="52">
        <v>0.81228226964658967</v>
      </c>
      <c r="O226" s="50" t="s">
        <v>537</v>
      </c>
    </row>
    <row r="227" spans="1:15" x14ac:dyDescent="0.3">
      <c r="A227" s="38" t="s">
        <v>534</v>
      </c>
      <c r="B227" s="39" t="s">
        <v>298</v>
      </c>
      <c r="C227" s="69"/>
      <c r="D227" s="41">
        <v>862.63893972712879</v>
      </c>
      <c r="E227" s="41">
        <v>22</v>
      </c>
      <c r="F227" s="42">
        <v>-11.270337692545851</v>
      </c>
      <c r="G227" s="41">
        <v>187.44875223371915</v>
      </c>
      <c r="H227" s="41">
        <v>22.493850268046298</v>
      </c>
      <c r="J227" s="44">
        <f t="shared" si="8"/>
        <v>6.8312227490422428</v>
      </c>
      <c r="K227" s="44">
        <f t="shared" si="8"/>
        <v>0.81974672988506914</v>
      </c>
      <c r="L227" s="44">
        <v>5.1202500833377211</v>
      </c>
      <c r="M227" s="44">
        <v>0.8704425141674127</v>
      </c>
      <c r="N227" s="46"/>
      <c r="O227" s="38" t="s">
        <v>98</v>
      </c>
    </row>
    <row r="228" spans="1:15" x14ac:dyDescent="0.3">
      <c r="A228" s="38" t="s">
        <v>534</v>
      </c>
      <c r="B228" s="39" t="s">
        <v>299</v>
      </c>
      <c r="C228" s="69"/>
      <c r="D228" s="41">
        <v>866.4021408912746</v>
      </c>
      <c r="E228" s="41">
        <v>22</v>
      </c>
      <c r="F228" s="42">
        <v>-11.143259213482501</v>
      </c>
      <c r="G228" s="41">
        <v>202.5112173853139</v>
      </c>
      <c r="H228" s="41">
        <v>24.301346086237668</v>
      </c>
      <c r="J228" s="44">
        <f t="shared" si="8"/>
        <v>7.3801464061703319</v>
      </c>
      <c r="K228" s="44">
        <f t="shared" si="8"/>
        <v>0.88561756874043984</v>
      </c>
      <c r="L228" s="44">
        <v>5.2020480603100525</v>
      </c>
      <c r="M228" s="44">
        <v>0.88434817025270895</v>
      </c>
      <c r="N228" s="46"/>
      <c r="O228" s="38" t="s">
        <v>98</v>
      </c>
    </row>
    <row r="229" spans="1:15" x14ac:dyDescent="0.3">
      <c r="A229" s="38" t="s">
        <v>534</v>
      </c>
      <c r="B229" s="39" t="s">
        <v>300</v>
      </c>
      <c r="C229" s="69"/>
      <c r="D229" s="41">
        <v>869.73910449011396</v>
      </c>
      <c r="E229" s="41">
        <v>22</v>
      </c>
      <c r="F229" s="42">
        <v>-10.59006517473849</v>
      </c>
      <c r="G229" s="41">
        <v>208.57126283167847</v>
      </c>
      <c r="H229" s="41">
        <v>25.028551539801416</v>
      </c>
      <c r="J229" s="44">
        <f t="shared" si="8"/>
        <v>7.6009935434285163</v>
      </c>
      <c r="K229" s="44">
        <f t="shared" si="8"/>
        <v>0.91211922521142186</v>
      </c>
      <c r="L229" s="44">
        <v>5.3676756322650672</v>
      </c>
      <c r="M229" s="44">
        <v>0.91250485748506149</v>
      </c>
      <c r="N229" s="46"/>
      <c r="O229" s="38" t="s">
        <v>98</v>
      </c>
    </row>
    <row r="230" spans="1:15" x14ac:dyDescent="0.3">
      <c r="A230" s="38" t="s">
        <v>534</v>
      </c>
      <c r="B230" s="39" t="s">
        <v>301</v>
      </c>
      <c r="C230" s="69"/>
      <c r="D230" s="41">
        <v>892.2359588770355</v>
      </c>
      <c r="E230" s="41">
        <v>22</v>
      </c>
      <c r="F230" s="42">
        <v>-10.187780824808732</v>
      </c>
      <c r="G230" s="41">
        <v>253.65588300732762</v>
      </c>
      <c r="H230" s="41">
        <v>30.438705960879314</v>
      </c>
      <c r="J230" s="44">
        <f t="shared" si="8"/>
        <v>9.2440190600338052</v>
      </c>
      <c r="K230" s="44">
        <f t="shared" si="8"/>
        <v>1.1092822872040566</v>
      </c>
      <c r="L230" s="44">
        <v>5.622662772654361</v>
      </c>
      <c r="M230" s="44">
        <v>0.95585267135124141</v>
      </c>
      <c r="N230" s="46"/>
      <c r="O230" s="38" t="s">
        <v>98</v>
      </c>
    </row>
    <row r="231" spans="1:15" x14ac:dyDescent="0.3">
      <c r="A231" s="38" t="s">
        <v>534</v>
      </c>
      <c r="B231" s="39" t="s">
        <v>302</v>
      </c>
      <c r="C231" s="69"/>
      <c r="D231" s="41">
        <v>888.62418266971986</v>
      </c>
      <c r="E231" s="41">
        <v>22</v>
      </c>
      <c r="F231" s="42">
        <v>-10.967616969437428</v>
      </c>
      <c r="G231" s="41">
        <v>239.45933430917535</v>
      </c>
      <c r="H231" s="41">
        <v>28.73512011710104</v>
      </c>
      <c r="J231" s="44">
        <f t="shared" si="8"/>
        <v>8.7266521249699469</v>
      </c>
      <c r="K231" s="44">
        <f t="shared" si="8"/>
        <v>1.0471982549963936</v>
      </c>
      <c r="L231" s="44">
        <v>4.968798936319974</v>
      </c>
      <c r="M231" s="44">
        <v>0.84469581917439562</v>
      </c>
      <c r="N231" s="46"/>
      <c r="O231" s="38" t="s">
        <v>98</v>
      </c>
    </row>
    <row r="232" spans="1:15" x14ac:dyDescent="0.3">
      <c r="A232" s="38" t="s">
        <v>534</v>
      </c>
      <c r="B232" s="39" t="s">
        <v>303</v>
      </c>
      <c r="C232" s="69"/>
      <c r="D232" s="41">
        <v>890.07870407201199</v>
      </c>
      <c r="E232" s="41">
        <v>22</v>
      </c>
      <c r="F232" s="42">
        <v>-10.447650637559494</v>
      </c>
      <c r="G232" s="41">
        <v>234.18055698027192</v>
      </c>
      <c r="H232" s="41">
        <v>28.101666837632628</v>
      </c>
      <c r="J232" s="44">
        <f t="shared" si="8"/>
        <v>8.534276857881629</v>
      </c>
      <c r="K232" s="44">
        <f t="shared" si="8"/>
        <v>1.0241132229457954</v>
      </c>
      <c r="L232" s="44">
        <v>5.1121644924221457</v>
      </c>
      <c r="M232" s="44">
        <v>0.86906796371176487</v>
      </c>
      <c r="N232" s="46"/>
      <c r="O232" s="38" t="s">
        <v>98</v>
      </c>
    </row>
    <row r="233" spans="1:15" x14ac:dyDescent="0.3">
      <c r="A233" s="38" t="s">
        <v>534</v>
      </c>
      <c r="B233" s="39" t="s">
        <v>304</v>
      </c>
      <c r="C233" s="69"/>
      <c r="D233" s="41">
        <v>878.74305665783231</v>
      </c>
      <c r="E233" s="41">
        <v>22</v>
      </c>
      <c r="F233" s="42">
        <v>-10.957295036583695</v>
      </c>
      <c r="G233" s="41">
        <v>205.2912451162421</v>
      </c>
      <c r="H233" s="41">
        <v>24.634949413949052</v>
      </c>
      <c r="J233" s="44">
        <f t="shared" si="8"/>
        <v>7.4814593701254406</v>
      </c>
      <c r="K233" s="44">
        <f t="shared" si="8"/>
        <v>0.89777512441505281</v>
      </c>
      <c r="L233" s="44">
        <v>4.9813389482937751</v>
      </c>
      <c r="M233" s="44">
        <v>0.84682762120994182</v>
      </c>
      <c r="N233" s="46"/>
      <c r="O233" s="38" t="s">
        <v>98</v>
      </c>
    </row>
    <row r="234" spans="1:15" x14ac:dyDescent="0.3">
      <c r="A234" s="38" t="s">
        <v>534</v>
      </c>
      <c r="B234" s="39" t="s">
        <v>305</v>
      </c>
      <c r="C234" s="69"/>
      <c r="D234" s="41">
        <v>882.74380287700023</v>
      </c>
      <c r="E234" s="41">
        <v>22</v>
      </c>
      <c r="F234" s="42">
        <v>-10.828527693221096</v>
      </c>
      <c r="G234" s="41">
        <v>195.65395909560698</v>
      </c>
      <c r="H234" s="41">
        <v>23.478475091472838</v>
      </c>
      <c r="J234" s="44">
        <f t="shared" si="8"/>
        <v>7.1302463227262018</v>
      </c>
      <c r="K234" s="44">
        <f t="shared" si="8"/>
        <v>0.85562955872714419</v>
      </c>
      <c r="L234" s="44">
        <v>5.1188461787988269</v>
      </c>
      <c r="M234" s="44">
        <v>0.87020385039580062</v>
      </c>
      <c r="N234" s="46"/>
      <c r="O234" s="38" t="s">
        <v>98</v>
      </c>
    </row>
    <row r="235" spans="1:15" s="50" customFormat="1" hidden="1" x14ac:dyDescent="0.3">
      <c r="A235" s="38" t="s">
        <v>534</v>
      </c>
      <c r="B235" s="47" t="s">
        <v>567</v>
      </c>
      <c r="C235" s="71"/>
      <c r="D235" s="49">
        <v>897.30472030196097</v>
      </c>
      <c r="E235" s="49">
        <v>22</v>
      </c>
      <c r="F235" s="51">
        <v>-10.790619319822465</v>
      </c>
      <c r="G235" s="49">
        <v>259.43978193243601</v>
      </c>
      <c r="H235" s="49">
        <v>31.132773831892319</v>
      </c>
      <c r="I235" s="52"/>
      <c r="J235" s="52">
        <f t="shared" si="8"/>
        <v>9.4548025485581633</v>
      </c>
      <c r="K235" s="52">
        <f t="shared" si="8"/>
        <v>1.1345763058269795</v>
      </c>
      <c r="L235" s="52">
        <v>5.1860574618742614</v>
      </c>
      <c r="M235" s="52">
        <v>0.88162976851862451</v>
      </c>
      <c r="O235" s="50" t="s">
        <v>537</v>
      </c>
    </row>
    <row r="236" spans="1:15" x14ac:dyDescent="0.3">
      <c r="A236" s="38" t="s">
        <v>534</v>
      </c>
      <c r="B236" s="39" t="s">
        <v>306</v>
      </c>
      <c r="C236" s="69"/>
      <c r="D236" s="41">
        <v>880.67778631024885</v>
      </c>
      <c r="E236" s="41">
        <v>22</v>
      </c>
      <c r="F236" s="42">
        <v>-10.787789018621883</v>
      </c>
      <c r="G236" s="41">
        <v>213.68961314065794</v>
      </c>
      <c r="H236" s="41">
        <v>25.642753576878953</v>
      </c>
      <c r="J236" s="44">
        <f t="shared" si="8"/>
        <v>7.7875223447761641</v>
      </c>
      <c r="K236" s="44">
        <f t="shared" si="8"/>
        <v>0.93450268137313974</v>
      </c>
      <c r="L236" s="44">
        <v>4.9793236888005401</v>
      </c>
      <c r="M236" s="44">
        <v>0.84648502709609186</v>
      </c>
      <c r="N236" s="46"/>
      <c r="O236" s="38" t="s">
        <v>98</v>
      </c>
    </row>
    <row r="237" spans="1:15" x14ac:dyDescent="0.3">
      <c r="A237" s="38" t="s">
        <v>534</v>
      </c>
      <c r="B237" s="39" t="s">
        <v>307</v>
      </c>
      <c r="C237" s="69"/>
      <c r="D237" s="41">
        <v>885.61959506672758</v>
      </c>
      <c r="E237" s="41">
        <v>22</v>
      </c>
      <c r="F237" s="42">
        <v>-10.884828473968192</v>
      </c>
      <c r="G237" s="41">
        <v>201.76488689728265</v>
      </c>
      <c r="H237" s="41">
        <v>24.211786427673918</v>
      </c>
      <c r="J237" s="44">
        <f t="shared" si="8"/>
        <v>7.3529477732245869</v>
      </c>
      <c r="K237" s="44">
        <f t="shared" si="8"/>
        <v>0.88235373278695028</v>
      </c>
      <c r="L237" s="44">
        <v>4.8778095084560826</v>
      </c>
      <c r="M237" s="44">
        <v>0.82922761643753407</v>
      </c>
      <c r="N237" s="46"/>
      <c r="O237" s="38" t="s">
        <v>98</v>
      </c>
    </row>
    <row r="238" spans="1:15" x14ac:dyDescent="0.3">
      <c r="A238" s="38" t="s">
        <v>534</v>
      </c>
      <c r="B238" s="39" t="s">
        <v>308</v>
      </c>
      <c r="C238" s="69"/>
      <c r="D238" s="41">
        <v>856.49800402645292</v>
      </c>
      <c r="E238" s="41">
        <v>22</v>
      </c>
      <c r="F238" s="42">
        <v>-11.684094149932495</v>
      </c>
      <c r="G238" s="41">
        <v>172.11018313941736</v>
      </c>
      <c r="H238" s="41">
        <v>20.653221976730084</v>
      </c>
      <c r="J238" s="44">
        <f t="shared" si="8"/>
        <v>6.2722369948767254</v>
      </c>
      <c r="K238" s="44">
        <f t="shared" si="8"/>
        <v>0.75266843938520711</v>
      </c>
      <c r="L238" s="44">
        <v>4.9161716693116633</v>
      </c>
      <c r="M238" s="44">
        <v>0.8357491837829828</v>
      </c>
      <c r="N238" s="46"/>
      <c r="O238" s="38" t="s">
        <v>98</v>
      </c>
    </row>
    <row r="239" spans="1:15" x14ac:dyDescent="0.3">
      <c r="A239" s="38" t="s">
        <v>534</v>
      </c>
      <c r="B239" s="39" t="s">
        <v>309</v>
      </c>
      <c r="C239" s="40"/>
      <c r="D239" s="41">
        <v>870.08654110646876</v>
      </c>
      <c r="E239" s="41">
        <v>22</v>
      </c>
      <c r="F239" s="42">
        <v>-11.266391606689378</v>
      </c>
      <c r="G239" s="43">
        <v>189.33300640688907</v>
      </c>
      <c r="H239" s="43">
        <v>22.719960768826688</v>
      </c>
      <c r="I239" s="44"/>
      <c r="J239" s="44">
        <f t="shared" si="8"/>
        <v>6.8998909040411469</v>
      </c>
      <c r="K239" s="44">
        <f t="shared" si="8"/>
        <v>0.82798690848493761</v>
      </c>
      <c r="L239" s="44">
        <v>4.8436577133108969</v>
      </c>
      <c r="M239" s="44">
        <v>0.82342181126285252</v>
      </c>
      <c r="N239" s="46"/>
      <c r="O239" s="38" t="s">
        <v>98</v>
      </c>
    </row>
    <row r="240" spans="1:15" x14ac:dyDescent="0.3">
      <c r="A240" s="38" t="s">
        <v>534</v>
      </c>
      <c r="B240" s="39" t="s">
        <v>310</v>
      </c>
      <c r="C240" s="40"/>
      <c r="D240" s="41">
        <v>863.90487076396516</v>
      </c>
      <c r="E240" s="41">
        <v>22</v>
      </c>
      <c r="F240" s="42">
        <v>-11.46355279031574</v>
      </c>
      <c r="G240" s="43">
        <v>191.05767766612121</v>
      </c>
      <c r="H240" s="43">
        <v>22.926921319934543</v>
      </c>
      <c r="I240" s="44"/>
      <c r="J240" s="44">
        <f t="shared" si="8"/>
        <v>6.9627433551793443</v>
      </c>
      <c r="K240" s="44">
        <f t="shared" si="8"/>
        <v>0.83552920262152131</v>
      </c>
      <c r="L240" s="44">
        <v>5.222820374705158</v>
      </c>
      <c r="M240" s="44">
        <v>0.88787946369987691</v>
      </c>
      <c r="N240" s="46"/>
      <c r="O240" s="38" t="s">
        <v>98</v>
      </c>
    </row>
    <row r="241" spans="1:15" x14ac:dyDescent="0.3">
      <c r="A241" s="38" t="s">
        <v>534</v>
      </c>
      <c r="B241" s="39" t="s">
        <v>311</v>
      </c>
      <c r="C241" s="69"/>
      <c r="D241" s="41">
        <v>871.14216947834245</v>
      </c>
      <c r="E241" s="41">
        <v>22</v>
      </c>
      <c r="F241" s="42">
        <v>-11.509928271900794</v>
      </c>
      <c r="G241" s="41">
        <v>199.4600177509322</v>
      </c>
      <c r="H241" s="41">
        <v>23.935202130111861</v>
      </c>
      <c r="J241" s="44">
        <f t="shared" si="8"/>
        <v>7.2689510842176457</v>
      </c>
      <c r="K241" s="44">
        <f t="shared" si="8"/>
        <v>0.87227413010611743</v>
      </c>
      <c r="L241" s="44">
        <v>4.9943517255850756</v>
      </c>
      <c r="M241" s="44">
        <v>0.84903979334946289</v>
      </c>
      <c r="O241" s="38" t="s">
        <v>98</v>
      </c>
    </row>
    <row r="242" spans="1:15" x14ac:dyDescent="0.3">
      <c r="A242" s="38" t="s">
        <v>534</v>
      </c>
      <c r="B242" s="39" t="s">
        <v>312</v>
      </c>
      <c r="D242" s="41">
        <v>878.79173115883668</v>
      </c>
      <c r="E242" s="41">
        <v>22</v>
      </c>
      <c r="F242" s="42">
        <v>-11.172111411952002</v>
      </c>
      <c r="G242" s="41">
        <v>218.67062599488645</v>
      </c>
      <c r="H242" s="41">
        <v>26.240475119386375</v>
      </c>
      <c r="J242" s="44">
        <f t="shared" si="8"/>
        <v>7.9690461368398857</v>
      </c>
      <c r="K242" s="44">
        <f t="shared" si="8"/>
        <v>0.95628553642078629</v>
      </c>
      <c r="L242" s="44">
        <v>5.0481620862392464</v>
      </c>
      <c r="M242" s="44">
        <v>0.85818755466067198</v>
      </c>
      <c r="O242" s="38" t="s">
        <v>98</v>
      </c>
    </row>
    <row r="243" spans="1:15" x14ac:dyDescent="0.3">
      <c r="A243" s="38" t="s">
        <v>534</v>
      </c>
      <c r="B243" s="39" t="s">
        <v>313</v>
      </c>
      <c r="D243" s="41">
        <v>880.34554783949375</v>
      </c>
      <c r="E243" s="41">
        <v>22</v>
      </c>
      <c r="F243" s="42">
        <v>-11.288473399378024</v>
      </c>
      <c r="G243" s="41">
        <v>196.44747474426771</v>
      </c>
      <c r="H243" s="41">
        <v>23.573696969312124</v>
      </c>
      <c r="J243" s="44">
        <f t="shared" si="8"/>
        <v>7.1591645314966366</v>
      </c>
      <c r="K243" s="44">
        <f t="shared" si="8"/>
        <v>0.8590997437795963</v>
      </c>
      <c r="L243" s="44">
        <v>4.6786395836897041</v>
      </c>
      <c r="M243" s="44">
        <v>0.79536872922724977</v>
      </c>
      <c r="O243" s="38" t="s">
        <v>98</v>
      </c>
    </row>
    <row r="244" spans="1:15" x14ac:dyDescent="0.3">
      <c r="A244" s="38" t="s">
        <v>534</v>
      </c>
      <c r="B244" s="39" t="s">
        <v>314</v>
      </c>
      <c r="D244" s="41">
        <v>884.21268437177537</v>
      </c>
      <c r="E244" s="41">
        <v>22</v>
      </c>
      <c r="F244" s="42">
        <v>-11.274163487380644</v>
      </c>
      <c r="G244" s="41">
        <v>219.42217429208242</v>
      </c>
      <c r="H244" s="41">
        <v>26.33066091504989</v>
      </c>
      <c r="J244" s="44">
        <f t="shared" si="8"/>
        <v>7.9964349231808463</v>
      </c>
      <c r="K244" s="44">
        <f t="shared" si="8"/>
        <v>0.95957219078170142</v>
      </c>
      <c r="L244" s="44">
        <v>4.8856963317015332</v>
      </c>
      <c r="M244" s="44">
        <v>0.83056837638926073</v>
      </c>
      <c r="O244" s="38" t="s">
        <v>98</v>
      </c>
    </row>
    <row r="245" spans="1:15" x14ac:dyDescent="0.3">
      <c r="A245" s="38" t="s">
        <v>534</v>
      </c>
      <c r="B245" s="39" t="s">
        <v>315</v>
      </c>
      <c r="D245" s="41">
        <v>866.06712144271819</v>
      </c>
      <c r="E245" s="41">
        <v>22</v>
      </c>
      <c r="F245" s="42">
        <v>-11.544074356845263</v>
      </c>
      <c r="G245" s="41">
        <v>199.03565986528318</v>
      </c>
      <c r="H245" s="41">
        <v>23.884279183833982</v>
      </c>
      <c r="J245" s="44">
        <f t="shared" si="8"/>
        <v>7.2534861466939935</v>
      </c>
      <c r="K245" s="44">
        <f t="shared" si="8"/>
        <v>0.87041833760327925</v>
      </c>
      <c r="L245" s="44">
        <v>5.1876284920488862</v>
      </c>
      <c r="M245" s="44">
        <v>0.88189684364831067</v>
      </c>
      <c r="O245" s="38" t="s">
        <v>98</v>
      </c>
    </row>
    <row r="246" spans="1:15" x14ac:dyDescent="0.3">
      <c r="A246" s="38" t="s">
        <v>534</v>
      </c>
      <c r="B246" s="39" t="s">
        <v>316</v>
      </c>
      <c r="D246" s="41">
        <v>855.17126260777582</v>
      </c>
      <c r="E246" s="41">
        <v>22</v>
      </c>
      <c r="F246" s="42">
        <v>-11.499555153300582</v>
      </c>
      <c r="G246" s="41">
        <v>191.0899253396762</v>
      </c>
      <c r="H246" s="41">
        <v>22.930791040761143</v>
      </c>
      <c r="J246" s="44">
        <f t="shared" si="8"/>
        <v>6.9639185619415525</v>
      </c>
      <c r="K246" s="44">
        <f t="shared" si="8"/>
        <v>0.83567022743298625</v>
      </c>
      <c r="L246" s="44">
        <v>5.6982377909919242</v>
      </c>
      <c r="M246" s="44">
        <v>0.96870042446862714</v>
      </c>
      <c r="O246" s="38" t="s">
        <v>98</v>
      </c>
    </row>
    <row r="247" spans="1:15" x14ac:dyDescent="0.3">
      <c r="A247" s="38" t="s">
        <v>534</v>
      </c>
      <c r="B247" s="39" t="s">
        <v>317</v>
      </c>
      <c r="D247" s="41">
        <v>865.34287162533599</v>
      </c>
      <c r="E247" s="41">
        <v>22</v>
      </c>
      <c r="F247" s="42">
        <v>-11.391768913237911</v>
      </c>
      <c r="G247" s="41">
        <v>210.11627690956345</v>
      </c>
      <c r="H247" s="41">
        <v>25.213953229147613</v>
      </c>
      <c r="J247" s="44">
        <f t="shared" si="8"/>
        <v>7.6572987211940031</v>
      </c>
      <c r="K247" s="44">
        <f t="shared" si="8"/>
        <v>0.91887584654328036</v>
      </c>
      <c r="L247" s="44">
        <v>5.4145094867385524</v>
      </c>
      <c r="M247" s="44">
        <v>0.92046661274555397</v>
      </c>
      <c r="O247" s="38" t="s">
        <v>98</v>
      </c>
    </row>
    <row r="248" spans="1:15" x14ac:dyDescent="0.3">
      <c r="A248" s="38" t="s">
        <v>534</v>
      </c>
      <c r="B248" s="39" t="s">
        <v>318</v>
      </c>
      <c r="D248" s="41">
        <v>884.98974034621915</v>
      </c>
      <c r="E248" s="41">
        <v>22</v>
      </c>
      <c r="F248" s="42">
        <v>-11.185033733764438</v>
      </c>
      <c r="G248" s="41">
        <v>195.91844756535679</v>
      </c>
      <c r="H248" s="41">
        <v>23.510213707842812</v>
      </c>
      <c r="J248" s="44">
        <f t="shared" si="8"/>
        <v>7.1398851153555682</v>
      </c>
      <c r="K248" s="44">
        <f t="shared" si="8"/>
        <v>0.85678621384266807</v>
      </c>
      <c r="L248" s="44">
        <v>4.648885630722277</v>
      </c>
      <c r="M248" s="44">
        <v>0.7903105572227872</v>
      </c>
      <c r="O248" s="38" t="s">
        <v>98</v>
      </c>
    </row>
    <row r="249" spans="1:15" s="50" customFormat="1" hidden="1" x14ac:dyDescent="0.3">
      <c r="A249" s="38" t="s">
        <v>534</v>
      </c>
      <c r="B249" s="47" t="s">
        <v>568</v>
      </c>
      <c r="D249" s="49">
        <v>906.19536833635937</v>
      </c>
      <c r="E249" s="49">
        <v>22</v>
      </c>
      <c r="F249" s="51">
        <v>-9.9187247457940195</v>
      </c>
      <c r="G249" s="49">
        <v>200.32876364613821</v>
      </c>
      <c r="H249" s="49">
        <v>24.039451637536583</v>
      </c>
      <c r="I249" s="52"/>
      <c r="J249" s="52">
        <f t="shared" si="8"/>
        <v>7.3006109200487685</v>
      </c>
      <c r="K249" s="52">
        <f t="shared" si="8"/>
        <v>0.87607331040585212</v>
      </c>
      <c r="L249" s="52">
        <v>4.4814702713939978</v>
      </c>
      <c r="M249" s="52">
        <v>0.76184994613697965</v>
      </c>
      <c r="O249" s="50" t="s">
        <v>537</v>
      </c>
    </row>
    <row r="250" spans="1:15" x14ac:dyDescent="0.3">
      <c r="A250" s="38" t="s">
        <v>534</v>
      </c>
      <c r="B250" s="39" t="s">
        <v>319</v>
      </c>
      <c r="C250" s="38"/>
      <c r="D250" s="41">
        <v>891.0419474791197</v>
      </c>
      <c r="E250" s="41">
        <v>22</v>
      </c>
      <c r="F250" s="42">
        <v>-11.672860820791213</v>
      </c>
      <c r="G250" s="41">
        <v>231.81622462572702</v>
      </c>
      <c r="H250" s="41">
        <v>27.81794695508724</v>
      </c>
      <c r="J250" s="44">
        <f t="shared" si="8"/>
        <v>8.4481131423369913</v>
      </c>
      <c r="K250" s="44">
        <f t="shared" si="8"/>
        <v>1.0137735770804388</v>
      </c>
      <c r="L250" s="44">
        <v>4.7467890249847171</v>
      </c>
      <c r="M250" s="44">
        <v>0.80695413424740192</v>
      </c>
      <c r="O250" s="38" t="s">
        <v>98</v>
      </c>
    </row>
    <row r="251" spans="1:15" x14ac:dyDescent="0.3">
      <c r="A251" s="38" t="s">
        <v>534</v>
      </c>
      <c r="B251" s="39" t="s">
        <v>320</v>
      </c>
      <c r="C251" s="38"/>
      <c r="D251" s="41">
        <v>885.61494476753955</v>
      </c>
      <c r="E251" s="41">
        <v>22</v>
      </c>
      <c r="F251" s="42">
        <v>-11.446416970444602</v>
      </c>
      <c r="G251" s="41">
        <v>218.36850616666084</v>
      </c>
      <c r="H251" s="41">
        <v>26.2042207399993</v>
      </c>
      <c r="J251" s="44">
        <f t="shared" si="8"/>
        <v>7.9580359390182522</v>
      </c>
      <c r="K251" s="44">
        <f t="shared" si="8"/>
        <v>0.95496431268219029</v>
      </c>
      <c r="L251" s="44">
        <v>4.8748549354797914</v>
      </c>
      <c r="M251" s="44">
        <v>0.82872533903156465</v>
      </c>
      <c r="O251" s="38" t="s">
        <v>98</v>
      </c>
    </row>
    <row r="252" spans="1:15" x14ac:dyDescent="0.3">
      <c r="A252" s="38" t="s">
        <v>534</v>
      </c>
      <c r="B252" s="39" t="s">
        <v>321</v>
      </c>
      <c r="C252" s="38"/>
      <c r="D252" s="41">
        <v>874.51079987659477</v>
      </c>
      <c r="E252" s="41">
        <v>22</v>
      </c>
      <c r="F252" s="42">
        <v>-11.28076261561286</v>
      </c>
      <c r="G252" s="41">
        <v>206.20640800195412</v>
      </c>
      <c r="H252" s="41">
        <v>24.744768960234492</v>
      </c>
      <c r="J252" s="44">
        <f t="shared" si="8"/>
        <v>7.5148107872432259</v>
      </c>
      <c r="K252" s="44">
        <f t="shared" si="8"/>
        <v>0.90177729446918709</v>
      </c>
      <c r="L252" s="44">
        <v>5.1513332095084667</v>
      </c>
      <c r="M252" s="44">
        <v>0.87572664561643943</v>
      </c>
      <c r="O252" s="38" t="s">
        <v>98</v>
      </c>
    </row>
    <row r="253" spans="1:15" x14ac:dyDescent="0.3">
      <c r="A253" s="38" t="s">
        <v>534</v>
      </c>
      <c r="B253" s="39" t="s">
        <v>322</v>
      </c>
      <c r="C253" s="38"/>
      <c r="D253" s="41">
        <v>854.16387396307061</v>
      </c>
      <c r="E253" s="41">
        <v>22</v>
      </c>
      <c r="F253" s="42">
        <v>-11.105671665647218</v>
      </c>
      <c r="G253" s="41">
        <v>192.16504465505795</v>
      </c>
      <c r="H253" s="41">
        <v>23.059805358606955</v>
      </c>
      <c r="J253" s="44">
        <f t="shared" ref="J253:K268" si="9">G253*1000000/(9.8*2.8*1000*1000)</f>
        <v>7.0030992950094015</v>
      </c>
      <c r="K253" s="44">
        <f t="shared" si="9"/>
        <v>0.84037191540112799</v>
      </c>
      <c r="L253" s="44">
        <v>5.3022359127782765</v>
      </c>
      <c r="M253" s="44">
        <v>0.90138010517230704</v>
      </c>
      <c r="O253" s="38" t="s">
        <v>98</v>
      </c>
    </row>
    <row r="254" spans="1:15" x14ac:dyDescent="0.3">
      <c r="A254" s="38" t="s">
        <v>534</v>
      </c>
      <c r="B254" s="39" t="s">
        <v>323</v>
      </c>
      <c r="C254" s="38"/>
      <c r="D254" s="41">
        <v>857.79784832192274</v>
      </c>
      <c r="E254" s="41">
        <v>22</v>
      </c>
      <c r="F254" s="42">
        <v>-10.979986171808717</v>
      </c>
      <c r="G254" s="41">
        <v>184.92014352059493</v>
      </c>
      <c r="H254" s="41">
        <v>22.190417222471392</v>
      </c>
      <c r="J254" s="44">
        <f t="shared" si="9"/>
        <v>6.7390722857359666</v>
      </c>
      <c r="K254" s="44">
        <f t="shared" si="9"/>
        <v>0.80868867428831614</v>
      </c>
      <c r="L254" s="44">
        <v>5.0648344181479503</v>
      </c>
      <c r="M254" s="44">
        <v>0.86102185108515161</v>
      </c>
      <c r="O254" s="38" t="s">
        <v>98</v>
      </c>
    </row>
    <row r="255" spans="1:15" x14ac:dyDescent="0.3">
      <c r="A255" s="38" t="s">
        <v>534</v>
      </c>
      <c r="B255" s="39" t="s">
        <v>324</v>
      </c>
      <c r="C255" s="38"/>
      <c r="D255" s="41">
        <v>858.95166942169772</v>
      </c>
      <c r="E255" s="41">
        <v>22</v>
      </c>
      <c r="F255" s="42">
        <v>-11.495857835318008</v>
      </c>
      <c r="G255" s="41">
        <v>201.24719625896012</v>
      </c>
      <c r="H255" s="41">
        <v>24.149663551075214</v>
      </c>
      <c r="J255" s="44">
        <f t="shared" si="9"/>
        <v>7.3340814963177889</v>
      </c>
      <c r="K255" s="44">
        <f t="shared" si="9"/>
        <v>0.88008977955813461</v>
      </c>
      <c r="L255" s="44">
        <v>5.2651015713578122</v>
      </c>
      <c r="M255" s="44">
        <v>0.89506726713082818</v>
      </c>
      <c r="O255" s="38" t="s">
        <v>98</v>
      </c>
    </row>
    <row r="256" spans="1:15" x14ac:dyDescent="0.3">
      <c r="A256" s="38" t="s">
        <v>534</v>
      </c>
      <c r="B256" s="39" t="s">
        <v>325</v>
      </c>
      <c r="C256" s="38"/>
      <c r="D256" s="41">
        <v>859.88782717233221</v>
      </c>
      <c r="E256" s="41">
        <v>22</v>
      </c>
      <c r="F256" s="42">
        <v>-11.140030968617513</v>
      </c>
      <c r="G256" s="41">
        <v>210.54467726902891</v>
      </c>
      <c r="H256" s="41">
        <v>25.265361272283467</v>
      </c>
      <c r="J256" s="44">
        <f t="shared" si="9"/>
        <v>7.6729109791920154</v>
      </c>
      <c r="K256" s="44">
        <f t="shared" si="9"/>
        <v>0.9207493175030419</v>
      </c>
      <c r="L256" s="44">
        <v>5.7316241741938008</v>
      </c>
      <c r="M256" s="44">
        <v>0.97437610961294618</v>
      </c>
      <c r="O256" s="38" t="s">
        <v>98</v>
      </c>
    </row>
    <row r="257" spans="1:15" s="50" customFormat="1" hidden="1" x14ac:dyDescent="0.3">
      <c r="A257" s="38" t="s">
        <v>534</v>
      </c>
      <c r="B257" s="47" t="s">
        <v>569</v>
      </c>
      <c r="D257" s="49">
        <v>873.76774842304098</v>
      </c>
      <c r="E257" s="49">
        <v>22</v>
      </c>
      <c r="F257" s="51">
        <v>-10.835772207032621</v>
      </c>
      <c r="G257" s="49">
        <v>187.03062189016612</v>
      </c>
      <c r="H257" s="49">
        <v>22.443674626819934</v>
      </c>
      <c r="I257" s="52"/>
      <c r="J257" s="52">
        <f t="shared" si="9"/>
        <v>6.8159847627611549</v>
      </c>
      <c r="K257" s="52">
        <f t="shared" si="9"/>
        <v>0.81791817153133872</v>
      </c>
      <c r="L257" s="52">
        <v>5.0674145552723067</v>
      </c>
      <c r="M257" s="52">
        <v>0.86146047439629214</v>
      </c>
      <c r="O257" s="50" t="s">
        <v>537</v>
      </c>
    </row>
    <row r="258" spans="1:15" x14ac:dyDescent="0.3">
      <c r="A258" s="38" t="s">
        <v>534</v>
      </c>
      <c r="B258" s="39" t="s">
        <v>326</v>
      </c>
      <c r="C258" s="38"/>
      <c r="D258" s="41">
        <v>857.96994934982922</v>
      </c>
      <c r="E258" s="41">
        <v>22</v>
      </c>
      <c r="F258" s="42">
        <v>-11.3115578858222</v>
      </c>
      <c r="G258" s="41">
        <v>195.61502726975803</v>
      </c>
      <c r="H258" s="41">
        <v>23.473803272370962</v>
      </c>
      <c r="J258" s="44">
        <f t="shared" si="9"/>
        <v>7.1288275244080905</v>
      </c>
      <c r="K258" s="44">
        <f t="shared" si="9"/>
        <v>0.85545930292897088</v>
      </c>
      <c r="L258" s="44">
        <v>5.1966018801160203</v>
      </c>
      <c r="M258" s="44">
        <v>0.88342231961972351</v>
      </c>
      <c r="O258" s="38" t="s">
        <v>98</v>
      </c>
    </row>
    <row r="259" spans="1:15" x14ac:dyDescent="0.3">
      <c r="A259" s="38" t="s">
        <v>534</v>
      </c>
      <c r="B259" s="39" t="s">
        <v>327</v>
      </c>
      <c r="C259" s="38"/>
      <c r="D259" s="41">
        <v>849.24428415991906</v>
      </c>
      <c r="E259" s="41">
        <v>22</v>
      </c>
      <c r="F259" s="42">
        <v>-11.243042853568953</v>
      </c>
      <c r="G259" s="41">
        <v>185.49285283752795</v>
      </c>
      <c r="H259" s="41">
        <v>22.259142340503352</v>
      </c>
      <c r="J259" s="44">
        <f t="shared" si="9"/>
        <v>6.7599436165279867</v>
      </c>
      <c r="K259" s="44">
        <f t="shared" si="9"/>
        <v>0.81119323398335841</v>
      </c>
      <c r="L259" s="44">
        <v>5.3892875457823379</v>
      </c>
      <c r="M259" s="44">
        <v>0.91617888278299753</v>
      </c>
      <c r="O259" s="38" t="s">
        <v>98</v>
      </c>
    </row>
    <row r="260" spans="1:15" x14ac:dyDescent="0.3">
      <c r="A260" s="38" t="s">
        <v>534</v>
      </c>
      <c r="B260" s="39" t="s">
        <v>328</v>
      </c>
      <c r="C260" s="38"/>
      <c r="D260" s="41">
        <v>833.9135414672561</v>
      </c>
      <c r="E260" s="41">
        <v>22</v>
      </c>
      <c r="F260" s="42">
        <v>-11.82086062641536</v>
      </c>
      <c r="G260" s="41">
        <v>190.0675788247859</v>
      </c>
      <c r="H260" s="41">
        <v>22.808109458974307</v>
      </c>
      <c r="J260" s="44">
        <f t="shared" si="9"/>
        <v>6.9266610358886984</v>
      </c>
      <c r="K260" s="44">
        <f t="shared" si="9"/>
        <v>0.83119932430664389</v>
      </c>
      <c r="L260" s="44">
        <v>6.1703714580317293</v>
      </c>
      <c r="M260" s="44">
        <v>1.048963147865394</v>
      </c>
      <c r="O260" s="38" t="s">
        <v>98</v>
      </c>
    </row>
    <row r="261" spans="1:15" x14ac:dyDescent="0.3">
      <c r="A261" s="38" t="s">
        <v>534</v>
      </c>
      <c r="B261" s="39" t="s">
        <v>329</v>
      </c>
      <c r="C261" s="38"/>
      <c r="D261" s="41">
        <v>854.16189646039811</v>
      </c>
      <c r="E261" s="41">
        <v>22</v>
      </c>
      <c r="F261" s="42">
        <v>-11.182021070822326</v>
      </c>
      <c r="G261" s="41">
        <v>169.05536099242971</v>
      </c>
      <c r="H261" s="41">
        <v>20.286643319091564</v>
      </c>
      <c r="J261" s="44">
        <f t="shared" si="9"/>
        <v>6.1609096571585171</v>
      </c>
      <c r="K261" s="44">
        <f t="shared" si="9"/>
        <v>0.73930915885902193</v>
      </c>
      <c r="L261" s="44">
        <v>5.5799824572430898</v>
      </c>
      <c r="M261" s="44">
        <v>0.94859701773132532</v>
      </c>
      <c r="O261" s="38" t="s">
        <v>98</v>
      </c>
    </row>
    <row r="262" spans="1:15" x14ac:dyDescent="0.3">
      <c r="A262" s="38" t="s">
        <v>534</v>
      </c>
      <c r="B262" s="39" t="s">
        <v>330</v>
      </c>
      <c r="C262" s="38"/>
      <c r="D262" s="41">
        <v>849.83698211718547</v>
      </c>
      <c r="E262" s="41">
        <v>22</v>
      </c>
      <c r="F262" s="42">
        <v>-11.519509830344617</v>
      </c>
      <c r="G262" s="41">
        <v>181.53508289093622</v>
      </c>
      <c r="H262" s="41">
        <v>21.784209946912345</v>
      </c>
      <c r="J262" s="44">
        <f t="shared" si="9"/>
        <v>6.6157100178912618</v>
      </c>
      <c r="K262" s="44">
        <f t="shared" si="9"/>
        <v>0.79388520214695135</v>
      </c>
      <c r="L262" s="44">
        <v>5.5233661454460643</v>
      </c>
      <c r="M262" s="44">
        <v>0.93897224472583096</v>
      </c>
      <c r="O262" s="38" t="s">
        <v>98</v>
      </c>
    </row>
    <row r="263" spans="1:15" x14ac:dyDescent="0.3">
      <c r="A263" s="38" t="s">
        <v>534</v>
      </c>
      <c r="B263" s="39" t="s">
        <v>331</v>
      </c>
      <c r="C263" s="38"/>
      <c r="D263" s="41">
        <v>838.29938582468685</v>
      </c>
      <c r="E263" s="41">
        <v>22</v>
      </c>
      <c r="F263" s="42">
        <v>-11.868825845427693</v>
      </c>
      <c r="G263" s="41">
        <v>183.46522040310796</v>
      </c>
      <c r="H263" s="41">
        <v>22.015826448372955</v>
      </c>
      <c r="J263" s="44">
        <f t="shared" si="9"/>
        <v>6.6860503062357131</v>
      </c>
      <c r="K263" s="44">
        <f t="shared" si="9"/>
        <v>0.80232603674828562</v>
      </c>
      <c r="L263" s="44">
        <v>5.6420524670959082</v>
      </c>
      <c r="M263" s="44">
        <v>0.95914891940630442</v>
      </c>
      <c r="O263" s="38" t="s">
        <v>98</v>
      </c>
    </row>
    <row r="264" spans="1:15" x14ac:dyDescent="0.3">
      <c r="A264" s="38" t="s">
        <v>534</v>
      </c>
      <c r="B264" s="39" t="s">
        <v>332</v>
      </c>
      <c r="C264" s="38"/>
      <c r="D264" s="41">
        <v>847.44318872124632</v>
      </c>
      <c r="E264" s="41">
        <v>22</v>
      </c>
      <c r="F264" s="42">
        <v>-10.962689667028215</v>
      </c>
      <c r="G264" s="41">
        <v>174.15433952422279</v>
      </c>
      <c r="H264" s="41">
        <v>20.898520742906733</v>
      </c>
      <c r="J264" s="44">
        <f t="shared" si="9"/>
        <v>6.3467324899498099</v>
      </c>
      <c r="K264" s="44">
        <f t="shared" si="9"/>
        <v>0.76160789879397717</v>
      </c>
      <c r="L264" s="44">
        <v>5.3442535170017571</v>
      </c>
      <c r="M264" s="44">
        <v>0.90852309789029873</v>
      </c>
      <c r="O264" s="38" t="s">
        <v>98</v>
      </c>
    </row>
    <row r="265" spans="1:15" x14ac:dyDescent="0.3">
      <c r="A265" s="38" t="s">
        <v>534</v>
      </c>
      <c r="B265" s="39" t="s">
        <v>333</v>
      </c>
      <c r="C265" s="38"/>
      <c r="D265" s="41">
        <v>832.27345484225293</v>
      </c>
      <c r="E265" s="41">
        <v>22</v>
      </c>
      <c r="F265" s="42">
        <v>-11.704730372811387</v>
      </c>
      <c r="G265" s="41">
        <v>164.60855972978155</v>
      </c>
      <c r="H265" s="41">
        <v>19.753027167573784</v>
      </c>
      <c r="J265" s="44">
        <f t="shared" si="9"/>
        <v>5.9988542175576365</v>
      </c>
      <c r="K265" s="44">
        <f t="shared" si="9"/>
        <v>0.71986250610691627</v>
      </c>
      <c r="L265" s="44">
        <v>5.3731011605804584</v>
      </c>
      <c r="M265" s="44">
        <v>0.91342719729867794</v>
      </c>
      <c r="O265" s="38" t="s">
        <v>98</v>
      </c>
    </row>
    <row r="266" spans="1:15" x14ac:dyDescent="0.3">
      <c r="A266" s="38" t="s">
        <v>534</v>
      </c>
      <c r="B266" s="39" t="s">
        <v>334</v>
      </c>
      <c r="C266" s="38"/>
      <c r="D266" s="41">
        <v>820.8083583302672</v>
      </c>
      <c r="E266" s="41">
        <v>22</v>
      </c>
      <c r="F266" s="42">
        <v>-12.475818495597398</v>
      </c>
      <c r="G266" s="41">
        <v>138.52375498123257</v>
      </c>
      <c r="H266" s="41">
        <v>16.62285059774791</v>
      </c>
      <c r="J266" s="44">
        <f t="shared" si="9"/>
        <v>5.0482417996076014</v>
      </c>
      <c r="K266" s="44">
        <f t="shared" si="9"/>
        <v>0.60578901595291212</v>
      </c>
      <c r="L266" s="44">
        <v>5.0954706358957313</v>
      </c>
      <c r="M266" s="44">
        <v>0.86623000810227435</v>
      </c>
      <c r="O266" s="38" t="s">
        <v>98</v>
      </c>
    </row>
    <row r="267" spans="1:15" x14ac:dyDescent="0.3">
      <c r="A267" s="38" t="s">
        <v>534</v>
      </c>
      <c r="B267" s="39" t="s">
        <v>335</v>
      </c>
      <c r="C267" s="38"/>
      <c r="D267" s="41">
        <v>847.25587105588829</v>
      </c>
      <c r="E267" s="41">
        <v>22</v>
      </c>
      <c r="F267" s="42">
        <v>-11.452888803715179</v>
      </c>
      <c r="G267" s="41">
        <v>157.96423135349929</v>
      </c>
      <c r="H267" s="41">
        <v>18.955707762419912</v>
      </c>
      <c r="J267" s="44">
        <f t="shared" si="9"/>
        <v>5.7567139706085753</v>
      </c>
      <c r="K267" s="44">
        <f t="shared" si="9"/>
        <v>0.69080567647302893</v>
      </c>
      <c r="L267" s="44">
        <v>4.8821719130244698</v>
      </c>
      <c r="M267" s="44">
        <v>0.82996922521415994</v>
      </c>
      <c r="O267" s="38" t="s">
        <v>98</v>
      </c>
    </row>
    <row r="268" spans="1:15" x14ac:dyDescent="0.3">
      <c r="A268" s="38" t="s">
        <v>534</v>
      </c>
      <c r="B268" s="39" t="s">
        <v>336</v>
      </c>
      <c r="C268" s="38"/>
      <c r="D268" s="41">
        <v>870.30158129086226</v>
      </c>
      <c r="E268" s="41">
        <v>22</v>
      </c>
      <c r="F268" s="42">
        <v>-9.6602515030473359</v>
      </c>
      <c r="G268" s="41">
        <v>161.5923294839198</v>
      </c>
      <c r="H268" s="41">
        <v>19.391079538070375</v>
      </c>
      <c r="J268" s="44">
        <f t="shared" si="9"/>
        <v>5.8889332902303133</v>
      </c>
      <c r="K268" s="44">
        <f t="shared" si="9"/>
        <v>0.70667199482763765</v>
      </c>
      <c r="L268" s="44">
        <v>6.1168804060581881</v>
      </c>
      <c r="M268" s="44">
        <v>1.0398696690298921</v>
      </c>
      <c r="O268" s="38" t="s">
        <v>98</v>
      </c>
    </row>
    <row r="269" spans="1:15" x14ac:dyDescent="0.3">
      <c r="A269" s="38" t="s">
        <v>534</v>
      </c>
      <c r="B269" s="39" t="s">
        <v>337</v>
      </c>
      <c r="C269" s="38"/>
      <c r="D269" s="41">
        <v>848.42488236763177</v>
      </c>
      <c r="E269" s="41">
        <v>22</v>
      </c>
      <c r="F269" s="42">
        <v>-11.171642843561203</v>
      </c>
      <c r="G269" s="41">
        <v>164.38982965557716</v>
      </c>
      <c r="H269" s="41">
        <v>19.726779558669257</v>
      </c>
      <c r="J269" s="44">
        <f t="shared" ref="J269:K290" si="10">G269*1000000/(9.8*2.8*1000*1000)</f>
        <v>5.9908830049408586</v>
      </c>
      <c r="K269" s="44">
        <f t="shared" si="10"/>
        <v>0.71890596059290302</v>
      </c>
      <c r="L269" s="44">
        <v>5.1211576826790353</v>
      </c>
      <c r="M269" s="44">
        <v>0.8705968060554361</v>
      </c>
      <c r="O269" s="38" t="s">
        <v>98</v>
      </c>
    </row>
    <row r="270" spans="1:15" x14ac:dyDescent="0.3">
      <c r="A270" s="38" t="s">
        <v>534</v>
      </c>
      <c r="B270" s="39" t="s">
        <v>338</v>
      </c>
      <c r="C270" s="38"/>
      <c r="D270" s="41">
        <v>867.07683158767838</v>
      </c>
      <c r="E270" s="41">
        <v>22</v>
      </c>
      <c r="F270" s="42">
        <v>-11.177912909947981</v>
      </c>
      <c r="G270" s="41">
        <v>191.0075867949306</v>
      </c>
      <c r="H270" s="41">
        <v>22.920910415391671</v>
      </c>
      <c r="J270" s="44">
        <f t="shared" si="10"/>
        <v>6.9609178861126315</v>
      </c>
      <c r="K270" s="44">
        <f t="shared" si="10"/>
        <v>0.83531014633351564</v>
      </c>
      <c r="L270" s="44">
        <v>4.9019519322436542</v>
      </c>
      <c r="M270" s="44">
        <v>0.83333182848142129</v>
      </c>
      <c r="O270" s="38" t="s">
        <v>98</v>
      </c>
    </row>
    <row r="271" spans="1:15" x14ac:dyDescent="0.3">
      <c r="A271" s="38" t="s">
        <v>534</v>
      </c>
      <c r="B271" s="39" t="s">
        <v>339</v>
      </c>
      <c r="C271" s="38"/>
      <c r="D271" s="41">
        <v>875.08984420043475</v>
      </c>
      <c r="E271" s="41">
        <v>22</v>
      </c>
      <c r="F271" s="42">
        <v>-11.076258256970185</v>
      </c>
      <c r="G271" s="41">
        <v>198.17218501539966</v>
      </c>
      <c r="H271" s="41">
        <v>23.78066220184796</v>
      </c>
      <c r="J271" s="44">
        <f t="shared" si="10"/>
        <v>7.2220184043512994</v>
      </c>
      <c r="K271" s="44">
        <f t="shared" si="10"/>
        <v>0.8666422085221559</v>
      </c>
      <c r="L271" s="44">
        <v>4.5781057658060531</v>
      </c>
      <c r="M271" s="44">
        <v>0.77827798018702909</v>
      </c>
      <c r="O271" s="38" t="s">
        <v>98</v>
      </c>
    </row>
    <row r="272" spans="1:15" x14ac:dyDescent="0.3">
      <c r="A272" s="38" t="s">
        <v>534</v>
      </c>
      <c r="B272" s="39" t="s">
        <v>340</v>
      </c>
      <c r="C272" s="38"/>
      <c r="D272" s="41">
        <v>860.8247606636528</v>
      </c>
      <c r="E272" s="41">
        <v>22</v>
      </c>
      <c r="F272" s="42">
        <v>-11.490352808307268</v>
      </c>
      <c r="G272" s="41">
        <v>195.13010417238584</v>
      </c>
      <c r="H272" s="41">
        <v>23.415612500686301</v>
      </c>
      <c r="J272" s="44">
        <f t="shared" si="10"/>
        <v>7.1111553998682888</v>
      </c>
      <c r="K272" s="44">
        <f t="shared" si="10"/>
        <v>0.85333864798419456</v>
      </c>
      <c r="L272" s="44">
        <v>5.187947313704611</v>
      </c>
      <c r="M272" s="44">
        <v>0.88195104332978391</v>
      </c>
      <c r="O272" s="38" t="s">
        <v>98</v>
      </c>
    </row>
    <row r="273" spans="1:15" x14ac:dyDescent="0.3">
      <c r="A273" s="38" t="s">
        <v>534</v>
      </c>
      <c r="B273" s="39" t="s">
        <v>341</v>
      </c>
      <c r="C273" s="38"/>
      <c r="D273" s="41">
        <v>862.46603393103987</v>
      </c>
      <c r="E273" s="41">
        <v>22</v>
      </c>
      <c r="F273" s="42">
        <v>-10.911791493053105</v>
      </c>
      <c r="G273" s="41">
        <v>188.12292846896972</v>
      </c>
      <c r="H273" s="41">
        <v>22.574751416276364</v>
      </c>
      <c r="J273" s="44">
        <f t="shared" si="10"/>
        <v>6.8557918538254272</v>
      </c>
      <c r="K273" s="44">
        <f t="shared" si="10"/>
        <v>0.82269502245905113</v>
      </c>
      <c r="L273" s="44">
        <v>5.4044448520498181</v>
      </c>
      <c r="M273" s="44">
        <v>0.91875562484846918</v>
      </c>
      <c r="O273" s="38" t="s">
        <v>98</v>
      </c>
    </row>
    <row r="274" spans="1:15" x14ac:dyDescent="0.3">
      <c r="A274" s="38" t="s">
        <v>534</v>
      </c>
      <c r="B274" s="39" t="s">
        <v>342</v>
      </c>
      <c r="C274" s="38"/>
      <c r="D274" s="41">
        <v>876.7987285861127</v>
      </c>
      <c r="E274" s="41">
        <v>22</v>
      </c>
      <c r="F274" s="42">
        <v>-8.7250902664442442</v>
      </c>
      <c r="G274" s="41">
        <v>157.67320244238613</v>
      </c>
      <c r="H274" s="41">
        <v>18.920784293086335</v>
      </c>
      <c r="J274" s="44">
        <f t="shared" si="10"/>
        <v>5.7461079607283567</v>
      </c>
      <c r="K274" s="44">
        <f t="shared" si="10"/>
        <v>0.68953295528740288</v>
      </c>
      <c r="L274" s="44">
        <v>6.7894088492599334</v>
      </c>
      <c r="M274" s="44">
        <v>1.1541995043741888</v>
      </c>
      <c r="O274" s="38" t="s">
        <v>98</v>
      </c>
    </row>
    <row r="275" spans="1:15" s="50" customFormat="1" hidden="1" x14ac:dyDescent="0.3">
      <c r="A275" s="38" t="s">
        <v>534</v>
      </c>
      <c r="B275" s="47" t="s">
        <v>570</v>
      </c>
      <c r="D275" s="49">
        <v>851.92998149530695</v>
      </c>
      <c r="E275" s="49">
        <v>22</v>
      </c>
      <c r="F275" s="51">
        <v>-11.388340434365402</v>
      </c>
      <c r="G275" s="49">
        <v>195.52735210510232</v>
      </c>
      <c r="H275" s="49">
        <v>23.463282252612277</v>
      </c>
      <c r="I275" s="52"/>
      <c r="J275" s="52">
        <f t="shared" si="10"/>
        <v>7.125632365346295</v>
      </c>
      <c r="K275" s="52">
        <f t="shared" si="10"/>
        <v>0.85507588384155531</v>
      </c>
      <c r="L275" s="52">
        <v>5.9494831746393402</v>
      </c>
      <c r="M275" s="52">
        <v>1.0114121396886879</v>
      </c>
      <c r="O275" s="50" t="s">
        <v>537</v>
      </c>
    </row>
    <row r="276" spans="1:15" x14ac:dyDescent="0.3">
      <c r="A276" s="38" t="s">
        <v>534</v>
      </c>
      <c r="B276" s="39" t="s">
        <v>343</v>
      </c>
      <c r="C276" s="38"/>
      <c r="D276" s="41">
        <v>861.32101343995714</v>
      </c>
      <c r="E276" s="41">
        <v>22</v>
      </c>
      <c r="F276" s="42">
        <v>-11.020362015301922</v>
      </c>
      <c r="G276" s="41">
        <v>194.68871799342378</v>
      </c>
      <c r="H276" s="41">
        <v>23.362646159210854</v>
      </c>
      <c r="J276" s="44">
        <f t="shared" si="10"/>
        <v>7.0950698977195259</v>
      </c>
      <c r="K276" s="44">
        <f t="shared" si="10"/>
        <v>0.85140838772634309</v>
      </c>
      <c r="L276" s="44">
        <v>5.3207575147963126</v>
      </c>
      <c r="M276" s="44">
        <v>0.90452877751537319</v>
      </c>
      <c r="O276" s="38" t="s">
        <v>98</v>
      </c>
    </row>
    <row r="277" spans="1:15" s="50" customFormat="1" hidden="1" x14ac:dyDescent="0.3">
      <c r="A277" s="38" t="s">
        <v>534</v>
      </c>
      <c r="B277" s="47" t="s">
        <v>571</v>
      </c>
      <c r="D277" s="49">
        <v>883.25178539884564</v>
      </c>
      <c r="E277" s="49">
        <v>22</v>
      </c>
      <c r="F277" s="51">
        <v>-9.2034868678584516</v>
      </c>
      <c r="G277" s="49">
        <v>183.9979529372832</v>
      </c>
      <c r="H277" s="49">
        <v>22.079754352473984</v>
      </c>
      <c r="I277" s="52"/>
      <c r="J277" s="52">
        <f t="shared" si="10"/>
        <v>6.7054647571896204</v>
      </c>
      <c r="K277" s="52">
        <f t="shared" si="10"/>
        <v>0.80465577086275453</v>
      </c>
      <c r="L277" s="52">
        <v>6.5798527083877776</v>
      </c>
      <c r="M277" s="52">
        <v>1.1185749604259223</v>
      </c>
      <c r="O277" s="50" t="s">
        <v>537</v>
      </c>
    </row>
    <row r="278" spans="1:15" x14ac:dyDescent="0.3">
      <c r="A278" s="38" t="s">
        <v>534</v>
      </c>
      <c r="B278" s="39" t="s">
        <v>344</v>
      </c>
      <c r="C278" s="38"/>
      <c r="D278" s="41">
        <v>834.66457811068312</v>
      </c>
      <c r="E278" s="41">
        <v>22</v>
      </c>
      <c r="F278" s="42">
        <v>-11.946475718786045</v>
      </c>
      <c r="G278" s="41">
        <v>150.6350807371918</v>
      </c>
      <c r="H278" s="41">
        <v>18.076209688463017</v>
      </c>
      <c r="J278" s="44">
        <f t="shared" si="10"/>
        <v>5.4896166449413917</v>
      </c>
      <c r="K278" s="44">
        <f t="shared" si="10"/>
        <v>0.65875399739296714</v>
      </c>
      <c r="L278" s="44">
        <v>5.2492837605505853</v>
      </c>
      <c r="M278" s="44">
        <v>0.89237823929359961</v>
      </c>
      <c r="O278" s="38" t="s">
        <v>98</v>
      </c>
    </row>
    <row r="279" spans="1:15" x14ac:dyDescent="0.3">
      <c r="A279" s="38" t="s">
        <v>534</v>
      </c>
      <c r="B279" s="39" t="s">
        <v>345</v>
      </c>
      <c r="C279" s="38"/>
      <c r="D279" s="41">
        <v>828.7620200387388</v>
      </c>
      <c r="E279" s="41">
        <v>22</v>
      </c>
      <c r="F279" s="42">
        <v>-11.804830734210496</v>
      </c>
      <c r="G279" s="41">
        <v>140.8111450715559</v>
      </c>
      <c r="H279" s="41">
        <v>16.897337408586708</v>
      </c>
      <c r="J279" s="44">
        <f t="shared" si="10"/>
        <v>5.1316014967768186</v>
      </c>
      <c r="K279" s="44">
        <f t="shared" si="10"/>
        <v>0.61579217961321819</v>
      </c>
      <c r="L279" s="44">
        <v>5.1811223487239788</v>
      </c>
      <c r="M279" s="44">
        <v>0.88079079928307646</v>
      </c>
      <c r="O279" s="38" t="s">
        <v>98</v>
      </c>
    </row>
    <row r="280" spans="1:15" x14ac:dyDescent="0.3">
      <c r="A280" s="38" t="s">
        <v>534</v>
      </c>
      <c r="B280" s="39" t="s">
        <v>346</v>
      </c>
      <c r="C280" s="38"/>
      <c r="D280" s="41">
        <v>836.95108333184385</v>
      </c>
      <c r="E280" s="41">
        <v>22</v>
      </c>
      <c r="F280" s="42">
        <v>-11.62789283107862</v>
      </c>
      <c r="G280" s="41">
        <v>139.70414459612499</v>
      </c>
      <c r="H280" s="41">
        <v>16.764497351534999</v>
      </c>
      <c r="J280" s="44">
        <f t="shared" si="10"/>
        <v>5.0912589138529514</v>
      </c>
      <c r="K280" s="44">
        <f t="shared" si="10"/>
        <v>0.61095106966235413</v>
      </c>
      <c r="L280" s="44">
        <v>5.0913873185467242</v>
      </c>
      <c r="M280" s="44">
        <v>0.86553584415294316</v>
      </c>
      <c r="O280" s="38" t="s">
        <v>98</v>
      </c>
    </row>
    <row r="281" spans="1:15" x14ac:dyDescent="0.3">
      <c r="A281" s="38" t="s">
        <v>534</v>
      </c>
      <c r="B281" s="39" t="s">
        <v>347</v>
      </c>
      <c r="C281" s="38"/>
      <c r="D281" s="41">
        <v>832.93801908534306</v>
      </c>
      <c r="E281" s="41">
        <v>22</v>
      </c>
      <c r="F281" s="42">
        <v>-12.135537356866044</v>
      </c>
      <c r="G281" s="41">
        <v>146.35946925502586</v>
      </c>
      <c r="H281" s="41">
        <v>17.563136310603102</v>
      </c>
      <c r="J281" s="44">
        <f t="shared" si="10"/>
        <v>5.3337998999644993</v>
      </c>
      <c r="K281" s="44">
        <f t="shared" si="10"/>
        <v>0.64005598799573982</v>
      </c>
      <c r="L281" s="44">
        <v>5.0997640338426669</v>
      </c>
      <c r="M281" s="44">
        <v>0.86695988575325345</v>
      </c>
      <c r="O281" s="38" t="s">
        <v>98</v>
      </c>
    </row>
    <row r="282" spans="1:15" x14ac:dyDescent="0.3">
      <c r="A282" s="38" t="s">
        <v>534</v>
      </c>
      <c r="B282" s="39" t="s">
        <v>348</v>
      </c>
      <c r="C282" s="38"/>
      <c r="D282" s="41">
        <v>837.71663879781931</v>
      </c>
      <c r="E282" s="41">
        <v>22</v>
      </c>
      <c r="F282" s="42">
        <v>-11.938503200248409</v>
      </c>
      <c r="G282" s="41">
        <v>147.88494179384094</v>
      </c>
      <c r="H282" s="41">
        <v>17.746193015260911</v>
      </c>
      <c r="J282" s="44">
        <f t="shared" si="10"/>
        <v>5.3893929225160697</v>
      </c>
      <c r="K282" s="44">
        <f t="shared" si="10"/>
        <v>0.64672715070192832</v>
      </c>
      <c r="L282" s="44">
        <v>4.8239031827080145</v>
      </c>
      <c r="M282" s="44">
        <v>0.8200635410603625</v>
      </c>
      <c r="O282" s="38" t="s">
        <v>98</v>
      </c>
    </row>
    <row r="283" spans="1:15" x14ac:dyDescent="0.3">
      <c r="A283" s="38" t="s">
        <v>534</v>
      </c>
      <c r="B283" s="39" t="s">
        <v>349</v>
      </c>
      <c r="C283" s="38"/>
      <c r="D283" s="41">
        <v>845.27914091663388</v>
      </c>
      <c r="E283" s="41">
        <v>22</v>
      </c>
      <c r="F283" s="42">
        <v>-11.522963767503644</v>
      </c>
      <c r="G283" s="41">
        <v>150.65618079170403</v>
      </c>
      <c r="H283" s="41">
        <v>18.078741695004481</v>
      </c>
      <c r="J283" s="44">
        <f t="shared" si="10"/>
        <v>5.4903855973653073</v>
      </c>
      <c r="K283" s="44">
        <f t="shared" si="10"/>
        <v>0.6588462716838368</v>
      </c>
      <c r="L283" s="44">
        <v>4.9485834591989653</v>
      </c>
      <c r="M283" s="44">
        <v>0.84125918806382416</v>
      </c>
      <c r="O283" s="38" t="s">
        <v>98</v>
      </c>
    </row>
    <row r="284" spans="1:15" x14ac:dyDescent="0.3">
      <c r="A284" s="38" t="s">
        <v>534</v>
      </c>
      <c r="B284" s="39" t="s">
        <v>350</v>
      </c>
      <c r="C284" s="38"/>
      <c r="D284" s="41">
        <v>860.83476321151011</v>
      </c>
      <c r="E284" s="41">
        <v>22</v>
      </c>
      <c r="F284" s="42">
        <v>-11.099694348433408</v>
      </c>
      <c r="G284" s="41">
        <v>168.60700604676325</v>
      </c>
      <c r="H284" s="41">
        <v>20.232840725611588</v>
      </c>
      <c r="J284" s="44">
        <f t="shared" si="10"/>
        <v>6.1445701912085733</v>
      </c>
      <c r="K284" s="44">
        <f t="shared" si="10"/>
        <v>0.73734842294502878</v>
      </c>
      <c r="L284" s="44">
        <v>4.6630062541209689</v>
      </c>
      <c r="M284" s="44">
        <v>0.79271106320056473</v>
      </c>
      <c r="O284" s="38" t="s">
        <v>98</v>
      </c>
    </row>
    <row r="285" spans="1:15" x14ac:dyDescent="0.3">
      <c r="A285" s="38" t="s">
        <v>534</v>
      </c>
      <c r="B285" s="39" t="s">
        <v>351</v>
      </c>
      <c r="C285" s="38"/>
      <c r="D285" s="41">
        <v>846.08487067825899</v>
      </c>
      <c r="E285" s="41">
        <v>22</v>
      </c>
      <c r="F285" s="42">
        <v>-11.52258970376665</v>
      </c>
      <c r="G285" s="41">
        <v>168.76301932186146</v>
      </c>
      <c r="H285" s="41">
        <v>20.251562318623375</v>
      </c>
      <c r="J285" s="44">
        <f t="shared" si="10"/>
        <v>6.1502558061902874</v>
      </c>
      <c r="K285" s="44">
        <f t="shared" si="10"/>
        <v>0.73803069674283439</v>
      </c>
      <c r="L285" s="44">
        <v>5.1202716296150568</v>
      </c>
      <c r="M285" s="44">
        <v>0.87044617703455973</v>
      </c>
      <c r="O285" s="38" t="s">
        <v>98</v>
      </c>
    </row>
    <row r="286" spans="1:15" x14ac:dyDescent="0.3">
      <c r="A286" s="38" t="s">
        <v>534</v>
      </c>
      <c r="B286" s="39" t="s">
        <v>352</v>
      </c>
      <c r="C286" s="38"/>
      <c r="D286" s="41">
        <v>854.63216367952327</v>
      </c>
      <c r="E286" s="41">
        <v>22</v>
      </c>
      <c r="F286" s="42">
        <v>-11.429804066523374</v>
      </c>
      <c r="G286" s="41">
        <v>178.78398863895333</v>
      </c>
      <c r="H286" s="41">
        <v>21.454078636674399</v>
      </c>
      <c r="J286" s="44">
        <f t="shared" si="10"/>
        <v>6.5154514810114188</v>
      </c>
      <c r="K286" s="44">
        <f t="shared" si="10"/>
        <v>0.78185417772137022</v>
      </c>
      <c r="L286" s="44">
        <v>5.266033731967048</v>
      </c>
      <c r="M286" s="44">
        <v>0.89522573443439823</v>
      </c>
      <c r="O286" s="38" t="s">
        <v>98</v>
      </c>
    </row>
    <row r="287" spans="1:15" x14ac:dyDescent="0.3">
      <c r="A287" s="38" t="s">
        <v>534</v>
      </c>
      <c r="B287" s="39" t="s">
        <v>353</v>
      </c>
      <c r="C287" s="38"/>
      <c r="D287" s="41">
        <v>853.06070761372257</v>
      </c>
      <c r="E287" s="41">
        <v>22</v>
      </c>
      <c r="F287" s="42">
        <v>-11.508914380931168</v>
      </c>
      <c r="G287" s="41">
        <v>207.21330679757668</v>
      </c>
      <c r="H287" s="41">
        <v>24.8655968157092</v>
      </c>
      <c r="J287" s="44">
        <f t="shared" si="10"/>
        <v>7.5515053497659137</v>
      </c>
      <c r="K287" s="44">
        <f t="shared" si="10"/>
        <v>0.90618064197190962</v>
      </c>
      <c r="L287" s="44">
        <v>5.9425926473758368</v>
      </c>
      <c r="M287" s="44">
        <v>1.0102407500538924</v>
      </c>
      <c r="O287" s="38" t="s">
        <v>98</v>
      </c>
    </row>
    <row r="288" spans="1:15" x14ac:dyDescent="0.3">
      <c r="A288" s="38" t="s">
        <v>534</v>
      </c>
      <c r="B288" s="39" t="s">
        <v>354</v>
      </c>
      <c r="C288" s="38"/>
      <c r="D288" s="41">
        <v>871.11520690185989</v>
      </c>
      <c r="E288" s="41">
        <v>22</v>
      </c>
      <c r="F288" s="42">
        <v>-10.920721197194425</v>
      </c>
      <c r="G288" s="41">
        <v>230.20033852114821</v>
      </c>
      <c r="H288" s="41">
        <v>27.624040622537784</v>
      </c>
      <c r="J288" s="44">
        <f t="shared" si="10"/>
        <v>8.389225164764877</v>
      </c>
      <c r="K288" s="44">
        <f t="shared" si="10"/>
        <v>1.0067070197717851</v>
      </c>
      <c r="L288" s="44">
        <v>5.4900337280057832</v>
      </c>
      <c r="M288" s="44">
        <v>0.93330573376098325</v>
      </c>
      <c r="O288" s="38" t="s">
        <v>98</v>
      </c>
    </row>
    <row r="289" spans="1:15" s="50" customFormat="1" hidden="1" x14ac:dyDescent="0.3">
      <c r="A289" s="38" t="s">
        <v>534</v>
      </c>
      <c r="B289" s="47" t="s">
        <v>572</v>
      </c>
      <c r="D289" s="49">
        <v>873.0418886000316</v>
      </c>
      <c r="E289" s="49">
        <v>22</v>
      </c>
      <c r="F289" s="51">
        <v>-10.333495031852944</v>
      </c>
      <c r="G289" s="49">
        <v>224.82479282789592</v>
      </c>
      <c r="H289" s="49">
        <v>26.978975139347508</v>
      </c>
      <c r="I289" s="52"/>
      <c r="J289" s="52">
        <f t="shared" si="10"/>
        <v>8.1933233537862939</v>
      </c>
      <c r="K289" s="52">
        <f t="shared" si="10"/>
        <v>0.98319880245435531</v>
      </c>
      <c r="L289" s="52">
        <v>5.4037038361245626</v>
      </c>
      <c r="M289" s="52">
        <v>0.91862965214117576</v>
      </c>
      <c r="O289" s="50" t="s">
        <v>537</v>
      </c>
    </row>
    <row r="290" spans="1:15" x14ac:dyDescent="0.3">
      <c r="A290" s="38" t="s">
        <v>534</v>
      </c>
      <c r="B290" s="39" t="s">
        <v>355</v>
      </c>
      <c r="C290" s="38"/>
      <c r="D290" s="41">
        <v>882.172023884748</v>
      </c>
      <c r="E290" s="41">
        <v>22</v>
      </c>
      <c r="F290" s="42">
        <v>-10.812232773900849</v>
      </c>
      <c r="G290" s="41">
        <v>262.08279266124788</v>
      </c>
      <c r="H290" s="41">
        <v>31.449935119349746</v>
      </c>
      <c r="J290" s="44">
        <f t="shared" si="10"/>
        <v>9.5511221815323566</v>
      </c>
      <c r="K290" s="44">
        <f t="shared" si="10"/>
        <v>1.146134661783883</v>
      </c>
      <c r="L290" s="44">
        <v>4.7843886117452552</v>
      </c>
      <c r="M290" s="44">
        <v>0.8133460639966934</v>
      </c>
      <c r="O290" s="38" t="s">
        <v>98</v>
      </c>
    </row>
    <row r="291" spans="1:15" x14ac:dyDescent="0.3">
      <c r="A291" s="38" t="s">
        <v>534</v>
      </c>
      <c r="B291" s="39" t="s">
        <v>356</v>
      </c>
      <c r="C291" s="38"/>
      <c r="D291" s="41">
        <v>862.33666082084915</v>
      </c>
      <c r="E291" s="41">
        <v>22</v>
      </c>
      <c r="F291" s="42">
        <v>-11.241262409697084</v>
      </c>
      <c r="G291" s="41">
        <v>228.10880886678615</v>
      </c>
      <c r="H291" s="41">
        <v>27.373057064014336</v>
      </c>
      <c r="J291" s="44">
        <f t="shared" ref="J291:K313" si="11">G291*1000000/(9.8*2.8*1000*1000)</f>
        <v>8.3130032385855017</v>
      </c>
      <c r="K291" s="44">
        <f t="shared" si="11"/>
        <v>0.99756038863026009</v>
      </c>
      <c r="L291" s="44">
        <v>5.3524139941172955</v>
      </c>
      <c r="M291" s="44">
        <v>0.90991037899994032</v>
      </c>
      <c r="O291" s="38" t="s">
        <v>98</v>
      </c>
    </row>
    <row r="292" spans="1:15" x14ac:dyDescent="0.3">
      <c r="A292" s="38" t="s">
        <v>534</v>
      </c>
      <c r="B292" s="54" t="s">
        <v>357</v>
      </c>
      <c r="C292" s="31"/>
      <c r="D292" s="56">
        <v>837.70587427090754</v>
      </c>
      <c r="E292" s="56">
        <v>22</v>
      </c>
      <c r="F292" s="57">
        <v>-11.489357680433244</v>
      </c>
      <c r="G292" s="56">
        <v>156.4570138648966</v>
      </c>
      <c r="H292" s="56">
        <v>18.774841663787591</v>
      </c>
      <c r="I292" s="73"/>
      <c r="J292" s="59">
        <f t="shared" si="11"/>
        <v>5.7017862195662028</v>
      </c>
      <c r="K292" s="59">
        <f t="shared" si="11"/>
        <v>0.68421434634794431</v>
      </c>
      <c r="L292" s="59">
        <v>5.1390402683361751</v>
      </c>
      <c r="M292" s="59">
        <v>0.87363684561714983</v>
      </c>
      <c r="N292" s="31"/>
      <c r="O292" s="38" t="s">
        <v>98</v>
      </c>
    </row>
    <row r="293" spans="1:15" s="50" customFormat="1" hidden="1" x14ac:dyDescent="0.3">
      <c r="A293" s="38" t="s">
        <v>534</v>
      </c>
      <c r="B293" s="47" t="s">
        <v>573</v>
      </c>
      <c r="D293" s="49">
        <v>954.29825667775526</v>
      </c>
      <c r="E293" s="49">
        <v>22</v>
      </c>
      <c r="F293" s="51">
        <v>-6.9233135149591316</v>
      </c>
      <c r="G293" s="49">
        <v>506.21241730767792</v>
      </c>
      <c r="H293" s="49">
        <v>60.745490076921349</v>
      </c>
      <c r="I293" s="52"/>
      <c r="J293" s="52">
        <f t="shared" si="11"/>
        <v>18.447974391679224</v>
      </c>
      <c r="K293" s="52">
        <f t="shared" si="11"/>
        <v>2.2137569270015072</v>
      </c>
      <c r="L293" s="52">
        <v>6.1709117246956273</v>
      </c>
      <c r="M293" s="52">
        <v>1.0490549931982567</v>
      </c>
      <c r="O293" s="50" t="s">
        <v>537</v>
      </c>
    </row>
    <row r="294" spans="1:15" x14ac:dyDescent="0.3">
      <c r="A294" s="38" t="s">
        <v>534</v>
      </c>
      <c r="B294" s="39" t="s">
        <v>358</v>
      </c>
      <c r="C294" s="38"/>
      <c r="D294" s="41">
        <v>941.27578742285459</v>
      </c>
      <c r="E294" s="41">
        <v>22</v>
      </c>
      <c r="F294" s="42">
        <v>-7.1031297137993237</v>
      </c>
      <c r="G294" s="41">
        <v>494.59884739766994</v>
      </c>
      <c r="H294" s="41">
        <v>59.351861687720394</v>
      </c>
      <c r="J294" s="44">
        <f t="shared" si="11"/>
        <v>18.02473933664978</v>
      </c>
      <c r="K294" s="44">
        <f t="shared" si="11"/>
        <v>2.1629687203979735</v>
      </c>
      <c r="L294" s="44">
        <v>7.0321269771449693</v>
      </c>
      <c r="M294" s="44">
        <v>1.1954615861146449</v>
      </c>
      <c r="O294" s="38" t="s">
        <v>98</v>
      </c>
    </row>
    <row r="295" spans="1:15" x14ac:dyDescent="0.3">
      <c r="A295" s="38" t="s">
        <v>534</v>
      </c>
      <c r="B295" s="39" t="s">
        <v>359</v>
      </c>
      <c r="C295" s="38"/>
      <c r="D295" s="41">
        <v>942.85570092507919</v>
      </c>
      <c r="E295" s="41">
        <v>22</v>
      </c>
      <c r="F295" s="42">
        <v>-7.3822731016952936</v>
      </c>
      <c r="G295" s="41">
        <v>482.01333877932933</v>
      </c>
      <c r="H295" s="41">
        <v>57.841600653519521</v>
      </c>
      <c r="J295" s="44">
        <f t="shared" si="11"/>
        <v>17.566083774756901</v>
      </c>
      <c r="K295" s="44">
        <f t="shared" si="11"/>
        <v>2.1079300529708278</v>
      </c>
      <c r="L295" s="44">
        <v>7.0815854463561294</v>
      </c>
      <c r="M295" s="44">
        <v>1.2038695258805421</v>
      </c>
      <c r="O295" s="38" t="s">
        <v>98</v>
      </c>
    </row>
    <row r="296" spans="1:15" x14ac:dyDescent="0.3">
      <c r="A296" s="38" t="s">
        <v>534</v>
      </c>
      <c r="B296" s="39" t="s">
        <v>360</v>
      </c>
      <c r="C296" s="38"/>
      <c r="D296" s="41">
        <v>939.43946393028705</v>
      </c>
      <c r="E296" s="41">
        <v>22</v>
      </c>
      <c r="F296" s="42">
        <v>-7.9212996325368259</v>
      </c>
      <c r="G296" s="41">
        <v>439.96627460228513</v>
      </c>
      <c r="H296" s="41">
        <v>52.795952952274213</v>
      </c>
      <c r="J296" s="44">
        <f t="shared" si="11"/>
        <v>16.033756363057037</v>
      </c>
      <c r="K296" s="44">
        <f t="shared" si="11"/>
        <v>1.9240507635668445</v>
      </c>
      <c r="L296" s="44">
        <v>6.5582637184767831</v>
      </c>
      <c r="M296" s="44">
        <v>1.1149048321410533</v>
      </c>
      <c r="O296" s="38" t="s">
        <v>98</v>
      </c>
    </row>
    <row r="297" spans="1:15" x14ac:dyDescent="0.3">
      <c r="A297" s="38" t="s">
        <v>534</v>
      </c>
      <c r="B297" s="39" t="s">
        <v>361</v>
      </c>
      <c r="C297" s="38"/>
      <c r="D297" s="41">
        <v>931.86682019520049</v>
      </c>
      <c r="E297" s="41">
        <v>22</v>
      </c>
      <c r="F297" s="42">
        <v>-8.4956768754849996</v>
      </c>
      <c r="G297" s="41">
        <v>395.85133015956126</v>
      </c>
      <c r="H297" s="41">
        <v>47.502159619147349</v>
      </c>
      <c r="J297" s="44">
        <f t="shared" si="11"/>
        <v>14.426068883365936</v>
      </c>
      <c r="K297" s="44">
        <f t="shared" si="11"/>
        <v>1.7311282660039122</v>
      </c>
      <c r="L297" s="44">
        <v>5.942219793434826</v>
      </c>
      <c r="M297" s="44">
        <v>1.0101773648839205</v>
      </c>
      <c r="O297" s="38" t="s">
        <v>98</v>
      </c>
    </row>
    <row r="298" spans="1:15" x14ac:dyDescent="0.3">
      <c r="A298" s="38" t="s">
        <v>534</v>
      </c>
      <c r="B298" s="39" t="s">
        <v>362</v>
      </c>
      <c r="C298" s="38"/>
      <c r="D298" s="41">
        <v>931.83530355766447</v>
      </c>
      <c r="E298" s="41">
        <v>22</v>
      </c>
      <c r="F298" s="42">
        <v>-7.9079381449850157</v>
      </c>
      <c r="G298" s="41">
        <v>432.68691933776893</v>
      </c>
      <c r="H298" s="41">
        <v>51.922430320532271</v>
      </c>
      <c r="J298" s="44">
        <f t="shared" si="11"/>
        <v>15.768473736799159</v>
      </c>
      <c r="K298" s="44">
        <f t="shared" si="11"/>
        <v>1.892216848415899</v>
      </c>
      <c r="L298" s="44">
        <v>6.6250218345312835</v>
      </c>
      <c r="M298" s="44">
        <v>1.1262537118703182</v>
      </c>
      <c r="O298" s="38" t="s">
        <v>98</v>
      </c>
    </row>
    <row r="299" spans="1:15" x14ac:dyDescent="0.3">
      <c r="A299" s="38" t="s">
        <v>534</v>
      </c>
      <c r="B299" s="39" t="s">
        <v>363</v>
      </c>
      <c r="C299" s="38"/>
      <c r="D299" s="41">
        <v>1011.0622777544663</v>
      </c>
      <c r="E299" s="41">
        <v>22</v>
      </c>
      <c r="F299" s="42">
        <v>-7.1144123486125999</v>
      </c>
      <c r="G299" s="41">
        <v>1005.0416112082154</v>
      </c>
      <c r="H299" s="41">
        <v>120.60499334498584</v>
      </c>
      <c r="J299" s="44">
        <f t="shared" si="11"/>
        <v>36.626880874934962</v>
      </c>
      <c r="K299" s="44">
        <f t="shared" si="11"/>
        <v>4.3952257049921952</v>
      </c>
      <c r="L299" s="44">
        <v>6.2064294382991987</v>
      </c>
      <c r="M299" s="44">
        <v>1.055093004510864</v>
      </c>
      <c r="O299" s="38" t="s">
        <v>98</v>
      </c>
    </row>
    <row r="300" spans="1:15" x14ac:dyDescent="0.3">
      <c r="A300" s="38" t="s">
        <v>534</v>
      </c>
      <c r="B300" s="39" t="s">
        <v>364</v>
      </c>
      <c r="C300" s="38"/>
      <c r="D300" s="41">
        <v>937.08554027684852</v>
      </c>
      <c r="E300" s="41">
        <v>22</v>
      </c>
      <c r="F300" s="42">
        <v>-7.6873746898652673</v>
      </c>
      <c r="G300" s="41">
        <v>424.06961324727706</v>
      </c>
      <c r="H300" s="41">
        <v>50.888353589673244</v>
      </c>
      <c r="J300" s="44">
        <f t="shared" si="11"/>
        <v>15.454431969652955</v>
      </c>
      <c r="K300" s="44">
        <f t="shared" si="11"/>
        <v>1.8545318363583543</v>
      </c>
      <c r="L300" s="44">
        <v>6.6964524040918887</v>
      </c>
      <c r="M300" s="44">
        <v>1.1383969086956212</v>
      </c>
      <c r="O300" s="38" t="s">
        <v>98</v>
      </c>
    </row>
    <row r="301" spans="1:15" x14ac:dyDescent="0.3">
      <c r="A301" s="38" t="s">
        <v>534</v>
      </c>
      <c r="B301" s="39" t="s">
        <v>365</v>
      </c>
      <c r="C301" s="38"/>
      <c r="D301" s="41">
        <v>984.497965122236</v>
      </c>
      <c r="E301" s="41">
        <v>22</v>
      </c>
      <c r="F301" s="42">
        <v>-6.1257794392774017</v>
      </c>
      <c r="G301" s="41">
        <v>849.76181467484957</v>
      </c>
      <c r="H301" s="41">
        <v>101.97141776098195</v>
      </c>
      <c r="J301" s="44">
        <f t="shared" si="11"/>
        <v>30.967996161619883</v>
      </c>
      <c r="K301" s="44">
        <f t="shared" si="11"/>
        <v>3.7161595393943858</v>
      </c>
      <c r="L301" s="44">
        <v>8.2833242001710836</v>
      </c>
      <c r="M301" s="44">
        <v>1.4081651140290843</v>
      </c>
      <c r="O301" s="38" t="s">
        <v>98</v>
      </c>
    </row>
    <row r="302" spans="1:15" s="50" customFormat="1" hidden="1" x14ac:dyDescent="0.3">
      <c r="A302" s="38" t="s">
        <v>534</v>
      </c>
      <c r="B302" s="47" t="s">
        <v>574</v>
      </c>
      <c r="D302" s="49">
        <v>886.39254935298959</v>
      </c>
      <c r="E302" s="49">
        <v>22</v>
      </c>
      <c r="F302" s="51">
        <v>-8.7903972966910544</v>
      </c>
      <c r="G302" s="49">
        <v>241.4879460670582</v>
      </c>
      <c r="H302" s="49">
        <v>28.978553528046984</v>
      </c>
      <c r="I302" s="52"/>
      <c r="J302" s="52">
        <f t="shared" si="11"/>
        <v>8.8005811248927923</v>
      </c>
      <c r="K302" s="52">
        <f t="shared" si="11"/>
        <v>1.0560697349871351</v>
      </c>
      <c r="L302" s="52">
        <v>6.1195196835884058</v>
      </c>
      <c r="M302" s="52">
        <v>1.0403183462100292</v>
      </c>
      <c r="O302" s="50" t="s">
        <v>537</v>
      </c>
    </row>
    <row r="303" spans="1:15" s="50" customFormat="1" hidden="1" x14ac:dyDescent="0.3">
      <c r="A303" s="38" t="s">
        <v>534</v>
      </c>
      <c r="B303" s="47" t="s">
        <v>575</v>
      </c>
      <c r="D303" s="49">
        <v>940.74666947182914</v>
      </c>
      <c r="E303" s="49">
        <v>22</v>
      </c>
      <c r="F303" s="51">
        <v>-8.1215703232162202</v>
      </c>
      <c r="G303" s="49">
        <v>328.99355826287854</v>
      </c>
      <c r="H303" s="49">
        <v>39.479226991545424</v>
      </c>
      <c r="I303" s="52"/>
      <c r="J303" s="52">
        <f t="shared" si="11"/>
        <v>11.989561161183619</v>
      </c>
      <c r="K303" s="52">
        <f t="shared" si="11"/>
        <v>1.4387473393420345</v>
      </c>
      <c r="L303" s="52">
        <v>5.1003410226607953</v>
      </c>
      <c r="M303" s="52">
        <v>0.8670579738523353</v>
      </c>
      <c r="O303" s="50" t="s">
        <v>537</v>
      </c>
    </row>
    <row r="304" spans="1:15" x14ac:dyDescent="0.3">
      <c r="A304" s="38" t="s">
        <v>534</v>
      </c>
      <c r="B304" s="39" t="s">
        <v>366</v>
      </c>
      <c r="C304" s="38"/>
      <c r="D304" s="41">
        <v>930.29358712628732</v>
      </c>
      <c r="E304" s="41">
        <v>22</v>
      </c>
      <c r="F304" s="42">
        <v>-8.2580054126506894</v>
      </c>
      <c r="G304" s="41">
        <v>320.44343872370752</v>
      </c>
      <c r="H304" s="41">
        <v>38.453212646844904</v>
      </c>
      <c r="J304" s="44">
        <f t="shared" si="11"/>
        <v>11.677967883517036</v>
      </c>
      <c r="K304" s="44">
        <f t="shared" si="11"/>
        <v>1.4013561460220445</v>
      </c>
      <c r="L304" s="44">
        <v>5.4686377987004944</v>
      </c>
      <c r="M304" s="44">
        <v>0.92966842577908415</v>
      </c>
      <c r="O304" s="38" t="s">
        <v>98</v>
      </c>
    </row>
    <row r="305" spans="1:15" x14ac:dyDescent="0.3">
      <c r="A305" s="38" t="s">
        <v>534</v>
      </c>
      <c r="B305" s="39" t="s">
        <v>367</v>
      </c>
      <c r="C305" s="38"/>
      <c r="D305" s="41">
        <v>943.21273308254422</v>
      </c>
      <c r="E305" s="41">
        <v>22</v>
      </c>
      <c r="F305" s="42">
        <v>-8.6139025963923643</v>
      </c>
      <c r="G305" s="41">
        <v>329.57674135557647</v>
      </c>
      <c r="H305" s="41">
        <v>39.549208962669177</v>
      </c>
      <c r="J305" s="44">
        <f t="shared" si="11"/>
        <v>12.010814189343165</v>
      </c>
      <c r="K305" s="44">
        <f t="shared" si="11"/>
        <v>1.44129770272118</v>
      </c>
      <c r="L305" s="44">
        <v>4.774259298758726</v>
      </c>
      <c r="M305" s="44">
        <v>0.81162408078898352</v>
      </c>
      <c r="O305" s="38" t="s">
        <v>98</v>
      </c>
    </row>
    <row r="306" spans="1:15" x14ac:dyDescent="0.3">
      <c r="A306" s="38" t="s">
        <v>534</v>
      </c>
      <c r="B306" s="39" t="s">
        <v>368</v>
      </c>
      <c r="C306" s="38"/>
      <c r="D306" s="41">
        <v>973.67693028111739</v>
      </c>
      <c r="E306" s="41">
        <v>22</v>
      </c>
      <c r="F306" s="42">
        <v>-6.8963461245635047</v>
      </c>
      <c r="G306" s="41">
        <v>417.74761868296082</v>
      </c>
      <c r="H306" s="41">
        <v>50.129714241955298</v>
      </c>
      <c r="J306" s="44">
        <f t="shared" si="11"/>
        <v>15.224038581740555</v>
      </c>
      <c r="K306" s="44">
        <f t="shared" si="11"/>
        <v>1.8268846298088663</v>
      </c>
      <c r="L306" s="44">
        <v>5.580751835589302</v>
      </c>
      <c r="M306" s="44">
        <v>0.94872781205018142</v>
      </c>
      <c r="O306" s="38" t="s">
        <v>98</v>
      </c>
    </row>
    <row r="307" spans="1:15" x14ac:dyDescent="0.3">
      <c r="A307" s="38" t="s">
        <v>534</v>
      </c>
      <c r="B307" s="39" t="s">
        <v>369</v>
      </c>
      <c r="C307" s="38"/>
      <c r="D307" s="41">
        <v>950.441559689114</v>
      </c>
      <c r="E307" s="41">
        <v>22</v>
      </c>
      <c r="F307" s="42">
        <v>-8.1144793350697277</v>
      </c>
      <c r="G307" s="41">
        <v>369.15315608911084</v>
      </c>
      <c r="H307" s="41">
        <v>44.298378730693301</v>
      </c>
      <c r="J307" s="44">
        <f t="shared" si="11"/>
        <v>13.453103356017159</v>
      </c>
      <c r="K307" s="44">
        <f t="shared" si="11"/>
        <v>1.6143724027220592</v>
      </c>
      <c r="L307" s="44">
        <v>5.2348126896885914</v>
      </c>
      <c r="M307" s="44">
        <v>0.88991815724706058</v>
      </c>
      <c r="O307" s="38" t="s">
        <v>98</v>
      </c>
    </row>
    <row r="308" spans="1:15" s="50" customFormat="1" hidden="1" x14ac:dyDescent="0.3">
      <c r="A308" s="38" t="s">
        <v>534</v>
      </c>
      <c r="B308" s="47" t="s">
        <v>576</v>
      </c>
      <c r="D308" s="49">
        <v>938.79349243175034</v>
      </c>
      <c r="E308" s="49">
        <v>22</v>
      </c>
      <c r="F308" s="51">
        <v>-8.7764822477822246</v>
      </c>
      <c r="G308" s="49">
        <v>372.36106816765437</v>
      </c>
      <c r="H308" s="49">
        <v>44.683328180118522</v>
      </c>
      <c r="I308" s="52"/>
      <c r="J308" s="52">
        <f t="shared" si="11"/>
        <v>13.570009772873702</v>
      </c>
      <c r="K308" s="52">
        <f t="shared" si="11"/>
        <v>1.6284011727448442</v>
      </c>
      <c r="L308" s="52">
        <v>5.5925708485058125</v>
      </c>
      <c r="M308" s="52">
        <v>0.95073704424598815</v>
      </c>
      <c r="O308" s="50" t="s">
        <v>537</v>
      </c>
    </row>
    <row r="309" spans="1:15" s="50" customFormat="1" hidden="1" x14ac:dyDescent="0.3">
      <c r="A309" s="38" t="s">
        <v>534</v>
      </c>
      <c r="B309" s="47" t="s">
        <v>577</v>
      </c>
      <c r="D309" s="49">
        <v>940.11424884235396</v>
      </c>
      <c r="E309" s="49">
        <v>22</v>
      </c>
      <c r="F309" s="51">
        <v>-8.1551240770625739</v>
      </c>
      <c r="G309" s="49">
        <v>328.60334366921285</v>
      </c>
      <c r="H309" s="49">
        <v>39.432401240305538</v>
      </c>
      <c r="I309" s="52"/>
      <c r="J309" s="52">
        <f t="shared" si="11"/>
        <v>11.975340512726415</v>
      </c>
      <c r="K309" s="52">
        <f t="shared" si="11"/>
        <v>1.4370408615271697</v>
      </c>
      <c r="L309" s="52">
        <v>5.3543980327357321</v>
      </c>
      <c r="M309" s="52">
        <v>0.91024766556507453</v>
      </c>
      <c r="O309" s="50" t="s">
        <v>537</v>
      </c>
    </row>
    <row r="310" spans="1:15" s="50" customFormat="1" hidden="1" x14ac:dyDescent="0.3">
      <c r="A310" s="38" t="s">
        <v>534</v>
      </c>
      <c r="B310" s="47" t="s">
        <v>578</v>
      </c>
      <c r="D310" s="49">
        <v>924.51000422749894</v>
      </c>
      <c r="E310" s="49">
        <v>22</v>
      </c>
      <c r="F310" s="51">
        <v>-8.8388180074581992</v>
      </c>
      <c r="G310" s="49">
        <v>315.10372713380883</v>
      </c>
      <c r="H310" s="49">
        <v>37.812447256057055</v>
      </c>
      <c r="I310" s="52"/>
      <c r="J310" s="52">
        <f t="shared" si="11"/>
        <v>11.483371980095075</v>
      </c>
      <c r="K310" s="52">
        <f t="shared" si="11"/>
        <v>1.3780046376114086</v>
      </c>
      <c r="L310" s="52">
        <v>5.7467445977255265</v>
      </c>
      <c r="M310" s="52">
        <v>0.97694658161333958</v>
      </c>
      <c r="O310" s="50" t="s">
        <v>537</v>
      </c>
    </row>
    <row r="311" spans="1:15" x14ac:dyDescent="0.3">
      <c r="A311" s="38" t="s">
        <v>534</v>
      </c>
      <c r="B311" s="39" t="s">
        <v>370</v>
      </c>
      <c r="C311" s="38"/>
      <c r="D311" s="41">
        <v>981.5467100478561</v>
      </c>
      <c r="E311" s="41">
        <v>22</v>
      </c>
      <c r="F311" s="42">
        <v>-6.141077475784873</v>
      </c>
      <c r="G311" s="41">
        <v>593.92779999228605</v>
      </c>
      <c r="H311" s="41">
        <v>71.271335999074324</v>
      </c>
      <c r="J311" s="44">
        <f t="shared" si="11"/>
        <v>21.644599125083314</v>
      </c>
      <c r="K311" s="44">
        <f t="shared" si="11"/>
        <v>2.5973518950099974</v>
      </c>
      <c r="L311" s="44">
        <v>6.1024415256753199</v>
      </c>
      <c r="M311" s="44">
        <v>1.0374150593648044</v>
      </c>
      <c r="O311" s="38" t="s">
        <v>98</v>
      </c>
    </row>
    <row r="312" spans="1:15" x14ac:dyDescent="0.3">
      <c r="A312" s="38" t="s">
        <v>534</v>
      </c>
      <c r="B312" s="39" t="s">
        <v>371</v>
      </c>
      <c r="C312" s="38"/>
      <c r="D312" s="41">
        <v>966.89986229587703</v>
      </c>
      <c r="E312" s="41">
        <v>22</v>
      </c>
      <c r="F312" s="42">
        <v>-6.4361963699908369</v>
      </c>
      <c r="G312" s="41">
        <v>593.21272567017218</v>
      </c>
      <c r="H312" s="41">
        <v>71.185527080420655</v>
      </c>
      <c r="J312" s="44">
        <f t="shared" si="11"/>
        <v>21.618539565239512</v>
      </c>
      <c r="K312" s="44">
        <f t="shared" si="11"/>
        <v>2.5942247478287412</v>
      </c>
      <c r="L312" s="44">
        <v>6.692009683062806</v>
      </c>
      <c r="M312" s="44">
        <v>1.1376416461206771</v>
      </c>
      <c r="O312" s="38" t="s">
        <v>98</v>
      </c>
    </row>
    <row r="313" spans="1:15" s="50" customFormat="1" hidden="1" x14ac:dyDescent="0.3">
      <c r="A313" s="38" t="s">
        <v>534</v>
      </c>
      <c r="B313" s="47" t="s">
        <v>579</v>
      </c>
      <c r="D313" s="49">
        <v>989.37435157812229</v>
      </c>
      <c r="E313" s="49">
        <v>22</v>
      </c>
      <c r="F313" s="51">
        <v>-6.3646006329251517</v>
      </c>
      <c r="G313" s="49">
        <v>686.20338770481146</v>
      </c>
      <c r="H313" s="49">
        <v>82.344406524577366</v>
      </c>
      <c r="I313" s="52"/>
      <c r="J313" s="52">
        <f t="shared" si="11"/>
        <v>25.007412088367765</v>
      </c>
      <c r="K313" s="52">
        <f t="shared" si="11"/>
        <v>3.0008894506041313</v>
      </c>
      <c r="L313" s="52">
        <v>6.2470706717849485</v>
      </c>
      <c r="M313" s="52">
        <v>1.0620020142034414</v>
      </c>
      <c r="O313" s="50" t="s">
        <v>537</v>
      </c>
    </row>
    <row r="314" spans="1:15" s="50" customFormat="1" hidden="1" x14ac:dyDescent="0.3">
      <c r="A314" s="38" t="s">
        <v>534</v>
      </c>
      <c r="B314" s="47" t="s">
        <v>580</v>
      </c>
      <c r="D314" s="49">
        <v>973.52419424939126</v>
      </c>
      <c r="E314" s="49">
        <v>22</v>
      </c>
      <c r="F314" s="51">
        <v>-6.9275145673194736</v>
      </c>
      <c r="G314" s="49">
        <v>645.26049071565092</v>
      </c>
      <c r="H314" s="49">
        <v>77.431258885878108</v>
      </c>
      <c r="I314" s="52"/>
      <c r="J314" s="52">
        <f t="shared" ref="J314:K343" si="12">G314*1000000/(9.8*2.8*1000*1000)</f>
        <v>23.515324005672408</v>
      </c>
      <c r="K314" s="52">
        <f t="shared" si="12"/>
        <v>2.8218388806806889</v>
      </c>
      <c r="L314" s="52">
        <v>6.426413076373592</v>
      </c>
      <c r="M314" s="52">
        <v>1.0924902229835107</v>
      </c>
      <c r="O314" s="50" t="s">
        <v>537</v>
      </c>
    </row>
    <row r="315" spans="1:15" x14ac:dyDescent="0.3">
      <c r="A315" s="38" t="s">
        <v>534</v>
      </c>
      <c r="B315" s="39" t="s">
        <v>372</v>
      </c>
      <c r="C315" s="38"/>
      <c r="D315" s="41">
        <v>927.86127097247379</v>
      </c>
      <c r="E315" s="41">
        <v>22</v>
      </c>
      <c r="F315" s="42">
        <v>-7.5764777204697786</v>
      </c>
      <c r="G315" s="41">
        <v>467.96407523935545</v>
      </c>
      <c r="H315" s="41">
        <v>56.155689028722655</v>
      </c>
      <c r="J315" s="44">
        <f t="shared" si="12"/>
        <v>17.054084374612078</v>
      </c>
      <c r="K315" s="44">
        <f t="shared" si="12"/>
        <v>2.0464901249534497</v>
      </c>
      <c r="L315" s="44">
        <v>6.890058266136017</v>
      </c>
      <c r="M315" s="44">
        <v>1.1713099052431231</v>
      </c>
      <c r="O315" s="38" t="s">
        <v>98</v>
      </c>
    </row>
    <row r="316" spans="1:15" x14ac:dyDescent="0.3">
      <c r="A316" s="38" t="s">
        <v>534</v>
      </c>
      <c r="B316" s="39" t="s">
        <v>373</v>
      </c>
      <c r="C316" s="38"/>
      <c r="D316" s="41">
        <v>949.65840360868015</v>
      </c>
      <c r="E316" s="41">
        <v>22</v>
      </c>
      <c r="F316" s="42">
        <v>-6.828097204932682</v>
      </c>
      <c r="G316" s="41">
        <v>419.62234426871692</v>
      </c>
      <c r="H316" s="41">
        <v>50.354681312246029</v>
      </c>
      <c r="J316" s="44">
        <f t="shared" si="12"/>
        <v>15.29235948501155</v>
      </c>
      <c r="K316" s="44">
        <f t="shared" si="12"/>
        <v>1.8350831382013859</v>
      </c>
      <c r="L316" s="44">
        <v>6.024920833507954</v>
      </c>
      <c r="M316" s="44">
        <v>1.0242365416963524</v>
      </c>
      <c r="O316" s="38" t="s">
        <v>98</v>
      </c>
    </row>
    <row r="317" spans="1:15" x14ac:dyDescent="0.3">
      <c r="A317" s="38" t="s">
        <v>534</v>
      </c>
      <c r="B317" s="39" t="s">
        <v>374</v>
      </c>
      <c r="C317" s="38"/>
      <c r="D317" s="41">
        <v>953.68240687590242</v>
      </c>
      <c r="E317" s="41">
        <v>22</v>
      </c>
      <c r="F317" s="42">
        <v>-7.9372185940165965</v>
      </c>
      <c r="G317" s="41">
        <v>472.86662269215356</v>
      </c>
      <c r="H317" s="41">
        <v>56.743994723058428</v>
      </c>
      <c r="J317" s="44">
        <f t="shared" si="12"/>
        <v>17.232748640384607</v>
      </c>
      <c r="K317" s="44">
        <f t="shared" si="12"/>
        <v>2.0679298368461527</v>
      </c>
      <c r="L317" s="44">
        <v>6.4593859934238429</v>
      </c>
      <c r="M317" s="44">
        <v>1.0980956188820534</v>
      </c>
      <c r="O317" s="38" t="s">
        <v>98</v>
      </c>
    </row>
    <row r="318" spans="1:15" s="50" customFormat="1" hidden="1" x14ac:dyDescent="0.3">
      <c r="A318" s="38" t="s">
        <v>534</v>
      </c>
      <c r="B318" s="47" t="s">
        <v>581</v>
      </c>
      <c r="D318" s="49">
        <v>1023.4816350244507</v>
      </c>
      <c r="E318" s="49">
        <v>22</v>
      </c>
      <c r="F318" s="51">
        <v>-5.8708394969197339</v>
      </c>
      <c r="G318" s="49">
        <v>2005.6018263225501</v>
      </c>
      <c r="H318" s="49">
        <v>240.67221915870601</v>
      </c>
      <c r="I318" s="52"/>
      <c r="J318" s="52">
        <f t="shared" si="12"/>
        <v>73.090445565690601</v>
      </c>
      <c r="K318" s="52">
        <f t="shared" si="12"/>
        <v>8.7708534678828727</v>
      </c>
      <c r="L318" s="52">
        <v>7.881207343813597</v>
      </c>
      <c r="M318" s="52">
        <v>1.3398052484483116</v>
      </c>
      <c r="O318" s="50" t="s">
        <v>537</v>
      </c>
    </row>
    <row r="319" spans="1:15" s="50" customFormat="1" hidden="1" x14ac:dyDescent="0.3">
      <c r="A319" s="38" t="s">
        <v>534</v>
      </c>
      <c r="B319" s="47" t="s">
        <v>582</v>
      </c>
      <c r="D319" s="49">
        <v>931.22274656509671</v>
      </c>
      <c r="E319" s="49">
        <v>22</v>
      </c>
      <c r="F319" s="51">
        <v>-8.1449120027601616</v>
      </c>
      <c r="G319" s="49">
        <v>275.90798931384978</v>
      </c>
      <c r="H319" s="49">
        <v>33.10895871766197</v>
      </c>
      <c r="I319" s="52"/>
      <c r="J319" s="52">
        <f t="shared" si="12"/>
        <v>10.054955878784614</v>
      </c>
      <c r="K319" s="52">
        <f t="shared" si="12"/>
        <v>1.2065947054541535</v>
      </c>
      <c r="L319" s="52">
        <v>5.0150909238292636</v>
      </c>
      <c r="M319" s="52">
        <v>0.85256545705097486</v>
      </c>
      <c r="O319" s="50" t="s">
        <v>537</v>
      </c>
    </row>
    <row r="320" spans="1:15" x14ac:dyDescent="0.3">
      <c r="A320" s="38" t="s">
        <v>534</v>
      </c>
      <c r="B320" s="39" t="s">
        <v>375</v>
      </c>
      <c r="C320" s="38"/>
      <c r="D320" s="41">
        <v>944.01003974490618</v>
      </c>
      <c r="E320" s="41">
        <v>22</v>
      </c>
      <c r="F320" s="42">
        <v>-7.9226570606589544</v>
      </c>
      <c r="G320" s="41">
        <v>439.57307420759514</v>
      </c>
      <c r="H320" s="41">
        <v>52.748768904911415</v>
      </c>
      <c r="J320" s="44">
        <f t="shared" si="12"/>
        <v>16.019426902609155</v>
      </c>
      <c r="K320" s="44">
        <f t="shared" si="12"/>
        <v>1.9223312283130982</v>
      </c>
      <c r="L320" s="44">
        <v>5.3869332735330531</v>
      </c>
      <c r="M320" s="44">
        <v>0.91577865650061907</v>
      </c>
      <c r="O320" s="38" t="s">
        <v>98</v>
      </c>
    </row>
    <row r="321" spans="1:15" x14ac:dyDescent="0.3">
      <c r="A321" s="38" t="s">
        <v>534</v>
      </c>
      <c r="B321" s="39" t="s">
        <v>376</v>
      </c>
      <c r="C321" s="38"/>
      <c r="D321" s="41">
        <v>890.69113350337238</v>
      </c>
      <c r="E321" s="41">
        <v>22</v>
      </c>
      <c r="F321" s="42">
        <v>-10.202034099555725</v>
      </c>
      <c r="G321" s="41">
        <v>204.54526963117706</v>
      </c>
      <c r="H321" s="41">
        <v>24.545432355741248</v>
      </c>
      <c r="J321" s="44">
        <f t="shared" si="12"/>
        <v>7.4542736746055782</v>
      </c>
      <c r="K321" s="44">
        <f t="shared" si="12"/>
        <v>0.89451284095266936</v>
      </c>
      <c r="L321" s="44">
        <v>4.9934348566435514</v>
      </c>
      <c r="M321" s="44">
        <v>0.84888392562940385</v>
      </c>
      <c r="O321" s="38" t="s">
        <v>98</v>
      </c>
    </row>
    <row r="322" spans="1:15" x14ac:dyDescent="0.3">
      <c r="A322" s="38" t="s">
        <v>534</v>
      </c>
      <c r="B322" s="39" t="s">
        <v>377</v>
      </c>
      <c r="C322" s="38"/>
      <c r="D322" s="41">
        <v>900.80624971450334</v>
      </c>
      <c r="E322" s="41">
        <v>22</v>
      </c>
      <c r="F322" s="42">
        <v>-9.7228428911880584</v>
      </c>
      <c r="G322" s="41">
        <v>214.81576493366532</v>
      </c>
      <c r="H322" s="41">
        <v>25.777891792039838</v>
      </c>
      <c r="J322" s="44">
        <f t="shared" si="12"/>
        <v>7.8285628620140431</v>
      </c>
      <c r="K322" s="44">
        <f t="shared" si="12"/>
        <v>0.939427543441685</v>
      </c>
      <c r="L322" s="44">
        <v>5.2359845473041551</v>
      </c>
      <c r="M322" s="44">
        <v>0.89011737304170646</v>
      </c>
      <c r="O322" s="38" t="s">
        <v>98</v>
      </c>
    </row>
    <row r="323" spans="1:15" s="50" customFormat="1" hidden="1" x14ac:dyDescent="0.3">
      <c r="A323" s="38" t="s">
        <v>534</v>
      </c>
      <c r="B323" s="47" t="s">
        <v>583</v>
      </c>
      <c r="D323" s="49">
        <v>911.28879657430855</v>
      </c>
      <c r="E323" s="49">
        <v>22</v>
      </c>
      <c r="F323" s="51">
        <v>-10.087692142644265</v>
      </c>
      <c r="G323" s="49">
        <v>220.54234037131548</v>
      </c>
      <c r="H323" s="49">
        <v>26.465080844557857</v>
      </c>
      <c r="I323" s="52"/>
      <c r="J323" s="52">
        <f t="shared" si="12"/>
        <v>8.0372573021616436</v>
      </c>
      <c r="K323" s="52">
        <f t="shared" si="12"/>
        <v>0.96447087625939709</v>
      </c>
      <c r="L323" s="52">
        <v>4.9717638696058595</v>
      </c>
      <c r="M323" s="52">
        <v>0.84519985783299623</v>
      </c>
      <c r="O323" s="50" t="s">
        <v>537</v>
      </c>
    </row>
    <row r="324" spans="1:15" x14ac:dyDescent="0.3">
      <c r="A324" s="38" t="s">
        <v>534</v>
      </c>
      <c r="B324" s="39" t="s">
        <v>378</v>
      </c>
      <c r="C324" s="38"/>
      <c r="D324" s="41">
        <v>917.48645472073326</v>
      </c>
      <c r="E324" s="41">
        <v>22</v>
      </c>
      <c r="F324" s="42">
        <v>-7.5141028438185646</v>
      </c>
      <c r="G324" s="41">
        <v>223.74713072766059</v>
      </c>
      <c r="H324" s="41">
        <v>26.84965568731927</v>
      </c>
      <c r="J324" s="44">
        <f t="shared" si="12"/>
        <v>8.1540499536319455</v>
      </c>
      <c r="K324" s="44">
        <f t="shared" si="12"/>
        <v>0.97848599443583351</v>
      </c>
      <c r="L324" s="44">
        <v>5.1690470122222516</v>
      </c>
      <c r="M324" s="44">
        <v>0.8787379920777828</v>
      </c>
      <c r="O324" s="38" t="s">
        <v>98</v>
      </c>
    </row>
    <row r="325" spans="1:15" x14ac:dyDescent="0.3">
      <c r="A325" s="38" t="s">
        <v>534</v>
      </c>
      <c r="B325" s="39" t="s">
        <v>379</v>
      </c>
      <c r="C325" s="38"/>
      <c r="D325" s="41">
        <v>1015.3516011181016</v>
      </c>
      <c r="E325" s="41">
        <v>22</v>
      </c>
      <c r="F325" s="42">
        <v>-6.1365417179460113</v>
      </c>
      <c r="G325" s="41">
        <v>1010.3256830412697</v>
      </c>
      <c r="H325" s="41">
        <v>121.23908196495236</v>
      </c>
      <c r="J325" s="44">
        <f t="shared" si="12"/>
        <v>36.81944909042528</v>
      </c>
      <c r="K325" s="44">
        <f t="shared" si="12"/>
        <v>4.4183338908510335</v>
      </c>
      <c r="L325" s="44">
        <v>6.6860086081587529</v>
      </c>
      <c r="M325" s="44">
        <v>1.136621463386988</v>
      </c>
      <c r="O325" s="38" t="s">
        <v>98</v>
      </c>
    </row>
    <row r="326" spans="1:15" x14ac:dyDescent="0.3">
      <c r="A326" s="38" t="s">
        <v>534</v>
      </c>
      <c r="B326" s="39" t="s">
        <v>380</v>
      </c>
      <c r="C326" s="38"/>
      <c r="D326" s="41">
        <v>1006.4790372152615</v>
      </c>
      <c r="E326" s="41">
        <v>22</v>
      </c>
      <c r="F326" s="42">
        <v>-6.5043167532643995</v>
      </c>
      <c r="G326" s="41">
        <v>958.69317121079416</v>
      </c>
      <c r="H326" s="41">
        <v>115.0431805452953</v>
      </c>
      <c r="J326" s="44">
        <f t="shared" si="12"/>
        <v>34.937797784649938</v>
      </c>
      <c r="K326" s="44">
        <f t="shared" si="12"/>
        <v>4.1925357341579916</v>
      </c>
      <c r="L326" s="44">
        <v>6.4884313767917687</v>
      </c>
      <c r="M326" s="44">
        <v>1.1030333340546008</v>
      </c>
      <c r="O326" s="38" t="s">
        <v>98</v>
      </c>
    </row>
    <row r="327" spans="1:15" x14ac:dyDescent="0.3">
      <c r="A327" s="38" t="s">
        <v>534</v>
      </c>
      <c r="B327" s="39" t="s">
        <v>381</v>
      </c>
      <c r="C327" s="38"/>
      <c r="D327" s="41">
        <v>930.88492406660475</v>
      </c>
      <c r="E327" s="41">
        <v>22</v>
      </c>
      <c r="F327" s="42">
        <v>-8.2751393724825348</v>
      </c>
      <c r="G327" s="41">
        <v>428.40717022768939</v>
      </c>
      <c r="H327" s="41">
        <v>51.408860427322722</v>
      </c>
      <c r="J327" s="44">
        <f t="shared" si="12"/>
        <v>15.612506203632995</v>
      </c>
      <c r="K327" s="44">
        <f t="shared" si="12"/>
        <v>1.8735007444359593</v>
      </c>
      <c r="L327" s="44">
        <v>7.0861959426666523</v>
      </c>
      <c r="M327" s="44">
        <v>1.204653310253331</v>
      </c>
      <c r="O327" s="38" t="s">
        <v>98</v>
      </c>
    </row>
    <row r="328" spans="1:15" x14ac:dyDescent="0.3">
      <c r="A328" s="38" t="s">
        <v>534</v>
      </c>
      <c r="B328" s="39" t="s">
        <v>382</v>
      </c>
      <c r="C328" s="38"/>
      <c r="D328" s="41">
        <v>938.87381330996868</v>
      </c>
      <c r="E328" s="41">
        <v>22</v>
      </c>
      <c r="F328" s="42">
        <v>-7.9023312855567927</v>
      </c>
      <c r="G328" s="41">
        <v>437.87609062174965</v>
      </c>
      <c r="H328" s="41">
        <v>52.54513087460996</v>
      </c>
      <c r="J328" s="44">
        <f t="shared" si="12"/>
        <v>15.95758347746901</v>
      </c>
      <c r="K328" s="44">
        <f t="shared" si="12"/>
        <v>1.9149100172962814</v>
      </c>
      <c r="L328" s="44">
        <v>6.266670303096963</v>
      </c>
      <c r="M328" s="44">
        <v>1.0653339515264837</v>
      </c>
      <c r="O328" s="38" t="s">
        <v>98</v>
      </c>
    </row>
    <row r="329" spans="1:15" s="50" customFormat="1" hidden="1" x14ac:dyDescent="0.3">
      <c r="A329" s="38" t="s">
        <v>534</v>
      </c>
      <c r="B329" s="47" t="s">
        <v>584</v>
      </c>
      <c r="D329" s="49">
        <v>887.49703485722046</v>
      </c>
      <c r="E329" s="49">
        <v>22</v>
      </c>
      <c r="F329" s="51">
        <v>-9.4975694935679531</v>
      </c>
      <c r="G329" s="49">
        <v>162.73611628694826</v>
      </c>
      <c r="H329" s="49">
        <v>19.528333954433791</v>
      </c>
      <c r="I329" s="52"/>
      <c r="J329" s="52">
        <f t="shared" si="12"/>
        <v>5.930616482760505</v>
      </c>
      <c r="K329" s="52">
        <f t="shared" si="12"/>
        <v>0.71167397793126064</v>
      </c>
      <c r="L329" s="52">
        <v>5.1287847349827773</v>
      </c>
      <c r="M329" s="52">
        <v>0.87189340494707224</v>
      </c>
      <c r="O329" s="50" t="s">
        <v>537</v>
      </c>
    </row>
    <row r="330" spans="1:15" s="50" customFormat="1" hidden="1" x14ac:dyDescent="0.3">
      <c r="A330" s="38" t="s">
        <v>534</v>
      </c>
      <c r="B330" s="47" t="s">
        <v>585</v>
      </c>
      <c r="D330" s="49">
        <v>887.69841852114882</v>
      </c>
      <c r="E330" s="49">
        <v>22</v>
      </c>
      <c r="F330" s="51">
        <v>-10.309895120159029</v>
      </c>
      <c r="G330" s="49">
        <v>165.49501810765744</v>
      </c>
      <c r="H330" s="49">
        <v>19.859402172918891</v>
      </c>
      <c r="I330" s="52"/>
      <c r="J330" s="52">
        <f t="shared" si="12"/>
        <v>6.0311595520283321</v>
      </c>
      <c r="K330" s="52">
        <f t="shared" si="12"/>
        <v>0.72373914624339974</v>
      </c>
      <c r="L330" s="52">
        <v>4.7434745539058119</v>
      </c>
      <c r="M330" s="52">
        <v>0.80639067416398802</v>
      </c>
      <c r="O330" s="50" t="s">
        <v>537</v>
      </c>
    </row>
    <row r="331" spans="1:15" s="50" customFormat="1" hidden="1" x14ac:dyDescent="0.3">
      <c r="A331" s="38" t="s">
        <v>534</v>
      </c>
      <c r="B331" s="47" t="s">
        <v>586</v>
      </c>
      <c r="D331" s="49">
        <v>842.8432872750202</v>
      </c>
      <c r="E331" s="49">
        <v>22</v>
      </c>
      <c r="F331" s="51">
        <v>-12.428871262199475</v>
      </c>
      <c r="G331" s="49">
        <v>191.19675657728672</v>
      </c>
      <c r="H331" s="49">
        <v>22.943610789274405</v>
      </c>
      <c r="I331" s="52"/>
      <c r="J331" s="52">
        <f t="shared" si="12"/>
        <v>6.9678118286183208</v>
      </c>
      <c r="K331" s="52">
        <f t="shared" si="12"/>
        <v>0.8361374194341985</v>
      </c>
      <c r="L331" s="52">
        <v>6.0780794231031772</v>
      </c>
      <c r="M331" s="52">
        <v>1.0332735019275401</v>
      </c>
      <c r="O331" s="50" t="s">
        <v>537</v>
      </c>
    </row>
    <row r="332" spans="1:15" s="50" customFormat="1" hidden="1" x14ac:dyDescent="0.3">
      <c r="A332" s="38" t="s">
        <v>534</v>
      </c>
      <c r="B332" s="47" t="s">
        <v>587</v>
      </c>
      <c r="D332" s="49">
        <v>876.53002671833315</v>
      </c>
      <c r="E332" s="49">
        <v>22</v>
      </c>
      <c r="F332" s="51">
        <v>-10.327245552881699</v>
      </c>
      <c r="G332" s="49">
        <v>173.59084638828935</v>
      </c>
      <c r="H332" s="49">
        <v>20.830901566594722</v>
      </c>
      <c r="I332" s="52"/>
      <c r="J332" s="52">
        <f t="shared" si="12"/>
        <v>6.3261970258122942</v>
      </c>
      <c r="K332" s="52">
        <f t="shared" si="12"/>
        <v>0.7591436430974754</v>
      </c>
      <c r="L332" s="52">
        <v>4.6705061464011797</v>
      </c>
      <c r="M332" s="52">
        <v>0.79398604488820057</v>
      </c>
      <c r="O332" s="50" t="s">
        <v>537</v>
      </c>
    </row>
    <row r="333" spans="1:15" x14ac:dyDescent="0.3">
      <c r="A333" s="38" t="s">
        <v>534</v>
      </c>
      <c r="B333" s="39" t="s">
        <v>383</v>
      </c>
      <c r="C333" s="38"/>
      <c r="D333" s="41">
        <v>964.38382324266627</v>
      </c>
      <c r="E333" s="41">
        <v>22</v>
      </c>
      <c r="F333" s="42">
        <v>-7.2286362327849529</v>
      </c>
      <c r="G333" s="41">
        <v>580.41707205776288</v>
      </c>
      <c r="H333" s="41">
        <v>69.650048646931538</v>
      </c>
      <c r="J333" s="44">
        <f t="shared" si="12"/>
        <v>21.152225658081736</v>
      </c>
      <c r="K333" s="44">
        <f t="shared" si="12"/>
        <v>2.5382670789698083</v>
      </c>
      <c r="L333" s="44">
        <v>5.934611735203883</v>
      </c>
      <c r="M333" s="44">
        <v>1.0088839949846602</v>
      </c>
      <c r="O333" s="38" t="s">
        <v>98</v>
      </c>
    </row>
    <row r="334" spans="1:15" x14ac:dyDescent="0.3">
      <c r="A334" s="38" t="s">
        <v>534</v>
      </c>
      <c r="B334" s="39" t="s">
        <v>384</v>
      </c>
      <c r="C334" s="38"/>
      <c r="D334" s="41">
        <v>933.46995530462846</v>
      </c>
      <c r="E334" s="41">
        <v>22</v>
      </c>
      <c r="F334" s="42">
        <v>-7.9037658641466741</v>
      </c>
      <c r="G334" s="41">
        <v>411.21549686377728</v>
      </c>
      <c r="H334" s="41">
        <v>49.345859623653268</v>
      </c>
      <c r="J334" s="44">
        <f t="shared" si="12"/>
        <v>14.985987495035616</v>
      </c>
      <c r="K334" s="44">
        <f t="shared" si="12"/>
        <v>1.7983184994042738</v>
      </c>
      <c r="L334" s="44">
        <v>6.4876475551347523</v>
      </c>
      <c r="M334" s="44">
        <v>1.102900084372908</v>
      </c>
      <c r="O334" s="38" t="s">
        <v>98</v>
      </c>
    </row>
    <row r="335" spans="1:15" x14ac:dyDescent="0.3">
      <c r="A335" s="38" t="s">
        <v>534</v>
      </c>
      <c r="B335" s="39" t="s">
        <v>385</v>
      </c>
      <c r="C335" s="38"/>
      <c r="D335" s="41">
        <v>968.72486110559078</v>
      </c>
      <c r="E335" s="41">
        <v>22</v>
      </c>
      <c r="F335" s="42">
        <v>-7.260821617377184</v>
      </c>
      <c r="G335" s="41">
        <v>603.12254299967469</v>
      </c>
      <c r="H335" s="41">
        <v>72.374705159960953</v>
      </c>
      <c r="J335" s="44">
        <f t="shared" si="12"/>
        <v>21.979684511649953</v>
      </c>
      <c r="K335" s="44">
        <f t="shared" si="12"/>
        <v>2.6375621413979942</v>
      </c>
      <c r="L335" s="44">
        <v>6.1341804874423422</v>
      </c>
      <c r="M335" s="44">
        <v>1.0428106828651982</v>
      </c>
      <c r="O335" s="38" t="s">
        <v>98</v>
      </c>
    </row>
    <row r="336" spans="1:15" s="50" customFormat="1" hidden="1" x14ac:dyDescent="0.3">
      <c r="A336" s="38" t="s">
        <v>534</v>
      </c>
      <c r="B336" s="47" t="s">
        <v>588</v>
      </c>
      <c r="D336" s="49">
        <v>941.62073329607824</v>
      </c>
      <c r="E336" s="49">
        <v>22</v>
      </c>
      <c r="F336" s="51">
        <v>-7.5240472214579004</v>
      </c>
      <c r="G336" s="49">
        <v>439.83578056313286</v>
      </c>
      <c r="H336" s="49">
        <v>52.78029366757594</v>
      </c>
      <c r="I336" s="52"/>
      <c r="J336" s="52">
        <f t="shared" si="12"/>
        <v>16.029000749385308</v>
      </c>
      <c r="K336" s="52">
        <f t="shared" si="12"/>
        <v>1.923480089926237</v>
      </c>
      <c r="L336" s="52">
        <v>6.2402062643659706</v>
      </c>
      <c r="M336" s="52">
        <v>1.0608350649422151</v>
      </c>
      <c r="O336" s="50" t="s">
        <v>537</v>
      </c>
    </row>
    <row r="337" spans="1:15" x14ac:dyDescent="0.3">
      <c r="A337" s="38" t="s">
        <v>534</v>
      </c>
      <c r="B337" s="39" t="s">
        <v>386</v>
      </c>
      <c r="C337" s="38"/>
      <c r="D337" s="41">
        <v>947.67001701839013</v>
      </c>
      <c r="E337" s="41">
        <v>22</v>
      </c>
      <c r="F337" s="42">
        <v>-7.2485661992025552</v>
      </c>
      <c r="G337" s="41">
        <v>408.02674889502867</v>
      </c>
      <c r="H337" s="41">
        <v>48.963209867403442</v>
      </c>
      <c r="J337" s="44">
        <f t="shared" si="12"/>
        <v>14.869779478681803</v>
      </c>
      <c r="K337" s="44">
        <f t="shared" si="12"/>
        <v>1.7843735374418164</v>
      </c>
      <c r="L337" s="44">
        <v>5.9089225167484143</v>
      </c>
      <c r="M337" s="44">
        <v>1.0045168278472305</v>
      </c>
      <c r="O337" s="38" t="s">
        <v>98</v>
      </c>
    </row>
    <row r="338" spans="1:15" x14ac:dyDescent="0.3">
      <c r="A338" s="38" t="s">
        <v>534</v>
      </c>
      <c r="B338" s="39" t="s">
        <v>387</v>
      </c>
      <c r="C338" s="38"/>
      <c r="D338" s="41">
        <v>971.95189858143181</v>
      </c>
      <c r="E338" s="41">
        <v>22</v>
      </c>
      <c r="F338" s="42">
        <v>-6.9970801930260169</v>
      </c>
      <c r="G338" s="41">
        <v>741.98772860743588</v>
      </c>
      <c r="H338" s="41">
        <v>89.038527432892309</v>
      </c>
      <c r="J338" s="44">
        <f t="shared" si="12"/>
        <v>27.040369118346792</v>
      </c>
      <c r="K338" s="44">
        <f t="shared" si="12"/>
        <v>3.2448442942016147</v>
      </c>
      <c r="L338" s="44">
        <v>7.376787881453347</v>
      </c>
      <c r="M338" s="44">
        <v>1.2540539398470691</v>
      </c>
      <c r="O338" s="38" t="s">
        <v>98</v>
      </c>
    </row>
    <row r="339" spans="1:15" x14ac:dyDescent="0.3">
      <c r="A339" s="38" t="s">
        <v>534</v>
      </c>
      <c r="B339" s="39" t="s">
        <v>388</v>
      </c>
      <c r="C339" s="38"/>
      <c r="D339" s="41">
        <v>954.84754277009813</v>
      </c>
      <c r="E339" s="41">
        <v>22</v>
      </c>
      <c r="F339" s="42">
        <v>-7.7033416055626542</v>
      </c>
      <c r="G339" s="41">
        <v>408.78777722639779</v>
      </c>
      <c r="H339" s="41">
        <v>49.054533267167734</v>
      </c>
      <c r="J339" s="44">
        <f t="shared" si="12"/>
        <v>14.897513747317705</v>
      </c>
      <c r="K339" s="44">
        <f t="shared" si="12"/>
        <v>1.7877016496781244</v>
      </c>
      <c r="L339" s="44">
        <v>5.6856379536515691</v>
      </c>
      <c r="M339" s="44">
        <v>0.96655845212076685</v>
      </c>
      <c r="O339" s="38" t="s">
        <v>98</v>
      </c>
    </row>
    <row r="340" spans="1:15" x14ac:dyDescent="0.3">
      <c r="A340" s="38" t="s">
        <v>534</v>
      </c>
      <c r="B340" s="39" t="s">
        <v>389</v>
      </c>
      <c r="C340" s="38"/>
      <c r="D340" s="41">
        <v>952.37749422804814</v>
      </c>
      <c r="E340" s="41">
        <v>22</v>
      </c>
      <c r="F340" s="42">
        <v>-6.8944316464636479</v>
      </c>
      <c r="G340" s="41">
        <v>412.77730428257485</v>
      </c>
      <c r="H340" s="41">
        <v>49.53327651390898</v>
      </c>
      <c r="J340" s="44">
        <f t="shared" si="12"/>
        <v>15.042904675020949</v>
      </c>
      <c r="K340" s="44">
        <f t="shared" si="12"/>
        <v>1.805148561002514</v>
      </c>
      <c r="L340" s="44">
        <v>6.3964289207612568</v>
      </c>
      <c r="M340" s="44">
        <v>1.0873929165294138</v>
      </c>
      <c r="O340" s="38" t="s">
        <v>98</v>
      </c>
    </row>
    <row r="341" spans="1:15" x14ac:dyDescent="0.3">
      <c r="A341" s="38" t="s">
        <v>534</v>
      </c>
      <c r="B341" s="39" t="s">
        <v>390</v>
      </c>
      <c r="C341" s="38"/>
      <c r="D341" s="41">
        <v>968.07563222071417</v>
      </c>
      <c r="E341" s="41">
        <v>22</v>
      </c>
      <c r="F341" s="42">
        <v>-7.5107945737753665</v>
      </c>
      <c r="G341" s="41">
        <v>796.46672607496816</v>
      </c>
      <c r="H341" s="41">
        <v>95.576007128996181</v>
      </c>
      <c r="J341" s="44">
        <f t="shared" si="12"/>
        <v>29.025755323431785</v>
      </c>
      <c r="K341" s="44">
        <f t="shared" si="12"/>
        <v>3.4830906388118139</v>
      </c>
      <c r="L341" s="44">
        <v>7.8081067306639484</v>
      </c>
      <c r="M341" s="44">
        <v>1.3273781442128714</v>
      </c>
      <c r="O341" s="38" t="s">
        <v>98</v>
      </c>
    </row>
    <row r="342" spans="1:15" x14ac:dyDescent="0.3">
      <c r="A342" s="38" t="s">
        <v>534</v>
      </c>
      <c r="B342" s="39" t="s">
        <v>391</v>
      </c>
      <c r="C342" s="38"/>
      <c r="D342" s="41">
        <v>941.27522433134868</v>
      </c>
      <c r="E342" s="41">
        <v>22</v>
      </c>
      <c r="F342" s="42">
        <v>-7.8809067514834901</v>
      </c>
      <c r="G342" s="41">
        <v>492.06972192258775</v>
      </c>
      <c r="H342" s="41">
        <v>59.048366630710525</v>
      </c>
      <c r="J342" s="44">
        <f t="shared" si="12"/>
        <v>17.932570040910633</v>
      </c>
      <c r="K342" s="44">
        <f t="shared" si="12"/>
        <v>2.1519084049092756</v>
      </c>
      <c r="L342" s="44">
        <v>7.0347580167600006</v>
      </c>
      <c r="M342" s="44">
        <v>1.1959088628492003</v>
      </c>
      <c r="O342" s="38" t="s">
        <v>98</v>
      </c>
    </row>
    <row r="343" spans="1:15" x14ac:dyDescent="0.3">
      <c r="A343" s="38" t="s">
        <v>534</v>
      </c>
      <c r="B343" s="39" t="s">
        <v>392</v>
      </c>
      <c r="C343" s="38"/>
      <c r="D343" s="41">
        <v>946.42577285061304</v>
      </c>
      <c r="E343" s="41">
        <v>22</v>
      </c>
      <c r="F343" s="42">
        <v>-7.8795128992133705</v>
      </c>
      <c r="G343" s="41">
        <v>452.25913998934072</v>
      </c>
      <c r="H343" s="41">
        <v>54.271096798720883</v>
      </c>
      <c r="J343" s="44">
        <f t="shared" si="12"/>
        <v>16.481747084159647</v>
      </c>
      <c r="K343" s="44">
        <f t="shared" si="12"/>
        <v>1.9778096500991575</v>
      </c>
      <c r="L343" s="44">
        <v>6.1838279160501832</v>
      </c>
      <c r="M343" s="44">
        <v>1.0512507457285312</v>
      </c>
      <c r="O343" s="38" t="s">
        <v>98</v>
      </c>
    </row>
    <row r="344" spans="1:15" x14ac:dyDescent="0.3">
      <c r="A344" s="38" t="s">
        <v>534</v>
      </c>
      <c r="B344" s="39" t="s">
        <v>393</v>
      </c>
      <c r="C344" s="38"/>
      <c r="D344" s="41">
        <v>953.56388800399361</v>
      </c>
      <c r="E344" s="41">
        <v>22</v>
      </c>
      <c r="F344" s="42">
        <v>-7.2874351749952559</v>
      </c>
      <c r="G344" s="41">
        <v>489.78852455922402</v>
      </c>
      <c r="H344" s="41">
        <v>58.774622947106877</v>
      </c>
      <c r="J344" s="44">
        <f t="shared" ref="J344:K359" si="13">G344*1000000/(9.8*2.8*1000*1000)</f>
        <v>17.849436026210789</v>
      </c>
      <c r="K344" s="44">
        <f t="shared" si="13"/>
        <v>2.1419323231452942</v>
      </c>
      <c r="L344" s="44">
        <v>6.2261397431366126</v>
      </c>
      <c r="M344" s="44">
        <v>1.0584437563332243</v>
      </c>
      <c r="O344" s="38" t="s">
        <v>98</v>
      </c>
    </row>
    <row r="345" spans="1:15" x14ac:dyDescent="0.3">
      <c r="A345" s="38" t="s">
        <v>534</v>
      </c>
      <c r="B345" s="39" t="s">
        <v>394</v>
      </c>
      <c r="C345" s="38"/>
      <c r="D345" s="41">
        <v>1019.8760756943093</v>
      </c>
      <c r="E345" s="41">
        <v>22</v>
      </c>
      <c r="F345" s="42">
        <v>-6.0747528026879412</v>
      </c>
      <c r="G345" s="41">
        <v>927.77146276503845</v>
      </c>
      <c r="H345" s="41">
        <v>111.33257553180461</v>
      </c>
      <c r="J345" s="44">
        <f t="shared" si="13"/>
        <v>33.810913366072832</v>
      </c>
      <c r="K345" s="44">
        <f t="shared" si="13"/>
        <v>4.0573096039287391</v>
      </c>
      <c r="L345" s="44">
        <v>6.2937052832445941</v>
      </c>
      <c r="M345" s="44">
        <v>1.069929898151581</v>
      </c>
      <c r="O345" s="38" t="s">
        <v>98</v>
      </c>
    </row>
    <row r="346" spans="1:15" x14ac:dyDescent="0.3">
      <c r="A346" s="38" t="s">
        <v>534</v>
      </c>
      <c r="B346" s="39" t="s">
        <v>395</v>
      </c>
      <c r="C346" s="38"/>
      <c r="D346" s="41">
        <v>955.52541064149455</v>
      </c>
      <c r="E346" s="41">
        <v>22</v>
      </c>
      <c r="F346" s="42">
        <v>-6.6537869558996023</v>
      </c>
      <c r="G346" s="41">
        <v>481.47176654450976</v>
      </c>
      <c r="H346" s="41">
        <v>57.776611985341169</v>
      </c>
      <c r="J346" s="44">
        <f t="shared" si="13"/>
        <v>17.546347177278054</v>
      </c>
      <c r="K346" s="44">
        <f t="shared" si="13"/>
        <v>2.1055616612733661</v>
      </c>
      <c r="L346" s="44">
        <v>6.3526612311371551</v>
      </c>
      <c r="M346" s="44">
        <v>1.0799524092933164</v>
      </c>
      <c r="O346" s="38" t="s">
        <v>98</v>
      </c>
    </row>
    <row r="347" spans="1:15" s="50" customFormat="1" hidden="1" x14ac:dyDescent="0.3">
      <c r="A347" s="38" t="s">
        <v>534</v>
      </c>
      <c r="B347" s="62" t="s">
        <v>589</v>
      </c>
      <c r="C347" s="65"/>
      <c r="D347" s="64">
        <v>874.05208787114418</v>
      </c>
      <c r="E347" s="64">
        <v>22</v>
      </c>
      <c r="F347" s="66">
        <v>-4.9913579566918411</v>
      </c>
      <c r="G347" s="64">
        <v>263.0284633362661</v>
      </c>
      <c r="H347" s="64">
        <v>31.563415600351931</v>
      </c>
      <c r="I347" s="67"/>
      <c r="J347" s="67">
        <f t="shared" si="13"/>
        <v>9.5855853985519719</v>
      </c>
      <c r="K347" s="67">
        <f t="shared" si="13"/>
        <v>1.1502702478262365</v>
      </c>
      <c r="L347" s="67">
        <v>6.6066206514657493</v>
      </c>
      <c r="M347" s="67">
        <v>1.1231255107491775</v>
      </c>
      <c r="N347" s="65"/>
      <c r="O347" s="50" t="s">
        <v>537</v>
      </c>
    </row>
    <row r="348" spans="1:15" x14ac:dyDescent="0.3">
      <c r="A348" s="38" t="s">
        <v>534</v>
      </c>
      <c r="B348" s="39" t="s">
        <v>396</v>
      </c>
      <c r="C348" s="38"/>
      <c r="D348" s="41">
        <v>936.41269085183103</v>
      </c>
      <c r="E348" s="41">
        <v>22</v>
      </c>
      <c r="F348" s="42">
        <v>-7.3989510021335168</v>
      </c>
      <c r="G348" s="41">
        <v>468.09055065312685</v>
      </c>
      <c r="H348" s="41">
        <v>56.170866078375219</v>
      </c>
      <c r="J348" s="44">
        <f t="shared" si="13"/>
        <v>17.058693536921531</v>
      </c>
      <c r="K348" s="44">
        <f t="shared" si="13"/>
        <v>2.0470432244305838</v>
      </c>
      <c r="L348" s="44">
        <v>7.1903624403734385</v>
      </c>
      <c r="M348" s="44">
        <v>1.2223616148634846</v>
      </c>
      <c r="O348" s="38" t="s">
        <v>98</v>
      </c>
    </row>
    <row r="349" spans="1:15" x14ac:dyDescent="0.3">
      <c r="A349" s="38" t="s">
        <v>534</v>
      </c>
      <c r="B349" s="39" t="s">
        <v>397</v>
      </c>
      <c r="C349" s="38"/>
      <c r="D349" s="41">
        <v>941.15209829039622</v>
      </c>
      <c r="E349" s="41">
        <v>22</v>
      </c>
      <c r="F349" s="42">
        <v>-7.3066084348812641</v>
      </c>
      <c r="G349" s="41">
        <v>494.6276388700947</v>
      </c>
      <c r="H349" s="41">
        <v>59.355316664411362</v>
      </c>
      <c r="J349" s="44">
        <f t="shared" si="13"/>
        <v>18.025788588560303</v>
      </c>
      <c r="K349" s="44">
        <f t="shared" si="13"/>
        <v>2.1630946306272363</v>
      </c>
      <c r="L349" s="44">
        <v>7.2978449656683146</v>
      </c>
      <c r="M349" s="44">
        <v>1.2406336441636137</v>
      </c>
      <c r="O349" s="38" t="s">
        <v>98</v>
      </c>
    </row>
    <row r="350" spans="1:15" x14ac:dyDescent="0.3">
      <c r="A350" s="38" t="s">
        <v>534</v>
      </c>
      <c r="B350" s="39" t="s">
        <v>398</v>
      </c>
      <c r="C350" s="38"/>
      <c r="D350" s="41">
        <v>947.91840228426577</v>
      </c>
      <c r="E350" s="41">
        <v>22</v>
      </c>
      <c r="F350" s="42">
        <v>-8.4693056784495138</v>
      </c>
      <c r="G350" s="41">
        <v>453.60623155294036</v>
      </c>
      <c r="H350" s="41">
        <v>54.432747786352842</v>
      </c>
      <c r="J350" s="44">
        <f t="shared" si="13"/>
        <v>16.530839342308322</v>
      </c>
      <c r="K350" s="44">
        <f t="shared" si="13"/>
        <v>1.9837007210769986</v>
      </c>
      <c r="L350" s="44">
        <v>5.957037495263064</v>
      </c>
      <c r="M350" s="44">
        <v>1.012696374194721</v>
      </c>
      <c r="O350" s="38" t="s">
        <v>98</v>
      </c>
    </row>
    <row r="351" spans="1:15" x14ac:dyDescent="0.3">
      <c r="A351" s="38" t="s">
        <v>534</v>
      </c>
      <c r="B351" s="39" t="s">
        <v>399</v>
      </c>
      <c r="C351" s="38"/>
      <c r="D351" s="41">
        <v>929.03703324642242</v>
      </c>
      <c r="E351" s="41">
        <v>22</v>
      </c>
      <c r="F351" s="42">
        <v>-8.0056954019959843</v>
      </c>
      <c r="G351" s="41">
        <v>455.25021869265902</v>
      </c>
      <c r="H351" s="41">
        <v>54.630026243119083</v>
      </c>
      <c r="J351" s="44">
        <f t="shared" si="13"/>
        <v>16.590751410082326</v>
      </c>
      <c r="K351" s="44">
        <f t="shared" si="13"/>
        <v>1.990890169209879</v>
      </c>
      <c r="L351" s="44">
        <v>7.115422040910703</v>
      </c>
      <c r="M351" s="44">
        <v>1.2096217469548196</v>
      </c>
      <c r="O351" s="38" t="s">
        <v>98</v>
      </c>
    </row>
    <row r="352" spans="1:15" s="50" customFormat="1" hidden="1" x14ac:dyDescent="0.3">
      <c r="A352" s="38" t="s">
        <v>534</v>
      </c>
      <c r="B352" s="47" t="s">
        <v>590</v>
      </c>
      <c r="D352" s="49">
        <v>957.80600366352962</v>
      </c>
      <c r="E352" s="49">
        <v>22</v>
      </c>
      <c r="F352" s="51">
        <v>-5.9628407331370781</v>
      </c>
      <c r="G352" s="49">
        <v>501.84065752740662</v>
      </c>
      <c r="H352" s="49">
        <v>60.220878903288792</v>
      </c>
      <c r="I352" s="52"/>
      <c r="J352" s="52">
        <f t="shared" si="13"/>
        <v>18.288653699978376</v>
      </c>
      <c r="K352" s="52">
        <f t="shared" si="13"/>
        <v>2.1946384439974049</v>
      </c>
      <c r="L352" s="52">
        <v>6.7130143507770494</v>
      </c>
      <c r="M352" s="52">
        <v>1.1412124396320984</v>
      </c>
      <c r="O352" s="50" t="s">
        <v>537</v>
      </c>
    </row>
    <row r="353" spans="1:15" x14ac:dyDescent="0.3">
      <c r="A353" s="38" t="s">
        <v>534</v>
      </c>
      <c r="B353" s="39" t="s">
        <v>400</v>
      </c>
      <c r="C353" s="38"/>
      <c r="D353" s="41">
        <v>957.55961839037991</v>
      </c>
      <c r="E353" s="41">
        <v>22</v>
      </c>
      <c r="F353" s="42">
        <v>-7.2587035659196699</v>
      </c>
      <c r="G353" s="41">
        <v>514.1928943898389</v>
      </c>
      <c r="H353" s="41">
        <v>61.703147326780666</v>
      </c>
      <c r="J353" s="44">
        <f t="shared" si="13"/>
        <v>18.738808104585964</v>
      </c>
      <c r="K353" s="44">
        <f t="shared" si="13"/>
        <v>2.2486569725503158</v>
      </c>
      <c r="L353" s="44">
        <v>5.8749256538205756</v>
      </c>
      <c r="M353" s="44">
        <v>0.99873736114949796</v>
      </c>
      <c r="O353" s="38" t="s">
        <v>98</v>
      </c>
    </row>
    <row r="354" spans="1:15" x14ac:dyDescent="0.3">
      <c r="A354" s="38" t="s">
        <v>534</v>
      </c>
      <c r="B354" s="39" t="s">
        <v>401</v>
      </c>
      <c r="C354" s="38"/>
      <c r="D354" s="41">
        <v>905.88229376966046</v>
      </c>
      <c r="E354" s="41">
        <v>22</v>
      </c>
      <c r="F354" s="42">
        <v>-10.244985415564056</v>
      </c>
      <c r="G354" s="41">
        <v>238.24352237191948</v>
      </c>
      <c r="H354" s="41">
        <v>28.589222684630336</v>
      </c>
      <c r="J354" s="44">
        <f t="shared" si="13"/>
        <v>8.6823441097638288</v>
      </c>
      <c r="K354" s="44">
        <f t="shared" si="13"/>
        <v>1.0418812931716595</v>
      </c>
      <c r="L354" s="44">
        <v>4.7955138245185358</v>
      </c>
      <c r="M354" s="44">
        <v>0.81523735016815113</v>
      </c>
      <c r="O354" s="38" t="s">
        <v>98</v>
      </c>
    </row>
    <row r="355" spans="1:15" s="50" customFormat="1" hidden="1" x14ac:dyDescent="0.3">
      <c r="A355" s="38" t="s">
        <v>534</v>
      </c>
      <c r="B355" s="47" t="s">
        <v>591</v>
      </c>
      <c r="D355" s="49">
        <v>893.73414371613342</v>
      </c>
      <c r="E355" s="49">
        <v>22</v>
      </c>
      <c r="F355" s="51">
        <v>-10.526049618961469</v>
      </c>
      <c r="G355" s="49">
        <v>208.51055506426027</v>
      </c>
      <c r="H355" s="49">
        <v>25.021266607711233</v>
      </c>
      <c r="I355" s="52"/>
      <c r="J355" s="52">
        <f t="shared" si="13"/>
        <v>7.5987811612339753</v>
      </c>
      <c r="K355" s="52">
        <f t="shared" si="13"/>
        <v>0.91185373934807701</v>
      </c>
      <c r="L355" s="52">
        <v>4.8505942720037307</v>
      </c>
      <c r="M355" s="52">
        <v>0.82460102624063425</v>
      </c>
      <c r="O355" s="50" t="s">
        <v>537</v>
      </c>
    </row>
    <row r="356" spans="1:15" x14ac:dyDescent="0.3">
      <c r="A356" s="38" t="s">
        <v>534</v>
      </c>
      <c r="B356" s="39" t="s">
        <v>402</v>
      </c>
      <c r="C356" s="38"/>
      <c r="D356" s="41">
        <v>920.68840675910656</v>
      </c>
      <c r="E356" s="41">
        <v>22</v>
      </c>
      <c r="F356" s="42">
        <v>-8.8052188401148364</v>
      </c>
      <c r="G356" s="41">
        <v>310.05432116737467</v>
      </c>
      <c r="H356" s="41">
        <v>37.206518540084957</v>
      </c>
      <c r="J356" s="44">
        <f t="shared" si="13"/>
        <v>11.299355727674005</v>
      </c>
      <c r="K356" s="44">
        <f t="shared" si="13"/>
        <v>1.3559226873208805</v>
      </c>
      <c r="L356" s="44">
        <v>5.2466347467255154</v>
      </c>
      <c r="M356" s="44">
        <v>0.89192790694333768</v>
      </c>
      <c r="O356" s="38" t="s">
        <v>98</v>
      </c>
    </row>
    <row r="357" spans="1:15" s="50" customFormat="1" hidden="1" x14ac:dyDescent="0.3">
      <c r="A357" s="38" t="s">
        <v>534</v>
      </c>
      <c r="B357" s="47" t="s">
        <v>592</v>
      </c>
      <c r="D357" s="49">
        <v>931.44278490048328</v>
      </c>
      <c r="E357" s="49">
        <v>22</v>
      </c>
      <c r="F357" s="51">
        <v>-8.8775750018381672</v>
      </c>
      <c r="G357" s="49">
        <v>292.00356332461172</v>
      </c>
      <c r="H357" s="49">
        <v>35.040427598953407</v>
      </c>
      <c r="I357" s="52"/>
      <c r="J357" s="52">
        <f t="shared" si="13"/>
        <v>10.64152927567827</v>
      </c>
      <c r="K357" s="52">
        <f t="shared" si="13"/>
        <v>1.2769835130813922</v>
      </c>
      <c r="L357" s="52">
        <v>5.043235050806377</v>
      </c>
      <c r="M357" s="52">
        <v>0.85734995863708419</v>
      </c>
      <c r="O357" s="50" t="s">
        <v>537</v>
      </c>
    </row>
    <row r="358" spans="1:15" x14ac:dyDescent="0.3">
      <c r="A358" s="38" t="s">
        <v>534</v>
      </c>
      <c r="B358" s="39" t="s">
        <v>403</v>
      </c>
      <c r="C358" s="38"/>
      <c r="D358" s="41">
        <v>929.36253183180179</v>
      </c>
      <c r="E358" s="41">
        <v>22</v>
      </c>
      <c r="F358" s="42">
        <v>-8.5429598000916815</v>
      </c>
      <c r="G358" s="41">
        <v>373.23740115338626</v>
      </c>
      <c r="H358" s="41">
        <v>44.78848813840635</v>
      </c>
      <c r="J358" s="44">
        <f t="shared" si="13"/>
        <v>13.601946106172967</v>
      </c>
      <c r="K358" s="44">
        <f t="shared" si="13"/>
        <v>1.6322335327407562</v>
      </c>
      <c r="L358" s="44">
        <v>5.5740978642739325</v>
      </c>
      <c r="M358" s="44">
        <v>0.94759663692656859</v>
      </c>
      <c r="O358" s="38" t="s">
        <v>98</v>
      </c>
    </row>
    <row r="359" spans="1:15" x14ac:dyDescent="0.3">
      <c r="A359" s="38" t="s">
        <v>534</v>
      </c>
      <c r="B359" s="39" t="s">
        <v>404</v>
      </c>
      <c r="C359" s="50"/>
      <c r="D359" s="41">
        <v>914.65267261817201</v>
      </c>
      <c r="E359" s="41">
        <v>22</v>
      </c>
      <c r="F359" s="42">
        <v>-8.7163748208852994</v>
      </c>
      <c r="G359" s="41">
        <v>315.75016913456597</v>
      </c>
      <c r="H359" s="41">
        <v>37.890020296147917</v>
      </c>
      <c r="J359" s="44">
        <f t="shared" si="13"/>
        <v>11.506930362046864</v>
      </c>
      <c r="K359" s="44">
        <f t="shared" si="13"/>
        <v>1.3808316434456238</v>
      </c>
      <c r="L359" s="44">
        <v>5.7716693191821218</v>
      </c>
      <c r="M359" s="44">
        <v>0.98118378426096076</v>
      </c>
      <c r="O359" s="38" t="s">
        <v>98</v>
      </c>
    </row>
    <row r="360" spans="1:15" x14ac:dyDescent="0.3">
      <c r="A360" s="38" t="s">
        <v>534</v>
      </c>
      <c r="B360" s="39" t="s">
        <v>405</v>
      </c>
      <c r="C360" s="38"/>
      <c r="D360" s="41">
        <v>945.98840822496982</v>
      </c>
      <c r="E360" s="41">
        <v>22</v>
      </c>
      <c r="F360" s="42">
        <v>-7.3399234280083796</v>
      </c>
      <c r="G360" s="41">
        <v>403.30868892812123</v>
      </c>
      <c r="H360" s="41">
        <v>48.397042671374543</v>
      </c>
      <c r="J360" s="44">
        <f t="shared" ref="J360:K374" si="14">G360*1000000/(9.8*2.8*1000*1000)</f>
        <v>14.697838517788673</v>
      </c>
      <c r="K360" s="44">
        <f t="shared" si="14"/>
        <v>1.7637406221346408</v>
      </c>
      <c r="L360" s="44">
        <v>5.7238494371796165</v>
      </c>
      <c r="M360" s="44">
        <v>0.97305440432053492</v>
      </c>
      <c r="O360" s="38" t="s">
        <v>98</v>
      </c>
    </row>
    <row r="361" spans="1:15" x14ac:dyDescent="0.3">
      <c r="A361" s="38" t="s">
        <v>534</v>
      </c>
      <c r="B361" s="39" t="s">
        <v>406</v>
      </c>
      <c r="C361" s="50"/>
      <c r="D361" s="41">
        <v>936.62816300880831</v>
      </c>
      <c r="E361" s="41">
        <v>22</v>
      </c>
      <c r="F361" s="42">
        <v>-7.8774817602430005</v>
      </c>
      <c r="G361" s="41">
        <v>420.25719039603939</v>
      </c>
      <c r="H361" s="41">
        <v>50.430862847524722</v>
      </c>
      <c r="J361" s="44">
        <f t="shared" si="14"/>
        <v>15.315495276823592</v>
      </c>
      <c r="K361" s="44">
        <f t="shared" si="14"/>
        <v>1.8378594332188312</v>
      </c>
      <c r="L361" s="44">
        <v>6.5348424672109537</v>
      </c>
      <c r="M361" s="44">
        <v>1.1109232194258623</v>
      </c>
      <c r="O361" s="38" t="s">
        <v>98</v>
      </c>
    </row>
    <row r="362" spans="1:15" x14ac:dyDescent="0.3">
      <c r="A362" s="38" t="s">
        <v>534</v>
      </c>
      <c r="B362" s="39" t="s">
        <v>407</v>
      </c>
      <c r="C362" s="38"/>
      <c r="D362" s="41">
        <v>942.23133877167425</v>
      </c>
      <c r="E362" s="41">
        <v>22</v>
      </c>
      <c r="F362" s="42">
        <v>-7.8634956058256087</v>
      </c>
      <c r="G362" s="41">
        <v>447.88813260727892</v>
      </c>
      <c r="H362" s="41">
        <v>53.746575912873467</v>
      </c>
      <c r="J362" s="44">
        <f t="shared" si="14"/>
        <v>16.322453812218619</v>
      </c>
      <c r="K362" s="44">
        <f t="shared" si="14"/>
        <v>1.9586944574662344</v>
      </c>
      <c r="L362" s="44">
        <v>6.486822551795572</v>
      </c>
      <c r="M362" s="44">
        <v>1.1027598338052473</v>
      </c>
      <c r="O362" s="38" t="s">
        <v>98</v>
      </c>
    </row>
    <row r="363" spans="1:15" s="50" customFormat="1" hidden="1" x14ac:dyDescent="0.3">
      <c r="A363" s="38" t="s">
        <v>534</v>
      </c>
      <c r="B363" s="47" t="s">
        <v>593</v>
      </c>
      <c r="D363" s="49">
        <v>947.2136279208936</v>
      </c>
      <c r="E363" s="49">
        <v>22</v>
      </c>
      <c r="F363" s="51">
        <v>-7.2253634048066946</v>
      </c>
      <c r="G363" s="49">
        <v>484.21847837431858</v>
      </c>
      <c r="H363" s="49">
        <v>58.106217404918226</v>
      </c>
      <c r="I363" s="52"/>
      <c r="J363" s="52">
        <f t="shared" si="14"/>
        <v>17.646446004894994</v>
      </c>
      <c r="K363" s="52">
        <f t="shared" si="14"/>
        <v>2.1175735205873987</v>
      </c>
      <c r="L363" s="52">
        <v>6.6773504810276476</v>
      </c>
      <c r="M363" s="52">
        <v>1.1351495817747002</v>
      </c>
      <c r="O363" s="50" t="s">
        <v>537</v>
      </c>
    </row>
    <row r="364" spans="1:15" x14ac:dyDescent="0.3">
      <c r="A364" s="38" t="s">
        <v>534</v>
      </c>
      <c r="B364" s="39" t="s">
        <v>408</v>
      </c>
      <c r="C364" s="38"/>
      <c r="D364" s="41">
        <v>942.23559171913553</v>
      </c>
      <c r="E364" s="41">
        <v>22</v>
      </c>
      <c r="F364" s="42">
        <v>-7.7680213621108409</v>
      </c>
      <c r="G364" s="41">
        <v>437.831627534701</v>
      </c>
      <c r="H364" s="41">
        <v>52.539795304164116</v>
      </c>
      <c r="J364" s="44">
        <f>G364*1000000/(9.8*2.8*1000*1000)</f>
        <v>15.955963102576566</v>
      </c>
      <c r="K364" s="44">
        <f>H364*1000000/(9.8*2.8*1000*1000)</f>
        <v>1.914715572309188</v>
      </c>
      <c r="L364" s="44">
        <v>6.0268608784210338</v>
      </c>
      <c r="M364" s="44">
        <v>1.0245663493315758</v>
      </c>
      <c r="O364" s="38" t="s">
        <v>98</v>
      </c>
    </row>
    <row r="365" spans="1:15" x14ac:dyDescent="0.3">
      <c r="A365" s="38" t="s">
        <v>534</v>
      </c>
      <c r="B365" s="39" t="s">
        <v>409</v>
      </c>
      <c r="C365" s="50"/>
      <c r="D365" s="41">
        <v>956.20421680998788</v>
      </c>
      <c r="E365" s="41">
        <v>22</v>
      </c>
      <c r="F365" s="42">
        <v>-6.7086232883782255</v>
      </c>
      <c r="G365" s="41">
        <v>489.82963794769034</v>
      </c>
      <c r="H365" s="41">
        <v>58.779556553722841</v>
      </c>
      <c r="J365" s="44">
        <f t="shared" ref="J365:K428" si="15">G365*1000000/(9.8*2.8*1000*1000)</f>
        <v>17.850934327539736</v>
      </c>
      <c r="K365" s="44">
        <f t="shared" si="15"/>
        <v>2.1421121193047683</v>
      </c>
      <c r="L365" s="44">
        <v>6.3870647334353183</v>
      </c>
      <c r="M365" s="44">
        <v>1.0858010046840041</v>
      </c>
      <c r="O365" s="38" t="s">
        <v>98</v>
      </c>
    </row>
    <row r="366" spans="1:15" x14ac:dyDescent="0.3">
      <c r="A366" s="38" t="s">
        <v>534</v>
      </c>
      <c r="B366" s="39" t="s">
        <v>410</v>
      </c>
      <c r="C366" s="39"/>
      <c r="D366" s="41">
        <v>936.448263612201</v>
      </c>
      <c r="E366" s="38">
        <v>22</v>
      </c>
      <c r="F366" s="42">
        <v>-7.2509342681545839</v>
      </c>
      <c r="G366" s="41">
        <v>478.32628685730145</v>
      </c>
      <c r="H366" s="41">
        <v>57.399154422876173</v>
      </c>
      <c r="J366" s="44">
        <f t="shared" si="15"/>
        <v>17.431715993341889</v>
      </c>
      <c r="K366" s="44">
        <f t="shared" si="15"/>
        <v>2.0918059192010268</v>
      </c>
      <c r="L366" s="44">
        <v>7.4108908211794846</v>
      </c>
      <c r="M366" s="44">
        <v>1.2598514396005125</v>
      </c>
      <c r="O366" s="38" t="s">
        <v>98</v>
      </c>
    </row>
    <row r="367" spans="1:15" x14ac:dyDescent="0.3">
      <c r="A367" s="38" t="s">
        <v>534</v>
      </c>
      <c r="B367" s="39" t="s">
        <v>411</v>
      </c>
      <c r="C367" s="39"/>
      <c r="D367" s="41">
        <v>932.60077060997992</v>
      </c>
      <c r="E367" s="38">
        <v>22</v>
      </c>
      <c r="F367" s="42">
        <v>-8.0826121228515717</v>
      </c>
      <c r="G367" s="41">
        <v>399.25272819174518</v>
      </c>
      <c r="H367" s="41">
        <v>47.910327383009417</v>
      </c>
      <c r="J367" s="44">
        <f t="shared" si="15"/>
        <v>14.550026537600042</v>
      </c>
      <c r="K367" s="44">
        <f t="shared" si="15"/>
        <v>1.746003184512005</v>
      </c>
      <c r="L367" s="44">
        <v>6.2490848001031436</v>
      </c>
      <c r="M367" s="44">
        <v>1.0623444160175346</v>
      </c>
      <c r="O367" s="38" t="s">
        <v>98</v>
      </c>
    </row>
    <row r="368" spans="1:15" x14ac:dyDescent="0.3">
      <c r="A368" s="38" t="s">
        <v>534</v>
      </c>
      <c r="B368" s="39" t="s">
        <v>412</v>
      </c>
      <c r="C368" s="47"/>
      <c r="D368" s="41">
        <v>942.41704952492046</v>
      </c>
      <c r="E368" s="38">
        <v>22</v>
      </c>
      <c r="F368" s="42">
        <v>-7.2169418914870587</v>
      </c>
      <c r="G368" s="41">
        <v>444.17770167920725</v>
      </c>
      <c r="H368" s="41">
        <v>53.301324201504869</v>
      </c>
      <c r="J368" s="44">
        <f t="shared" si="15"/>
        <v>16.187234026210177</v>
      </c>
      <c r="K368" s="44">
        <f t="shared" si="15"/>
        <v>1.9424680831452212</v>
      </c>
      <c r="L368" s="44">
        <v>6.7798630356819487</v>
      </c>
      <c r="M368" s="44">
        <v>1.1525767160659313</v>
      </c>
      <c r="O368" s="38" t="s">
        <v>98</v>
      </c>
    </row>
    <row r="369" spans="1:15" x14ac:dyDescent="0.3">
      <c r="A369" s="38" t="s">
        <v>534</v>
      </c>
      <c r="B369" s="39" t="s">
        <v>413</v>
      </c>
      <c r="C369" s="38"/>
      <c r="D369" s="41">
        <v>972.03182624139686</v>
      </c>
      <c r="E369" s="38">
        <v>22</v>
      </c>
      <c r="F369" s="42">
        <v>-6.7208607479531928</v>
      </c>
      <c r="G369" s="41">
        <v>643.94975644993769</v>
      </c>
      <c r="H369" s="41">
        <v>77.273970773992517</v>
      </c>
      <c r="J369" s="44">
        <f t="shared" si="15"/>
        <v>23.467556721936504</v>
      </c>
      <c r="K369" s="44">
        <f t="shared" si="15"/>
        <v>2.8161068066323804</v>
      </c>
      <c r="L369" s="44">
        <v>6.9167891300169844</v>
      </c>
      <c r="M369" s="44">
        <v>1.1758541521028874</v>
      </c>
      <c r="O369" s="38" t="s">
        <v>98</v>
      </c>
    </row>
    <row r="370" spans="1:15" x14ac:dyDescent="0.3">
      <c r="A370" s="38" t="s">
        <v>534</v>
      </c>
      <c r="B370" s="39" t="s">
        <v>414</v>
      </c>
      <c r="C370" s="38"/>
      <c r="D370" s="41">
        <v>947.82287387399651</v>
      </c>
      <c r="E370" s="38">
        <v>22</v>
      </c>
      <c r="F370" s="42">
        <v>-7.162614819437902</v>
      </c>
      <c r="G370" s="41">
        <v>498.00985433675953</v>
      </c>
      <c r="H370" s="41">
        <v>59.76118252041114</v>
      </c>
      <c r="J370" s="44">
        <f t="shared" si="15"/>
        <v>18.149047169706979</v>
      </c>
      <c r="K370" s="44">
        <f t="shared" si="15"/>
        <v>2.1778856603648373</v>
      </c>
      <c r="L370" s="44">
        <v>6.9819382230581866</v>
      </c>
      <c r="M370" s="44">
        <v>1.1869294979198919</v>
      </c>
      <c r="O370" s="38" t="s">
        <v>98</v>
      </c>
    </row>
    <row r="371" spans="1:15" x14ac:dyDescent="0.3">
      <c r="A371" s="38" t="s">
        <v>534</v>
      </c>
      <c r="B371" s="39" t="s">
        <v>415</v>
      </c>
      <c r="C371" s="38"/>
      <c r="D371" s="41">
        <v>930.89086247463365</v>
      </c>
      <c r="E371" s="38">
        <v>22</v>
      </c>
      <c r="F371" s="42">
        <v>-8.1834064282477534</v>
      </c>
      <c r="G371" s="41">
        <v>441.09537038042782</v>
      </c>
      <c r="H371" s="41">
        <v>52.931444445651337</v>
      </c>
      <c r="J371" s="44">
        <f t="shared" si="15"/>
        <v>16.07490416838294</v>
      </c>
      <c r="K371" s="44">
        <f t="shared" si="15"/>
        <v>1.9289885002059526</v>
      </c>
      <c r="L371" s="44">
        <v>7.0421775273467064</v>
      </c>
      <c r="M371" s="44">
        <v>1.1971701796489402</v>
      </c>
      <c r="O371" s="38" t="s">
        <v>98</v>
      </c>
    </row>
    <row r="372" spans="1:15" x14ac:dyDescent="0.3">
      <c r="A372" s="38" t="s">
        <v>534</v>
      </c>
      <c r="B372" s="39" t="s">
        <v>416</v>
      </c>
      <c r="C372" s="38"/>
      <c r="D372" s="41">
        <v>934.73431395275179</v>
      </c>
      <c r="E372" s="38">
        <v>22</v>
      </c>
      <c r="F372" s="42">
        <v>-7.6047619301495981</v>
      </c>
      <c r="G372" s="41">
        <v>449.36277572360535</v>
      </c>
      <c r="H372" s="41">
        <v>53.923533086832641</v>
      </c>
      <c r="J372" s="44">
        <f t="shared" si="15"/>
        <v>16.376194450568708</v>
      </c>
      <c r="K372" s="44">
        <f t="shared" si="15"/>
        <v>1.9651433340682449</v>
      </c>
      <c r="L372" s="44">
        <v>6.9225334298783485</v>
      </c>
      <c r="M372" s="44">
        <v>1.1768306830793194</v>
      </c>
      <c r="O372" s="38" t="s">
        <v>98</v>
      </c>
    </row>
    <row r="373" spans="1:15" x14ac:dyDescent="0.3">
      <c r="A373" s="38" t="s">
        <v>534</v>
      </c>
      <c r="B373" s="39" t="s">
        <v>417</v>
      </c>
      <c r="C373" s="38"/>
      <c r="D373" s="41">
        <v>943.92335720282222</v>
      </c>
      <c r="E373" s="38">
        <v>22</v>
      </c>
      <c r="F373" s="42">
        <v>-6.9618361158859754</v>
      </c>
      <c r="G373" s="41">
        <v>441.31201530406713</v>
      </c>
      <c r="H373" s="41">
        <v>52.957441836488051</v>
      </c>
      <c r="J373" s="44">
        <f t="shared" si="15"/>
        <v>16.082799391547635</v>
      </c>
      <c r="K373" s="44">
        <f t="shared" si="15"/>
        <v>1.9299359269857161</v>
      </c>
      <c r="L373" s="44">
        <v>6.7565065686744195</v>
      </c>
      <c r="M373" s="44">
        <v>1.1486061166746513</v>
      </c>
      <c r="O373" s="38" t="s">
        <v>98</v>
      </c>
    </row>
    <row r="374" spans="1:15" s="50" customFormat="1" hidden="1" x14ac:dyDescent="0.3">
      <c r="A374" s="38" t="s">
        <v>534</v>
      </c>
      <c r="B374" s="47" t="s">
        <v>594</v>
      </c>
      <c r="D374" s="49">
        <v>991.02726219055512</v>
      </c>
      <c r="E374" s="50">
        <v>22</v>
      </c>
      <c r="F374" s="51">
        <v>-5.7511882135146868</v>
      </c>
      <c r="G374" s="49">
        <v>794.10829922583412</v>
      </c>
      <c r="H374" s="49">
        <v>95.292995907100092</v>
      </c>
      <c r="I374" s="52"/>
      <c r="J374" s="52">
        <f t="shared" si="15"/>
        <v>28.939806823098913</v>
      </c>
      <c r="K374" s="52">
        <f t="shared" si="15"/>
        <v>3.4727768187718695</v>
      </c>
      <c r="L374" s="52">
        <v>7.3626260087009552</v>
      </c>
      <c r="M374" s="52">
        <v>1.2516464214791625</v>
      </c>
      <c r="O374" s="50" t="s">
        <v>537</v>
      </c>
    </row>
    <row r="375" spans="1:15" x14ac:dyDescent="0.3">
      <c r="A375" s="38" t="s">
        <v>534</v>
      </c>
      <c r="B375" s="39" t="s">
        <v>418</v>
      </c>
      <c r="C375" s="38"/>
      <c r="D375" s="41">
        <v>937.35014750567473</v>
      </c>
      <c r="E375" s="38">
        <v>22</v>
      </c>
      <c r="F375" s="42">
        <v>-8.0291823807664731</v>
      </c>
      <c r="G375" s="41">
        <v>463.57239700332332</v>
      </c>
      <c r="H375" s="41">
        <v>55.628687640398795</v>
      </c>
      <c r="J375" s="44">
        <f t="shared" si="15"/>
        <v>16.894037791666303</v>
      </c>
      <c r="K375" s="44">
        <f t="shared" si="15"/>
        <v>2.0272845349999562</v>
      </c>
      <c r="L375" s="44">
        <v>6.6922089895271606</v>
      </c>
      <c r="M375" s="44">
        <v>1.1376755282196174</v>
      </c>
      <c r="O375" s="38" t="s">
        <v>98</v>
      </c>
    </row>
    <row r="376" spans="1:15" x14ac:dyDescent="0.3">
      <c r="A376" s="38" t="s">
        <v>534</v>
      </c>
      <c r="B376" s="39" t="s">
        <v>419</v>
      </c>
      <c r="C376" s="50"/>
      <c r="D376" s="41">
        <v>939.58282252929575</v>
      </c>
      <c r="E376" s="38">
        <v>22</v>
      </c>
      <c r="F376" s="42">
        <v>-7.7675472828964178</v>
      </c>
      <c r="G376" s="41">
        <v>391.70420792941809</v>
      </c>
      <c r="H376" s="41">
        <v>47.004504951530166</v>
      </c>
      <c r="J376" s="44">
        <f t="shared" si="15"/>
        <v>14.274934691305324</v>
      </c>
      <c r="K376" s="44">
        <f t="shared" si="15"/>
        <v>1.7129921629566387</v>
      </c>
      <c r="L376" s="44">
        <v>5.5244381731950449</v>
      </c>
      <c r="M376" s="44">
        <v>0.93915448944315771</v>
      </c>
      <c r="O376" s="38" t="s">
        <v>98</v>
      </c>
    </row>
    <row r="377" spans="1:15" x14ac:dyDescent="0.3">
      <c r="A377" s="38" t="s">
        <v>534</v>
      </c>
      <c r="B377" s="39" t="s">
        <v>420</v>
      </c>
      <c r="C377" s="38"/>
      <c r="D377" s="41">
        <v>939.96002350386675</v>
      </c>
      <c r="E377" s="38">
        <v>22</v>
      </c>
      <c r="F377" s="42">
        <v>-7.4761384107780327</v>
      </c>
      <c r="G377" s="41">
        <v>440.95675778734471</v>
      </c>
      <c r="H377" s="41">
        <v>52.914810934481366</v>
      </c>
      <c r="J377" s="44">
        <f t="shared" si="15"/>
        <v>16.069852689043174</v>
      </c>
      <c r="K377" s="44">
        <f t="shared" si="15"/>
        <v>1.9283823226851811</v>
      </c>
      <c r="L377" s="44">
        <v>6.7500974346174729</v>
      </c>
      <c r="M377" s="44">
        <v>1.1475165638849705</v>
      </c>
      <c r="O377" s="38" t="s">
        <v>98</v>
      </c>
    </row>
    <row r="378" spans="1:15" x14ac:dyDescent="0.3">
      <c r="A378" s="38" t="s">
        <v>534</v>
      </c>
      <c r="B378" s="39" t="s">
        <v>421</v>
      </c>
      <c r="C378" s="38"/>
      <c r="D378" s="41">
        <v>934.60774701975993</v>
      </c>
      <c r="E378" s="38">
        <v>22</v>
      </c>
      <c r="F378" s="42">
        <v>-8.3272524076249912</v>
      </c>
      <c r="G378" s="41">
        <v>429.05131735144215</v>
      </c>
      <c r="H378" s="41">
        <v>51.486158082173056</v>
      </c>
      <c r="J378" s="44">
        <f t="shared" si="15"/>
        <v>15.635980953040894</v>
      </c>
      <c r="K378" s="44">
        <f t="shared" si="15"/>
        <v>1.8763177143649072</v>
      </c>
      <c r="L378" s="44">
        <v>6.5927331981745079</v>
      </c>
      <c r="M378" s="44">
        <v>1.1207646436896663</v>
      </c>
      <c r="O378" s="38" t="s">
        <v>98</v>
      </c>
    </row>
    <row r="379" spans="1:15" s="50" customFormat="1" hidden="1" x14ac:dyDescent="0.3">
      <c r="A379" s="38" t="s">
        <v>534</v>
      </c>
      <c r="B379" s="47" t="s">
        <v>595</v>
      </c>
      <c r="D379" s="49">
        <v>987.48225847191884</v>
      </c>
      <c r="E379" s="50">
        <v>22</v>
      </c>
      <c r="F379" s="51">
        <v>-5.3233877260377138</v>
      </c>
      <c r="G379" s="49">
        <v>550.85252130704021</v>
      </c>
      <c r="H379" s="49">
        <v>66.102302556844819</v>
      </c>
      <c r="I379" s="52"/>
      <c r="J379" s="52">
        <f t="shared" si="15"/>
        <v>20.074800339177852</v>
      </c>
      <c r="K379" s="52">
        <f t="shared" si="15"/>
        <v>2.4089760407013419</v>
      </c>
      <c r="L379" s="52">
        <v>6.295313323668454</v>
      </c>
      <c r="M379" s="52">
        <v>1.0702032650236373</v>
      </c>
      <c r="O379" s="50" t="s">
        <v>537</v>
      </c>
    </row>
    <row r="380" spans="1:15" x14ac:dyDescent="0.3">
      <c r="A380" s="38" t="s">
        <v>534</v>
      </c>
      <c r="B380" s="39" t="s">
        <v>422</v>
      </c>
      <c r="C380" s="47"/>
      <c r="D380" s="41">
        <v>940.90124317055052</v>
      </c>
      <c r="E380" s="38">
        <v>22</v>
      </c>
      <c r="F380" s="42">
        <v>-7.3063110831563804</v>
      </c>
      <c r="G380" s="41">
        <v>489.6620265430679</v>
      </c>
      <c r="H380" s="41">
        <v>58.759443185168145</v>
      </c>
      <c r="J380" s="44">
        <f t="shared" si="15"/>
        <v>17.844826040199266</v>
      </c>
      <c r="K380" s="44">
        <f t="shared" si="15"/>
        <v>2.1413791248239122</v>
      </c>
      <c r="L380" s="44">
        <v>7.2552969414291955</v>
      </c>
      <c r="M380" s="44">
        <v>1.2334004800429632</v>
      </c>
      <c r="O380" s="38" t="s">
        <v>98</v>
      </c>
    </row>
    <row r="381" spans="1:15" x14ac:dyDescent="0.3">
      <c r="A381" s="38" t="s">
        <v>534</v>
      </c>
      <c r="B381" s="39" t="s">
        <v>423</v>
      </c>
      <c r="C381" s="39"/>
      <c r="D381" s="41">
        <v>932.24077927552833</v>
      </c>
      <c r="E381" s="38">
        <v>22</v>
      </c>
      <c r="F381" s="42">
        <v>-7.7933119333893544</v>
      </c>
      <c r="G381" s="41">
        <v>439.96031206181101</v>
      </c>
      <c r="H381" s="41">
        <v>52.795237447417321</v>
      </c>
      <c r="J381" s="44">
        <f t="shared" si="15"/>
        <v>16.033539069307981</v>
      </c>
      <c r="K381" s="44">
        <f t="shared" si="15"/>
        <v>1.9240246883169576</v>
      </c>
      <c r="L381" s="44">
        <v>6.7690422657939902</v>
      </c>
      <c r="M381" s="44">
        <v>1.1507371851849784</v>
      </c>
      <c r="O381" s="38" t="s">
        <v>98</v>
      </c>
    </row>
    <row r="382" spans="1:15" x14ac:dyDescent="0.3">
      <c r="A382" s="38" t="s">
        <v>534</v>
      </c>
      <c r="B382" s="39" t="s">
        <v>424</v>
      </c>
      <c r="C382" s="39"/>
      <c r="D382" s="41">
        <v>957.39700354244235</v>
      </c>
      <c r="E382" s="38">
        <v>22</v>
      </c>
      <c r="F382" s="42">
        <v>-6.33703025426707</v>
      </c>
      <c r="G382" s="41">
        <v>511.72084040622019</v>
      </c>
      <c r="H382" s="41">
        <v>61.406500848746418</v>
      </c>
      <c r="J382" s="44">
        <f t="shared" si="15"/>
        <v>18.64871867369607</v>
      </c>
      <c r="K382" s="44">
        <f t="shared" si="15"/>
        <v>2.2378462408435285</v>
      </c>
      <c r="L382" s="44">
        <v>7.1113004363834991</v>
      </c>
      <c r="M382" s="44">
        <v>1.208921074185195</v>
      </c>
      <c r="O382" s="38" t="s">
        <v>98</v>
      </c>
    </row>
    <row r="383" spans="1:15" x14ac:dyDescent="0.3">
      <c r="A383" s="38" t="s">
        <v>534</v>
      </c>
      <c r="B383" s="39" t="s">
        <v>425</v>
      </c>
      <c r="C383" s="39"/>
      <c r="D383" s="41">
        <v>959.56923727996821</v>
      </c>
      <c r="E383" s="38">
        <v>22</v>
      </c>
      <c r="F383" s="42">
        <v>-6.5536045296797223</v>
      </c>
      <c r="G383" s="41">
        <v>523.12520329443805</v>
      </c>
      <c r="H383" s="41">
        <v>62.775024395332565</v>
      </c>
      <c r="J383" s="44">
        <f t="shared" si="15"/>
        <v>19.064329566123835</v>
      </c>
      <c r="K383" s="44">
        <f t="shared" si="15"/>
        <v>2.2877195479348602</v>
      </c>
      <c r="L383" s="44">
        <v>6.9975949676179381</v>
      </c>
      <c r="M383" s="44">
        <v>1.1895911444950495</v>
      </c>
      <c r="O383" s="38" t="s">
        <v>98</v>
      </c>
    </row>
    <row r="384" spans="1:15" s="50" customFormat="1" hidden="1" x14ac:dyDescent="0.3">
      <c r="A384" s="38" t="s">
        <v>534</v>
      </c>
      <c r="B384" s="47" t="s">
        <v>596</v>
      </c>
      <c r="C384" s="47"/>
      <c r="D384" s="49">
        <v>965.86088826312277</v>
      </c>
      <c r="E384" s="50">
        <v>22</v>
      </c>
      <c r="F384" s="51">
        <v>-2.9307135431226108</v>
      </c>
      <c r="G384" s="49">
        <v>420.86655819156272</v>
      </c>
      <c r="H384" s="49">
        <v>50.503986982987527</v>
      </c>
      <c r="I384" s="52"/>
      <c r="J384" s="52">
        <f t="shared" si="15"/>
        <v>15.337702558001556</v>
      </c>
      <c r="K384" s="52">
        <f t="shared" si="15"/>
        <v>1.8405243069601869</v>
      </c>
      <c r="L384" s="52">
        <v>11.47886646699669</v>
      </c>
      <c r="M384" s="52">
        <v>1.9514072993894376</v>
      </c>
      <c r="O384" s="50" t="s">
        <v>537</v>
      </c>
    </row>
    <row r="385" spans="1:15" x14ac:dyDescent="0.3">
      <c r="A385" s="38" t="s">
        <v>534</v>
      </c>
      <c r="B385" s="39" t="s">
        <v>426</v>
      </c>
      <c r="C385" s="39"/>
      <c r="D385" s="41">
        <v>941.75384649658508</v>
      </c>
      <c r="E385" s="38">
        <v>22</v>
      </c>
      <c r="F385" s="42">
        <v>-8.0341403266263232</v>
      </c>
      <c r="G385" s="41">
        <v>466.53762203657527</v>
      </c>
      <c r="H385" s="41">
        <v>55.98451464438903</v>
      </c>
      <c r="J385" s="44">
        <f t="shared" si="15"/>
        <v>17.002099928446619</v>
      </c>
      <c r="K385" s="44">
        <f t="shared" si="15"/>
        <v>2.0402519914135944</v>
      </c>
      <c r="L385" s="44">
        <v>6.6610813017470241</v>
      </c>
      <c r="M385" s="44">
        <v>1.1323838212969941</v>
      </c>
      <c r="O385" s="38" t="s">
        <v>98</v>
      </c>
    </row>
    <row r="386" spans="1:15" x14ac:dyDescent="0.3">
      <c r="A386" s="38" t="s">
        <v>534</v>
      </c>
      <c r="B386" s="39" t="s">
        <v>427</v>
      </c>
      <c r="C386" s="39"/>
      <c r="D386" s="41">
        <v>950.99263567857668</v>
      </c>
      <c r="E386" s="38">
        <v>22</v>
      </c>
      <c r="F386" s="42">
        <v>-7.1897815266178764</v>
      </c>
      <c r="G386" s="41">
        <v>481.23664711720232</v>
      </c>
      <c r="H386" s="41">
        <v>57.748397654064277</v>
      </c>
      <c r="J386" s="44">
        <f t="shared" si="15"/>
        <v>17.537778685029238</v>
      </c>
      <c r="K386" s="44">
        <f t="shared" si="15"/>
        <v>2.1045334422035085</v>
      </c>
      <c r="L386" s="44">
        <v>6.5635302204398673</v>
      </c>
      <c r="M386" s="44">
        <v>1.1158001374747775</v>
      </c>
      <c r="O386" s="38" t="s">
        <v>98</v>
      </c>
    </row>
    <row r="387" spans="1:15" x14ac:dyDescent="0.3">
      <c r="A387" s="38" t="s">
        <v>534</v>
      </c>
      <c r="B387" s="39" t="s">
        <v>428</v>
      </c>
      <c r="C387" s="39"/>
      <c r="D387" s="41">
        <v>944.59655840818459</v>
      </c>
      <c r="E387" s="38">
        <v>22</v>
      </c>
      <c r="F387" s="42">
        <v>-7.4178264111937793</v>
      </c>
      <c r="G387" s="41">
        <v>477.67873272903654</v>
      </c>
      <c r="H387" s="41">
        <v>57.321447927484385</v>
      </c>
      <c r="J387" s="44">
        <f t="shared" si="15"/>
        <v>17.408117081961972</v>
      </c>
      <c r="K387" s="44">
        <f t="shared" si="15"/>
        <v>2.088974049835437</v>
      </c>
      <c r="L387" s="44">
        <v>6.8591728826425298</v>
      </c>
      <c r="M387" s="44">
        <v>1.1660593900492302</v>
      </c>
      <c r="O387" s="38" t="s">
        <v>98</v>
      </c>
    </row>
    <row r="388" spans="1:15" x14ac:dyDescent="0.3">
      <c r="A388" s="38" t="s">
        <v>534</v>
      </c>
      <c r="B388" s="39" t="s">
        <v>429</v>
      </c>
      <c r="C388" s="39"/>
      <c r="D388" s="41">
        <v>932.65545668097752</v>
      </c>
      <c r="E388" s="38">
        <v>22</v>
      </c>
      <c r="F388" s="42">
        <v>-7.2803694102137504</v>
      </c>
      <c r="G388" s="41">
        <v>446.32127747634581</v>
      </c>
      <c r="H388" s="41">
        <v>53.558553297161495</v>
      </c>
      <c r="J388" s="44">
        <f t="shared" si="15"/>
        <v>16.265352677709398</v>
      </c>
      <c r="K388" s="44">
        <f t="shared" si="15"/>
        <v>1.9518423213251275</v>
      </c>
      <c r="L388" s="44">
        <v>6.6484011877127331</v>
      </c>
      <c r="M388" s="44">
        <v>1.1302282019111647</v>
      </c>
      <c r="O388" s="38" t="s">
        <v>98</v>
      </c>
    </row>
    <row r="389" spans="1:15" x14ac:dyDescent="0.3">
      <c r="A389" s="38" t="s">
        <v>534</v>
      </c>
      <c r="B389" s="39" t="s">
        <v>430</v>
      </c>
      <c r="C389" s="47"/>
      <c r="D389" s="41">
        <v>938.12417806112285</v>
      </c>
      <c r="E389" s="38">
        <v>22</v>
      </c>
      <c r="F389" s="42">
        <v>-6.6834281500989778</v>
      </c>
      <c r="G389" s="41">
        <v>483.96611989769946</v>
      </c>
      <c r="H389" s="41">
        <v>58.075934387723933</v>
      </c>
      <c r="J389" s="44">
        <f t="shared" si="15"/>
        <v>17.637249267408873</v>
      </c>
      <c r="K389" s="44">
        <f t="shared" si="15"/>
        <v>2.1164699120890647</v>
      </c>
      <c r="L389" s="44">
        <v>8.2878047322198505</v>
      </c>
      <c r="M389" s="44">
        <v>1.4089268044773746</v>
      </c>
      <c r="O389" s="38" t="s">
        <v>98</v>
      </c>
    </row>
    <row r="390" spans="1:15" x14ac:dyDescent="0.3">
      <c r="A390" s="38" t="s">
        <v>534</v>
      </c>
      <c r="B390" s="39" t="s">
        <v>431</v>
      </c>
      <c r="C390" s="39"/>
      <c r="D390" s="41">
        <v>946.98708426960866</v>
      </c>
      <c r="E390" s="38">
        <v>22</v>
      </c>
      <c r="F390" s="42">
        <v>-7.8085926960339274</v>
      </c>
      <c r="G390" s="41">
        <v>460.59413038058324</v>
      </c>
      <c r="H390" s="41">
        <v>55.271295645669987</v>
      </c>
      <c r="J390" s="44">
        <f t="shared" si="15"/>
        <v>16.785500378301137</v>
      </c>
      <c r="K390" s="44">
        <f t="shared" si="15"/>
        <v>2.0142600453961368</v>
      </c>
      <c r="L390" s="44">
        <v>6.3234700568621536</v>
      </c>
      <c r="M390" s="44">
        <v>1.0749899096665663</v>
      </c>
      <c r="O390" s="38" t="s">
        <v>98</v>
      </c>
    </row>
    <row r="391" spans="1:15" x14ac:dyDescent="0.3">
      <c r="A391" s="38" t="s">
        <v>534</v>
      </c>
      <c r="B391" s="39" t="s">
        <v>432</v>
      </c>
      <c r="C391" s="39"/>
      <c r="D391" s="41">
        <v>944.89658973191331</v>
      </c>
      <c r="E391" s="38">
        <v>22</v>
      </c>
      <c r="F391" s="42">
        <v>-7.3519486279679001</v>
      </c>
      <c r="G391" s="41">
        <v>483.74316663660176</v>
      </c>
      <c r="H391" s="41">
        <v>58.049179996392212</v>
      </c>
      <c r="J391" s="44">
        <f t="shared" si="15"/>
        <v>17.629124148564202</v>
      </c>
      <c r="K391" s="44">
        <f t="shared" si="15"/>
        <v>2.1154948978277046</v>
      </c>
      <c r="L391" s="44">
        <v>6.7239347227280213</v>
      </c>
      <c r="M391" s="44">
        <v>1.1430689028637637</v>
      </c>
      <c r="O391" s="38" t="s">
        <v>98</v>
      </c>
    </row>
    <row r="392" spans="1:15" x14ac:dyDescent="0.3">
      <c r="A392" s="38" t="s">
        <v>534</v>
      </c>
      <c r="B392" s="39" t="s">
        <v>433</v>
      </c>
      <c r="C392" s="39"/>
      <c r="D392" s="41">
        <v>949.08694020945609</v>
      </c>
      <c r="E392" s="38">
        <v>22</v>
      </c>
      <c r="F392" s="42">
        <v>-7.7008180297684135</v>
      </c>
      <c r="G392" s="41">
        <v>481.21838906290316</v>
      </c>
      <c r="H392" s="41">
        <v>57.74620668754838</v>
      </c>
      <c r="J392" s="44">
        <f t="shared" si="15"/>
        <v>17.537113304041661</v>
      </c>
      <c r="K392" s="44">
        <f t="shared" si="15"/>
        <v>2.1044535964849991</v>
      </c>
      <c r="L392" s="44">
        <v>6.3656178954667402</v>
      </c>
      <c r="M392" s="44">
        <v>1.082155042229346</v>
      </c>
      <c r="O392" s="38" t="s">
        <v>98</v>
      </c>
    </row>
    <row r="393" spans="1:15" s="50" customFormat="1" hidden="1" x14ac:dyDescent="0.3">
      <c r="A393" s="38" t="s">
        <v>534</v>
      </c>
      <c r="B393" s="47" t="s">
        <v>597</v>
      </c>
      <c r="C393" s="47"/>
      <c r="D393" s="49">
        <v>938.21151171906035</v>
      </c>
      <c r="E393" s="50">
        <v>22</v>
      </c>
      <c r="F393" s="51">
        <v>-7.6338207111063134</v>
      </c>
      <c r="G393" s="49">
        <v>404.98144765351651</v>
      </c>
      <c r="H393" s="49">
        <v>48.597773718421976</v>
      </c>
      <c r="I393" s="52"/>
      <c r="J393" s="52">
        <f t="shared" si="15"/>
        <v>14.758799112737483</v>
      </c>
      <c r="K393" s="52">
        <f t="shared" si="15"/>
        <v>1.7710558935284975</v>
      </c>
      <c r="L393" s="52">
        <v>6.2591384758315032</v>
      </c>
      <c r="M393" s="52">
        <v>1.0640535408913556</v>
      </c>
      <c r="O393" s="50" t="s">
        <v>537</v>
      </c>
    </row>
    <row r="394" spans="1:15" x14ac:dyDescent="0.3">
      <c r="A394" s="38" t="s">
        <v>534</v>
      </c>
      <c r="B394" s="39" t="s">
        <v>434</v>
      </c>
      <c r="C394" s="39"/>
      <c r="D394" s="41">
        <v>938.41023526573804</v>
      </c>
      <c r="E394" s="38">
        <v>22</v>
      </c>
      <c r="F394" s="42">
        <v>-7.6426350960618796</v>
      </c>
      <c r="G394" s="41">
        <v>442.17115393993629</v>
      </c>
      <c r="H394" s="41">
        <v>53.060538472792352</v>
      </c>
      <c r="J394" s="44">
        <f t="shared" si="15"/>
        <v>16.11410910859826</v>
      </c>
      <c r="K394" s="44">
        <f t="shared" si="15"/>
        <v>1.9336930930317913</v>
      </c>
      <c r="L394" s="44">
        <v>6.669127177853583</v>
      </c>
      <c r="M394" s="44">
        <v>1.1337516202351092</v>
      </c>
      <c r="O394" s="38" t="s">
        <v>98</v>
      </c>
    </row>
    <row r="395" spans="1:15" x14ac:dyDescent="0.3">
      <c r="A395" s="38" t="s">
        <v>534</v>
      </c>
      <c r="B395" s="39" t="s">
        <v>435</v>
      </c>
      <c r="C395" s="39"/>
      <c r="D395" s="41">
        <v>922.48963987228706</v>
      </c>
      <c r="E395" s="38">
        <v>22</v>
      </c>
      <c r="F395" s="42">
        <v>-7.8449730859360205</v>
      </c>
      <c r="G395" s="41">
        <v>410.39103922819589</v>
      </c>
      <c r="H395" s="41">
        <v>49.246924707383506</v>
      </c>
      <c r="J395" s="44">
        <f t="shared" si="15"/>
        <v>14.955941662835128</v>
      </c>
      <c r="K395" s="44">
        <f t="shared" si="15"/>
        <v>1.7947129995402151</v>
      </c>
      <c r="L395" s="44">
        <v>6.8746346714468016</v>
      </c>
      <c r="M395" s="44">
        <v>1.1686878941459564</v>
      </c>
      <c r="O395" s="38" t="s">
        <v>98</v>
      </c>
    </row>
    <row r="396" spans="1:15" x14ac:dyDescent="0.3">
      <c r="A396" s="38" t="s">
        <v>534</v>
      </c>
      <c r="B396" s="39" t="s">
        <v>436</v>
      </c>
      <c r="C396" s="39"/>
      <c r="D396" s="41">
        <v>943.87074930383835</v>
      </c>
      <c r="E396" s="38">
        <v>22</v>
      </c>
      <c r="F396" s="42">
        <v>-7.6938170624089004</v>
      </c>
      <c r="G396" s="41">
        <v>472.36321983037288</v>
      </c>
      <c r="H396" s="41">
        <v>56.683586379644744</v>
      </c>
      <c r="J396" s="44">
        <f t="shared" si="15"/>
        <v>17.214403055042744</v>
      </c>
      <c r="K396" s="44">
        <f t="shared" si="15"/>
        <v>2.0657283666051294</v>
      </c>
      <c r="L396" s="44">
        <v>6.710122849885769</v>
      </c>
      <c r="M396" s="44">
        <v>1.1407208844805807</v>
      </c>
      <c r="O396" s="38" t="s">
        <v>98</v>
      </c>
    </row>
    <row r="397" spans="1:15" x14ac:dyDescent="0.3">
      <c r="A397" s="38" t="s">
        <v>534</v>
      </c>
      <c r="B397" s="39" t="s">
        <v>437</v>
      </c>
      <c r="C397" s="47"/>
      <c r="D397" s="41">
        <v>933.08483453181134</v>
      </c>
      <c r="E397" s="38">
        <v>22</v>
      </c>
      <c r="F397" s="42">
        <v>-7.9364528688597735</v>
      </c>
      <c r="G397" s="41">
        <v>442.68914898351517</v>
      </c>
      <c r="H397" s="41">
        <v>53.122697878021818</v>
      </c>
      <c r="J397" s="44">
        <f t="shared" si="15"/>
        <v>16.132986478991075</v>
      </c>
      <c r="K397" s="44">
        <f t="shared" si="15"/>
        <v>1.9359583774789291</v>
      </c>
      <c r="L397" s="44">
        <v>6.8416346379200297</v>
      </c>
      <c r="M397" s="44">
        <v>1.163077888446405</v>
      </c>
      <c r="O397" s="38" t="s">
        <v>98</v>
      </c>
    </row>
    <row r="398" spans="1:15" x14ac:dyDescent="0.3">
      <c r="A398" s="38" t="s">
        <v>534</v>
      </c>
      <c r="B398" s="39" t="s">
        <v>438</v>
      </c>
      <c r="C398" s="39"/>
      <c r="D398" s="41">
        <v>943.15841361968705</v>
      </c>
      <c r="E398" s="38">
        <v>22</v>
      </c>
      <c r="F398" s="42">
        <v>-7.3324234425499597</v>
      </c>
      <c r="G398" s="41">
        <v>451.55850059796808</v>
      </c>
      <c r="H398" s="41">
        <v>54.187020071756166</v>
      </c>
      <c r="J398" s="44">
        <f t="shared" si="15"/>
        <v>16.456213578643151</v>
      </c>
      <c r="K398" s="44">
        <f t="shared" si="15"/>
        <v>1.9747456294371781</v>
      </c>
      <c r="L398" s="44">
        <v>6.6309162878005985</v>
      </c>
      <c r="M398" s="44">
        <v>1.1272557689261018</v>
      </c>
      <c r="O398" s="38" t="s">
        <v>98</v>
      </c>
    </row>
    <row r="399" spans="1:15" x14ac:dyDescent="0.3">
      <c r="A399" s="38" t="s">
        <v>534</v>
      </c>
      <c r="B399" s="39" t="s">
        <v>439</v>
      </c>
      <c r="C399" s="39"/>
      <c r="D399" s="41">
        <v>941.02766658760424</v>
      </c>
      <c r="E399" s="38">
        <v>22</v>
      </c>
      <c r="F399" s="42">
        <v>-7.9221086752104455</v>
      </c>
      <c r="G399" s="41">
        <v>448.07679313465741</v>
      </c>
      <c r="H399" s="41">
        <v>53.769215176158887</v>
      </c>
      <c r="J399" s="44">
        <f t="shared" si="15"/>
        <v>16.329329195869438</v>
      </c>
      <c r="K399" s="44">
        <f t="shared" si="15"/>
        <v>1.9595195035043327</v>
      </c>
      <c r="L399" s="44">
        <v>6.3040979521363596</v>
      </c>
      <c r="M399" s="44">
        <v>1.0716966518631812</v>
      </c>
      <c r="O399" s="38" t="s">
        <v>98</v>
      </c>
    </row>
    <row r="400" spans="1:15" x14ac:dyDescent="0.3">
      <c r="A400" s="38" t="s">
        <v>534</v>
      </c>
      <c r="B400" s="39" t="s">
        <v>440</v>
      </c>
      <c r="C400" s="39"/>
      <c r="D400" s="41">
        <v>946.82909142961876</v>
      </c>
      <c r="E400" s="38">
        <v>22</v>
      </c>
      <c r="F400" s="42">
        <v>-7.8492306193003722</v>
      </c>
      <c r="G400" s="41">
        <v>458.70603482971666</v>
      </c>
      <c r="H400" s="41">
        <v>55.044724179565996</v>
      </c>
      <c r="J400" s="44">
        <f t="shared" si="15"/>
        <v>16.71669223140367</v>
      </c>
      <c r="K400" s="44">
        <f t="shared" si="15"/>
        <v>2.00600306776844</v>
      </c>
      <c r="L400" s="44">
        <v>6.4014738195976806</v>
      </c>
      <c r="M400" s="44">
        <v>1.0882505493316057</v>
      </c>
      <c r="O400" s="38" t="s">
        <v>98</v>
      </c>
    </row>
    <row r="401" spans="1:15" x14ac:dyDescent="0.3">
      <c r="A401" s="38" t="s">
        <v>534</v>
      </c>
      <c r="B401" s="39" t="s">
        <v>441</v>
      </c>
      <c r="C401" s="39"/>
      <c r="D401" s="41">
        <v>943.09556899161794</v>
      </c>
      <c r="E401" s="38">
        <v>22</v>
      </c>
      <c r="F401" s="42">
        <v>-7.7460065141449448</v>
      </c>
      <c r="G401" s="41">
        <v>456.27520601572689</v>
      </c>
      <c r="H401" s="41">
        <v>54.753024721887222</v>
      </c>
      <c r="J401" s="44">
        <f t="shared" si="15"/>
        <v>16.628105175500252</v>
      </c>
      <c r="K401" s="44">
        <f t="shared" si="15"/>
        <v>1.99537262106003</v>
      </c>
      <c r="L401" s="44">
        <v>6.343124096429329</v>
      </c>
      <c r="M401" s="44">
        <v>1.078331096392986</v>
      </c>
      <c r="O401" s="38" t="s">
        <v>98</v>
      </c>
    </row>
    <row r="402" spans="1:15" x14ac:dyDescent="0.3">
      <c r="A402" s="38" t="s">
        <v>534</v>
      </c>
      <c r="B402" s="39" t="s">
        <v>442</v>
      </c>
      <c r="C402" s="39"/>
      <c r="D402" s="41">
        <v>938.53789180575882</v>
      </c>
      <c r="E402" s="38">
        <v>22</v>
      </c>
      <c r="F402" s="42">
        <v>-7.803879269251798</v>
      </c>
      <c r="G402" s="41">
        <v>463.98880283896017</v>
      </c>
      <c r="H402" s="41">
        <v>55.678656340675218</v>
      </c>
      <c r="J402" s="44">
        <f t="shared" si="15"/>
        <v>16.909212931448987</v>
      </c>
      <c r="K402" s="44">
        <f t="shared" si="15"/>
        <v>2.0291055517738781</v>
      </c>
      <c r="L402" s="44">
        <v>7.1773517430834133</v>
      </c>
      <c r="M402" s="44">
        <v>1.2201497963241803</v>
      </c>
      <c r="O402" s="38" t="s">
        <v>98</v>
      </c>
    </row>
    <row r="403" spans="1:15" x14ac:dyDescent="0.3">
      <c r="A403" s="38" t="s">
        <v>534</v>
      </c>
      <c r="B403" s="39" t="s">
        <v>443</v>
      </c>
      <c r="C403" s="39"/>
      <c r="D403" s="41">
        <v>934.97913022511125</v>
      </c>
      <c r="E403" s="38">
        <v>22</v>
      </c>
      <c r="F403" s="42">
        <v>-7.2831188370098374</v>
      </c>
      <c r="G403" s="41">
        <v>407.92974863308666</v>
      </c>
      <c r="H403" s="41">
        <v>48.951569835970396</v>
      </c>
      <c r="J403" s="44">
        <f t="shared" si="15"/>
        <v>14.866244483713071</v>
      </c>
      <c r="K403" s="44">
        <f t="shared" si="15"/>
        <v>1.7839493380455682</v>
      </c>
      <c r="L403" s="44">
        <v>6.4740815854045062</v>
      </c>
      <c r="M403" s="44">
        <v>1.100593869518766</v>
      </c>
      <c r="O403" s="38" t="s">
        <v>98</v>
      </c>
    </row>
    <row r="404" spans="1:15" x14ac:dyDescent="0.3">
      <c r="A404" s="38" t="s">
        <v>534</v>
      </c>
      <c r="B404" s="39" t="s">
        <v>444</v>
      </c>
      <c r="C404" s="39"/>
      <c r="D404" s="41">
        <v>956.3064453077593</v>
      </c>
      <c r="E404" s="38">
        <v>22</v>
      </c>
      <c r="F404" s="42">
        <v>-7.0781979474201444</v>
      </c>
      <c r="G404" s="41">
        <v>477.20375162521441</v>
      </c>
      <c r="H404" s="41">
        <v>57.264450195025724</v>
      </c>
      <c r="J404" s="44">
        <f t="shared" si="15"/>
        <v>17.390807274971369</v>
      </c>
      <c r="K404" s="44">
        <f t="shared" si="15"/>
        <v>2.0868968729965642</v>
      </c>
      <c r="L404" s="44">
        <v>6.2370484075291497</v>
      </c>
      <c r="M404" s="44">
        <v>1.0602982292799554</v>
      </c>
      <c r="O404" s="38" t="s">
        <v>98</v>
      </c>
    </row>
    <row r="405" spans="1:15" x14ac:dyDescent="0.3">
      <c r="A405" s="38" t="s">
        <v>534</v>
      </c>
      <c r="B405" s="39" t="s">
        <v>445</v>
      </c>
      <c r="C405" s="39"/>
      <c r="D405" s="41">
        <v>951.89248161032128</v>
      </c>
      <c r="E405" s="38">
        <v>22</v>
      </c>
      <c r="F405" s="42">
        <v>-7.0135216655599111</v>
      </c>
      <c r="G405" s="41">
        <v>470.58142894887214</v>
      </c>
      <c r="H405" s="41">
        <v>56.469771473864654</v>
      </c>
      <c r="J405" s="44">
        <f t="shared" si="15"/>
        <v>17.149468985017208</v>
      </c>
      <c r="K405" s="44">
        <f t="shared" si="15"/>
        <v>2.0579362782020647</v>
      </c>
      <c r="L405" s="44">
        <v>6.3631268739855065</v>
      </c>
      <c r="M405" s="44">
        <v>1.0817315685775362</v>
      </c>
      <c r="O405" s="38" t="s">
        <v>98</v>
      </c>
    </row>
    <row r="406" spans="1:15" x14ac:dyDescent="0.3">
      <c r="A406" s="38" t="s">
        <v>534</v>
      </c>
      <c r="B406" s="39" t="s">
        <v>446</v>
      </c>
      <c r="C406" s="39"/>
      <c r="D406" s="41">
        <v>947.17476584566396</v>
      </c>
      <c r="E406" s="38">
        <v>22</v>
      </c>
      <c r="F406" s="42">
        <v>-7.4634685601417026</v>
      </c>
      <c r="G406" s="41">
        <v>485.0348060202848</v>
      </c>
      <c r="H406" s="41">
        <v>58.204176722434177</v>
      </c>
      <c r="J406" s="44">
        <f t="shared" si="15"/>
        <v>17.676195554675104</v>
      </c>
      <c r="K406" s="44">
        <f t="shared" si="15"/>
        <v>2.1211434665610125</v>
      </c>
      <c r="L406" s="44">
        <v>6.4757057990728999</v>
      </c>
      <c r="M406" s="44">
        <v>1.1008699858423932</v>
      </c>
      <c r="O406" s="38" t="s">
        <v>98</v>
      </c>
    </row>
    <row r="407" spans="1:15" x14ac:dyDescent="0.3">
      <c r="A407" s="38" t="s">
        <v>534</v>
      </c>
      <c r="B407" s="39" t="s">
        <v>447</v>
      </c>
      <c r="C407" s="47"/>
      <c r="D407" s="41">
        <v>927.83632539837708</v>
      </c>
      <c r="E407" s="38">
        <v>22</v>
      </c>
      <c r="F407" s="42">
        <v>-7.8458877856145079</v>
      </c>
      <c r="G407" s="41">
        <v>360.85338181516903</v>
      </c>
      <c r="H407" s="41">
        <v>43.302405817820279</v>
      </c>
      <c r="J407" s="44">
        <f t="shared" si="15"/>
        <v>13.150633448074673</v>
      </c>
      <c r="K407" s="44">
        <f t="shared" si="15"/>
        <v>1.5780760137689607</v>
      </c>
      <c r="L407" s="44">
        <v>5.945396620799853</v>
      </c>
      <c r="M407" s="44">
        <v>1.010717425535975</v>
      </c>
      <c r="O407" s="38" t="s">
        <v>98</v>
      </c>
    </row>
    <row r="408" spans="1:15" x14ac:dyDescent="0.3">
      <c r="A408" s="38" t="s">
        <v>534</v>
      </c>
      <c r="B408" s="39" t="s">
        <v>448</v>
      </c>
      <c r="C408" s="39"/>
      <c r="D408" s="41">
        <v>946.09060156163559</v>
      </c>
      <c r="E408" s="38">
        <v>22</v>
      </c>
      <c r="F408" s="42">
        <v>-7.5033033545810461</v>
      </c>
      <c r="G408" s="41">
        <v>482.76641545570408</v>
      </c>
      <c r="H408" s="41">
        <v>57.931969854684489</v>
      </c>
      <c r="J408" s="44">
        <f t="shared" si="15"/>
        <v>17.593528260047524</v>
      </c>
      <c r="K408" s="44">
        <f t="shared" si="15"/>
        <v>2.1112233912057028</v>
      </c>
      <c r="L408" s="44">
        <v>6.7166002001610705</v>
      </c>
      <c r="M408" s="44">
        <v>1.1418220340273821</v>
      </c>
      <c r="O408" s="38" t="s">
        <v>98</v>
      </c>
    </row>
    <row r="409" spans="1:15" x14ac:dyDescent="0.3">
      <c r="A409" s="38" t="s">
        <v>534</v>
      </c>
      <c r="B409" s="39" t="s">
        <v>449</v>
      </c>
      <c r="C409" s="39"/>
      <c r="D409" s="41">
        <v>936.36240673833822</v>
      </c>
      <c r="E409" s="38">
        <v>22</v>
      </c>
      <c r="F409" s="42">
        <v>-7.4871179156752605</v>
      </c>
      <c r="G409" s="41">
        <v>454.37563076274574</v>
      </c>
      <c r="H409" s="41">
        <v>54.525075691529487</v>
      </c>
      <c r="J409" s="44">
        <f t="shared" si="15"/>
        <v>16.558878672111724</v>
      </c>
      <c r="K409" s="44">
        <f t="shared" si="15"/>
        <v>1.9870654406534072</v>
      </c>
      <c r="L409" s="44">
        <v>6.5240903097798482</v>
      </c>
      <c r="M409" s="44">
        <v>1.1090953526625742</v>
      </c>
      <c r="O409" s="38" t="s">
        <v>98</v>
      </c>
    </row>
    <row r="410" spans="1:15" x14ac:dyDescent="0.3">
      <c r="A410" s="38" t="s">
        <v>534</v>
      </c>
      <c r="B410" s="39" t="s">
        <v>450</v>
      </c>
      <c r="C410" s="39"/>
      <c r="D410" s="41">
        <v>957.8536346193373</v>
      </c>
      <c r="E410" s="38">
        <v>22</v>
      </c>
      <c r="F410" s="42">
        <v>-7.0653375115798882</v>
      </c>
      <c r="G410" s="41">
        <v>494.54045391715499</v>
      </c>
      <c r="H410" s="41">
        <v>59.3448544700586</v>
      </c>
      <c r="J410" s="44">
        <f t="shared" si="15"/>
        <v>18.02261129435696</v>
      </c>
      <c r="K410" s="44">
        <f t="shared" si="15"/>
        <v>2.1627133553228353</v>
      </c>
      <c r="L410" s="44">
        <v>6.3123024987810394</v>
      </c>
      <c r="M410" s="44">
        <v>1.0730914247927767</v>
      </c>
      <c r="O410" s="38" t="s">
        <v>98</v>
      </c>
    </row>
    <row r="411" spans="1:15" x14ac:dyDescent="0.3">
      <c r="A411" s="38" t="s">
        <v>534</v>
      </c>
      <c r="B411" s="39" t="s">
        <v>451</v>
      </c>
      <c r="C411" s="39"/>
      <c r="D411" s="41">
        <v>933.28993184017554</v>
      </c>
      <c r="E411" s="38">
        <v>22</v>
      </c>
      <c r="F411" s="42">
        <v>-8.009091887550353</v>
      </c>
      <c r="G411" s="41">
        <v>438.34901649873734</v>
      </c>
      <c r="H411" s="41">
        <v>52.601881979848478</v>
      </c>
      <c r="J411" s="44">
        <f t="shared" si="15"/>
        <v>15.974818385522498</v>
      </c>
      <c r="K411" s="44">
        <f t="shared" si="15"/>
        <v>1.9169782062626999</v>
      </c>
      <c r="L411" s="44">
        <v>6.8223918357001496</v>
      </c>
      <c r="M411" s="44">
        <v>1.1598066120690256</v>
      </c>
      <c r="O411" s="38" t="s">
        <v>98</v>
      </c>
    </row>
    <row r="412" spans="1:15" x14ac:dyDescent="0.3">
      <c r="A412" s="38" t="s">
        <v>534</v>
      </c>
      <c r="B412" s="39" t="s">
        <v>452</v>
      </c>
      <c r="C412" s="39"/>
      <c r="D412" s="41">
        <v>937.89958754885652</v>
      </c>
      <c r="E412" s="38">
        <v>22</v>
      </c>
      <c r="F412" s="42">
        <v>-7.6175594854023538</v>
      </c>
      <c r="G412" s="41">
        <v>397.51164758278742</v>
      </c>
      <c r="H412" s="41">
        <v>47.70139770993449</v>
      </c>
      <c r="J412" s="44">
        <f t="shared" si="15"/>
        <v>14.48657607808992</v>
      </c>
      <c r="K412" s="44">
        <f t="shared" si="15"/>
        <v>1.7383891293707905</v>
      </c>
      <c r="L412" s="44">
        <v>5.9104407305634554</v>
      </c>
      <c r="M412" s="44">
        <v>1.0047749241957875</v>
      </c>
      <c r="O412" s="38" t="s">
        <v>98</v>
      </c>
    </row>
    <row r="413" spans="1:15" x14ac:dyDescent="0.3">
      <c r="A413" s="38" t="s">
        <v>534</v>
      </c>
      <c r="B413" s="39" t="s">
        <v>453</v>
      </c>
      <c r="C413" s="47"/>
      <c r="D413" s="41">
        <v>948.80141941381726</v>
      </c>
      <c r="E413" s="38">
        <v>22</v>
      </c>
      <c r="F413" s="42">
        <v>-7.2289118132263273</v>
      </c>
      <c r="G413" s="41">
        <v>474.11290440766749</v>
      </c>
      <c r="H413" s="41">
        <v>56.8935485289201</v>
      </c>
      <c r="J413" s="44">
        <f t="shared" si="15"/>
        <v>17.278167070250273</v>
      </c>
      <c r="K413" s="44">
        <f t="shared" si="15"/>
        <v>2.0733800484300327</v>
      </c>
      <c r="L413" s="44">
        <v>6.5709030088975924</v>
      </c>
      <c r="M413" s="44">
        <v>1.1170535115125908</v>
      </c>
      <c r="O413" s="38" t="s">
        <v>98</v>
      </c>
    </row>
    <row r="414" spans="1:15" x14ac:dyDescent="0.3">
      <c r="A414" s="38" t="s">
        <v>534</v>
      </c>
      <c r="B414" s="39" t="s">
        <v>454</v>
      </c>
      <c r="C414" s="39"/>
      <c r="D414" s="41">
        <v>965.75237890364133</v>
      </c>
      <c r="E414" s="38">
        <v>22</v>
      </c>
      <c r="F414" s="42">
        <v>-6.9916817757354774</v>
      </c>
      <c r="G414" s="41">
        <v>634.73578175275884</v>
      </c>
      <c r="H414" s="41">
        <v>76.168293810331065</v>
      </c>
      <c r="J414" s="44">
        <f t="shared" si="15"/>
        <v>23.131770472039317</v>
      </c>
      <c r="K414" s="44">
        <f t="shared" si="15"/>
        <v>2.7758124566447178</v>
      </c>
      <c r="L414" s="44">
        <v>6.6435964531921199</v>
      </c>
      <c r="M414" s="44">
        <v>1.1294113970426605</v>
      </c>
      <c r="O414" s="38" t="s">
        <v>98</v>
      </c>
    </row>
    <row r="415" spans="1:15" x14ac:dyDescent="0.3">
      <c r="A415" s="38" t="s">
        <v>534</v>
      </c>
      <c r="B415" s="39" t="s">
        <v>455</v>
      </c>
      <c r="C415" s="39"/>
      <c r="D415" s="41">
        <v>943.86246510005572</v>
      </c>
      <c r="E415" s="38">
        <v>22</v>
      </c>
      <c r="F415" s="42">
        <v>-7.3569960226059106</v>
      </c>
      <c r="G415" s="41">
        <v>462.03431549747478</v>
      </c>
      <c r="H415" s="41">
        <v>55.444117859696973</v>
      </c>
      <c r="J415" s="44">
        <f t="shared" si="15"/>
        <v>16.837985258654328</v>
      </c>
      <c r="K415" s="44">
        <f t="shared" si="15"/>
        <v>2.0205582310385197</v>
      </c>
      <c r="L415" s="44">
        <v>6.3848758068861082</v>
      </c>
      <c r="M415" s="44">
        <v>1.0854288871706386</v>
      </c>
      <c r="O415" s="38" t="s">
        <v>98</v>
      </c>
    </row>
    <row r="416" spans="1:15" x14ac:dyDescent="0.3">
      <c r="A416" s="38" t="s">
        <v>534</v>
      </c>
      <c r="B416" s="39" t="s">
        <v>456</v>
      </c>
      <c r="C416" s="39"/>
      <c r="D416" s="41">
        <v>949.4174519634505</v>
      </c>
      <c r="E416" s="38">
        <v>22</v>
      </c>
      <c r="F416" s="42">
        <v>-7.4403775150671265</v>
      </c>
      <c r="G416" s="41">
        <v>484.96813543902255</v>
      </c>
      <c r="H416" s="41">
        <v>58.196176252682704</v>
      </c>
      <c r="J416" s="44">
        <f t="shared" si="15"/>
        <v>17.673765868769042</v>
      </c>
      <c r="K416" s="44">
        <f t="shared" si="15"/>
        <v>2.1208519042522851</v>
      </c>
      <c r="L416" s="44">
        <v>6.2857179132156347</v>
      </c>
      <c r="M416" s="44">
        <v>1.0685720452466581</v>
      </c>
      <c r="O416" s="38" t="s">
        <v>98</v>
      </c>
    </row>
    <row r="417" spans="1:15" x14ac:dyDescent="0.3">
      <c r="A417" s="38" t="s">
        <v>534</v>
      </c>
      <c r="B417" s="39" t="s">
        <v>457</v>
      </c>
      <c r="C417" s="47"/>
      <c r="D417" s="41">
        <v>958.10225942328975</v>
      </c>
      <c r="E417" s="38">
        <v>22</v>
      </c>
      <c r="F417" s="42">
        <v>-6.7512972056453791</v>
      </c>
      <c r="G417" s="41">
        <v>479.52791226105262</v>
      </c>
      <c r="H417" s="41">
        <v>57.543349471326316</v>
      </c>
      <c r="J417" s="44">
        <f t="shared" si="15"/>
        <v>17.475507006598129</v>
      </c>
      <c r="K417" s="44">
        <f t="shared" si="15"/>
        <v>2.0970608407917752</v>
      </c>
      <c r="L417" s="44">
        <v>6.0913966743550585</v>
      </c>
      <c r="M417" s="44">
        <v>1.0355374346403601</v>
      </c>
      <c r="O417" s="38" t="s">
        <v>98</v>
      </c>
    </row>
    <row r="418" spans="1:15" x14ac:dyDescent="0.3">
      <c r="A418" s="38" t="s">
        <v>534</v>
      </c>
      <c r="B418" s="39" t="s">
        <v>458</v>
      </c>
      <c r="C418" s="39"/>
      <c r="D418" s="41">
        <v>944.97243717935658</v>
      </c>
      <c r="E418" s="38">
        <v>22</v>
      </c>
      <c r="F418" s="42">
        <v>-7.619190729666057</v>
      </c>
      <c r="G418" s="41">
        <v>443.96538737765115</v>
      </c>
      <c r="H418" s="41">
        <v>53.275846485318134</v>
      </c>
      <c r="J418" s="44">
        <f t="shared" si="15"/>
        <v>16.179496624549969</v>
      </c>
      <c r="K418" s="44">
        <f t="shared" si="15"/>
        <v>1.9415395949459961</v>
      </c>
      <c r="L418" s="44">
        <v>6.413747971742632</v>
      </c>
      <c r="M418" s="44">
        <v>1.0903371551962475</v>
      </c>
      <c r="O418" s="38" t="s">
        <v>98</v>
      </c>
    </row>
    <row r="419" spans="1:15" x14ac:dyDescent="0.3">
      <c r="A419" s="38" t="s">
        <v>534</v>
      </c>
      <c r="B419" s="39" t="s">
        <v>459</v>
      </c>
      <c r="C419" s="47"/>
      <c r="D419" s="41">
        <v>936.60846621668179</v>
      </c>
      <c r="E419" s="38">
        <v>22</v>
      </c>
      <c r="F419" s="42">
        <v>-7.383882880330578</v>
      </c>
      <c r="G419" s="41">
        <v>447.98626869899061</v>
      </c>
      <c r="H419" s="41">
        <v>53.758352243878875</v>
      </c>
      <c r="J419" s="44">
        <f t="shared" si="15"/>
        <v>16.326030200400535</v>
      </c>
      <c r="K419" s="44">
        <f t="shared" si="15"/>
        <v>1.9591236240480638</v>
      </c>
      <c r="L419" s="44">
        <v>6.9390389338667173</v>
      </c>
      <c r="M419" s="44">
        <v>1.1796366187573419</v>
      </c>
      <c r="O419" s="38" t="s">
        <v>98</v>
      </c>
    </row>
    <row r="420" spans="1:15" x14ac:dyDescent="0.3">
      <c r="A420" s="38" t="s">
        <v>534</v>
      </c>
      <c r="B420" s="39" t="s">
        <v>460</v>
      </c>
      <c r="C420" s="39"/>
      <c r="D420" s="41">
        <v>952.32204426690805</v>
      </c>
      <c r="E420" s="38">
        <v>22</v>
      </c>
      <c r="F420" s="42">
        <v>-7.1521241032470027</v>
      </c>
      <c r="G420" s="41">
        <v>495.63959507960482</v>
      </c>
      <c r="H420" s="41">
        <v>59.476751409552577</v>
      </c>
      <c r="J420" s="44">
        <f t="shared" si="15"/>
        <v>18.062667459169273</v>
      </c>
      <c r="K420" s="44">
        <f t="shared" si="15"/>
        <v>2.1675200951003126</v>
      </c>
      <c r="L420" s="44">
        <v>6.5377705848861103</v>
      </c>
      <c r="M420" s="44">
        <v>1.1114209994306388</v>
      </c>
      <c r="O420" s="38" t="s">
        <v>98</v>
      </c>
    </row>
    <row r="421" spans="1:15" s="50" customFormat="1" hidden="1" x14ac:dyDescent="0.3">
      <c r="A421" s="38" t="s">
        <v>534</v>
      </c>
      <c r="B421" s="47" t="s">
        <v>598</v>
      </c>
      <c r="C421" s="47"/>
      <c r="D421" s="49">
        <v>868.39071174881963</v>
      </c>
      <c r="E421" s="50">
        <v>22</v>
      </c>
      <c r="F421" s="51">
        <v>-10.184731461984621</v>
      </c>
      <c r="G421" s="49">
        <v>150.97410032401319</v>
      </c>
      <c r="H421" s="49">
        <v>18.116892038881584</v>
      </c>
      <c r="I421" s="52"/>
      <c r="J421" s="52">
        <f t="shared" si="15"/>
        <v>5.5019715861520844</v>
      </c>
      <c r="K421" s="52">
        <f t="shared" si="15"/>
        <v>0.66023659033825022</v>
      </c>
      <c r="L421" s="52">
        <v>4.7529919507609382</v>
      </c>
      <c r="M421" s="52">
        <v>0.80800863162935954</v>
      </c>
      <c r="O421" s="50" t="s">
        <v>537</v>
      </c>
    </row>
    <row r="422" spans="1:15" x14ac:dyDescent="0.3">
      <c r="A422" s="38" t="s">
        <v>534</v>
      </c>
      <c r="B422" s="39" t="s">
        <v>461</v>
      </c>
      <c r="C422" s="39"/>
      <c r="D422" s="41">
        <v>933.32582490347977</v>
      </c>
      <c r="E422" s="38">
        <v>22</v>
      </c>
      <c r="F422" s="42">
        <v>-7.5722369007005899</v>
      </c>
      <c r="G422" s="41">
        <v>478.62726952988766</v>
      </c>
      <c r="H422" s="41">
        <v>57.435272343586519</v>
      </c>
      <c r="J422" s="44">
        <f t="shared" si="15"/>
        <v>17.442684749631475</v>
      </c>
      <c r="K422" s="44">
        <f t="shared" si="15"/>
        <v>2.0931221699557772</v>
      </c>
      <c r="L422" s="44">
        <v>7.367167268979661</v>
      </c>
      <c r="M422" s="44">
        <v>1.2524184357265424</v>
      </c>
      <c r="O422" s="38" t="s">
        <v>98</v>
      </c>
    </row>
    <row r="423" spans="1:15" x14ac:dyDescent="0.3">
      <c r="A423" s="38" t="s">
        <v>534</v>
      </c>
      <c r="B423" s="39" t="s">
        <v>462</v>
      </c>
      <c r="C423" s="47"/>
      <c r="D423" s="41">
        <v>939.33022677323606</v>
      </c>
      <c r="E423" s="38">
        <v>22</v>
      </c>
      <c r="F423" s="42">
        <v>-8.0897680095883793</v>
      </c>
      <c r="G423" s="41">
        <v>447.84522950730099</v>
      </c>
      <c r="H423" s="41">
        <v>53.741427540876117</v>
      </c>
      <c r="J423" s="44">
        <f t="shared" si="15"/>
        <v>16.320890288166947</v>
      </c>
      <c r="K423" s="44">
        <f t="shared" si="15"/>
        <v>1.9585068345800336</v>
      </c>
      <c r="L423" s="44">
        <v>6.4500374571361911</v>
      </c>
      <c r="M423" s="44">
        <v>1.0965063677131526</v>
      </c>
      <c r="O423" s="38" t="s">
        <v>98</v>
      </c>
    </row>
    <row r="424" spans="1:15" x14ac:dyDescent="0.3">
      <c r="A424" s="38" t="s">
        <v>534</v>
      </c>
      <c r="B424" s="39" t="s">
        <v>463</v>
      </c>
      <c r="C424" s="39"/>
      <c r="D424" s="41">
        <v>941.89575675378831</v>
      </c>
      <c r="E424" s="38">
        <v>22</v>
      </c>
      <c r="F424" s="42">
        <v>-7.7215530292919805</v>
      </c>
      <c r="G424" s="41">
        <v>451.76882252398877</v>
      </c>
      <c r="H424" s="41">
        <v>54.21225870287865</v>
      </c>
      <c r="J424" s="44">
        <f t="shared" si="15"/>
        <v>16.46387837186548</v>
      </c>
      <c r="K424" s="44">
        <f t="shared" si="15"/>
        <v>1.9756654046238573</v>
      </c>
      <c r="L424" s="44">
        <v>6.4450272812659239</v>
      </c>
      <c r="M424" s="44">
        <v>1.0956546378152072</v>
      </c>
      <c r="O424" s="38" t="s">
        <v>98</v>
      </c>
    </row>
    <row r="425" spans="1:15" x14ac:dyDescent="0.3">
      <c r="A425" s="38" t="s">
        <v>534</v>
      </c>
      <c r="B425" s="39" t="s">
        <v>464</v>
      </c>
      <c r="C425" s="39"/>
      <c r="D425" s="41">
        <v>936.50408268795582</v>
      </c>
      <c r="E425" s="38">
        <v>22</v>
      </c>
      <c r="F425" s="42">
        <v>-8.0430157202360419</v>
      </c>
      <c r="G425" s="41">
        <v>474.25054271430184</v>
      </c>
      <c r="H425" s="41">
        <v>56.910065125716223</v>
      </c>
      <c r="J425" s="44">
        <f t="shared" si="15"/>
        <v>17.283183043524119</v>
      </c>
      <c r="K425" s="44">
        <f t="shared" si="15"/>
        <v>2.0739819652228944</v>
      </c>
      <c r="L425" s="44">
        <v>7.0374957769923876</v>
      </c>
      <c r="M425" s="44">
        <v>1.196374282088706</v>
      </c>
      <c r="O425" s="38" t="s">
        <v>98</v>
      </c>
    </row>
    <row r="426" spans="1:15" x14ac:dyDescent="0.3">
      <c r="A426" s="38" t="s">
        <v>534</v>
      </c>
      <c r="B426" s="39" t="s">
        <v>465</v>
      </c>
      <c r="C426" s="39"/>
      <c r="D426" s="41">
        <v>942.84241269376275</v>
      </c>
      <c r="E426" s="38">
        <v>22</v>
      </c>
      <c r="F426" s="42">
        <v>-7.578383344967305</v>
      </c>
      <c r="G426" s="41">
        <v>462.18598161296285</v>
      </c>
      <c r="H426" s="41">
        <v>55.462317793555542</v>
      </c>
      <c r="J426" s="44">
        <f t="shared" si="15"/>
        <v>16.843512449452</v>
      </c>
      <c r="K426" s="44">
        <f t="shared" si="15"/>
        <v>2.0212214939342399</v>
      </c>
      <c r="L426" s="44">
        <v>6.6530632080803427</v>
      </c>
      <c r="M426" s="44">
        <v>1.1310207453736583</v>
      </c>
      <c r="O426" s="38" t="s">
        <v>98</v>
      </c>
    </row>
    <row r="427" spans="1:15" x14ac:dyDescent="0.3">
      <c r="A427" s="38" t="s">
        <v>534</v>
      </c>
      <c r="B427" s="39" t="s">
        <v>466</v>
      </c>
      <c r="C427" s="39"/>
      <c r="D427" s="41">
        <v>938.26437414683119</v>
      </c>
      <c r="E427" s="38">
        <v>22</v>
      </c>
      <c r="F427" s="42">
        <v>-8.2802827318016092</v>
      </c>
      <c r="G427" s="41">
        <v>424.85431408795876</v>
      </c>
      <c r="H427" s="41">
        <v>50.982517690555049</v>
      </c>
      <c r="J427" s="44">
        <f t="shared" si="15"/>
        <v>15.483028939065552</v>
      </c>
      <c r="K427" s="44">
        <f t="shared" si="15"/>
        <v>1.8579634726878662</v>
      </c>
      <c r="L427" s="44">
        <v>6.2169610972594871</v>
      </c>
      <c r="M427" s="44">
        <v>1.056883386534113</v>
      </c>
      <c r="O427" s="38" t="s">
        <v>98</v>
      </c>
    </row>
    <row r="428" spans="1:15" x14ac:dyDescent="0.3">
      <c r="A428" s="38" t="s">
        <v>534</v>
      </c>
      <c r="B428" s="39" t="s">
        <v>467</v>
      </c>
      <c r="C428" s="39"/>
      <c r="D428" s="41">
        <v>938.03856186961798</v>
      </c>
      <c r="E428" s="38">
        <v>22</v>
      </c>
      <c r="F428" s="42">
        <v>-7.5118210704351407</v>
      </c>
      <c r="G428" s="41">
        <v>387.07291335943353</v>
      </c>
      <c r="H428" s="41">
        <v>46.448749603132022</v>
      </c>
      <c r="J428" s="44">
        <f t="shared" si="15"/>
        <v>14.106155734673234</v>
      </c>
      <c r="K428" s="44">
        <f t="shared" si="15"/>
        <v>1.692738688160788</v>
      </c>
      <c r="L428" s="44">
        <v>6.0500421046669013</v>
      </c>
      <c r="M428" s="44">
        <v>1.0285071577933733</v>
      </c>
      <c r="O428" s="38" t="s">
        <v>98</v>
      </c>
    </row>
    <row r="429" spans="1:15" x14ac:dyDescent="0.3">
      <c r="A429" s="38" t="s">
        <v>534</v>
      </c>
      <c r="B429" s="39" t="s">
        <v>468</v>
      </c>
      <c r="C429" s="47"/>
      <c r="D429" s="41">
        <v>992.4123297273195</v>
      </c>
      <c r="E429" s="38">
        <v>22</v>
      </c>
      <c r="F429" s="42">
        <v>-6.6094798282140914</v>
      </c>
      <c r="G429" s="41">
        <v>755.86257729229351</v>
      </c>
      <c r="H429" s="41">
        <v>90.70350927507522</v>
      </c>
      <c r="J429" s="44">
        <f t="shared" ref="J429:K491" si="16">G429*1000000/(9.8*2.8*1000*1000)</f>
        <v>27.546012291993204</v>
      </c>
      <c r="K429" s="44">
        <f t="shared" si="16"/>
        <v>3.3055214750391846</v>
      </c>
      <c r="L429" s="44">
        <v>6.4212058111912071</v>
      </c>
      <c r="M429" s="44">
        <v>1.0916049879025054</v>
      </c>
      <c r="O429" s="38" t="s">
        <v>98</v>
      </c>
    </row>
    <row r="430" spans="1:15" x14ac:dyDescent="0.3">
      <c r="A430" s="38" t="s">
        <v>534</v>
      </c>
      <c r="B430" s="39" t="s">
        <v>469</v>
      </c>
      <c r="C430" s="39"/>
      <c r="D430" s="41">
        <v>940.5305909456913</v>
      </c>
      <c r="E430" s="38">
        <v>22</v>
      </c>
      <c r="F430" s="42">
        <v>-7.608828380661711</v>
      </c>
      <c r="G430" s="41">
        <v>455.21610878247282</v>
      </c>
      <c r="H430" s="41">
        <v>54.625933053896738</v>
      </c>
      <c r="J430" s="44">
        <f t="shared" si="16"/>
        <v>16.589508337553674</v>
      </c>
      <c r="K430" s="44">
        <f t="shared" si="16"/>
        <v>1.990741000506441</v>
      </c>
      <c r="L430" s="44">
        <v>6.5751328683908339</v>
      </c>
      <c r="M430" s="44">
        <v>1.1177725876264419</v>
      </c>
      <c r="O430" s="38" t="s">
        <v>98</v>
      </c>
    </row>
    <row r="431" spans="1:15" x14ac:dyDescent="0.3">
      <c r="A431" s="38" t="s">
        <v>534</v>
      </c>
      <c r="B431" s="39" t="s">
        <v>470</v>
      </c>
      <c r="C431" s="39"/>
      <c r="D431" s="41">
        <v>929.97248535588051</v>
      </c>
      <c r="E431" s="38">
        <v>22</v>
      </c>
      <c r="F431" s="42">
        <v>-8.0403569114114717</v>
      </c>
      <c r="G431" s="41">
        <v>398.23529118103193</v>
      </c>
      <c r="H431" s="41">
        <v>47.788234941723829</v>
      </c>
      <c r="J431" s="44">
        <f t="shared" si="16"/>
        <v>14.5129479293379</v>
      </c>
      <c r="K431" s="44">
        <f t="shared" si="16"/>
        <v>1.7415537515205477</v>
      </c>
      <c r="L431" s="44">
        <v>6.1258837274777775</v>
      </c>
      <c r="M431" s="44">
        <v>1.0414002336712223</v>
      </c>
      <c r="O431" s="38" t="s">
        <v>98</v>
      </c>
    </row>
    <row r="432" spans="1:15" x14ac:dyDescent="0.3">
      <c r="A432" s="38" t="s">
        <v>534</v>
      </c>
      <c r="B432" s="39" t="s">
        <v>471</v>
      </c>
      <c r="C432" s="39"/>
      <c r="D432" s="41">
        <v>948.07614590307571</v>
      </c>
      <c r="E432" s="38">
        <v>22</v>
      </c>
      <c r="F432" s="42">
        <v>-7.9771272143050318</v>
      </c>
      <c r="G432" s="41">
        <v>442.78125394149816</v>
      </c>
      <c r="H432" s="41">
        <v>53.133750472979777</v>
      </c>
      <c r="J432" s="44">
        <f t="shared" si="16"/>
        <v>16.136343073669757</v>
      </c>
      <c r="K432" s="44">
        <f t="shared" si="16"/>
        <v>1.9363611688403708</v>
      </c>
      <c r="L432" s="44">
        <v>5.7762763392324228</v>
      </c>
      <c r="M432" s="44">
        <v>0.98196697766951191</v>
      </c>
      <c r="O432" s="38" t="s">
        <v>98</v>
      </c>
    </row>
    <row r="433" spans="1:15" x14ac:dyDescent="0.3">
      <c r="A433" s="38" t="s">
        <v>534</v>
      </c>
      <c r="B433" s="39" t="s">
        <v>472</v>
      </c>
      <c r="C433" s="39"/>
      <c r="D433" s="41">
        <v>935.87192978815187</v>
      </c>
      <c r="E433" s="38">
        <v>22</v>
      </c>
      <c r="F433" s="42">
        <v>-8.0387989533755633</v>
      </c>
      <c r="G433" s="41">
        <v>453.06392972409924</v>
      </c>
      <c r="H433" s="41">
        <v>54.367671566891907</v>
      </c>
      <c r="J433" s="44">
        <f t="shared" si="16"/>
        <v>16.511076156126066</v>
      </c>
      <c r="K433" s="44">
        <f t="shared" si="16"/>
        <v>1.9813291387351279</v>
      </c>
      <c r="L433" s="44">
        <v>6.6740981335104079</v>
      </c>
      <c r="M433" s="44">
        <v>1.1345966826967695</v>
      </c>
      <c r="O433" s="38" t="s">
        <v>98</v>
      </c>
    </row>
    <row r="434" spans="1:15" x14ac:dyDescent="0.3">
      <c r="A434" s="38" t="s">
        <v>534</v>
      </c>
      <c r="B434" s="39" t="s">
        <v>473</v>
      </c>
      <c r="C434" s="39"/>
      <c r="D434" s="41">
        <v>975.21122348546919</v>
      </c>
      <c r="E434" s="38">
        <v>22</v>
      </c>
      <c r="F434" s="42">
        <v>-7.5242096805419232</v>
      </c>
      <c r="G434" s="41">
        <v>613.83715175575526</v>
      </c>
      <c r="H434" s="41">
        <v>73.660458210690635</v>
      </c>
      <c r="J434" s="44">
        <f t="shared" si="16"/>
        <v>22.370158591682046</v>
      </c>
      <c r="K434" s="44">
        <f t="shared" si="16"/>
        <v>2.6844190310018452</v>
      </c>
      <c r="L434" s="44">
        <v>5.715666422437927</v>
      </c>
      <c r="M434" s="44">
        <v>0.97166329181444766</v>
      </c>
      <c r="O434" s="38" t="s">
        <v>98</v>
      </c>
    </row>
    <row r="435" spans="1:15" x14ac:dyDescent="0.3">
      <c r="A435" s="38" t="s">
        <v>534</v>
      </c>
      <c r="B435" s="39" t="s">
        <v>474</v>
      </c>
      <c r="C435" s="39"/>
      <c r="D435" s="41">
        <v>931.23272957600648</v>
      </c>
      <c r="E435" s="38">
        <v>22</v>
      </c>
      <c r="F435" s="42">
        <v>-8.4217913864981426</v>
      </c>
      <c r="G435" s="41">
        <v>400.86327265961688</v>
      </c>
      <c r="H435" s="41">
        <v>48.103592719154022</v>
      </c>
      <c r="J435" s="44">
        <f t="shared" si="16"/>
        <v>14.608719849111402</v>
      </c>
      <c r="K435" s="44">
        <f t="shared" si="16"/>
        <v>1.7530463818933681</v>
      </c>
      <c r="L435" s="44">
        <v>6.0346543745345134</v>
      </c>
      <c r="M435" s="44">
        <v>1.0258912436708674</v>
      </c>
      <c r="O435" s="38" t="s">
        <v>98</v>
      </c>
    </row>
    <row r="436" spans="1:15" s="50" customFormat="1" hidden="1" x14ac:dyDescent="0.3">
      <c r="A436" s="38" t="s">
        <v>534</v>
      </c>
      <c r="B436" s="47" t="s">
        <v>599</v>
      </c>
      <c r="C436" s="47"/>
      <c r="D436" s="49">
        <v>980.14708171718121</v>
      </c>
      <c r="E436" s="50">
        <v>22</v>
      </c>
      <c r="F436" s="51">
        <v>-3.5086281633497709</v>
      </c>
      <c r="G436" s="49">
        <v>437.68310175498686</v>
      </c>
      <c r="H436" s="49">
        <v>52.52197221059842</v>
      </c>
      <c r="I436" s="52"/>
      <c r="J436" s="52">
        <f t="shared" si="16"/>
        <v>15.950550355502438</v>
      </c>
      <c r="K436" s="52">
        <f t="shared" si="16"/>
        <v>1.9140660426602925</v>
      </c>
      <c r="L436" s="52">
        <v>8.4872130054979262</v>
      </c>
      <c r="M436" s="52">
        <v>1.4428262109346475</v>
      </c>
      <c r="O436" s="50" t="s">
        <v>537</v>
      </c>
    </row>
    <row r="437" spans="1:15" x14ac:dyDescent="0.3">
      <c r="A437" s="38" t="s">
        <v>534</v>
      </c>
      <c r="B437" s="39" t="s">
        <v>475</v>
      </c>
      <c r="C437" s="47"/>
      <c r="D437" s="41">
        <v>1012.2710666381922</v>
      </c>
      <c r="E437" s="38">
        <v>22</v>
      </c>
      <c r="F437" s="42">
        <v>-5.7255936169630761</v>
      </c>
      <c r="G437" s="41">
        <v>972.61682076831391</v>
      </c>
      <c r="H437" s="41">
        <v>116.71401849219767</v>
      </c>
      <c r="J437" s="44">
        <f t="shared" si="16"/>
        <v>35.445219415754877</v>
      </c>
      <c r="K437" s="44">
        <f t="shared" si="16"/>
        <v>4.2534263298905852</v>
      </c>
      <c r="L437" s="44">
        <v>6.4249069503767879</v>
      </c>
      <c r="M437" s="44">
        <v>1.0922341815640539</v>
      </c>
      <c r="O437" s="38" t="s">
        <v>98</v>
      </c>
    </row>
    <row r="438" spans="1:15" x14ac:dyDescent="0.3">
      <c r="A438" s="38" t="s">
        <v>534</v>
      </c>
      <c r="B438" s="39" t="s">
        <v>476</v>
      </c>
      <c r="C438" s="39"/>
      <c r="D438" s="41">
        <v>943.05433117462303</v>
      </c>
      <c r="E438" s="38">
        <v>22</v>
      </c>
      <c r="F438" s="42">
        <v>-7.2360676588166175</v>
      </c>
      <c r="G438" s="41">
        <v>452.98943747509867</v>
      </c>
      <c r="H438" s="41">
        <v>54.358732497011836</v>
      </c>
      <c r="J438" s="44">
        <f t="shared" si="16"/>
        <v>16.508361424019633</v>
      </c>
      <c r="K438" s="44">
        <f t="shared" si="16"/>
        <v>1.9810033708823553</v>
      </c>
      <c r="L438" s="44">
        <v>6.4580895960410754</v>
      </c>
      <c r="M438" s="44">
        <v>1.0978752313269828</v>
      </c>
      <c r="O438" s="38" t="s">
        <v>98</v>
      </c>
    </row>
    <row r="439" spans="1:15" x14ac:dyDescent="0.3">
      <c r="A439" s="38" t="s">
        <v>534</v>
      </c>
      <c r="B439" s="39" t="s">
        <v>477</v>
      </c>
      <c r="C439" s="39"/>
      <c r="D439" s="41">
        <v>942.76878867822415</v>
      </c>
      <c r="E439" s="38">
        <v>22</v>
      </c>
      <c r="F439" s="42">
        <v>-7.5637873996037941</v>
      </c>
      <c r="G439" s="41">
        <v>452.63121193776044</v>
      </c>
      <c r="H439" s="41">
        <v>54.315745432531251</v>
      </c>
      <c r="J439" s="44">
        <f t="shared" si="16"/>
        <v>16.495306557498559</v>
      </c>
      <c r="K439" s="44">
        <f t="shared" si="16"/>
        <v>1.979436786899827</v>
      </c>
      <c r="L439" s="44">
        <v>6.696892932066917</v>
      </c>
      <c r="M439" s="44">
        <v>1.1384717984513759</v>
      </c>
      <c r="O439" s="38" t="s">
        <v>98</v>
      </c>
    </row>
    <row r="440" spans="1:15" x14ac:dyDescent="0.3">
      <c r="A440" s="38" t="s">
        <v>534</v>
      </c>
      <c r="B440" s="39" t="s">
        <v>478</v>
      </c>
      <c r="C440" s="39"/>
      <c r="D440" s="41">
        <v>941.57672722004475</v>
      </c>
      <c r="E440" s="38">
        <v>22</v>
      </c>
      <c r="F440" s="42">
        <v>-7.7105534990547984</v>
      </c>
      <c r="G440" s="41">
        <v>429.00442204412968</v>
      </c>
      <c r="H440" s="41">
        <v>51.480530645295559</v>
      </c>
      <c r="J440" s="44">
        <f t="shared" si="16"/>
        <v>15.634271940383734</v>
      </c>
      <c r="K440" s="44">
        <f t="shared" si="16"/>
        <v>1.876112632846048</v>
      </c>
      <c r="L440" s="44">
        <v>6.5448643944046374</v>
      </c>
      <c r="M440" s="44">
        <v>1.1126269470487884</v>
      </c>
      <c r="O440" s="38" t="s">
        <v>98</v>
      </c>
    </row>
    <row r="441" spans="1:15" x14ac:dyDescent="0.3">
      <c r="A441" s="38" t="s">
        <v>534</v>
      </c>
      <c r="B441" s="39" t="s">
        <v>479</v>
      </c>
      <c r="C441" s="47"/>
      <c r="D441" s="41">
        <v>934.47254820473347</v>
      </c>
      <c r="E441" s="38">
        <v>22</v>
      </c>
      <c r="F441" s="42">
        <v>-7.9966844561872774</v>
      </c>
      <c r="G441" s="41">
        <v>397.58666747641894</v>
      </c>
      <c r="H441" s="41">
        <v>47.710400097170272</v>
      </c>
      <c r="J441" s="44">
        <f t="shared" si="16"/>
        <v>14.489310039228094</v>
      </c>
      <c r="K441" s="44">
        <f t="shared" si="16"/>
        <v>1.7387172047073713</v>
      </c>
      <c r="L441" s="44">
        <v>6.0285144204369043</v>
      </c>
      <c r="M441" s="44">
        <v>1.0248474514742738</v>
      </c>
      <c r="O441" s="38" t="s">
        <v>98</v>
      </c>
    </row>
    <row r="442" spans="1:15" x14ac:dyDescent="0.3">
      <c r="A442" s="38" t="s">
        <v>534</v>
      </c>
      <c r="B442" s="39" t="s">
        <v>480</v>
      </c>
      <c r="C442" s="39"/>
      <c r="D442" s="41">
        <v>943.18389576106711</v>
      </c>
      <c r="E442" s="38">
        <v>22</v>
      </c>
      <c r="F442" s="42">
        <v>-7.7257249438812545</v>
      </c>
      <c r="G442" s="41">
        <v>468.71277632923801</v>
      </c>
      <c r="H442" s="41">
        <v>56.245533159508561</v>
      </c>
      <c r="J442" s="44">
        <f t="shared" si="16"/>
        <v>17.081369399753573</v>
      </c>
      <c r="K442" s="44">
        <f t="shared" si="16"/>
        <v>2.0497643279704287</v>
      </c>
      <c r="L442" s="44">
        <v>6.6654819150854943</v>
      </c>
      <c r="M442" s="44">
        <v>1.133131925564534</v>
      </c>
      <c r="O442" s="38" t="s">
        <v>98</v>
      </c>
    </row>
    <row r="443" spans="1:15" x14ac:dyDescent="0.3">
      <c r="A443" s="38" t="s">
        <v>534</v>
      </c>
      <c r="B443" s="39" t="s">
        <v>481</v>
      </c>
      <c r="C443" s="47"/>
      <c r="D443" s="41">
        <v>923.90021536114068</v>
      </c>
      <c r="E443" s="38">
        <v>22</v>
      </c>
      <c r="F443" s="42">
        <v>-8.2854591511332956</v>
      </c>
      <c r="G443" s="41">
        <v>392.31229394328784</v>
      </c>
      <c r="H443" s="41">
        <v>47.077475273194537</v>
      </c>
      <c r="J443" s="44">
        <f t="shared" si="16"/>
        <v>14.297095260323902</v>
      </c>
      <c r="K443" s="44">
        <f t="shared" si="16"/>
        <v>1.715651431238868</v>
      </c>
      <c r="L443" s="44">
        <v>6.3947206885069869</v>
      </c>
      <c r="M443" s="44">
        <v>1.0871025170461879</v>
      </c>
      <c r="O443" s="38" t="s">
        <v>98</v>
      </c>
    </row>
    <row r="444" spans="1:15" x14ac:dyDescent="0.3">
      <c r="A444" s="38" t="s">
        <v>534</v>
      </c>
      <c r="B444" s="39" t="s">
        <v>482</v>
      </c>
      <c r="C444" s="39"/>
      <c r="D444" s="41">
        <v>945.22035466538796</v>
      </c>
      <c r="E444" s="38">
        <v>22</v>
      </c>
      <c r="F444" s="42">
        <v>-7.8452830948695862</v>
      </c>
      <c r="G444" s="41">
        <v>450.12671291713053</v>
      </c>
      <c r="H444" s="41">
        <v>54.015205550055661</v>
      </c>
      <c r="J444" s="44">
        <f t="shared" si="16"/>
        <v>16.404034727300676</v>
      </c>
      <c r="K444" s="44">
        <f t="shared" si="16"/>
        <v>1.9684841672760809</v>
      </c>
      <c r="L444" s="44">
        <v>6.2373502775078906</v>
      </c>
      <c r="M444" s="44">
        <v>1.0603495471763416</v>
      </c>
      <c r="O444" s="38" t="s">
        <v>98</v>
      </c>
    </row>
    <row r="445" spans="1:15" x14ac:dyDescent="0.3">
      <c r="A445" s="38" t="s">
        <v>534</v>
      </c>
      <c r="B445" s="39" t="s">
        <v>483</v>
      </c>
      <c r="C445" s="39"/>
      <c r="D445" s="41">
        <v>934.10895532043946</v>
      </c>
      <c r="E445" s="38">
        <v>22</v>
      </c>
      <c r="F445" s="42">
        <v>-7.7446698021411029</v>
      </c>
      <c r="G445" s="41">
        <v>416.47816953878851</v>
      </c>
      <c r="H445" s="41">
        <v>49.97738034465462</v>
      </c>
      <c r="J445" s="44">
        <f t="shared" si="16"/>
        <v>15.177775857827569</v>
      </c>
      <c r="K445" s="44">
        <f t="shared" si="16"/>
        <v>1.8213331029393083</v>
      </c>
      <c r="L445" s="44">
        <v>6.5627272781129857</v>
      </c>
      <c r="M445" s="44">
        <v>1.1156636372792077</v>
      </c>
      <c r="O445" s="38" t="s">
        <v>98</v>
      </c>
    </row>
    <row r="446" spans="1:15" x14ac:dyDescent="0.3">
      <c r="A446" s="38" t="s">
        <v>534</v>
      </c>
      <c r="B446" s="39" t="s">
        <v>484</v>
      </c>
      <c r="C446" s="47"/>
      <c r="D446" s="41">
        <v>943.42282484566465</v>
      </c>
      <c r="E446" s="38">
        <v>22</v>
      </c>
      <c r="F446" s="42">
        <v>-7.0916222404803611</v>
      </c>
      <c r="G446" s="41">
        <v>453.44074049528416</v>
      </c>
      <c r="H446" s="41">
        <v>54.412888859434098</v>
      </c>
      <c r="J446" s="44">
        <f t="shared" si="16"/>
        <v>16.524808327087616</v>
      </c>
      <c r="K446" s="44">
        <f t="shared" si="16"/>
        <v>1.9829769992505137</v>
      </c>
      <c r="L446" s="44">
        <v>6.6159254124306157</v>
      </c>
      <c r="M446" s="44">
        <v>1.1247073201132047</v>
      </c>
      <c r="O446" s="38" t="s">
        <v>98</v>
      </c>
    </row>
    <row r="447" spans="1:15" s="50" customFormat="1" hidden="1" x14ac:dyDescent="0.3">
      <c r="A447" s="38" t="s">
        <v>534</v>
      </c>
      <c r="B447" s="47" t="s">
        <v>600</v>
      </c>
      <c r="C447" s="47"/>
      <c r="D447" s="49">
        <v>952.92164498133934</v>
      </c>
      <c r="E447" s="50">
        <v>22</v>
      </c>
      <c r="F447" s="51">
        <v>-6.5415326183095468</v>
      </c>
      <c r="G447" s="49">
        <v>492.7659949907229</v>
      </c>
      <c r="H447" s="49">
        <v>59.131919398886744</v>
      </c>
      <c r="I447" s="52"/>
      <c r="J447" s="52">
        <f t="shared" si="16"/>
        <v>17.957944423860162</v>
      </c>
      <c r="K447" s="52">
        <f t="shared" si="16"/>
        <v>2.1549533308632198</v>
      </c>
      <c r="L447" s="52">
        <v>6.5037038927608073</v>
      </c>
      <c r="M447" s="52">
        <v>1.1056296617693373</v>
      </c>
      <c r="O447" s="50" t="s">
        <v>537</v>
      </c>
    </row>
    <row r="448" spans="1:15" x14ac:dyDescent="0.3">
      <c r="A448" s="38" t="s">
        <v>534</v>
      </c>
      <c r="B448" s="39" t="s">
        <v>485</v>
      </c>
      <c r="C448" s="39"/>
      <c r="D448" s="41">
        <v>945.69798084286003</v>
      </c>
      <c r="E448" s="38">
        <v>22</v>
      </c>
      <c r="F448" s="42">
        <v>-6.4722307740201988</v>
      </c>
      <c r="G448" s="41">
        <v>496.25107683571946</v>
      </c>
      <c r="H448" s="41">
        <v>59.55012922028633</v>
      </c>
      <c r="J448" s="44">
        <f t="shared" si="16"/>
        <v>18.084951779727387</v>
      </c>
      <c r="K448" s="44">
        <f t="shared" si="16"/>
        <v>2.170194213567286</v>
      </c>
      <c r="L448" s="44">
        <v>7.4959575499549338</v>
      </c>
      <c r="M448" s="44">
        <v>1.2743127834923389</v>
      </c>
      <c r="O448" s="38" t="s">
        <v>98</v>
      </c>
    </row>
    <row r="449" spans="1:15" x14ac:dyDescent="0.3">
      <c r="A449" s="38" t="s">
        <v>534</v>
      </c>
      <c r="B449" s="39" t="s">
        <v>486</v>
      </c>
      <c r="C449" s="47"/>
      <c r="D449" s="41">
        <v>957.39443332839471</v>
      </c>
      <c r="E449" s="38">
        <v>22</v>
      </c>
      <c r="F449" s="42">
        <v>-7.0101647626579773</v>
      </c>
      <c r="G449" s="41">
        <v>532.96943036466268</v>
      </c>
      <c r="H449" s="41">
        <v>63.956331643759519</v>
      </c>
      <c r="J449" s="44">
        <f t="shared" si="16"/>
        <v>19.423084196962925</v>
      </c>
      <c r="K449" s="44">
        <f t="shared" si="16"/>
        <v>2.330770103635551</v>
      </c>
      <c r="L449" s="44">
        <v>6.8069466819139617</v>
      </c>
      <c r="M449" s="44">
        <v>1.1571809359253735</v>
      </c>
      <c r="O449" s="38" t="s">
        <v>98</v>
      </c>
    </row>
    <row r="450" spans="1:15" x14ac:dyDescent="0.3">
      <c r="A450" s="38" t="s">
        <v>534</v>
      </c>
      <c r="B450" s="39" t="s">
        <v>487</v>
      </c>
      <c r="C450" s="39"/>
      <c r="D450" s="41">
        <v>957.0543397734657</v>
      </c>
      <c r="E450" s="38">
        <v>22</v>
      </c>
      <c r="F450" s="42">
        <v>-7.1063053644393337</v>
      </c>
      <c r="G450" s="41">
        <v>486.23049736523808</v>
      </c>
      <c r="H450" s="41">
        <v>58.347659683828567</v>
      </c>
      <c r="J450" s="44">
        <f t="shared" si="16"/>
        <v>17.719770312144245</v>
      </c>
      <c r="K450" s="44">
        <f t="shared" si="16"/>
        <v>2.1263724374573094</v>
      </c>
      <c r="L450" s="44">
        <v>6.2570755145554076</v>
      </c>
      <c r="M450" s="44">
        <v>1.0637028374744193</v>
      </c>
      <c r="O450" s="38" t="s">
        <v>98</v>
      </c>
    </row>
    <row r="451" spans="1:15" s="50" customFormat="1" hidden="1" x14ac:dyDescent="0.3">
      <c r="A451" s="38" t="s">
        <v>534</v>
      </c>
      <c r="B451" s="47" t="s">
        <v>601</v>
      </c>
      <c r="C451" s="47"/>
      <c r="D451" s="49">
        <v>990.44336475881562</v>
      </c>
      <c r="E451" s="50">
        <v>22</v>
      </c>
      <c r="F451" s="51">
        <v>-5.3433958974543945</v>
      </c>
      <c r="G451" s="49">
        <v>703.96840387804332</v>
      </c>
      <c r="H451" s="49">
        <v>84.47620846536519</v>
      </c>
      <c r="I451" s="52"/>
      <c r="J451" s="52">
        <f t="shared" si="16"/>
        <v>25.654825214214405</v>
      </c>
      <c r="K451" s="52">
        <f t="shared" si="16"/>
        <v>3.0785790257057282</v>
      </c>
      <c r="L451" s="52">
        <v>6.7762942961567534</v>
      </c>
      <c r="M451" s="52">
        <v>1.1519700303466482</v>
      </c>
      <c r="O451" s="50" t="s">
        <v>537</v>
      </c>
    </row>
    <row r="452" spans="1:15" x14ac:dyDescent="0.3">
      <c r="A452" s="38" t="s">
        <v>534</v>
      </c>
      <c r="B452" s="39" t="s">
        <v>488</v>
      </c>
      <c r="C452" s="39"/>
      <c r="D452" s="41">
        <v>943.40491909331718</v>
      </c>
      <c r="E452" s="38">
        <v>22</v>
      </c>
      <c r="F452" s="42">
        <v>-7.5577903696646516</v>
      </c>
      <c r="G452" s="41">
        <v>497.34415577527335</v>
      </c>
      <c r="H452" s="41">
        <v>59.681298693032801</v>
      </c>
      <c r="J452" s="44">
        <f t="shared" si="16"/>
        <v>18.124787018049318</v>
      </c>
      <c r="K452" s="44">
        <f t="shared" si="16"/>
        <v>2.1749744421659183</v>
      </c>
      <c r="L452" s="44">
        <v>7.1383008375395809</v>
      </c>
      <c r="M452" s="44">
        <v>1.2135111423817289</v>
      </c>
      <c r="O452" s="38" t="s">
        <v>98</v>
      </c>
    </row>
    <row r="453" spans="1:15" x14ac:dyDescent="0.3">
      <c r="A453" s="38" t="s">
        <v>534</v>
      </c>
      <c r="B453" s="39" t="s">
        <v>489</v>
      </c>
      <c r="C453" s="39"/>
      <c r="D453" s="41">
        <v>948.66067924018319</v>
      </c>
      <c r="E453" s="38">
        <v>22</v>
      </c>
      <c r="F453" s="42">
        <v>-6.8962055413432495</v>
      </c>
      <c r="G453" s="41">
        <v>512.28297486142492</v>
      </c>
      <c r="H453" s="41">
        <v>61.473956983370989</v>
      </c>
      <c r="J453" s="44">
        <f t="shared" si="16"/>
        <v>18.669204623229771</v>
      </c>
      <c r="K453" s="44">
        <f t="shared" si="16"/>
        <v>2.2403045547875724</v>
      </c>
      <c r="L453" s="44">
        <v>7.3535113779745078</v>
      </c>
      <c r="M453" s="44">
        <v>1.2500969342556665</v>
      </c>
      <c r="O453" s="38" t="s">
        <v>98</v>
      </c>
    </row>
    <row r="454" spans="1:15" x14ac:dyDescent="0.3">
      <c r="A454" s="38" t="s">
        <v>534</v>
      </c>
      <c r="B454" s="39" t="s">
        <v>490</v>
      </c>
      <c r="C454" s="47"/>
      <c r="D454" s="41">
        <v>936.84608299202</v>
      </c>
      <c r="E454" s="38">
        <v>22</v>
      </c>
      <c r="F454" s="42">
        <v>-7.2250388601027193</v>
      </c>
      <c r="G454" s="41">
        <v>474.19511703779654</v>
      </c>
      <c r="H454" s="41">
        <v>56.90341404453558</v>
      </c>
      <c r="J454" s="44">
        <f t="shared" si="16"/>
        <v>17.281163157354101</v>
      </c>
      <c r="K454" s="44">
        <f t="shared" si="16"/>
        <v>2.0737395788824919</v>
      </c>
      <c r="L454" s="44">
        <v>7.5431645162093677</v>
      </c>
      <c r="M454" s="44">
        <v>1.2823379677555926</v>
      </c>
      <c r="O454" s="38" t="s">
        <v>98</v>
      </c>
    </row>
    <row r="455" spans="1:15" x14ac:dyDescent="0.3">
      <c r="A455" s="38" t="s">
        <v>534</v>
      </c>
      <c r="B455" s="39" t="s">
        <v>491</v>
      </c>
      <c r="C455" s="39"/>
      <c r="D455" s="41">
        <v>938.68534690865204</v>
      </c>
      <c r="E455" s="38">
        <v>22</v>
      </c>
      <c r="F455" s="42">
        <v>-7.1935310016622065</v>
      </c>
      <c r="G455" s="41">
        <v>446.00799862449981</v>
      </c>
      <c r="H455" s="41">
        <v>53.520959834939973</v>
      </c>
      <c r="J455" s="44">
        <f t="shared" si="16"/>
        <v>16.253935809930752</v>
      </c>
      <c r="K455" s="44">
        <f t="shared" si="16"/>
        <v>1.9504722971916899</v>
      </c>
      <c r="L455" s="44">
        <v>6.7619468538875882</v>
      </c>
      <c r="M455" s="44">
        <v>1.14953096516089</v>
      </c>
      <c r="O455" s="38" t="s">
        <v>98</v>
      </c>
    </row>
    <row r="456" spans="1:15" x14ac:dyDescent="0.3">
      <c r="A456" s="38" t="s">
        <v>534</v>
      </c>
      <c r="B456" s="39" t="s">
        <v>492</v>
      </c>
      <c r="C456" s="39"/>
      <c r="D456" s="41">
        <v>939.79743038810557</v>
      </c>
      <c r="E456" s="38">
        <v>22</v>
      </c>
      <c r="F456" s="42">
        <v>-8.1154777700576055</v>
      </c>
      <c r="G456" s="41">
        <v>479.85188753587147</v>
      </c>
      <c r="H456" s="41">
        <v>57.582226504304572</v>
      </c>
      <c r="J456" s="44">
        <f t="shared" si="16"/>
        <v>17.487313685709601</v>
      </c>
      <c r="K456" s="44">
        <f t="shared" si="16"/>
        <v>2.0984776422851521</v>
      </c>
      <c r="L456" s="44">
        <v>7.7267786353639458</v>
      </c>
      <c r="M456" s="44">
        <v>1.3135523680118708</v>
      </c>
      <c r="O456" s="38" t="s">
        <v>98</v>
      </c>
    </row>
    <row r="457" spans="1:15" x14ac:dyDescent="0.3">
      <c r="A457" s="38" t="s">
        <v>534</v>
      </c>
      <c r="B457" s="39" t="s">
        <v>493</v>
      </c>
      <c r="C457" s="39"/>
      <c r="D457" s="41">
        <v>985.60665286705648</v>
      </c>
      <c r="E457" s="38">
        <v>22</v>
      </c>
      <c r="F457" s="42">
        <v>-6.3340746589785937</v>
      </c>
      <c r="G457" s="41">
        <v>688.42565792177106</v>
      </c>
      <c r="H457" s="41">
        <v>82.611078950612523</v>
      </c>
      <c r="J457" s="44">
        <f t="shared" si="16"/>
        <v>25.08839861230944</v>
      </c>
      <c r="K457" s="44">
        <f t="shared" si="16"/>
        <v>3.0106078334771329</v>
      </c>
      <c r="L457" s="44">
        <v>6.7502012221044909</v>
      </c>
      <c r="M457" s="44">
        <v>1.1475342077577635</v>
      </c>
      <c r="O457" s="38" t="s">
        <v>98</v>
      </c>
    </row>
    <row r="458" spans="1:15" x14ac:dyDescent="0.3">
      <c r="A458" s="38" t="s">
        <v>534</v>
      </c>
      <c r="B458" s="39" t="s">
        <v>494</v>
      </c>
      <c r="C458" s="47"/>
      <c r="D458" s="41">
        <v>982.03297664279171</v>
      </c>
      <c r="E458" s="38">
        <v>22</v>
      </c>
      <c r="F458" s="42">
        <v>-6.2475408311179024</v>
      </c>
      <c r="G458" s="41">
        <v>736.22803341887925</v>
      </c>
      <c r="H458" s="41">
        <v>88.347364010265508</v>
      </c>
      <c r="J458" s="44">
        <f t="shared" si="16"/>
        <v>26.830467690192393</v>
      </c>
      <c r="K458" s="44">
        <f t="shared" si="16"/>
        <v>3.2196561228230873</v>
      </c>
      <c r="L458" s="44">
        <v>7.0933510325555478</v>
      </c>
      <c r="M458" s="44">
        <v>1.2058696755344431</v>
      </c>
      <c r="O458" s="38" t="s">
        <v>98</v>
      </c>
    </row>
    <row r="459" spans="1:15" x14ac:dyDescent="0.3">
      <c r="A459" s="38" t="s">
        <v>534</v>
      </c>
      <c r="B459" s="39" t="s">
        <v>495</v>
      </c>
      <c r="C459" s="39"/>
      <c r="D459" s="41">
        <v>956.71597963413285</v>
      </c>
      <c r="E459" s="38">
        <v>22</v>
      </c>
      <c r="F459" s="42">
        <v>-6.7349978754323265</v>
      </c>
      <c r="G459" s="41">
        <v>543.910604548636</v>
      </c>
      <c r="H459" s="41">
        <v>65.269272545836316</v>
      </c>
      <c r="J459" s="44">
        <f t="shared" si="16"/>
        <v>19.82181503457128</v>
      </c>
      <c r="K459" s="44">
        <f t="shared" si="16"/>
        <v>2.3786178041485537</v>
      </c>
      <c r="L459" s="44">
        <v>7.1511088229502198</v>
      </c>
      <c r="M459" s="44">
        <v>1.2156884999015374</v>
      </c>
      <c r="O459" s="38" t="s">
        <v>98</v>
      </c>
    </row>
    <row r="460" spans="1:15" x14ac:dyDescent="0.3">
      <c r="A460" s="38" t="s">
        <v>534</v>
      </c>
      <c r="B460" s="39" t="s">
        <v>496</v>
      </c>
      <c r="C460" s="39"/>
      <c r="D460" s="41">
        <v>952.88262467833681</v>
      </c>
      <c r="E460" s="38">
        <v>22</v>
      </c>
      <c r="F460" s="42">
        <v>-6.6908240448913254</v>
      </c>
      <c r="G460" s="41">
        <v>485.1513804602933</v>
      </c>
      <c r="H460" s="41">
        <v>58.218165655235197</v>
      </c>
      <c r="J460" s="44">
        <f t="shared" si="16"/>
        <v>17.680443894325556</v>
      </c>
      <c r="K460" s="44">
        <f t="shared" si="16"/>
        <v>2.1216532673190667</v>
      </c>
      <c r="L460" s="44">
        <v>6.3792032928708258</v>
      </c>
      <c r="M460" s="44">
        <v>1.0844645597880405</v>
      </c>
      <c r="O460" s="38" t="s">
        <v>98</v>
      </c>
    </row>
    <row r="461" spans="1:15" x14ac:dyDescent="0.3">
      <c r="A461" s="38" t="s">
        <v>534</v>
      </c>
      <c r="B461" s="39" t="s">
        <v>497</v>
      </c>
      <c r="C461" s="39"/>
      <c r="D461" s="41">
        <v>924.10962384586696</v>
      </c>
      <c r="E461" s="38">
        <v>22</v>
      </c>
      <c r="F461" s="42">
        <v>-7.6437561278786932</v>
      </c>
      <c r="G461" s="41">
        <v>411.48704651536923</v>
      </c>
      <c r="H461" s="41">
        <v>49.378445581844304</v>
      </c>
      <c r="J461" s="44">
        <f t="shared" si="16"/>
        <v>14.995883619364768</v>
      </c>
      <c r="K461" s="44">
        <f t="shared" si="16"/>
        <v>1.7995060343237719</v>
      </c>
      <c r="L461" s="44">
        <v>6.9830761863523731</v>
      </c>
      <c r="M461" s="44">
        <v>1.1871229516799036</v>
      </c>
      <c r="O461" s="38" t="s">
        <v>98</v>
      </c>
    </row>
    <row r="462" spans="1:15" x14ac:dyDescent="0.3">
      <c r="A462" s="38" t="s">
        <v>534</v>
      </c>
      <c r="B462" s="39" t="s">
        <v>498</v>
      </c>
      <c r="C462" s="39"/>
      <c r="D462" s="41">
        <v>938.21671601562343</v>
      </c>
      <c r="E462" s="38">
        <v>22</v>
      </c>
      <c r="F462" s="42">
        <v>-7.0069041729104269</v>
      </c>
      <c r="G462" s="41">
        <v>434.65932733430122</v>
      </c>
      <c r="H462" s="41">
        <v>52.159119280116144</v>
      </c>
      <c r="J462" s="44">
        <f t="shared" si="16"/>
        <v>15.840354494690278</v>
      </c>
      <c r="K462" s="44">
        <f t="shared" si="16"/>
        <v>1.9008425393628332</v>
      </c>
      <c r="L462" s="44">
        <v>6.6207169339945873</v>
      </c>
      <c r="M462" s="44">
        <v>1.1255218787790799</v>
      </c>
      <c r="O462" s="38" t="s">
        <v>98</v>
      </c>
    </row>
    <row r="463" spans="1:15" x14ac:dyDescent="0.3">
      <c r="A463" s="38" t="s">
        <v>534</v>
      </c>
      <c r="B463" s="54" t="s">
        <v>499</v>
      </c>
      <c r="C463" s="62"/>
      <c r="D463" s="56">
        <v>971.81294478390669</v>
      </c>
      <c r="E463" s="31">
        <v>22</v>
      </c>
      <c r="F463" s="57">
        <v>-6.9412903569885938</v>
      </c>
      <c r="G463" s="56">
        <v>517.63638814186288</v>
      </c>
      <c r="H463" s="56">
        <v>62.116366577023541</v>
      </c>
      <c r="I463" s="73"/>
      <c r="J463" s="59">
        <f t="shared" si="16"/>
        <v>18.864299859397335</v>
      </c>
      <c r="K463" s="59">
        <f t="shared" si="16"/>
        <v>2.2637159831276801</v>
      </c>
      <c r="L463" s="59">
        <v>5.7621494617153814</v>
      </c>
      <c r="M463" s="59">
        <v>0.97956540849161489</v>
      </c>
      <c r="N463" s="31"/>
      <c r="O463" s="38" t="s">
        <v>98</v>
      </c>
    </row>
    <row r="464" spans="1:15" x14ac:dyDescent="0.3">
      <c r="A464" s="38" t="s">
        <v>534</v>
      </c>
      <c r="B464" s="39" t="s">
        <v>602</v>
      </c>
      <c r="C464" s="39"/>
      <c r="D464" s="41">
        <v>954.49993364442707</v>
      </c>
      <c r="E464" s="38">
        <v>22</v>
      </c>
      <c r="F464" s="42">
        <v>-7.2956327726823211</v>
      </c>
      <c r="G464" s="41">
        <v>481.9041309544391</v>
      </c>
      <c r="H464" s="41">
        <v>57.828495714532693</v>
      </c>
      <c r="J464" s="44">
        <f t="shared" si="16"/>
        <v>17.562103897756526</v>
      </c>
      <c r="K464" s="44">
        <f t="shared" si="16"/>
        <v>2.1074524677307833</v>
      </c>
      <c r="L464" s="44">
        <v>6.0521437310179254</v>
      </c>
      <c r="M464" s="44">
        <v>1.0288644342730473</v>
      </c>
      <c r="O464" s="38" t="s">
        <v>98</v>
      </c>
    </row>
    <row r="465" spans="1:15" x14ac:dyDescent="0.3">
      <c r="A465" s="38" t="s">
        <v>534</v>
      </c>
      <c r="B465" s="39" t="s">
        <v>603</v>
      </c>
      <c r="C465" s="39"/>
      <c r="D465" s="41">
        <v>933.31528419529332</v>
      </c>
      <c r="E465" s="38">
        <v>22</v>
      </c>
      <c r="F465" s="42">
        <v>-8.0277469366986587</v>
      </c>
      <c r="G465" s="41">
        <v>425.85705184772553</v>
      </c>
      <c r="H465" s="41">
        <v>51.102846221727063</v>
      </c>
      <c r="J465" s="44">
        <f t="shared" si="16"/>
        <v>15.519571860339852</v>
      </c>
      <c r="K465" s="44">
        <f t="shared" si="16"/>
        <v>1.8623486232407822</v>
      </c>
      <c r="L465" s="44">
        <v>6.5909707150933254</v>
      </c>
      <c r="M465" s="44">
        <v>1.1204650215658654</v>
      </c>
      <c r="O465" s="38" t="s">
        <v>98</v>
      </c>
    </row>
    <row r="466" spans="1:15" s="50" customFormat="1" hidden="1" x14ac:dyDescent="0.3">
      <c r="A466" s="38" t="s">
        <v>534</v>
      </c>
      <c r="B466" s="47" t="s">
        <v>604</v>
      </c>
      <c r="C466" s="47"/>
      <c r="D466" s="49">
        <v>963.70549450034571</v>
      </c>
      <c r="E466" s="50">
        <v>22</v>
      </c>
      <c r="F466" s="51">
        <v>-7.4763096865258714</v>
      </c>
      <c r="G466" s="49">
        <v>600.91497923022973</v>
      </c>
      <c r="H466" s="49">
        <v>72.109797507627562</v>
      </c>
      <c r="I466" s="52"/>
      <c r="J466" s="52">
        <f t="shared" si="16"/>
        <v>21.899233936961725</v>
      </c>
      <c r="K466" s="52">
        <f t="shared" si="16"/>
        <v>2.6279080724354067</v>
      </c>
      <c r="L466" s="52">
        <v>6.3634695692754546</v>
      </c>
      <c r="M466" s="52">
        <v>1.0817898267768273</v>
      </c>
      <c r="O466" s="50" t="s">
        <v>537</v>
      </c>
    </row>
    <row r="467" spans="1:15" x14ac:dyDescent="0.3">
      <c r="A467" s="38" t="s">
        <v>534</v>
      </c>
      <c r="B467" s="39" t="s">
        <v>605</v>
      </c>
      <c r="C467" s="39"/>
      <c r="D467" s="41">
        <v>949.77689722850732</v>
      </c>
      <c r="E467" s="38">
        <v>22</v>
      </c>
      <c r="F467" s="42">
        <v>-7.6024657348998392</v>
      </c>
      <c r="G467" s="41">
        <v>491.73422906421393</v>
      </c>
      <c r="H467" s="41">
        <v>59.008107487705672</v>
      </c>
      <c r="J467" s="44">
        <f t="shared" si="16"/>
        <v>17.920343624789137</v>
      </c>
      <c r="K467" s="44">
        <f t="shared" si="16"/>
        <v>2.1504412349746964</v>
      </c>
      <c r="L467" s="44">
        <v>6.2656780304569351</v>
      </c>
      <c r="M467" s="44">
        <v>1.0651652651776791</v>
      </c>
      <c r="O467" s="38" t="s">
        <v>98</v>
      </c>
    </row>
    <row r="468" spans="1:15" x14ac:dyDescent="0.3">
      <c r="A468" s="38" t="s">
        <v>534</v>
      </c>
      <c r="B468" s="39" t="s">
        <v>606</v>
      </c>
      <c r="C468" s="39"/>
      <c r="D468" s="41">
        <v>926.85321644297187</v>
      </c>
      <c r="E468" s="38">
        <v>22</v>
      </c>
      <c r="F468" s="42">
        <v>-8.0484533037397554</v>
      </c>
      <c r="G468" s="41">
        <v>411.82983509837914</v>
      </c>
      <c r="H468" s="41">
        <v>49.419580211805496</v>
      </c>
      <c r="J468" s="44">
        <f t="shared" si="16"/>
        <v>15.008375914663963</v>
      </c>
      <c r="K468" s="44">
        <f t="shared" si="16"/>
        <v>1.8010051097596753</v>
      </c>
      <c r="L468" s="44">
        <v>6.5529252641757356</v>
      </c>
      <c r="M468" s="44">
        <v>1.1139972949098751</v>
      </c>
      <c r="O468" s="38" t="s">
        <v>98</v>
      </c>
    </row>
    <row r="469" spans="1:15" x14ac:dyDescent="0.3">
      <c r="A469" s="38" t="s">
        <v>534</v>
      </c>
      <c r="B469" s="39" t="s">
        <v>607</v>
      </c>
      <c r="C469" s="39"/>
      <c r="D469" s="41">
        <v>937.53243595521462</v>
      </c>
      <c r="E469" s="38">
        <v>22</v>
      </c>
      <c r="F469" s="42">
        <v>-7.6239370674657341</v>
      </c>
      <c r="G469" s="41">
        <v>434.55563512079755</v>
      </c>
      <c r="H469" s="41">
        <v>52.146676214495706</v>
      </c>
      <c r="J469" s="44">
        <f t="shared" si="16"/>
        <v>15.836575623935772</v>
      </c>
      <c r="K469" s="44">
        <f t="shared" si="16"/>
        <v>1.9003890748722925</v>
      </c>
      <c r="L469" s="44">
        <v>6.4570884520482972</v>
      </c>
      <c r="M469" s="44">
        <v>1.0977050368482106</v>
      </c>
      <c r="O469" s="38" t="s">
        <v>98</v>
      </c>
    </row>
    <row r="470" spans="1:15" x14ac:dyDescent="0.3">
      <c r="A470" s="38" t="s">
        <v>534</v>
      </c>
      <c r="B470" s="39" t="s">
        <v>608</v>
      </c>
      <c r="C470" s="47"/>
      <c r="D470" s="41">
        <v>930.95899731467659</v>
      </c>
      <c r="E470" s="38">
        <v>22</v>
      </c>
      <c r="F470" s="42">
        <v>-8.0904413052653403</v>
      </c>
      <c r="G470" s="41">
        <v>437.7269750075489</v>
      </c>
      <c r="H470" s="41">
        <v>52.527237000905863</v>
      </c>
      <c r="J470" s="44">
        <f t="shared" si="16"/>
        <v>15.952149234968985</v>
      </c>
      <c r="K470" s="44">
        <f t="shared" si="16"/>
        <v>1.9142579081962778</v>
      </c>
      <c r="L470" s="44">
        <v>6.6445607329627654</v>
      </c>
      <c r="M470" s="44">
        <v>1.1295753246036702</v>
      </c>
      <c r="O470" s="38" t="s">
        <v>98</v>
      </c>
    </row>
    <row r="471" spans="1:15" x14ac:dyDescent="0.3">
      <c r="A471" s="38" t="s">
        <v>534</v>
      </c>
      <c r="B471" s="39" t="s">
        <v>609</v>
      </c>
      <c r="C471" s="39"/>
      <c r="D471" s="41">
        <v>943.79346257659336</v>
      </c>
      <c r="E471" s="38">
        <v>22</v>
      </c>
      <c r="F471" s="42">
        <v>-7.8234088901949104</v>
      </c>
      <c r="G471" s="41">
        <v>492.18710607532626</v>
      </c>
      <c r="H471" s="41">
        <v>59.062452729039151</v>
      </c>
      <c r="J471" s="44">
        <f t="shared" si="16"/>
        <v>17.936847889042504</v>
      </c>
      <c r="K471" s="44">
        <f t="shared" si="16"/>
        <v>2.1524217466851003</v>
      </c>
      <c r="L471" s="44">
        <v>6.7242978515969849</v>
      </c>
      <c r="M471" s="44">
        <v>1.1431306347714876</v>
      </c>
      <c r="O471" s="38" t="s">
        <v>98</v>
      </c>
    </row>
    <row r="472" spans="1:15" s="50" customFormat="1" hidden="1" x14ac:dyDescent="0.3">
      <c r="A472" s="38" t="s">
        <v>534</v>
      </c>
      <c r="B472" s="47" t="s">
        <v>610</v>
      </c>
      <c r="C472" s="47"/>
      <c r="D472" s="49">
        <v>950.35399222631452</v>
      </c>
      <c r="E472" s="50">
        <v>22</v>
      </c>
      <c r="F472" s="51">
        <v>-6.6964509982091407</v>
      </c>
      <c r="G472" s="49">
        <v>516.75851652933045</v>
      </c>
      <c r="H472" s="49">
        <v>62.011021983519655</v>
      </c>
      <c r="I472" s="52"/>
      <c r="J472" s="52">
        <f t="shared" si="16"/>
        <v>18.832307453692799</v>
      </c>
      <c r="K472" s="52">
        <f t="shared" si="16"/>
        <v>2.2598768944431358</v>
      </c>
      <c r="L472" s="52">
        <v>6.604122026752874</v>
      </c>
      <c r="M472" s="52">
        <v>1.1227007445479886</v>
      </c>
      <c r="O472" s="50" t="s">
        <v>537</v>
      </c>
    </row>
    <row r="473" spans="1:15" x14ac:dyDescent="0.3">
      <c r="A473" s="38" t="s">
        <v>534</v>
      </c>
      <c r="B473" s="39" t="s">
        <v>611</v>
      </c>
      <c r="C473" s="39"/>
      <c r="D473" s="41">
        <v>937.73027238767895</v>
      </c>
      <c r="E473" s="38">
        <v>22</v>
      </c>
      <c r="F473" s="42">
        <v>-7.8587376547340666</v>
      </c>
      <c r="G473" s="41">
        <v>452.3639079088382</v>
      </c>
      <c r="H473" s="41">
        <v>54.283668949060583</v>
      </c>
      <c r="J473" s="44">
        <f t="shared" si="16"/>
        <v>16.485565157027633</v>
      </c>
      <c r="K473" s="44">
        <f t="shared" si="16"/>
        <v>1.9782678188433156</v>
      </c>
      <c r="L473" s="44">
        <v>7.0343735520071169</v>
      </c>
      <c r="M473" s="44">
        <v>1.1958435038412099</v>
      </c>
      <c r="O473" s="38" t="s">
        <v>98</v>
      </c>
    </row>
    <row r="474" spans="1:15" x14ac:dyDescent="0.3">
      <c r="A474" s="38" t="s">
        <v>534</v>
      </c>
      <c r="B474" s="39" t="s">
        <v>612</v>
      </c>
      <c r="C474" s="39"/>
      <c r="D474" s="41">
        <v>939.59652943096637</v>
      </c>
      <c r="E474" s="38">
        <v>22</v>
      </c>
      <c r="F474" s="42">
        <v>-7.6435216114303977</v>
      </c>
      <c r="G474" s="41">
        <v>468.56553833236194</v>
      </c>
      <c r="H474" s="41">
        <v>56.227864599883432</v>
      </c>
      <c r="J474" s="44">
        <f t="shared" si="16"/>
        <v>17.076003583540889</v>
      </c>
      <c r="K474" s="44">
        <f t="shared" si="16"/>
        <v>2.0491204300249062</v>
      </c>
      <c r="L474" s="44">
        <v>6.6742535635139202</v>
      </c>
      <c r="M474" s="44">
        <v>1.1346231057973666</v>
      </c>
      <c r="O474" s="38" t="s">
        <v>98</v>
      </c>
    </row>
    <row r="475" spans="1:15" x14ac:dyDescent="0.3">
      <c r="A475" s="38" t="s">
        <v>534</v>
      </c>
      <c r="B475" s="39" t="s">
        <v>613</v>
      </c>
      <c r="C475" s="39"/>
      <c r="D475" s="41">
        <v>983.59147651702074</v>
      </c>
      <c r="E475" s="38">
        <v>22</v>
      </c>
      <c r="F475" s="42">
        <v>-7.5335145120519842</v>
      </c>
      <c r="G475" s="41">
        <v>748.92789545253174</v>
      </c>
      <c r="H475" s="41">
        <v>89.871347454303802</v>
      </c>
      <c r="J475" s="44">
        <f t="shared" si="16"/>
        <v>27.293290650602469</v>
      </c>
      <c r="K475" s="44">
        <f t="shared" si="16"/>
        <v>3.2751948780722961</v>
      </c>
      <c r="L475" s="44">
        <v>6.5878980128005873</v>
      </c>
      <c r="M475" s="44">
        <v>1.1199426621760999</v>
      </c>
      <c r="O475" s="38" t="s">
        <v>98</v>
      </c>
    </row>
    <row r="476" spans="1:15" x14ac:dyDescent="0.3">
      <c r="A476" s="38" t="s">
        <v>534</v>
      </c>
      <c r="B476" s="39" t="s">
        <v>614</v>
      </c>
      <c r="C476" s="47"/>
      <c r="D476" s="41">
        <v>946.83871084184693</v>
      </c>
      <c r="E476" s="38">
        <v>22</v>
      </c>
      <c r="F476" s="42">
        <v>-7.6483889626877728</v>
      </c>
      <c r="G476" s="41">
        <v>486.50729618427636</v>
      </c>
      <c r="H476" s="41">
        <v>58.380875542113159</v>
      </c>
      <c r="J476" s="44">
        <f t="shared" si="16"/>
        <v>17.729857732663131</v>
      </c>
      <c r="K476" s="44">
        <f t="shared" si="16"/>
        <v>2.1275829279195757</v>
      </c>
      <c r="L476" s="44">
        <v>7.4050917303638517</v>
      </c>
      <c r="M476" s="44">
        <v>1.258865594161855</v>
      </c>
      <c r="O476" s="38" t="s">
        <v>98</v>
      </c>
    </row>
    <row r="477" spans="1:15" x14ac:dyDescent="0.3">
      <c r="A477" s="38" t="s">
        <v>534</v>
      </c>
      <c r="B477" s="39" t="s">
        <v>615</v>
      </c>
      <c r="C477" s="47"/>
      <c r="D477" s="41">
        <v>976.76608330786576</v>
      </c>
      <c r="E477" s="38">
        <v>22</v>
      </c>
      <c r="F477" s="42">
        <v>-7.1817316703649636</v>
      </c>
      <c r="G477" s="41">
        <v>678.44136684678676</v>
      </c>
      <c r="H477" s="41">
        <v>81.412964021614414</v>
      </c>
      <c r="J477" s="44">
        <f t="shared" si="16"/>
        <v>24.724539608119048</v>
      </c>
      <c r="K477" s="44">
        <f t="shared" si="16"/>
        <v>2.9669447529742863</v>
      </c>
      <c r="L477" s="44">
        <v>6.6129145306170978</v>
      </c>
      <c r="M477" s="44">
        <v>1.1241954702049066</v>
      </c>
      <c r="O477" s="38" t="s">
        <v>98</v>
      </c>
    </row>
    <row r="478" spans="1:15" x14ac:dyDescent="0.3">
      <c r="A478" s="38" t="s">
        <v>534</v>
      </c>
      <c r="B478" s="39" t="s">
        <v>616</v>
      </c>
      <c r="C478" s="39"/>
      <c r="D478" s="41">
        <v>942.12346912843793</v>
      </c>
      <c r="E478" s="38">
        <v>22</v>
      </c>
      <c r="F478" s="42">
        <v>-7.6001126432073232</v>
      </c>
      <c r="G478" s="41">
        <v>517.52665066304951</v>
      </c>
      <c r="H478" s="41">
        <v>62.103198079565942</v>
      </c>
      <c r="J478" s="44">
        <f t="shared" si="16"/>
        <v>18.860300680140288</v>
      </c>
      <c r="K478" s="44">
        <f t="shared" si="16"/>
        <v>2.2632360816168346</v>
      </c>
      <c r="L478" s="44">
        <v>7.6526148551769468</v>
      </c>
      <c r="M478" s="44">
        <v>1.3009445253800811</v>
      </c>
      <c r="O478" s="38" t="s">
        <v>98</v>
      </c>
    </row>
    <row r="479" spans="1:15" x14ac:dyDescent="0.3">
      <c r="A479" s="38" t="s">
        <v>534</v>
      </c>
      <c r="B479" s="39" t="s">
        <v>617</v>
      </c>
      <c r="C479" s="39"/>
      <c r="D479" s="41">
        <v>938.27055580434035</v>
      </c>
      <c r="E479" s="38">
        <v>22</v>
      </c>
      <c r="F479" s="42">
        <v>-7.2619996568087783</v>
      </c>
      <c r="G479" s="41">
        <v>490.11881680944487</v>
      </c>
      <c r="H479" s="41">
        <v>58.814258017133383</v>
      </c>
      <c r="J479" s="44">
        <f t="shared" si="16"/>
        <v>17.861472915796096</v>
      </c>
      <c r="K479" s="44">
        <f t="shared" si="16"/>
        <v>2.1433767498955314</v>
      </c>
      <c r="L479" s="44">
        <v>7.6482614536204396</v>
      </c>
      <c r="M479" s="44">
        <v>1.3002044471154748</v>
      </c>
      <c r="O479" s="38" t="s">
        <v>98</v>
      </c>
    </row>
    <row r="480" spans="1:15" x14ac:dyDescent="0.3">
      <c r="A480" s="38" t="s">
        <v>534</v>
      </c>
      <c r="B480" s="39" t="s">
        <v>618</v>
      </c>
      <c r="C480" s="47"/>
      <c r="D480" s="41">
        <v>936.89103597852113</v>
      </c>
      <c r="E480" s="38">
        <v>22</v>
      </c>
      <c r="F480" s="42">
        <v>-6.9073990382238151</v>
      </c>
      <c r="G480" s="41">
        <v>460.01198485213484</v>
      </c>
      <c r="H480" s="41">
        <v>55.201438182256176</v>
      </c>
      <c r="J480" s="44">
        <f t="shared" si="16"/>
        <v>16.764285162249813</v>
      </c>
      <c r="K480" s="44">
        <f t="shared" si="16"/>
        <v>2.0117142194699773</v>
      </c>
      <c r="L480" s="44">
        <v>7.3093859343854604</v>
      </c>
      <c r="M480" s="44">
        <v>1.2425956088455283</v>
      </c>
      <c r="O480" s="38" t="s">
        <v>98</v>
      </c>
    </row>
    <row r="481" spans="1:15" s="50" customFormat="1" hidden="1" x14ac:dyDescent="0.3">
      <c r="A481" s="38" t="s">
        <v>534</v>
      </c>
      <c r="B481" s="47" t="s">
        <v>619</v>
      </c>
      <c r="C481" s="47"/>
      <c r="D481" s="49">
        <v>944.70326753321842</v>
      </c>
      <c r="E481" s="50">
        <v>22</v>
      </c>
      <c r="F481" s="51">
        <v>-7.0616047611325037</v>
      </c>
      <c r="G481" s="49">
        <v>501.23312200697495</v>
      </c>
      <c r="H481" s="49">
        <v>60.147974640836992</v>
      </c>
      <c r="I481" s="52"/>
      <c r="J481" s="52">
        <f t="shared" si="16"/>
        <v>18.266513192674015</v>
      </c>
      <c r="K481" s="52">
        <f t="shared" si="16"/>
        <v>2.1919815831208815</v>
      </c>
      <c r="L481" s="52">
        <v>6.6951351177254539</v>
      </c>
      <c r="M481" s="52">
        <v>1.1381729700133272</v>
      </c>
      <c r="O481" s="50" t="s">
        <v>537</v>
      </c>
    </row>
    <row r="482" spans="1:15" x14ac:dyDescent="0.3">
      <c r="A482" s="38" t="s">
        <v>534</v>
      </c>
      <c r="B482" s="39" t="s">
        <v>620</v>
      </c>
      <c r="C482" s="47"/>
      <c r="D482" s="41">
        <v>925.4541546616299</v>
      </c>
      <c r="E482" s="38">
        <v>22</v>
      </c>
      <c r="F482" s="42">
        <v>-8.2294197450354254</v>
      </c>
      <c r="G482" s="41">
        <v>467.63164666575858</v>
      </c>
      <c r="H482" s="41">
        <v>56.115797599891025</v>
      </c>
      <c r="J482" s="44">
        <f t="shared" si="16"/>
        <v>17.041969630676334</v>
      </c>
      <c r="K482" s="44">
        <f t="shared" si="16"/>
        <v>2.0450363556811597</v>
      </c>
      <c r="L482" s="44">
        <v>7.4790838107053412</v>
      </c>
      <c r="M482" s="44">
        <v>1.2714442478199082</v>
      </c>
      <c r="O482" s="38" t="s">
        <v>98</v>
      </c>
    </row>
    <row r="483" spans="1:15" x14ac:dyDescent="0.3">
      <c r="A483" s="38" t="s">
        <v>534</v>
      </c>
      <c r="B483" s="39" t="s">
        <v>621</v>
      </c>
      <c r="C483" s="39"/>
      <c r="D483" s="41">
        <v>944.08796892154646</v>
      </c>
      <c r="E483" s="38">
        <v>22</v>
      </c>
      <c r="F483" s="42">
        <v>-7.7735147102033935</v>
      </c>
      <c r="G483" s="41">
        <v>505.78104447130693</v>
      </c>
      <c r="H483" s="41">
        <v>60.693725336556831</v>
      </c>
      <c r="J483" s="44">
        <f t="shared" si="16"/>
        <v>18.432253807263372</v>
      </c>
      <c r="K483" s="44">
        <f t="shared" si="16"/>
        <v>2.2118704568716048</v>
      </c>
      <c r="L483" s="44">
        <v>7.0044803804841198</v>
      </c>
      <c r="M483" s="44">
        <v>1.1907616646823005</v>
      </c>
      <c r="O483" s="38" t="s">
        <v>98</v>
      </c>
    </row>
    <row r="484" spans="1:15" x14ac:dyDescent="0.3">
      <c r="A484" s="38" t="s">
        <v>534</v>
      </c>
      <c r="B484" s="39" t="s">
        <v>622</v>
      </c>
      <c r="C484" s="39"/>
      <c r="D484" s="41">
        <v>939.42046584233253</v>
      </c>
      <c r="E484" s="38">
        <v>22</v>
      </c>
      <c r="F484" s="42">
        <v>-8.1861053472163814</v>
      </c>
      <c r="G484" s="41">
        <v>471.08629706254442</v>
      </c>
      <c r="H484" s="41">
        <v>56.530355647505331</v>
      </c>
      <c r="J484" s="44">
        <f t="shared" si="16"/>
        <v>17.167867968751619</v>
      </c>
      <c r="K484" s="44">
        <f t="shared" si="16"/>
        <v>2.0601441562501943</v>
      </c>
      <c r="L484" s="44">
        <v>6.5976515379599103</v>
      </c>
      <c r="M484" s="44">
        <v>1.1216007614531849</v>
      </c>
      <c r="O484" s="38" t="s">
        <v>98</v>
      </c>
    </row>
    <row r="485" spans="1:15" s="50" customFormat="1" hidden="1" x14ac:dyDescent="0.3">
      <c r="A485" s="38" t="s">
        <v>534</v>
      </c>
      <c r="B485" s="47" t="s">
        <v>623</v>
      </c>
      <c r="C485" s="47"/>
      <c r="D485" s="49">
        <v>950.16442923963223</v>
      </c>
      <c r="E485" s="50">
        <v>22</v>
      </c>
      <c r="F485" s="51">
        <v>-7.4755376718589517</v>
      </c>
      <c r="G485" s="49">
        <v>437.60334775346593</v>
      </c>
      <c r="H485" s="49">
        <v>52.51240173041591</v>
      </c>
      <c r="I485" s="52"/>
      <c r="J485" s="52">
        <f t="shared" si="16"/>
        <v>15.947643868566544</v>
      </c>
      <c r="K485" s="52">
        <f t="shared" si="16"/>
        <v>1.9137172642279852</v>
      </c>
      <c r="L485" s="52">
        <v>5.9632867478004528</v>
      </c>
      <c r="M485" s="52">
        <v>1.0137587471260769</v>
      </c>
      <c r="O485" s="50" t="s">
        <v>537</v>
      </c>
    </row>
    <row r="486" spans="1:15" x14ac:dyDescent="0.3">
      <c r="A486" s="38" t="s">
        <v>534</v>
      </c>
      <c r="B486" s="39" t="s">
        <v>624</v>
      </c>
      <c r="C486" s="47"/>
      <c r="D486" s="41">
        <v>962.41474703339532</v>
      </c>
      <c r="E486" s="38">
        <v>22</v>
      </c>
      <c r="F486" s="42">
        <v>-7.9292762784893345</v>
      </c>
      <c r="G486" s="41">
        <v>705.50847060888373</v>
      </c>
      <c r="H486" s="41">
        <v>84.661016473066041</v>
      </c>
      <c r="J486" s="44">
        <f t="shared" si="16"/>
        <v>25.710950095075937</v>
      </c>
      <c r="K486" s="44">
        <f t="shared" si="16"/>
        <v>3.0853140114091127</v>
      </c>
      <c r="L486" s="44">
        <v>7.4337177031993349</v>
      </c>
      <c r="M486" s="44">
        <v>1.2637320095438871</v>
      </c>
      <c r="O486" s="38" t="s">
        <v>98</v>
      </c>
    </row>
    <row r="487" spans="1:15" x14ac:dyDescent="0.3">
      <c r="A487" s="38" t="s">
        <v>534</v>
      </c>
      <c r="B487" s="39" t="s">
        <v>625</v>
      </c>
      <c r="C487" s="39"/>
      <c r="D487" s="41">
        <v>933.12948217485314</v>
      </c>
      <c r="E487" s="38">
        <v>22</v>
      </c>
      <c r="F487" s="42">
        <v>-7.413345812955729</v>
      </c>
      <c r="G487" s="41">
        <v>465.49229784815356</v>
      </c>
      <c r="H487" s="41">
        <v>55.859075741778426</v>
      </c>
      <c r="J487" s="44">
        <f t="shared" si="16"/>
        <v>16.964005023620757</v>
      </c>
      <c r="K487" s="44">
        <f t="shared" si="16"/>
        <v>2.0356806028344909</v>
      </c>
      <c r="L487" s="44">
        <v>7.5210764978955087</v>
      </c>
      <c r="M487" s="44">
        <v>1.2785830046422366</v>
      </c>
      <c r="O487" s="38" t="s">
        <v>98</v>
      </c>
    </row>
    <row r="488" spans="1:15" s="50" customFormat="1" hidden="1" x14ac:dyDescent="0.3">
      <c r="A488" s="38" t="s">
        <v>534</v>
      </c>
      <c r="B488" s="47" t="s">
        <v>626</v>
      </c>
      <c r="C488" s="47"/>
      <c r="D488" s="49">
        <v>925.6954102435916</v>
      </c>
      <c r="E488" s="50">
        <v>22</v>
      </c>
      <c r="F488" s="51">
        <v>-7.4594550564053614</v>
      </c>
      <c r="G488" s="49">
        <v>374.25696440089496</v>
      </c>
      <c r="H488" s="49">
        <v>44.910835728107394</v>
      </c>
      <c r="I488" s="52"/>
      <c r="J488" s="52">
        <f t="shared" si="16"/>
        <v>13.639102201198796</v>
      </c>
      <c r="K488" s="52">
        <f t="shared" si="16"/>
        <v>1.6366922641438555</v>
      </c>
      <c r="L488" s="52">
        <v>6.0831122535143152</v>
      </c>
      <c r="M488" s="52">
        <v>1.0341290830974337</v>
      </c>
      <c r="O488" s="50" t="s">
        <v>537</v>
      </c>
    </row>
    <row r="489" spans="1:15" x14ac:dyDescent="0.3">
      <c r="A489" s="38" t="s">
        <v>534</v>
      </c>
      <c r="B489" s="39" t="s">
        <v>627</v>
      </c>
      <c r="C489" s="39"/>
      <c r="D489" s="41">
        <v>953.62944303551558</v>
      </c>
      <c r="E489" s="38">
        <v>22</v>
      </c>
      <c r="F489" s="42">
        <v>-7.4304987147193424</v>
      </c>
      <c r="G489" s="41">
        <v>494.62044569983368</v>
      </c>
      <c r="H489" s="41">
        <v>59.354453483980038</v>
      </c>
      <c r="J489" s="44">
        <f t="shared" si="16"/>
        <v>18.025526446786941</v>
      </c>
      <c r="K489" s="44">
        <f t="shared" si="16"/>
        <v>2.1630631736144328</v>
      </c>
      <c r="L489" s="44">
        <v>6.0244376196768297</v>
      </c>
      <c r="M489" s="44">
        <v>1.0241543953450611</v>
      </c>
      <c r="O489" s="38" t="s">
        <v>98</v>
      </c>
    </row>
    <row r="490" spans="1:15" x14ac:dyDescent="0.3">
      <c r="A490" s="38" t="s">
        <v>534</v>
      </c>
      <c r="B490" s="39" t="s">
        <v>628</v>
      </c>
      <c r="C490" s="39"/>
      <c r="D490" s="41">
        <v>940.85181014247405</v>
      </c>
      <c r="E490" s="38">
        <v>22</v>
      </c>
      <c r="F490" s="42">
        <v>-7.9274472960431872</v>
      </c>
      <c r="G490" s="41">
        <v>456.51343157906331</v>
      </c>
      <c r="H490" s="41">
        <v>54.781611789487592</v>
      </c>
      <c r="J490" s="44">
        <f t="shared" si="16"/>
        <v>16.636786865126215</v>
      </c>
      <c r="K490" s="44">
        <f t="shared" si="16"/>
        <v>1.9964144238151456</v>
      </c>
      <c r="L490" s="44">
        <v>6.5879518379405813</v>
      </c>
      <c r="M490" s="44">
        <v>1.1199518124498988</v>
      </c>
      <c r="O490" s="38" t="s">
        <v>98</v>
      </c>
    </row>
    <row r="491" spans="1:15" x14ac:dyDescent="0.3">
      <c r="A491" s="38" t="s">
        <v>534</v>
      </c>
      <c r="B491" s="39" t="s">
        <v>629</v>
      </c>
      <c r="C491" s="47"/>
      <c r="D491" s="41">
        <v>920.68232090112383</v>
      </c>
      <c r="E491" s="38">
        <v>22</v>
      </c>
      <c r="F491" s="42">
        <v>-8.1012688931754582</v>
      </c>
      <c r="G491" s="41">
        <v>406.81360109146942</v>
      </c>
      <c r="H491" s="41">
        <v>48.817632130976328</v>
      </c>
      <c r="J491" s="44">
        <f t="shared" si="16"/>
        <v>14.825568552896115</v>
      </c>
      <c r="K491" s="44">
        <f t="shared" si="16"/>
        <v>1.7790682263475337</v>
      </c>
      <c r="L491" s="44">
        <v>7.19141862530984</v>
      </c>
      <c r="M491" s="44">
        <v>1.2225411663026728</v>
      </c>
      <c r="O491" s="38" t="s">
        <v>98</v>
      </c>
    </row>
    <row r="492" spans="1:15" x14ac:dyDescent="0.3">
      <c r="A492" s="38" t="s">
        <v>534</v>
      </c>
      <c r="B492" s="39" t="s">
        <v>630</v>
      </c>
      <c r="C492" s="39"/>
      <c r="D492" s="41">
        <v>920.44054720449049</v>
      </c>
      <c r="E492" s="38">
        <v>22</v>
      </c>
      <c r="F492" s="42">
        <v>-8.6938778494779942</v>
      </c>
      <c r="G492" s="41">
        <v>409.95931093763113</v>
      </c>
      <c r="H492" s="41">
        <v>49.195117312515734</v>
      </c>
      <c r="J492" s="44">
        <f t="shared" ref="J492:K555" si="17">G492*1000000/(9.8*2.8*1000*1000)</f>
        <v>14.940208124549239</v>
      </c>
      <c r="K492" s="44">
        <f t="shared" si="17"/>
        <v>1.7928249749459086</v>
      </c>
      <c r="L492" s="44">
        <v>6.1561567839148985</v>
      </c>
      <c r="M492" s="44">
        <v>1.0465466532655328</v>
      </c>
      <c r="O492" s="38" t="s">
        <v>98</v>
      </c>
    </row>
    <row r="493" spans="1:15" s="50" customFormat="1" hidden="1" x14ac:dyDescent="0.3">
      <c r="A493" s="38" t="s">
        <v>534</v>
      </c>
      <c r="B493" s="47" t="s">
        <v>631</v>
      </c>
      <c r="C493" s="47"/>
      <c r="D493" s="49">
        <v>974.58485920835892</v>
      </c>
      <c r="E493" s="50">
        <v>22</v>
      </c>
      <c r="F493" s="51">
        <v>-6.9241043833173395</v>
      </c>
      <c r="G493" s="49">
        <v>569.12091197634891</v>
      </c>
      <c r="H493" s="49">
        <v>68.294509437161864</v>
      </c>
      <c r="I493" s="52"/>
      <c r="J493" s="52">
        <f t="shared" si="17"/>
        <v>20.740558016630789</v>
      </c>
      <c r="K493" s="52">
        <f t="shared" si="17"/>
        <v>2.4888669619956949</v>
      </c>
      <c r="L493" s="52">
        <v>6.1592692548393435</v>
      </c>
      <c r="M493" s="52">
        <v>1.0470757733226885</v>
      </c>
      <c r="O493" s="50" t="s">
        <v>537</v>
      </c>
    </row>
    <row r="494" spans="1:15" x14ac:dyDescent="0.3">
      <c r="A494" s="38" t="s">
        <v>534</v>
      </c>
      <c r="B494" s="39" t="s">
        <v>632</v>
      </c>
      <c r="C494" s="39"/>
      <c r="D494" s="41">
        <v>949.81636188759114</v>
      </c>
      <c r="E494" s="38">
        <v>22</v>
      </c>
      <c r="F494" s="42">
        <v>-7.2922808355736377</v>
      </c>
      <c r="G494" s="41">
        <v>453.56662725112432</v>
      </c>
      <c r="H494" s="41">
        <v>54.427995270134915</v>
      </c>
      <c r="J494" s="44">
        <f t="shared" si="17"/>
        <v>16.529396036848553</v>
      </c>
      <c r="K494" s="44">
        <f t="shared" si="17"/>
        <v>1.9835275244218262</v>
      </c>
      <c r="L494" s="44">
        <v>6.2154792900223859</v>
      </c>
      <c r="M494" s="44">
        <v>1.0566314793038056</v>
      </c>
      <c r="O494" s="38" t="s">
        <v>98</v>
      </c>
    </row>
    <row r="495" spans="1:15" s="50" customFormat="1" hidden="1" x14ac:dyDescent="0.3">
      <c r="A495" s="38" t="s">
        <v>534</v>
      </c>
      <c r="B495" s="47" t="s">
        <v>633</v>
      </c>
      <c r="C495" s="47"/>
      <c r="D495" s="49">
        <v>967.40613274768646</v>
      </c>
      <c r="E495" s="50">
        <v>22</v>
      </c>
      <c r="F495" s="51">
        <v>-5.0487482255080387</v>
      </c>
      <c r="G495" s="49">
        <v>420.35987698107306</v>
      </c>
      <c r="H495" s="49">
        <v>50.443185237728763</v>
      </c>
      <c r="I495" s="52"/>
      <c r="J495" s="52">
        <f t="shared" si="17"/>
        <v>15.319237499310244</v>
      </c>
      <c r="K495" s="52">
        <f t="shared" si="17"/>
        <v>1.8383084999172288</v>
      </c>
      <c r="L495" s="52">
        <v>8.3248570783888809</v>
      </c>
      <c r="M495" s="52">
        <v>1.4152257033261098</v>
      </c>
      <c r="O495" s="50" t="s">
        <v>537</v>
      </c>
    </row>
    <row r="496" spans="1:15" s="50" customFormat="1" hidden="1" x14ac:dyDescent="0.3">
      <c r="A496" s="38" t="s">
        <v>534</v>
      </c>
      <c r="B496" s="47" t="s">
        <v>634</v>
      </c>
      <c r="C496" s="47"/>
      <c r="D496" s="49">
        <v>942.88799718579924</v>
      </c>
      <c r="E496" s="50">
        <v>22</v>
      </c>
      <c r="F496" s="51">
        <v>-8.0102689759836938</v>
      </c>
      <c r="G496" s="49">
        <v>489.33511115788781</v>
      </c>
      <c r="H496" s="49">
        <v>58.720213338946536</v>
      </c>
      <c r="I496" s="52"/>
      <c r="J496" s="52">
        <f t="shared" si="17"/>
        <v>17.83291221420874</v>
      </c>
      <c r="K496" s="52">
        <f t="shared" si="17"/>
        <v>2.1399494657050488</v>
      </c>
      <c r="L496" s="52">
        <v>7.1499561216534522</v>
      </c>
      <c r="M496" s="52">
        <v>1.215492540681087</v>
      </c>
      <c r="O496" s="50" t="s">
        <v>537</v>
      </c>
    </row>
    <row r="497" spans="1:15" x14ac:dyDescent="0.3">
      <c r="A497" s="38" t="s">
        <v>534</v>
      </c>
      <c r="B497" s="39" t="s">
        <v>635</v>
      </c>
      <c r="C497" s="39"/>
      <c r="D497" s="41">
        <v>923.90041716982523</v>
      </c>
      <c r="E497" s="38">
        <v>22</v>
      </c>
      <c r="F497" s="42">
        <v>-7.824656716268116</v>
      </c>
      <c r="G497" s="41">
        <v>435.93698261223784</v>
      </c>
      <c r="H497" s="41">
        <v>52.312437913468536</v>
      </c>
      <c r="J497" s="44">
        <f t="shared" si="17"/>
        <v>15.886916275956191</v>
      </c>
      <c r="K497" s="44">
        <f t="shared" si="17"/>
        <v>1.9064299531147424</v>
      </c>
      <c r="L497" s="44">
        <v>7.1993024583728893</v>
      </c>
      <c r="M497" s="44">
        <v>1.2238814179233912</v>
      </c>
      <c r="O497" s="38" t="s">
        <v>98</v>
      </c>
    </row>
    <row r="498" spans="1:15" x14ac:dyDescent="0.3">
      <c r="A498" s="38" t="s">
        <v>534</v>
      </c>
      <c r="B498" s="39" t="s">
        <v>636</v>
      </c>
      <c r="C498" s="39"/>
      <c r="D498" s="41">
        <v>936.99767089873137</v>
      </c>
      <c r="E498" s="38">
        <v>22</v>
      </c>
      <c r="F498" s="42">
        <v>-7.612314679028044</v>
      </c>
      <c r="G498" s="41">
        <v>488.02528059069084</v>
      </c>
      <c r="H498" s="41">
        <v>58.563033670882902</v>
      </c>
      <c r="J498" s="44">
        <f t="shared" si="17"/>
        <v>17.785177864092233</v>
      </c>
      <c r="K498" s="44">
        <f t="shared" si="17"/>
        <v>2.1342213436910678</v>
      </c>
      <c r="L498" s="44">
        <v>7.6141985896769819</v>
      </c>
      <c r="M498" s="44">
        <v>1.2944137602450869</v>
      </c>
      <c r="O498" s="38" t="s">
        <v>98</v>
      </c>
    </row>
    <row r="499" spans="1:15" x14ac:dyDescent="0.3">
      <c r="A499" s="38" t="s">
        <v>534</v>
      </c>
      <c r="B499" s="39" t="s">
        <v>637</v>
      </c>
      <c r="C499" s="39"/>
      <c r="D499" s="41">
        <v>1013.6740096799886</v>
      </c>
      <c r="E499" s="38">
        <v>22</v>
      </c>
      <c r="F499" s="42">
        <v>-5.3594238692311027</v>
      </c>
      <c r="G499" s="41">
        <v>841.7395785718461</v>
      </c>
      <c r="H499" s="41">
        <v>101.00874942862153</v>
      </c>
      <c r="J499" s="44">
        <f t="shared" si="17"/>
        <v>30.675640618507511</v>
      </c>
      <c r="K499" s="44">
        <f t="shared" si="17"/>
        <v>3.6810768742209015</v>
      </c>
      <c r="L499" s="44">
        <v>6.6575993799262667</v>
      </c>
      <c r="M499" s="44">
        <v>1.1317918945874654</v>
      </c>
      <c r="O499" s="38" t="s">
        <v>98</v>
      </c>
    </row>
    <row r="500" spans="1:15" x14ac:dyDescent="0.3">
      <c r="A500" s="38" t="s">
        <v>534</v>
      </c>
      <c r="B500" s="39" t="s">
        <v>638</v>
      </c>
      <c r="C500" s="39"/>
      <c r="D500" s="41">
        <v>933.97305239934667</v>
      </c>
      <c r="E500" s="38">
        <v>22</v>
      </c>
      <c r="F500" s="42">
        <v>-7.3456323790354698</v>
      </c>
      <c r="G500" s="41">
        <v>454.61635179824981</v>
      </c>
      <c r="H500" s="41">
        <v>54.553962215789973</v>
      </c>
      <c r="J500" s="44">
        <f t="shared" si="17"/>
        <v>16.56765130460094</v>
      </c>
      <c r="K500" s="44">
        <f t="shared" si="17"/>
        <v>1.9881181565521127</v>
      </c>
      <c r="L500" s="44">
        <v>6.9037638639554171</v>
      </c>
      <c r="M500" s="44">
        <v>1.1736398568724209</v>
      </c>
      <c r="O500" s="38" t="s">
        <v>98</v>
      </c>
    </row>
    <row r="501" spans="1:15" s="50" customFormat="1" hidden="1" x14ac:dyDescent="0.3">
      <c r="A501" s="38" t="s">
        <v>534</v>
      </c>
      <c r="B501" s="47" t="s">
        <v>639</v>
      </c>
      <c r="C501" s="47"/>
      <c r="D501" s="49">
        <v>948.00909971355406</v>
      </c>
      <c r="E501" s="50">
        <v>22</v>
      </c>
      <c r="F501" s="51">
        <v>-4.9118532900633385</v>
      </c>
      <c r="G501" s="49">
        <v>407.2079905875853</v>
      </c>
      <c r="H501" s="49">
        <v>48.864958870510236</v>
      </c>
      <c r="I501" s="52"/>
      <c r="J501" s="52">
        <f t="shared" si="17"/>
        <v>14.83994134794407</v>
      </c>
      <c r="K501" s="52">
        <f t="shared" si="17"/>
        <v>1.7807929617532885</v>
      </c>
      <c r="L501" s="52">
        <v>11.048796777373058</v>
      </c>
      <c r="M501" s="52">
        <v>1.8782954521534199</v>
      </c>
      <c r="O501" s="50" t="s">
        <v>537</v>
      </c>
    </row>
    <row r="502" spans="1:15" x14ac:dyDescent="0.3">
      <c r="A502" s="38" t="s">
        <v>534</v>
      </c>
      <c r="B502" s="39" t="s">
        <v>640</v>
      </c>
      <c r="C502" s="47"/>
      <c r="D502" s="41">
        <v>931.6292552986074</v>
      </c>
      <c r="E502" s="38">
        <v>22</v>
      </c>
      <c r="F502" s="42">
        <v>-7.6061185793902144</v>
      </c>
      <c r="G502" s="41">
        <v>384.12523910366338</v>
      </c>
      <c r="H502" s="41">
        <v>46.095028692439605</v>
      </c>
      <c r="J502" s="44">
        <f t="shared" si="17"/>
        <v>13.998733203486275</v>
      </c>
      <c r="K502" s="44">
        <f t="shared" si="17"/>
        <v>1.6798479844183531</v>
      </c>
      <c r="L502" s="44">
        <v>6.5737425733209678</v>
      </c>
      <c r="M502" s="44">
        <v>1.1175362374645645</v>
      </c>
      <c r="O502" s="38" t="s">
        <v>98</v>
      </c>
    </row>
    <row r="503" spans="1:15" x14ac:dyDescent="0.3">
      <c r="A503" s="38" t="s">
        <v>534</v>
      </c>
      <c r="B503" s="39" t="s">
        <v>641</v>
      </c>
      <c r="C503" s="39"/>
      <c r="D503" s="41">
        <v>948.67410543675214</v>
      </c>
      <c r="E503" s="38">
        <v>22</v>
      </c>
      <c r="F503" s="42">
        <v>-7.6149889050926927</v>
      </c>
      <c r="G503" s="41">
        <v>470.96781849148397</v>
      </c>
      <c r="H503" s="41">
        <v>56.516138218978071</v>
      </c>
      <c r="J503" s="44">
        <f t="shared" si="17"/>
        <v>17.163550236570117</v>
      </c>
      <c r="K503" s="44">
        <f t="shared" si="17"/>
        <v>2.0596260283884136</v>
      </c>
      <c r="L503" s="44">
        <v>6.3195970410423978</v>
      </c>
      <c r="M503" s="44">
        <v>1.0743314969772078</v>
      </c>
      <c r="O503" s="38" t="s">
        <v>98</v>
      </c>
    </row>
    <row r="504" spans="1:15" s="50" customFormat="1" hidden="1" x14ac:dyDescent="0.3">
      <c r="A504" s="38" t="s">
        <v>534</v>
      </c>
      <c r="B504" s="47" t="s">
        <v>642</v>
      </c>
      <c r="C504" s="47"/>
      <c r="D504" s="49">
        <v>955.59974050354685</v>
      </c>
      <c r="E504" s="50">
        <v>22</v>
      </c>
      <c r="F504" s="51">
        <v>-7.1130192570997277</v>
      </c>
      <c r="G504" s="49">
        <v>478.50656979411627</v>
      </c>
      <c r="H504" s="49">
        <v>57.420788375293952</v>
      </c>
      <c r="I504" s="52"/>
      <c r="J504" s="52">
        <f t="shared" si="17"/>
        <v>17.438286071214151</v>
      </c>
      <c r="K504" s="52">
        <f t="shared" si="17"/>
        <v>2.0925943285456983</v>
      </c>
      <c r="L504" s="52">
        <v>6.1156736112271242</v>
      </c>
      <c r="M504" s="52">
        <v>1.0396645139086111</v>
      </c>
      <c r="O504" s="50" t="s">
        <v>537</v>
      </c>
    </row>
    <row r="505" spans="1:15" x14ac:dyDescent="0.3">
      <c r="A505" s="38" t="s">
        <v>534</v>
      </c>
      <c r="B505" s="39" t="s">
        <v>643</v>
      </c>
      <c r="C505" s="39"/>
      <c r="D505" s="41">
        <v>928.25150272463088</v>
      </c>
      <c r="E505" s="38">
        <v>22</v>
      </c>
      <c r="F505" s="42">
        <v>-7.5344348609494132</v>
      </c>
      <c r="G505" s="41">
        <v>452.16443390638818</v>
      </c>
      <c r="H505" s="41">
        <v>54.259732068766581</v>
      </c>
      <c r="J505" s="44">
        <f t="shared" si="17"/>
        <v>16.478295696296946</v>
      </c>
      <c r="K505" s="44">
        <f t="shared" si="17"/>
        <v>1.9773954835556333</v>
      </c>
      <c r="L505" s="44">
        <v>7.6154317692871514</v>
      </c>
      <c r="M505" s="44">
        <v>1.2946234007788158</v>
      </c>
      <c r="O505" s="38" t="s">
        <v>98</v>
      </c>
    </row>
    <row r="506" spans="1:15" x14ac:dyDescent="0.3">
      <c r="A506" s="38" t="s">
        <v>534</v>
      </c>
      <c r="B506" s="39" t="s">
        <v>644</v>
      </c>
      <c r="C506" s="39"/>
      <c r="D506" s="41">
        <v>880.58179740046387</v>
      </c>
      <c r="E506" s="38">
        <v>22</v>
      </c>
      <c r="F506" s="42">
        <v>-9.5559916111499703</v>
      </c>
      <c r="G506" s="41">
        <v>411.27680823158755</v>
      </c>
      <c r="H506" s="41">
        <v>49.353216987790503</v>
      </c>
      <c r="J506" s="44">
        <f t="shared" si="17"/>
        <v>14.988221874328991</v>
      </c>
      <c r="K506" s="44">
        <f t="shared" si="17"/>
        <v>1.7985866249194788</v>
      </c>
      <c r="L506" s="44">
        <v>8.7632471077104874</v>
      </c>
      <c r="M506" s="44">
        <v>1.4897520083107829</v>
      </c>
      <c r="O506" s="38" t="s">
        <v>98</v>
      </c>
    </row>
    <row r="507" spans="1:15" x14ac:dyDescent="0.3">
      <c r="A507" s="38" t="s">
        <v>534</v>
      </c>
      <c r="B507" s="39" t="s">
        <v>645</v>
      </c>
      <c r="C507" s="47"/>
      <c r="D507" s="41">
        <v>939.49327274268967</v>
      </c>
      <c r="E507" s="38">
        <v>22</v>
      </c>
      <c r="F507" s="42">
        <v>-7.5577545840190172</v>
      </c>
      <c r="G507" s="41">
        <v>473.54498435921499</v>
      </c>
      <c r="H507" s="41">
        <v>56.825398123105799</v>
      </c>
      <c r="J507" s="44">
        <f t="shared" si="17"/>
        <v>17.257470275481598</v>
      </c>
      <c r="K507" s="44">
        <f t="shared" si="17"/>
        <v>2.0708964330577917</v>
      </c>
      <c r="L507" s="44">
        <v>7.2655879519538571</v>
      </c>
      <c r="M507" s="44">
        <v>1.2351499518321558</v>
      </c>
      <c r="O507" s="38" t="s">
        <v>98</v>
      </c>
    </row>
    <row r="508" spans="1:15" x14ac:dyDescent="0.3">
      <c r="A508" s="38" t="s">
        <v>534</v>
      </c>
      <c r="B508" s="39" t="s">
        <v>646</v>
      </c>
      <c r="C508" s="39"/>
      <c r="D508" s="41">
        <v>940.32388653325461</v>
      </c>
      <c r="E508" s="38">
        <v>22</v>
      </c>
      <c r="F508" s="42">
        <v>-7.7688420789757302</v>
      </c>
      <c r="G508" s="41">
        <v>483.91529871508504</v>
      </c>
      <c r="H508" s="41">
        <v>58.069835845810204</v>
      </c>
      <c r="J508" s="44">
        <f t="shared" si="17"/>
        <v>17.635397183494351</v>
      </c>
      <c r="K508" s="44">
        <f t="shared" si="17"/>
        <v>2.1162476620193225</v>
      </c>
      <c r="L508" s="44">
        <v>7.0637111887206627</v>
      </c>
      <c r="M508" s="44">
        <v>1.2008309020825128</v>
      </c>
      <c r="O508" s="38" t="s">
        <v>98</v>
      </c>
    </row>
    <row r="509" spans="1:15" x14ac:dyDescent="0.3">
      <c r="A509" s="38" t="s">
        <v>534</v>
      </c>
      <c r="B509" s="39" t="s">
        <v>647</v>
      </c>
      <c r="C509" s="39"/>
      <c r="D509" s="41">
        <v>944.90533756531772</v>
      </c>
      <c r="E509" s="38">
        <v>22</v>
      </c>
      <c r="F509" s="42">
        <v>-7.0638480685650533</v>
      </c>
      <c r="G509" s="41">
        <v>472.10103169845024</v>
      </c>
      <c r="H509" s="41">
        <v>56.652123803814028</v>
      </c>
      <c r="J509" s="44">
        <f t="shared" si="17"/>
        <v>17.204848093966845</v>
      </c>
      <c r="K509" s="44">
        <f t="shared" si="17"/>
        <v>2.0645817712760217</v>
      </c>
      <c r="L509" s="44">
        <v>6.8737494045830454</v>
      </c>
      <c r="M509" s="44">
        <v>1.1685373987791179</v>
      </c>
      <c r="O509" s="38" t="s">
        <v>98</v>
      </c>
    </row>
    <row r="510" spans="1:15" x14ac:dyDescent="0.3">
      <c r="A510" s="38" t="s">
        <v>534</v>
      </c>
      <c r="B510" s="39" t="s">
        <v>648</v>
      </c>
      <c r="C510" s="47"/>
      <c r="D510" s="41">
        <v>931.42503389752665</v>
      </c>
      <c r="E510" s="38">
        <v>22</v>
      </c>
      <c r="F510" s="42">
        <v>-7.6160256767178227</v>
      </c>
      <c r="G510" s="41">
        <v>449.8516964129239</v>
      </c>
      <c r="H510" s="41">
        <v>53.982203569550869</v>
      </c>
      <c r="J510" s="44">
        <f t="shared" si="17"/>
        <v>16.394012259946205</v>
      </c>
      <c r="K510" s="44">
        <f t="shared" si="17"/>
        <v>1.9672814711935449</v>
      </c>
      <c r="L510" s="44">
        <v>7.3480867729811559</v>
      </c>
      <c r="M510" s="44">
        <v>1.2491747514067966</v>
      </c>
      <c r="O510" s="38" t="s">
        <v>98</v>
      </c>
    </row>
    <row r="511" spans="1:15" x14ac:dyDescent="0.3">
      <c r="A511" s="38" t="s">
        <v>534</v>
      </c>
      <c r="B511" s="39" t="s">
        <v>649</v>
      </c>
      <c r="C511" s="39"/>
      <c r="D511" s="41">
        <v>976.7335347990736</v>
      </c>
      <c r="E511" s="38">
        <v>22</v>
      </c>
      <c r="F511" s="42">
        <v>-6.7259970188579432</v>
      </c>
      <c r="G511" s="41">
        <v>769.29185909591877</v>
      </c>
      <c r="H511" s="41">
        <v>92.315023091510255</v>
      </c>
      <c r="J511" s="44">
        <f t="shared" si="17"/>
        <v>28.035417605536399</v>
      </c>
      <c r="K511" s="44">
        <f t="shared" si="17"/>
        <v>3.3642501126643678</v>
      </c>
      <c r="L511" s="44">
        <v>7.5872462756645174</v>
      </c>
      <c r="M511" s="44">
        <v>1.289831866862968</v>
      </c>
      <c r="O511" s="38" t="s">
        <v>98</v>
      </c>
    </row>
    <row r="512" spans="1:15" s="50" customFormat="1" hidden="1" x14ac:dyDescent="0.3">
      <c r="A512" s="38" t="s">
        <v>534</v>
      </c>
      <c r="B512" s="47" t="s">
        <v>650</v>
      </c>
      <c r="C512" s="47"/>
      <c r="D512" s="49">
        <v>944.40083213724984</v>
      </c>
      <c r="E512" s="50">
        <v>22</v>
      </c>
      <c r="F512" s="51">
        <v>-7.6056251519075708</v>
      </c>
      <c r="G512" s="49">
        <v>473.35741349735434</v>
      </c>
      <c r="H512" s="49">
        <v>56.802889619682517</v>
      </c>
      <c r="I512" s="52"/>
      <c r="J512" s="52">
        <f t="shared" si="17"/>
        <v>17.250634602673262</v>
      </c>
      <c r="K512" s="52">
        <f t="shared" si="17"/>
        <v>2.0700761523207918</v>
      </c>
      <c r="L512" s="52">
        <v>6.346501874743268</v>
      </c>
      <c r="M512" s="52">
        <v>1.0789053187063555</v>
      </c>
      <c r="O512" s="50" t="s">
        <v>537</v>
      </c>
    </row>
    <row r="513" spans="1:15" x14ac:dyDescent="0.3">
      <c r="A513" s="38" t="s">
        <v>534</v>
      </c>
      <c r="B513" s="39" t="s">
        <v>651</v>
      </c>
      <c r="C513" s="39"/>
      <c r="D513" s="41">
        <v>938.01845372991147</v>
      </c>
      <c r="E513" s="38">
        <v>22</v>
      </c>
      <c r="F513" s="42">
        <v>-8.0573328135617928</v>
      </c>
      <c r="G513" s="41">
        <v>439.66231080121526</v>
      </c>
      <c r="H513" s="41">
        <v>52.759477296145832</v>
      </c>
      <c r="J513" s="44">
        <f t="shared" si="17"/>
        <v>16.022678965058866</v>
      </c>
      <c r="K513" s="44">
        <f t="shared" si="17"/>
        <v>1.9227214758070639</v>
      </c>
      <c r="L513" s="44">
        <v>6.5551165528820476</v>
      </c>
      <c r="M513" s="44">
        <v>1.1143698139899483</v>
      </c>
      <c r="O513" s="38" t="s">
        <v>98</v>
      </c>
    </row>
    <row r="514" spans="1:15" x14ac:dyDescent="0.3">
      <c r="A514" s="38" t="s">
        <v>534</v>
      </c>
      <c r="B514" s="39" t="s">
        <v>652</v>
      </c>
      <c r="C514" s="39"/>
      <c r="D514" s="41">
        <v>958.64209754487092</v>
      </c>
      <c r="E514" s="38">
        <v>22</v>
      </c>
      <c r="F514" s="42">
        <v>-7.5660756762629102</v>
      </c>
      <c r="G514" s="41">
        <v>629.41413601738839</v>
      </c>
      <c r="H514" s="41">
        <v>75.529696322086608</v>
      </c>
      <c r="J514" s="44">
        <f t="shared" si="17"/>
        <v>22.9378329452401</v>
      </c>
      <c r="K514" s="44">
        <f t="shared" si="17"/>
        <v>2.752539953428812</v>
      </c>
      <c r="L514" s="44">
        <v>6.7738850050136072</v>
      </c>
      <c r="M514" s="44">
        <v>1.1515604508523134</v>
      </c>
      <c r="O514" s="38" t="s">
        <v>98</v>
      </c>
    </row>
    <row r="515" spans="1:15" x14ac:dyDescent="0.3">
      <c r="A515" s="38" t="s">
        <v>534</v>
      </c>
      <c r="B515" s="39" t="s">
        <v>653</v>
      </c>
      <c r="C515" s="39"/>
      <c r="D515" s="41">
        <v>946.3009659551717</v>
      </c>
      <c r="E515" s="38">
        <v>22</v>
      </c>
      <c r="F515" s="42">
        <v>-7.6360177717424023</v>
      </c>
      <c r="G515" s="41">
        <v>473.63363585905881</v>
      </c>
      <c r="H515" s="41">
        <v>56.836036303087056</v>
      </c>
      <c r="J515" s="44">
        <f t="shared" si="17"/>
        <v>17.26070101527182</v>
      </c>
      <c r="K515" s="44">
        <f t="shared" si="17"/>
        <v>2.0712841218326186</v>
      </c>
      <c r="L515" s="44">
        <v>6.3717083947245419</v>
      </c>
      <c r="M515" s="44">
        <v>1.0831904271031723</v>
      </c>
      <c r="O515" s="38" t="s">
        <v>98</v>
      </c>
    </row>
    <row r="516" spans="1:15" x14ac:dyDescent="0.3">
      <c r="A516" s="38" t="s">
        <v>534</v>
      </c>
      <c r="B516" s="39" t="s">
        <v>654</v>
      </c>
      <c r="C516" s="39"/>
      <c r="D516" s="41">
        <v>930.11925660454676</v>
      </c>
      <c r="E516" s="38">
        <v>22</v>
      </c>
      <c r="F516" s="42">
        <v>-7.788824618520942</v>
      </c>
      <c r="G516" s="41">
        <v>448.98302069224371</v>
      </c>
      <c r="H516" s="41">
        <v>53.877962483069247</v>
      </c>
      <c r="J516" s="44">
        <f t="shared" si="17"/>
        <v>16.362354981495763</v>
      </c>
      <c r="K516" s="44">
        <f t="shared" si="17"/>
        <v>1.9634825977794916</v>
      </c>
      <c r="L516" s="44">
        <v>7.2360948608979232</v>
      </c>
      <c r="M516" s="44">
        <v>1.2301361263526471</v>
      </c>
      <c r="O516" s="38" t="s">
        <v>98</v>
      </c>
    </row>
    <row r="517" spans="1:15" x14ac:dyDescent="0.3">
      <c r="A517" s="38" t="s">
        <v>534</v>
      </c>
      <c r="B517" s="39" t="s">
        <v>655</v>
      </c>
      <c r="C517" s="47"/>
      <c r="D517" s="41">
        <v>936.39479887512925</v>
      </c>
      <c r="E517" s="38">
        <v>22</v>
      </c>
      <c r="F517" s="42">
        <v>-7.9987032854442468</v>
      </c>
      <c r="G517" s="41">
        <v>458.20782290804277</v>
      </c>
      <c r="H517" s="41">
        <v>54.984938748965128</v>
      </c>
      <c r="J517" s="44">
        <f t="shared" si="17"/>
        <v>16.698535820263949</v>
      </c>
      <c r="K517" s="44">
        <f t="shared" si="17"/>
        <v>2.0038242984316739</v>
      </c>
      <c r="L517" s="44">
        <v>6.9537009712508375</v>
      </c>
      <c r="M517" s="44">
        <v>1.1821291651126424</v>
      </c>
      <c r="O517" s="38" t="s">
        <v>98</v>
      </c>
    </row>
    <row r="518" spans="1:15" x14ac:dyDescent="0.3">
      <c r="A518" s="38" t="s">
        <v>534</v>
      </c>
      <c r="B518" s="39" t="s">
        <v>656</v>
      </c>
      <c r="C518" s="39"/>
      <c r="D518" s="41">
        <v>935.39282073895959</v>
      </c>
      <c r="E518" s="38">
        <v>22</v>
      </c>
      <c r="F518" s="42">
        <v>-7.6355568107215923</v>
      </c>
      <c r="G518" s="41">
        <v>451.40572623416989</v>
      </c>
      <c r="H518" s="41">
        <v>54.168687148100382</v>
      </c>
      <c r="J518" s="44">
        <f t="shared" si="17"/>
        <v>16.450645999787533</v>
      </c>
      <c r="K518" s="44">
        <f t="shared" si="17"/>
        <v>1.9740775199745038</v>
      </c>
      <c r="L518" s="44">
        <v>6.938537909619984</v>
      </c>
      <c r="M518" s="44">
        <v>1.1795514446353974</v>
      </c>
      <c r="O518" s="38" t="s">
        <v>98</v>
      </c>
    </row>
    <row r="519" spans="1:15" x14ac:dyDescent="0.3">
      <c r="A519" s="38" t="s">
        <v>534</v>
      </c>
      <c r="B519" s="39" t="s">
        <v>657</v>
      </c>
      <c r="C519" s="39"/>
      <c r="D519" s="41">
        <v>927.93733211123549</v>
      </c>
      <c r="E519" s="38">
        <v>22</v>
      </c>
      <c r="F519" s="42">
        <v>-7.8030425599901907</v>
      </c>
      <c r="G519" s="41">
        <v>462.31359661686099</v>
      </c>
      <c r="H519" s="41">
        <v>55.477631594023315</v>
      </c>
      <c r="J519" s="44">
        <f t="shared" si="17"/>
        <v>16.848163142013885</v>
      </c>
      <c r="K519" s="44">
        <f t="shared" si="17"/>
        <v>2.021779577041666</v>
      </c>
      <c r="L519" s="44">
        <v>7.6792189065680354</v>
      </c>
      <c r="M519" s="44">
        <v>1.3054672141165662</v>
      </c>
      <c r="O519" s="38" t="s">
        <v>98</v>
      </c>
    </row>
    <row r="520" spans="1:15" x14ac:dyDescent="0.3">
      <c r="A520" s="38" t="s">
        <v>534</v>
      </c>
      <c r="B520" s="39" t="s">
        <v>658</v>
      </c>
      <c r="C520" s="39"/>
      <c r="D520" s="41">
        <v>941.82235342488434</v>
      </c>
      <c r="E520" s="38">
        <v>22</v>
      </c>
      <c r="F520" s="42">
        <v>-7.8760273375315268</v>
      </c>
      <c r="G520" s="41">
        <v>476.38689287127539</v>
      </c>
      <c r="H520" s="41">
        <v>57.166427144553047</v>
      </c>
      <c r="J520" s="44">
        <f t="shared" si="17"/>
        <v>17.361038369944438</v>
      </c>
      <c r="K520" s="44">
        <f t="shared" si="17"/>
        <v>2.0833246043933329</v>
      </c>
      <c r="L520" s="44">
        <v>6.9002912819726667</v>
      </c>
      <c r="M520" s="44">
        <v>1.1730495179353535</v>
      </c>
      <c r="O520" s="38" t="s">
        <v>98</v>
      </c>
    </row>
    <row r="521" spans="1:15" x14ac:dyDescent="0.3">
      <c r="A521" s="38" t="s">
        <v>534</v>
      </c>
      <c r="B521" s="39" t="s">
        <v>659</v>
      </c>
      <c r="C521" s="47"/>
      <c r="D521" s="41">
        <v>958.19501784556223</v>
      </c>
      <c r="E521" s="38">
        <v>22</v>
      </c>
      <c r="F521" s="42">
        <v>-7.693272134368824</v>
      </c>
      <c r="G521" s="41">
        <v>453.29729772056868</v>
      </c>
      <c r="H521" s="41">
        <v>54.395675726468241</v>
      </c>
      <c r="J521" s="44">
        <f t="shared" si="17"/>
        <v>16.519580820720432</v>
      </c>
      <c r="K521" s="44">
        <f t="shared" si="17"/>
        <v>1.9823496984864519</v>
      </c>
      <c r="L521" s="44">
        <v>5.6329429835766227</v>
      </c>
      <c r="M521" s="44">
        <v>0.95760030720802591</v>
      </c>
      <c r="O521" s="38" t="s">
        <v>98</v>
      </c>
    </row>
    <row r="522" spans="1:15" x14ac:dyDescent="0.3">
      <c r="A522" s="38" t="s">
        <v>534</v>
      </c>
      <c r="B522" s="39" t="s">
        <v>660</v>
      </c>
      <c r="C522" s="39"/>
      <c r="D522" s="41">
        <v>1023.2141403601544</v>
      </c>
      <c r="E522" s="38">
        <v>22</v>
      </c>
      <c r="F522" s="42">
        <v>-6.2554953421187847</v>
      </c>
      <c r="G522" s="41">
        <v>1192.4031436915047</v>
      </c>
      <c r="H522" s="41">
        <v>143.08837724298056</v>
      </c>
      <c r="J522" s="44">
        <f t="shared" si="17"/>
        <v>43.454925061643756</v>
      </c>
      <c r="K522" s="44">
        <f t="shared" si="17"/>
        <v>5.2145910073972512</v>
      </c>
      <c r="L522" s="44">
        <v>6.8500614830854207</v>
      </c>
      <c r="M522" s="44">
        <v>1.1645104521245215</v>
      </c>
      <c r="O522" s="38" t="s">
        <v>98</v>
      </c>
    </row>
    <row r="523" spans="1:15" s="50" customFormat="1" hidden="1" x14ac:dyDescent="0.3">
      <c r="A523" s="38" t="s">
        <v>534</v>
      </c>
      <c r="B523" s="47" t="s">
        <v>661</v>
      </c>
      <c r="C523" s="47"/>
      <c r="D523" s="49">
        <v>979.40078747596499</v>
      </c>
      <c r="E523" s="50">
        <v>22</v>
      </c>
      <c r="F523" s="51">
        <v>-5.2259580307729809</v>
      </c>
      <c r="G523" s="49">
        <v>431.68913515023564</v>
      </c>
      <c r="H523" s="49">
        <v>51.802696218028274</v>
      </c>
      <c r="I523" s="52"/>
      <c r="J523" s="52">
        <f t="shared" si="17"/>
        <v>15.732111339294303</v>
      </c>
      <c r="K523" s="52">
        <f t="shared" si="17"/>
        <v>1.8878533607153163</v>
      </c>
      <c r="L523" s="52">
        <v>8.2663061315730832</v>
      </c>
      <c r="M523" s="52">
        <v>1.4052720423674243</v>
      </c>
      <c r="O523" s="50" t="s">
        <v>537</v>
      </c>
    </row>
    <row r="524" spans="1:15" x14ac:dyDescent="0.3">
      <c r="A524" s="38" t="s">
        <v>534</v>
      </c>
      <c r="B524" s="39" t="s">
        <v>662</v>
      </c>
      <c r="C524" s="47"/>
      <c r="D524" s="41">
        <v>930.87585051940528</v>
      </c>
      <c r="E524" s="38">
        <v>22</v>
      </c>
      <c r="F524" s="42">
        <v>-8.6206615794797301</v>
      </c>
      <c r="G524" s="41">
        <v>413.29550610770866</v>
      </c>
      <c r="H524" s="41">
        <v>49.595460732925041</v>
      </c>
      <c r="J524" s="44">
        <f t="shared" si="17"/>
        <v>15.061789581184717</v>
      </c>
      <c r="K524" s="44">
        <f t="shared" si="17"/>
        <v>1.8074147497421662</v>
      </c>
      <c r="L524" s="44">
        <v>6.9913005087188882</v>
      </c>
      <c r="M524" s="44">
        <v>1.1885210864822111</v>
      </c>
      <c r="O524" s="38" t="s">
        <v>98</v>
      </c>
    </row>
    <row r="525" spans="1:15" x14ac:dyDescent="0.3">
      <c r="A525" s="38" t="s">
        <v>534</v>
      </c>
      <c r="B525" s="39" t="s">
        <v>663</v>
      </c>
      <c r="C525" s="47"/>
      <c r="D525" s="41">
        <v>939.03726647289909</v>
      </c>
      <c r="E525" s="38">
        <v>22</v>
      </c>
      <c r="F525" s="42">
        <v>-8.6665640458779087</v>
      </c>
      <c r="G525" s="41">
        <v>435.84899552018197</v>
      </c>
      <c r="H525" s="41">
        <v>52.301879462421837</v>
      </c>
      <c r="J525" s="44">
        <f t="shared" si="17"/>
        <v>15.883709749277768</v>
      </c>
      <c r="K525" s="44">
        <f t="shared" si="17"/>
        <v>1.9060451699133321</v>
      </c>
      <c r="L525" s="44">
        <v>6.0892138110751635</v>
      </c>
      <c r="M525" s="44">
        <v>1.0351663478827779</v>
      </c>
      <c r="O525" s="38" t="s">
        <v>98</v>
      </c>
    </row>
    <row r="526" spans="1:15" x14ac:dyDescent="0.3">
      <c r="A526" s="38" t="s">
        <v>534</v>
      </c>
      <c r="B526" s="39" t="s">
        <v>664</v>
      </c>
      <c r="C526" s="39"/>
      <c r="D526" s="41">
        <v>934.9387645008519</v>
      </c>
      <c r="E526" s="38">
        <v>22</v>
      </c>
      <c r="F526" s="42">
        <v>-8.3437860350476818</v>
      </c>
      <c r="G526" s="41">
        <v>420.53210266673057</v>
      </c>
      <c r="H526" s="41">
        <v>50.463852320007668</v>
      </c>
      <c r="J526" s="44">
        <f t="shared" si="17"/>
        <v>15.32551394558056</v>
      </c>
      <c r="K526" s="44">
        <f t="shared" si="17"/>
        <v>1.8390616734696672</v>
      </c>
      <c r="L526" s="44">
        <v>6.4339720720952878</v>
      </c>
      <c r="M526" s="44">
        <v>1.093775252256199</v>
      </c>
      <c r="O526" s="38" t="s">
        <v>98</v>
      </c>
    </row>
    <row r="527" spans="1:15" s="50" customFormat="1" hidden="1" x14ac:dyDescent="0.3">
      <c r="A527" s="38" t="s">
        <v>534</v>
      </c>
      <c r="B527" s="47" t="s">
        <v>665</v>
      </c>
      <c r="C527" s="47"/>
      <c r="D527" s="49">
        <v>991.70804860218482</v>
      </c>
      <c r="E527" s="50">
        <v>22</v>
      </c>
      <c r="F527" s="51">
        <v>-7.1417714008184792</v>
      </c>
      <c r="G527" s="49">
        <v>752.29387230957548</v>
      </c>
      <c r="H527" s="49">
        <v>90.275264677149053</v>
      </c>
      <c r="I527" s="52"/>
      <c r="J527" s="52">
        <f t="shared" si="17"/>
        <v>27.415957445684235</v>
      </c>
      <c r="K527" s="52">
        <f t="shared" si="17"/>
        <v>3.2899148934821083</v>
      </c>
      <c r="L527" s="52">
        <v>6.1412631257362449</v>
      </c>
      <c r="M527" s="52">
        <v>1.0440147313751618</v>
      </c>
      <c r="O527" s="50" t="s">
        <v>537</v>
      </c>
    </row>
    <row r="528" spans="1:15" x14ac:dyDescent="0.3">
      <c r="A528" s="38" t="s">
        <v>534</v>
      </c>
      <c r="B528" s="39" t="s">
        <v>666</v>
      </c>
      <c r="C528" s="50"/>
      <c r="D528" s="41">
        <v>943.03870680064279</v>
      </c>
      <c r="E528" s="38">
        <v>22</v>
      </c>
      <c r="F528" s="42">
        <v>-7.803003263232716</v>
      </c>
      <c r="G528" s="41">
        <v>429.64818863696718</v>
      </c>
      <c r="H528" s="41">
        <v>51.557782636436059</v>
      </c>
      <c r="J528" s="44">
        <f t="shared" si="17"/>
        <v>15.657732822046908</v>
      </c>
      <c r="K528" s="44">
        <f t="shared" si="17"/>
        <v>1.878927938645629</v>
      </c>
      <c r="L528" s="44">
        <v>6.3789279394814757</v>
      </c>
      <c r="M528" s="44">
        <v>1.084417749711851</v>
      </c>
      <c r="O528" s="38" t="s">
        <v>98</v>
      </c>
    </row>
    <row r="529" spans="1:15" x14ac:dyDescent="0.3">
      <c r="A529" s="38" t="s">
        <v>534</v>
      </c>
      <c r="B529" s="39" t="s">
        <v>667</v>
      </c>
      <c r="C529" s="46"/>
      <c r="D529" s="41">
        <v>941.59245318144099</v>
      </c>
      <c r="E529" s="38">
        <v>22</v>
      </c>
      <c r="F529" s="42">
        <v>-8.1009226224444593</v>
      </c>
      <c r="G529" s="41">
        <v>463.62741480438314</v>
      </c>
      <c r="H529" s="41">
        <v>55.635289776525973</v>
      </c>
      <c r="J529" s="44">
        <f t="shared" si="17"/>
        <v>16.896042813570816</v>
      </c>
      <c r="K529" s="44">
        <f t="shared" si="17"/>
        <v>2.0275251376284977</v>
      </c>
      <c r="L529" s="44">
        <v>6.5668024288226583</v>
      </c>
      <c r="M529" s="44">
        <v>1.116356412899852</v>
      </c>
      <c r="O529" s="38" t="s">
        <v>98</v>
      </c>
    </row>
    <row r="530" spans="1:15" x14ac:dyDescent="0.3">
      <c r="A530" s="38" t="s">
        <v>534</v>
      </c>
      <c r="B530" s="39" t="s">
        <v>668</v>
      </c>
      <c r="C530" s="46"/>
      <c r="D530" s="41">
        <v>973.36493063582611</v>
      </c>
      <c r="E530" s="38">
        <v>22</v>
      </c>
      <c r="F530" s="42">
        <v>-7.5651298759967673</v>
      </c>
      <c r="G530" s="41">
        <v>589.74479204204738</v>
      </c>
      <c r="H530" s="41">
        <v>70.769375045045678</v>
      </c>
      <c r="J530" s="44">
        <f t="shared" si="17"/>
        <v>21.492157144389481</v>
      </c>
      <c r="K530" s="44">
        <f t="shared" si="17"/>
        <v>2.5790588573267375</v>
      </c>
      <c r="L530" s="44">
        <v>5.7841883165369499</v>
      </c>
      <c r="M530" s="44">
        <v>0.98331201381128153</v>
      </c>
      <c r="O530" s="38" t="s">
        <v>98</v>
      </c>
    </row>
    <row r="531" spans="1:15" x14ac:dyDescent="0.3">
      <c r="A531" s="38" t="s">
        <v>534</v>
      </c>
      <c r="B531" s="39" t="s">
        <v>669</v>
      </c>
      <c r="C531" s="46"/>
      <c r="D531" s="41">
        <v>935.00761873318265</v>
      </c>
      <c r="E531" s="38">
        <v>22</v>
      </c>
      <c r="F531" s="42">
        <v>-7.9764043855903548</v>
      </c>
      <c r="G531" s="41">
        <v>407.44650031553749</v>
      </c>
      <c r="H531" s="41">
        <v>48.893580037864496</v>
      </c>
      <c r="J531" s="44">
        <f t="shared" si="17"/>
        <v>14.848633393423379</v>
      </c>
      <c r="K531" s="44">
        <f t="shared" si="17"/>
        <v>1.7818360072108053</v>
      </c>
      <c r="L531" s="44">
        <v>6.1770634242824931</v>
      </c>
      <c r="M531" s="44">
        <v>1.0501007821280239</v>
      </c>
      <c r="O531" s="38" t="s">
        <v>98</v>
      </c>
    </row>
    <row r="532" spans="1:15" x14ac:dyDescent="0.3">
      <c r="A532" s="38" t="s">
        <v>534</v>
      </c>
      <c r="B532" s="39" t="s">
        <v>670</v>
      </c>
      <c r="C532" s="46"/>
      <c r="D532" s="41">
        <v>939.55730659050414</v>
      </c>
      <c r="E532" s="38">
        <v>22</v>
      </c>
      <c r="F532" s="42">
        <v>-8.1013637845589166</v>
      </c>
      <c r="G532" s="41">
        <v>442.47113248448142</v>
      </c>
      <c r="H532" s="41">
        <v>53.096535898137766</v>
      </c>
      <c r="J532" s="44">
        <f t="shared" si="17"/>
        <v>16.125041271300343</v>
      </c>
      <c r="K532" s="44">
        <f t="shared" si="17"/>
        <v>1.9350049525560409</v>
      </c>
      <c r="L532" s="44">
        <v>6.153802145329089</v>
      </c>
      <c r="M532" s="44">
        <v>1.0461463647059452</v>
      </c>
      <c r="O532" s="38" t="s">
        <v>98</v>
      </c>
    </row>
    <row r="533" spans="1:15" x14ac:dyDescent="0.3">
      <c r="A533" s="38" t="s">
        <v>534</v>
      </c>
      <c r="B533" s="39" t="s">
        <v>671</v>
      </c>
      <c r="C533" s="46"/>
      <c r="D533" s="41">
        <v>932.16405577323621</v>
      </c>
      <c r="E533" s="38">
        <v>22</v>
      </c>
      <c r="F533" s="42">
        <v>-8.3198422703536519</v>
      </c>
      <c r="G533" s="41">
        <v>435.71347051009764</v>
      </c>
      <c r="H533" s="41">
        <v>52.285616461211717</v>
      </c>
      <c r="J533" s="44">
        <f t="shared" si="17"/>
        <v>15.878770791184316</v>
      </c>
      <c r="K533" s="44">
        <f t="shared" si="17"/>
        <v>1.9054524949421181</v>
      </c>
      <c r="L533" s="44">
        <v>6.5776713318620468</v>
      </c>
      <c r="M533" s="44">
        <v>1.1182041264165481</v>
      </c>
      <c r="O533" s="38" t="s">
        <v>98</v>
      </c>
    </row>
    <row r="534" spans="1:15" x14ac:dyDescent="0.3">
      <c r="A534" s="38" t="s">
        <v>534</v>
      </c>
      <c r="B534" s="39" t="s">
        <v>672</v>
      </c>
      <c r="C534" s="47"/>
      <c r="D534" s="41">
        <v>952.85848885068367</v>
      </c>
      <c r="E534" s="38">
        <v>22</v>
      </c>
      <c r="F534" s="42">
        <v>-7.5179766697168358</v>
      </c>
      <c r="G534" s="41">
        <v>485.99131712859457</v>
      </c>
      <c r="H534" s="41">
        <v>58.318958055431345</v>
      </c>
      <c r="J534" s="44">
        <f t="shared" si="17"/>
        <v>17.711053831217004</v>
      </c>
      <c r="K534" s="44">
        <f t="shared" si="17"/>
        <v>2.1253264597460402</v>
      </c>
      <c r="L534" s="44">
        <v>6.233514863212374</v>
      </c>
      <c r="M534" s="44">
        <v>1.0596975267461037</v>
      </c>
      <c r="O534" s="38" t="s">
        <v>98</v>
      </c>
    </row>
    <row r="535" spans="1:15" x14ac:dyDescent="0.3">
      <c r="A535" s="38" t="s">
        <v>534</v>
      </c>
      <c r="B535" s="39" t="s">
        <v>673</v>
      </c>
      <c r="C535" s="39"/>
      <c r="D535" s="41">
        <v>943.83621046400981</v>
      </c>
      <c r="E535" s="38">
        <v>22</v>
      </c>
      <c r="F535" s="42">
        <v>-8.0395467989071498</v>
      </c>
      <c r="G535" s="41">
        <v>464.86973055553682</v>
      </c>
      <c r="H535" s="41">
        <v>55.784367666664416</v>
      </c>
      <c r="J535" s="44">
        <f t="shared" si="17"/>
        <v>16.941316711207609</v>
      </c>
      <c r="K535" s="44">
        <f t="shared" si="17"/>
        <v>2.0329580053449132</v>
      </c>
      <c r="L535" s="44">
        <v>6.3782706551160562</v>
      </c>
      <c r="M535" s="44">
        <v>1.0843060113697296</v>
      </c>
      <c r="O535" s="38" t="s">
        <v>98</v>
      </c>
    </row>
    <row r="536" spans="1:15" s="50" customFormat="1" hidden="1" x14ac:dyDescent="0.3">
      <c r="A536" s="38" t="s">
        <v>534</v>
      </c>
      <c r="B536" s="47" t="s">
        <v>674</v>
      </c>
      <c r="C536" s="47"/>
      <c r="D536" s="49">
        <v>975.57699192343034</v>
      </c>
      <c r="E536" s="50">
        <v>22</v>
      </c>
      <c r="F536" s="51">
        <v>-0.31431609975041397</v>
      </c>
      <c r="G536" s="49">
        <v>315.68687893095034</v>
      </c>
      <c r="H536" s="49">
        <v>37.882425471714036</v>
      </c>
      <c r="I536" s="52"/>
      <c r="J536" s="52">
        <f t="shared" si="17"/>
        <v>11.504623867746004</v>
      </c>
      <c r="K536" s="52">
        <f t="shared" si="17"/>
        <v>1.3805548641295202</v>
      </c>
      <c r="L536" s="52">
        <v>22.270015670029174</v>
      </c>
      <c r="M536" s="52">
        <v>3.78590266390496</v>
      </c>
      <c r="O536" s="50" t="s">
        <v>537</v>
      </c>
    </row>
    <row r="537" spans="1:15" x14ac:dyDescent="0.3">
      <c r="A537" s="38" t="s">
        <v>534</v>
      </c>
      <c r="B537" s="39" t="s">
        <v>675</v>
      </c>
      <c r="C537" s="39"/>
      <c r="D537" s="41">
        <v>930.94079916511953</v>
      </c>
      <c r="E537" s="38">
        <v>22</v>
      </c>
      <c r="F537" s="42">
        <v>-8.0251816835948109</v>
      </c>
      <c r="G537" s="41">
        <v>451.28559232095768</v>
      </c>
      <c r="H537" s="41">
        <v>54.154271078514917</v>
      </c>
      <c r="J537" s="44">
        <f t="shared" si="17"/>
        <v>16.446267941725861</v>
      </c>
      <c r="K537" s="44">
        <f t="shared" si="17"/>
        <v>1.9735521530071034</v>
      </c>
      <c r="L537" s="44">
        <v>7.163718763134999</v>
      </c>
      <c r="M537" s="44">
        <v>1.2178321897329498</v>
      </c>
      <c r="O537" s="38" t="s">
        <v>98</v>
      </c>
    </row>
    <row r="538" spans="1:15" x14ac:dyDescent="0.3">
      <c r="A538" s="38" t="s">
        <v>534</v>
      </c>
      <c r="B538" s="39" t="s">
        <v>676</v>
      </c>
      <c r="C538" s="39"/>
      <c r="D538" s="41">
        <v>932.47242918761481</v>
      </c>
      <c r="E538" s="38">
        <v>22</v>
      </c>
      <c r="F538" s="42">
        <v>-7.6505992668526552</v>
      </c>
      <c r="G538" s="41">
        <v>410.96143827674746</v>
      </c>
      <c r="H538" s="41">
        <v>49.315372593209695</v>
      </c>
      <c r="J538" s="44">
        <f t="shared" si="17"/>
        <v>14.976728800173012</v>
      </c>
      <c r="K538" s="44">
        <f t="shared" si="17"/>
        <v>1.7972074560207614</v>
      </c>
      <c r="L538" s="44">
        <v>6.6693781384073771</v>
      </c>
      <c r="M538" s="44">
        <v>1.1337942835292543</v>
      </c>
      <c r="O538" s="38" t="s">
        <v>98</v>
      </c>
    </row>
    <row r="539" spans="1:15" x14ac:dyDescent="0.3">
      <c r="A539" s="38" t="s">
        <v>534</v>
      </c>
      <c r="B539" s="54" t="s">
        <v>677</v>
      </c>
      <c r="C539" s="62"/>
      <c r="D539" s="56">
        <v>926.95814020118132</v>
      </c>
      <c r="E539" s="31">
        <v>22</v>
      </c>
      <c r="F539" s="57">
        <v>-7.4317178354112459</v>
      </c>
      <c r="G539" s="56">
        <v>392.92486563323018</v>
      </c>
      <c r="H539" s="56">
        <v>47.15098387598762</v>
      </c>
      <c r="I539" s="73"/>
      <c r="J539" s="59">
        <f t="shared" si="17"/>
        <v>14.319419301502558</v>
      </c>
      <c r="K539" s="59">
        <f t="shared" si="17"/>
        <v>1.7183303161803067</v>
      </c>
      <c r="L539" s="59">
        <v>5.9331127663838741</v>
      </c>
      <c r="M539" s="59">
        <v>1.0086291702852586</v>
      </c>
      <c r="N539" s="31"/>
      <c r="O539" s="38" t="s">
        <v>98</v>
      </c>
    </row>
    <row r="540" spans="1:15" s="50" customFormat="1" hidden="1" x14ac:dyDescent="0.3">
      <c r="A540" s="38" t="s">
        <v>534</v>
      </c>
      <c r="B540" s="47" t="s">
        <v>678</v>
      </c>
      <c r="C540" s="47"/>
      <c r="D540" s="49">
        <v>968.7008584197165</v>
      </c>
      <c r="E540" s="50">
        <v>22</v>
      </c>
      <c r="F540" s="51">
        <v>-6.4274181613413077</v>
      </c>
      <c r="G540" s="49">
        <v>503.90494184847046</v>
      </c>
      <c r="H540" s="49">
        <v>60.468593021816453</v>
      </c>
      <c r="I540" s="52"/>
      <c r="J540" s="52">
        <f t="shared" si="17"/>
        <v>18.363882720425309</v>
      </c>
      <c r="K540" s="52">
        <f t="shared" si="17"/>
        <v>2.2036659264510372</v>
      </c>
      <c r="L540" s="52">
        <v>5.7088412535994646</v>
      </c>
      <c r="M540" s="52">
        <v>0.97050301311190901</v>
      </c>
      <c r="O540" s="50" t="s">
        <v>537</v>
      </c>
    </row>
    <row r="541" spans="1:15" x14ac:dyDescent="0.3">
      <c r="A541" s="38" t="s">
        <v>534</v>
      </c>
      <c r="B541" s="39" t="s">
        <v>679</v>
      </c>
      <c r="C541" s="39"/>
      <c r="D541" s="41">
        <v>991.88291992987445</v>
      </c>
      <c r="E541" s="38">
        <v>22</v>
      </c>
      <c r="F541" s="42">
        <v>-6.8811646510760429</v>
      </c>
      <c r="G541" s="41">
        <v>663.20216519037331</v>
      </c>
      <c r="H541" s="41">
        <v>79.5842598228448</v>
      </c>
      <c r="J541" s="44">
        <f t="shared" si="17"/>
        <v>24.169175116267247</v>
      </c>
      <c r="K541" s="44">
        <f t="shared" si="17"/>
        <v>2.90030101395207</v>
      </c>
      <c r="L541" s="44">
        <v>5.6538413277803361</v>
      </c>
      <c r="M541" s="44">
        <v>0.96115302572265726</v>
      </c>
      <c r="O541" s="38" t="s">
        <v>98</v>
      </c>
    </row>
    <row r="542" spans="1:15" x14ac:dyDescent="0.3">
      <c r="A542" s="38" t="s">
        <v>534</v>
      </c>
      <c r="B542" s="39" t="s">
        <v>680</v>
      </c>
      <c r="C542" s="39"/>
      <c r="D542" s="41">
        <v>929.03708368062894</v>
      </c>
      <c r="E542" s="38">
        <v>22</v>
      </c>
      <c r="F542" s="42">
        <v>-7.9641471562881954</v>
      </c>
      <c r="G542" s="41">
        <v>387.14623359654354</v>
      </c>
      <c r="H542" s="41">
        <v>46.457548031585226</v>
      </c>
      <c r="J542" s="44">
        <f t="shared" si="17"/>
        <v>14.108827754976076</v>
      </c>
      <c r="K542" s="44">
        <f t="shared" si="17"/>
        <v>1.6930593305971291</v>
      </c>
      <c r="L542" s="44">
        <v>6.4014780861247083</v>
      </c>
      <c r="M542" s="44">
        <v>1.0882512746412005</v>
      </c>
      <c r="O542" s="38" t="s">
        <v>98</v>
      </c>
    </row>
    <row r="543" spans="1:15" x14ac:dyDescent="0.3">
      <c r="A543" s="38" t="s">
        <v>534</v>
      </c>
      <c r="B543" s="39" t="s">
        <v>681</v>
      </c>
      <c r="C543" s="39"/>
      <c r="D543" s="41">
        <v>966.42413631725435</v>
      </c>
      <c r="E543" s="38">
        <v>22</v>
      </c>
      <c r="F543" s="42">
        <v>-7.7440361025859872</v>
      </c>
      <c r="G543" s="41">
        <v>461.27372734072685</v>
      </c>
      <c r="H543" s="41">
        <v>55.352847280887218</v>
      </c>
      <c r="J543" s="44">
        <f t="shared" si="17"/>
        <v>16.810267031367598</v>
      </c>
      <c r="K543" s="44">
        <f t="shared" si="17"/>
        <v>2.0172320437641114</v>
      </c>
      <c r="L543" s="44">
        <v>5.2688428597620707</v>
      </c>
      <c r="M543" s="44">
        <v>0.89570328615955208</v>
      </c>
      <c r="O543" s="38" t="s">
        <v>98</v>
      </c>
    </row>
    <row r="544" spans="1:15" x14ac:dyDescent="0.3">
      <c r="A544" s="38" t="s">
        <v>534</v>
      </c>
      <c r="B544" s="39" t="s">
        <v>682</v>
      </c>
      <c r="C544" s="39"/>
      <c r="D544" s="41">
        <v>949.51421788833295</v>
      </c>
      <c r="E544" s="38">
        <v>22</v>
      </c>
      <c r="F544" s="42">
        <v>-7.7648520593164942</v>
      </c>
      <c r="G544" s="41">
        <v>458.41984215373219</v>
      </c>
      <c r="H544" s="41">
        <v>55.010381058447862</v>
      </c>
      <c r="J544" s="44">
        <f t="shared" si="17"/>
        <v>16.706262469159338</v>
      </c>
      <c r="K544" s="44">
        <f t="shared" si="17"/>
        <v>2.0047514962991202</v>
      </c>
      <c r="L544" s="44">
        <v>6.2200227644670152</v>
      </c>
      <c r="M544" s="44">
        <v>1.0574038699593926</v>
      </c>
      <c r="O544" s="38" t="s">
        <v>98</v>
      </c>
    </row>
    <row r="545" spans="1:15" x14ac:dyDescent="0.3">
      <c r="A545" s="38" t="s">
        <v>534</v>
      </c>
      <c r="B545" s="39" t="s">
        <v>683</v>
      </c>
      <c r="C545" s="39"/>
      <c r="D545" s="41">
        <v>943.51211211016994</v>
      </c>
      <c r="E545" s="38">
        <v>22</v>
      </c>
      <c r="F545" s="42">
        <v>-6.9964833681132479</v>
      </c>
      <c r="G545" s="41">
        <v>480.63072766955759</v>
      </c>
      <c r="H545" s="41">
        <v>57.67568732034691</v>
      </c>
      <c r="J545" s="44">
        <f t="shared" si="17"/>
        <v>17.515697072505741</v>
      </c>
      <c r="K545" s="44">
        <f t="shared" si="17"/>
        <v>2.1018836487006891</v>
      </c>
      <c r="L545" s="44">
        <v>6.9318455767102574</v>
      </c>
      <c r="M545" s="44">
        <v>1.1784137480407439</v>
      </c>
      <c r="O545" s="38" t="s">
        <v>98</v>
      </c>
    </row>
    <row r="546" spans="1:15" x14ac:dyDescent="0.3">
      <c r="A546" s="38" t="s">
        <v>534</v>
      </c>
      <c r="B546" s="39" t="s">
        <v>684</v>
      </c>
      <c r="C546" s="47"/>
      <c r="D546" s="41">
        <v>975.26242876225456</v>
      </c>
      <c r="E546" s="38">
        <v>22</v>
      </c>
      <c r="F546" s="42">
        <v>-7.3419703389724607</v>
      </c>
      <c r="G546" s="41">
        <v>620.1186765700686</v>
      </c>
      <c r="H546" s="41">
        <v>74.414241188408226</v>
      </c>
      <c r="J546" s="44">
        <f t="shared" si="17"/>
        <v>22.599077134477717</v>
      </c>
      <c r="K546" s="44">
        <f t="shared" si="17"/>
        <v>2.7118892561373262</v>
      </c>
      <c r="L546" s="44">
        <v>5.9862158555702631</v>
      </c>
      <c r="M546" s="44">
        <v>1.0176566954469448</v>
      </c>
      <c r="O546" s="38" t="s">
        <v>98</v>
      </c>
    </row>
    <row r="547" spans="1:15" s="50" customFormat="1" hidden="1" x14ac:dyDescent="0.3">
      <c r="A547" s="38" t="s">
        <v>534</v>
      </c>
      <c r="B547" s="47" t="s">
        <v>685</v>
      </c>
      <c r="C547" s="47"/>
      <c r="D547" s="49">
        <v>950.13498711052762</v>
      </c>
      <c r="E547" s="50">
        <v>22</v>
      </c>
      <c r="F547" s="51">
        <v>-4.3681264300431568</v>
      </c>
      <c r="G547" s="49">
        <v>401.62306337323338</v>
      </c>
      <c r="H547" s="49">
        <v>48.194767604788005</v>
      </c>
      <c r="I547" s="52"/>
      <c r="J547" s="52">
        <f t="shared" si="17"/>
        <v>14.636409015059526</v>
      </c>
      <c r="K547" s="52">
        <f t="shared" si="17"/>
        <v>1.7563690818071431</v>
      </c>
      <c r="L547" s="52">
        <v>12.866037555816563</v>
      </c>
      <c r="M547" s="52">
        <v>2.1872263844888158</v>
      </c>
      <c r="O547" s="50" t="s">
        <v>537</v>
      </c>
    </row>
    <row r="548" spans="1:15" x14ac:dyDescent="0.3">
      <c r="A548" s="38" t="s">
        <v>534</v>
      </c>
      <c r="B548" s="39" t="s">
        <v>686</v>
      </c>
      <c r="C548" s="39"/>
      <c r="D548" s="41">
        <v>949.93762404547397</v>
      </c>
      <c r="E548" s="38">
        <v>22</v>
      </c>
      <c r="F548" s="42">
        <v>-7.3177342198098669</v>
      </c>
      <c r="G548" s="41">
        <v>484.41465103665564</v>
      </c>
      <c r="H548" s="41">
        <v>58.129758124398677</v>
      </c>
      <c r="J548" s="44">
        <f t="shared" si="17"/>
        <v>17.653595154397074</v>
      </c>
      <c r="K548" s="44">
        <f t="shared" si="17"/>
        <v>2.1184314185276487</v>
      </c>
      <c r="L548" s="44">
        <v>6.3534953370574714</v>
      </c>
      <c r="M548" s="44">
        <v>1.0800942072997701</v>
      </c>
      <c r="O548" s="38" t="s">
        <v>98</v>
      </c>
    </row>
    <row r="549" spans="1:15" x14ac:dyDescent="0.3">
      <c r="A549" s="38" t="s">
        <v>534</v>
      </c>
      <c r="B549" s="39" t="s">
        <v>687</v>
      </c>
      <c r="C549" s="39"/>
      <c r="D549" s="41">
        <v>1040.7227166739071</v>
      </c>
      <c r="E549" s="38">
        <v>22</v>
      </c>
      <c r="F549" s="42">
        <v>-5.1817054071464508</v>
      </c>
      <c r="G549" s="41">
        <v>1117.5542377961692</v>
      </c>
      <c r="H549" s="41">
        <v>134.10650853554031</v>
      </c>
      <c r="J549" s="44">
        <f t="shared" si="17"/>
        <v>40.727195254962439</v>
      </c>
      <c r="K549" s="44">
        <f t="shared" si="17"/>
        <v>4.8872634305954925</v>
      </c>
      <c r="L549" s="44">
        <v>5.9615156637776368</v>
      </c>
      <c r="M549" s="44">
        <v>1.0134576628421983</v>
      </c>
      <c r="O549" s="38" t="s">
        <v>98</v>
      </c>
    </row>
    <row r="550" spans="1:15" x14ac:dyDescent="0.3">
      <c r="A550" s="38" t="s">
        <v>534</v>
      </c>
      <c r="B550" s="39" t="s">
        <v>688</v>
      </c>
      <c r="C550" s="39"/>
      <c r="D550" s="41">
        <v>945.36101560257066</v>
      </c>
      <c r="E550" s="38">
        <v>22</v>
      </c>
      <c r="F550" s="42">
        <v>-7.3154970340283718</v>
      </c>
      <c r="G550" s="41">
        <v>375.55510468014609</v>
      </c>
      <c r="H550" s="41">
        <v>45.066612561617532</v>
      </c>
      <c r="J550" s="44">
        <f t="shared" si="17"/>
        <v>13.686410520413487</v>
      </c>
      <c r="K550" s="44">
        <f t="shared" si="17"/>
        <v>1.6423692624496185</v>
      </c>
      <c r="L550" s="44">
        <v>5.8319220140189811</v>
      </c>
      <c r="M550" s="44">
        <v>0.99142674238322681</v>
      </c>
      <c r="O550" s="38" t="s">
        <v>98</v>
      </c>
    </row>
    <row r="551" spans="1:15" x14ac:dyDescent="0.3">
      <c r="A551" s="38" t="s">
        <v>534</v>
      </c>
      <c r="B551" s="39" t="s">
        <v>689</v>
      </c>
      <c r="C551" s="39"/>
      <c r="D551" s="41">
        <v>981.90868273726539</v>
      </c>
      <c r="E551" s="38">
        <v>22</v>
      </c>
      <c r="F551" s="42">
        <v>-7.2133027339817408</v>
      </c>
      <c r="G551" s="41">
        <v>647.62815494952088</v>
      </c>
      <c r="H551" s="41">
        <v>77.715378593942503</v>
      </c>
      <c r="J551" s="44">
        <f t="shared" si="17"/>
        <v>23.6016091453907</v>
      </c>
      <c r="K551" s="44">
        <f t="shared" si="17"/>
        <v>2.8321930974468845</v>
      </c>
      <c r="L551" s="44">
        <v>5.6909479559988778</v>
      </c>
      <c r="M551" s="44">
        <v>0.96746115251980935</v>
      </c>
      <c r="O551" s="38" t="s">
        <v>98</v>
      </c>
    </row>
    <row r="552" spans="1:15" x14ac:dyDescent="0.3">
      <c r="A552" s="38" t="s">
        <v>534</v>
      </c>
      <c r="B552" s="39" t="s">
        <v>690</v>
      </c>
      <c r="C552" s="39"/>
      <c r="D552" s="41">
        <v>968.01110911549074</v>
      </c>
      <c r="E552" s="38">
        <v>22</v>
      </c>
      <c r="F552" s="42">
        <v>-7.3195482540091721</v>
      </c>
      <c r="G552" s="41">
        <v>675.03674399506065</v>
      </c>
      <c r="H552" s="41">
        <v>81.00440927940727</v>
      </c>
      <c r="J552" s="44">
        <f t="shared" si="17"/>
        <v>24.600464431306875</v>
      </c>
      <c r="K552" s="44">
        <f t="shared" si="17"/>
        <v>2.9520557317568246</v>
      </c>
      <c r="L552" s="44">
        <v>6.3424550477628188</v>
      </c>
      <c r="M552" s="44">
        <v>1.0782173581196792</v>
      </c>
      <c r="O552" s="38" t="s">
        <v>98</v>
      </c>
    </row>
    <row r="553" spans="1:15" x14ac:dyDescent="0.3">
      <c r="A553" s="38" t="s">
        <v>534</v>
      </c>
      <c r="B553" s="39" t="s">
        <v>691</v>
      </c>
      <c r="C553" s="39"/>
      <c r="D553" s="41">
        <v>952.42648569407436</v>
      </c>
      <c r="E553" s="38">
        <v>22</v>
      </c>
      <c r="F553" s="42">
        <v>-7.1355602107202838</v>
      </c>
      <c r="G553" s="41">
        <v>461.81769009296596</v>
      </c>
      <c r="H553" s="41">
        <v>55.418122811155911</v>
      </c>
      <c r="J553" s="44">
        <f t="shared" si="17"/>
        <v>16.830090746828205</v>
      </c>
      <c r="K553" s="44">
        <f t="shared" si="17"/>
        <v>2.0196108896193845</v>
      </c>
      <c r="L553" s="44">
        <v>6.0537115721936514</v>
      </c>
      <c r="M553" s="44">
        <v>1.0291309672729207</v>
      </c>
      <c r="O553" s="38" t="s">
        <v>98</v>
      </c>
    </row>
    <row r="554" spans="1:15" x14ac:dyDescent="0.3">
      <c r="A554" s="38" t="s">
        <v>534</v>
      </c>
      <c r="B554" s="39" t="s">
        <v>692</v>
      </c>
      <c r="C554" s="47"/>
      <c r="D554" s="41">
        <v>947.57104918279333</v>
      </c>
      <c r="E554" s="38">
        <v>22</v>
      </c>
      <c r="F554" s="42">
        <v>-7.4853567156796341</v>
      </c>
      <c r="G554" s="41">
        <v>465.49547317964704</v>
      </c>
      <c r="H554" s="41">
        <v>55.85945678155764</v>
      </c>
      <c r="J554" s="44">
        <f t="shared" si="17"/>
        <v>16.964120742698508</v>
      </c>
      <c r="K554" s="44">
        <f t="shared" si="17"/>
        <v>2.0356944891238209</v>
      </c>
      <c r="L554" s="44">
        <v>6.3240424070169396</v>
      </c>
      <c r="M554" s="44">
        <v>1.0750872091928798</v>
      </c>
      <c r="O554" s="38" t="s">
        <v>98</v>
      </c>
    </row>
    <row r="555" spans="1:15" s="50" customFormat="1" hidden="1" x14ac:dyDescent="0.3">
      <c r="A555" s="38" t="s">
        <v>534</v>
      </c>
      <c r="B555" s="47" t="s">
        <v>693</v>
      </c>
      <c r="C555" s="47"/>
      <c r="D555" s="49">
        <v>840.82584064694629</v>
      </c>
      <c r="E555" s="50">
        <v>22</v>
      </c>
      <c r="F555" s="51">
        <v>-10.234858960903999</v>
      </c>
      <c r="G555" s="49">
        <v>378.8139647799361</v>
      </c>
      <c r="H555" s="49">
        <v>45.457675773592328</v>
      </c>
      <c r="I555" s="52"/>
      <c r="J555" s="52">
        <f t="shared" si="17"/>
        <v>13.805173643583677</v>
      </c>
      <c r="K555" s="52">
        <f t="shared" si="17"/>
        <v>1.6566208372300413</v>
      </c>
      <c r="L555" s="52">
        <v>12.426149652482257</v>
      </c>
      <c r="M555" s="52">
        <v>2.1124454409219839</v>
      </c>
      <c r="O555" s="50" t="s">
        <v>537</v>
      </c>
    </row>
    <row r="556" spans="1:15" x14ac:dyDescent="0.3">
      <c r="A556" s="38" t="s">
        <v>534</v>
      </c>
      <c r="B556" s="39" t="s">
        <v>694</v>
      </c>
      <c r="C556" s="47"/>
      <c r="D556" s="41">
        <v>955.54349954317036</v>
      </c>
      <c r="E556" s="38">
        <v>22</v>
      </c>
      <c r="F556" s="42">
        <v>-6.5680763398475364</v>
      </c>
      <c r="G556" s="41">
        <v>424.55337641521999</v>
      </c>
      <c r="H556" s="41">
        <v>50.946405169826399</v>
      </c>
      <c r="J556" s="44">
        <f t="shared" ref="J556:K619" si="18">G556*1000000/(9.8*2.8*1000*1000)</f>
        <v>15.472061822712098</v>
      </c>
      <c r="K556" s="44">
        <f t="shared" si="18"/>
        <v>1.8566474187254518</v>
      </c>
      <c r="L556" s="44">
        <v>5.8871344181760517</v>
      </c>
      <c r="M556" s="44">
        <v>1.0008128510899288</v>
      </c>
      <c r="O556" s="38" t="s">
        <v>98</v>
      </c>
    </row>
    <row r="557" spans="1:15" x14ac:dyDescent="0.3">
      <c r="A557" s="38" t="s">
        <v>534</v>
      </c>
      <c r="B557" s="39" t="s">
        <v>695</v>
      </c>
      <c r="C557" s="47"/>
      <c r="D557" s="41">
        <v>962.94449037005609</v>
      </c>
      <c r="E557" s="38">
        <v>22</v>
      </c>
      <c r="F557" s="42">
        <v>-6.765760828603363</v>
      </c>
      <c r="G557" s="41">
        <v>474.24604737243857</v>
      </c>
      <c r="H557" s="41">
        <v>56.909525684692625</v>
      </c>
      <c r="J557" s="44">
        <f t="shared" si="18"/>
        <v>17.283019219112191</v>
      </c>
      <c r="K557" s="44">
        <f t="shared" si="18"/>
        <v>2.0739623062934629</v>
      </c>
      <c r="L557" s="44">
        <v>5.8022926849750309</v>
      </c>
      <c r="M557" s="44">
        <v>0.98638975644575533</v>
      </c>
      <c r="O557" s="38" t="s">
        <v>98</v>
      </c>
    </row>
    <row r="558" spans="1:15" x14ac:dyDescent="0.3">
      <c r="A558" s="38" t="s">
        <v>534</v>
      </c>
      <c r="B558" s="39" t="s">
        <v>696</v>
      </c>
      <c r="C558" s="39"/>
      <c r="D558" s="41">
        <v>923.52946327717723</v>
      </c>
      <c r="E558" s="38">
        <v>22</v>
      </c>
      <c r="F558" s="42">
        <v>-7.858678798722627</v>
      </c>
      <c r="G558" s="41">
        <v>332.24761920240701</v>
      </c>
      <c r="H558" s="41">
        <v>39.869714304288841</v>
      </c>
      <c r="J558" s="44">
        <f t="shared" si="18"/>
        <v>12.10814938784282</v>
      </c>
      <c r="K558" s="44">
        <f t="shared" si="18"/>
        <v>1.4529779265411384</v>
      </c>
      <c r="L558" s="44">
        <v>6.1508812037322587</v>
      </c>
      <c r="M558" s="44">
        <v>1.045649804634484</v>
      </c>
      <c r="O558" s="38" t="s">
        <v>98</v>
      </c>
    </row>
    <row r="559" spans="1:15" x14ac:dyDescent="0.3">
      <c r="A559" s="38" t="s">
        <v>534</v>
      </c>
      <c r="B559" s="39" t="s">
        <v>697</v>
      </c>
      <c r="C559" s="47"/>
      <c r="D559" s="41">
        <v>944.1758988591148</v>
      </c>
      <c r="E559" s="38">
        <v>22</v>
      </c>
      <c r="F559" s="42">
        <v>-6.9877875716583961</v>
      </c>
      <c r="G559" s="41">
        <v>475.16100647125677</v>
      </c>
      <c r="H559" s="41">
        <v>57.019320776550813</v>
      </c>
      <c r="J559" s="44">
        <f t="shared" si="18"/>
        <v>17.316363209593906</v>
      </c>
      <c r="K559" s="44">
        <f t="shared" si="18"/>
        <v>2.0779635851512688</v>
      </c>
      <c r="L559" s="44">
        <v>6.8370973672358097</v>
      </c>
      <c r="M559" s="44">
        <v>1.1623065524300877</v>
      </c>
      <c r="O559" s="38" t="s">
        <v>98</v>
      </c>
    </row>
    <row r="560" spans="1:15" x14ac:dyDescent="0.3">
      <c r="A560" s="38" t="s">
        <v>534</v>
      </c>
      <c r="B560" s="39" t="s">
        <v>698</v>
      </c>
      <c r="C560" s="39"/>
      <c r="D560" s="41">
        <v>959.71849992849707</v>
      </c>
      <c r="E560" s="38">
        <v>22</v>
      </c>
      <c r="F560" s="42">
        <v>-6.9057328193964889</v>
      </c>
      <c r="G560" s="41">
        <v>612.98433987211706</v>
      </c>
      <c r="H560" s="41">
        <v>73.558120784654051</v>
      </c>
      <c r="J560" s="44">
        <f t="shared" si="18"/>
        <v>22.339079441403683</v>
      </c>
      <c r="K560" s="44">
        <f t="shared" si="18"/>
        <v>2.6806895329684419</v>
      </c>
      <c r="L560" s="44">
        <v>6.9829035090581613</v>
      </c>
      <c r="M560" s="44">
        <v>1.1870935965398874</v>
      </c>
      <c r="O560" s="38" t="s">
        <v>98</v>
      </c>
    </row>
    <row r="561" spans="1:15" x14ac:dyDescent="0.3">
      <c r="A561" s="38" t="s">
        <v>534</v>
      </c>
      <c r="B561" s="39" t="s">
        <v>699</v>
      </c>
      <c r="C561" s="47"/>
      <c r="D561" s="41">
        <v>1008.6475257129268</v>
      </c>
      <c r="E561" s="38">
        <v>22</v>
      </c>
      <c r="F561" s="42">
        <v>-5.9604146203848627</v>
      </c>
      <c r="G561" s="41">
        <v>893.65657602912461</v>
      </c>
      <c r="H561" s="41">
        <v>107.23878912349495</v>
      </c>
      <c r="J561" s="44">
        <f t="shared" si="18"/>
        <v>32.567659476280049</v>
      </c>
      <c r="K561" s="44">
        <f t="shared" si="18"/>
        <v>3.9081191371536064</v>
      </c>
      <c r="L561" s="44">
        <v>6.3080949314852788</v>
      </c>
      <c r="M561" s="44">
        <v>1.0723761383524975</v>
      </c>
      <c r="O561" s="38" t="s">
        <v>98</v>
      </c>
    </row>
    <row r="562" spans="1:15" x14ac:dyDescent="0.3">
      <c r="A562" s="38" t="s">
        <v>534</v>
      </c>
      <c r="B562" s="39" t="s">
        <v>700</v>
      </c>
      <c r="C562" s="39"/>
      <c r="D562" s="41">
        <v>938.47011001031558</v>
      </c>
      <c r="E562" s="38">
        <v>22</v>
      </c>
      <c r="F562" s="42">
        <v>-7.2597227281610177</v>
      </c>
      <c r="G562" s="41">
        <v>477.66456185062185</v>
      </c>
      <c r="H562" s="41">
        <v>57.31974742207462</v>
      </c>
      <c r="J562" s="44">
        <f t="shared" si="18"/>
        <v>17.407600650532867</v>
      </c>
      <c r="K562" s="44">
        <f t="shared" si="18"/>
        <v>2.0889120780639439</v>
      </c>
      <c r="L562" s="44">
        <v>7.3131043730576311</v>
      </c>
      <c r="M562" s="44">
        <v>1.2432277434197974</v>
      </c>
      <c r="O562" s="38" t="s">
        <v>98</v>
      </c>
    </row>
    <row r="563" spans="1:15" x14ac:dyDescent="0.3">
      <c r="A563" s="38" t="s">
        <v>534</v>
      </c>
      <c r="B563" s="39" t="s">
        <v>701</v>
      </c>
      <c r="C563" s="39"/>
      <c r="D563" s="41">
        <v>939.52390967874749</v>
      </c>
      <c r="E563" s="38">
        <v>22</v>
      </c>
      <c r="F563" s="42">
        <v>-7.973760509662922</v>
      </c>
      <c r="G563" s="41">
        <v>409.69288522046622</v>
      </c>
      <c r="H563" s="41">
        <v>49.163146226455943</v>
      </c>
      <c r="J563" s="44">
        <f t="shared" si="18"/>
        <v>14.930498732524278</v>
      </c>
      <c r="K563" s="44">
        <f t="shared" si="18"/>
        <v>1.7916598479029133</v>
      </c>
      <c r="L563" s="44">
        <v>6.45505408049062</v>
      </c>
      <c r="M563" s="44">
        <v>1.0973591936834055</v>
      </c>
      <c r="O563" s="38" t="s">
        <v>98</v>
      </c>
    </row>
    <row r="564" spans="1:15" x14ac:dyDescent="0.3">
      <c r="A564" s="38" t="s">
        <v>534</v>
      </c>
      <c r="B564" s="39" t="s">
        <v>702</v>
      </c>
      <c r="C564" s="39"/>
      <c r="D564" s="41">
        <v>928.29691324028818</v>
      </c>
      <c r="E564" s="38">
        <v>22</v>
      </c>
      <c r="F564" s="42">
        <v>-8.0632809177412579</v>
      </c>
      <c r="G564" s="41">
        <v>406.75159358034932</v>
      </c>
      <c r="H564" s="41">
        <v>48.810191229641916</v>
      </c>
      <c r="J564" s="44">
        <f t="shared" si="18"/>
        <v>14.82330880394859</v>
      </c>
      <c r="K564" s="44">
        <f t="shared" si="18"/>
        <v>1.7787970564738307</v>
      </c>
      <c r="L564" s="44">
        <v>6.6923835066192376</v>
      </c>
      <c r="M564" s="44">
        <v>1.1377051961252704</v>
      </c>
      <c r="O564" s="38" t="s">
        <v>98</v>
      </c>
    </row>
    <row r="565" spans="1:15" x14ac:dyDescent="0.3">
      <c r="A565" s="38" t="s">
        <v>534</v>
      </c>
      <c r="B565" s="39" t="s">
        <v>703</v>
      </c>
      <c r="C565" s="47"/>
      <c r="D565" s="41">
        <v>987.00909652756877</v>
      </c>
      <c r="E565" s="38">
        <v>22</v>
      </c>
      <c r="F565" s="42">
        <v>-7.1464467945380248</v>
      </c>
      <c r="G565" s="41">
        <v>730.65520731084212</v>
      </c>
      <c r="H565" s="41">
        <v>87.678624877301047</v>
      </c>
      <c r="J565" s="44">
        <f t="shared" si="18"/>
        <v>26.627376359724568</v>
      </c>
      <c r="K565" s="44">
        <f t="shared" si="18"/>
        <v>3.1952851631669481</v>
      </c>
      <c r="L565" s="44">
        <v>5.9425473846771846</v>
      </c>
      <c r="M565" s="44">
        <v>1.0102330553951215</v>
      </c>
      <c r="O565" s="38" t="s">
        <v>98</v>
      </c>
    </row>
    <row r="566" spans="1:15" x14ac:dyDescent="0.3">
      <c r="A566" s="38" t="s">
        <v>534</v>
      </c>
      <c r="B566" s="39" t="s">
        <v>704</v>
      </c>
      <c r="C566" s="39"/>
      <c r="D566" s="41">
        <v>948.26257302698173</v>
      </c>
      <c r="E566" s="38">
        <v>22</v>
      </c>
      <c r="F566" s="42">
        <v>-7.6294597345262227</v>
      </c>
      <c r="G566" s="41">
        <v>408.86209508426373</v>
      </c>
      <c r="H566" s="41">
        <v>49.063451410111647</v>
      </c>
      <c r="J566" s="44">
        <f t="shared" si="18"/>
        <v>14.90022212406209</v>
      </c>
      <c r="K566" s="44">
        <f t="shared" si="18"/>
        <v>1.7880266548874506</v>
      </c>
      <c r="L566" s="44">
        <v>5.7072130072721761</v>
      </c>
      <c r="M566" s="44">
        <v>0.97022621123626995</v>
      </c>
      <c r="O566" s="38" t="s">
        <v>98</v>
      </c>
    </row>
    <row r="567" spans="1:15" x14ac:dyDescent="0.3">
      <c r="A567" s="38" t="s">
        <v>534</v>
      </c>
      <c r="B567" s="39" t="s">
        <v>705</v>
      </c>
      <c r="C567" s="39"/>
      <c r="D567" s="41">
        <v>928.58968870330909</v>
      </c>
      <c r="E567" s="38">
        <v>22</v>
      </c>
      <c r="F567" s="42">
        <v>-8.0064135185672374</v>
      </c>
      <c r="G567" s="41">
        <v>387.06421708897062</v>
      </c>
      <c r="H567" s="41">
        <v>46.447706050676473</v>
      </c>
      <c r="J567" s="44">
        <f t="shared" si="18"/>
        <v>14.105838815195721</v>
      </c>
      <c r="K567" s="44">
        <f t="shared" si="18"/>
        <v>1.6927006578234867</v>
      </c>
      <c r="L567" s="44">
        <v>6.2153727863859274</v>
      </c>
      <c r="M567" s="44">
        <v>1.0566133736856078</v>
      </c>
      <c r="O567" s="38" t="s">
        <v>98</v>
      </c>
    </row>
    <row r="568" spans="1:15" x14ac:dyDescent="0.3">
      <c r="A568" s="38" t="s">
        <v>534</v>
      </c>
      <c r="B568" s="39" t="s">
        <v>706</v>
      </c>
      <c r="C568" s="39"/>
      <c r="D568" s="41">
        <v>946.16383101922702</v>
      </c>
      <c r="E568" s="38">
        <v>22</v>
      </c>
      <c r="F568" s="42">
        <v>-7.1272269672793414</v>
      </c>
      <c r="G568" s="41">
        <v>399.66037796169212</v>
      </c>
      <c r="H568" s="41">
        <v>47.959245355403056</v>
      </c>
      <c r="J568" s="44">
        <f t="shared" si="18"/>
        <v>14.564882578778866</v>
      </c>
      <c r="K568" s="44">
        <f t="shared" si="18"/>
        <v>1.7477859094534642</v>
      </c>
      <c r="L568" s="44">
        <v>5.7907313574386938</v>
      </c>
      <c r="M568" s="44">
        <v>0.98442433076457803</v>
      </c>
      <c r="O568" s="38" t="s">
        <v>98</v>
      </c>
    </row>
    <row r="569" spans="1:15" x14ac:dyDescent="0.3">
      <c r="A569" s="38" t="s">
        <v>534</v>
      </c>
      <c r="B569" s="39" t="s">
        <v>707</v>
      </c>
      <c r="C569" s="47"/>
      <c r="D569" s="41">
        <v>986.06856756583772</v>
      </c>
      <c r="E569" s="38">
        <v>22</v>
      </c>
      <c r="F569" s="42">
        <v>-5.8194802109712613</v>
      </c>
      <c r="G569" s="41">
        <v>654.84048176633837</v>
      </c>
      <c r="H569" s="41">
        <v>78.580857811960598</v>
      </c>
      <c r="J569" s="44">
        <f t="shared" si="18"/>
        <v>23.864449043962768</v>
      </c>
      <c r="K569" s="44">
        <f t="shared" si="18"/>
        <v>2.8637338852755319</v>
      </c>
      <c r="L569" s="44">
        <v>6.3183811634216624</v>
      </c>
      <c r="M569" s="44">
        <v>1.0741247977816828</v>
      </c>
      <c r="O569" s="38" t="s">
        <v>98</v>
      </c>
    </row>
    <row r="570" spans="1:15" x14ac:dyDescent="0.3">
      <c r="A570" s="38" t="s">
        <v>534</v>
      </c>
      <c r="B570" s="39" t="s">
        <v>708</v>
      </c>
      <c r="C570" s="39"/>
      <c r="D570" s="41">
        <v>977.08180567764589</v>
      </c>
      <c r="E570" s="38">
        <v>22</v>
      </c>
      <c r="F570" s="42">
        <v>-6.9972156331919102</v>
      </c>
      <c r="G570" s="41">
        <v>636.63417728170054</v>
      </c>
      <c r="H570" s="41">
        <v>76.396101273804064</v>
      </c>
      <c r="J570" s="44">
        <f t="shared" si="18"/>
        <v>23.20095398256926</v>
      </c>
      <c r="K570" s="44">
        <f t="shared" si="18"/>
        <v>2.7841144779083113</v>
      </c>
      <c r="L570" s="44">
        <v>6.4639735642073122</v>
      </c>
      <c r="M570" s="44">
        <v>1.0988755059152431</v>
      </c>
      <c r="O570" s="38" t="s">
        <v>98</v>
      </c>
    </row>
    <row r="571" spans="1:15" s="50" customFormat="1" hidden="1" x14ac:dyDescent="0.3">
      <c r="A571" s="38" t="s">
        <v>534</v>
      </c>
      <c r="B571" s="47" t="s">
        <v>709</v>
      </c>
      <c r="C571" s="47"/>
      <c r="D571" s="49">
        <v>960.37215555432147</v>
      </c>
      <c r="E571" s="50">
        <v>22</v>
      </c>
      <c r="F571" s="51">
        <v>-6.3192693873674521</v>
      </c>
      <c r="G571" s="49">
        <v>529.72420418745764</v>
      </c>
      <c r="H571" s="49">
        <v>63.566904502494914</v>
      </c>
      <c r="I571" s="52"/>
      <c r="J571" s="52">
        <f t="shared" si="18"/>
        <v>19.304817936860701</v>
      </c>
      <c r="K571" s="52">
        <f t="shared" si="18"/>
        <v>2.316578152423284</v>
      </c>
      <c r="L571" s="52">
        <v>7.1443339318447023</v>
      </c>
      <c r="M571" s="52">
        <v>1.2145367684135995</v>
      </c>
      <c r="O571" s="50" t="s">
        <v>537</v>
      </c>
    </row>
    <row r="572" spans="1:15" x14ac:dyDescent="0.3">
      <c r="A572" s="38" t="s">
        <v>534</v>
      </c>
      <c r="B572" s="39" t="s">
        <v>710</v>
      </c>
      <c r="C572" s="39"/>
      <c r="D572" s="41">
        <v>995.40220042858846</v>
      </c>
      <c r="E572" s="38">
        <v>22</v>
      </c>
      <c r="F572" s="42">
        <v>-6.4235288986057606</v>
      </c>
      <c r="G572" s="41">
        <v>680.20875319389779</v>
      </c>
      <c r="H572" s="41">
        <v>81.625050383267734</v>
      </c>
      <c r="J572" s="44">
        <f t="shared" si="18"/>
        <v>24.788948731556044</v>
      </c>
      <c r="K572" s="44">
        <f t="shared" si="18"/>
        <v>2.9746738477867249</v>
      </c>
      <c r="L572" s="44">
        <v>5.9934783504353151</v>
      </c>
      <c r="M572" s="44">
        <v>1.0188913195740037</v>
      </c>
      <c r="O572" s="38" t="s">
        <v>98</v>
      </c>
    </row>
    <row r="573" spans="1:15" s="50" customFormat="1" hidden="1" x14ac:dyDescent="0.3">
      <c r="A573" s="38" t="s">
        <v>534</v>
      </c>
      <c r="B573" s="47" t="s">
        <v>711</v>
      </c>
      <c r="C573" s="47"/>
      <c r="D573" s="49">
        <v>959.37786609624914</v>
      </c>
      <c r="E573" s="50">
        <v>22</v>
      </c>
      <c r="F573" s="51">
        <v>-7.1051993681990133</v>
      </c>
      <c r="G573" s="49">
        <v>403.9082824081438</v>
      </c>
      <c r="H573" s="49">
        <v>48.468993888977252</v>
      </c>
      <c r="I573" s="52"/>
      <c r="J573" s="52">
        <f t="shared" si="18"/>
        <v>14.719689592133522</v>
      </c>
      <c r="K573" s="52">
        <f t="shared" si="18"/>
        <v>1.7663627510560223</v>
      </c>
      <c r="L573" s="52">
        <v>5.6195726746922716</v>
      </c>
      <c r="M573" s="52">
        <v>0.95532735469768626</v>
      </c>
      <c r="O573" s="50" t="s">
        <v>537</v>
      </c>
    </row>
    <row r="574" spans="1:15" s="50" customFormat="1" hidden="1" x14ac:dyDescent="0.3">
      <c r="A574" s="38" t="s">
        <v>534</v>
      </c>
      <c r="B574" s="47" t="s">
        <v>712</v>
      </c>
      <c r="C574" s="47"/>
      <c r="D574" s="49">
        <v>959.69995098955928</v>
      </c>
      <c r="E574" s="50">
        <v>22</v>
      </c>
      <c r="F574" s="51">
        <v>-3.0545273589127078</v>
      </c>
      <c r="G574" s="49">
        <v>422.83988171471015</v>
      </c>
      <c r="H574" s="49">
        <v>50.740785805765213</v>
      </c>
      <c r="I574" s="52"/>
      <c r="J574" s="52">
        <f t="shared" si="18"/>
        <v>15.409616680565238</v>
      </c>
      <c r="K574" s="52">
        <f t="shared" si="18"/>
        <v>1.8491540016678285</v>
      </c>
      <c r="L574" s="52">
        <v>11.614883020689573</v>
      </c>
      <c r="M574" s="52">
        <v>1.9745301135172277</v>
      </c>
      <c r="O574" s="50" t="s">
        <v>537</v>
      </c>
    </row>
    <row r="575" spans="1:15" s="50" customFormat="1" hidden="1" x14ac:dyDescent="0.3">
      <c r="A575" s="38" t="s">
        <v>534</v>
      </c>
      <c r="B575" s="47" t="s">
        <v>713</v>
      </c>
      <c r="C575" s="47"/>
      <c r="D575" s="49">
        <v>988.62139335990173</v>
      </c>
      <c r="E575" s="50">
        <v>22</v>
      </c>
      <c r="F575" s="51">
        <v>-3.6073591542485701</v>
      </c>
      <c r="G575" s="49">
        <v>520.51736344751453</v>
      </c>
      <c r="H575" s="49">
        <v>62.462083613701743</v>
      </c>
      <c r="I575" s="52"/>
      <c r="J575" s="52">
        <f t="shared" si="18"/>
        <v>18.96929167082779</v>
      </c>
      <c r="K575" s="52">
        <f t="shared" si="18"/>
        <v>2.2763150004993347</v>
      </c>
      <c r="L575" s="52">
        <v>10.593368021935257</v>
      </c>
      <c r="M575" s="52">
        <v>1.8008725637289937</v>
      </c>
      <c r="O575" s="50" t="s">
        <v>537</v>
      </c>
    </row>
    <row r="576" spans="1:15" s="50" customFormat="1" hidden="1" x14ac:dyDescent="0.3">
      <c r="A576" s="38" t="s">
        <v>534</v>
      </c>
      <c r="B576" s="47" t="s">
        <v>714</v>
      </c>
      <c r="C576" s="47"/>
      <c r="D576" s="49">
        <v>949.27328179943333</v>
      </c>
      <c r="E576" s="50">
        <v>22</v>
      </c>
      <c r="F576" s="51">
        <v>-6.9861989793673942</v>
      </c>
      <c r="G576" s="49">
        <v>460.97303877636841</v>
      </c>
      <c r="H576" s="49">
        <v>55.316764653164206</v>
      </c>
      <c r="I576" s="52"/>
      <c r="J576" s="52">
        <f t="shared" si="18"/>
        <v>16.799308993307889</v>
      </c>
      <c r="K576" s="52">
        <f t="shared" si="18"/>
        <v>2.0159170791969463</v>
      </c>
      <c r="L576" s="52">
        <v>7.0665631358986101</v>
      </c>
      <c r="M576" s="52">
        <v>1.2013157331027637</v>
      </c>
      <c r="O576" s="50" t="s">
        <v>537</v>
      </c>
    </row>
    <row r="577" spans="1:15" s="50" customFormat="1" hidden="1" x14ac:dyDescent="0.3">
      <c r="A577" s="38" t="s">
        <v>534</v>
      </c>
      <c r="B577" s="47" t="s">
        <v>715</v>
      </c>
      <c r="C577" s="47"/>
      <c r="D577" s="49">
        <v>1007.8269082710315</v>
      </c>
      <c r="E577" s="50">
        <v>22</v>
      </c>
      <c r="F577" s="51">
        <v>-7.1583336684017347</v>
      </c>
      <c r="G577" s="49">
        <v>722.2617259268111</v>
      </c>
      <c r="H577" s="49">
        <v>86.671407111217334</v>
      </c>
      <c r="I577" s="52"/>
      <c r="J577" s="52">
        <f t="shared" si="18"/>
        <v>26.321491469635973</v>
      </c>
      <c r="K577" s="52">
        <f t="shared" si="18"/>
        <v>3.158578976356317</v>
      </c>
      <c r="L577" s="52">
        <v>5.7014662109027725</v>
      </c>
      <c r="M577" s="52">
        <v>0.96924925585347144</v>
      </c>
      <c r="O577" s="50" t="s">
        <v>537</v>
      </c>
    </row>
    <row r="578" spans="1:15" x14ac:dyDescent="0.3">
      <c r="A578" s="38" t="s">
        <v>534</v>
      </c>
      <c r="B578" s="39" t="s">
        <v>716</v>
      </c>
      <c r="C578" s="39"/>
      <c r="D578" s="41">
        <v>957.77000446855777</v>
      </c>
      <c r="E578" s="38">
        <v>22</v>
      </c>
      <c r="F578" s="42">
        <v>-7.6180107600370981</v>
      </c>
      <c r="G578" s="41">
        <v>468.21202867560908</v>
      </c>
      <c r="H578" s="41">
        <v>56.18544344107309</v>
      </c>
      <c r="J578" s="44">
        <f t="shared" si="18"/>
        <v>17.063120578557182</v>
      </c>
      <c r="K578" s="44">
        <f t="shared" si="18"/>
        <v>2.0475744694268618</v>
      </c>
      <c r="L578" s="44">
        <v>5.8527685769143298</v>
      </c>
      <c r="M578" s="44">
        <v>0.99497065807543617</v>
      </c>
      <c r="O578" s="38" t="s">
        <v>98</v>
      </c>
    </row>
    <row r="579" spans="1:15" x14ac:dyDescent="0.3">
      <c r="A579" s="38" t="s">
        <v>534</v>
      </c>
      <c r="B579" s="39" t="s">
        <v>717</v>
      </c>
      <c r="C579" s="47"/>
      <c r="D579" s="41">
        <v>977.82545523781505</v>
      </c>
      <c r="E579" s="38">
        <v>22</v>
      </c>
      <c r="F579" s="42">
        <v>-7.3296179311912351</v>
      </c>
      <c r="G579" s="41">
        <v>579.16026777959621</v>
      </c>
      <c r="H579" s="41">
        <v>69.499232133551544</v>
      </c>
      <c r="J579" s="44">
        <f t="shared" si="18"/>
        <v>21.106423752900735</v>
      </c>
      <c r="K579" s="44">
        <f t="shared" si="18"/>
        <v>2.5327708503480881</v>
      </c>
      <c r="L579" s="44">
        <v>5.6365252114413007</v>
      </c>
      <c r="M579" s="44">
        <v>0.95820928594502119</v>
      </c>
      <c r="O579" s="38" t="s">
        <v>98</v>
      </c>
    </row>
    <row r="580" spans="1:15" s="50" customFormat="1" hidden="1" x14ac:dyDescent="0.3">
      <c r="A580" s="38" t="s">
        <v>534</v>
      </c>
      <c r="B580" s="47" t="s">
        <v>718</v>
      </c>
      <c r="C580" s="47"/>
      <c r="D580" s="49">
        <v>1027.8013537342022</v>
      </c>
      <c r="E580" s="50">
        <v>22</v>
      </c>
      <c r="F580" s="51">
        <v>7.6900790000896002</v>
      </c>
      <c r="G580" s="49">
        <v>659.43307147918983</v>
      </c>
      <c r="H580" s="49">
        <v>79.131968577502775</v>
      </c>
      <c r="I580" s="52"/>
      <c r="J580" s="52">
        <f t="shared" si="18"/>
        <v>24.031817473731408</v>
      </c>
      <c r="K580" s="52">
        <f t="shared" si="18"/>
        <v>2.8838180968477687</v>
      </c>
      <c r="L580" s="52">
        <v>38.334869053738245</v>
      </c>
      <c r="M580" s="52">
        <v>6.5169277391355021</v>
      </c>
      <c r="O580" s="50" t="s">
        <v>537</v>
      </c>
    </row>
    <row r="581" spans="1:15" s="50" customFormat="1" hidden="1" x14ac:dyDescent="0.3">
      <c r="A581" s="38" t="s">
        <v>534</v>
      </c>
      <c r="B581" s="47" t="s">
        <v>719</v>
      </c>
      <c r="C581" s="47"/>
      <c r="D581" s="49">
        <v>979.9558090712485</v>
      </c>
      <c r="E581" s="50">
        <v>22</v>
      </c>
      <c r="F581" s="51">
        <v>-6.2836017353439431</v>
      </c>
      <c r="G581" s="49">
        <v>508.20651569076227</v>
      </c>
      <c r="H581" s="49">
        <v>60.984781882891468</v>
      </c>
      <c r="I581" s="52"/>
      <c r="J581" s="52">
        <f t="shared" si="18"/>
        <v>18.52064561555256</v>
      </c>
      <c r="K581" s="52">
        <f t="shared" si="18"/>
        <v>2.2224774738663071</v>
      </c>
      <c r="L581" s="52">
        <v>5.6999106422492174</v>
      </c>
      <c r="M581" s="52">
        <v>0.96898480918236707</v>
      </c>
      <c r="O581" s="50" t="s">
        <v>537</v>
      </c>
    </row>
    <row r="582" spans="1:15" s="50" customFormat="1" hidden="1" x14ac:dyDescent="0.3">
      <c r="A582" s="38" t="s">
        <v>534</v>
      </c>
      <c r="B582" s="47" t="s">
        <v>720</v>
      </c>
      <c r="C582" s="47"/>
      <c r="D582" s="49">
        <v>967.47667762073013</v>
      </c>
      <c r="E582" s="50">
        <v>22</v>
      </c>
      <c r="F582" s="51">
        <v>-5.5120045674409184</v>
      </c>
      <c r="G582" s="49">
        <v>556.82843501306854</v>
      </c>
      <c r="H582" s="49">
        <v>66.819412201568227</v>
      </c>
      <c r="I582" s="52"/>
      <c r="J582" s="52">
        <f t="shared" si="18"/>
        <v>20.292581450913577</v>
      </c>
      <c r="K582" s="52">
        <f t="shared" si="18"/>
        <v>2.435109774109629</v>
      </c>
      <c r="L582" s="52">
        <v>6.9359646551854626</v>
      </c>
      <c r="M582" s="52">
        <v>1.1791139913815287</v>
      </c>
      <c r="O582" s="50" t="s">
        <v>537</v>
      </c>
    </row>
    <row r="583" spans="1:15" s="50" customFormat="1" hidden="1" x14ac:dyDescent="0.3">
      <c r="A583" s="38" t="s">
        <v>534</v>
      </c>
      <c r="B583" s="47" t="s">
        <v>721</v>
      </c>
      <c r="C583" s="47"/>
      <c r="D583" s="49">
        <v>964.32649202266691</v>
      </c>
      <c r="E583" s="50">
        <v>22</v>
      </c>
      <c r="F583" s="51">
        <v>-6.5638548627323834</v>
      </c>
      <c r="G583" s="49">
        <v>547.44771559810374</v>
      </c>
      <c r="H583" s="49">
        <v>65.693725871772443</v>
      </c>
      <c r="I583" s="52"/>
      <c r="J583" s="52">
        <f t="shared" si="18"/>
        <v>19.950718498473169</v>
      </c>
      <c r="K583" s="52">
        <f t="shared" si="18"/>
        <v>2.39408621981678</v>
      </c>
      <c r="L583" s="52">
        <v>6.5720920086934278</v>
      </c>
      <c r="M583" s="52">
        <v>1.1172556414778827</v>
      </c>
      <c r="O583" s="50" t="s">
        <v>537</v>
      </c>
    </row>
    <row r="584" spans="1:15" x14ac:dyDescent="0.3">
      <c r="A584" s="38" t="s">
        <v>534</v>
      </c>
      <c r="B584" s="39" t="s">
        <v>722</v>
      </c>
      <c r="C584" s="39"/>
      <c r="D584" s="41">
        <v>971.75873855373879</v>
      </c>
      <c r="E584" s="38">
        <v>22</v>
      </c>
      <c r="F584" s="42">
        <v>-6.310645127211477</v>
      </c>
      <c r="G584" s="41">
        <v>607.17197529110899</v>
      </c>
      <c r="H584" s="41">
        <v>72.860637034933077</v>
      </c>
      <c r="J584" s="44">
        <f t="shared" si="18"/>
        <v>22.127258574748868</v>
      </c>
      <c r="K584" s="44">
        <f t="shared" si="18"/>
        <v>2.6552710289698642</v>
      </c>
      <c r="L584" s="44">
        <v>6.4818318676422955</v>
      </c>
      <c r="M584" s="44">
        <v>1.1019114174991904</v>
      </c>
      <c r="O584" s="38" t="s">
        <v>98</v>
      </c>
    </row>
    <row r="585" spans="1:15" s="50" customFormat="1" hidden="1" x14ac:dyDescent="0.3">
      <c r="A585" s="38" t="s">
        <v>534</v>
      </c>
      <c r="B585" s="47" t="s">
        <v>723</v>
      </c>
      <c r="C585" s="47"/>
      <c r="D585" s="49">
        <v>961.1102879859111</v>
      </c>
      <c r="E585" s="50">
        <v>22</v>
      </c>
      <c r="F585" s="51">
        <v>-6.0527477419965123</v>
      </c>
      <c r="G585" s="49">
        <v>555.64853000425728</v>
      </c>
      <c r="H585" s="49">
        <v>66.677823600510877</v>
      </c>
      <c r="I585" s="52"/>
      <c r="J585" s="52">
        <f t="shared" si="18"/>
        <v>20.249581997239698</v>
      </c>
      <c r="K585" s="52">
        <f t="shared" si="18"/>
        <v>2.429949839668764</v>
      </c>
      <c r="L585" s="52">
        <v>7.2162271422662094</v>
      </c>
      <c r="M585" s="52">
        <v>1.2267586141852558</v>
      </c>
      <c r="O585" s="50" t="s">
        <v>537</v>
      </c>
    </row>
    <row r="586" spans="1:15" s="50" customFormat="1" hidden="1" x14ac:dyDescent="0.3">
      <c r="A586" s="38" t="s">
        <v>534</v>
      </c>
      <c r="B586" s="47" t="s">
        <v>724</v>
      </c>
      <c r="C586" s="47"/>
      <c r="D586" s="49">
        <v>948.87333590931598</v>
      </c>
      <c r="E586" s="50">
        <v>22</v>
      </c>
      <c r="F586" s="51">
        <v>-6.3836727354226248</v>
      </c>
      <c r="G586" s="49">
        <v>588.90595602828216</v>
      </c>
      <c r="H586" s="49">
        <v>70.668714723393862</v>
      </c>
      <c r="I586" s="52"/>
      <c r="J586" s="52">
        <f t="shared" si="18"/>
        <v>21.461587318814949</v>
      </c>
      <c r="K586" s="52">
        <f t="shared" si="18"/>
        <v>2.5753904782577934</v>
      </c>
      <c r="L586" s="52">
        <v>7.2976958008623773</v>
      </c>
      <c r="M586" s="52">
        <v>1.2406082861466043</v>
      </c>
      <c r="O586" s="50" t="s">
        <v>537</v>
      </c>
    </row>
    <row r="587" spans="1:15" x14ac:dyDescent="0.3">
      <c r="A587" s="38" t="s">
        <v>534</v>
      </c>
      <c r="B587" s="39" t="s">
        <v>725</v>
      </c>
      <c r="C587" s="39"/>
      <c r="D587" s="41">
        <v>955.27394319875179</v>
      </c>
      <c r="E587" s="38">
        <v>22</v>
      </c>
      <c r="F587" s="42">
        <v>-6.502856534568882</v>
      </c>
      <c r="G587" s="41">
        <v>524.24339117588988</v>
      </c>
      <c r="H587" s="41">
        <v>62.909206941106781</v>
      </c>
      <c r="J587" s="44">
        <f t="shared" si="18"/>
        <v>19.105079853348759</v>
      </c>
      <c r="K587" s="44">
        <f t="shared" si="18"/>
        <v>2.2926095824018504</v>
      </c>
      <c r="L587" s="44">
        <v>6.8620667827707633</v>
      </c>
      <c r="M587" s="44">
        <v>1.1665513530710299</v>
      </c>
      <c r="O587" s="38" t="s">
        <v>98</v>
      </c>
    </row>
    <row r="588" spans="1:15" x14ac:dyDescent="0.3">
      <c r="A588" s="38" t="s">
        <v>534</v>
      </c>
      <c r="B588" s="39" t="s">
        <v>726</v>
      </c>
      <c r="C588" s="39"/>
      <c r="D588" s="41">
        <v>946.78789054002868</v>
      </c>
      <c r="E588" s="38">
        <v>22</v>
      </c>
      <c r="F588" s="42">
        <v>-7.3922731900340928</v>
      </c>
      <c r="G588" s="41">
        <v>459.36379261957524</v>
      </c>
      <c r="H588" s="41">
        <v>55.123655114349027</v>
      </c>
      <c r="J588" s="44">
        <f t="shared" si="18"/>
        <v>16.740662996340205</v>
      </c>
      <c r="K588" s="44">
        <f t="shared" si="18"/>
        <v>2.0088795595608246</v>
      </c>
      <c r="L588" s="44">
        <v>6.1249835468029561</v>
      </c>
      <c r="M588" s="44">
        <v>1.0412472029565025</v>
      </c>
      <c r="O588" s="38" t="s">
        <v>98</v>
      </c>
    </row>
    <row r="589" spans="1:15" s="50" customFormat="1" hidden="1" x14ac:dyDescent="0.3">
      <c r="A589" s="38" t="s">
        <v>534</v>
      </c>
      <c r="B589" s="47" t="s">
        <v>727</v>
      </c>
      <c r="C589" s="47"/>
      <c r="D589" s="49">
        <v>938.67238291948661</v>
      </c>
      <c r="E589" s="50">
        <v>22</v>
      </c>
      <c r="F589" s="51">
        <v>-7.4779778963965722</v>
      </c>
      <c r="G589" s="49">
        <v>449.94922279921866</v>
      </c>
      <c r="H589" s="49">
        <v>53.993906735906236</v>
      </c>
      <c r="I589" s="52"/>
      <c r="J589" s="52">
        <f t="shared" si="18"/>
        <v>16.397566428542955</v>
      </c>
      <c r="K589" s="52">
        <f t="shared" si="18"/>
        <v>1.9677079714251544</v>
      </c>
      <c r="L589" s="52">
        <v>6.7020723234146589</v>
      </c>
      <c r="M589" s="52">
        <v>1.1393522949804922</v>
      </c>
      <c r="O589" s="50" t="s">
        <v>537</v>
      </c>
    </row>
    <row r="590" spans="1:15" x14ac:dyDescent="0.3">
      <c r="A590" s="38" t="s">
        <v>534</v>
      </c>
      <c r="B590" s="39" t="s">
        <v>728</v>
      </c>
      <c r="C590" s="39"/>
      <c r="D590" s="41">
        <v>954.13806628917519</v>
      </c>
      <c r="E590" s="38">
        <v>22</v>
      </c>
      <c r="F590" s="42">
        <v>-7.194768396947369</v>
      </c>
      <c r="G590" s="41">
        <v>490.71782071754842</v>
      </c>
      <c r="H590" s="41">
        <v>58.886138486105807</v>
      </c>
      <c r="J590" s="44">
        <f t="shared" si="18"/>
        <v>17.883302504283836</v>
      </c>
      <c r="K590" s="44">
        <f t="shared" si="18"/>
        <v>2.1459963005140601</v>
      </c>
      <c r="L590" s="44">
        <v>6.2711495009761915</v>
      </c>
      <c r="M590" s="44">
        <v>1.0660954151659527</v>
      </c>
      <c r="O590" s="38" t="s">
        <v>98</v>
      </c>
    </row>
    <row r="591" spans="1:15" x14ac:dyDescent="0.3">
      <c r="A591" s="38" t="s">
        <v>534</v>
      </c>
      <c r="B591" s="39" t="s">
        <v>729</v>
      </c>
      <c r="C591" s="39"/>
      <c r="D591" s="41">
        <v>946.97766481632686</v>
      </c>
      <c r="E591" s="38">
        <v>22</v>
      </c>
      <c r="F591" s="42">
        <v>-6.9463486829902603</v>
      </c>
      <c r="G591" s="41">
        <v>462.34449824332046</v>
      </c>
      <c r="H591" s="41">
        <v>55.481339789198451</v>
      </c>
      <c r="J591" s="44">
        <f t="shared" si="18"/>
        <v>16.849289294581649</v>
      </c>
      <c r="K591" s="44">
        <f t="shared" si="18"/>
        <v>2.0219147153497978</v>
      </c>
      <c r="L591" s="44">
        <v>6.5216774736135585</v>
      </c>
      <c r="M591" s="44">
        <v>1.108685170514305</v>
      </c>
      <c r="O591" s="38" t="s">
        <v>98</v>
      </c>
    </row>
    <row r="592" spans="1:15" s="50" customFormat="1" hidden="1" x14ac:dyDescent="0.3">
      <c r="A592" s="38" t="s">
        <v>534</v>
      </c>
      <c r="B592" s="47" t="s">
        <v>730</v>
      </c>
      <c r="C592" s="47"/>
      <c r="D592" s="49">
        <v>963.48657440636521</v>
      </c>
      <c r="E592" s="50">
        <v>22</v>
      </c>
      <c r="F592" s="51">
        <v>-6.2717766839376505</v>
      </c>
      <c r="G592" s="49">
        <v>496.071958707043</v>
      </c>
      <c r="H592" s="49">
        <v>59.52863504484516</v>
      </c>
      <c r="I592" s="52"/>
      <c r="J592" s="52">
        <f t="shared" si="18"/>
        <v>18.078424151131305</v>
      </c>
      <c r="K592" s="52">
        <f t="shared" si="18"/>
        <v>2.1694108981357565</v>
      </c>
      <c r="L592" s="52">
        <v>6.1484808421587847</v>
      </c>
      <c r="M592" s="52">
        <v>1.0452417431669934</v>
      </c>
      <c r="O592" s="50" t="s">
        <v>537</v>
      </c>
    </row>
    <row r="593" spans="1:15" x14ac:dyDescent="0.3">
      <c r="A593" s="38" t="s">
        <v>534</v>
      </c>
      <c r="B593" s="39" t="s">
        <v>731</v>
      </c>
      <c r="C593" s="39"/>
      <c r="D593" s="41">
        <v>949.8774009313247</v>
      </c>
      <c r="E593" s="38">
        <v>22</v>
      </c>
      <c r="F593" s="42">
        <v>-6.6553201369414516</v>
      </c>
      <c r="G593" s="41">
        <v>458.03202631454235</v>
      </c>
      <c r="H593" s="41">
        <v>54.963843157745082</v>
      </c>
      <c r="J593" s="44">
        <f t="shared" si="18"/>
        <v>16.692129238868162</v>
      </c>
      <c r="K593" s="44">
        <f t="shared" si="18"/>
        <v>2.003055508664179</v>
      </c>
      <c r="L593" s="44">
        <v>6.4599681790604109</v>
      </c>
      <c r="M593" s="44">
        <v>1.0981945904402699</v>
      </c>
      <c r="O593" s="38" t="s">
        <v>98</v>
      </c>
    </row>
    <row r="594" spans="1:15" s="50" customFormat="1" hidden="1" x14ac:dyDescent="0.3">
      <c r="A594" s="38" t="s">
        <v>534</v>
      </c>
      <c r="B594" s="47" t="s">
        <v>732</v>
      </c>
      <c r="C594" s="47"/>
      <c r="D594" s="49">
        <v>975.6469504050126</v>
      </c>
      <c r="E594" s="50">
        <v>22</v>
      </c>
      <c r="F594" s="51">
        <v>-6.6852253917664815</v>
      </c>
      <c r="G594" s="49">
        <v>723.91119654627119</v>
      </c>
      <c r="H594" s="49">
        <v>86.869343585552542</v>
      </c>
      <c r="I594" s="52"/>
      <c r="J594" s="52">
        <f t="shared" si="18"/>
        <v>26.381603372677521</v>
      </c>
      <c r="K594" s="52">
        <f t="shared" si="18"/>
        <v>3.1657924047213024</v>
      </c>
      <c r="L594" s="52">
        <v>7.4150152706753802</v>
      </c>
      <c r="M594" s="52">
        <v>1.2605525960148147</v>
      </c>
      <c r="O594" s="50" t="s">
        <v>537</v>
      </c>
    </row>
    <row r="595" spans="1:15" x14ac:dyDescent="0.3">
      <c r="A595" s="38" t="s">
        <v>534</v>
      </c>
      <c r="B595" s="39" t="s">
        <v>733</v>
      </c>
      <c r="C595" s="39"/>
      <c r="D595" s="41">
        <v>943.60056064564458</v>
      </c>
      <c r="E595" s="38">
        <v>22</v>
      </c>
      <c r="F595" s="42">
        <v>-7.1858135191349914</v>
      </c>
      <c r="G595" s="41">
        <v>487.73230113180955</v>
      </c>
      <c r="H595" s="41">
        <v>58.527876135817145</v>
      </c>
      <c r="J595" s="44">
        <f t="shared" si="18"/>
        <v>17.774500770109675</v>
      </c>
      <c r="K595" s="44">
        <f t="shared" si="18"/>
        <v>2.1329400924131612</v>
      </c>
      <c r="L595" s="44">
        <v>6.9415694669974117</v>
      </c>
      <c r="M595" s="44">
        <v>1.1800668093895601</v>
      </c>
      <c r="O595" s="38" t="s">
        <v>98</v>
      </c>
    </row>
    <row r="596" spans="1:15" x14ac:dyDescent="0.3">
      <c r="A596" s="38" t="s">
        <v>534</v>
      </c>
      <c r="B596" s="39" t="s">
        <v>734</v>
      </c>
      <c r="C596" s="39"/>
      <c r="D596" s="41">
        <v>958.48300958668415</v>
      </c>
      <c r="E596" s="38">
        <v>22</v>
      </c>
      <c r="F596" s="42">
        <v>-7.2239297767862745</v>
      </c>
      <c r="G596" s="41">
        <v>506.29069934940509</v>
      </c>
      <c r="H596" s="41">
        <v>60.754883921928609</v>
      </c>
      <c r="J596" s="44">
        <f t="shared" si="18"/>
        <v>18.450827235765491</v>
      </c>
      <c r="K596" s="44">
        <f t="shared" si="18"/>
        <v>2.214099268291859</v>
      </c>
      <c r="L596" s="44">
        <v>6.4288778124321739</v>
      </c>
      <c r="M596" s="44">
        <v>1.0929092281134696</v>
      </c>
      <c r="O596" s="38" t="s">
        <v>98</v>
      </c>
    </row>
    <row r="597" spans="1:15" x14ac:dyDescent="0.3">
      <c r="A597" s="38" t="s">
        <v>534</v>
      </c>
      <c r="B597" s="39" t="s">
        <v>735</v>
      </c>
      <c r="C597" s="47"/>
      <c r="D597" s="41">
        <v>943.494333317312</v>
      </c>
      <c r="E597" s="38">
        <v>22</v>
      </c>
      <c r="F597" s="42">
        <v>-7.5175929618011654</v>
      </c>
      <c r="G597" s="41">
        <v>454.31685570883042</v>
      </c>
      <c r="H597" s="41">
        <v>54.518022685059648</v>
      </c>
      <c r="J597" s="44">
        <f t="shared" si="18"/>
        <v>16.556736724082739</v>
      </c>
      <c r="K597" s="44">
        <f t="shared" si="18"/>
        <v>1.986808406889929</v>
      </c>
      <c r="L597" s="44">
        <v>6.3944599163606917</v>
      </c>
      <c r="M597" s="44">
        <v>1.0870581857813177</v>
      </c>
      <c r="O597" s="38" t="s">
        <v>98</v>
      </c>
    </row>
    <row r="598" spans="1:15" x14ac:dyDescent="0.3">
      <c r="A598" s="38" t="s">
        <v>534</v>
      </c>
      <c r="B598" s="39" t="s">
        <v>736</v>
      </c>
      <c r="C598" s="47"/>
      <c r="D598" s="41">
        <v>948.05779949223779</v>
      </c>
      <c r="E598" s="38">
        <v>22</v>
      </c>
      <c r="F598" s="42">
        <v>-7.5626732604451163</v>
      </c>
      <c r="G598" s="41">
        <v>451.34788211935381</v>
      </c>
      <c r="H598" s="41">
        <v>54.161745854322454</v>
      </c>
      <c r="J598" s="44">
        <f t="shared" si="18"/>
        <v>16.448537978110561</v>
      </c>
      <c r="K598" s="44">
        <f t="shared" si="18"/>
        <v>1.9738245573732673</v>
      </c>
      <c r="L598" s="44">
        <v>5.9946022683018958</v>
      </c>
      <c r="M598" s="44">
        <v>1.0190823856113223</v>
      </c>
      <c r="O598" s="38" t="s">
        <v>98</v>
      </c>
    </row>
    <row r="599" spans="1:15" s="50" customFormat="1" hidden="1" x14ac:dyDescent="0.3">
      <c r="A599" s="38" t="s">
        <v>534</v>
      </c>
      <c r="B599" s="47" t="s">
        <v>737</v>
      </c>
      <c r="C599" s="47"/>
      <c r="D599" s="49">
        <v>942.05522912623053</v>
      </c>
      <c r="E599" s="50">
        <v>22</v>
      </c>
      <c r="F599" s="51">
        <v>-7.4609902910303045</v>
      </c>
      <c r="G599" s="49">
        <v>394.72607068206037</v>
      </c>
      <c r="H599" s="49">
        <v>47.367128481847246</v>
      </c>
      <c r="I599" s="52"/>
      <c r="J599" s="52">
        <f t="shared" si="18"/>
        <v>14.385060884914736</v>
      </c>
      <c r="K599" s="52">
        <f t="shared" si="18"/>
        <v>1.7262073061897685</v>
      </c>
      <c r="L599" s="52">
        <v>5.9900929310844155</v>
      </c>
      <c r="M599" s="52">
        <v>1.0183157982843507</v>
      </c>
      <c r="O599" s="50" t="s">
        <v>537</v>
      </c>
    </row>
    <row r="600" spans="1:15" s="50" customFormat="1" hidden="1" x14ac:dyDescent="0.3">
      <c r="A600" s="38" t="s">
        <v>534</v>
      </c>
      <c r="B600" s="47" t="s">
        <v>738</v>
      </c>
      <c r="C600" s="47"/>
      <c r="D600" s="49">
        <v>958.70470189817649</v>
      </c>
      <c r="E600" s="50">
        <v>22</v>
      </c>
      <c r="F600" s="51">
        <v>-7.0593072647140795</v>
      </c>
      <c r="G600" s="49">
        <v>498.9113147252516</v>
      </c>
      <c r="H600" s="49">
        <v>59.869357767030188</v>
      </c>
      <c r="I600" s="52"/>
      <c r="J600" s="52">
        <f t="shared" si="18"/>
        <v>18.181899224681182</v>
      </c>
      <c r="K600" s="52">
        <f t="shared" si="18"/>
        <v>2.1818279069617414</v>
      </c>
      <c r="L600" s="52">
        <v>6.4605534570710841</v>
      </c>
      <c r="M600" s="52">
        <v>1.0982940877020844</v>
      </c>
      <c r="O600" s="50" t="s">
        <v>537</v>
      </c>
    </row>
    <row r="601" spans="1:15" x14ac:dyDescent="0.3">
      <c r="A601" s="38" t="s">
        <v>534</v>
      </c>
      <c r="B601" s="39" t="s">
        <v>739</v>
      </c>
      <c r="C601" s="39"/>
      <c r="D601" s="41">
        <v>944.32582002388835</v>
      </c>
      <c r="E601" s="38">
        <v>22</v>
      </c>
      <c r="F601" s="42">
        <v>-7.5588662886222222</v>
      </c>
      <c r="G601" s="41">
        <v>492.86807686840893</v>
      </c>
      <c r="H601" s="41">
        <v>59.144169224209072</v>
      </c>
      <c r="J601" s="44">
        <f t="shared" si="18"/>
        <v>17.961664608907032</v>
      </c>
      <c r="K601" s="44">
        <f t="shared" si="18"/>
        <v>2.1553997530688438</v>
      </c>
      <c r="L601" s="44">
        <v>6.7989432465608068</v>
      </c>
      <c r="M601" s="44">
        <v>1.1558203519153372</v>
      </c>
      <c r="O601" s="38" t="s">
        <v>98</v>
      </c>
    </row>
    <row r="602" spans="1:15" x14ac:dyDescent="0.3">
      <c r="A602" s="38" t="s">
        <v>534</v>
      </c>
      <c r="B602" s="39" t="s">
        <v>740</v>
      </c>
      <c r="C602" s="47"/>
      <c r="D602" s="41">
        <v>956.6836151115333</v>
      </c>
      <c r="E602" s="38">
        <v>22</v>
      </c>
      <c r="F602" s="42">
        <v>-6.6427857034086308</v>
      </c>
      <c r="G602" s="41">
        <v>518.01597233039695</v>
      </c>
      <c r="H602" s="41">
        <v>62.161916679647632</v>
      </c>
      <c r="J602" s="44">
        <f t="shared" si="18"/>
        <v>18.878133102419714</v>
      </c>
      <c r="K602" s="44">
        <f t="shared" si="18"/>
        <v>2.2653759722903657</v>
      </c>
      <c r="L602" s="44">
        <v>6.8036678593720143</v>
      </c>
      <c r="M602" s="44">
        <v>1.1566235360932424</v>
      </c>
      <c r="O602" s="38" t="s">
        <v>98</v>
      </c>
    </row>
    <row r="603" spans="1:15" x14ac:dyDescent="0.3">
      <c r="A603" s="38" t="s">
        <v>534</v>
      </c>
      <c r="B603" s="39" t="s">
        <v>741</v>
      </c>
      <c r="C603" s="47"/>
      <c r="D603" s="41">
        <v>967.49918666242365</v>
      </c>
      <c r="E603" s="38">
        <v>22</v>
      </c>
      <c r="F603" s="42">
        <v>-6.5888358897729651</v>
      </c>
      <c r="G603" s="41">
        <v>539.64921553762986</v>
      </c>
      <c r="H603" s="41">
        <v>64.757905864515578</v>
      </c>
      <c r="J603" s="44">
        <f t="shared" si="18"/>
        <v>19.666516601225577</v>
      </c>
      <c r="K603" s="44">
        <f t="shared" si="18"/>
        <v>2.3599819921470693</v>
      </c>
      <c r="L603" s="44">
        <v>6.4533379496006944</v>
      </c>
      <c r="M603" s="44">
        <v>1.0970674514321181</v>
      </c>
      <c r="O603" s="38" t="s">
        <v>98</v>
      </c>
    </row>
    <row r="604" spans="1:15" s="50" customFormat="1" hidden="1" x14ac:dyDescent="0.3">
      <c r="A604" s="38" t="s">
        <v>534</v>
      </c>
      <c r="B604" s="47" t="s">
        <v>742</v>
      </c>
      <c r="C604" s="47"/>
      <c r="D604" s="49">
        <v>949.44747214852157</v>
      </c>
      <c r="E604" s="50">
        <v>22</v>
      </c>
      <c r="F604" s="51">
        <v>-7.4789055805022553</v>
      </c>
      <c r="G604" s="49">
        <v>465.73937534227525</v>
      </c>
      <c r="H604" s="49">
        <v>55.88872504107303</v>
      </c>
      <c r="I604" s="52"/>
      <c r="J604" s="52">
        <f t="shared" si="18"/>
        <v>16.973009305476502</v>
      </c>
      <c r="K604" s="52">
        <f t="shared" si="18"/>
        <v>2.0367611166571806</v>
      </c>
      <c r="L604" s="52">
        <v>6.3997379187101844</v>
      </c>
      <c r="M604" s="52">
        <v>1.0879554461807315</v>
      </c>
      <c r="O604" s="50" t="s">
        <v>537</v>
      </c>
    </row>
    <row r="605" spans="1:15" s="50" customFormat="1" hidden="1" x14ac:dyDescent="0.3">
      <c r="A605" s="38" t="s">
        <v>534</v>
      </c>
      <c r="B605" s="47" t="s">
        <v>743</v>
      </c>
      <c r="C605" s="47"/>
      <c r="D605" s="49">
        <v>942.98005644353236</v>
      </c>
      <c r="E605" s="50">
        <v>22</v>
      </c>
      <c r="F605" s="51">
        <v>-6.7599390360990155</v>
      </c>
      <c r="G605" s="49">
        <v>481.36802237781609</v>
      </c>
      <c r="H605" s="49">
        <v>57.764162685337929</v>
      </c>
      <c r="I605" s="52"/>
      <c r="J605" s="52">
        <f t="shared" si="18"/>
        <v>17.542566413185718</v>
      </c>
      <c r="K605" s="52">
        <f t="shared" si="18"/>
        <v>2.1051079695822863</v>
      </c>
      <c r="L605" s="52">
        <v>7.0211629374220106</v>
      </c>
      <c r="M605" s="52">
        <v>1.1935976993617419</v>
      </c>
      <c r="O605" s="50" t="s">
        <v>537</v>
      </c>
    </row>
    <row r="606" spans="1:15" x14ac:dyDescent="0.3">
      <c r="A606" s="38" t="s">
        <v>534</v>
      </c>
      <c r="B606" s="39" t="s">
        <v>744</v>
      </c>
      <c r="C606" s="47"/>
      <c r="D606" s="41">
        <v>966.62923377380525</v>
      </c>
      <c r="E606" s="38">
        <v>22</v>
      </c>
      <c r="F606" s="42">
        <v>-7.4820432769429441</v>
      </c>
      <c r="G606" s="41">
        <v>570.55309638549011</v>
      </c>
      <c r="H606" s="41">
        <v>68.466371566258815</v>
      </c>
      <c r="J606" s="44">
        <f t="shared" si="18"/>
        <v>20.792751326001824</v>
      </c>
      <c r="K606" s="44">
        <f t="shared" si="18"/>
        <v>2.4951301591202193</v>
      </c>
      <c r="L606" s="44">
        <v>6.3424087984085205</v>
      </c>
      <c r="M606" s="44">
        <v>1.0782094957294486</v>
      </c>
      <c r="O606" s="38" t="s">
        <v>98</v>
      </c>
    </row>
    <row r="607" spans="1:15" x14ac:dyDescent="0.3">
      <c r="A607" s="38" t="s">
        <v>534</v>
      </c>
      <c r="B607" s="39" t="s">
        <v>745</v>
      </c>
      <c r="C607" s="39"/>
      <c r="D607" s="41">
        <v>943.0960814675517</v>
      </c>
      <c r="E607" s="38">
        <v>22</v>
      </c>
      <c r="F607" s="42">
        <v>-7.5786653178512404</v>
      </c>
      <c r="G607" s="41">
        <v>434.14834485937342</v>
      </c>
      <c r="H607" s="41">
        <v>52.097801383124811</v>
      </c>
      <c r="J607" s="44">
        <f t="shared" si="18"/>
        <v>15.8217326843795</v>
      </c>
      <c r="K607" s="44">
        <f t="shared" si="18"/>
        <v>1.8986079221255399</v>
      </c>
      <c r="L607" s="44">
        <v>6.4906236047267329</v>
      </c>
      <c r="M607" s="44">
        <v>1.1034060128035448</v>
      </c>
      <c r="O607" s="38" t="s">
        <v>98</v>
      </c>
    </row>
    <row r="608" spans="1:15" x14ac:dyDescent="0.3">
      <c r="A608" s="38" t="s">
        <v>534</v>
      </c>
      <c r="B608" s="39" t="s">
        <v>746</v>
      </c>
      <c r="C608" s="47"/>
      <c r="D608" s="41">
        <v>944.46138244704093</v>
      </c>
      <c r="E608" s="38">
        <v>22</v>
      </c>
      <c r="F608" s="42">
        <v>-7.136190728915663</v>
      </c>
      <c r="G608" s="41">
        <v>479.51991445306351</v>
      </c>
      <c r="H608" s="41">
        <v>57.542389734367617</v>
      </c>
      <c r="J608" s="44">
        <f t="shared" si="18"/>
        <v>17.4752155412924</v>
      </c>
      <c r="K608" s="44">
        <f t="shared" si="18"/>
        <v>2.0970258649550879</v>
      </c>
      <c r="L608" s="44">
        <v>6.9086636126061673</v>
      </c>
      <c r="M608" s="44">
        <v>1.1744728141430485</v>
      </c>
      <c r="O608" s="38" t="s">
        <v>98</v>
      </c>
    </row>
    <row r="609" spans="1:15" x14ac:dyDescent="0.3">
      <c r="A609" s="38" t="s">
        <v>534</v>
      </c>
      <c r="B609" s="39" t="s">
        <v>747</v>
      </c>
      <c r="C609" s="39"/>
      <c r="D609" s="41">
        <v>926.36878326996202</v>
      </c>
      <c r="E609" s="38">
        <v>22</v>
      </c>
      <c r="F609" s="42">
        <v>-7.4942778340211262</v>
      </c>
      <c r="G609" s="41">
        <v>420.57941928794514</v>
      </c>
      <c r="H609" s="41">
        <v>50.469530314553417</v>
      </c>
      <c r="J609" s="44">
        <f t="shared" si="18"/>
        <v>15.327238312242899</v>
      </c>
      <c r="K609" s="44">
        <f t="shared" si="18"/>
        <v>1.8392685974691478</v>
      </c>
      <c r="L609" s="44">
        <v>7.0116295575528005</v>
      </c>
      <c r="M609" s="44">
        <v>1.1919770247839763</v>
      </c>
      <c r="O609" s="38" t="s">
        <v>98</v>
      </c>
    </row>
    <row r="610" spans="1:15" s="50" customFormat="1" hidden="1" x14ac:dyDescent="0.3">
      <c r="A610" s="38" t="s">
        <v>534</v>
      </c>
      <c r="B610" s="47" t="s">
        <v>748</v>
      </c>
      <c r="C610" s="47"/>
      <c r="D610" s="49">
        <v>943.94217406258997</v>
      </c>
      <c r="E610" s="50">
        <v>22</v>
      </c>
      <c r="F610" s="51">
        <v>-7.7578501483543372</v>
      </c>
      <c r="G610" s="49">
        <v>458.41776725828356</v>
      </c>
      <c r="H610" s="49">
        <v>55.010132070994025</v>
      </c>
      <c r="I610" s="52"/>
      <c r="J610" s="52">
        <f t="shared" si="18"/>
        <v>16.706186853435991</v>
      </c>
      <c r="K610" s="52">
        <f t="shared" si="18"/>
        <v>2.0047424224123187</v>
      </c>
      <c r="L610" s="52">
        <v>6.4504397585920081</v>
      </c>
      <c r="M610" s="52">
        <v>1.0965747589606414</v>
      </c>
      <c r="O610" s="50" t="s">
        <v>537</v>
      </c>
    </row>
    <row r="611" spans="1:15" s="50" customFormat="1" hidden="1" x14ac:dyDescent="0.3">
      <c r="A611" s="38" t="s">
        <v>534</v>
      </c>
      <c r="B611" s="47" t="s">
        <v>749</v>
      </c>
      <c r="C611" s="47"/>
      <c r="D611" s="49">
        <v>961.71319986402705</v>
      </c>
      <c r="E611" s="50">
        <v>22</v>
      </c>
      <c r="F611" s="51">
        <v>-6.8634113331080977</v>
      </c>
      <c r="G611" s="49">
        <v>514.01728083581065</v>
      </c>
      <c r="H611" s="49">
        <v>61.682073700297273</v>
      </c>
      <c r="I611" s="52"/>
      <c r="J611" s="52">
        <f t="shared" si="18"/>
        <v>18.732408193724879</v>
      </c>
      <c r="K611" s="52">
        <f t="shared" si="18"/>
        <v>2.2478889832469853</v>
      </c>
      <c r="L611" s="52">
        <v>6.0849784582027491</v>
      </c>
      <c r="M611" s="52">
        <v>1.0344463378944675</v>
      </c>
      <c r="O611" s="50" t="s">
        <v>537</v>
      </c>
    </row>
    <row r="612" spans="1:15" x14ac:dyDescent="0.3">
      <c r="A612" s="38" t="s">
        <v>534</v>
      </c>
      <c r="B612" s="39" t="s">
        <v>750</v>
      </c>
      <c r="C612" s="47"/>
      <c r="D612" s="41">
        <v>957.45541095207068</v>
      </c>
      <c r="E612" s="38">
        <v>22</v>
      </c>
      <c r="F612" s="42">
        <v>-7.081262184875504</v>
      </c>
      <c r="G612" s="41">
        <v>457.63401658432116</v>
      </c>
      <c r="H612" s="41">
        <v>54.916081990118535</v>
      </c>
      <c r="J612" s="44">
        <f t="shared" si="18"/>
        <v>16.677624511090421</v>
      </c>
      <c r="K612" s="44">
        <f t="shared" si="18"/>
        <v>2.0013149413308504</v>
      </c>
      <c r="L612" s="44">
        <v>5.7320141848406863</v>
      </c>
      <c r="M612" s="44">
        <v>0.97444241142291677</v>
      </c>
      <c r="O612" s="38" t="s">
        <v>98</v>
      </c>
    </row>
    <row r="613" spans="1:15" s="50" customFormat="1" hidden="1" x14ac:dyDescent="0.3">
      <c r="A613" s="38" t="s">
        <v>534</v>
      </c>
      <c r="B613" s="47" t="s">
        <v>751</v>
      </c>
      <c r="C613" s="47"/>
      <c r="D613" s="49">
        <v>967.74601861820952</v>
      </c>
      <c r="E613" s="50">
        <v>22</v>
      </c>
      <c r="F613" s="51">
        <v>-6.4689946338909792</v>
      </c>
      <c r="G613" s="49">
        <v>483.60128586141047</v>
      </c>
      <c r="H613" s="49">
        <v>58.032154303369254</v>
      </c>
      <c r="I613" s="52"/>
      <c r="J613" s="52">
        <f t="shared" si="18"/>
        <v>17.623953566377935</v>
      </c>
      <c r="K613" s="52">
        <f t="shared" si="18"/>
        <v>2.114874427965352</v>
      </c>
      <c r="L613" s="52">
        <v>6.0628222544898476</v>
      </c>
      <c r="M613" s="52">
        <v>1.0306797832632741</v>
      </c>
      <c r="O613" s="50" t="s">
        <v>537</v>
      </c>
    </row>
    <row r="614" spans="1:15" s="50" customFormat="1" hidden="1" x14ac:dyDescent="0.3">
      <c r="A614" s="38" t="s">
        <v>534</v>
      </c>
      <c r="B614" s="47" t="s">
        <v>752</v>
      </c>
      <c r="C614" s="47"/>
      <c r="D614" s="49">
        <v>972.05747323545972</v>
      </c>
      <c r="E614" s="50">
        <v>22</v>
      </c>
      <c r="F614" s="51">
        <v>-6.055310796319394</v>
      </c>
      <c r="G614" s="49">
        <v>508.44324136799304</v>
      </c>
      <c r="H614" s="49">
        <v>61.013188964159163</v>
      </c>
      <c r="I614" s="52"/>
      <c r="J614" s="52">
        <f t="shared" si="18"/>
        <v>18.529272644606159</v>
      </c>
      <c r="K614" s="52">
        <f t="shared" si="18"/>
        <v>2.2235127173527389</v>
      </c>
      <c r="L614" s="52">
        <v>6.3764466221616001</v>
      </c>
      <c r="M614" s="52">
        <v>1.0839959257674721</v>
      </c>
      <c r="O614" s="50" t="s">
        <v>537</v>
      </c>
    </row>
    <row r="615" spans="1:15" x14ac:dyDescent="0.3">
      <c r="A615" s="38" t="s">
        <v>534</v>
      </c>
      <c r="B615" s="39" t="s">
        <v>753</v>
      </c>
      <c r="C615" s="39"/>
      <c r="D615" s="41">
        <v>971.37660670073012</v>
      </c>
      <c r="E615" s="38">
        <v>22</v>
      </c>
      <c r="F615" s="42">
        <v>-5.9094313741087703</v>
      </c>
      <c r="G615" s="41">
        <v>477.87497658227238</v>
      </c>
      <c r="H615" s="41">
        <v>57.344997189872686</v>
      </c>
      <c r="J615" s="44">
        <f t="shared" si="18"/>
        <v>17.415268825884564</v>
      </c>
      <c r="K615" s="44">
        <f t="shared" si="18"/>
        <v>2.0898322591061471</v>
      </c>
      <c r="L615" s="44">
        <v>6.8826136681930814</v>
      </c>
      <c r="M615" s="44">
        <v>1.170044323592824</v>
      </c>
      <c r="O615" s="38" t="s">
        <v>98</v>
      </c>
    </row>
    <row r="616" spans="1:15" x14ac:dyDescent="0.3">
      <c r="A616" s="38" t="s">
        <v>534</v>
      </c>
      <c r="B616" s="39" t="s">
        <v>754</v>
      </c>
      <c r="C616" s="47"/>
      <c r="D616" s="41">
        <v>944.76670335925292</v>
      </c>
      <c r="E616" s="38">
        <v>22</v>
      </c>
      <c r="F616" s="42">
        <v>-7.1796269806625661</v>
      </c>
      <c r="G616" s="41">
        <v>478.71019760880796</v>
      </c>
      <c r="H616" s="41">
        <v>57.445223713056954</v>
      </c>
      <c r="J616" s="44">
        <f t="shared" si="18"/>
        <v>17.445706909941983</v>
      </c>
      <c r="K616" s="44">
        <f t="shared" si="18"/>
        <v>2.0934848291930375</v>
      </c>
      <c r="L616" s="44">
        <v>6.7408450940022844</v>
      </c>
      <c r="M616" s="44">
        <v>1.1459436659803883</v>
      </c>
      <c r="O616" s="38" t="s">
        <v>98</v>
      </c>
    </row>
    <row r="617" spans="1:15" x14ac:dyDescent="0.3">
      <c r="A617" s="38" t="s">
        <v>534</v>
      </c>
      <c r="B617" s="39" t="s">
        <v>755</v>
      </c>
      <c r="C617" s="39"/>
      <c r="D617" s="41">
        <v>965.65623723254873</v>
      </c>
      <c r="E617" s="38">
        <v>22</v>
      </c>
      <c r="F617" s="42">
        <v>-7.1043453038628517</v>
      </c>
      <c r="G617" s="41">
        <v>597.83466635103616</v>
      </c>
      <c r="H617" s="41">
        <v>71.740159962124338</v>
      </c>
      <c r="J617" s="44">
        <f t="shared" si="18"/>
        <v>21.786977636699568</v>
      </c>
      <c r="K617" s="44">
        <f t="shared" si="18"/>
        <v>2.6144373164039481</v>
      </c>
      <c r="L617" s="44">
        <v>6.4799395186986795</v>
      </c>
      <c r="M617" s="44">
        <v>1.1015897181787755</v>
      </c>
      <c r="O617" s="38" t="s">
        <v>98</v>
      </c>
    </row>
    <row r="618" spans="1:15" x14ac:dyDescent="0.3">
      <c r="A618" s="38" t="s">
        <v>534</v>
      </c>
      <c r="B618" s="39" t="s">
        <v>756</v>
      </c>
      <c r="C618" s="39"/>
      <c r="D618" s="41">
        <v>959.19522071746951</v>
      </c>
      <c r="E618" s="38">
        <v>22</v>
      </c>
      <c r="F618" s="42">
        <v>-7.0635245119341761</v>
      </c>
      <c r="G618" s="41">
        <v>485.88352739130329</v>
      </c>
      <c r="H618" s="41">
        <v>58.306023286956389</v>
      </c>
      <c r="J618" s="44">
        <f t="shared" si="18"/>
        <v>17.707125633793851</v>
      </c>
      <c r="K618" s="44">
        <f t="shared" si="18"/>
        <v>2.1248550760552622</v>
      </c>
      <c r="L618" s="44">
        <v>6.0076286352769861</v>
      </c>
      <c r="M618" s="44">
        <v>1.0212968679970877</v>
      </c>
      <c r="O618" s="38" t="s">
        <v>98</v>
      </c>
    </row>
    <row r="619" spans="1:15" s="50" customFormat="1" hidden="1" x14ac:dyDescent="0.3">
      <c r="A619" s="38" t="s">
        <v>534</v>
      </c>
      <c r="B619" s="47" t="s">
        <v>757</v>
      </c>
      <c r="C619" s="47"/>
      <c r="D619" s="49">
        <v>965.23451415436773</v>
      </c>
      <c r="E619" s="50">
        <v>22</v>
      </c>
      <c r="F619" s="51">
        <v>-1.4059654787987999</v>
      </c>
      <c r="G619" s="49">
        <v>503.96738833448933</v>
      </c>
      <c r="H619" s="49">
        <v>60.476086600138714</v>
      </c>
      <c r="I619" s="52"/>
      <c r="J619" s="52">
        <f t="shared" si="18"/>
        <v>18.366158467000339</v>
      </c>
      <c r="K619" s="52">
        <f t="shared" si="18"/>
        <v>2.2039390160400405</v>
      </c>
      <c r="L619" s="52">
        <v>20.936846715491182</v>
      </c>
      <c r="M619" s="52">
        <v>3.559263941633501</v>
      </c>
      <c r="O619" s="50" t="s">
        <v>537</v>
      </c>
    </row>
    <row r="620" spans="1:15" x14ac:dyDescent="0.3">
      <c r="A620" s="38" t="s">
        <v>534</v>
      </c>
      <c r="B620" s="39" t="s">
        <v>758</v>
      </c>
      <c r="C620" s="39"/>
      <c r="D620" s="41">
        <v>941.53919758556492</v>
      </c>
      <c r="E620" s="38">
        <v>22</v>
      </c>
      <c r="F620" s="42">
        <v>-7.5450275881862696</v>
      </c>
      <c r="G620" s="41">
        <v>457.72992885439453</v>
      </c>
      <c r="H620" s="41">
        <v>54.927591462527339</v>
      </c>
      <c r="J620" s="44">
        <f t="shared" ref="J620:K683" si="19">G620*1000000/(9.8*2.8*1000*1000)</f>
        <v>16.681119856209715</v>
      </c>
      <c r="K620" s="44">
        <f t="shared" si="19"/>
        <v>2.0017343827451657</v>
      </c>
      <c r="L620" s="44">
        <v>6.3758999735915793</v>
      </c>
      <c r="M620" s="44">
        <v>1.0839029955105686</v>
      </c>
      <c r="O620" s="38" t="s">
        <v>98</v>
      </c>
    </row>
    <row r="621" spans="1:15" x14ac:dyDescent="0.3">
      <c r="A621" s="38" t="s">
        <v>534</v>
      </c>
      <c r="B621" s="39" t="s">
        <v>759</v>
      </c>
      <c r="C621" s="47"/>
      <c r="D621" s="41">
        <v>975.23075704205553</v>
      </c>
      <c r="E621" s="38">
        <v>22</v>
      </c>
      <c r="F621" s="42">
        <v>-6.80346647977216</v>
      </c>
      <c r="G621" s="41">
        <v>781.37322997641104</v>
      </c>
      <c r="H621" s="41">
        <v>93.764787597169317</v>
      </c>
      <c r="J621" s="44">
        <f t="shared" si="19"/>
        <v>28.475700800889612</v>
      </c>
      <c r="K621" s="44">
        <f t="shared" si="19"/>
        <v>3.4170840961067532</v>
      </c>
      <c r="L621" s="44">
        <v>7.1554500472901363</v>
      </c>
      <c r="M621" s="44">
        <v>1.2164265080393233</v>
      </c>
      <c r="O621" s="38" t="s">
        <v>98</v>
      </c>
    </row>
    <row r="622" spans="1:15" x14ac:dyDescent="0.3">
      <c r="A622" s="38" t="s">
        <v>534</v>
      </c>
      <c r="B622" s="39" t="s">
        <v>760</v>
      </c>
      <c r="C622" s="39"/>
      <c r="D622" s="41">
        <v>954.50473003128468</v>
      </c>
      <c r="E622" s="38">
        <v>22</v>
      </c>
      <c r="F622" s="42">
        <v>-6.6354034980965411</v>
      </c>
      <c r="G622" s="41">
        <v>509.15757946504726</v>
      </c>
      <c r="H622" s="41">
        <v>61.098909535805667</v>
      </c>
      <c r="J622" s="44">
        <f t="shared" si="19"/>
        <v>18.555305374090644</v>
      </c>
      <c r="K622" s="44">
        <f t="shared" si="19"/>
        <v>2.2266366448908772</v>
      </c>
      <c r="L622" s="44">
        <v>6.9051374872702116</v>
      </c>
      <c r="M622" s="44">
        <v>1.1738733728359361</v>
      </c>
      <c r="O622" s="38" t="s">
        <v>98</v>
      </c>
    </row>
    <row r="623" spans="1:15" x14ac:dyDescent="0.3">
      <c r="A623" s="38" t="s">
        <v>534</v>
      </c>
      <c r="B623" s="39" t="s">
        <v>761</v>
      </c>
      <c r="C623" s="39"/>
      <c r="D623" s="41">
        <v>941.38001982433207</v>
      </c>
      <c r="E623" s="38">
        <v>22</v>
      </c>
      <c r="F623" s="42">
        <v>-7.8164656782234729</v>
      </c>
      <c r="G623" s="41">
        <v>469.81021921017867</v>
      </c>
      <c r="H623" s="41">
        <v>56.377226305221441</v>
      </c>
      <c r="J623" s="44">
        <f t="shared" si="19"/>
        <v>17.121363673840332</v>
      </c>
      <c r="K623" s="44">
        <f t="shared" si="19"/>
        <v>2.0545636408608394</v>
      </c>
      <c r="L623" s="44">
        <v>6.9969824378073007</v>
      </c>
      <c r="M623" s="44">
        <v>1.1894870144272411</v>
      </c>
      <c r="O623" s="38" t="s">
        <v>98</v>
      </c>
    </row>
    <row r="624" spans="1:15" x14ac:dyDescent="0.3">
      <c r="A624" s="38" t="s">
        <v>534</v>
      </c>
      <c r="B624" s="39" t="s">
        <v>762</v>
      </c>
      <c r="C624" s="47"/>
      <c r="D624" s="41">
        <v>944.11962239446484</v>
      </c>
      <c r="E624" s="38">
        <v>22</v>
      </c>
      <c r="F624" s="42">
        <v>-7.5375040078578301</v>
      </c>
      <c r="G624" s="41">
        <v>473.61085788422696</v>
      </c>
      <c r="H624" s="41">
        <v>56.833302946107231</v>
      </c>
      <c r="J624" s="44">
        <f t="shared" si="19"/>
        <v>17.259870914148213</v>
      </c>
      <c r="K624" s="44">
        <f t="shared" si="19"/>
        <v>2.0711845096977854</v>
      </c>
      <c r="L624" s="44">
        <v>6.8365020816900746</v>
      </c>
      <c r="M624" s="44">
        <v>1.1622053538873127</v>
      </c>
      <c r="O624" s="38" t="s">
        <v>98</v>
      </c>
    </row>
    <row r="625" spans="1:15" s="50" customFormat="1" hidden="1" x14ac:dyDescent="0.3">
      <c r="A625" s="38" t="s">
        <v>534</v>
      </c>
      <c r="B625" s="47" t="s">
        <v>763</v>
      </c>
      <c r="C625" s="47"/>
      <c r="D625" s="49">
        <v>978.77549313339978</v>
      </c>
      <c r="E625" s="50">
        <v>22</v>
      </c>
      <c r="F625" s="51">
        <v>-4.4123389232267201</v>
      </c>
      <c r="G625" s="49">
        <v>536.90788695604238</v>
      </c>
      <c r="H625" s="49">
        <v>64.428946434725077</v>
      </c>
      <c r="I625" s="52"/>
      <c r="J625" s="52">
        <f t="shared" si="19"/>
        <v>19.566613956123994</v>
      </c>
      <c r="K625" s="52">
        <f t="shared" si="19"/>
        <v>2.3479936747348789</v>
      </c>
      <c r="L625" s="52">
        <v>9.233249035778373</v>
      </c>
      <c r="M625" s="52">
        <v>1.5696523360823236</v>
      </c>
      <c r="O625" s="50" t="s">
        <v>537</v>
      </c>
    </row>
    <row r="626" spans="1:15" x14ac:dyDescent="0.3">
      <c r="A626" s="38" t="s">
        <v>534</v>
      </c>
      <c r="B626" s="39" t="s">
        <v>764</v>
      </c>
      <c r="C626" s="39"/>
      <c r="D626" s="41">
        <v>953.59570547966632</v>
      </c>
      <c r="E626" s="38">
        <v>22</v>
      </c>
      <c r="F626" s="42">
        <v>-6.6311669328203102</v>
      </c>
      <c r="G626" s="41">
        <v>479.63246088501137</v>
      </c>
      <c r="H626" s="41">
        <v>57.555895306201364</v>
      </c>
      <c r="J626" s="44">
        <f t="shared" si="19"/>
        <v>17.479317087646187</v>
      </c>
      <c r="K626" s="44">
        <f t="shared" si="19"/>
        <v>2.0975180505175421</v>
      </c>
      <c r="L626" s="44">
        <v>6.8407693860484393</v>
      </c>
      <c r="M626" s="44">
        <v>1.1629307956282349</v>
      </c>
      <c r="O626" s="38" t="s">
        <v>98</v>
      </c>
    </row>
    <row r="627" spans="1:15" x14ac:dyDescent="0.3">
      <c r="A627" s="38" t="s">
        <v>534</v>
      </c>
      <c r="B627" s="39" t="s">
        <v>765</v>
      </c>
      <c r="C627" s="39"/>
      <c r="D627" s="41">
        <v>947.71457524729772</v>
      </c>
      <c r="E627" s="38">
        <v>22</v>
      </c>
      <c r="F627" s="42">
        <v>-7.4128477090144766</v>
      </c>
      <c r="G627" s="41">
        <v>476.63262765877067</v>
      </c>
      <c r="H627" s="41">
        <v>57.195915319052482</v>
      </c>
      <c r="J627" s="44">
        <f t="shared" si="19"/>
        <v>17.369993719342954</v>
      </c>
      <c r="K627" s="44">
        <f t="shared" si="19"/>
        <v>2.0843992463211545</v>
      </c>
      <c r="L627" s="44">
        <v>6.5184531071465255</v>
      </c>
      <c r="M627" s="44">
        <v>1.1081370282149094</v>
      </c>
      <c r="O627" s="38" t="s">
        <v>98</v>
      </c>
    </row>
    <row r="628" spans="1:15" x14ac:dyDescent="0.3">
      <c r="A628" s="38" t="s">
        <v>534</v>
      </c>
      <c r="B628" s="39" t="s">
        <v>766</v>
      </c>
      <c r="C628" s="47"/>
      <c r="D628" s="41">
        <v>951.30866266215264</v>
      </c>
      <c r="E628" s="38">
        <v>22</v>
      </c>
      <c r="F628" s="42">
        <v>-7.7575528175159167</v>
      </c>
      <c r="G628" s="41">
        <v>472.90281718683491</v>
      </c>
      <c r="H628" s="41">
        <v>56.748338062420189</v>
      </c>
      <c r="J628" s="44">
        <f t="shared" si="19"/>
        <v>17.234067681735969</v>
      </c>
      <c r="K628" s="44">
        <f t="shared" si="19"/>
        <v>2.0680881218083158</v>
      </c>
      <c r="L628" s="44">
        <v>6.2177208110368101</v>
      </c>
      <c r="M628" s="44">
        <v>1.0570125378762578</v>
      </c>
      <c r="O628" s="38" t="s">
        <v>98</v>
      </c>
    </row>
    <row r="629" spans="1:15" s="50" customFormat="1" hidden="1" x14ac:dyDescent="0.3">
      <c r="A629" s="38" t="s">
        <v>534</v>
      </c>
      <c r="B629" s="47" t="s">
        <v>767</v>
      </c>
      <c r="C629" s="47"/>
      <c r="D629" s="49">
        <v>997.27334753780201</v>
      </c>
      <c r="E629" s="50">
        <v>22</v>
      </c>
      <c r="F629" s="51">
        <v>-6.2216702864699736</v>
      </c>
      <c r="G629" s="49">
        <v>931.21753063236974</v>
      </c>
      <c r="H629" s="49">
        <v>111.74610367588437</v>
      </c>
      <c r="I629" s="52"/>
      <c r="J629" s="52">
        <f t="shared" si="19"/>
        <v>33.936498929751082</v>
      </c>
      <c r="K629" s="52">
        <f t="shared" si="19"/>
        <v>4.0723798715701296</v>
      </c>
      <c r="L629" s="52">
        <v>4.7272786875430057</v>
      </c>
      <c r="M629" s="52">
        <v>0.80363737688231107</v>
      </c>
      <c r="O629" s="50" t="s">
        <v>537</v>
      </c>
    </row>
    <row r="630" spans="1:15" s="50" customFormat="1" hidden="1" x14ac:dyDescent="0.3">
      <c r="A630" s="38" t="s">
        <v>534</v>
      </c>
      <c r="B630" s="47" t="s">
        <v>768</v>
      </c>
      <c r="C630" s="47"/>
      <c r="D630" s="49">
        <v>981.2895616223509</v>
      </c>
      <c r="E630" s="50">
        <v>22</v>
      </c>
      <c r="F630" s="51">
        <v>-6.647382446940453</v>
      </c>
      <c r="G630" s="49">
        <v>577.26380354272919</v>
      </c>
      <c r="H630" s="49">
        <v>69.271656425127503</v>
      </c>
      <c r="I630" s="52"/>
      <c r="J630" s="52">
        <f t="shared" si="19"/>
        <v>21.037310624735028</v>
      </c>
      <c r="K630" s="52">
        <f t="shared" si="19"/>
        <v>2.5244772749682034</v>
      </c>
      <c r="L630" s="52">
        <v>5.9414433937612889</v>
      </c>
      <c r="M630" s="52">
        <v>1.0100453769394191</v>
      </c>
      <c r="O630" s="50" t="s">
        <v>537</v>
      </c>
    </row>
    <row r="631" spans="1:15" x14ac:dyDescent="0.3">
      <c r="A631" s="38" t="s">
        <v>534</v>
      </c>
      <c r="B631" s="39" t="s">
        <v>769</v>
      </c>
      <c r="C631" s="39"/>
      <c r="D631" s="41">
        <v>980.84761409190787</v>
      </c>
      <c r="E631" s="38">
        <v>22</v>
      </c>
      <c r="F631" s="42">
        <v>-6.8342353358257197</v>
      </c>
      <c r="G631" s="41">
        <v>675.01936863574576</v>
      </c>
      <c r="H631" s="41">
        <v>81.002324236289482</v>
      </c>
      <c r="J631" s="44">
        <f t="shared" si="19"/>
        <v>24.599831218503855</v>
      </c>
      <c r="K631" s="44">
        <f t="shared" si="19"/>
        <v>2.9519797462204624</v>
      </c>
      <c r="L631" s="44">
        <v>6.4627836964012539</v>
      </c>
      <c r="M631" s="44">
        <v>1.0986732283882132</v>
      </c>
      <c r="O631" s="38" t="s">
        <v>98</v>
      </c>
    </row>
    <row r="632" spans="1:15" s="50" customFormat="1" hidden="1" x14ac:dyDescent="0.3">
      <c r="A632" s="38" t="s">
        <v>534</v>
      </c>
      <c r="B632" s="47" t="s">
        <v>770</v>
      </c>
      <c r="C632" s="47"/>
      <c r="D632" s="49">
        <v>924.79211036484071</v>
      </c>
      <c r="E632" s="50">
        <v>22</v>
      </c>
      <c r="F632" s="51">
        <v>-8.0947505314743395</v>
      </c>
      <c r="G632" s="49">
        <v>717.81815306963244</v>
      </c>
      <c r="H632" s="49">
        <v>86.138178368355895</v>
      </c>
      <c r="I632" s="52"/>
      <c r="J632" s="52">
        <f t="shared" si="19"/>
        <v>26.159553683295641</v>
      </c>
      <c r="K632" s="52">
        <f t="shared" si="19"/>
        <v>3.1391464419954773</v>
      </c>
      <c r="L632" s="52">
        <v>9.9124047428324591</v>
      </c>
      <c r="M632" s="52">
        <v>1.6851088062815183</v>
      </c>
      <c r="O632" s="50" t="s">
        <v>537</v>
      </c>
    </row>
    <row r="633" spans="1:15" x14ac:dyDescent="0.3">
      <c r="A633" s="38" t="s">
        <v>534</v>
      </c>
      <c r="B633" s="39" t="s">
        <v>771</v>
      </c>
      <c r="C633" s="39"/>
      <c r="D633" s="41">
        <v>949.22593678291514</v>
      </c>
      <c r="E633" s="38">
        <v>22</v>
      </c>
      <c r="F633" s="42">
        <v>-7.2059595498735156</v>
      </c>
      <c r="G633" s="41">
        <v>486.32220864584252</v>
      </c>
      <c r="H633" s="41">
        <v>58.358665037501098</v>
      </c>
      <c r="J633" s="44">
        <f t="shared" si="19"/>
        <v>17.723112559979686</v>
      </c>
      <c r="K633" s="44">
        <f t="shared" si="19"/>
        <v>2.1267735071975618</v>
      </c>
      <c r="L633" s="44">
        <v>6.3097677319448335</v>
      </c>
      <c r="M633" s="44">
        <v>1.0726605144306218</v>
      </c>
      <c r="O633" s="38" t="s">
        <v>98</v>
      </c>
    </row>
    <row r="634" spans="1:15" x14ac:dyDescent="0.3">
      <c r="A634" s="38" t="s">
        <v>534</v>
      </c>
      <c r="B634" s="39" t="s">
        <v>772</v>
      </c>
      <c r="C634" s="39"/>
      <c r="D634" s="41">
        <v>943.03795671717626</v>
      </c>
      <c r="E634" s="38">
        <v>22</v>
      </c>
      <c r="F634" s="42">
        <v>-7.2806736892908868</v>
      </c>
      <c r="G634" s="41">
        <v>483.58923808126224</v>
      </c>
      <c r="H634" s="41">
        <v>58.030708569751468</v>
      </c>
      <c r="J634" s="44">
        <f t="shared" si="19"/>
        <v>17.62351450733463</v>
      </c>
      <c r="K634" s="44">
        <f t="shared" si="19"/>
        <v>2.1148217408801555</v>
      </c>
      <c r="L634" s="44">
        <v>6.9058389356797445</v>
      </c>
      <c r="M634" s="44">
        <v>1.1739926190655567</v>
      </c>
      <c r="O634" s="38" t="s">
        <v>98</v>
      </c>
    </row>
    <row r="635" spans="1:15" s="50" customFormat="1" hidden="1" x14ac:dyDescent="0.3">
      <c r="A635" s="38" t="s">
        <v>534</v>
      </c>
      <c r="B635" s="47" t="s">
        <v>773</v>
      </c>
      <c r="C635" s="47"/>
      <c r="D635" s="49">
        <v>957.74134287379889</v>
      </c>
      <c r="E635" s="50">
        <v>22</v>
      </c>
      <c r="F635" s="51">
        <v>-6.8223759994195987</v>
      </c>
      <c r="G635" s="49">
        <v>503.26021302477704</v>
      </c>
      <c r="H635" s="49">
        <v>60.39122556297324</v>
      </c>
      <c r="I635" s="52"/>
      <c r="J635" s="52">
        <f t="shared" si="19"/>
        <v>18.340386772039981</v>
      </c>
      <c r="K635" s="52">
        <f t="shared" si="19"/>
        <v>2.2008464126447973</v>
      </c>
      <c r="L635" s="52">
        <v>6.3664140234183986</v>
      </c>
      <c r="M635" s="52">
        <v>1.0822903839811278</v>
      </c>
      <c r="O635" s="50" t="s">
        <v>537</v>
      </c>
    </row>
    <row r="636" spans="1:15" x14ac:dyDescent="0.3">
      <c r="A636" s="38" t="s">
        <v>534</v>
      </c>
      <c r="B636" s="39" t="s">
        <v>774</v>
      </c>
      <c r="C636" s="39"/>
      <c r="D636" s="41">
        <v>931.04525661540151</v>
      </c>
      <c r="E636" s="38">
        <v>22</v>
      </c>
      <c r="F636" s="42">
        <v>-7.7580698067273479</v>
      </c>
      <c r="G636" s="41">
        <v>464.71134908584332</v>
      </c>
      <c r="H636" s="41">
        <v>55.7653618903012</v>
      </c>
      <c r="J636" s="44">
        <f t="shared" si="19"/>
        <v>16.93554479175814</v>
      </c>
      <c r="K636" s="44">
        <f t="shared" si="19"/>
        <v>2.0322653750109767</v>
      </c>
      <c r="L636" s="44">
        <v>7.3461995277373333</v>
      </c>
      <c r="M636" s="44">
        <v>1.2488539197153468</v>
      </c>
      <c r="O636" s="38" t="s">
        <v>98</v>
      </c>
    </row>
    <row r="637" spans="1:15" x14ac:dyDescent="0.3">
      <c r="A637" s="38" t="s">
        <v>534</v>
      </c>
      <c r="B637" s="39" t="s">
        <v>775</v>
      </c>
      <c r="C637" s="39"/>
      <c r="D637" s="41">
        <v>1034.2295231741909</v>
      </c>
      <c r="E637" s="38">
        <v>22</v>
      </c>
      <c r="F637" s="42">
        <v>-6.7318152644619449</v>
      </c>
      <c r="G637" s="41">
        <v>1191.2785386247067</v>
      </c>
      <c r="H637" s="41">
        <v>142.95342463496479</v>
      </c>
      <c r="J637" s="44">
        <f t="shared" si="19"/>
        <v>43.413940911979111</v>
      </c>
      <c r="K637" s="44">
        <f t="shared" si="19"/>
        <v>5.2096729094374927</v>
      </c>
      <c r="L637" s="44">
        <v>5.7799651889210431</v>
      </c>
      <c r="M637" s="44">
        <v>0.98259408211657739</v>
      </c>
      <c r="O637" s="38" t="s">
        <v>98</v>
      </c>
    </row>
    <row r="638" spans="1:15" x14ac:dyDescent="0.3">
      <c r="A638" s="38" t="s">
        <v>534</v>
      </c>
      <c r="B638" s="39" t="s">
        <v>776</v>
      </c>
      <c r="C638" s="39"/>
      <c r="D638" s="41">
        <v>985.65544232176467</v>
      </c>
      <c r="E638" s="38">
        <v>22</v>
      </c>
      <c r="F638" s="42">
        <v>-6.671783551614304</v>
      </c>
      <c r="G638" s="41">
        <v>725.9031725519319</v>
      </c>
      <c r="H638" s="41">
        <v>87.108380706231827</v>
      </c>
      <c r="J638" s="44">
        <f t="shared" si="19"/>
        <v>26.454197250434834</v>
      </c>
      <c r="K638" s="44">
        <f t="shared" si="19"/>
        <v>3.1745036700521805</v>
      </c>
      <c r="L638" s="44">
        <v>6.40709527156391</v>
      </c>
      <c r="M638" s="44">
        <v>1.0892061961658648</v>
      </c>
      <c r="O638" s="38" t="s">
        <v>98</v>
      </c>
    </row>
    <row r="639" spans="1:15" s="50" customFormat="1" hidden="1" x14ac:dyDescent="0.3">
      <c r="A639" s="38" t="s">
        <v>534</v>
      </c>
      <c r="B639" s="47" t="s">
        <v>777</v>
      </c>
      <c r="C639" s="47"/>
      <c r="D639" s="49">
        <v>952.01351690390129</v>
      </c>
      <c r="E639" s="50">
        <v>22</v>
      </c>
      <c r="F639" s="51">
        <v>-6.9132389529593965</v>
      </c>
      <c r="G639" s="49">
        <v>548.9801845611895</v>
      </c>
      <c r="H639" s="49">
        <v>65.877622147342734</v>
      </c>
      <c r="I639" s="52"/>
      <c r="J639" s="52">
        <f t="shared" si="19"/>
        <v>20.006566492754722</v>
      </c>
      <c r="K639" s="52">
        <f t="shared" si="19"/>
        <v>2.4007879791305662</v>
      </c>
      <c r="L639" s="52">
        <v>7.0957454028930389</v>
      </c>
      <c r="M639" s="52">
        <v>1.2062767184918166</v>
      </c>
      <c r="O639" s="50" t="s">
        <v>537</v>
      </c>
    </row>
    <row r="640" spans="1:15" x14ac:dyDescent="0.3">
      <c r="A640" s="38" t="s">
        <v>534</v>
      </c>
      <c r="B640" s="39" t="s">
        <v>778</v>
      </c>
      <c r="C640" s="39"/>
      <c r="D640" s="41">
        <v>954.51761699404642</v>
      </c>
      <c r="E640" s="38">
        <v>22</v>
      </c>
      <c r="F640" s="42">
        <v>-7.3880742541733735</v>
      </c>
      <c r="G640" s="41">
        <v>474.07924797556797</v>
      </c>
      <c r="H640" s="41">
        <v>56.889509757068154</v>
      </c>
      <c r="J640" s="44">
        <f t="shared" si="19"/>
        <v>17.276940523890961</v>
      </c>
      <c r="K640" s="44">
        <f t="shared" si="19"/>
        <v>2.0732328628669152</v>
      </c>
      <c r="L640" s="44">
        <v>6.2408509592296006</v>
      </c>
      <c r="M640" s="44">
        <v>1.0609446630690322</v>
      </c>
      <c r="O640" s="38" t="s">
        <v>98</v>
      </c>
    </row>
    <row r="641" spans="1:15" s="50" customFormat="1" hidden="1" x14ac:dyDescent="0.3">
      <c r="A641" s="38" t="s">
        <v>534</v>
      </c>
      <c r="B641" s="47" t="s">
        <v>779</v>
      </c>
      <c r="C641" s="47"/>
      <c r="D641" s="49">
        <v>954.93024821412018</v>
      </c>
      <c r="E641" s="50">
        <v>22</v>
      </c>
      <c r="F641" s="51">
        <v>-7.0000911958856067</v>
      </c>
      <c r="G641" s="49">
        <v>595.22481422941655</v>
      </c>
      <c r="H641" s="49">
        <v>71.426977707529986</v>
      </c>
      <c r="I641" s="52"/>
      <c r="J641" s="52">
        <f t="shared" si="19"/>
        <v>21.691866407777574</v>
      </c>
      <c r="K641" s="52">
        <f t="shared" si="19"/>
        <v>2.6030239689333086</v>
      </c>
      <c r="L641" s="52">
        <v>6.5147171997926909</v>
      </c>
      <c r="M641" s="52">
        <v>1.1075019239647574</v>
      </c>
      <c r="O641" s="50" t="s">
        <v>537</v>
      </c>
    </row>
    <row r="642" spans="1:15" s="50" customFormat="1" hidden="1" x14ac:dyDescent="0.3">
      <c r="A642" s="38" t="s">
        <v>534</v>
      </c>
      <c r="B642" s="47" t="s">
        <v>780</v>
      </c>
      <c r="C642" s="47"/>
      <c r="D642" s="49">
        <v>972.01502891948269</v>
      </c>
      <c r="E642" s="50">
        <v>22</v>
      </c>
      <c r="F642" s="51">
        <v>-6.9611173934153463</v>
      </c>
      <c r="G642" s="49">
        <v>453.6094653702429</v>
      </c>
      <c r="H642" s="49">
        <v>54.433135844429145</v>
      </c>
      <c r="I642" s="52"/>
      <c r="J642" s="52">
        <f t="shared" si="19"/>
        <v>16.530957192793107</v>
      </c>
      <c r="K642" s="52">
        <f t="shared" si="19"/>
        <v>1.9837148631351729</v>
      </c>
      <c r="L642" s="52">
        <v>4.6074083645962505</v>
      </c>
      <c r="M642" s="52">
        <v>0.78325942198136267</v>
      </c>
      <c r="O642" s="50" t="s">
        <v>537</v>
      </c>
    </row>
    <row r="643" spans="1:15" s="50" customFormat="1" hidden="1" x14ac:dyDescent="0.3">
      <c r="A643" s="38" t="s">
        <v>534</v>
      </c>
      <c r="B643" s="47" t="s">
        <v>781</v>
      </c>
      <c r="C643" s="47"/>
      <c r="D643" s="49">
        <v>949.0626627203626</v>
      </c>
      <c r="E643" s="50">
        <v>22</v>
      </c>
      <c r="F643" s="51">
        <v>-7.3713336787976864</v>
      </c>
      <c r="G643" s="49">
        <v>372.11397427847976</v>
      </c>
      <c r="H643" s="49">
        <v>44.65367691341757</v>
      </c>
      <c r="I643" s="52"/>
      <c r="J643" s="52">
        <f t="shared" si="19"/>
        <v>13.561004893530603</v>
      </c>
      <c r="K643" s="52">
        <f t="shared" si="19"/>
        <v>1.6273205872236725</v>
      </c>
      <c r="L643" s="52">
        <v>5.3236916028601398</v>
      </c>
      <c r="M643" s="52">
        <v>0.90502757248622379</v>
      </c>
      <c r="O643" s="50" t="s">
        <v>537</v>
      </c>
    </row>
    <row r="644" spans="1:15" x14ac:dyDescent="0.3">
      <c r="A644" s="38" t="s">
        <v>534</v>
      </c>
      <c r="B644" s="39" t="s">
        <v>782</v>
      </c>
      <c r="C644" s="39"/>
      <c r="D644" s="41">
        <v>942.79495845998792</v>
      </c>
      <c r="E644" s="38">
        <v>22</v>
      </c>
      <c r="F644" s="42">
        <v>-7.195154100941175</v>
      </c>
      <c r="G644" s="41">
        <v>494.99596973569447</v>
      </c>
      <c r="H644" s="41">
        <v>59.399516368283336</v>
      </c>
      <c r="J644" s="44">
        <f t="shared" si="19"/>
        <v>18.039211725061751</v>
      </c>
      <c r="K644" s="44">
        <f t="shared" si="19"/>
        <v>2.1647054070074101</v>
      </c>
      <c r="L644" s="44">
        <v>7.1483880035830607</v>
      </c>
      <c r="M644" s="44">
        <v>1.2152259606091205</v>
      </c>
      <c r="O644" s="38" t="s">
        <v>98</v>
      </c>
    </row>
    <row r="645" spans="1:15" x14ac:dyDescent="0.3">
      <c r="A645" s="38" t="s">
        <v>534</v>
      </c>
      <c r="B645" s="54" t="s">
        <v>783</v>
      </c>
      <c r="C645" s="54"/>
      <c r="D645" s="56">
        <v>937.11890253564843</v>
      </c>
      <c r="E645" s="31">
        <v>22</v>
      </c>
      <c r="F645" s="57">
        <v>-7.3832067495336222</v>
      </c>
      <c r="G645" s="56">
        <v>438.97706161414686</v>
      </c>
      <c r="H645" s="56">
        <v>52.67724739369762</v>
      </c>
      <c r="I645" s="73"/>
      <c r="J645" s="59">
        <f t="shared" si="19"/>
        <v>15.997706327046169</v>
      </c>
      <c r="K645" s="59">
        <f t="shared" si="19"/>
        <v>1.91972475924554</v>
      </c>
      <c r="L645" s="59">
        <v>6.6647432653804461</v>
      </c>
      <c r="M645" s="59">
        <v>1.1330063551146758</v>
      </c>
      <c r="N645" s="31"/>
      <c r="O645" s="38" t="s">
        <v>98</v>
      </c>
    </row>
    <row r="646" spans="1:15" x14ac:dyDescent="0.3">
      <c r="A646" s="38" t="s">
        <v>534</v>
      </c>
      <c r="B646" s="39" t="s">
        <v>784</v>
      </c>
      <c r="C646" s="47"/>
      <c r="D646" s="41">
        <v>948.46002040756969</v>
      </c>
      <c r="E646" s="38">
        <v>22</v>
      </c>
      <c r="F646" s="42">
        <v>-7.0039053102108468</v>
      </c>
      <c r="G646" s="41">
        <v>453.67358576785801</v>
      </c>
      <c r="H646" s="41">
        <v>54.440830292142962</v>
      </c>
      <c r="J646" s="44">
        <f t="shared" si="19"/>
        <v>16.533293941977334</v>
      </c>
      <c r="K646" s="44">
        <f t="shared" si="19"/>
        <v>1.9839952730372801</v>
      </c>
      <c r="L646" s="44">
        <v>6.2640170540572608</v>
      </c>
      <c r="M646" s="44">
        <v>1.0648828991897343</v>
      </c>
      <c r="O646" s="38" t="s">
        <v>98</v>
      </c>
    </row>
    <row r="647" spans="1:15" x14ac:dyDescent="0.3">
      <c r="A647" s="38" t="s">
        <v>534</v>
      </c>
      <c r="B647" s="39" t="s">
        <v>785</v>
      </c>
      <c r="C647" s="39"/>
      <c r="D647" s="41">
        <v>940.6274954478979</v>
      </c>
      <c r="E647" s="38">
        <v>22</v>
      </c>
      <c r="F647" s="42">
        <v>-7.3014224237697078</v>
      </c>
      <c r="G647" s="41">
        <v>466.86832202389672</v>
      </c>
      <c r="H647" s="41">
        <v>56.024198642867603</v>
      </c>
      <c r="J647" s="44">
        <f t="shared" si="19"/>
        <v>17.014151677255711</v>
      </c>
      <c r="K647" s="44">
        <f t="shared" si="19"/>
        <v>2.0416982012706852</v>
      </c>
      <c r="L647" s="44">
        <v>7.1049410766380667</v>
      </c>
      <c r="M647" s="44">
        <v>1.2078399830284714</v>
      </c>
      <c r="O647" s="38" t="s">
        <v>98</v>
      </c>
    </row>
    <row r="648" spans="1:15" x14ac:dyDescent="0.3">
      <c r="A648" s="38" t="s">
        <v>534</v>
      </c>
      <c r="B648" s="39" t="s">
        <v>786</v>
      </c>
      <c r="C648" s="47"/>
      <c r="D648" s="41">
        <v>950.73013251770499</v>
      </c>
      <c r="E648" s="38">
        <v>22</v>
      </c>
      <c r="F648" s="42">
        <v>-7.2677628865632311</v>
      </c>
      <c r="G648" s="41">
        <v>471.94245846434887</v>
      </c>
      <c r="H648" s="41">
        <v>56.633095015721864</v>
      </c>
      <c r="J648" s="44">
        <f t="shared" si="19"/>
        <v>17.199069186018544</v>
      </c>
      <c r="K648" s="44">
        <f t="shared" si="19"/>
        <v>2.0638883023222254</v>
      </c>
      <c r="L648" s="44">
        <v>6.0423487261367397</v>
      </c>
      <c r="M648" s="44">
        <v>1.0271992834432457</v>
      </c>
      <c r="O648" s="38" t="s">
        <v>98</v>
      </c>
    </row>
    <row r="649" spans="1:15" x14ac:dyDescent="0.3">
      <c r="A649" s="38" t="s">
        <v>534</v>
      </c>
      <c r="B649" s="39" t="s">
        <v>787</v>
      </c>
      <c r="C649" s="47"/>
      <c r="D649" s="41">
        <v>939.86358845500445</v>
      </c>
      <c r="E649" s="38">
        <v>22</v>
      </c>
      <c r="F649" s="42">
        <v>-8.2421933586187652</v>
      </c>
      <c r="G649" s="41">
        <v>397.89280728668086</v>
      </c>
      <c r="H649" s="41">
        <v>47.747136874401704</v>
      </c>
      <c r="J649" s="44">
        <f t="shared" si="19"/>
        <v>14.500466737852802</v>
      </c>
      <c r="K649" s="44">
        <f t="shared" si="19"/>
        <v>1.7400560085423362</v>
      </c>
      <c r="L649" s="44">
        <v>5.9960927000165221</v>
      </c>
      <c r="M649" s="44">
        <v>1.0193357590028089</v>
      </c>
      <c r="O649" s="38" t="s">
        <v>98</v>
      </c>
    </row>
    <row r="650" spans="1:15" x14ac:dyDescent="0.3">
      <c r="A650" s="38" t="s">
        <v>534</v>
      </c>
      <c r="B650" s="39" t="s">
        <v>788</v>
      </c>
      <c r="C650" s="39"/>
      <c r="D650" s="41">
        <v>956.48757247062815</v>
      </c>
      <c r="E650" s="38">
        <v>22</v>
      </c>
      <c r="F650" s="42">
        <v>-7.0968918071467915</v>
      </c>
      <c r="G650" s="41">
        <v>476.68259334729822</v>
      </c>
      <c r="H650" s="41">
        <v>57.201911201675784</v>
      </c>
      <c r="J650" s="44">
        <f t="shared" si="19"/>
        <v>17.371814626359264</v>
      </c>
      <c r="K650" s="44">
        <f t="shared" si="19"/>
        <v>2.0846177551631118</v>
      </c>
      <c r="L650" s="44">
        <v>6.0561577636706287</v>
      </c>
      <c r="M650" s="44">
        <v>1.029546819824007</v>
      </c>
      <c r="O650" s="38" t="s">
        <v>98</v>
      </c>
    </row>
    <row r="651" spans="1:15" x14ac:dyDescent="0.3">
      <c r="A651" s="38" t="s">
        <v>534</v>
      </c>
      <c r="B651" s="39" t="s">
        <v>789</v>
      </c>
      <c r="C651" s="39"/>
      <c r="D651" s="41">
        <v>942.83853712379334</v>
      </c>
      <c r="E651" s="38">
        <v>22</v>
      </c>
      <c r="F651" s="42">
        <v>-7.564137629589891</v>
      </c>
      <c r="G651" s="41">
        <v>407.82315007526029</v>
      </c>
      <c r="H651" s="41">
        <v>48.938778009031232</v>
      </c>
      <c r="J651" s="44">
        <f t="shared" si="19"/>
        <v>14.862359696620272</v>
      </c>
      <c r="K651" s="44">
        <f t="shared" si="19"/>
        <v>1.7834831635944326</v>
      </c>
      <c r="L651" s="44">
        <v>6.3764510166259516</v>
      </c>
      <c r="M651" s="44">
        <v>1.0839966728264119</v>
      </c>
      <c r="O651" s="38" t="s">
        <v>98</v>
      </c>
    </row>
    <row r="652" spans="1:15" x14ac:dyDescent="0.3">
      <c r="A652" s="38" t="s">
        <v>534</v>
      </c>
      <c r="B652" s="39" t="s">
        <v>790</v>
      </c>
      <c r="C652" s="47"/>
      <c r="D652" s="41">
        <v>950.80138217605918</v>
      </c>
      <c r="E652" s="38">
        <v>22</v>
      </c>
      <c r="F652" s="42">
        <v>-6.6653634117168155</v>
      </c>
      <c r="G652" s="41">
        <v>466.66982314654746</v>
      </c>
      <c r="H652" s="41">
        <v>56.000378777585695</v>
      </c>
      <c r="J652" s="44">
        <f t="shared" si="19"/>
        <v>17.00691775315406</v>
      </c>
      <c r="K652" s="44">
        <f t="shared" si="19"/>
        <v>2.0408301303784873</v>
      </c>
      <c r="L652" s="44">
        <v>7.2920222644497157</v>
      </c>
      <c r="M652" s="44">
        <v>1.2396437849564517</v>
      </c>
      <c r="O652" s="38" t="s">
        <v>98</v>
      </c>
    </row>
    <row r="653" spans="1:15" s="50" customFormat="1" hidden="1" x14ac:dyDescent="0.3">
      <c r="A653" s="38" t="s">
        <v>534</v>
      </c>
      <c r="B653" s="47" t="s">
        <v>791</v>
      </c>
      <c r="C653" s="47"/>
      <c r="D653" s="49">
        <v>943.03043073030688</v>
      </c>
      <c r="E653" s="50">
        <v>22</v>
      </c>
      <c r="F653" s="51">
        <v>-5.9531192691829142</v>
      </c>
      <c r="G653" s="49">
        <v>393.45378723145404</v>
      </c>
      <c r="H653" s="49">
        <v>47.21445446777448</v>
      </c>
      <c r="I653" s="52"/>
      <c r="J653" s="52">
        <f t="shared" si="19"/>
        <v>14.338694869950949</v>
      </c>
      <c r="K653" s="52">
        <f t="shared" si="19"/>
        <v>1.7206433843941138</v>
      </c>
      <c r="L653" s="52">
        <v>7.027822553948786</v>
      </c>
      <c r="M653" s="52">
        <v>1.1947298341712937</v>
      </c>
      <c r="O653" s="50" t="s">
        <v>537</v>
      </c>
    </row>
    <row r="654" spans="1:15" x14ac:dyDescent="0.3">
      <c r="A654" s="38" t="s">
        <v>534</v>
      </c>
      <c r="B654" s="39" t="s">
        <v>792</v>
      </c>
      <c r="C654" s="39"/>
      <c r="D654" s="41">
        <v>951.49194824004451</v>
      </c>
      <c r="E654" s="38">
        <v>22</v>
      </c>
      <c r="F654" s="42">
        <v>-7.1965654169405529</v>
      </c>
      <c r="G654" s="41">
        <v>447.6971121507006</v>
      </c>
      <c r="H654" s="41">
        <v>53.723653458084073</v>
      </c>
      <c r="J654" s="44">
        <f t="shared" si="19"/>
        <v>16.315492425317078</v>
      </c>
      <c r="K654" s="44">
        <f t="shared" si="19"/>
        <v>1.9578590910380491</v>
      </c>
      <c r="L654" s="44">
        <v>6.3699478394772457</v>
      </c>
      <c r="M654" s="44">
        <v>1.0828911327111319</v>
      </c>
      <c r="O654" s="38" t="s">
        <v>98</v>
      </c>
    </row>
    <row r="655" spans="1:15" x14ac:dyDescent="0.3">
      <c r="A655" s="38" t="s">
        <v>534</v>
      </c>
      <c r="B655" s="39" t="s">
        <v>793</v>
      </c>
      <c r="C655" s="47"/>
      <c r="D655" s="41">
        <v>947.99010363888374</v>
      </c>
      <c r="E655" s="38">
        <v>22</v>
      </c>
      <c r="F655" s="42">
        <v>-7.9048188460031685</v>
      </c>
      <c r="G655" s="41">
        <v>374.46049667453985</v>
      </c>
      <c r="H655" s="41">
        <v>44.935259600944782</v>
      </c>
      <c r="J655" s="44">
        <f t="shared" si="19"/>
        <v>13.646519558110054</v>
      </c>
      <c r="K655" s="44">
        <f t="shared" si="19"/>
        <v>1.6375823469732063</v>
      </c>
      <c r="L655" s="44">
        <v>5.2884647865786309</v>
      </c>
      <c r="M655" s="44">
        <v>0.89903901371836736</v>
      </c>
      <c r="O655" s="38" t="s">
        <v>98</v>
      </c>
    </row>
    <row r="656" spans="1:15" x14ac:dyDescent="0.3">
      <c r="A656" s="38" t="s">
        <v>534</v>
      </c>
      <c r="B656" s="39" t="s">
        <v>794</v>
      </c>
      <c r="C656" s="39"/>
      <c r="D656" s="41">
        <v>929.57149993897065</v>
      </c>
      <c r="E656" s="38">
        <v>22</v>
      </c>
      <c r="F656" s="42">
        <v>-8.4365980368679381</v>
      </c>
      <c r="G656" s="41">
        <v>320.03449765000221</v>
      </c>
      <c r="H656" s="41">
        <v>38.404139718000266</v>
      </c>
      <c r="J656" s="44">
        <f t="shared" si="19"/>
        <v>11.663064783163344</v>
      </c>
      <c r="K656" s="44">
        <f t="shared" si="19"/>
        <v>1.3995677739796015</v>
      </c>
      <c r="L656" s="44">
        <v>5.336816594358134</v>
      </c>
      <c r="M656" s="44">
        <v>0.90725882104088285</v>
      </c>
      <c r="O656" s="38" t="s">
        <v>98</v>
      </c>
    </row>
    <row r="657" spans="1:15" x14ac:dyDescent="0.3">
      <c r="A657" s="38" t="s">
        <v>534</v>
      </c>
      <c r="B657" s="39" t="s">
        <v>795</v>
      </c>
      <c r="C657" s="39"/>
      <c r="D657" s="41">
        <v>943.23992928312816</v>
      </c>
      <c r="E657" s="38">
        <v>22</v>
      </c>
      <c r="F657" s="42">
        <v>-7.8669705649904307</v>
      </c>
      <c r="G657" s="41">
        <v>404.57088722757715</v>
      </c>
      <c r="H657" s="41">
        <v>48.548506467309252</v>
      </c>
      <c r="J657" s="44">
        <f t="shared" si="19"/>
        <v>14.743836998089547</v>
      </c>
      <c r="K657" s="44">
        <f t="shared" si="19"/>
        <v>1.7692604397707452</v>
      </c>
      <c r="L657" s="44">
        <v>5.7553878642112792</v>
      </c>
      <c r="M657" s="44">
        <v>0.97841593691591755</v>
      </c>
      <c r="O657" s="38" t="s">
        <v>98</v>
      </c>
    </row>
    <row r="658" spans="1:15" x14ac:dyDescent="0.3">
      <c r="A658" s="38" t="s">
        <v>534</v>
      </c>
      <c r="B658" s="39" t="s">
        <v>796</v>
      </c>
      <c r="C658" s="39"/>
      <c r="D658" s="41">
        <v>942.62749505586044</v>
      </c>
      <c r="E658" s="38">
        <v>22</v>
      </c>
      <c r="F658" s="42">
        <v>-8.1787640375380519</v>
      </c>
      <c r="G658" s="41">
        <v>380.38498318560113</v>
      </c>
      <c r="H658" s="41">
        <v>45.646197982272135</v>
      </c>
      <c r="J658" s="44">
        <f t="shared" si="19"/>
        <v>13.862426500932985</v>
      </c>
      <c r="K658" s="44">
        <f t="shared" si="19"/>
        <v>1.6634911801119583</v>
      </c>
      <c r="L658" s="44">
        <v>5.3730645502312893</v>
      </c>
      <c r="M658" s="44">
        <v>0.91342097353931928</v>
      </c>
      <c r="O658" s="38" t="s">
        <v>98</v>
      </c>
    </row>
    <row r="659" spans="1:15" x14ac:dyDescent="0.3">
      <c r="A659" s="38" t="s">
        <v>534</v>
      </c>
      <c r="B659" s="39" t="s">
        <v>797</v>
      </c>
      <c r="C659" s="47"/>
      <c r="D659" s="41">
        <v>995.79166523865615</v>
      </c>
      <c r="E659" s="38">
        <v>22</v>
      </c>
      <c r="F659" s="42">
        <v>-6.7097867299384637</v>
      </c>
      <c r="G659" s="41">
        <v>691.72384748213028</v>
      </c>
      <c r="H659" s="41">
        <v>83.006861697855626</v>
      </c>
      <c r="J659" s="44">
        <f t="shared" si="19"/>
        <v>25.208595024858976</v>
      </c>
      <c r="K659" s="44">
        <f t="shared" si="19"/>
        <v>3.0250314029830765</v>
      </c>
      <c r="L659" s="44">
        <v>5.8589527219666628</v>
      </c>
      <c r="M659" s="44">
        <v>0.99602196273433274</v>
      </c>
      <c r="O659" s="38" t="s">
        <v>98</v>
      </c>
    </row>
    <row r="660" spans="1:15" x14ac:dyDescent="0.3">
      <c r="A660" s="38" t="s">
        <v>534</v>
      </c>
      <c r="B660" s="39" t="s">
        <v>798</v>
      </c>
      <c r="C660" s="39"/>
      <c r="D660" s="41">
        <v>957.69145187822141</v>
      </c>
      <c r="E660" s="38">
        <v>22</v>
      </c>
      <c r="F660" s="42">
        <v>-7.444662989333267</v>
      </c>
      <c r="G660" s="41">
        <v>408.56302978173835</v>
      </c>
      <c r="H660" s="41">
        <v>49.0275635738086</v>
      </c>
      <c r="J660" s="44">
        <f t="shared" si="19"/>
        <v>14.88932324277472</v>
      </c>
      <c r="K660" s="44">
        <f t="shared" si="19"/>
        <v>1.7867187891329666</v>
      </c>
      <c r="L660" s="44">
        <v>5.6611632147209558</v>
      </c>
      <c r="M660" s="44">
        <v>0.9623977465025626</v>
      </c>
      <c r="O660" s="38" t="s">
        <v>98</v>
      </c>
    </row>
    <row r="661" spans="1:15" x14ac:dyDescent="0.3">
      <c r="A661" s="38" t="s">
        <v>534</v>
      </c>
      <c r="B661" s="39" t="s">
        <v>799</v>
      </c>
      <c r="C661" s="39"/>
      <c r="D661" s="41">
        <v>939.55038152980251</v>
      </c>
      <c r="E661" s="38">
        <v>22</v>
      </c>
      <c r="F661" s="42">
        <v>-7.7410649633727182</v>
      </c>
      <c r="G661" s="41">
        <v>440.16715578646603</v>
      </c>
      <c r="H661" s="41">
        <v>52.820058694375923</v>
      </c>
      <c r="J661" s="44">
        <f t="shared" si="19"/>
        <v>16.041077105920774</v>
      </c>
      <c r="K661" s="44">
        <f t="shared" si="19"/>
        <v>1.9249292527104929</v>
      </c>
      <c r="L661" s="44">
        <v>6.2602181631908529</v>
      </c>
      <c r="M661" s="44">
        <v>1.064237087742445</v>
      </c>
      <c r="O661" s="38" t="s">
        <v>98</v>
      </c>
    </row>
    <row r="662" spans="1:15" x14ac:dyDescent="0.3">
      <c r="A662" s="38" t="s">
        <v>534</v>
      </c>
      <c r="B662" s="39" t="s">
        <v>800</v>
      </c>
      <c r="C662" s="39"/>
      <c r="D662" s="41">
        <v>981.72054597300644</v>
      </c>
      <c r="E662" s="38">
        <v>22</v>
      </c>
      <c r="F662" s="42">
        <v>-6.8936733533046572</v>
      </c>
      <c r="G662" s="41">
        <v>666.56872265557752</v>
      </c>
      <c r="H662" s="41">
        <v>79.988246718669302</v>
      </c>
      <c r="J662" s="44">
        <f t="shared" si="19"/>
        <v>24.29186307053854</v>
      </c>
      <c r="K662" s="44">
        <f t="shared" si="19"/>
        <v>2.9150235684646244</v>
      </c>
      <c r="L662" s="44">
        <v>5.8800773672810571</v>
      </c>
      <c r="M662" s="44">
        <v>0.99961315243777982</v>
      </c>
      <c r="O662" s="38" t="s">
        <v>98</v>
      </c>
    </row>
    <row r="663" spans="1:15" x14ac:dyDescent="0.3">
      <c r="A663" s="38" t="s">
        <v>534</v>
      </c>
      <c r="B663" s="39" t="s">
        <v>801</v>
      </c>
      <c r="C663" s="39"/>
      <c r="D663" s="41">
        <v>938.70254159627734</v>
      </c>
      <c r="E663" s="38">
        <v>22</v>
      </c>
      <c r="F663" s="42">
        <v>-7.9179976904590621</v>
      </c>
      <c r="G663" s="41">
        <v>402.80386287945078</v>
      </c>
      <c r="H663" s="41">
        <v>48.336463545534095</v>
      </c>
      <c r="J663" s="44">
        <f t="shared" si="19"/>
        <v>14.679441067035379</v>
      </c>
      <c r="K663" s="44">
        <f t="shared" si="19"/>
        <v>1.7615329280442455</v>
      </c>
      <c r="L663" s="44">
        <v>6.1387644634304603</v>
      </c>
      <c r="M663" s="44">
        <v>1.0435899587831783</v>
      </c>
      <c r="O663" s="38" t="s">
        <v>98</v>
      </c>
    </row>
    <row r="664" spans="1:15" x14ac:dyDescent="0.3">
      <c r="A664" s="38" t="s">
        <v>534</v>
      </c>
      <c r="B664" s="39" t="s">
        <v>802</v>
      </c>
      <c r="C664" s="39"/>
      <c r="D664" s="41">
        <v>1000.1763585414795</v>
      </c>
      <c r="E664" s="38">
        <v>22</v>
      </c>
      <c r="F664" s="42">
        <v>-7.3023750778275849</v>
      </c>
      <c r="G664" s="41">
        <v>746.69023271550157</v>
      </c>
      <c r="H664" s="41">
        <v>89.602827925860183</v>
      </c>
      <c r="J664" s="44">
        <f t="shared" si="19"/>
        <v>27.211743174763175</v>
      </c>
      <c r="K664" s="44">
        <f t="shared" si="19"/>
        <v>3.2654091809715808</v>
      </c>
      <c r="L664" s="44">
        <v>5.7245896956140427</v>
      </c>
      <c r="M664" s="44">
        <v>0.97318024825438731</v>
      </c>
      <c r="O664" s="38" t="s">
        <v>98</v>
      </c>
    </row>
    <row r="665" spans="1:15" x14ac:dyDescent="0.3">
      <c r="A665" s="38" t="s">
        <v>534</v>
      </c>
      <c r="B665" s="39" t="s">
        <v>803</v>
      </c>
      <c r="C665" s="47"/>
      <c r="D665" s="41">
        <v>944.87546813401377</v>
      </c>
      <c r="E665" s="38">
        <v>22</v>
      </c>
      <c r="F665" s="42">
        <v>-8.007221433488505</v>
      </c>
      <c r="G665" s="41">
        <v>474.54581779562432</v>
      </c>
      <c r="H665" s="41">
        <v>56.945498135474914</v>
      </c>
      <c r="J665" s="44">
        <f t="shared" si="19"/>
        <v>17.293943797216631</v>
      </c>
      <c r="K665" s="44">
        <f t="shared" si="19"/>
        <v>2.0752732556659952</v>
      </c>
      <c r="L665" s="44">
        <v>6.7824949870722584</v>
      </c>
      <c r="M665" s="44">
        <v>1.153024147802284</v>
      </c>
      <c r="O665" s="38" t="s">
        <v>98</v>
      </c>
    </row>
    <row r="666" spans="1:15" x14ac:dyDescent="0.3">
      <c r="A666" s="38" t="s">
        <v>534</v>
      </c>
      <c r="B666" s="39" t="s">
        <v>804</v>
      </c>
      <c r="C666" s="39"/>
      <c r="D666" s="41">
        <v>928.4070467833061</v>
      </c>
      <c r="E666" s="38">
        <v>22</v>
      </c>
      <c r="F666" s="42">
        <v>-8.0638986481623185</v>
      </c>
      <c r="G666" s="41">
        <v>401.41188085004319</v>
      </c>
      <c r="H666" s="41">
        <v>48.169425702005178</v>
      </c>
      <c r="J666" s="44">
        <f t="shared" si="19"/>
        <v>14.628712858966589</v>
      </c>
      <c r="K666" s="44">
        <f t="shared" si="19"/>
        <v>1.7554455430759905</v>
      </c>
      <c r="L666" s="44">
        <v>6.7977023192502806</v>
      </c>
      <c r="M666" s="44">
        <v>1.1556093942725478</v>
      </c>
      <c r="O666" s="38" t="s">
        <v>98</v>
      </c>
    </row>
    <row r="667" spans="1:15" x14ac:dyDescent="0.3">
      <c r="A667" s="38" t="s">
        <v>534</v>
      </c>
      <c r="B667" s="39" t="s">
        <v>805</v>
      </c>
      <c r="C667" s="39"/>
      <c r="D667" s="41">
        <v>980.85491241449267</v>
      </c>
      <c r="E667" s="38">
        <v>22</v>
      </c>
      <c r="F667" s="42">
        <v>-6.7203230763657134</v>
      </c>
      <c r="G667" s="41">
        <v>677.40979476344796</v>
      </c>
      <c r="H667" s="41">
        <v>81.289175371613752</v>
      </c>
      <c r="J667" s="44">
        <f t="shared" si="19"/>
        <v>24.686945873303497</v>
      </c>
      <c r="K667" s="44">
        <f t="shared" si="19"/>
        <v>2.9624335047964196</v>
      </c>
      <c r="L667" s="44">
        <v>6.5497926607955339</v>
      </c>
      <c r="M667" s="44">
        <v>1.1134647523352408</v>
      </c>
      <c r="O667" s="38" t="s">
        <v>98</v>
      </c>
    </row>
    <row r="668" spans="1:15" x14ac:dyDescent="0.3">
      <c r="A668" s="38" t="s">
        <v>534</v>
      </c>
      <c r="B668" s="39" t="s">
        <v>806</v>
      </c>
      <c r="C668" s="39"/>
      <c r="D668" s="41">
        <v>978.62963175295681</v>
      </c>
      <c r="E668" s="38">
        <v>22</v>
      </c>
      <c r="F668" s="42">
        <v>-7.018230791097646</v>
      </c>
      <c r="G668" s="41">
        <v>590.12924681934203</v>
      </c>
      <c r="H668" s="41">
        <v>70.815509618321045</v>
      </c>
      <c r="J668" s="44">
        <f t="shared" si="19"/>
        <v>21.50616788700226</v>
      </c>
      <c r="K668" s="44">
        <f t="shared" si="19"/>
        <v>2.5807401464402715</v>
      </c>
      <c r="L668" s="44">
        <v>5.9084278288596792</v>
      </c>
      <c r="M668" s="44">
        <v>1.0044327309061456</v>
      </c>
      <c r="O668" s="38" t="s">
        <v>98</v>
      </c>
    </row>
    <row r="669" spans="1:15" x14ac:dyDescent="0.3">
      <c r="A669" s="38" t="s">
        <v>534</v>
      </c>
      <c r="B669" s="39" t="s">
        <v>807</v>
      </c>
      <c r="C669" s="47"/>
      <c r="D669" s="41">
        <v>951.31657069277901</v>
      </c>
      <c r="E669" s="38">
        <v>22</v>
      </c>
      <c r="F669" s="42">
        <v>-7.9005063097635233</v>
      </c>
      <c r="G669" s="41">
        <v>463.86560955430809</v>
      </c>
      <c r="H669" s="41">
        <v>55.66387314651697</v>
      </c>
      <c r="J669" s="44">
        <f t="shared" si="19"/>
        <v>16.904723380259043</v>
      </c>
      <c r="K669" s="44">
        <f t="shared" si="19"/>
        <v>2.028566805631085</v>
      </c>
      <c r="L669" s="44">
        <v>6.5742074563380388</v>
      </c>
      <c r="M669" s="44">
        <v>1.1176152675774667</v>
      </c>
      <c r="O669" s="38" t="s">
        <v>98</v>
      </c>
    </row>
    <row r="670" spans="1:15" x14ac:dyDescent="0.3">
      <c r="A670" s="38" t="s">
        <v>534</v>
      </c>
      <c r="B670" s="39" t="s">
        <v>808</v>
      </c>
      <c r="C670" s="39"/>
      <c r="D670" s="41">
        <v>942.48217720090975</v>
      </c>
      <c r="E670" s="38">
        <v>22</v>
      </c>
      <c r="F670" s="42">
        <v>-7.9533571312855171</v>
      </c>
      <c r="G670" s="41">
        <v>409.42597347735705</v>
      </c>
      <c r="H670" s="41">
        <v>49.131116817282845</v>
      </c>
      <c r="J670" s="44">
        <f t="shared" si="19"/>
        <v>14.920771628183566</v>
      </c>
      <c r="K670" s="44">
        <f t="shared" si="19"/>
        <v>1.7904925953820281</v>
      </c>
      <c r="L670" s="44">
        <v>5.9638237073087179</v>
      </c>
      <c r="M670" s="44">
        <v>1.0138500302424822</v>
      </c>
      <c r="O670" s="38" t="s">
        <v>98</v>
      </c>
    </row>
    <row r="671" spans="1:15" x14ac:dyDescent="0.3">
      <c r="A671" s="38" t="s">
        <v>534</v>
      </c>
      <c r="B671" s="39" t="s">
        <v>809</v>
      </c>
      <c r="C671" s="47"/>
      <c r="D671" s="41">
        <v>936.07618642425996</v>
      </c>
      <c r="E671" s="38">
        <v>22</v>
      </c>
      <c r="F671" s="42">
        <v>-7.3821625220579188</v>
      </c>
      <c r="G671" s="41">
        <v>440.18672696901649</v>
      </c>
      <c r="H671" s="41">
        <v>52.822407236281975</v>
      </c>
      <c r="J671" s="44">
        <f t="shared" si="19"/>
        <v>16.04179034143646</v>
      </c>
      <c r="K671" s="44">
        <f t="shared" si="19"/>
        <v>1.9250148409723753</v>
      </c>
      <c r="L671" s="44">
        <v>7.3680139280400754</v>
      </c>
      <c r="M671" s="44">
        <v>1.252562367766813</v>
      </c>
      <c r="O671" s="38" t="s">
        <v>98</v>
      </c>
    </row>
    <row r="672" spans="1:15" x14ac:dyDescent="0.3">
      <c r="A672" s="38" t="s">
        <v>534</v>
      </c>
      <c r="B672" s="39" t="s">
        <v>810</v>
      </c>
      <c r="C672" s="39"/>
      <c r="D672" s="41">
        <v>934.79793250137573</v>
      </c>
      <c r="E672" s="38">
        <v>22</v>
      </c>
      <c r="F672" s="42">
        <v>-7.588267893439987</v>
      </c>
      <c r="G672" s="41">
        <v>441.14534178997582</v>
      </c>
      <c r="H672" s="41">
        <v>52.937441014797095</v>
      </c>
      <c r="J672" s="44">
        <f t="shared" si="19"/>
        <v>16.076725283891246</v>
      </c>
      <c r="K672" s="44">
        <f t="shared" si="19"/>
        <v>1.9292070340669494</v>
      </c>
      <c r="L672" s="44">
        <v>6.9444409861017569</v>
      </c>
      <c r="M672" s="44">
        <v>1.1805549676372988</v>
      </c>
      <c r="O672" s="38" t="s">
        <v>98</v>
      </c>
    </row>
    <row r="673" spans="1:15" s="50" customFormat="1" hidden="1" x14ac:dyDescent="0.3">
      <c r="A673" s="38" t="s">
        <v>534</v>
      </c>
      <c r="B673" s="47" t="s">
        <v>811</v>
      </c>
      <c r="C673" s="47"/>
      <c r="D673" s="49">
        <v>940.18893924723534</v>
      </c>
      <c r="E673" s="50">
        <v>22</v>
      </c>
      <c r="F673" s="51">
        <v>-7.8207035921448815</v>
      </c>
      <c r="G673" s="49">
        <v>485.99407753916705</v>
      </c>
      <c r="H673" s="49">
        <v>58.319289304700042</v>
      </c>
      <c r="I673" s="52"/>
      <c r="J673" s="52">
        <f t="shared" si="19"/>
        <v>17.711154429269936</v>
      </c>
      <c r="K673" s="52">
        <f t="shared" si="19"/>
        <v>2.125338531512392</v>
      </c>
      <c r="L673" s="52">
        <v>7.0257535803958566</v>
      </c>
      <c r="M673" s="52">
        <v>1.1943781086672958</v>
      </c>
      <c r="O673" s="50" t="s">
        <v>537</v>
      </c>
    </row>
    <row r="674" spans="1:15" s="50" customFormat="1" hidden="1" x14ac:dyDescent="0.3">
      <c r="A674" s="38" t="s">
        <v>534</v>
      </c>
      <c r="B674" s="47" t="s">
        <v>812</v>
      </c>
      <c r="C674" s="47"/>
      <c r="D674" s="49">
        <v>948.14959194309893</v>
      </c>
      <c r="E674" s="50">
        <v>22</v>
      </c>
      <c r="F674" s="51">
        <v>-7.5607014473949237</v>
      </c>
      <c r="G674" s="49">
        <v>484.83613435867204</v>
      </c>
      <c r="H674" s="49">
        <v>58.18033612304064</v>
      </c>
      <c r="I674" s="52"/>
      <c r="J674" s="52">
        <f t="shared" si="19"/>
        <v>17.668955333770846</v>
      </c>
      <c r="K674" s="52">
        <f t="shared" si="19"/>
        <v>2.1202746400525014</v>
      </c>
      <c r="L674" s="52">
        <v>6.7162344588729832</v>
      </c>
      <c r="M674" s="52">
        <v>1.1417598580084072</v>
      </c>
      <c r="O674" s="50" t="s">
        <v>537</v>
      </c>
    </row>
    <row r="675" spans="1:15" x14ac:dyDescent="0.3">
      <c r="A675" s="38" t="s">
        <v>534</v>
      </c>
      <c r="B675" s="39" t="s">
        <v>813</v>
      </c>
      <c r="C675" s="39"/>
      <c r="D675" s="41">
        <v>951.96883208719987</v>
      </c>
      <c r="E675" s="38">
        <v>22</v>
      </c>
      <c r="F675" s="42">
        <v>-6.7224845710798657</v>
      </c>
      <c r="G675" s="41">
        <v>519.77375429599329</v>
      </c>
      <c r="H675" s="41">
        <v>62.37285051551919</v>
      </c>
      <c r="J675" s="44">
        <f t="shared" si="19"/>
        <v>18.942192211953106</v>
      </c>
      <c r="K675" s="44">
        <f t="shared" si="19"/>
        <v>2.2730630654343726</v>
      </c>
      <c r="L675" s="44">
        <v>7.2441035656452302</v>
      </c>
      <c r="M675" s="44">
        <v>1.2314976061596892</v>
      </c>
      <c r="O675" s="38" t="s">
        <v>98</v>
      </c>
    </row>
    <row r="676" spans="1:15" x14ac:dyDescent="0.3">
      <c r="A676" s="38" t="s">
        <v>534</v>
      </c>
      <c r="B676" s="39" t="s">
        <v>814</v>
      </c>
      <c r="C676" s="47"/>
      <c r="D676" s="41">
        <v>945.95325186111495</v>
      </c>
      <c r="E676" s="38">
        <v>22</v>
      </c>
      <c r="F676" s="42">
        <v>-7.8671949109956074</v>
      </c>
      <c r="G676" s="41">
        <v>452.09329999338706</v>
      </c>
      <c r="H676" s="41">
        <v>54.251195999206445</v>
      </c>
      <c r="J676" s="44">
        <f t="shared" si="19"/>
        <v>16.475703352528683</v>
      </c>
      <c r="K676" s="44">
        <f t="shared" si="19"/>
        <v>1.977084402303442</v>
      </c>
      <c r="L676" s="44">
        <v>6.3780449605849752</v>
      </c>
      <c r="M676" s="44">
        <v>1.0842676432994458</v>
      </c>
      <c r="O676" s="38" t="s">
        <v>98</v>
      </c>
    </row>
    <row r="677" spans="1:15" x14ac:dyDescent="0.3">
      <c r="A677" s="38" t="s">
        <v>534</v>
      </c>
      <c r="B677" s="39" t="s">
        <v>815</v>
      </c>
      <c r="C677" s="39"/>
      <c r="D677" s="41">
        <v>975.80497806349467</v>
      </c>
      <c r="E677" s="38">
        <v>22</v>
      </c>
      <c r="F677" s="42">
        <v>-7.6531107945865671</v>
      </c>
      <c r="G677" s="41">
        <v>578.44604538077601</v>
      </c>
      <c r="H677" s="41">
        <v>69.413525445693125</v>
      </c>
      <c r="J677" s="44">
        <f t="shared" si="19"/>
        <v>21.080395239824199</v>
      </c>
      <c r="K677" s="44">
        <f t="shared" si="19"/>
        <v>2.5296474287789037</v>
      </c>
      <c r="L677" s="44">
        <v>5.5382795563787042</v>
      </c>
      <c r="M677" s="44">
        <v>0.94150752458437981</v>
      </c>
      <c r="O677" s="38" t="s">
        <v>98</v>
      </c>
    </row>
    <row r="678" spans="1:15" s="50" customFormat="1" hidden="1" x14ac:dyDescent="0.3">
      <c r="A678" s="38" t="s">
        <v>534</v>
      </c>
      <c r="B678" s="47" t="s">
        <v>816</v>
      </c>
      <c r="C678" s="47"/>
      <c r="D678" s="49">
        <v>970.42803398021761</v>
      </c>
      <c r="E678" s="50">
        <v>22</v>
      </c>
      <c r="F678" s="51">
        <v>-6.0273813099032258</v>
      </c>
      <c r="G678" s="49">
        <v>495.03273267768748</v>
      </c>
      <c r="H678" s="49">
        <v>59.403927921322492</v>
      </c>
      <c r="I678" s="52"/>
      <c r="J678" s="52">
        <f t="shared" si="19"/>
        <v>18.040551482423012</v>
      </c>
      <c r="K678" s="52">
        <f t="shared" si="19"/>
        <v>2.1648661778907616</v>
      </c>
      <c r="L678" s="52">
        <v>5.7997291287493855</v>
      </c>
      <c r="M678" s="52">
        <v>0.98595395188739565</v>
      </c>
      <c r="O678" s="50" t="s">
        <v>537</v>
      </c>
    </row>
    <row r="679" spans="1:15" x14ac:dyDescent="0.3">
      <c r="A679" s="38" t="s">
        <v>534</v>
      </c>
      <c r="B679" s="39" t="s">
        <v>817</v>
      </c>
      <c r="C679" s="47"/>
      <c r="D679" s="41">
        <v>939.23968549242136</v>
      </c>
      <c r="E679" s="38">
        <v>22</v>
      </c>
      <c r="F679" s="42">
        <v>-7.6075000463884379</v>
      </c>
      <c r="G679" s="41">
        <v>403.81266625681889</v>
      </c>
      <c r="H679" s="41">
        <v>48.457519950818266</v>
      </c>
      <c r="J679" s="44">
        <f t="shared" si="19"/>
        <v>14.716205038513808</v>
      </c>
      <c r="K679" s="44">
        <f t="shared" si="19"/>
        <v>1.7659446046216569</v>
      </c>
      <c r="L679" s="44">
        <v>6.2081588096234048</v>
      </c>
      <c r="M679" s="44">
        <v>1.0553869976359789</v>
      </c>
      <c r="O679" s="38" t="s">
        <v>98</v>
      </c>
    </row>
    <row r="680" spans="1:15" s="50" customFormat="1" hidden="1" x14ac:dyDescent="0.3">
      <c r="A680" s="38" t="s">
        <v>534</v>
      </c>
      <c r="B680" s="47" t="s">
        <v>818</v>
      </c>
      <c r="C680" s="47"/>
      <c r="D680" s="49">
        <v>949.34266778716733</v>
      </c>
      <c r="E680" s="50">
        <v>22</v>
      </c>
      <c r="F680" s="51">
        <v>-8.2069265522727015</v>
      </c>
      <c r="G680" s="49">
        <v>332.95327811621496</v>
      </c>
      <c r="H680" s="49">
        <v>39.954393373945791</v>
      </c>
      <c r="I680" s="52"/>
      <c r="J680" s="52">
        <f t="shared" si="19"/>
        <v>12.133865820561768</v>
      </c>
      <c r="K680" s="52">
        <f t="shared" si="19"/>
        <v>1.4560638984674121</v>
      </c>
      <c r="L680" s="52">
        <v>4.9625267191156244</v>
      </c>
      <c r="M680" s="52">
        <v>0.84362954224965625</v>
      </c>
      <c r="O680" s="50" t="s">
        <v>537</v>
      </c>
    </row>
    <row r="681" spans="1:15" x14ac:dyDescent="0.3">
      <c r="A681" s="38" t="s">
        <v>534</v>
      </c>
      <c r="B681" s="39" t="s">
        <v>819</v>
      </c>
      <c r="C681" s="47"/>
      <c r="D681" s="41">
        <v>951.24999232271171</v>
      </c>
      <c r="E681" s="38">
        <v>22</v>
      </c>
      <c r="F681" s="42">
        <v>-8.3675812458809755</v>
      </c>
      <c r="G681" s="41">
        <v>367.88132563367151</v>
      </c>
      <c r="H681" s="41">
        <v>44.145759076040576</v>
      </c>
      <c r="J681" s="44">
        <f t="shared" si="19"/>
        <v>13.406753849623598</v>
      </c>
      <c r="K681" s="44">
        <f t="shared" si="19"/>
        <v>1.6088104619548314</v>
      </c>
      <c r="L681" s="44">
        <v>5.1053098961645391</v>
      </c>
      <c r="M681" s="44">
        <v>0.86790268234797174</v>
      </c>
      <c r="O681" s="38" t="s">
        <v>98</v>
      </c>
    </row>
    <row r="682" spans="1:15" x14ac:dyDescent="0.3">
      <c r="A682" s="38" t="s">
        <v>534</v>
      </c>
      <c r="B682" s="39" t="s">
        <v>820</v>
      </c>
      <c r="C682" s="39"/>
      <c r="D682" s="41">
        <v>951.22161648886538</v>
      </c>
      <c r="E682" s="38">
        <v>22</v>
      </c>
      <c r="F682" s="42">
        <v>-8.1297153392787429</v>
      </c>
      <c r="G682" s="41">
        <v>379.77689470306393</v>
      </c>
      <c r="H682" s="41">
        <v>45.573227364367668</v>
      </c>
      <c r="J682" s="44">
        <f t="shared" si="19"/>
        <v>13.840265841948392</v>
      </c>
      <c r="K682" s="44">
        <f t="shared" si="19"/>
        <v>1.6608319010338073</v>
      </c>
      <c r="L682" s="44">
        <v>5.1714396955124702</v>
      </c>
      <c r="M682" s="44">
        <v>0.87914474823711997</v>
      </c>
      <c r="O682" s="38" t="s">
        <v>98</v>
      </c>
    </row>
    <row r="683" spans="1:15" x14ac:dyDescent="0.3">
      <c r="A683" s="38" t="s">
        <v>534</v>
      </c>
      <c r="B683" s="39" t="s">
        <v>821</v>
      </c>
      <c r="C683" s="47"/>
      <c r="D683" s="41">
        <v>947.87017848379026</v>
      </c>
      <c r="E683" s="38">
        <v>22</v>
      </c>
      <c r="F683" s="42">
        <v>-7.1458899996095813</v>
      </c>
      <c r="G683" s="41">
        <v>450.09956813070863</v>
      </c>
      <c r="H683" s="41">
        <v>54.011948175685035</v>
      </c>
      <c r="J683" s="44">
        <f t="shared" si="19"/>
        <v>16.403045485812996</v>
      </c>
      <c r="K683" s="44">
        <f t="shared" si="19"/>
        <v>1.9683654582975596</v>
      </c>
      <c r="L683" s="44">
        <v>6.3014420991598072</v>
      </c>
      <c r="M683" s="44">
        <v>1.0712451568571673</v>
      </c>
      <c r="O683" s="38" t="s">
        <v>98</v>
      </c>
    </row>
    <row r="684" spans="1:15" x14ac:dyDescent="0.3">
      <c r="A684" s="38" t="s">
        <v>534</v>
      </c>
      <c r="B684" s="39" t="s">
        <v>822</v>
      </c>
      <c r="C684" s="47"/>
      <c r="D684" s="41">
        <v>979.5235042581354</v>
      </c>
      <c r="E684" s="38">
        <v>22</v>
      </c>
      <c r="F684" s="42">
        <v>-6.9741771137396906</v>
      </c>
      <c r="G684" s="41">
        <v>624.11936077628093</v>
      </c>
      <c r="H684" s="41">
        <v>74.894323293153704</v>
      </c>
      <c r="J684" s="44">
        <f t="shared" ref="J684:K747" si="20">G684*1000000/(9.8*2.8*1000*1000)</f>
        <v>22.744874663858631</v>
      </c>
      <c r="K684" s="44">
        <f t="shared" si="20"/>
        <v>2.7293849596630357</v>
      </c>
      <c r="L684" s="44">
        <v>6.0992246611733636</v>
      </c>
      <c r="M684" s="44">
        <v>1.0368681923994718</v>
      </c>
      <c r="O684" s="38" t="s">
        <v>98</v>
      </c>
    </row>
    <row r="685" spans="1:15" x14ac:dyDescent="0.3">
      <c r="A685" s="38" t="s">
        <v>534</v>
      </c>
      <c r="B685" s="39" t="s">
        <v>823</v>
      </c>
      <c r="C685" s="39"/>
      <c r="D685" s="41">
        <v>984.73441518868503</v>
      </c>
      <c r="E685" s="38">
        <v>22</v>
      </c>
      <c r="F685" s="42">
        <v>-7.3049188166978265</v>
      </c>
      <c r="G685" s="41">
        <v>641.89209371346612</v>
      </c>
      <c r="H685" s="41">
        <v>77.027051245615937</v>
      </c>
      <c r="J685" s="44">
        <f t="shared" si="20"/>
        <v>23.39256901288142</v>
      </c>
      <c r="K685" s="44">
        <f t="shared" si="20"/>
        <v>2.8071082815457702</v>
      </c>
      <c r="L685" s="44">
        <v>5.9415592319178314</v>
      </c>
      <c r="M685" s="44">
        <v>1.0100650694260314</v>
      </c>
      <c r="O685" s="38" t="s">
        <v>98</v>
      </c>
    </row>
    <row r="686" spans="1:15" x14ac:dyDescent="0.3">
      <c r="A686" s="38" t="s">
        <v>534</v>
      </c>
      <c r="B686" s="39" t="s">
        <v>824</v>
      </c>
      <c r="C686" s="39"/>
      <c r="D686" s="41">
        <v>944.27391109047517</v>
      </c>
      <c r="E686" s="38">
        <v>22</v>
      </c>
      <c r="F686" s="42">
        <v>-7.8404328579508249</v>
      </c>
      <c r="G686" s="41">
        <v>446.57038035802401</v>
      </c>
      <c r="H686" s="41">
        <v>53.588445642962881</v>
      </c>
      <c r="J686" s="44">
        <f t="shared" si="20"/>
        <v>16.274430771065013</v>
      </c>
      <c r="K686" s="44">
        <f t="shared" si="20"/>
        <v>1.9529316925278017</v>
      </c>
      <c r="L686" s="44">
        <v>6.4573393154122662</v>
      </c>
      <c r="M686" s="44">
        <v>1.0977476836200852</v>
      </c>
      <c r="O686" s="38" t="s">
        <v>98</v>
      </c>
    </row>
    <row r="687" spans="1:15" x14ac:dyDescent="0.3">
      <c r="A687" s="38" t="s">
        <v>534</v>
      </c>
      <c r="B687" s="39" t="s">
        <v>825</v>
      </c>
      <c r="C687" s="39"/>
      <c r="D687" s="41">
        <v>1036.9253286399726</v>
      </c>
      <c r="E687" s="38">
        <v>22</v>
      </c>
      <c r="F687" s="42">
        <v>-6.3909357431335074</v>
      </c>
      <c r="G687" s="41">
        <v>1107.9279642938445</v>
      </c>
      <c r="H687" s="41">
        <v>132.95135571526134</v>
      </c>
      <c r="J687" s="44">
        <f t="shared" si="20"/>
        <v>40.376383538405413</v>
      </c>
      <c r="K687" s="44">
        <f t="shared" si="20"/>
        <v>4.8451660246086492</v>
      </c>
      <c r="L687" s="44">
        <v>5.7158609753283187</v>
      </c>
      <c r="M687" s="44">
        <v>0.9716963658058142</v>
      </c>
      <c r="O687" s="38" t="s">
        <v>98</v>
      </c>
    </row>
    <row r="688" spans="1:15" s="50" customFormat="1" hidden="1" x14ac:dyDescent="0.3">
      <c r="A688" s="38" t="s">
        <v>534</v>
      </c>
      <c r="B688" s="47" t="s">
        <v>826</v>
      </c>
      <c r="C688" s="47"/>
      <c r="D688" s="49">
        <v>984.97828095841669</v>
      </c>
      <c r="E688" s="50">
        <v>22</v>
      </c>
      <c r="F688" s="51">
        <v>-5.2884384986460002</v>
      </c>
      <c r="G688" s="49">
        <v>660.94607820103738</v>
      </c>
      <c r="H688" s="49">
        <v>79.313529384124479</v>
      </c>
      <c r="I688" s="52"/>
      <c r="J688" s="52">
        <f t="shared" si="20"/>
        <v>24.086956202661714</v>
      </c>
      <c r="K688" s="52">
        <f t="shared" si="20"/>
        <v>2.8904347443194052</v>
      </c>
      <c r="L688" s="52">
        <v>5.4184503757842686</v>
      </c>
      <c r="M688" s="52">
        <v>0.92113656388332577</v>
      </c>
      <c r="O688" s="50" t="s">
        <v>537</v>
      </c>
    </row>
    <row r="689" spans="1:15" s="50" customFormat="1" hidden="1" x14ac:dyDescent="0.3">
      <c r="A689" s="38" t="s">
        <v>534</v>
      </c>
      <c r="B689" s="47" t="s">
        <v>827</v>
      </c>
      <c r="C689" s="47"/>
      <c r="D689" s="49">
        <v>976.5089587124038</v>
      </c>
      <c r="E689" s="50">
        <v>22</v>
      </c>
      <c r="F689" s="51">
        <v>-0.75882153201720648</v>
      </c>
      <c r="G689" s="49">
        <v>420.50565369316536</v>
      </c>
      <c r="H689" s="49">
        <v>50.460678443179837</v>
      </c>
      <c r="I689" s="52"/>
      <c r="J689" s="52">
        <f t="shared" si="20"/>
        <v>15.324550061704278</v>
      </c>
      <c r="K689" s="52">
        <f t="shared" si="20"/>
        <v>1.838946007404513</v>
      </c>
      <c r="L689" s="52">
        <v>20.637828160194264</v>
      </c>
      <c r="M689" s="52">
        <v>3.5084307872330251</v>
      </c>
      <c r="O689" s="50" t="s">
        <v>537</v>
      </c>
    </row>
    <row r="690" spans="1:15" x14ac:dyDescent="0.3">
      <c r="A690" s="38" t="s">
        <v>534</v>
      </c>
      <c r="B690" s="39" t="s">
        <v>828</v>
      </c>
      <c r="C690" s="39"/>
      <c r="D690" s="41">
        <v>993.81774828515518</v>
      </c>
      <c r="E690" s="38">
        <v>22</v>
      </c>
      <c r="F690" s="42">
        <v>-6.1470708708290438</v>
      </c>
      <c r="G690" s="41">
        <v>741.68154617403877</v>
      </c>
      <c r="H690" s="41">
        <v>89.001785540884654</v>
      </c>
      <c r="J690" s="44">
        <f t="shared" si="20"/>
        <v>27.029210866400831</v>
      </c>
      <c r="K690" s="44">
        <f t="shared" si="20"/>
        <v>3.2435053039680999</v>
      </c>
      <c r="L690" s="44">
        <v>6.8594211318592153</v>
      </c>
      <c r="M690" s="44">
        <v>1.1661015924160667</v>
      </c>
      <c r="O690" s="38" t="s">
        <v>98</v>
      </c>
    </row>
    <row r="691" spans="1:15" s="50" customFormat="1" hidden="1" x14ac:dyDescent="0.3">
      <c r="A691" s="38" t="s">
        <v>534</v>
      </c>
      <c r="B691" s="47" t="s">
        <v>829</v>
      </c>
      <c r="C691" s="47"/>
      <c r="D691" s="49">
        <v>1028.409777524784</v>
      </c>
      <c r="E691" s="50">
        <v>22</v>
      </c>
      <c r="F691" s="51">
        <v>2.5054763704682621</v>
      </c>
      <c r="G691" s="49">
        <v>433.27758370623235</v>
      </c>
      <c r="H691" s="49">
        <v>51.993310044747879</v>
      </c>
      <c r="I691" s="52"/>
      <c r="J691" s="52">
        <f t="shared" si="20"/>
        <v>15.789999406203803</v>
      </c>
      <c r="K691" s="52">
        <f t="shared" si="20"/>
        <v>1.8947999287444564</v>
      </c>
      <c r="L691" s="52">
        <v>29.606480418060542</v>
      </c>
      <c r="M691" s="52">
        <v>5.0331016710702929</v>
      </c>
      <c r="O691" s="50" t="s">
        <v>537</v>
      </c>
    </row>
    <row r="692" spans="1:15" x14ac:dyDescent="0.3">
      <c r="A692" s="38" t="s">
        <v>534</v>
      </c>
      <c r="B692" s="39" t="s">
        <v>830</v>
      </c>
      <c r="C692" s="47"/>
      <c r="D692" s="41">
        <v>933.13988836929934</v>
      </c>
      <c r="E692" s="38">
        <v>22</v>
      </c>
      <c r="F692" s="42">
        <v>-7.5351629012577268</v>
      </c>
      <c r="G692" s="41">
        <v>442.57212639449591</v>
      </c>
      <c r="H692" s="41">
        <v>53.108655167339506</v>
      </c>
      <c r="J692" s="44">
        <f t="shared" si="20"/>
        <v>16.128721807379588</v>
      </c>
      <c r="K692" s="44">
        <f t="shared" si="20"/>
        <v>1.9354466168855504</v>
      </c>
      <c r="L692" s="44">
        <v>7.2280518702944363</v>
      </c>
      <c r="M692" s="44">
        <v>1.2287688179500542</v>
      </c>
      <c r="O692" s="38" t="s">
        <v>98</v>
      </c>
    </row>
    <row r="693" spans="1:15" x14ac:dyDescent="0.3">
      <c r="A693" s="38" t="s">
        <v>534</v>
      </c>
      <c r="B693" s="54" t="s">
        <v>831</v>
      </c>
      <c r="C693" s="62"/>
      <c r="D693" s="56">
        <v>957.62527618908291</v>
      </c>
      <c r="E693" s="31">
        <v>22</v>
      </c>
      <c r="F693" s="57">
        <v>-6.7107075343690887</v>
      </c>
      <c r="G693" s="56">
        <v>518.01584285987315</v>
      </c>
      <c r="H693" s="56">
        <v>62.161901143184778</v>
      </c>
      <c r="I693" s="73"/>
      <c r="J693" s="59">
        <f t="shared" si="20"/>
        <v>18.878128384106166</v>
      </c>
      <c r="K693" s="59">
        <f t="shared" si="20"/>
        <v>2.26537540609274</v>
      </c>
      <c r="L693" s="59">
        <v>7.0801026829613676</v>
      </c>
      <c r="M693" s="59">
        <v>1.2036174561034325</v>
      </c>
      <c r="N693" s="31"/>
      <c r="O693" s="38" t="s">
        <v>98</v>
      </c>
    </row>
    <row r="694" spans="1:15" s="50" customFormat="1" hidden="1" x14ac:dyDescent="0.3">
      <c r="A694" s="38" t="s">
        <v>534</v>
      </c>
      <c r="B694" s="47" t="s">
        <v>832</v>
      </c>
      <c r="C694" s="47"/>
      <c r="D694" s="49">
        <v>1001.1263155438404</v>
      </c>
      <c r="E694" s="50">
        <v>22</v>
      </c>
      <c r="F694" s="51">
        <v>-7.1622336717734623</v>
      </c>
      <c r="G694" s="49">
        <v>780.03759851573886</v>
      </c>
      <c r="H694" s="49">
        <v>93.604511821888664</v>
      </c>
      <c r="I694" s="52"/>
      <c r="J694" s="52">
        <f t="shared" si="20"/>
        <v>28.427026184975904</v>
      </c>
      <c r="K694" s="52">
        <f t="shared" si="20"/>
        <v>3.411243142197109</v>
      </c>
      <c r="L694" s="52">
        <v>5.446862499796735</v>
      </c>
      <c r="M694" s="52">
        <v>0.92596662496544502</v>
      </c>
      <c r="O694" s="50" t="s">
        <v>537</v>
      </c>
    </row>
    <row r="695" spans="1:15" x14ac:dyDescent="0.3">
      <c r="A695" s="38" t="s">
        <v>534</v>
      </c>
      <c r="B695" s="39" t="s">
        <v>833</v>
      </c>
      <c r="C695" s="39"/>
      <c r="D695" s="41">
        <v>942.85986590572338</v>
      </c>
      <c r="E695" s="38">
        <v>22</v>
      </c>
      <c r="F695" s="42">
        <v>-7.6587838511085478</v>
      </c>
      <c r="G695" s="41">
        <v>432.32564089805055</v>
      </c>
      <c r="H695" s="41">
        <v>51.879076907766063</v>
      </c>
      <c r="J695" s="44">
        <f t="shared" si="20"/>
        <v>15.755307612902717</v>
      </c>
      <c r="K695" s="44">
        <f t="shared" si="20"/>
        <v>1.8906369135483259</v>
      </c>
      <c r="L695" s="44">
        <v>6.2018170774296477</v>
      </c>
      <c r="M695" s="44">
        <v>1.0543089031630402</v>
      </c>
      <c r="O695" s="38" t="s">
        <v>98</v>
      </c>
    </row>
    <row r="696" spans="1:15" x14ac:dyDescent="0.3">
      <c r="A696" s="38" t="s">
        <v>534</v>
      </c>
      <c r="B696" s="39" t="s">
        <v>834</v>
      </c>
      <c r="C696" s="39"/>
      <c r="D696" s="41">
        <v>993.63810105876109</v>
      </c>
      <c r="E696" s="38">
        <v>22</v>
      </c>
      <c r="F696" s="42">
        <v>-6.7439191722389875</v>
      </c>
      <c r="G696" s="41">
        <v>805.74290650639455</v>
      </c>
      <c r="H696" s="41">
        <v>96.68914878076734</v>
      </c>
      <c r="J696" s="44">
        <f t="shared" si="20"/>
        <v>29.363808546151404</v>
      </c>
      <c r="K696" s="44">
        <f t="shared" si="20"/>
        <v>3.5236570255381681</v>
      </c>
      <c r="L696" s="44">
        <v>6.7057331374934783</v>
      </c>
      <c r="M696" s="44">
        <v>1.1399746333738914</v>
      </c>
      <c r="O696" s="38" t="s">
        <v>98</v>
      </c>
    </row>
    <row r="697" spans="1:15" x14ac:dyDescent="0.3">
      <c r="A697" s="38" t="s">
        <v>534</v>
      </c>
      <c r="B697" s="39" t="s">
        <v>835</v>
      </c>
      <c r="C697" s="39"/>
      <c r="D697" s="41">
        <v>959.59107265424768</v>
      </c>
      <c r="E697" s="38">
        <v>22</v>
      </c>
      <c r="F697" s="42">
        <v>-7.2976119631965251</v>
      </c>
      <c r="G697" s="41">
        <v>503.09879235359296</v>
      </c>
      <c r="H697" s="41">
        <v>60.371855082431154</v>
      </c>
      <c r="J697" s="44">
        <f t="shared" si="20"/>
        <v>18.334504094518692</v>
      </c>
      <c r="K697" s="44">
        <f t="shared" si="20"/>
        <v>2.2001404913422431</v>
      </c>
      <c r="L697" s="44">
        <v>6.5071732180944206</v>
      </c>
      <c r="M697" s="44">
        <v>1.1062194470760516</v>
      </c>
      <c r="O697" s="38" t="s">
        <v>98</v>
      </c>
    </row>
    <row r="698" spans="1:15" x14ac:dyDescent="0.3">
      <c r="A698" s="38" t="s">
        <v>534</v>
      </c>
      <c r="B698" s="39" t="s">
        <v>836</v>
      </c>
      <c r="C698" s="39"/>
      <c r="D698" s="41">
        <v>945.14459038580844</v>
      </c>
      <c r="E698" s="38">
        <v>22</v>
      </c>
      <c r="F698" s="42">
        <v>-7.5830204827370817</v>
      </c>
      <c r="G698" s="41">
        <v>403.64079749972791</v>
      </c>
      <c r="H698" s="41">
        <v>48.436895699967344</v>
      </c>
      <c r="J698" s="44">
        <f t="shared" si="20"/>
        <v>14.709941599844312</v>
      </c>
      <c r="K698" s="44">
        <f t="shared" si="20"/>
        <v>1.7651929919813174</v>
      </c>
      <c r="L698" s="44">
        <v>5.9106043445424739</v>
      </c>
      <c r="M698" s="44">
        <v>1.0048027385722207</v>
      </c>
      <c r="O698" s="38" t="s">
        <v>98</v>
      </c>
    </row>
    <row r="699" spans="1:15" x14ac:dyDescent="0.3">
      <c r="A699" s="38" t="s">
        <v>534</v>
      </c>
      <c r="B699" s="39" t="s">
        <v>837</v>
      </c>
      <c r="C699" s="39"/>
      <c r="D699" s="41">
        <v>912.10148407919814</v>
      </c>
      <c r="E699" s="38">
        <v>22</v>
      </c>
      <c r="F699" s="42">
        <v>-8.5484744032580604</v>
      </c>
      <c r="G699" s="41">
        <v>321.47517372355674</v>
      </c>
      <c r="H699" s="41">
        <v>38.577020846826805</v>
      </c>
      <c r="J699" s="44">
        <f t="shared" si="20"/>
        <v>11.715567555523206</v>
      </c>
      <c r="K699" s="44">
        <f t="shared" si="20"/>
        <v>1.4058681066627845</v>
      </c>
      <c r="L699" s="44">
        <v>7.0929386279992661</v>
      </c>
      <c r="M699" s="44">
        <v>1.2057995667598753</v>
      </c>
      <c r="O699" s="38" t="s">
        <v>98</v>
      </c>
    </row>
    <row r="700" spans="1:15" x14ac:dyDescent="0.3">
      <c r="A700" s="38" t="s">
        <v>534</v>
      </c>
      <c r="B700" s="39" t="s">
        <v>838</v>
      </c>
      <c r="C700" s="39"/>
      <c r="D700" s="41">
        <v>946.15614001873212</v>
      </c>
      <c r="E700" s="38">
        <v>22</v>
      </c>
      <c r="F700" s="42">
        <v>-7.5269773138447915</v>
      </c>
      <c r="G700" s="41">
        <v>389.0026892026716</v>
      </c>
      <c r="H700" s="41">
        <v>46.680322704320588</v>
      </c>
      <c r="J700" s="44">
        <f t="shared" si="20"/>
        <v>14.176482842662958</v>
      </c>
      <c r="K700" s="44">
        <f t="shared" si="20"/>
        <v>1.7011779411195549</v>
      </c>
      <c r="L700" s="44">
        <v>5.8874424116592801</v>
      </c>
      <c r="M700" s="44">
        <v>1.0008652099820776</v>
      </c>
      <c r="O700" s="38" t="s">
        <v>98</v>
      </c>
    </row>
    <row r="701" spans="1:15" s="50" customFormat="1" hidden="1" x14ac:dyDescent="0.3">
      <c r="A701" s="38" t="s">
        <v>534</v>
      </c>
      <c r="B701" s="47" t="s">
        <v>839</v>
      </c>
      <c r="C701" s="47"/>
      <c r="D701" s="49">
        <v>935.50188631102912</v>
      </c>
      <c r="E701" s="50">
        <v>22</v>
      </c>
      <c r="F701" s="51">
        <v>-7.5605178388988739</v>
      </c>
      <c r="G701" s="49">
        <v>407.31825166755277</v>
      </c>
      <c r="H701" s="49">
        <v>48.878190200106332</v>
      </c>
      <c r="I701" s="52"/>
      <c r="J701" s="52">
        <f t="shared" si="20"/>
        <v>14.84395960887583</v>
      </c>
      <c r="K701" s="52">
        <f t="shared" si="20"/>
        <v>1.7812751530650994</v>
      </c>
      <c r="L701" s="52">
        <v>6.3308992728099476</v>
      </c>
      <c r="M701" s="52">
        <v>1.0762528763776911</v>
      </c>
      <c r="O701" s="50" t="s">
        <v>537</v>
      </c>
    </row>
    <row r="702" spans="1:15" s="50" customFormat="1" hidden="1" x14ac:dyDescent="0.3">
      <c r="A702" s="38" t="s">
        <v>534</v>
      </c>
      <c r="B702" s="47" t="s">
        <v>840</v>
      </c>
      <c r="C702" s="47"/>
      <c r="D702" s="49">
        <v>954.55295901570958</v>
      </c>
      <c r="E702" s="50">
        <v>22</v>
      </c>
      <c r="F702" s="51">
        <v>-7.0571237772518636</v>
      </c>
      <c r="G702" s="49">
        <v>482.08394799160232</v>
      </c>
      <c r="H702" s="49">
        <v>57.850073758992274</v>
      </c>
      <c r="I702" s="52"/>
      <c r="J702" s="52">
        <f t="shared" si="20"/>
        <v>17.568656996778511</v>
      </c>
      <c r="K702" s="52">
        <f t="shared" si="20"/>
        <v>2.1082388396134211</v>
      </c>
      <c r="L702" s="52">
        <v>6.2285984672880153</v>
      </c>
      <c r="M702" s="52">
        <v>1.0588617394389628</v>
      </c>
      <c r="O702" s="50" t="s">
        <v>537</v>
      </c>
    </row>
    <row r="703" spans="1:15" x14ac:dyDescent="0.3">
      <c r="A703" s="38" t="s">
        <v>534</v>
      </c>
      <c r="B703" s="39" t="s">
        <v>841</v>
      </c>
      <c r="C703" s="47"/>
      <c r="D703" s="41">
        <v>967.32620413961149</v>
      </c>
      <c r="E703" s="38">
        <v>22</v>
      </c>
      <c r="F703" s="42">
        <v>-6.7178052964706394</v>
      </c>
      <c r="G703" s="41">
        <v>586.44613080709848</v>
      </c>
      <c r="H703" s="41">
        <v>70.373535696851818</v>
      </c>
      <c r="J703" s="44">
        <f t="shared" si="20"/>
        <v>21.371943542532744</v>
      </c>
      <c r="K703" s="44">
        <f t="shared" si="20"/>
        <v>2.5646332251039294</v>
      </c>
      <c r="L703" s="44">
        <v>6.5882300091446826</v>
      </c>
      <c r="M703" s="44">
        <v>1.119999101554596</v>
      </c>
      <c r="O703" s="38" t="s">
        <v>98</v>
      </c>
    </row>
    <row r="704" spans="1:15" x14ac:dyDescent="0.3">
      <c r="A704" s="38" t="s">
        <v>534</v>
      </c>
      <c r="B704" s="39" t="s">
        <v>842</v>
      </c>
      <c r="C704" s="39"/>
      <c r="D704" s="41">
        <v>944.51076921272897</v>
      </c>
      <c r="E704" s="38">
        <v>22</v>
      </c>
      <c r="F704" s="42">
        <v>-7.6530001417388664</v>
      </c>
      <c r="G704" s="41">
        <v>468.53922224460962</v>
      </c>
      <c r="H704" s="41">
        <v>56.224706669353154</v>
      </c>
      <c r="J704" s="44">
        <f t="shared" si="20"/>
        <v>17.07504454244204</v>
      </c>
      <c r="K704" s="44">
        <f t="shared" si="20"/>
        <v>2.049005345093045</v>
      </c>
      <c r="L704" s="44">
        <v>6.4672637016231835</v>
      </c>
      <c r="M704" s="44">
        <v>1.0994348292759413</v>
      </c>
      <c r="O704" s="38" t="s">
        <v>98</v>
      </c>
    </row>
    <row r="705" spans="1:15" x14ac:dyDescent="0.3">
      <c r="A705" s="38" t="s">
        <v>534</v>
      </c>
      <c r="B705" s="39" t="s">
        <v>843</v>
      </c>
      <c r="C705" s="47"/>
      <c r="D705" s="41">
        <v>981.7541588419399</v>
      </c>
      <c r="E705" s="38">
        <v>22</v>
      </c>
      <c r="F705" s="42">
        <v>-7.4560851297200914</v>
      </c>
      <c r="G705" s="41">
        <v>667.92537511772093</v>
      </c>
      <c r="H705" s="41">
        <v>80.15104501412651</v>
      </c>
      <c r="J705" s="44">
        <f t="shared" si="20"/>
        <v>24.341303757934437</v>
      </c>
      <c r="K705" s="44">
        <f t="shared" si="20"/>
        <v>2.9209564509521324</v>
      </c>
      <c r="L705" s="44">
        <v>6.0800318171563985</v>
      </c>
      <c r="M705" s="44">
        <v>1.0336054089165878</v>
      </c>
      <c r="O705" s="38" t="s">
        <v>98</v>
      </c>
    </row>
    <row r="706" spans="1:15" x14ac:dyDescent="0.3">
      <c r="A706" s="38" t="s">
        <v>534</v>
      </c>
      <c r="B706" s="39" t="s">
        <v>844</v>
      </c>
      <c r="C706" s="39"/>
      <c r="D706" s="41">
        <v>953.03336916286003</v>
      </c>
      <c r="E706" s="38">
        <v>22</v>
      </c>
      <c r="F706" s="42">
        <v>-7.8099227311819304</v>
      </c>
      <c r="G706" s="41">
        <v>420.26657308325741</v>
      </c>
      <c r="H706" s="41">
        <v>50.431988769990888</v>
      </c>
      <c r="J706" s="44">
        <f t="shared" si="20"/>
        <v>15.315837211488974</v>
      </c>
      <c r="K706" s="44">
        <f t="shared" si="20"/>
        <v>1.8379004653786768</v>
      </c>
      <c r="L706" s="44">
        <v>5.4835036235421333</v>
      </c>
      <c r="M706" s="44">
        <v>0.93219561600216272</v>
      </c>
      <c r="O706" s="38" t="s">
        <v>98</v>
      </c>
    </row>
    <row r="707" spans="1:15" s="50" customFormat="1" hidden="1" x14ac:dyDescent="0.3">
      <c r="A707" s="38" t="s">
        <v>534</v>
      </c>
      <c r="B707" s="47" t="s">
        <v>845</v>
      </c>
      <c r="C707" s="47"/>
      <c r="D707" s="49">
        <v>957.22908890170186</v>
      </c>
      <c r="E707" s="50">
        <v>22</v>
      </c>
      <c r="F707" s="51">
        <v>-6.208385111205569</v>
      </c>
      <c r="G707" s="49">
        <v>405.63005688554551</v>
      </c>
      <c r="H707" s="49">
        <v>48.675606826265458</v>
      </c>
      <c r="I707" s="52"/>
      <c r="J707" s="52">
        <f t="shared" si="20"/>
        <v>14.782436475420754</v>
      </c>
      <c r="K707" s="52">
        <f t="shared" si="20"/>
        <v>1.7738923770504904</v>
      </c>
      <c r="L707" s="52">
        <v>6.4630309199371894</v>
      </c>
      <c r="M707" s="52">
        <v>1.0987152563893223</v>
      </c>
      <c r="O707" s="50" t="s">
        <v>537</v>
      </c>
    </row>
    <row r="708" spans="1:15" x14ac:dyDescent="0.3">
      <c r="A708" s="38" t="s">
        <v>534</v>
      </c>
      <c r="B708" s="39" t="s">
        <v>846</v>
      </c>
      <c r="C708" s="39"/>
      <c r="D708" s="41">
        <v>983.73355884757302</v>
      </c>
      <c r="E708" s="38">
        <v>22</v>
      </c>
      <c r="F708" s="42">
        <v>-5.9933988947308308</v>
      </c>
      <c r="G708" s="41">
        <v>716.36385519063742</v>
      </c>
      <c r="H708" s="41">
        <v>85.963662622876484</v>
      </c>
      <c r="J708" s="44">
        <f t="shared" si="20"/>
        <v>26.106554489454719</v>
      </c>
      <c r="K708" s="44">
        <f t="shared" si="20"/>
        <v>3.1327865387345657</v>
      </c>
      <c r="L708" s="44">
        <v>7.002670387287325</v>
      </c>
      <c r="M708" s="44">
        <v>1.1904539658388453</v>
      </c>
      <c r="O708" s="38" t="s">
        <v>98</v>
      </c>
    </row>
    <row r="709" spans="1:15" x14ac:dyDescent="0.3">
      <c r="A709" s="38" t="s">
        <v>534</v>
      </c>
      <c r="B709" s="39" t="s">
        <v>847</v>
      </c>
      <c r="C709" s="47"/>
      <c r="D709" s="41">
        <v>976.87849035819568</v>
      </c>
      <c r="E709" s="38">
        <v>22</v>
      </c>
      <c r="F709" s="42">
        <v>-6.829260896084909</v>
      </c>
      <c r="G709" s="41">
        <v>607.50952032340751</v>
      </c>
      <c r="H709" s="41">
        <v>72.901142438808904</v>
      </c>
      <c r="J709" s="44">
        <f t="shared" si="20"/>
        <v>22.139559778549838</v>
      </c>
      <c r="K709" s="44">
        <f t="shared" si="20"/>
        <v>2.6567471734259804</v>
      </c>
      <c r="L709" s="44">
        <v>6.0789052947260425</v>
      </c>
      <c r="M709" s="44">
        <v>1.0334139001034273</v>
      </c>
      <c r="O709" s="38" t="s">
        <v>98</v>
      </c>
    </row>
    <row r="710" spans="1:15" x14ac:dyDescent="0.3">
      <c r="A710" s="38" t="s">
        <v>534</v>
      </c>
      <c r="B710" s="39" t="s">
        <v>848</v>
      </c>
      <c r="C710" s="39"/>
      <c r="D710" s="41">
        <v>999.57590905850452</v>
      </c>
      <c r="E710" s="38">
        <v>22</v>
      </c>
      <c r="F710" s="42">
        <v>-6.7813649943891434</v>
      </c>
      <c r="G710" s="41">
        <v>910.63974617344491</v>
      </c>
      <c r="H710" s="41">
        <v>109.27676954081339</v>
      </c>
      <c r="J710" s="44">
        <f t="shared" si="20"/>
        <v>33.186579671043908</v>
      </c>
      <c r="K710" s="44">
        <f t="shared" si="20"/>
        <v>3.9823895605252693</v>
      </c>
      <c r="L710" s="44">
        <v>6.4093860063660637</v>
      </c>
      <c r="M710" s="44">
        <v>1.0895956210822308</v>
      </c>
      <c r="O710" s="38" t="s">
        <v>98</v>
      </c>
    </row>
    <row r="711" spans="1:15" x14ac:dyDescent="0.3">
      <c r="A711" s="38" t="s">
        <v>534</v>
      </c>
      <c r="B711" s="39" t="s">
        <v>849</v>
      </c>
      <c r="C711" s="47"/>
      <c r="D711" s="41">
        <v>949.13644379179823</v>
      </c>
      <c r="E711" s="38">
        <v>22</v>
      </c>
      <c r="F711" s="42">
        <v>-7.1889604441904105</v>
      </c>
      <c r="G711" s="41">
        <v>411.70324001899553</v>
      </c>
      <c r="H711" s="41">
        <v>49.404388802279463</v>
      </c>
      <c r="J711" s="44">
        <f t="shared" si="20"/>
        <v>15.003762391362811</v>
      </c>
      <c r="K711" s="44">
        <f t="shared" si="20"/>
        <v>1.8004514869635373</v>
      </c>
      <c r="L711" s="44">
        <v>5.8148492464420531</v>
      </c>
      <c r="M711" s="44">
        <v>0.98852437189514908</v>
      </c>
      <c r="O711" s="38" t="s">
        <v>98</v>
      </c>
    </row>
    <row r="712" spans="1:15" s="50" customFormat="1" hidden="1" x14ac:dyDescent="0.3">
      <c r="A712" s="38" t="s">
        <v>534</v>
      </c>
      <c r="B712" s="47" t="s">
        <v>850</v>
      </c>
      <c r="C712" s="47"/>
      <c r="D712" s="49">
        <v>995.17583343900219</v>
      </c>
      <c r="E712" s="50">
        <v>22</v>
      </c>
      <c r="F712" s="51">
        <v>-4.0103937026704841</v>
      </c>
      <c r="G712" s="49">
        <v>544.78689173812961</v>
      </c>
      <c r="H712" s="49">
        <v>65.374427008575552</v>
      </c>
      <c r="I712" s="52"/>
      <c r="J712" s="52">
        <f t="shared" si="20"/>
        <v>19.853749698911429</v>
      </c>
      <c r="K712" s="52">
        <f t="shared" si="20"/>
        <v>2.3824499638693712</v>
      </c>
      <c r="L712" s="52">
        <v>7.7450763946217664</v>
      </c>
      <c r="M712" s="52">
        <v>1.3166629870857003</v>
      </c>
      <c r="O712" s="50" t="s">
        <v>537</v>
      </c>
    </row>
    <row r="713" spans="1:15" s="50" customFormat="1" hidden="1" x14ac:dyDescent="0.3">
      <c r="A713" s="38" t="s">
        <v>534</v>
      </c>
      <c r="B713" s="47" t="s">
        <v>851</v>
      </c>
      <c r="C713" s="47"/>
      <c r="D713" s="49">
        <v>1048.2060115818319</v>
      </c>
      <c r="E713" s="50">
        <v>22</v>
      </c>
      <c r="F713" s="51">
        <v>-4.8935881073841507</v>
      </c>
      <c r="G713" s="49">
        <v>542.08887388827009</v>
      </c>
      <c r="H713" s="49">
        <v>65.050664866592413</v>
      </c>
      <c r="I713" s="52"/>
      <c r="J713" s="52">
        <f t="shared" si="20"/>
        <v>19.755425433245996</v>
      </c>
      <c r="K713" s="52">
        <f t="shared" si="20"/>
        <v>2.3706510519895194</v>
      </c>
      <c r="L713" s="52">
        <v>6.1859880211030074</v>
      </c>
      <c r="M713" s="52">
        <v>1.0516179635875114</v>
      </c>
      <c r="O713" s="50" t="s">
        <v>537</v>
      </c>
    </row>
    <row r="714" spans="1:15" x14ac:dyDescent="0.3">
      <c r="A714" s="38" t="s">
        <v>534</v>
      </c>
      <c r="B714" s="39" t="s">
        <v>852</v>
      </c>
      <c r="C714" s="39"/>
      <c r="D714" s="41">
        <v>957.66243816466726</v>
      </c>
      <c r="E714" s="38">
        <v>22</v>
      </c>
      <c r="F714" s="42">
        <v>-6.2365069135276308</v>
      </c>
      <c r="G714" s="41">
        <v>477.9130006226294</v>
      </c>
      <c r="H714" s="41">
        <v>57.349560074715527</v>
      </c>
      <c r="J714" s="44">
        <f t="shared" si="20"/>
        <v>17.416654541641012</v>
      </c>
      <c r="K714" s="44">
        <f t="shared" si="20"/>
        <v>2.0899985449969214</v>
      </c>
      <c r="L714" s="44">
        <v>6.3986199715372178</v>
      </c>
      <c r="M714" s="44">
        <v>1.0877653951613271</v>
      </c>
      <c r="O714" s="38" t="s">
        <v>98</v>
      </c>
    </row>
    <row r="715" spans="1:15" x14ac:dyDescent="0.3">
      <c r="A715" s="38" t="s">
        <v>534</v>
      </c>
      <c r="B715" s="39" t="s">
        <v>853</v>
      </c>
      <c r="C715" s="47"/>
      <c r="D715" s="41">
        <v>958.21866934400236</v>
      </c>
      <c r="E715" s="38">
        <v>22</v>
      </c>
      <c r="F715" s="42">
        <v>-6.790903145639847</v>
      </c>
      <c r="G715" s="41">
        <v>470.8762729568092</v>
      </c>
      <c r="H715" s="41">
        <v>56.505152754817104</v>
      </c>
      <c r="J715" s="44">
        <f t="shared" si="20"/>
        <v>17.160214029038237</v>
      </c>
      <c r="K715" s="44">
        <f t="shared" si="20"/>
        <v>2.0592256834845886</v>
      </c>
      <c r="L715" s="44">
        <v>5.8512119624785193</v>
      </c>
      <c r="M715" s="44">
        <v>0.99470603362134835</v>
      </c>
      <c r="O715" s="38" t="s">
        <v>98</v>
      </c>
    </row>
    <row r="716" spans="1:15" x14ac:dyDescent="0.3">
      <c r="A716" s="38" t="s">
        <v>534</v>
      </c>
      <c r="B716" s="39" t="s">
        <v>854</v>
      </c>
      <c r="C716" s="39"/>
      <c r="D716" s="41">
        <v>950.46815685679439</v>
      </c>
      <c r="E716" s="38">
        <v>22</v>
      </c>
      <c r="F716" s="42">
        <v>-7.6810412631347456</v>
      </c>
      <c r="G716" s="41">
        <v>473.28017498925362</v>
      </c>
      <c r="H716" s="41">
        <v>56.793620998710431</v>
      </c>
      <c r="J716" s="44">
        <f t="shared" si="20"/>
        <v>17.247819788238107</v>
      </c>
      <c r="K716" s="44">
        <f t="shared" si="20"/>
        <v>2.0697383745885727</v>
      </c>
      <c r="L716" s="44">
        <v>5.893273800408843</v>
      </c>
      <c r="M716" s="44">
        <v>1.0018565460695035</v>
      </c>
      <c r="O716" s="38" t="s">
        <v>98</v>
      </c>
    </row>
    <row r="717" spans="1:15" x14ac:dyDescent="0.3">
      <c r="A717" s="38" t="s">
        <v>534</v>
      </c>
      <c r="B717" s="39" t="s">
        <v>855</v>
      </c>
      <c r="C717" s="47"/>
      <c r="D717" s="41">
        <v>960.51977738680512</v>
      </c>
      <c r="E717" s="38">
        <v>22</v>
      </c>
      <c r="F717" s="42">
        <v>-6.861226282107153</v>
      </c>
      <c r="G717" s="41">
        <v>423.04438846391281</v>
      </c>
      <c r="H717" s="41">
        <v>50.765326615669537</v>
      </c>
      <c r="J717" s="44">
        <f t="shared" si="20"/>
        <v>15.417069550434139</v>
      </c>
      <c r="K717" s="44">
        <f t="shared" si="20"/>
        <v>1.8500483460520967</v>
      </c>
      <c r="L717" s="44">
        <v>5.9147163855833389</v>
      </c>
      <c r="M717" s="44">
        <v>1.0055017855491677</v>
      </c>
      <c r="O717" s="38" t="s">
        <v>98</v>
      </c>
    </row>
    <row r="718" spans="1:15" x14ac:dyDescent="0.3">
      <c r="A718" s="38" t="s">
        <v>534</v>
      </c>
      <c r="B718" s="39" t="s">
        <v>856</v>
      </c>
      <c r="C718" s="39"/>
      <c r="D718" s="41">
        <v>947.85928412139583</v>
      </c>
      <c r="E718" s="38">
        <v>22</v>
      </c>
      <c r="F718" s="42">
        <v>-7.5637107695522285</v>
      </c>
      <c r="G718" s="41">
        <v>444.97757116923538</v>
      </c>
      <c r="H718" s="41">
        <v>53.397308540308245</v>
      </c>
      <c r="J718" s="44">
        <f t="shared" si="20"/>
        <v>16.216383788966304</v>
      </c>
      <c r="K718" s="44">
        <f t="shared" si="20"/>
        <v>1.9459660546759565</v>
      </c>
      <c r="L718" s="44">
        <v>6.0432611896670565</v>
      </c>
      <c r="M718" s="44">
        <v>1.0273544022433996</v>
      </c>
      <c r="O718" s="38" t="s">
        <v>98</v>
      </c>
    </row>
    <row r="719" spans="1:15" s="50" customFormat="1" hidden="1" x14ac:dyDescent="0.3">
      <c r="A719" s="38" t="s">
        <v>534</v>
      </c>
      <c r="B719" s="47" t="s">
        <v>857</v>
      </c>
      <c r="C719" s="47"/>
      <c r="D719" s="49">
        <v>821.8246063837189</v>
      </c>
      <c r="E719" s="50">
        <v>22</v>
      </c>
      <c r="F719" s="51">
        <v>-13.315467448160708</v>
      </c>
      <c r="G719" s="49">
        <v>375.53134027025669</v>
      </c>
      <c r="H719" s="49">
        <v>45.063760832430802</v>
      </c>
      <c r="I719" s="52"/>
      <c r="J719" s="52">
        <f t="shared" si="20"/>
        <v>13.685544470490404</v>
      </c>
      <c r="K719" s="52">
        <f t="shared" si="20"/>
        <v>1.6422653364588484</v>
      </c>
      <c r="L719" s="52">
        <v>23.011389308806805</v>
      </c>
      <c r="M719" s="52">
        <v>3.9119361824971572</v>
      </c>
      <c r="O719" s="50" t="s">
        <v>537</v>
      </c>
    </row>
    <row r="720" spans="1:15" x14ac:dyDescent="0.3">
      <c r="A720" s="38" t="s">
        <v>534</v>
      </c>
      <c r="B720" s="39" t="s">
        <v>858</v>
      </c>
      <c r="C720" s="47"/>
      <c r="D720" s="41">
        <v>970.32108924037607</v>
      </c>
      <c r="E720" s="38">
        <v>22</v>
      </c>
      <c r="F720" s="42">
        <v>-6.8905437709434016</v>
      </c>
      <c r="G720" s="41">
        <v>566.53736160324388</v>
      </c>
      <c r="H720" s="41">
        <v>67.984483392389265</v>
      </c>
      <c r="J720" s="44">
        <f t="shared" si="20"/>
        <v>20.646405306240663</v>
      </c>
      <c r="K720" s="44">
        <f t="shared" si="20"/>
        <v>2.4775686367488801</v>
      </c>
      <c r="L720" s="44">
        <v>6.1005317658238685</v>
      </c>
      <c r="M720" s="44">
        <v>1.0370904001900576</v>
      </c>
      <c r="O720" s="38" t="s">
        <v>98</v>
      </c>
    </row>
    <row r="721" spans="1:15" x14ac:dyDescent="0.3">
      <c r="A721" s="38" t="s">
        <v>534</v>
      </c>
      <c r="B721" s="39" t="s">
        <v>859</v>
      </c>
      <c r="C721" s="39"/>
      <c r="D721" s="41">
        <v>945.46530582970649</v>
      </c>
      <c r="E721" s="38">
        <v>22</v>
      </c>
      <c r="F721" s="42">
        <v>-7.6792797024698851</v>
      </c>
      <c r="G721" s="41">
        <v>400.24040897015499</v>
      </c>
      <c r="H721" s="41">
        <v>48.028849076418595</v>
      </c>
      <c r="J721" s="44">
        <f t="shared" si="20"/>
        <v>14.586020735063958</v>
      </c>
      <c r="K721" s="44">
        <f t="shared" si="20"/>
        <v>1.7503224882076747</v>
      </c>
      <c r="L721" s="44">
        <v>5.7263574323120867</v>
      </c>
      <c r="M721" s="44">
        <v>0.97348076349305479</v>
      </c>
      <c r="O721" s="38" t="s">
        <v>98</v>
      </c>
    </row>
    <row r="722" spans="1:15" x14ac:dyDescent="0.3">
      <c r="A722" s="38" t="s">
        <v>534</v>
      </c>
      <c r="B722" s="39" t="s">
        <v>860</v>
      </c>
      <c r="C722" s="39"/>
      <c r="D722" s="41">
        <v>948.28156358789715</v>
      </c>
      <c r="E722" s="38">
        <v>22</v>
      </c>
      <c r="F722" s="42">
        <v>-7.3154177486052863</v>
      </c>
      <c r="G722" s="41">
        <v>439.39569991112893</v>
      </c>
      <c r="H722" s="41">
        <v>52.727483989335468</v>
      </c>
      <c r="J722" s="44">
        <f t="shared" si="20"/>
        <v>16.012962824749597</v>
      </c>
      <c r="K722" s="44">
        <f t="shared" si="20"/>
        <v>1.9215555389699515</v>
      </c>
      <c r="L722" s="44">
        <v>6.1166982556272105</v>
      </c>
      <c r="M722" s="44">
        <v>1.0398387034566259</v>
      </c>
      <c r="O722" s="38" t="s">
        <v>98</v>
      </c>
    </row>
    <row r="723" spans="1:15" s="50" customFormat="1" hidden="1" x14ac:dyDescent="0.3">
      <c r="A723" s="38" t="s">
        <v>534</v>
      </c>
      <c r="B723" s="47" t="s">
        <v>861</v>
      </c>
      <c r="C723" s="47"/>
      <c r="D723" s="49">
        <v>921.51978102887756</v>
      </c>
      <c r="E723" s="50">
        <v>22</v>
      </c>
      <c r="F723" s="51">
        <v>-5.7226702857779337</v>
      </c>
      <c r="G723" s="49">
        <v>332.78915752591791</v>
      </c>
      <c r="H723" s="49">
        <v>39.934698903110146</v>
      </c>
      <c r="I723" s="52"/>
      <c r="J723" s="52">
        <f t="shared" si="20"/>
        <v>12.127884749486803</v>
      </c>
      <c r="K723" s="52">
        <f t="shared" si="20"/>
        <v>1.4553461699384165</v>
      </c>
      <c r="L723" s="52">
        <v>11.131976028116103</v>
      </c>
      <c r="M723" s="52">
        <v>1.8924359247797378</v>
      </c>
      <c r="O723" s="50" t="s">
        <v>537</v>
      </c>
    </row>
    <row r="724" spans="1:15" s="50" customFormat="1" hidden="1" x14ac:dyDescent="0.3">
      <c r="A724" s="38" t="s">
        <v>534</v>
      </c>
      <c r="B724" s="47" t="s">
        <v>862</v>
      </c>
      <c r="C724" s="47"/>
      <c r="D724" s="49">
        <v>954.19601240197017</v>
      </c>
      <c r="E724" s="50">
        <v>22</v>
      </c>
      <c r="F724" s="51">
        <v>-6.866004255602749</v>
      </c>
      <c r="G724" s="49">
        <v>467.17188633128893</v>
      </c>
      <c r="H724" s="49">
        <v>56.060626359754671</v>
      </c>
      <c r="I724" s="52"/>
      <c r="J724" s="52">
        <f t="shared" si="20"/>
        <v>17.02521451644639</v>
      </c>
      <c r="K724" s="52">
        <f t="shared" si="20"/>
        <v>2.0430257419735667</v>
      </c>
      <c r="L724" s="52">
        <v>6.066913545448692</v>
      </c>
      <c r="M724" s="52">
        <v>1.0313753027262778</v>
      </c>
      <c r="O724" s="50" t="s">
        <v>537</v>
      </c>
    </row>
    <row r="725" spans="1:15" x14ac:dyDescent="0.3">
      <c r="A725" s="38" t="s">
        <v>534</v>
      </c>
      <c r="B725" s="39" t="s">
        <v>863</v>
      </c>
      <c r="C725" s="39"/>
      <c r="D725" s="41">
        <v>1001.624380420791</v>
      </c>
      <c r="E725" s="38">
        <v>22</v>
      </c>
      <c r="F725" s="42">
        <v>-6.1405633314041053</v>
      </c>
      <c r="G725" s="41">
        <v>440.56772286753551</v>
      </c>
      <c r="H725" s="41">
        <v>52.868126744104259</v>
      </c>
      <c r="J725" s="44">
        <f t="shared" si="20"/>
        <v>16.055675031615728</v>
      </c>
      <c r="K725" s="44">
        <f t="shared" si="20"/>
        <v>1.9266810037938871</v>
      </c>
      <c r="L725" s="44">
        <v>6.9890533209415917</v>
      </c>
      <c r="M725" s="44">
        <v>1.1881390645600707</v>
      </c>
      <c r="O725" s="38" t="s">
        <v>98</v>
      </c>
    </row>
    <row r="726" spans="1:15" x14ac:dyDescent="0.3">
      <c r="A726" s="38" t="s">
        <v>534</v>
      </c>
      <c r="B726" s="39" t="s">
        <v>864</v>
      </c>
      <c r="C726" s="39"/>
      <c r="D726" s="41">
        <v>946.19116796535752</v>
      </c>
      <c r="E726" s="38">
        <v>22</v>
      </c>
      <c r="F726" s="42">
        <v>-7.7618639429647605</v>
      </c>
      <c r="G726" s="41">
        <v>483.87015076727118</v>
      </c>
      <c r="H726" s="41">
        <v>58.064418092072543</v>
      </c>
      <c r="J726" s="44">
        <f t="shared" si="20"/>
        <v>17.633751850119211</v>
      </c>
      <c r="K726" s="44">
        <f t="shared" si="20"/>
        <v>2.1160502220143056</v>
      </c>
      <c r="L726" s="44">
        <v>6.9035904402249786</v>
      </c>
      <c r="M726" s="44">
        <v>1.1736103748382465</v>
      </c>
      <c r="O726" s="38" t="s">
        <v>98</v>
      </c>
    </row>
    <row r="727" spans="1:15" x14ac:dyDescent="0.3">
      <c r="A727" s="38" t="s">
        <v>534</v>
      </c>
      <c r="B727" s="39" t="s">
        <v>865</v>
      </c>
      <c r="C727" s="39"/>
      <c r="D727" s="41">
        <v>949.28901569267543</v>
      </c>
      <c r="E727" s="38">
        <v>22</v>
      </c>
      <c r="F727" s="42">
        <v>-7.9117653264968473</v>
      </c>
      <c r="G727" s="41">
        <v>414.07401765353518</v>
      </c>
      <c r="H727" s="41">
        <v>49.688882118424218</v>
      </c>
      <c r="J727" s="44">
        <f t="shared" si="20"/>
        <v>15.090160993204636</v>
      </c>
      <c r="K727" s="44">
        <f t="shared" si="20"/>
        <v>1.8108193191845559</v>
      </c>
      <c r="L727" s="44">
        <v>6.0146740245581638</v>
      </c>
      <c r="M727" s="44">
        <v>1.0224945841748878</v>
      </c>
      <c r="O727" s="38" t="s">
        <v>98</v>
      </c>
    </row>
    <row r="728" spans="1:15" s="50" customFormat="1" hidden="1" x14ac:dyDescent="0.3">
      <c r="A728" s="38" t="s">
        <v>534</v>
      </c>
      <c r="B728" s="47" t="s">
        <v>866</v>
      </c>
      <c r="C728" s="47"/>
      <c r="D728" s="49">
        <v>953.7274963451224</v>
      </c>
      <c r="E728" s="50">
        <v>22</v>
      </c>
      <c r="F728" s="51">
        <v>-8.0803124486622622</v>
      </c>
      <c r="G728" s="49">
        <v>373.43680748909344</v>
      </c>
      <c r="H728" s="49">
        <v>44.812416898691211</v>
      </c>
      <c r="I728" s="52"/>
      <c r="J728" s="52">
        <f t="shared" si="20"/>
        <v>13.609213100914483</v>
      </c>
      <c r="K728" s="52">
        <f t="shared" si="20"/>
        <v>1.6331055721097381</v>
      </c>
      <c r="L728" s="52">
        <v>5.5548072336400018</v>
      </c>
      <c r="M728" s="52">
        <v>0.94431722971880039</v>
      </c>
      <c r="O728" s="50" t="s">
        <v>537</v>
      </c>
    </row>
    <row r="729" spans="1:15" x14ac:dyDescent="0.3">
      <c r="A729" s="38" t="s">
        <v>534</v>
      </c>
      <c r="B729" s="39" t="s">
        <v>867</v>
      </c>
      <c r="C729" s="39"/>
      <c r="D729" s="41">
        <v>971.69606104107709</v>
      </c>
      <c r="E729" s="38">
        <v>22</v>
      </c>
      <c r="F729" s="42">
        <v>-7.055466386781859</v>
      </c>
      <c r="G729" s="41">
        <v>586.51258856999846</v>
      </c>
      <c r="H729" s="41">
        <v>70.381510628399809</v>
      </c>
      <c r="J729" s="44">
        <f t="shared" si="20"/>
        <v>21.374365472667584</v>
      </c>
      <c r="K729" s="44">
        <f t="shared" si="20"/>
        <v>2.5649238567201094</v>
      </c>
      <c r="L729" s="44">
        <v>6.0877656471314729</v>
      </c>
      <c r="M729" s="44">
        <v>1.0349201600123505</v>
      </c>
      <c r="O729" s="38" t="s">
        <v>98</v>
      </c>
    </row>
    <row r="730" spans="1:15" x14ac:dyDescent="0.3">
      <c r="A730" s="38" t="s">
        <v>534</v>
      </c>
      <c r="B730" s="39" t="s">
        <v>868</v>
      </c>
      <c r="C730" s="47"/>
      <c r="D730" s="41">
        <v>977.95205148208447</v>
      </c>
      <c r="E730" s="38">
        <v>22</v>
      </c>
      <c r="F730" s="42">
        <v>-6.5215701194480218</v>
      </c>
      <c r="G730" s="41">
        <v>698.31306390727832</v>
      </c>
      <c r="H730" s="41">
        <v>83.797567668873398</v>
      </c>
      <c r="J730" s="44">
        <f t="shared" si="20"/>
        <v>25.448726818778365</v>
      </c>
      <c r="K730" s="44">
        <f t="shared" si="20"/>
        <v>3.0538472182534036</v>
      </c>
      <c r="L730" s="44">
        <v>6.8866051901895649</v>
      </c>
      <c r="M730" s="44">
        <v>1.1707228823322262</v>
      </c>
      <c r="O730" s="38" t="s">
        <v>98</v>
      </c>
    </row>
    <row r="731" spans="1:15" x14ac:dyDescent="0.3">
      <c r="A731" s="38" t="s">
        <v>534</v>
      </c>
      <c r="B731" s="39" t="s">
        <v>869</v>
      </c>
      <c r="C731" s="39"/>
      <c r="D731" s="41">
        <v>960.72000718848176</v>
      </c>
      <c r="E731" s="38">
        <v>22</v>
      </c>
      <c r="F731" s="42">
        <v>-7.0545700525107629</v>
      </c>
      <c r="G731" s="41">
        <v>585.74228819331483</v>
      </c>
      <c r="H731" s="41">
        <v>70.289074583197774</v>
      </c>
      <c r="J731" s="44">
        <f t="shared" si="20"/>
        <v>21.346293301505639</v>
      </c>
      <c r="K731" s="44">
        <f t="shared" si="20"/>
        <v>2.5615551961806768</v>
      </c>
      <c r="L731" s="44">
        <v>6.3342271905431247</v>
      </c>
      <c r="M731" s="44">
        <v>1.0768186223923313</v>
      </c>
      <c r="O731" s="38" t="s">
        <v>98</v>
      </c>
    </row>
    <row r="732" spans="1:15" x14ac:dyDescent="0.3">
      <c r="A732" s="38" t="s">
        <v>534</v>
      </c>
      <c r="B732" s="39" t="s">
        <v>870</v>
      </c>
      <c r="C732" s="39"/>
      <c r="D732" s="41">
        <v>934.2333389510336</v>
      </c>
      <c r="E732" s="38">
        <v>22</v>
      </c>
      <c r="F732" s="42">
        <v>-7.9990584702175749</v>
      </c>
      <c r="G732" s="41">
        <v>410.32939647335786</v>
      </c>
      <c r="H732" s="41">
        <v>49.239527576802942</v>
      </c>
      <c r="J732" s="44">
        <f t="shared" si="20"/>
        <v>14.953695206755024</v>
      </c>
      <c r="K732" s="44">
        <f t="shared" si="20"/>
        <v>1.7944434248106027</v>
      </c>
      <c r="L732" s="44">
        <v>7.0606266057268083</v>
      </c>
      <c r="M732" s="44">
        <v>1.2003065229735574</v>
      </c>
      <c r="O732" s="38" t="s">
        <v>98</v>
      </c>
    </row>
    <row r="733" spans="1:15" x14ac:dyDescent="0.3">
      <c r="A733" s="38" t="s">
        <v>534</v>
      </c>
      <c r="B733" s="39" t="s">
        <v>871</v>
      </c>
      <c r="C733" s="47"/>
      <c r="D733" s="41">
        <v>967.02225436034519</v>
      </c>
      <c r="E733" s="38">
        <v>22</v>
      </c>
      <c r="F733" s="74">
        <v>-6.6324887778362864</v>
      </c>
      <c r="G733" s="41">
        <v>536.96028077351298</v>
      </c>
      <c r="H733" s="41">
        <v>64.435233692821555</v>
      </c>
      <c r="J733" s="44">
        <f t="shared" si="20"/>
        <v>19.568523351804409</v>
      </c>
      <c r="K733" s="44">
        <f t="shared" si="20"/>
        <v>2.348222802216529</v>
      </c>
      <c r="L733" s="44">
        <v>6.1235077982739226</v>
      </c>
      <c r="M733" s="44">
        <v>1.0409963257065669</v>
      </c>
      <c r="O733" s="38" t="s">
        <v>98</v>
      </c>
    </row>
    <row r="734" spans="1:15" x14ac:dyDescent="0.3">
      <c r="A734" s="38" t="s">
        <v>534</v>
      </c>
      <c r="B734" s="39" t="s">
        <v>872</v>
      </c>
      <c r="C734" s="39"/>
      <c r="D734" s="41">
        <v>933.78352577114333</v>
      </c>
      <c r="E734" s="38">
        <v>22</v>
      </c>
      <c r="F734" s="74">
        <v>-7.9290005783326869</v>
      </c>
      <c r="G734" s="41">
        <v>382.15844116616859</v>
      </c>
      <c r="H734" s="41">
        <v>45.859012939940229</v>
      </c>
      <c r="J734" s="44">
        <f t="shared" si="20"/>
        <v>13.927056893810809</v>
      </c>
      <c r="K734" s="44">
        <f t="shared" si="20"/>
        <v>1.6712468272572969</v>
      </c>
      <c r="L734" s="44">
        <v>5.7847933385158363</v>
      </c>
      <c r="M734" s="44">
        <v>0.98341486754769225</v>
      </c>
      <c r="O734" s="38" t="s">
        <v>98</v>
      </c>
    </row>
    <row r="735" spans="1:15" x14ac:dyDescent="0.3">
      <c r="A735" s="38" t="s">
        <v>534</v>
      </c>
      <c r="B735" s="39" t="s">
        <v>873</v>
      </c>
      <c r="C735" s="47"/>
      <c r="D735" s="41">
        <v>933.38209544682809</v>
      </c>
      <c r="E735" s="38">
        <v>22</v>
      </c>
      <c r="F735" s="74">
        <v>-7.8856190415543681</v>
      </c>
      <c r="G735" s="41">
        <v>329.1300271310318</v>
      </c>
      <c r="H735" s="41">
        <v>39.495603255723815</v>
      </c>
      <c r="J735" s="44">
        <f t="shared" si="20"/>
        <v>11.994534516437019</v>
      </c>
      <c r="K735" s="44">
        <f t="shared" si="20"/>
        <v>1.4393441419724422</v>
      </c>
      <c r="L735" s="44">
        <v>5.3627850339664862</v>
      </c>
      <c r="M735" s="44">
        <v>0.9116734557743027</v>
      </c>
      <c r="O735" s="38" t="s">
        <v>98</v>
      </c>
    </row>
    <row r="736" spans="1:15" x14ac:dyDescent="0.3">
      <c r="A736" s="38" t="s">
        <v>534</v>
      </c>
      <c r="B736" s="39" t="s">
        <v>874</v>
      </c>
      <c r="C736" s="39"/>
      <c r="D736" s="41">
        <v>957.57559998488614</v>
      </c>
      <c r="E736" s="38">
        <v>22</v>
      </c>
      <c r="F736" s="42">
        <v>-7.0715048965385074</v>
      </c>
      <c r="G736" s="41">
        <v>481.36109338520907</v>
      </c>
      <c r="H736" s="41">
        <v>57.763331206225089</v>
      </c>
      <c r="J736" s="44">
        <f t="shared" si="20"/>
        <v>17.542313898877882</v>
      </c>
      <c r="K736" s="44">
        <f t="shared" si="20"/>
        <v>2.1050776678653458</v>
      </c>
      <c r="L736" s="44">
        <v>6.0247815214773182</v>
      </c>
      <c r="M736" s="44">
        <v>1.0242128586511441</v>
      </c>
      <c r="O736" s="38" t="s">
        <v>98</v>
      </c>
    </row>
    <row r="737" spans="1:15" x14ac:dyDescent="0.3">
      <c r="A737" s="38" t="s">
        <v>534</v>
      </c>
      <c r="B737" s="39" t="s">
        <v>875</v>
      </c>
      <c r="C737" s="39"/>
      <c r="D737" s="41">
        <v>939.04205121953021</v>
      </c>
      <c r="E737" s="38">
        <v>22</v>
      </c>
      <c r="F737" s="42">
        <v>-7.6091795282175099</v>
      </c>
      <c r="G737" s="41">
        <v>473.1797297760607</v>
      </c>
      <c r="H737" s="41">
        <v>56.781567573127283</v>
      </c>
      <c r="J737" s="44">
        <f t="shared" si="20"/>
        <v>17.244159248398713</v>
      </c>
      <c r="K737" s="44">
        <f t="shared" si="20"/>
        <v>2.0692991098078455</v>
      </c>
      <c r="L737" s="44">
        <v>6.9607510704292537</v>
      </c>
      <c r="M737" s="44">
        <v>1.1833276819729732</v>
      </c>
      <c r="O737" s="38" t="s">
        <v>98</v>
      </c>
    </row>
    <row r="738" spans="1:15" x14ac:dyDescent="0.3">
      <c r="A738" s="38" t="s">
        <v>534</v>
      </c>
      <c r="B738" s="39" t="s">
        <v>876</v>
      </c>
      <c r="C738" s="39"/>
      <c r="D738" s="41">
        <v>946.25528166608706</v>
      </c>
      <c r="E738" s="38">
        <v>22</v>
      </c>
      <c r="F738" s="42">
        <v>-7.8884580742035677</v>
      </c>
      <c r="G738" s="41">
        <v>478.78924853147231</v>
      </c>
      <c r="H738" s="41">
        <v>57.454709823776675</v>
      </c>
      <c r="J738" s="44">
        <f t="shared" si="20"/>
        <v>17.448587774470568</v>
      </c>
      <c r="K738" s="44">
        <f t="shared" si="20"/>
        <v>2.0938305329364679</v>
      </c>
      <c r="L738" s="44">
        <v>7.0167080257301482</v>
      </c>
      <c r="M738" s="44">
        <v>1.1928403643741252</v>
      </c>
      <c r="O738" s="38" t="s">
        <v>98</v>
      </c>
    </row>
    <row r="739" spans="1:15" s="50" customFormat="1" hidden="1" x14ac:dyDescent="0.3">
      <c r="A739" s="38" t="s">
        <v>534</v>
      </c>
      <c r="B739" s="47" t="s">
        <v>877</v>
      </c>
      <c r="C739" s="47"/>
      <c r="D739" s="49">
        <v>959.12552229463267</v>
      </c>
      <c r="E739" s="38">
        <v>22</v>
      </c>
      <c r="F739" s="51">
        <v>-5.1890994527860688</v>
      </c>
      <c r="G739" s="49">
        <v>412.43544200842848</v>
      </c>
      <c r="H739" s="49">
        <v>49.492253041011416</v>
      </c>
      <c r="I739" s="52"/>
      <c r="J739" s="52">
        <f t="shared" si="20"/>
        <v>15.030446137333399</v>
      </c>
      <c r="K739" s="52">
        <f t="shared" si="20"/>
        <v>1.8036535364800079</v>
      </c>
      <c r="L739" s="52">
        <v>7.054617954697072</v>
      </c>
      <c r="M739" s="52">
        <v>1.1992850522985024</v>
      </c>
      <c r="O739" s="50" t="s">
        <v>537</v>
      </c>
    </row>
    <row r="740" spans="1:15" x14ac:dyDescent="0.3">
      <c r="A740" s="38" t="s">
        <v>534</v>
      </c>
      <c r="B740" s="39" t="s">
        <v>878</v>
      </c>
      <c r="C740" s="39"/>
      <c r="D740" s="41">
        <v>993.5631672623133</v>
      </c>
      <c r="E740" s="38">
        <v>22</v>
      </c>
      <c r="F740" s="42">
        <v>-6.5986995187302462</v>
      </c>
      <c r="G740" s="41">
        <v>707.8486086873761</v>
      </c>
      <c r="H740" s="41">
        <v>84.941833042485129</v>
      </c>
      <c r="J740" s="44">
        <f t="shared" si="20"/>
        <v>25.796232095020997</v>
      </c>
      <c r="K740" s="44">
        <f t="shared" si="20"/>
        <v>3.0955478514025194</v>
      </c>
      <c r="L740" s="44">
        <v>6.0684902296472307</v>
      </c>
      <c r="M740" s="44">
        <v>1.0316433390400293</v>
      </c>
      <c r="O740" s="38" t="s">
        <v>98</v>
      </c>
    </row>
    <row r="741" spans="1:15" s="50" customFormat="1" hidden="1" x14ac:dyDescent="0.3">
      <c r="A741" s="38" t="s">
        <v>534</v>
      </c>
      <c r="B741" s="47" t="s">
        <v>879</v>
      </c>
      <c r="C741" s="47"/>
      <c r="D741" s="49">
        <v>982.68085330954591</v>
      </c>
      <c r="E741" s="38">
        <v>22</v>
      </c>
      <c r="F741" s="51">
        <v>-6.4770214945705789</v>
      </c>
      <c r="G741" s="49">
        <v>618.01522786771216</v>
      </c>
      <c r="H741" s="49">
        <v>74.161827344125456</v>
      </c>
      <c r="I741" s="52"/>
      <c r="J741" s="52">
        <f t="shared" si="20"/>
        <v>22.522420840660065</v>
      </c>
      <c r="K741" s="52">
        <f t="shared" si="20"/>
        <v>2.7026905008792075</v>
      </c>
      <c r="L741" s="52">
        <v>6.0108385406497886</v>
      </c>
      <c r="M741" s="52">
        <v>1.0218425519104641</v>
      </c>
      <c r="O741" s="50" t="s">
        <v>537</v>
      </c>
    </row>
    <row r="742" spans="1:15" x14ac:dyDescent="0.3">
      <c r="A742" s="38" t="s">
        <v>534</v>
      </c>
      <c r="B742" s="39" t="s">
        <v>880</v>
      </c>
      <c r="C742" s="39"/>
      <c r="D742" s="41">
        <v>950.50141188848011</v>
      </c>
      <c r="E742" s="38">
        <v>22</v>
      </c>
      <c r="F742" s="42">
        <v>-7.7009682853148833</v>
      </c>
      <c r="G742" s="41">
        <v>379.3851238424852</v>
      </c>
      <c r="H742" s="41">
        <v>45.526214861098225</v>
      </c>
      <c r="J742" s="44">
        <f t="shared" si="20"/>
        <v>13.825988478224678</v>
      </c>
      <c r="K742" s="44">
        <f t="shared" si="20"/>
        <v>1.6591186173869614</v>
      </c>
      <c r="L742" s="44">
        <v>5.4357845038632897</v>
      </c>
      <c r="M742" s="44">
        <v>0.9240833656567593</v>
      </c>
      <c r="O742" s="38" t="s">
        <v>98</v>
      </c>
    </row>
    <row r="743" spans="1:15" x14ac:dyDescent="0.3">
      <c r="A743" s="38" t="s">
        <v>534</v>
      </c>
      <c r="B743" s="39" t="s">
        <v>881</v>
      </c>
      <c r="C743" s="39"/>
      <c r="D743" s="41">
        <v>946.8514073858579</v>
      </c>
      <c r="E743" s="38">
        <v>22</v>
      </c>
      <c r="F743" s="42">
        <v>-7.0161237698561791</v>
      </c>
      <c r="G743" s="41">
        <v>372.68800116232319</v>
      </c>
      <c r="H743" s="41">
        <v>44.72256013947878</v>
      </c>
      <c r="J743" s="44">
        <f t="shared" si="20"/>
        <v>13.581924240609446</v>
      </c>
      <c r="K743" s="44">
        <f t="shared" si="20"/>
        <v>1.6298309088731333</v>
      </c>
      <c r="L743" s="44">
        <v>5.7152655522069438</v>
      </c>
      <c r="M743" s="44">
        <v>0.97159514387518053</v>
      </c>
      <c r="O743" s="38" t="s">
        <v>98</v>
      </c>
    </row>
    <row r="744" spans="1:15" s="50" customFormat="1" hidden="1" x14ac:dyDescent="0.3">
      <c r="A744" s="38" t="s">
        <v>534</v>
      </c>
      <c r="B744" s="47" t="s">
        <v>882</v>
      </c>
      <c r="C744" s="47"/>
      <c r="D744" s="49">
        <v>998.92922105746743</v>
      </c>
      <c r="E744" s="38">
        <v>22</v>
      </c>
      <c r="F744" s="51">
        <v>-5.9961142059635613</v>
      </c>
      <c r="G744" s="49">
        <v>767.12135069112719</v>
      </c>
      <c r="H744" s="49">
        <v>92.054562082935263</v>
      </c>
      <c r="I744" s="52"/>
      <c r="J744" s="52">
        <f t="shared" si="20"/>
        <v>27.956317445011923</v>
      </c>
      <c r="K744" s="52">
        <f t="shared" si="20"/>
        <v>3.3547580934014305</v>
      </c>
      <c r="L744" s="52">
        <v>6.6739518490186773</v>
      </c>
      <c r="M744" s="52">
        <v>1.1345718143331753</v>
      </c>
      <c r="O744" s="50" t="s">
        <v>537</v>
      </c>
    </row>
    <row r="745" spans="1:15" x14ac:dyDescent="0.3">
      <c r="A745" s="38" t="s">
        <v>534</v>
      </c>
      <c r="B745" s="39" t="s">
        <v>883</v>
      </c>
      <c r="C745" s="39"/>
      <c r="D745" s="41">
        <v>956.68513365510012</v>
      </c>
      <c r="E745" s="38">
        <v>22</v>
      </c>
      <c r="F745" s="42">
        <v>-7.3903573909825386</v>
      </c>
      <c r="G745" s="41">
        <v>488.63591305140284</v>
      </c>
      <c r="H745" s="41">
        <v>58.636309566168336</v>
      </c>
      <c r="J745" s="44">
        <f t="shared" si="20"/>
        <v>17.807431233651709</v>
      </c>
      <c r="K745" s="44">
        <f t="shared" si="20"/>
        <v>2.1368917480382046</v>
      </c>
      <c r="L745" s="44">
        <v>6.5988284372049373</v>
      </c>
      <c r="M745" s="44">
        <v>1.1218008343248393</v>
      </c>
      <c r="O745" s="38" t="s">
        <v>98</v>
      </c>
    </row>
    <row r="746" spans="1:15" x14ac:dyDescent="0.3">
      <c r="A746" s="38" t="s">
        <v>534</v>
      </c>
      <c r="B746" s="39" t="s">
        <v>884</v>
      </c>
      <c r="C746" s="39"/>
      <c r="D746" s="41">
        <v>962.862266238551</v>
      </c>
      <c r="E746" s="38">
        <v>22</v>
      </c>
      <c r="F746" s="42">
        <v>-6.4959064934281496</v>
      </c>
      <c r="G746" s="41">
        <v>519.58063348218298</v>
      </c>
      <c r="H746" s="41">
        <v>62.349676017861952</v>
      </c>
      <c r="J746" s="44">
        <f t="shared" si="20"/>
        <v>18.935154281420662</v>
      </c>
      <c r="K746" s="44">
        <f t="shared" si="20"/>
        <v>2.2722185137704796</v>
      </c>
      <c r="L746" s="44">
        <v>6.4636249171801028</v>
      </c>
      <c r="M746" s="44">
        <v>1.0988162359206175</v>
      </c>
      <c r="O746" s="38" t="s">
        <v>98</v>
      </c>
    </row>
    <row r="747" spans="1:15" x14ac:dyDescent="0.3">
      <c r="A747" s="38" t="s">
        <v>534</v>
      </c>
      <c r="B747" s="39" t="s">
        <v>885</v>
      </c>
      <c r="C747" s="39"/>
      <c r="D747" s="41">
        <v>974.66743818784062</v>
      </c>
      <c r="E747" s="38">
        <v>22</v>
      </c>
      <c r="F747" s="42">
        <v>-6.0470113677890982</v>
      </c>
      <c r="G747" s="41">
        <v>723.74676991759941</v>
      </c>
      <c r="H747" s="41">
        <v>86.849612390111929</v>
      </c>
      <c r="J747" s="44">
        <f t="shared" si="20"/>
        <v>26.375611148600562</v>
      </c>
      <c r="K747" s="44">
        <f t="shared" si="20"/>
        <v>3.1650733378320672</v>
      </c>
      <c r="L747" s="44">
        <v>7.6194383209838881</v>
      </c>
      <c r="M747" s="44">
        <v>1.295304514567261</v>
      </c>
      <c r="O747" s="38" t="s">
        <v>98</v>
      </c>
    </row>
    <row r="748" spans="1:15" x14ac:dyDescent="0.3">
      <c r="A748" s="38" t="s">
        <v>534</v>
      </c>
      <c r="B748" s="39" t="s">
        <v>886</v>
      </c>
      <c r="C748" s="39"/>
      <c r="D748" s="41">
        <v>967.55410431727296</v>
      </c>
      <c r="E748" s="38">
        <v>22</v>
      </c>
      <c r="F748" s="42">
        <v>-6.6329296694554554</v>
      </c>
      <c r="G748" s="41">
        <v>479.89261527124341</v>
      </c>
      <c r="H748" s="41">
        <v>57.587113832549207</v>
      </c>
      <c r="J748" s="44">
        <f t="shared" ref="J748:K811" si="21">G748*1000000/(9.8*2.8*1000*1000)</f>
        <v>17.488797932625488</v>
      </c>
      <c r="K748" s="44">
        <f t="shared" si="21"/>
        <v>2.0986557519150586</v>
      </c>
      <c r="L748" s="44">
        <v>6.2477869398897088</v>
      </c>
      <c r="M748" s="44">
        <v>1.0621237797812506</v>
      </c>
      <c r="O748" s="38" t="s">
        <v>98</v>
      </c>
    </row>
    <row r="749" spans="1:15" s="50" customFormat="1" hidden="1" x14ac:dyDescent="0.3">
      <c r="A749" s="38" t="s">
        <v>534</v>
      </c>
      <c r="B749" s="47" t="s">
        <v>887</v>
      </c>
      <c r="C749" s="47"/>
      <c r="D749" s="49">
        <v>969.80139749271746</v>
      </c>
      <c r="E749" s="38">
        <v>22</v>
      </c>
      <c r="F749" s="51">
        <v>-5.0748456152932615</v>
      </c>
      <c r="G749" s="49">
        <v>405.1010663678544</v>
      </c>
      <c r="H749" s="49">
        <v>48.612127964142523</v>
      </c>
      <c r="I749" s="52"/>
      <c r="J749" s="52">
        <f t="shared" si="21"/>
        <v>14.763158395329972</v>
      </c>
      <c r="K749" s="52">
        <f t="shared" si="21"/>
        <v>1.7715790074395963</v>
      </c>
      <c r="L749" s="52">
        <v>7.9766764512766803</v>
      </c>
      <c r="M749" s="52">
        <v>1.3560349967170358</v>
      </c>
      <c r="O749" s="50" t="s">
        <v>537</v>
      </c>
    </row>
    <row r="750" spans="1:15" s="50" customFormat="1" hidden="1" x14ac:dyDescent="0.3">
      <c r="A750" s="38" t="s">
        <v>534</v>
      </c>
      <c r="B750" s="47" t="s">
        <v>888</v>
      </c>
      <c r="C750" s="47"/>
      <c r="D750" s="49">
        <v>968.86651362511566</v>
      </c>
      <c r="E750" s="38">
        <v>22</v>
      </c>
      <c r="F750" s="51">
        <v>-6.3771110675711267</v>
      </c>
      <c r="G750" s="49">
        <v>469.00919254328124</v>
      </c>
      <c r="H750" s="49">
        <v>56.28110310519375</v>
      </c>
      <c r="I750" s="52"/>
      <c r="J750" s="52">
        <f t="shared" si="21"/>
        <v>17.092171739915496</v>
      </c>
      <c r="K750" s="52">
        <f t="shared" si="21"/>
        <v>2.0510606087898595</v>
      </c>
      <c r="L750" s="52">
        <v>5.7204634951150313</v>
      </c>
      <c r="M750" s="52">
        <v>0.9724787941695554</v>
      </c>
      <c r="O750" s="50" t="s">
        <v>537</v>
      </c>
    </row>
    <row r="751" spans="1:15" x14ac:dyDescent="0.3">
      <c r="A751" s="38" t="s">
        <v>534</v>
      </c>
      <c r="B751" s="39" t="s">
        <v>889</v>
      </c>
      <c r="C751" s="39"/>
      <c r="D751" s="41">
        <v>925.94356966246141</v>
      </c>
      <c r="E751" s="38">
        <v>22</v>
      </c>
      <c r="F751" s="42">
        <v>-7.7480315295541509</v>
      </c>
      <c r="G751" s="41">
        <v>432.6944745440677</v>
      </c>
      <c r="H751" s="41">
        <v>51.923336945288121</v>
      </c>
      <c r="J751" s="44">
        <f t="shared" si="21"/>
        <v>15.768749072305674</v>
      </c>
      <c r="K751" s="44">
        <f t="shared" si="21"/>
        <v>1.8922498886766808</v>
      </c>
      <c r="L751" s="44">
        <v>6.7849620483296906</v>
      </c>
      <c r="M751" s="44">
        <v>1.1534435482160474</v>
      </c>
      <c r="O751" s="38" t="s">
        <v>98</v>
      </c>
    </row>
    <row r="752" spans="1:15" x14ac:dyDescent="0.3">
      <c r="A752" s="38" t="s">
        <v>534</v>
      </c>
      <c r="B752" s="39" t="s">
        <v>890</v>
      </c>
      <c r="C752" s="39"/>
      <c r="D752" s="41">
        <v>940.75311179827645</v>
      </c>
      <c r="E752" s="38">
        <v>22</v>
      </c>
      <c r="F752" s="42">
        <v>-6.9170046902231821</v>
      </c>
      <c r="G752" s="41">
        <v>515.14490124664678</v>
      </c>
      <c r="H752" s="41">
        <v>61.817388149597612</v>
      </c>
      <c r="J752" s="44">
        <f t="shared" si="21"/>
        <v>18.773502232020654</v>
      </c>
      <c r="K752" s="44">
        <f t="shared" si="21"/>
        <v>2.2528202678424787</v>
      </c>
      <c r="L752" s="44">
        <v>7.7860771414377679</v>
      </c>
      <c r="M752" s="44">
        <v>1.3236331140444206</v>
      </c>
      <c r="O752" s="38" t="s">
        <v>98</v>
      </c>
    </row>
    <row r="753" spans="1:15" x14ac:dyDescent="0.3">
      <c r="A753" s="38" t="s">
        <v>534</v>
      </c>
      <c r="B753" s="39" t="s">
        <v>891</v>
      </c>
      <c r="C753" s="39"/>
      <c r="D753" s="41">
        <v>975.79486415359884</v>
      </c>
      <c r="E753" s="38">
        <v>22</v>
      </c>
      <c r="F753" s="42">
        <v>-6.5495121460196195</v>
      </c>
      <c r="G753" s="41">
        <v>700.32173574782541</v>
      </c>
      <c r="H753" s="41">
        <v>84.038608289739045</v>
      </c>
      <c r="J753" s="44">
        <f t="shared" si="21"/>
        <v>25.521929145328912</v>
      </c>
      <c r="K753" s="44">
        <f t="shared" si="21"/>
        <v>3.0626314974394693</v>
      </c>
      <c r="L753" s="44">
        <v>6.9326712440579064</v>
      </c>
      <c r="M753" s="44">
        <v>1.1785541114898441</v>
      </c>
      <c r="O753" s="38" t="s">
        <v>98</v>
      </c>
    </row>
    <row r="754" spans="1:15" x14ac:dyDescent="0.3">
      <c r="A754" s="38" t="s">
        <v>534</v>
      </c>
      <c r="B754" s="39" t="s">
        <v>892</v>
      </c>
      <c r="C754" s="39"/>
      <c r="D754" s="41">
        <v>941.91504214285533</v>
      </c>
      <c r="E754" s="38">
        <v>22</v>
      </c>
      <c r="F754" s="42">
        <v>-7.4266982043833751</v>
      </c>
      <c r="G754" s="41">
        <v>452.07778525047235</v>
      </c>
      <c r="H754" s="41">
        <v>54.249334230056682</v>
      </c>
      <c r="J754" s="44">
        <f t="shared" si="21"/>
        <v>16.475137946445788</v>
      </c>
      <c r="K754" s="44">
        <f t="shared" si="21"/>
        <v>1.9770165535734943</v>
      </c>
      <c r="L754" s="44">
        <v>6.7998198814352353</v>
      </c>
      <c r="M754" s="44">
        <v>1.1559693798439901</v>
      </c>
      <c r="O754" s="38" t="s">
        <v>98</v>
      </c>
    </row>
    <row r="755" spans="1:15" x14ac:dyDescent="0.3">
      <c r="A755" s="38" t="s">
        <v>534</v>
      </c>
      <c r="B755" s="39" t="s">
        <v>893</v>
      </c>
      <c r="C755" s="39"/>
      <c r="D755" s="41">
        <v>941.87303482654374</v>
      </c>
      <c r="E755" s="38">
        <v>22</v>
      </c>
      <c r="F755" s="42">
        <v>-6.9260476766789409</v>
      </c>
      <c r="G755" s="41">
        <v>480.02048109457218</v>
      </c>
      <c r="H755" s="41">
        <v>57.602457731348657</v>
      </c>
      <c r="J755" s="44">
        <f t="shared" si="21"/>
        <v>17.493457765837178</v>
      </c>
      <c r="K755" s="44">
        <f t="shared" si="21"/>
        <v>2.0992149319004612</v>
      </c>
      <c r="L755" s="44">
        <v>7.3354583497899908</v>
      </c>
      <c r="M755" s="44">
        <v>1.2470279194642986</v>
      </c>
      <c r="O755" s="38" t="s">
        <v>98</v>
      </c>
    </row>
    <row r="756" spans="1:15" x14ac:dyDescent="0.3">
      <c r="A756" s="38" t="s">
        <v>534</v>
      </c>
      <c r="B756" s="39" t="s">
        <v>894</v>
      </c>
      <c r="C756" s="39"/>
      <c r="D756" s="41">
        <v>963.14047522527846</v>
      </c>
      <c r="E756" s="38">
        <v>22</v>
      </c>
      <c r="F756" s="42">
        <v>-5.9564100713462373</v>
      </c>
      <c r="G756" s="41">
        <v>509.91900834925508</v>
      </c>
      <c r="H756" s="41">
        <v>61.190281001910606</v>
      </c>
      <c r="J756" s="44">
        <f t="shared" si="21"/>
        <v>18.583054240133201</v>
      </c>
      <c r="K756" s="44">
        <f t="shared" si="21"/>
        <v>2.2299665088159841</v>
      </c>
      <c r="L756" s="44">
        <v>6.9088177022511355</v>
      </c>
      <c r="M756" s="44">
        <v>1.174499009382693</v>
      </c>
      <c r="O756" s="38" t="s">
        <v>98</v>
      </c>
    </row>
    <row r="757" spans="1:15" x14ac:dyDescent="0.3">
      <c r="A757" s="38" t="s">
        <v>534</v>
      </c>
      <c r="B757" s="39" t="s">
        <v>895</v>
      </c>
      <c r="C757" s="39"/>
      <c r="D757" s="41">
        <v>941.47984758872394</v>
      </c>
      <c r="E757" s="38">
        <v>22</v>
      </c>
      <c r="F757" s="42">
        <v>-7.3136298107054385</v>
      </c>
      <c r="G757" s="41">
        <v>503.38406877648998</v>
      </c>
      <c r="H757" s="41">
        <v>60.406088253178794</v>
      </c>
      <c r="J757" s="44">
        <f t="shared" si="21"/>
        <v>18.344900465615524</v>
      </c>
      <c r="K757" s="44">
        <f t="shared" si="21"/>
        <v>2.2013880558738625</v>
      </c>
      <c r="L757" s="44">
        <v>7.4650904052478415</v>
      </c>
      <c r="M757" s="44">
        <v>1.2690653688921332</v>
      </c>
      <c r="O757" s="38" t="s">
        <v>98</v>
      </c>
    </row>
    <row r="758" spans="1:15" x14ac:dyDescent="0.3">
      <c r="A758" s="38" t="s">
        <v>534</v>
      </c>
      <c r="B758" s="39" t="s">
        <v>896</v>
      </c>
      <c r="C758" s="39"/>
      <c r="D758" s="41">
        <v>946.97512849957138</v>
      </c>
      <c r="E758" s="38">
        <v>22</v>
      </c>
      <c r="F758" s="42">
        <v>-7.5558961890956313</v>
      </c>
      <c r="G758" s="41">
        <v>405.14305980808876</v>
      </c>
      <c r="H758" s="41">
        <v>48.617167176970653</v>
      </c>
      <c r="J758" s="44">
        <f t="shared" si="21"/>
        <v>14.764688768516354</v>
      </c>
      <c r="K758" s="44">
        <f t="shared" si="21"/>
        <v>1.7717626522219625</v>
      </c>
      <c r="L758" s="44">
        <v>5.471415618366831</v>
      </c>
      <c r="M758" s="44">
        <v>0.93014065512236133</v>
      </c>
      <c r="O758" s="38" t="s">
        <v>98</v>
      </c>
    </row>
    <row r="759" spans="1:15" x14ac:dyDescent="0.3">
      <c r="A759" s="38" t="s">
        <v>534</v>
      </c>
      <c r="B759" s="39" t="s">
        <v>897</v>
      </c>
      <c r="C759" s="39"/>
      <c r="D759" s="41">
        <v>988.77710038573787</v>
      </c>
      <c r="E759" s="38">
        <v>22</v>
      </c>
      <c r="F759" s="42">
        <v>-5.9466815610490471</v>
      </c>
      <c r="G759" s="41">
        <v>697.55190405253768</v>
      </c>
      <c r="H759" s="41">
        <v>83.706228486304525</v>
      </c>
      <c r="J759" s="44">
        <f t="shared" si="21"/>
        <v>25.420987757016679</v>
      </c>
      <c r="K759" s="44">
        <f t="shared" si="21"/>
        <v>3.0505185308420013</v>
      </c>
      <c r="L759" s="44">
        <v>6.9758723028016645</v>
      </c>
      <c r="M759" s="44">
        <v>1.185898291476283</v>
      </c>
      <c r="O759" s="38" t="s">
        <v>98</v>
      </c>
    </row>
    <row r="760" spans="1:15" x14ac:dyDescent="0.3">
      <c r="A760" s="38" t="s">
        <v>534</v>
      </c>
      <c r="B760" s="39" t="s">
        <v>898</v>
      </c>
      <c r="C760" s="39"/>
      <c r="D760" s="41">
        <v>954.69543244985402</v>
      </c>
      <c r="E760" s="38">
        <v>22</v>
      </c>
      <c r="F760" s="42">
        <v>-7.9258095424360109</v>
      </c>
      <c r="G760" s="41">
        <v>476.29500713598532</v>
      </c>
      <c r="H760" s="41">
        <v>57.155400856318238</v>
      </c>
      <c r="J760" s="44">
        <f t="shared" si="21"/>
        <v>17.357689764430951</v>
      </c>
      <c r="K760" s="44">
        <f t="shared" si="21"/>
        <v>2.082922771731714</v>
      </c>
      <c r="L760" s="44">
        <v>6.1473956022555027</v>
      </c>
      <c r="M760" s="44">
        <v>1.0450572523834356</v>
      </c>
      <c r="O760" s="38" t="s">
        <v>98</v>
      </c>
    </row>
    <row r="761" spans="1:15" x14ac:dyDescent="0.3">
      <c r="A761" s="38" t="s">
        <v>534</v>
      </c>
      <c r="B761" s="39" t="s">
        <v>899</v>
      </c>
      <c r="C761" s="39"/>
      <c r="D761" s="41">
        <v>950.28993145707227</v>
      </c>
      <c r="E761" s="38">
        <v>22</v>
      </c>
      <c r="F761" s="42">
        <v>-7.2813953081701728</v>
      </c>
      <c r="G761" s="41">
        <v>497.18924498285531</v>
      </c>
      <c r="H761" s="41">
        <v>59.662709397942635</v>
      </c>
      <c r="J761" s="44">
        <f t="shared" si="21"/>
        <v>18.119141581007845</v>
      </c>
      <c r="K761" s="44">
        <f t="shared" si="21"/>
        <v>2.1742969897209412</v>
      </c>
      <c r="L761" s="44">
        <v>6.9247839640951563</v>
      </c>
      <c r="M761" s="44">
        <v>1.1772132738961767</v>
      </c>
      <c r="O761" s="38" t="s">
        <v>98</v>
      </c>
    </row>
    <row r="762" spans="1:15" x14ac:dyDescent="0.3">
      <c r="A762" s="38" t="s">
        <v>534</v>
      </c>
      <c r="B762" s="39" t="s">
        <v>900</v>
      </c>
      <c r="C762" s="39"/>
      <c r="D762" s="41">
        <v>939.89410263265802</v>
      </c>
      <c r="E762" s="38">
        <v>22</v>
      </c>
      <c r="F762" s="42">
        <v>-7.64408435309136</v>
      </c>
      <c r="G762" s="41">
        <v>473.65138109212864</v>
      </c>
      <c r="H762" s="41">
        <v>56.838165731055433</v>
      </c>
      <c r="J762" s="44">
        <f t="shared" si="21"/>
        <v>17.261347707439089</v>
      </c>
      <c r="K762" s="44">
        <f t="shared" si="21"/>
        <v>2.0713617248926908</v>
      </c>
      <c r="L762" s="44">
        <v>7.0028333428706508</v>
      </c>
      <c r="M762" s="44">
        <v>1.1904816682880108</v>
      </c>
      <c r="O762" s="38" t="s">
        <v>98</v>
      </c>
    </row>
    <row r="763" spans="1:15" x14ac:dyDescent="0.3">
      <c r="A763" s="38" t="s">
        <v>534</v>
      </c>
      <c r="B763" s="39" t="s">
        <v>901</v>
      </c>
      <c r="C763" s="39"/>
      <c r="D763" s="41">
        <v>929.36363459347558</v>
      </c>
      <c r="E763" s="38">
        <v>22</v>
      </c>
      <c r="F763" s="42">
        <v>-7.6642057130787773</v>
      </c>
      <c r="G763" s="41">
        <v>413.05297748074577</v>
      </c>
      <c r="H763" s="41">
        <v>49.566357297689493</v>
      </c>
      <c r="J763" s="44">
        <f t="shared" si="21"/>
        <v>15.052951074371203</v>
      </c>
      <c r="K763" s="44">
        <f t="shared" si="21"/>
        <v>1.8063541289245442</v>
      </c>
      <c r="L763" s="44">
        <v>7.2574383282368853</v>
      </c>
      <c r="M763" s="44">
        <v>1.2337645158002706</v>
      </c>
      <c r="O763" s="38" t="s">
        <v>98</v>
      </c>
    </row>
    <row r="764" spans="1:15" x14ac:dyDescent="0.3">
      <c r="A764" s="38" t="s">
        <v>534</v>
      </c>
      <c r="B764" s="39" t="s">
        <v>902</v>
      </c>
      <c r="C764" s="39"/>
      <c r="D764" s="41">
        <v>973.84464992426206</v>
      </c>
      <c r="E764" s="38">
        <v>22</v>
      </c>
      <c r="F764" s="42">
        <v>-6.3163374520067155</v>
      </c>
      <c r="G764" s="41">
        <v>639.2896292328179</v>
      </c>
      <c r="H764" s="41">
        <v>76.71475550793815</v>
      </c>
      <c r="J764" s="44">
        <f t="shared" si="21"/>
        <v>23.297727012857795</v>
      </c>
      <c r="K764" s="44">
        <f t="shared" si="21"/>
        <v>2.7957272415429353</v>
      </c>
      <c r="L764" s="44">
        <v>6.7509830074629145</v>
      </c>
      <c r="M764" s="44">
        <v>1.1476671112686956</v>
      </c>
      <c r="O764" s="38" t="s">
        <v>98</v>
      </c>
    </row>
    <row r="765" spans="1:15" x14ac:dyDescent="0.3">
      <c r="A765" s="38" t="s">
        <v>534</v>
      </c>
      <c r="B765" s="39" t="s">
        <v>903</v>
      </c>
      <c r="C765" s="39"/>
      <c r="D765" s="41">
        <v>939.93334039510751</v>
      </c>
      <c r="E765" s="38">
        <v>22</v>
      </c>
      <c r="F765" s="42">
        <v>-7.6975601038238164</v>
      </c>
      <c r="G765" s="41">
        <v>469.60875257263945</v>
      </c>
      <c r="H765" s="41">
        <v>56.353050308716732</v>
      </c>
      <c r="J765" s="44">
        <f t="shared" si="21"/>
        <v>17.114021595212808</v>
      </c>
      <c r="K765" s="44">
        <f t="shared" si="21"/>
        <v>2.0536825914255368</v>
      </c>
      <c r="L765" s="44">
        <v>6.9696725614899302</v>
      </c>
      <c r="M765" s="44">
        <v>1.1848443354532883</v>
      </c>
      <c r="O765" s="38" t="s">
        <v>98</v>
      </c>
    </row>
    <row r="766" spans="1:15" x14ac:dyDescent="0.3">
      <c r="A766" s="38" t="s">
        <v>534</v>
      </c>
      <c r="B766" s="39" t="s">
        <v>904</v>
      </c>
      <c r="C766" s="39"/>
      <c r="D766" s="41">
        <v>945.28707348314038</v>
      </c>
      <c r="E766" s="38">
        <v>22</v>
      </c>
      <c r="F766" s="42">
        <v>-7.6086133749558069</v>
      </c>
      <c r="G766" s="41">
        <v>467.14437431561527</v>
      </c>
      <c r="H766" s="41">
        <v>56.057324917873828</v>
      </c>
      <c r="J766" s="44">
        <f t="shared" si="21"/>
        <v>17.024211891968484</v>
      </c>
      <c r="K766" s="44">
        <f t="shared" si="21"/>
        <v>2.0429054270362181</v>
      </c>
      <c r="L766" s="44">
        <v>6.569272228826903</v>
      </c>
      <c r="M766" s="44">
        <v>1.1167762789005735</v>
      </c>
      <c r="O766" s="38" t="s">
        <v>98</v>
      </c>
    </row>
    <row r="767" spans="1:15" s="50" customFormat="1" hidden="1" x14ac:dyDescent="0.3">
      <c r="A767" s="38" t="s">
        <v>534</v>
      </c>
      <c r="B767" s="47" t="s">
        <v>905</v>
      </c>
      <c r="C767" s="47"/>
      <c r="D767" s="49">
        <v>954.90796135822688</v>
      </c>
      <c r="E767" s="38">
        <v>22</v>
      </c>
      <c r="F767" s="51">
        <v>-7.5929706571508229</v>
      </c>
      <c r="G767" s="49">
        <v>468.68654621752739</v>
      </c>
      <c r="H767" s="49">
        <v>56.242385546103286</v>
      </c>
      <c r="I767" s="52"/>
      <c r="J767" s="52">
        <f t="shared" si="21"/>
        <v>17.080413491892397</v>
      </c>
      <c r="K767" s="52">
        <f t="shared" si="21"/>
        <v>2.0496496190270874</v>
      </c>
      <c r="L767" s="52">
        <v>6.2495989673977776</v>
      </c>
      <c r="M767" s="52">
        <v>1.0624318244576223</v>
      </c>
      <c r="O767" s="50" t="s">
        <v>537</v>
      </c>
    </row>
    <row r="768" spans="1:15" x14ac:dyDescent="0.3">
      <c r="A768" s="38" t="s">
        <v>534</v>
      </c>
      <c r="B768" s="39" t="s">
        <v>906</v>
      </c>
      <c r="C768" s="39"/>
      <c r="D768" s="41">
        <v>938.98392383682926</v>
      </c>
      <c r="E768" s="38">
        <v>22</v>
      </c>
      <c r="F768" s="42">
        <v>-7.7894136731032333</v>
      </c>
      <c r="G768" s="41">
        <v>431.87943092936035</v>
      </c>
      <c r="H768" s="41">
        <v>51.82553171152324</v>
      </c>
      <c r="J768" s="44">
        <f t="shared" si="21"/>
        <v>15.73904631666765</v>
      </c>
      <c r="K768" s="44">
        <f t="shared" si="21"/>
        <v>1.8886855580001181</v>
      </c>
      <c r="L768" s="44">
        <v>6.4238263173629768</v>
      </c>
      <c r="M768" s="44">
        <v>1.0920504739517061</v>
      </c>
      <c r="O768" s="38" t="s">
        <v>98</v>
      </c>
    </row>
    <row r="769" spans="1:15" x14ac:dyDescent="0.3">
      <c r="A769" s="38" t="s">
        <v>534</v>
      </c>
      <c r="B769" s="39" t="s">
        <v>907</v>
      </c>
      <c r="C769" s="39"/>
      <c r="D769" s="41">
        <v>977.803358947795</v>
      </c>
      <c r="E769" s="38">
        <v>22</v>
      </c>
      <c r="F769" s="42">
        <v>-7.3384647617792886</v>
      </c>
      <c r="G769" s="41">
        <v>610.86279866354198</v>
      </c>
      <c r="H769" s="41">
        <v>73.303535839625042</v>
      </c>
      <c r="J769" s="44">
        <f t="shared" si="21"/>
        <v>22.261763799691764</v>
      </c>
      <c r="K769" s="44">
        <f t="shared" si="21"/>
        <v>2.6714116559630119</v>
      </c>
      <c r="L769" s="44">
        <v>5.6389303711410879</v>
      </c>
      <c r="M769" s="44">
        <v>0.95861816309398495</v>
      </c>
      <c r="O769" s="38" t="s">
        <v>98</v>
      </c>
    </row>
    <row r="770" spans="1:15" x14ac:dyDescent="0.3">
      <c r="A770" s="38" t="s">
        <v>534</v>
      </c>
      <c r="B770" s="39" t="s">
        <v>908</v>
      </c>
      <c r="C770" s="39"/>
      <c r="D770" s="41">
        <v>948.36934063629997</v>
      </c>
      <c r="E770" s="38">
        <v>22</v>
      </c>
      <c r="F770" s="42">
        <v>-7.7203016984507062</v>
      </c>
      <c r="G770" s="41">
        <v>410.81036928204287</v>
      </c>
      <c r="H770" s="41">
        <v>49.297244313845141</v>
      </c>
      <c r="J770" s="44">
        <f t="shared" si="21"/>
        <v>14.971223370336839</v>
      </c>
      <c r="K770" s="44">
        <f t="shared" si="21"/>
        <v>1.7965468044404207</v>
      </c>
      <c r="L770" s="44">
        <v>5.887474253335272</v>
      </c>
      <c r="M770" s="44">
        <v>1.0008706230669964</v>
      </c>
      <c r="O770" s="38" t="s">
        <v>98</v>
      </c>
    </row>
    <row r="771" spans="1:15" s="50" customFormat="1" hidden="1" x14ac:dyDescent="0.3">
      <c r="A771" s="38" t="s">
        <v>534</v>
      </c>
      <c r="B771" s="47" t="s">
        <v>909</v>
      </c>
      <c r="C771" s="47"/>
      <c r="D771" s="49">
        <v>965.990590346761</v>
      </c>
      <c r="E771" s="38">
        <v>22</v>
      </c>
      <c r="F771" s="51">
        <v>-4.300896519386237</v>
      </c>
      <c r="G771" s="49">
        <v>508.20927997878835</v>
      </c>
      <c r="H771" s="49">
        <v>60.9851135974546</v>
      </c>
      <c r="I771" s="52"/>
      <c r="J771" s="52">
        <f t="shared" si="21"/>
        <v>18.520746354912109</v>
      </c>
      <c r="K771" s="52">
        <f t="shared" si="21"/>
        <v>2.2224895625894532</v>
      </c>
      <c r="L771" s="52">
        <v>12.455119234200591</v>
      </c>
      <c r="M771" s="52">
        <v>2.1173702698141006</v>
      </c>
      <c r="O771" s="50" t="s">
        <v>537</v>
      </c>
    </row>
    <row r="772" spans="1:15" x14ac:dyDescent="0.3">
      <c r="A772" s="38" t="s">
        <v>534</v>
      </c>
      <c r="B772" s="39" t="s">
        <v>910</v>
      </c>
      <c r="C772" s="39"/>
      <c r="D772" s="41">
        <v>970.95167663601592</v>
      </c>
      <c r="E772" s="38">
        <v>22</v>
      </c>
      <c r="F772" s="42">
        <v>-7.3110076429039488</v>
      </c>
      <c r="G772" s="41">
        <v>571.33417990929502</v>
      </c>
      <c r="H772" s="41">
        <v>68.560101589115405</v>
      </c>
      <c r="J772" s="44">
        <f t="shared" si="21"/>
        <v>20.82121646899763</v>
      </c>
      <c r="K772" s="44">
        <f t="shared" si="21"/>
        <v>2.4985459762797162</v>
      </c>
      <c r="L772" s="44">
        <v>5.9682765771439348</v>
      </c>
      <c r="M772" s="44">
        <v>1.0146070181144691</v>
      </c>
      <c r="O772" s="38" t="s">
        <v>98</v>
      </c>
    </row>
    <row r="773" spans="1:15" x14ac:dyDescent="0.3">
      <c r="A773" s="38" t="s">
        <v>534</v>
      </c>
      <c r="B773" s="39" t="s">
        <v>911</v>
      </c>
      <c r="C773" s="39"/>
      <c r="D773" s="41">
        <v>1020.8581634649912</v>
      </c>
      <c r="E773" s="38">
        <v>22</v>
      </c>
      <c r="F773" s="42">
        <v>-6.029519116068041</v>
      </c>
      <c r="G773" s="41">
        <v>958.58351447637961</v>
      </c>
      <c r="H773" s="41">
        <v>115.03002173716555</v>
      </c>
      <c r="J773" s="44">
        <f t="shared" si="21"/>
        <v>34.933801547973019</v>
      </c>
      <c r="K773" s="44">
        <f t="shared" si="21"/>
        <v>4.192056185756762</v>
      </c>
      <c r="L773" s="44">
        <v>6.0160675994860684</v>
      </c>
      <c r="M773" s="44">
        <v>1.0227314919126318</v>
      </c>
      <c r="O773" s="38" t="s">
        <v>98</v>
      </c>
    </row>
    <row r="774" spans="1:15" x14ac:dyDescent="0.3">
      <c r="A774" s="38" t="s">
        <v>534</v>
      </c>
      <c r="B774" s="39" t="s">
        <v>912</v>
      </c>
      <c r="C774" s="39"/>
      <c r="D774" s="41">
        <v>940.58602564010289</v>
      </c>
      <c r="E774" s="38">
        <v>22</v>
      </c>
      <c r="F774" s="42">
        <v>-7.9200738698497997</v>
      </c>
      <c r="G774" s="41">
        <v>441.80970584362814</v>
      </c>
      <c r="H774" s="41">
        <v>53.017164701235373</v>
      </c>
      <c r="J774" s="44">
        <f t="shared" si="21"/>
        <v>16.100936801881492</v>
      </c>
      <c r="K774" s="44">
        <f t="shared" si="21"/>
        <v>1.932112416225779</v>
      </c>
      <c r="L774" s="44">
        <v>6.3019939414185435</v>
      </c>
      <c r="M774" s="44">
        <v>1.0713389700411524</v>
      </c>
      <c r="O774" s="38" t="s">
        <v>98</v>
      </c>
    </row>
    <row r="775" spans="1:15" x14ac:dyDescent="0.3">
      <c r="A775" s="38" t="s">
        <v>534</v>
      </c>
      <c r="B775" s="39" t="s">
        <v>913</v>
      </c>
      <c r="C775" s="39"/>
      <c r="D775" s="41">
        <v>980.15363269783961</v>
      </c>
      <c r="E775" s="38">
        <v>22</v>
      </c>
      <c r="F775" s="42">
        <v>-6.8315471207034921</v>
      </c>
      <c r="G775" s="41">
        <v>683.60300714345772</v>
      </c>
      <c r="H775" s="41">
        <v>82.032360857214925</v>
      </c>
      <c r="J775" s="44">
        <f t="shared" si="21"/>
        <v>24.912646032924847</v>
      </c>
      <c r="K775" s="44">
        <f t="shared" si="21"/>
        <v>2.9895175239509815</v>
      </c>
      <c r="L775" s="44">
        <v>6.2717202815340141</v>
      </c>
      <c r="M775" s="44">
        <v>1.0661924478607825</v>
      </c>
      <c r="O775" s="38" t="s">
        <v>98</v>
      </c>
    </row>
    <row r="776" spans="1:15" s="50" customFormat="1" hidden="1" x14ac:dyDescent="0.3">
      <c r="A776" s="38" t="s">
        <v>534</v>
      </c>
      <c r="B776" s="47" t="s">
        <v>914</v>
      </c>
      <c r="C776" s="47"/>
      <c r="D776" s="49">
        <v>982.91683061906133</v>
      </c>
      <c r="E776" s="38">
        <v>22</v>
      </c>
      <c r="F776" s="51">
        <v>-6.3670816904316396</v>
      </c>
      <c r="G776" s="49">
        <v>620.02934952156284</v>
      </c>
      <c r="H776" s="49">
        <v>74.403521942587531</v>
      </c>
      <c r="I776" s="52"/>
      <c r="J776" s="52">
        <f t="shared" si="21"/>
        <v>22.595821775567156</v>
      </c>
      <c r="K776" s="52">
        <f t="shared" si="21"/>
        <v>2.7114986130680583</v>
      </c>
      <c r="L776" s="52">
        <v>5.9077484053084035</v>
      </c>
      <c r="M776" s="52">
        <v>1.0043172289024287</v>
      </c>
      <c r="O776" s="50" t="s">
        <v>537</v>
      </c>
    </row>
    <row r="777" spans="1:15" s="50" customFormat="1" hidden="1" x14ac:dyDescent="0.3">
      <c r="A777" s="38" t="s">
        <v>534</v>
      </c>
      <c r="B777" s="47" t="s">
        <v>915</v>
      </c>
      <c r="C777" s="47"/>
      <c r="D777" s="49">
        <v>998.88519262327804</v>
      </c>
      <c r="E777" s="38">
        <v>22</v>
      </c>
      <c r="F777" s="51">
        <v>-0.1558062839887544</v>
      </c>
      <c r="G777" s="49">
        <v>425.13328583640282</v>
      </c>
      <c r="H777" s="49">
        <v>51.015994300368334</v>
      </c>
      <c r="I777" s="52"/>
      <c r="J777" s="52">
        <f t="shared" si="21"/>
        <v>15.493195547973864</v>
      </c>
      <c r="K777" s="52">
        <f t="shared" si="21"/>
        <v>1.8591834657568633</v>
      </c>
      <c r="L777" s="52">
        <v>17.793716023907415</v>
      </c>
      <c r="M777" s="52">
        <v>3.0249317240642606</v>
      </c>
      <c r="O777" s="50" t="s">
        <v>537</v>
      </c>
    </row>
    <row r="778" spans="1:15" x14ac:dyDescent="0.3">
      <c r="A778" s="38" t="s">
        <v>534</v>
      </c>
      <c r="B778" s="39" t="s">
        <v>916</v>
      </c>
      <c r="C778" s="39"/>
      <c r="D778" s="41">
        <v>967.56633852762388</v>
      </c>
      <c r="E778" s="38">
        <v>22</v>
      </c>
      <c r="F778" s="42">
        <v>-7.0397395677090868</v>
      </c>
      <c r="G778" s="41">
        <v>590.60561349361683</v>
      </c>
      <c r="H778" s="41">
        <v>70.872673619234021</v>
      </c>
      <c r="J778" s="44">
        <f t="shared" si="21"/>
        <v>21.523528188542887</v>
      </c>
      <c r="K778" s="44">
        <f t="shared" si="21"/>
        <v>2.5828233826251465</v>
      </c>
      <c r="L778" s="44">
        <v>6.3778216430299723</v>
      </c>
      <c r="M778" s="44">
        <v>1.0842296793150954</v>
      </c>
      <c r="O778" s="38" t="s">
        <v>98</v>
      </c>
    </row>
    <row r="779" spans="1:15" s="50" customFormat="1" hidden="1" x14ac:dyDescent="0.3">
      <c r="A779" s="38" t="s">
        <v>534</v>
      </c>
      <c r="B779" s="62" t="s">
        <v>917</v>
      </c>
      <c r="C779" s="62"/>
      <c r="D779" s="64">
        <v>988.82389394461075</v>
      </c>
      <c r="E779" s="65">
        <v>22</v>
      </c>
      <c r="F779" s="66">
        <v>-6.12163548700196</v>
      </c>
      <c r="G779" s="64">
        <v>604.2173872049068</v>
      </c>
      <c r="H779" s="64">
        <v>72.506086464588819</v>
      </c>
      <c r="I779" s="67"/>
      <c r="J779" s="67">
        <f t="shared" si="21"/>
        <v>22.019584081811473</v>
      </c>
      <c r="K779" s="67">
        <f t="shared" si="21"/>
        <v>2.6423500898173771</v>
      </c>
      <c r="L779" s="67">
        <v>5.4877434947538291</v>
      </c>
      <c r="M779" s="67">
        <v>0.93291639410815097</v>
      </c>
      <c r="N779" s="65"/>
      <c r="O779" s="50" t="s">
        <v>537</v>
      </c>
    </row>
    <row r="780" spans="1:15" x14ac:dyDescent="0.3">
      <c r="A780" s="38" t="s">
        <v>918</v>
      </c>
      <c r="B780" s="39" t="s">
        <v>919</v>
      </c>
      <c r="C780" s="39"/>
      <c r="D780" s="41">
        <v>940.60627814239751</v>
      </c>
      <c r="E780" s="38">
        <v>22</v>
      </c>
      <c r="F780" s="42">
        <v>-5.8895363366829621</v>
      </c>
      <c r="G780" s="41">
        <v>495.41062295392976</v>
      </c>
      <c r="H780" s="41">
        <v>59.449274754471567</v>
      </c>
      <c r="J780" s="44">
        <f t="shared" si="21"/>
        <v>18.054322993947878</v>
      </c>
      <c r="K780" s="44">
        <f t="shared" si="21"/>
        <v>2.1665187592737452</v>
      </c>
      <c r="L780" s="44">
        <v>7.6623719748748025</v>
      </c>
      <c r="M780" s="44">
        <v>1.3026032357287165</v>
      </c>
      <c r="O780" s="38" t="s">
        <v>98</v>
      </c>
    </row>
    <row r="781" spans="1:15" x14ac:dyDescent="0.3">
      <c r="A781" s="38" t="s">
        <v>918</v>
      </c>
      <c r="B781" s="39" t="s">
        <v>920</v>
      </c>
      <c r="C781" s="39"/>
      <c r="D781" s="41">
        <v>934.03228614342333</v>
      </c>
      <c r="E781" s="38">
        <v>22</v>
      </c>
      <c r="F781" s="42">
        <v>-6.664918256636895</v>
      </c>
      <c r="G781" s="41">
        <v>486.02284307450907</v>
      </c>
      <c r="H781" s="41">
        <v>58.322741168941086</v>
      </c>
      <c r="J781" s="44">
        <f t="shared" si="21"/>
        <v>17.712202735951497</v>
      </c>
      <c r="K781" s="44">
        <f t="shared" si="21"/>
        <v>2.1254643283141794</v>
      </c>
      <c r="L781" s="44">
        <v>7.7022187798318944</v>
      </c>
      <c r="M781" s="44">
        <v>1.3093771925714222</v>
      </c>
      <c r="O781" s="38" t="s">
        <v>98</v>
      </c>
    </row>
    <row r="782" spans="1:15" x14ac:dyDescent="0.3">
      <c r="A782" s="38" t="s">
        <v>918</v>
      </c>
      <c r="B782" s="39" t="s">
        <v>921</v>
      </c>
      <c r="C782" s="39"/>
      <c r="D782" s="41">
        <v>920.99590605774199</v>
      </c>
      <c r="E782" s="38">
        <v>22</v>
      </c>
      <c r="F782" s="42">
        <v>-6.9516676499669181</v>
      </c>
      <c r="G782" s="41">
        <v>476.73161794519751</v>
      </c>
      <c r="H782" s="41">
        <v>57.207794153423698</v>
      </c>
      <c r="J782" s="44">
        <f t="shared" si="21"/>
        <v>17.373601237069881</v>
      </c>
      <c r="K782" s="44">
        <f t="shared" si="21"/>
        <v>2.0848321484483856</v>
      </c>
      <c r="L782" s="44">
        <v>8.2992915972969215</v>
      </c>
      <c r="M782" s="44">
        <v>1.4108795715404767</v>
      </c>
      <c r="O782" s="38" t="s">
        <v>98</v>
      </c>
    </row>
    <row r="783" spans="1:15" x14ac:dyDescent="0.3">
      <c r="A783" s="38" t="s">
        <v>918</v>
      </c>
      <c r="B783" s="39" t="s">
        <v>922</v>
      </c>
      <c r="C783" s="39"/>
      <c r="D783" s="41">
        <v>936.8583931314929</v>
      </c>
      <c r="E783" s="38">
        <v>22</v>
      </c>
      <c r="F783" s="42">
        <v>-6.6366917499129041</v>
      </c>
      <c r="G783" s="41">
        <v>516.25529559841402</v>
      </c>
      <c r="H783" s="41">
        <v>61.950635471809683</v>
      </c>
      <c r="J783" s="44">
        <f t="shared" si="21"/>
        <v>18.813968498484474</v>
      </c>
      <c r="K783" s="44">
        <f t="shared" si="21"/>
        <v>2.257676219818137</v>
      </c>
      <c r="L783" s="44">
        <v>8.1711148484922198</v>
      </c>
      <c r="M783" s="44">
        <v>1.3890895242436774</v>
      </c>
      <c r="O783" s="38" t="s">
        <v>98</v>
      </c>
    </row>
    <row r="784" spans="1:15" x14ac:dyDescent="0.3">
      <c r="A784" s="38" t="s">
        <v>918</v>
      </c>
      <c r="B784" s="39" t="s">
        <v>923</v>
      </c>
      <c r="C784" s="39"/>
      <c r="D784" s="41">
        <v>932.98062432299207</v>
      </c>
      <c r="E784" s="38">
        <v>22</v>
      </c>
      <c r="F784" s="42">
        <v>-7.0539055823032317</v>
      </c>
      <c r="G784" s="41">
        <v>499.6558553713636</v>
      </c>
      <c r="H784" s="41">
        <v>59.95870264456363</v>
      </c>
      <c r="J784" s="44">
        <f t="shared" si="21"/>
        <v>18.209032630151732</v>
      </c>
      <c r="K784" s="44">
        <f t="shared" si="21"/>
        <v>2.185083915618208</v>
      </c>
      <c r="L784" s="44">
        <v>7.3315195310143091</v>
      </c>
      <c r="M784" s="44">
        <v>1.2463583202724327</v>
      </c>
      <c r="O784" s="38" t="s">
        <v>98</v>
      </c>
    </row>
    <row r="785" spans="1:15" x14ac:dyDescent="0.3">
      <c r="A785" s="38" t="s">
        <v>918</v>
      </c>
      <c r="B785" s="54" t="s">
        <v>924</v>
      </c>
      <c r="C785" s="54"/>
      <c r="D785" s="56">
        <v>940.74574615027973</v>
      </c>
      <c r="E785" s="31">
        <v>22</v>
      </c>
      <c r="F785" s="57">
        <v>-6.4479611013494935</v>
      </c>
      <c r="G785" s="56">
        <v>481.34854477666789</v>
      </c>
      <c r="H785" s="56">
        <v>57.761825373200146</v>
      </c>
      <c r="I785" s="73"/>
      <c r="J785" s="59">
        <f t="shared" si="21"/>
        <v>17.541856588070988</v>
      </c>
      <c r="K785" s="59">
        <f t="shared" si="21"/>
        <v>2.1050227905685186</v>
      </c>
      <c r="L785" s="59">
        <v>6.9226310929047568</v>
      </c>
      <c r="M785" s="59">
        <v>1.1768472857938088</v>
      </c>
      <c r="N785" s="31"/>
      <c r="O785" s="38" t="s">
        <v>98</v>
      </c>
    </row>
    <row r="786" spans="1:15" x14ac:dyDescent="0.3">
      <c r="A786" s="38" t="s">
        <v>560</v>
      </c>
      <c r="B786" s="39" t="s">
        <v>925</v>
      </c>
      <c r="C786" s="39"/>
      <c r="D786" s="41">
        <v>927.31974644019954</v>
      </c>
      <c r="E786" s="38">
        <v>22</v>
      </c>
      <c r="F786" s="42">
        <v>-8.0751514401477174</v>
      </c>
      <c r="G786" s="41">
        <v>251.01750176412304</v>
      </c>
      <c r="H786" s="41">
        <v>30.122100211694764</v>
      </c>
      <c r="J786" s="44">
        <f t="shared" si="21"/>
        <v>9.1478681400919477</v>
      </c>
      <c r="K786" s="44">
        <f t="shared" si="21"/>
        <v>1.0977441768110336</v>
      </c>
      <c r="L786" s="44">
        <v>4.8788994187657062</v>
      </c>
      <c r="M786" s="44">
        <v>0.82941290119017008</v>
      </c>
      <c r="O786" s="38" t="s">
        <v>98</v>
      </c>
    </row>
    <row r="787" spans="1:15" x14ac:dyDescent="0.3">
      <c r="A787" s="38" t="s">
        <v>560</v>
      </c>
      <c r="B787" s="39" t="s">
        <v>926</v>
      </c>
      <c r="C787" s="39"/>
      <c r="D787" s="41">
        <v>926.15616773051602</v>
      </c>
      <c r="E787" s="38">
        <v>22</v>
      </c>
      <c r="F787" s="42">
        <v>-9.0231126617765867</v>
      </c>
      <c r="G787" s="41">
        <v>271.11908791440561</v>
      </c>
      <c r="H787" s="41">
        <v>32.534290549728674</v>
      </c>
      <c r="J787" s="44">
        <f t="shared" si="21"/>
        <v>9.8804332330322726</v>
      </c>
      <c r="K787" s="44">
        <f t="shared" si="21"/>
        <v>1.1856519879638729</v>
      </c>
      <c r="L787" s="44">
        <v>4.2510025906971523</v>
      </c>
      <c r="M787" s="44">
        <v>0.72267044041851591</v>
      </c>
      <c r="O787" s="38" t="s">
        <v>98</v>
      </c>
    </row>
    <row r="788" spans="1:15" x14ac:dyDescent="0.3">
      <c r="A788" s="38" t="s">
        <v>560</v>
      </c>
      <c r="B788" s="54" t="s">
        <v>927</v>
      </c>
      <c r="C788" s="54"/>
      <c r="D788" s="56">
        <v>925.43247879725357</v>
      </c>
      <c r="E788" s="31">
        <v>22</v>
      </c>
      <c r="F788" s="57">
        <v>-8.7516048930071868</v>
      </c>
      <c r="G788" s="56">
        <v>276.84016003483191</v>
      </c>
      <c r="H788" s="56">
        <v>33.220819204179826</v>
      </c>
      <c r="I788" s="73"/>
      <c r="J788" s="59">
        <f t="shared" si="21"/>
        <v>10.088927114972007</v>
      </c>
      <c r="K788" s="59">
        <f t="shared" si="21"/>
        <v>1.2106712537966409</v>
      </c>
      <c r="L788" s="59">
        <v>4.5801610243850757</v>
      </c>
      <c r="M788" s="59">
        <v>0.7786273741454629</v>
      </c>
      <c r="N788" s="31"/>
      <c r="O788" s="38" t="s">
        <v>98</v>
      </c>
    </row>
    <row r="789" spans="1:15" x14ac:dyDescent="0.3">
      <c r="B789" s="75" t="s">
        <v>928</v>
      </c>
      <c r="C789" s="75"/>
      <c r="D789" s="76"/>
      <c r="E789" s="77"/>
      <c r="F789" s="78"/>
      <c r="G789" s="76"/>
      <c r="H789" s="76"/>
      <c r="I789" s="79"/>
      <c r="J789" s="80">
        <f t="shared" si="21"/>
        <v>0</v>
      </c>
      <c r="K789" s="80">
        <f t="shared" si="21"/>
        <v>0</v>
      </c>
      <c r="L789" s="80"/>
      <c r="M789" s="80"/>
      <c r="N789" s="77"/>
      <c r="O789" s="77"/>
    </row>
    <row r="790" spans="1:15" x14ac:dyDescent="0.3">
      <c r="A790" s="38" t="s">
        <v>534</v>
      </c>
      <c r="B790" s="39" t="s">
        <v>500</v>
      </c>
      <c r="C790" s="39" t="s">
        <v>929</v>
      </c>
      <c r="D790" s="41">
        <v>944.24907863610883</v>
      </c>
      <c r="E790" s="38">
        <v>22</v>
      </c>
      <c r="F790" s="42">
        <v>-7.353573907709408</v>
      </c>
      <c r="G790" s="41">
        <v>428.30335396052453</v>
      </c>
      <c r="H790" s="41">
        <v>51.396402475262938</v>
      </c>
      <c r="J790" s="44">
        <f t="shared" si="21"/>
        <v>15.60872281197247</v>
      </c>
      <c r="K790" s="44">
        <f t="shared" si="21"/>
        <v>1.8730467374366961</v>
      </c>
      <c r="L790" s="44">
        <v>5.9141211417901047</v>
      </c>
      <c r="M790" s="44">
        <v>1.0054005941043178</v>
      </c>
      <c r="O790" s="38" t="s">
        <v>98</v>
      </c>
    </row>
    <row r="791" spans="1:15" x14ac:dyDescent="0.3">
      <c r="A791" s="38" t="s">
        <v>534</v>
      </c>
      <c r="B791" s="39" t="s">
        <v>500</v>
      </c>
      <c r="C791" s="39" t="s">
        <v>930</v>
      </c>
      <c r="D791" s="41">
        <v>928.900344143246</v>
      </c>
      <c r="E791" s="38">
        <v>22</v>
      </c>
      <c r="F791" s="42">
        <v>-7.7773590171342004</v>
      </c>
      <c r="G791" s="41">
        <v>431.87406633969573</v>
      </c>
      <c r="H791" s="41">
        <v>51.824887960763483</v>
      </c>
      <c r="J791" s="44">
        <f t="shared" si="21"/>
        <v>15.738850814128854</v>
      </c>
      <c r="K791" s="44">
        <f t="shared" si="21"/>
        <v>1.8886620976954622</v>
      </c>
      <c r="L791" s="44">
        <v>6.753755520984404</v>
      </c>
      <c r="M791" s="44">
        <v>1.1481384385673488</v>
      </c>
      <c r="O791" s="38" t="s">
        <v>98</v>
      </c>
    </row>
    <row r="792" spans="1:15" x14ac:dyDescent="0.3">
      <c r="A792" s="38" t="s">
        <v>534</v>
      </c>
      <c r="B792" s="39" t="s">
        <v>500</v>
      </c>
      <c r="C792" s="39" t="s">
        <v>931</v>
      </c>
      <c r="D792" s="41">
        <v>938.12021149694738</v>
      </c>
      <c r="E792" s="38">
        <v>22</v>
      </c>
      <c r="F792" s="42">
        <v>-8.2353014272168945</v>
      </c>
      <c r="G792" s="41">
        <v>458.91499521884964</v>
      </c>
      <c r="H792" s="41">
        <v>55.069799426261952</v>
      </c>
      <c r="J792" s="44">
        <f t="shared" si="21"/>
        <v>16.724307405934756</v>
      </c>
      <c r="K792" s="44">
        <f t="shared" si="21"/>
        <v>2.0069168887121704</v>
      </c>
      <c r="L792" s="44">
        <v>6.5539253061906582</v>
      </c>
      <c r="M792" s="44">
        <v>1.1141673020524119</v>
      </c>
      <c r="O792" s="38" t="s">
        <v>98</v>
      </c>
    </row>
    <row r="793" spans="1:15" x14ac:dyDescent="0.3">
      <c r="A793" s="38" t="s">
        <v>534</v>
      </c>
      <c r="B793" s="39" t="s">
        <v>501</v>
      </c>
      <c r="C793" s="39" t="s">
        <v>932</v>
      </c>
      <c r="D793" s="41">
        <v>934.42700442091632</v>
      </c>
      <c r="E793" s="38">
        <v>22</v>
      </c>
      <c r="F793" s="42">
        <v>-7.2939002060214264</v>
      </c>
      <c r="G793" s="41">
        <v>361.75160107770614</v>
      </c>
      <c r="H793" s="41">
        <v>43.410192129324734</v>
      </c>
      <c r="J793" s="44">
        <f t="shared" si="21"/>
        <v>13.183367386213781</v>
      </c>
      <c r="K793" s="44">
        <f t="shared" si="21"/>
        <v>1.5820040863456535</v>
      </c>
      <c r="L793" s="44">
        <v>6.9524922953036175</v>
      </c>
      <c r="M793" s="44">
        <v>1.181923690201615</v>
      </c>
      <c r="O793" s="38" t="s">
        <v>98</v>
      </c>
    </row>
    <row r="794" spans="1:15" x14ac:dyDescent="0.3">
      <c r="A794" s="38" t="s">
        <v>534</v>
      </c>
      <c r="B794" s="39" t="s">
        <v>501</v>
      </c>
      <c r="C794" s="39" t="s">
        <v>933</v>
      </c>
      <c r="D794" s="41">
        <v>1046.7422575834303</v>
      </c>
      <c r="E794" s="38">
        <v>22</v>
      </c>
      <c r="F794" s="42">
        <v>-6.0193372279740398</v>
      </c>
      <c r="G794" s="41">
        <v>1138.5983975033939</v>
      </c>
      <c r="H794" s="41">
        <v>136.63180770040728</v>
      </c>
      <c r="J794" s="44">
        <f t="shared" si="21"/>
        <v>41.494110696187825</v>
      </c>
      <c r="K794" s="44">
        <f t="shared" si="21"/>
        <v>4.979293283542539</v>
      </c>
      <c r="L794" s="44">
        <v>5.2570408126299268</v>
      </c>
      <c r="M794" s="44">
        <v>0.89369693814708762</v>
      </c>
      <c r="O794" s="38" t="s">
        <v>98</v>
      </c>
    </row>
    <row r="795" spans="1:15" x14ac:dyDescent="0.3">
      <c r="A795" s="38" t="s">
        <v>534</v>
      </c>
      <c r="B795" s="39" t="s">
        <v>502</v>
      </c>
      <c r="C795" s="39" t="s">
        <v>934</v>
      </c>
      <c r="D795" s="41">
        <v>935.31827262722641</v>
      </c>
      <c r="E795" s="38">
        <v>22</v>
      </c>
      <c r="F795" s="42">
        <v>-7.0959947244359594</v>
      </c>
      <c r="G795" s="41">
        <v>454.25590745660395</v>
      </c>
      <c r="H795" s="41">
        <v>54.510708894792472</v>
      </c>
      <c r="J795" s="44">
        <f t="shared" si="21"/>
        <v>16.554515577864574</v>
      </c>
      <c r="K795" s="44">
        <f t="shared" si="21"/>
        <v>1.9865418693437491</v>
      </c>
      <c r="L795" s="44">
        <v>7.4401991704909873</v>
      </c>
      <c r="M795" s="44">
        <v>1.264833858983468</v>
      </c>
      <c r="O795" s="38" t="s">
        <v>98</v>
      </c>
    </row>
    <row r="796" spans="1:15" x14ac:dyDescent="0.3">
      <c r="A796" s="38" t="s">
        <v>534</v>
      </c>
      <c r="B796" s="39" t="s">
        <v>503</v>
      </c>
      <c r="C796" s="39" t="s">
        <v>935</v>
      </c>
      <c r="D796" s="41">
        <v>928.24941316239119</v>
      </c>
      <c r="E796" s="38">
        <v>22</v>
      </c>
      <c r="F796" s="42">
        <v>-8.1436170142321398</v>
      </c>
      <c r="G796" s="41">
        <v>372.26745330546112</v>
      </c>
      <c r="H796" s="41">
        <v>44.672094396655332</v>
      </c>
      <c r="J796" s="44">
        <f t="shared" si="21"/>
        <v>13.566598152531382</v>
      </c>
      <c r="K796" s="44">
        <f t="shared" si="21"/>
        <v>1.6279917783037656</v>
      </c>
      <c r="L796" s="44">
        <v>6.6330361098761177</v>
      </c>
      <c r="M796" s="44">
        <v>1.1276161386789401</v>
      </c>
      <c r="O796" s="38" t="s">
        <v>98</v>
      </c>
    </row>
    <row r="797" spans="1:15" x14ac:dyDescent="0.3">
      <c r="A797" s="38" t="s">
        <v>534</v>
      </c>
      <c r="B797" s="39" t="s">
        <v>503</v>
      </c>
      <c r="C797" s="39" t="s">
        <v>936</v>
      </c>
      <c r="D797" s="41">
        <v>932.02494785096815</v>
      </c>
      <c r="E797" s="38">
        <v>22</v>
      </c>
      <c r="F797" s="42">
        <v>-7.5119350173002939</v>
      </c>
      <c r="G797" s="41">
        <v>452.27940619256378</v>
      </c>
      <c r="H797" s="41">
        <v>54.273528743107654</v>
      </c>
      <c r="J797" s="44">
        <f t="shared" si="21"/>
        <v>16.482485648417047</v>
      </c>
      <c r="K797" s="44">
        <f t="shared" si="21"/>
        <v>1.9778982778100458</v>
      </c>
      <c r="L797" s="44">
        <v>7.482893868700482</v>
      </c>
      <c r="M797" s="44">
        <v>1.2720919576790821</v>
      </c>
      <c r="O797" s="38" t="s">
        <v>98</v>
      </c>
    </row>
    <row r="798" spans="1:15" x14ac:dyDescent="0.3">
      <c r="A798" s="38" t="s">
        <v>534</v>
      </c>
      <c r="B798" s="39" t="s">
        <v>503</v>
      </c>
      <c r="C798" s="39" t="s">
        <v>937</v>
      </c>
      <c r="D798" s="41">
        <v>972.07302848292522</v>
      </c>
      <c r="E798" s="38">
        <v>22</v>
      </c>
      <c r="F798" s="42">
        <v>-7.215022961014574</v>
      </c>
      <c r="G798" s="41">
        <v>795.17015528475577</v>
      </c>
      <c r="H798" s="41">
        <v>95.420418634170687</v>
      </c>
      <c r="J798" s="44">
        <f t="shared" si="21"/>
        <v>28.978504201339494</v>
      </c>
      <c r="K798" s="44">
        <f t="shared" si="21"/>
        <v>3.4774205041607393</v>
      </c>
      <c r="L798" s="44">
        <v>7.9519351691407332</v>
      </c>
      <c r="M798" s="44">
        <v>1.3518289787539248</v>
      </c>
      <c r="O798" s="38" t="s">
        <v>98</v>
      </c>
    </row>
    <row r="799" spans="1:15" x14ac:dyDescent="0.3">
      <c r="A799" s="38" t="s">
        <v>534</v>
      </c>
      <c r="B799" s="39" t="s">
        <v>503</v>
      </c>
      <c r="C799" s="39" t="s">
        <v>938</v>
      </c>
      <c r="D799" s="41">
        <v>901.25748830365239</v>
      </c>
      <c r="E799" s="38">
        <v>22</v>
      </c>
      <c r="F799" s="42">
        <v>-8.2359923573216722</v>
      </c>
      <c r="G799" s="41">
        <v>426.78354395833583</v>
      </c>
      <c r="H799" s="41">
        <v>51.214025275000296</v>
      </c>
      <c r="J799" s="44">
        <f t="shared" si="21"/>
        <v>15.553336150085125</v>
      </c>
      <c r="K799" s="44">
        <f t="shared" si="21"/>
        <v>1.866400338010215</v>
      </c>
      <c r="L799" s="44">
        <v>8.5076867553097859</v>
      </c>
      <c r="M799" s="44">
        <v>1.4463067484026637</v>
      </c>
      <c r="O799" s="38" t="s">
        <v>98</v>
      </c>
    </row>
    <row r="800" spans="1:15" x14ac:dyDescent="0.3">
      <c r="A800" s="38" t="s">
        <v>918</v>
      </c>
      <c r="B800" s="39" t="s">
        <v>504</v>
      </c>
      <c r="C800" s="39" t="s">
        <v>939</v>
      </c>
      <c r="D800" s="41">
        <v>936.86429744109751</v>
      </c>
      <c r="E800" s="38">
        <v>22</v>
      </c>
      <c r="F800" s="42">
        <v>-6.8406096007058146</v>
      </c>
      <c r="G800" s="41">
        <v>500.88265173027412</v>
      </c>
      <c r="H800" s="41">
        <v>60.10591820763289</v>
      </c>
      <c r="J800" s="44">
        <f t="shared" si="21"/>
        <v>18.253740952269467</v>
      </c>
      <c r="K800" s="44">
        <f t="shared" si="21"/>
        <v>2.1904489142723356</v>
      </c>
      <c r="L800" s="44">
        <v>7.3629403173908061</v>
      </c>
      <c r="M800" s="44">
        <v>1.2516998539564372</v>
      </c>
      <c r="O800" s="38" t="s">
        <v>98</v>
      </c>
    </row>
    <row r="801" spans="1:15" x14ac:dyDescent="0.3">
      <c r="A801" s="38" t="s">
        <v>918</v>
      </c>
      <c r="B801" s="39" t="s">
        <v>504</v>
      </c>
      <c r="C801" s="39" t="s">
        <v>940</v>
      </c>
      <c r="D801" s="41">
        <v>932.14164646281631</v>
      </c>
      <c r="E801" s="38">
        <v>22</v>
      </c>
      <c r="F801" s="42">
        <v>-7.0770213291025055</v>
      </c>
      <c r="G801" s="41">
        <v>483.87383481479077</v>
      </c>
      <c r="H801" s="41">
        <v>58.064860177774889</v>
      </c>
      <c r="J801" s="44">
        <f t="shared" si="21"/>
        <v>17.633886108410742</v>
      </c>
      <c r="K801" s="44">
        <f t="shared" si="21"/>
        <v>2.116066333009289</v>
      </c>
      <c r="L801" s="44">
        <v>8.2028449315106684</v>
      </c>
      <c r="M801" s="44">
        <v>1.3944836383568138</v>
      </c>
      <c r="O801" s="38" t="s">
        <v>98</v>
      </c>
    </row>
    <row r="802" spans="1:15" x14ac:dyDescent="0.3">
      <c r="A802" s="38" t="s">
        <v>918</v>
      </c>
      <c r="B802" s="39" t="s">
        <v>504</v>
      </c>
      <c r="C802" s="39" t="s">
        <v>941</v>
      </c>
      <c r="D802" s="41">
        <v>896.83590590160179</v>
      </c>
      <c r="E802" s="38">
        <v>22</v>
      </c>
      <c r="F802" s="42">
        <v>-7.3067885225359994</v>
      </c>
      <c r="G802" s="41">
        <v>418.68361551095302</v>
      </c>
      <c r="H802" s="41">
        <v>50.242033861314361</v>
      </c>
      <c r="J802" s="44">
        <f t="shared" si="21"/>
        <v>15.258149253314613</v>
      </c>
      <c r="K802" s="44">
        <f t="shared" si="21"/>
        <v>1.8309779103977537</v>
      </c>
      <c r="L802" s="44">
        <v>8.8855044365931359</v>
      </c>
      <c r="M802" s="44">
        <v>1.5105357542208333</v>
      </c>
      <c r="O802" s="38" t="s">
        <v>98</v>
      </c>
    </row>
    <row r="803" spans="1:15" x14ac:dyDescent="0.3">
      <c r="A803" s="38" t="s">
        <v>918</v>
      </c>
      <c r="B803" s="39" t="s">
        <v>504</v>
      </c>
      <c r="C803" s="39" t="s">
        <v>942</v>
      </c>
      <c r="D803" s="41">
        <v>936.26363653952069</v>
      </c>
      <c r="E803" s="38">
        <v>22</v>
      </c>
      <c r="F803" s="42">
        <v>-7.8835890531645649</v>
      </c>
      <c r="G803" s="41">
        <v>531.22210574048779</v>
      </c>
      <c r="H803" s="41">
        <v>63.746652688858532</v>
      </c>
      <c r="J803" s="44">
        <f t="shared" si="21"/>
        <v>19.359406185877837</v>
      </c>
      <c r="K803" s="44">
        <f t="shared" si="21"/>
        <v>2.3231287423053399</v>
      </c>
      <c r="L803" s="44">
        <v>7.8286826819047137</v>
      </c>
      <c r="M803" s="44">
        <v>1.3308760559238015</v>
      </c>
      <c r="O803" s="38" t="s">
        <v>98</v>
      </c>
    </row>
    <row r="804" spans="1:15" x14ac:dyDescent="0.3">
      <c r="A804" s="38" t="s">
        <v>534</v>
      </c>
      <c r="B804" s="39" t="s">
        <v>505</v>
      </c>
      <c r="C804" s="39" t="s">
        <v>943</v>
      </c>
      <c r="D804" s="41">
        <v>922.26486308402673</v>
      </c>
      <c r="E804" s="38">
        <v>22</v>
      </c>
      <c r="F804" s="42">
        <v>-7.1352029306900429</v>
      </c>
      <c r="G804" s="41">
        <v>422.99245689449992</v>
      </c>
      <c r="H804" s="41">
        <v>50.759094827339986</v>
      </c>
      <c r="J804" s="44">
        <f t="shared" si="21"/>
        <v>15.415177000528422</v>
      </c>
      <c r="K804" s="44">
        <f t="shared" si="21"/>
        <v>1.8498212400634104</v>
      </c>
      <c r="L804" s="44">
        <v>8.3387037259383661</v>
      </c>
      <c r="M804" s="44">
        <v>1.4175796334095223</v>
      </c>
      <c r="O804" s="38" t="s">
        <v>98</v>
      </c>
    </row>
    <row r="805" spans="1:15" hidden="1" x14ac:dyDescent="0.3">
      <c r="A805" s="38" t="s">
        <v>534</v>
      </c>
      <c r="B805" s="47" t="s">
        <v>505</v>
      </c>
      <c r="C805" s="47" t="s">
        <v>944</v>
      </c>
      <c r="D805" s="49">
        <v>1019.141963491347</v>
      </c>
      <c r="E805" s="50">
        <v>22</v>
      </c>
      <c r="F805" s="51">
        <v>-6.1845637781638576</v>
      </c>
      <c r="G805" s="49">
        <v>1304.1907751881215</v>
      </c>
      <c r="H805" s="49">
        <v>156.50289302257457</v>
      </c>
      <c r="I805" s="52"/>
      <c r="J805" s="52">
        <f t="shared" si="21"/>
        <v>47.528818337759532</v>
      </c>
      <c r="K805" s="52">
        <f t="shared" si="21"/>
        <v>5.7034582005311432</v>
      </c>
      <c r="L805" s="52">
        <v>7.5394314224124965</v>
      </c>
      <c r="M805" s="52">
        <v>1.2817033418101245</v>
      </c>
      <c r="N805" s="50"/>
      <c r="O805" s="50" t="s">
        <v>537</v>
      </c>
    </row>
    <row r="806" spans="1:15" hidden="1" x14ac:dyDescent="0.3">
      <c r="A806" s="38" t="s">
        <v>534</v>
      </c>
      <c r="B806" s="47" t="s">
        <v>945</v>
      </c>
      <c r="C806" s="47" t="s">
        <v>946</v>
      </c>
      <c r="D806" s="49">
        <v>954.47719029760128</v>
      </c>
      <c r="E806" s="50">
        <v>22</v>
      </c>
      <c r="F806" s="51">
        <v>-8.287586066763927</v>
      </c>
      <c r="G806" s="49">
        <v>383.91448668520593</v>
      </c>
      <c r="H806" s="49">
        <v>46.069738402224708</v>
      </c>
      <c r="I806" s="52"/>
      <c r="J806" s="52">
        <f t="shared" si="21"/>
        <v>13.991052721764065</v>
      </c>
      <c r="K806" s="52">
        <f t="shared" si="21"/>
        <v>1.6789263266116874</v>
      </c>
      <c r="L806" s="52">
        <v>5.4519476307702259</v>
      </c>
      <c r="M806" s="52">
        <v>0.92683109723093848</v>
      </c>
      <c r="N806" s="50"/>
      <c r="O806" s="50" t="s">
        <v>537</v>
      </c>
    </row>
    <row r="807" spans="1:15" hidden="1" x14ac:dyDescent="0.3">
      <c r="A807" s="38" t="s">
        <v>534</v>
      </c>
      <c r="B807" s="47" t="s">
        <v>945</v>
      </c>
      <c r="C807" s="47" t="s">
        <v>947</v>
      </c>
      <c r="D807" s="49">
        <v>947.09218921015508</v>
      </c>
      <c r="E807" s="50">
        <v>22</v>
      </c>
      <c r="F807" s="51">
        <v>-7.2551236012385836</v>
      </c>
      <c r="G807" s="49">
        <v>390.41343694927383</v>
      </c>
      <c r="H807" s="49">
        <v>46.84961243391286</v>
      </c>
      <c r="I807" s="52"/>
      <c r="J807" s="52">
        <f t="shared" si="21"/>
        <v>14.227894932553712</v>
      </c>
      <c r="K807" s="52">
        <f t="shared" si="21"/>
        <v>1.7073473919064452</v>
      </c>
      <c r="L807" s="52">
        <v>6.3580785988896666</v>
      </c>
      <c r="M807" s="52">
        <v>1.0808733618112434</v>
      </c>
      <c r="N807" s="50"/>
      <c r="O807" s="50" t="s">
        <v>537</v>
      </c>
    </row>
    <row r="808" spans="1:15" x14ac:dyDescent="0.3">
      <c r="A808" s="38" t="s">
        <v>552</v>
      </c>
      <c r="B808" s="39" t="s">
        <v>506</v>
      </c>
      <c r="C808" s="39" t="s">
        <v>948</v>
      </c>
      <c r="D808" s="41">
        <v>839.19202809533544</v>
      </c>
      <c r="E808" s="38">
        <v>22</v>
      </c>
      <c r="F808" s="42">
        <v>-11.542312297105731</v>
      </c>
      <c r="G808" s="41">
        <v>140.78309154841878</v>
      </c>
      <c r="H808" s="41">
        <v>16.893970985810252</v>
      </c>
      <c r="J808" s="44">
        <f t="shared" si="21"/>
        <v>5.1305791380619095</v>
      </c>
      <c r="K808" s="44">
        <f t="shared" si="21"/>
        <v>0.61566949656742909</v>
      </c>
      <c r="L808" s="44">
        <v>5.3141848104072213</v>
      </c>
      <c r="M808" s="44">
        <v>0.90341141776922773</v>
      </c>
      <c r="O808" s="38" t="s">
        <v>98</v>
      </c>
    </row>
    <row r="809" spans="1:15" x14ac:dyDescent="0.3">
      <c r="A809" s="38" t="s">
        <v>552</v>
      </c>
      <c r="B809" s="39" t="s">
        <v>507</v>
      </c>
      <c r="C809" s="39" t="s">
        <v>949</v>
      </c>
      <c r="D809" s="41">
        <v>863.50692660341974</v>
      </c>
      <c r="E809" s="38">
        <v>22</v>
      </c>
      <c r="F809" s="42">
        <v>-10.809704035898436</v>
      </c>
      <c r="G809" s="41">
        <v>224.77882975137084</v>
      </c>
      <c r="H809" s="41">
        <v>26.973459570164501</v>
      </c>
      <c r="J809" s="44">
        <f t="shared" si="21"/>
        <v>8.1916483145543317</v>
      </c>
      <c r="K809" s="44">
        <f t="shared" si="21"/>
        <v>0.98299779774651974</v>
      </c>
      <c r="L809" s="44">
        <v>5.6161016029364577</v>
      </c>
      <c r="M809" s="44">
        <v>0.95473727249919782</v>
      </c>
      <c r="O809" s="38" t="s">
        <v>98</v>
      </c>
    </row>
    <row r="810" spans="1:15" x14ac:dyDescent="0.3">
      <c r="A810" s="38" t="s">
        <v>552</v>
      </c>
      <c r="B810" s="39" t="s">
        <v>507</v>
      </c>
      <c r="C810" s="39" t="s">
        <v>950</v>
      </c>
      <c r="D810" s="41">
        <v>856.56475623672338</v>
      </c>
      <c r="E810" s="38">
        <v>22</v>
      </c>
      <c r="F810" s="42">
        <v>-11.463011996808614</v>
      </c>
      <c r="G810" s="41">
        <v>212.59561911930874</v>
      </c>
      <c r="H810" s="41">
        <v>25.511474294317047</v>
      </c>
      <c r="J810" s="44">
        <f t="shared" si="21"/>
        <v>7.7476537579923006</v>
      </c>
      <c r="K810" s="44">
        <f t="shared" si="21"/>
        <v>0.92971845095907613</v>
      </c>
      <c r="L810" s="44">
        <v>5.743982823691713</v>
      </c>
      <c r="M810" s="44">
        <v>0.97647708002759126</v>
      </c>
      <c r="O810" s="38" t="s">
        <v>98</v>
      </c>
    </row>
    <row r="811" spans="1:15" hidden="1" x14ac:dyDescent="0.3">
      <c r="A811" s="38" t="s">
        <v>560</v>
      </c>
      <c r="B811" s="47" t="s">
        <v>508</v>
      </c>
      <c r="C811" s="47" t="s">
        <v>951</v>
      </c>
      <c r="D811" s="49">
        <v>914.49499823005704</v>
      </c>
      <c r="E811" s="50">
        <v>22</v>
      </c>
      <c r="F811" s="51">
        <v>-9.6591299105196917</v>
      </c>
      <c r="G811" s="49">
        <v>263.25035646510418</v>
      </c>
      <c r="H811" s="49">
        <v>31.590042775812499</v>
      </c>
      <c r="I811" s="52"/>
      <c r="J811" s="52">
        <f t="shared" si="21"/>
        <v>9.5936718828390735</v>
      </c>
      <c r="K811" s="52">
        <f t="shared" si="21"/>
        <v>1.1512406259406887</v>
      </c>
      <c r="L811" s="52">
        <v>4.2343523944793207</v>
      </c>
      <c r="M811" s="52">
        <v>0.7198399070614846</v>
      </c>
      <c r="N811" s="50"/>
      <c r="O811" s="50" t="s">
        <v>537</v>
      </c>
    </row>
    <row r="812" spans="1:15" x14ac:dyDescent="0.3">
      <c r="A812" s="38" t="s">
        <v>560</v>
      </c>
      <c r="B812" s="39" t="s">
        <v>508</v>
      </c>
      <c r="C812" s="39" t="s">
        <v>952</v>
      </c>
      <c r="D812" s="41">
        <v>924.27714774628953</v>
      </c>
      <c r="E812" s="38">
        <v>22</v>
      </c>
      <c r="F812" s="42">
        <v>-9.2917172812750852</v>
      </c>
      <c r="G812" s="41">
        <v>289.41207528893023</v>
      </c>
      <c r="H812" s="41">
        <v>34.729449034671624</v>
      </c>
      <c r="J812" s="44">
        <f t="shared" ref="J812:K866" si="22">G812*1000000/(9.8*2.8*1000*1000)</f>
        <v>10.547087291870636</v>
      </c>
      <c r="K812" s="44">
        <f t="shared" si="22"/>
        <v>1.2656504750244761</v>
      </c>
      <c r="L812" s="44">
        <v>4.1420850856334575</v>
      </c>
      <c r="M812" s="44">
        <v>0.70415446455768782</v>
      </c>
      <c r="O812" s="38" t="s">
        <v>98</v>
      </c>
    </row>
    <row r="813" spans="1:15" x14ac:dyDescent="0.3">
      <c r="A813" s="38" t="s">
        <v>560</v>
      </c>
      <c r="B813" s="39" t="s">
        <v>508</v>
      </c>
      <c r="C813" s="39" t="s">
        <v>953</v>
      </c>
      <c r="D813" s="41">
        <v>919.67512073026796</v>
      </c>
      <c r="E813" s="38">
        <v>22</v>
      </c>
      <c r="F813" s="42">
        <v>-9.8739926914876346</v>
      </c>
      <c r="G813" s="41">
        <v>279.354376781425</v>
      </c>
      <c r="H813" s="41">
        <v>33.522525213770997</v>
      </c>
      <c r="J813" s="44">
        <f t="shared" si="22"/>
        <v>10.180553089702077</v>
      </c>
      <c r="K813" s="44">
        <f t="shared" si="22"/>
        <v>1.2216663707642492</v>
      </c>
      <c r="L813" s="44">
        <v>4.4976207557279508</v>
      </c>
      <c r="M813" s="44">
        <v>0.76459552847375167</v>
      </c>
      <c r="O813" s="38" t="s">
        <v>98</v>
      </c>
    </row>
    <row r="814" spans="1:15" x14ac:dyDescent="0.3">
      <c r="A814" s="38" t="s">
        <v>560</v>
      </c>
      <c r="B814" s="39" t="s">
        <v>508</v>
      </c>
      <c r="C814" s="39" t="s">
        <v>954</v>
      </c>
      <c r="D814" s="41">
        <v>893.00416459847452</v>
      </c>
      <c r="E814" s="38">
        <v>22</v>
      </c>
      <c r="F814" s="42">
        <v>-10.312843678557771</v>
      </c>
      <c r="G814" s="41">
        <v>240.59648637837705</v>
      </c>
      <c r="H814" s="41">
        <v>28.871578365405245</v>
      </c>
      <c r="J814" s="44">
        <f t="shared" si="22"/>
        <v>8.7680935269087854</v>
      </c>
      <c r="K814" s="44">
        <f t="shared" si="22"/>
        <v>1.0521712232290541</v>
      </c>
      <c r="L814" s="44">
        <v>5.329700352915447</v>
      </c>
      <c r="M814" s="44">
        <v>0.90604905999562602</v>
      </c>
      <c r="O814" s="38" t="s">
        <v>98</v>
      </c>
    </row>
    <row r="815" spans="1:15" x14ac:dyDescent="0.3">
      <c r="A815" s="38" t="s">
        <v>560</v>
      </c>
      <c r="B815" s="39" t="s">
        <v>508</v>
      </c>
      <c r="C815" s="39" t="s">
        <v>955</v>
      </c>
      <c r="D815" s="41">
        <v>882.94091999061334</v>
      </c>
      <c r="E815" s="38">
        <v>22</v>
      </c>
      <c r="F815" s="42">
        <v>-9.9874724229724947</v>
      </c>
      <c r="G815" s="41">
        <v>243.45987786236719</v>
      </c>
      <c r="H815" s="41">
        <v>29.215185343484062</v>
      </c>
      <c r="J815" s="44">
        <f t="shared" si="22"/>
        <v>8.8724445285119238</v>
      </c>
      <c r="K815" s="44">
        <f t="shared" si="22"/>
        <v>1.064693343421431</v>
      </c>
      <c r="L815" s="44">
        <v>5.724720919992734</v>
      </c>
      <c r="M815" s="44">
        <v>0.97320255639876485</v>
      </c>
      <c r="O815" s="38" t="s">
        <v>98</v>
      </c>
    </row>
    <row r="816" spans="1:15" x14ac:dyDescent="0.3">
      <c r="A816" s="38" t="s">
        <v>560</v>
      </c>
      <c r="B816" s="39" t="s">
        <v>508</v>
      </c>
      <c r="C816" s="39" t="s">
        <v>956</v>
      </c>
      <c r="D816" s="41">
        <v>892.34521244029088</v>
      </c>
      <c r="E816" s="38">
        <v>22</v>
      </c>
      <c r="F816" s="42">
        <v>-9.5201775894845877</v>
      </c>
      <c r="G816" s="41">
        <v>224.4871125849896</v>
      </c>
      <c r="H816" s="41">
        <v>26.938453510198752</v>
      </c>
      <c r="J816" s="44">
        <f t="shared" si="22"/>
        <v>8.1810172224850444</v>
      </c>
      <c r="K816" s="44">
        <f t="shared" si="22"/>
        <v>0.98172206669820528</v>
      </c>
      <c r="L816" s="44">
        <v>4.8467342336469805</v>
      </c>
      <c r="M816" s="44">
        <v>0.82394481971998679</v>
      </c>
      <c r="O816" s="38" t="s">
        <v>98</v>
      </c>
    </row>
    <row r="817" spans="1:15" x14ac:dyDescent="0.3">
      <c r="A817" s="38" t="s">
        <v>560</v>
      </c>
      <c r="B817" s="39" t="s">
        <v>508</v>
      </c>
      <c r="C817" s="39" t="s">
        <v>957</v>
      </c>
      <c r="D817" s="41">
        <v>920.85210331645385</v>
      </c>
      <c r="E817" s="38">
        <v>22</v>
      </c>
      <c r="F817" s="42">
        <v>-9.1942687659601674</v>
      </c>
      <c r="G817" s="41">
        <v>276.0351307992176</v>
      </c>
      <c r="H817" s="41">
        <v>33.124215695906109</v>
      </c>
      <c r="J817" s="44">
        <f t="shared" si="22"/>
        <v>10.059589314840292</v>
      </c>
      <c r="K817" s="44">
        <f t="shared" si="22"/>
        <v>1.2071507177808349</v>
      </c>
      <c r="L817" s="44">
        <v>4.5055383776894509</v>
      </c>
      <c r="M817" s="44">
        <v>0.76594152420720674</v>
      </c>
      <c r="O817" s="38" t="s">
        <v>98</v>
      </c>
    </row>
    <row r="818" spans="1:15" hidden="1" x14ac:dyDescent="0.3">
      <c r="A818" s="38" t="s">
        <v>560</v>
      </c>
      <c r="B818" s="47" t="s">
        <v>508</v>
      </c>
      <c r="C818" s="47" t="s">
        <v>958</v>
      </c>
      <c r="D818" s="49">
        <v>916.02532190165459</v>
      </c>
      <c r="E818" s="50">
        <v>22</v>
      </c>
      <c r="F818" s="51">
        <v>-9.4477693573645123</v>
      </c>
      <c r="G818" s="49">
        <v>247.21003890068852</v>
      </c>
      <c r="H818" s="49">
        <v>29.66520466808262</v>
      </c>
      <c r="I818" s="52"/>
      <c r="J818" s="52">
        <f t="shared" si="22"/>
        <v>9.0091122048355885</v>
      </c>
      <c r="K818" s="52">
        <f t="shared" si="22"/>
        <v>1.0810934645802703</v>
      </c>
      <c r="L818" s="52">
        <v>4.2904591190900723</v>
      </c>
      <c r="M818" s="52">
        <v>0.72937805024531233</v>
      </c>
      <c r="N818" s="50"/>
      <c r="O818" s="50" t="s">
        <v>537</v>
      </c>
    </row>
    <row r="819" spans="1:15" hidden="1" x14ac:dyDescent="0.3">
      <c r="A819" s="38" t="s">
        <v>560</v>
      </c>
      <c r="B819" s="47" t="s">
        <v>508</v>
      </c>
      <c r="C819" s="47" t="s">
        <v>959</v>
      </c>
      <c r="D819" s="49">
        <v>950.75558025866235</v>
      </c>
      <c r="E819" s="50">
        <v>22</v>
      </c>
      <c r="F819" s="51">
        <v>-9.4428900708746379</v>
      </c>
      <c r="G819" s="49">
        <v>287.40565036160604</v>
      </c>
      <c r="H819" s="49">
        <v>34.488678043392724</v>
      </c>
      <c r="I819" s="52"/>
      <c r="J819" s="52">
        <f t="shared" si="22"/>
        <v>10.473966849912758</v>
      </c>
      <c r="K819" s="52">
        <f t="shared" si="22"/>
        <v>1.2568760219895307</v>
      </c>
      <c r="L819" s="52">
        <v>3.7764144447554919</v>
      </c>
      <c r="M819" s="52">
        <v>0.64199045560843371</v>
      </c>
      <c r="N819" s="50"/>
      <c r="O819" s="50" t="s">
        <v>537</v>
      </c>
    </row>
    <row r="820" spans="1:15" x14ac:dyDescent="0.3">
      <c r="A820" s="38" t="s">
        <v>560</v>
      </c>
      <c r="B820" s="39" t="s">
        <v>509</v>
      </c>
      <c r="C820" s="39" t="s">
        <v>960</v>
      </c>
      <c r="D820" s="41">
        <v>897.20388971308728</v>
      </c>
      <c r="E820" s="38">
        <v>22</v>
      </c>
      <c r="F820" s="42">
        <v>-8.5177251761486286</v>
      </c>
      <c r="G820" s="41">
        <v>333.87740272244667</v>
      </c>
      <c r="H820" s="41">
        <v>40.065288326693597</v>
      </c>
      <c r="J820" s="44">
        <f t="shared" si="22"/>
        <v>12.167543830992955</v>
      </c>
      <c r="K820" s="44">
        <f t="shared" si="22"/>
        <v>1.4601052597191544</v>
      </c>
      <c r="L820" s="44">
        <v>7.2012585198594596</v>
      </c>
      <c r="M820" s="44">
        <v>1.2242139483761083</v>
      </c>
      <c r="O820" s="38" t="s">
        <v>98</v>
      </c>
    </row>
    <row r="821" spans="1:15" x14ac:dyDescent="0.3">
      <c r="A821" s="38" t="s">
        <v>560</v>
      </c>
      <c r="B821" s="39" t="s">
        <v>509</v>
      </c>
      <c r="C821" s="39" t="s">
        <v>961</v>
      </c>
      <c r="D821" s="41">
        <v>946.8611853551397</v>
      </c>
      <c r="E821" s="38">
        <v>22</v>
      </c>
      <c r="F821" s="42">
        <v>-7.7470654213613521</v>
      </c>
      <c r="G821" s="41">
        <v>406.5995570447883</v>
      </c>
      <c r="H821" s="41">
        <v>48.791946845374596</v>
      </c>
      <c r="J821" s="44">
        <f t="shared" si="22"/>
        <v>14.817768113877126</v>
      </c>
      <c r="K821" s="44">
        <f t="shared" si="22"/>
        <v>1.7781321736652551</v>
      </c>
      <c r="L821" s="44">
        <v>5.2539580568490445</v>
      </c>
      <c r="M821" s="44">
        <v>0.89317286966433762</v>
      </c>
      <c r="O821" s="38" t="s">
        <v>98</v>
      </c>
    </row>
    <row r="822" spans="1:15" x14ac:dyDescent="0.3">
      <c r="A822" s="38" t="s">
        <v>560</v>
      </c>
      <c r="B822" s="39" t="s">
        <v>509</v>
      </c>
      <c r="C822" s="39" t="s">
        <v>962</v>
      </c>
      <c r="D822" s="41">
        <v>919.33120789905524</v>
      </c>
      <c r="E822" s="38">
        <v>22</v>
      </c>
      <c r="F822" s="42">
        <v>-6.5315478145678041</v>
      </c>
      <c r="G822" s="41">
        <v>229.76162399677969</v>
      </c>
      <c r="H822" s="41">
        <v>27.57139487961356</v>
      </c>
      <c r="J822" s="44">
        <f t="shared" si="22"/>
        <v>8.3732370261217088</v>
      </c>
      <c r="K822" s="44">
        <f t="shared" si="22"/>
        <v>1.004788443134605</v>
      </c>
      <c r="L822" s="44">
        <v>5.0410243043030762</v>
      </c>
      <c r="M822" s="44">
        <v>0.85697413173152304</v>
      </c>
      <c r="O822" s="38" t="s">
        <v>98</v>
      </c>
    </row>
    <row r="823" spans="1:15" hidden="1" x14ac:dyDescent="0.3">
      <c r="A823" s="38" t="s">
        <v>560</v>
      </c>
      <c r="B823" s="47" t="s">
        <v>509</v>
      </c>
      <c r="C823" s="47" t="s">
        <v>963</v>
      </c>
      <c r="D823" s="49">
        <v>909.30987826940213</v>
      </c>
      <c r="E823" s="50">
        <v>22</v>
      </c>
      <c r="F823" s="51">
        <v>-7.6366580985617558</v>
      </c>
      <c r="G823" s="49">
        <v>177.20325225104398</v>
      </c>
      <c r="H823" s="49">
        <v>21.264390270125276</v>
      </c>
      <c r="I823" s="52"/>
      <c r="J823" s="52">
        <f t="shared" si="22"/>
        <v>6.4578444697902322</v>
      </c>
      <c r="K823" s="52">
        <f t="shared" si="22"/>
        <v>0.77494133637482787</v>
      </c>
      <c r="L823" s="52">
        <v>4.2312614564363402</v>
      </c>
      <c r="M823" s="52">
        <v>0.71931444759417784</v>
      </c>
      <c r="N823" s="50"/>
      <c r="O823" s="50" t="s">
        <v>537</v>
      </c>
    </row>
    <row r="824" spans="1:15" hidden="1" x14ac:dyDescent="0.3">
      <c r="A824" s="38" t="s">
        <v>560</v>
      </c>
      <c r="B824" s="47" t="s">
        <v>509</v>
      </c>
      <c r="C824" s="47" t="s">
        <v>964</v>
      </c>
      <c r="D824" s="49">
        <v>914.91200967667817</v>
      </c>
      <c r="E824" s="50">
        <v>22</v>
      </c>
      <c r="F824" s="51">
        <v>-6.9647637488043284</v>
      </c>
      <c r="G824" s="49">
        <v>201.55900643001627</v>
      </c>
      <c r="H824" s="49">
        <v>24.187080771601952</v>
      </c>
      <c r="I824" s="52"/>
      <c r="J824" s="52">
        <f t="shared" si="22"/>
        <v>7.3454448407440331</v>
      </c>
      <c r="K824" s="52">
        <f t="shared" si="22"/>
        <v>0.88145338088928393</v>
      </c>
      <c r="L824" s="52">
        <v>4.2357278504079501</v>
      </c>
      <c r="M824" s="52">
        <v>0.72007373456935153</v>
      </c>
      <c r="N824" s="50"/>
      <c r="O824" s="50" t="s">
        <v>537</v>
      </c>
    </row>
    <row r="825" spans="1:15" hidden="1" x14ac:dyDescent="0.3">
      <c r="A825" s="38" t="s">
        <v>560</v>
      </c>
      <c r="B825" s="47" t="s">
        <v>509</v>
      </c>
      <c r="C825" s="47" t="s">
        <v>965</v>
      </c>
      <c r="D825" s="49">
        <v>881.42291595921813</v>
      </c>
      <c r="E825" s="50">
        <v>22</v>
      </c>
      <c r="F825" s="51">
        <v>-6.0289730070300607</v>
      </c>
      <c r="G825" s="49">
        <v>196.48026910145222</v>
      </c>
      <c r="H825" s="49">
        <v>23.577632292174265</v>
      </c>
      <c r="I825" s="52"/>
      <c r="J825" s="52">
        <f t="shared" si="22"/>
        <v>7.1603596611316407</v>
      </c>
      <c r="K825" s="52">
        <f t="shared" si="22"/>
        <v>0.85924315933579687</v>
      </c>
      <c r="L825" s="52">
        <v>5.3605069576272975</v>
      </c>
      <c r="M825" s="52">
        <v>0.91128618279664064</v>
      </c>
      <c r="N825" s="50"/>
      <c r="O825" s="50" t="s">
        <v>537</v>
      </c>
    </row>
    <row r="826" spans="1:15" x14ac:dyDescent="0.3">
      <c r="A826" s="38" t="s">
        <v>560</v>
      </c>
      <c r="B826" s="39" t="s">
        <v>509</v>
      </c>
      <c r="C826" s="39" t="s">
        <v>966</v>
      </c>
      <c r="D826" s="41">
        <v>938.93056667212659</v>
      </c>
      <c r="E826" s="38">
        <v>22</v>
      </c>
      <c r="F826" s="42">
        <v>-7.1061914556748134</v>
      </c>
      <c r="G826" s="41">
        <v>636.91628742605803</v>
      </c>
      <c r="H826" s="41">
        <v>76.429954491126963</v>
      </c>
      <c r="J826" s="44">
        <f t="shared" si="22"/>
        <v>23.211234964506488</v>
      </c>
      <c r="K826" s="44">
        <f t="shared" si="22"/>
        <v>2.7853481957407786</v>
      </c>
      <c r="L826" s="44">
        <v>8.3664436247495555</v>
      </c>
      <c r="M826" s="44">
        <v>1.4222954162074246</v>
      </c>
      <c r="O826" s="38" t="s">
        <v>98</v>
      </c>
    </row>
    <row r="827" spans="1:15" x14ac:dyDescent="0.3">
      <c r="A827" s="38" t="s">
        <v>560</v>
      </c>
      <c r="B827" s="39" t="s">
        <v>509</v>
      </c>
      <c r="C827" s="39" t="s">
        <v>967</v>
      </c>
      <c r="D827" s="41">
        <v>912.99650798895118</v>
      </c>
      <c r="E827" s="38">
        <v>22</v>
      </c>
      <c r="F827" s="42">
        <v>-8.2191906716996996</v>
      </c>
      <c r="G827" s="41">
        <v>365.41454828884207</v>
      </c>
      <c r="H827" s="41">
        <v>43.849745794661047</v>
      </c>
      <c r="J827" s="44">
        <f t="shared" si="22"/>
        <v>13.316856716065674</v>
      </c>
      <c r="K827" s="44">
        <f t="shared" si="22"/>
        <v>1.5980228059278807</v>
      </c>
      <c r="L827" s="44">
        <v>6.3842517094152074</v>
      </c>
      <c r="M827" s="44">
        <v>1.0853227906005853</v>
      </c>
      <c r="O827" s="38" t="s">
        <v>98</v>
      </c>
    </row>
    <row r="828" spans="1:15" x14ac:dyDescent="0.3">
      <c r="A828" s="38" t="s">
        <v>560</v>
      </c>
      <c r="B828" s="39" t="s">
        <v>510</v>
      </c>
      <c r="C828" s="39" t="s">
        <v>968</v>
      </c>
      <c r="D828" s="41">
        <v>904.7587985996131</v>
      </c>
      <c r="E828" s="38">
        <v>22</v>
      </c>
      <c r="F828" s="42">
        <v>-9.4210011792386616</v>
      </c>
      <c r="G828" s="41">
        <v>249.24788362415035</v>
      </c>
      <c r="H828" s="41">
        <v>29.909746034898042</v>
      </c>
      <c r="J828" s="44">
        <f t="shared" si="22"/>
        <v>9.0833776830958577</v>
      </c>
      <c r="K828" s="44">
        <f t="shared" si="22"/>
        <v>1.0900053219715029</v>
      </c>
      <c r="L828" s="44">
        <v>5.04423237542143</v>
      </c>
      <c r="M828" s="44">
        <v>0.85751950382164321</v>
      </c>
      <c r="O828" s="38" t="s">
        <v>98</v>
      </c>
    </row>
    <row r="829" spans="1:15" x14ac:dyDescent="0.3">
      <c r="A829" s="38" t="s">
        <v>560</v>
      </c>
      <c r="B829" s="39" t="s">
        <v>510</v>
      </c>
      <c r="C829" s="39" t="s">
        <v>969</v>
      </c>
      <c r="D829" s="41">
        <v>903.04425975450522</v>
      </c>
      <c r="E829" s="38">
        <v>22</v>
      </c>
      <c r="F829" s="42">
        <v>-9.2835941866192933</v>
      </c>
      <c r="G829" s="41">
        <v>274.72736038741522</v>
      </c>
      <c r="H829" s="41">
        <v>32.967283246489828</v>
      </c>
      <c r="J829" s="44">
        <f t="shared" si="22"/>
        <v>10.01193004327315</v>
      </c>
      <c r="K829" s="44">
        <f t="shared" si="22"/>
        <v>1.201431605192778</v>
      </c>
      <c r="L829" s="44">
        <v>5.133055287127525</v>
      </c>
      <c r="M829" s="44">
        <v>0.87261939881167927</v>
      </c>
      <c r="O829" s="38" t="s">
        <v>98</v>
      </c>
    </row>
    <row r="830" spans="1:15" x14ac:dyDescent="0.3">
      <c r="A830" s="38" t="s">
        <v>534</v>
      </c>
      <c r="B830" s="39" t="s">
        <v>511</v>
      </c>
      <c r="C830" s="39" t="s">
        <v>970</v>
      </c>
      <c r="D830" s="41">
        <v>920.69105703572166</v>
      </c>
      <c r="E830" s="38">
        <v>22</v>
      </c>
      <c r="F830" s="42">
        <v>-8.3608038524891057</v>
      </c>
      <c r="G830" s="41">
        <v>365.03042619126529</v>
      </c>
      <c r="H830" s="41">
        <v>43.803651142951836</v>
      </c>
      <c r="J830" s="44">
        <f t="shared" si="22"/>
        <v>13.302858097349318</v>
      </c>
      <c r="K830" s="44">
        <f t="shared" si="22"/>
        <v>1.5963429716819184</v>
      </c>
      <c r="L830" s="44">
        <v>7.0037248412916417</v>
      </c>
      <c r="M830" s="44">
        <v>1.1906332230195791</v>
      </c>
      <c r="O830" s="38" t="s">
        <v>98</v>
      </c>
    </row>
    <row r="831" spans="1:15" x14ac:dyDescent="0.3">
      <c r="A831" s="38" t="s">
        <v>534</v>
      </c>
      <c r="B831" s="39" t="s">
        <v>511</v>
      </c>
      <c r="C831" s="39" t="s">
        <v>970</v>
      </c>
      <c r="D831" s="41">
        <v>904.45607685226696</v>
      </c>
      <c r="E831" s="38">
        <v>22</v>
      </c>
      <c r="F831" s="42">
        <v>-8.2460587944834192</v>
      </c>
      <c r="G831" s="41">
        <v>358.01722328586669</v>
      </c>
      <c r="H831" s="41">
        <v>42.962066794304</v>
      </c>
      <c r="J831" s="44">
        <f t="shared" si="22"/>
        <v>13.047274901088436</v>
      </c>
      <c r="K831" s="44">
        <f t="shared" si="22"/>
        <v>1.5656729881306122</v>
      </c>
      <c r="L831" s="44">
        <v>7.4746168940253819</v>
      </c>
      <c r="M831" s="44">
        <v>1.2706848719843149</v>
      </c>
      <c r="O831" s="38" t="s">
        <v>98</v>
      </c>
    </row>
    <row r="832" spans="1:15" x14ac:dyDescent="0.3">
      <c r="A832" s="38" t="s">
        <v>534</v>
      </c>
      <c r="B832" s="39" t="s">
        <v>512</v>
      </c>
      <c r="C832" s="39" t="s">
        <v>971</v>
      </c>
      <c r="D832" s="41">
        <v>1001.3456921037698</v>
      </c>
      <c r="E832" s="38">
        <v>22</v>
      </c>
      <c r="F832" s="42">
        <v>-6.6178839033518901</v>
      </c>
      <c r="G832" s="41">
        <v>872.8543300080355</v>
      </c>
      <c r="H832" s="41">
        <v>104.74251960096426</v>
      </c>
      <c r="J832" s="44">
        <f t="shared" si="22"/>
        <v>31.809560131488176</v>
      </c>
      <c r="K832" s="44">
        <f t="shared" si="22"/>
        <v>3.8171472157785811</v>
      </c>
      <c r="L832" s="44">
        <v>6.2392679347221494</v>
      </c>
      <c r="M832" s="44">
        <v>1.0606755489027655</v>
      </c>
      <c r="O832" s="38" t="s">
        <v>98</v>
      </c>
    </row>
    <row r="833" spans="1:15" x14ac:dyDescent="0.3">
      <c r="A833" s="38" t="s">
        <v>534</v>
      </c>
      <c r="B833" s="39" t="s">
        <v>512</v>
      </c>
      <c r="C833" s="39" t="s">
        <v>971</v>
      </c>
      <c r="D833" s="41">
        <v>991.10806143007403</v>
      </c>
      <c r="E833" s="38">
        <v>22</v>
      </c>
      <c r="F833" s="42">
        <v>-6.2736397767074248</v>
      </c>
      <c r="G833" s="41">
        <v>761.92451158968493</v>
      </c>
      <c r="H833" s="41">
        <v>91.430941390762186</v>
      </c>
      <c r="J833" s="44">
        <f t="shared" si="22"/>
        <v>27.766928264930211</v>
      </c>
      <c r="K833" s="44">
        <f t="shared" si="22"/>
        <v>3.3320313917916247</v>
      </c>
      <c r="L833" s="44">
        <v>6.5111091711218254</v>
      </c>
      <c r="M833" s="44">
        <v>1.1068885590907105</v>
      </c>
      <c r="O833" s="38" t="s">
        <v>98</v>
      </c>
    </row>
    <row r="834" spans="1:15" x14ac:dyDescent="0.3">
      <c r="A834" s="38" t="s">
        <v>534</v>
      </c>
      <c r="B834" s="39" t="s">
        <v>512</v>
      </c>
      <c r="C834" s="39" t="s">
        <v>971</v>
      </c>
      <c r="D834" s="41">
        <v>927.34025510553647</v>
      </c>
      <c r="E834" s="38">
        <v>22</v>
      </c>
      <c r="F834" s="42">
        <v>-8.333091399270252</v>
      </c>
      <c r="G834" s="41">
        <v>393.73647695653744</v>
      </c>
      <c r="H834" s="41">
        <v>47.248377234784492</v>
      </c>
      <c r="J834" s="44">
        <f t="shared" si="22"/>
        <v>14.348996973634746</v>
      </c>
      <c r="K834" s="44">
        <f t="shared" si="22"/>
        <v>1.7218796368361695</v>
      </c>
      <c r="L834" s="44">
        <v>7.3619127290166784</v>
      </c>
      <c r="M834" s="44">
        <v>1.2515251639328353</v>
      </c>
      <c r="O834" s="38" t="s">
        <v>98</v>
      </c>
    </row>
    <row r="835" spans="1:15" x14ac:dyDescent="0.3">
      <c r="A835" s="38" t="s">
        <v>534</v>
      </c>
      <c r="B835" s="39" t="s">
        <v>512</v>
      </c>
      <c r="C835" s="39" t="s">
        <v>971</v>
      </c>
      <c r="D835" s="41">
        <v>925.71322927556184</v>
      </c>
      <c r="E835" s="38">
        <v>22</v>
      </c>
      <c r="F835" s="42">
        <v>-7.2071901202193178</v>
      </c>
      <c r="G835" s="41">
        <v>333.43658594249047</v>
      </c>
      <c r="H835" s="41">
        <v>40.012390313098855</v>
      </c>
      <c r="J835" s="44">
        <f t="shared" si="22"/>
        <v>12.151479079536823</v>
      </c>
      <c r="K835" s="44">
        <f t="shared" si="22"/>
        <v>1.4581774895444188</v>
      </c>
      <c r="L835" s="44">
        <v>9.3368881075622507</v>
      </c>
      <c r="M835" s="44">
        <v>1.5872709782855827</v>
      </c>
      <c r="O835" s="38" t="s">
        <v>98</v>
      </c>
    </row>
    <row r="836" spans="1:15" x14ac:dyDescent="0.3">
      <c r="A836" s="38" t="s">
        <v>534</v>
      </c>
      <c r="B836" s="39" t="s">
        <v>513</v>
      </c>
      <c r="C836" s="39" t="s">
        <v>972</v>
      </c>
      <c r="D836" s="41">
        <v>933.21880196532629</v>
      </c>
      <c r="E836" s="38">
        <v>22</v>
      </c>
      <c r="F836" s="42">
        <v>-8.5356145573846103</v>
      </c>
      <c r="G836" s="41">
        <v>407.59181712814149</v>
      </c>
      <c r="H836" s="41">
        <v>48.911018055376978</v>
      </c>
      <c r="J836" s="44">
        <f t="shared" si="22"/>
        <v>14.853929195631977</v>
      </c>
      <c r="K836" s="44">
        <f t="shared" si="22"/>
        <v>1.7824715034758374</v>
      </c>
      <c r="L836" s="44">
        <v>6.1893482670959505</v>
      </c>
      <c r="M836" s="44">
        <v>1.0521892054063118</v>
      </c>
      <c r="O836" s="38" t="s">
        <v>98</v>
      </c>
    </row>
    <row r="837" spans="1:15" x14ac:dyDescent="0.3">
      <c r="A837" s="38" t="s">
        <v>534</v>
      </c>
      <c r="B837" s="39" t="s">
        <v>513</v>
      </c>
      <c r="C837" s="39" t="s">
        <v>972</v>
      </c>
      <c r="D837" s="41">
        <v>927.95634205213742</v>
      </c>
      <c r="E837" s="38">
        <v>22</v>
      </c>
      <c r="F837" s="42">
        <v>-8.0612359287529891</v>
      </c>
      <c r="G837" s="41">
        <v>465.62861326652961</v>
      </c>
      <c r="H837" s="41">
        <v>55.875433591983551</v>
      </c>
      <c r="J837" s="44">
        <f t="shared" si="22"/>
        <v>16.968972786681107</v>
      </c>
      <c r="K837" s="44">
        <f t="shared" si="22"/>
        <v>2.0362767344017327</v>
      </c>
      <c r="L837" s="44">
        <v>8.0269074356199503</v>
      </c>
      <c r="M837" s="44">
        <v>1.3645742640553917</v>
      </c>
      <c r="O837" s="38" t="s">
        <v>98</v>
      </c>
    </row>
    <row r="838" spans="1:15" x14ac:dyDescent="0.3">
      <c r="A838" s="38" t="s">
        <v>534</v>
      </c>
      <c r="B838" s="39" t="s">
        <v>513</v>
      </c>
      <c r="C838" s="39" t="s">
        <v>973</v>
      </c>
      <c r="D838" s="41">
        <v>932.2719730924091</v>
      </c>
      <c r="E838" s="38">
        <v>22</v>
      </c>
      <c r="F838" s="42">
        <v>-7.8410384581611705</v>
      </c>
      <c r="G838" s="41">
        <v>453.23957625203121</v>
      </c>
      <c r="H838" s="41">
        <v>54.388749150243747</v>
      </c>
      <c r="J838" s="44">
        <f t="shared" si="22"/>
        <v>16.517477268660031</v>
      </c>
      <c r="K838" s="44">
        <f t="shared" si="22"/>
        <v>1.9820972722392034</v>
      </c>
      <c r="L838" s="44">
        <v>7.214416788453569</v>
      </c>
      <c r="M838" s="44">
        <v>1.2264508540371069</v>
      </c>
      <c r="O838" s="38" t="s">
        <v>98</v>
      </c>
    </row>
    <row r="839" spans="1:15" x14ac:dyDescent="0.3">
      <c r="A839" s="38" t="s">
        <v>534</v>
      </c>
      <c r="B839" s="39" t="s">
        <v>513</v>
      </c>
      <c r="C839" s="39" t="s">
        <v>973</v>
      </c>
      <c r="D839" s="41">
        <v>910.84512756583968</v>
      </c>
      <c r="E839" s="38">
        <v>22</v>
      </c>
      <c r="F839" s="42">
        <v>-8.0834842172877757</v>
      </c>
      <c r="G839" s="41">
        <v>393.16580893615787</v>
      </c>
      <c r="H839" s="41">
        <v>47.179897072338946</v>
      </c>
      <c r="J839" s="44">
        <f t="shared" si="22"/>
        <v>14.328200034116541</v>
      </c>
      <c r="K839" s="44">
        <f t="shared" si="22"/>
        <v>1.719384004093985</v>
      </c>
      <c r="L839" s="44">
        <v>7.3120925608955281</v>
      </c>
      <c r="M839" s="44">
        <v>1.2430557353522398</v>
      </c>
      <c r="O839" s="38" t="s">
        <v>98</v>
      </c>
    </row>
    <row r="840" spans="1:15" x14ac:dyDescent="0.3">
      <c r="A840" s="38" t="s">
        <v>534</v>
      </c>
      <c r="C840" s="39"/>
      <c r="J840" s="44">
        <f t="shared" si="22"/>
        <v>0</v>
      </c>
      <c r="K840" s="44">
        <f t="shared" si="22"/>
        <v>0</v>
      </c>
      <c r="L840" s="44"/>
      <c r="M840" s="44"/>
    </row>
    <row r="841" spans="1:15" x14ac:dyDescent="0.3">
      <c r="A841" s="38" t="s">
        <v>534</v>
      </c>
      <c r="C841" s="39"/>
      <c r="J841" s="44">
        <f t="shared" si="22"/>
        <v>0</v>
      </c>
      <c r="K841" s="44">
        <f t="shared" si="22"/>
        <v>0</v>
      </c>
      <c r="L841" s="44"/>
      <c r="M841" s="44"/>
    </row>
    <row r="842" spans="1:15" x14ac:dyDescent="0.3">
      <c r="C842" s="39"/>
      <c r="J842" s="44">
        <f t="shared" si="22"/>
        <v>0</v>
      </c>
      <c r="K842" s="44">
        <f t="shared" si="22"/>
        <v>0</v>
      </c>
      <c r="L842" s="44"/>
      <c r="M842" s="44"/>
    </row>
    <row r="843" spans="1:15" x14ac:dyDescent="0.3">
      <c r="C843" s="39"/>
      <c r="J843" s="44">
        <f t="shared" si="22"/>
        <v>0</v>
      </c>
      <c r="K843" s="44">
        <f t="shared" si="22"/>
        <v>0</v>
      </c>
      <c r="L843" s="44"/>
      <c r="M843" s="44"/>
    </row>
    <row r="844" spans="1:15" x14ac:dyDescent="0.3">
      <c r="C844" s="39"/>
      <c r="J844" s="44">
        <f t="shared" si="22"/>
        <v>0</v>
      </c>
      <c r="K844" s="44">
        <f t="shared" si="22"/>
        <v>0</v>
      </c>
      <c r="L844" s="44"/>
      <c r="M844" s="44"/>
    </row>
    <row r="845" spans="1:15" x14ac:dyDescent="0.3">
      <c r="C845" s="39"/>
      <c r="J845" s="44">
        <f t="shared" si="22"/>
        <v>0</v>
      </c>
      <c r="K845" s="44">
        <f t="shared" si="22"/>
        <v>0</v>
      </c>
      <c r="L845" s="44"/>
      <c r="M845" s="44"/>
    </row>
    <row r="846" spans="1:15" x14ac:dyDescent="0.3">
      <c r="C846" s="39"/>
      <c r="J846" s="44">
        <f t="shared" si="22"/>
        <v>0</v>
      </c>
      <c r="K846" s="44">
        <f t="shared" si="22"/>
        <v>0</v>
      </c>
      <c r="L846" s="44"/>
      <c r="M846" s="44"/>
    </row>
    <row r="847" spans="1:15" x14ac:dyDescent="0.3">
      <c r="C847" s="39"/>
      <c r="J847" s="44">
        <f t="shared" si="22"/>
        <v>0</v>
      </c>
      <c r="K847" s="44">
        <f t="shared" si="22"/>
        <v>0</v>
      </c>
      <c r="L847" s="44"/>
      <c r="M847" s="44"/>
    </row>
    <row r="848" spans="1:15" x14ac:dyDescent="0.3">
      <c r="C848" s="39"/>
      <c r="J848" s="44">
        <f t="shared" si="22"/>
        <v>0</v>
      </c>
      <c r="K848" s="44">
        <f t="shared" si="22"/>
        <v>0</v>
      </c>
      <c r="L848" s="44"/>
      <c r="M848" s="44"/>
    </row>
    <row r="849" spans="3:13" x14ac:dyDescent="0.3">
      <c r="C849" s="39"/>
      <c r="J849" s="44">
        <f t="shared" si="22"/>
        <v>0</v>
      </c>
      <c r="K849" s="44">
        <f t="shared" si="22"/>
        <v>0</v>
      </c>
      <c r="L849" s="44"/>
      <c r="M849" s="44"/>
    </row>
    <row r="850" spans="3:13" x14ac:dyDescent="0.3">
      <c r="C850" s="39"/>
      <c r="J850" s="44">
        <f t="shared" si="22"/>
        <v>0</v>
      </c>
      <c r="K850" s="44">
        <f t="shared" si="22"/>
        <v>0</v>
      </c>
      <c r="L850" s="44"/>
      <c r="M850" s="44"/>
    </row>
    <row r="851" spans="3:13" x14ac:dyDescent="0.3">
      <c r="C851" s="39"/>
      <c r="J851" s="44">
        <f t="shared" si="22"/>
        <v>0</v>
      </c>
      <c r="K851" s="44">
        <f t="shared" si="22"/>
        <v>0</v>
      </c>
      <c r="L851" s="44"/>
      <c r="M851" s="44"/>
    </row>
    <row r="852" spans="3:13" x14ac:dyDescent="0.3">
      <c r="C852" s="39"/>
      <c r="J852" s="44">
        <f t="shared" si="22"/>
        <v>0</v>
      </c>
      <c r="K852" s="44">
        <f t="shared" si="22"/>
        <v>0</v>
      </c>
      <c r="L852" s="44"/>
      <c r="M852" s="44"/>
    </row>
    <row r="853" spans="3:13" x14ac:dyDescent="0.3">
      <c r="C853" s="39"/>
      <c r="J853" s="44">
        <f t="shared" si="22"/>
        <v>0</v>
      </c>
      <c r="K853" s="44">
        <f t="shared" si="22"/>
        <v>0</v>
      </c>
      <c r="L853" s="44"/>
      <c r="M853" s="44"/>
    </row>
    <row r="854" spans="3:13" x14ac:dyDescent="0.3">
      <c r="C854" s="39"/>
      <c r="J854" s="44">
        <f t="shared" si="22"/>
        <v>0</v>
      </c>
      <c r="K854" s="44">
        <f t="shared" si="22"/>
        <v>0</v>
      </c>
      <c r="L854" s="44"/>
      <c r="M854" s="44"/>
    </row>
    <row r="855" spans="3:13" x14ac:dyDescent="0.3">
      <c r="C855" s="39"/>
      <c r="J855" s="44">
        <f t="shared" si="22"/>
        <v>0</v>
      </c>
      <c r="K855" s="44">
        <f t="shared" si="22"/>
        <v>0</v>
      </c>
      <c r="L855" s="44"/>
      <c r="M855" s="44"/>
    </row>
    <row r="856" spans="3:13" x14ac:dyDescent="0.3">
      <c r="C856" s="39"/>
      <c r="J856" s="44">
        <f t="shared" si="22"/>
        <v>0</v>
      </c>
      <c r="K856" s="44">
        <f t="shared" si="22"/>
        <v>0</v>
      </c>
      <c r="L856" s="44"/>
      <c r="M856" s="44"/>
    </row>
    <row r="857" spans="3:13" x14ac:dyDescent="0.3">
      <c r="C857" s="39"/>
      <c r="J857" s="44">
        <f t="shared" si="22"/>
        <v>0</v>
      </c>
      <c r="K857" s="44">
        <f t="shared" si="22"/>
        <v>0</v>
      </c>
      <c r="L857" s="44"/>
      <c r="M857" s="44"/>
    </row>
    <row r="858" spans="3:13" x14ac:dyDescent="0.3">
      <c r="C858" s="39"/>
      <c r="J858" s="44">
        <f t="shared" si="22"/>
        <v>0</v>
      </c>
      <c r="K858" s="44">
        <f t="shared" si="22"/>
        <v>0</v>
      </c>
      <c r="L858" s="44"/>
      <c r="M858" s="44"/>
    </row>
    <row r="859" spans="3:13" x14ac:dyDescent="0.3">
      <c r="C859" s="39"/>
      <c r="J859" s="44">
        <f t="shared" si="22"/>
        <v>0</v>
      </c>
      <c r="K859" s="44">
        <f t="shared" si="22"/>
        <v>0</v>
      </c>
      <c r="L859" s="44"/>
      <c r="M859" s="44"/>
    </row>
    <row r="860" spans="3:13" x14ac:dyDescent="0.3">
      <c r="C860" s="39"/>
      <c r="J860" s="44">
        <f t="shared" si="22"/>
        <v>0</v>
      </c>
      <c r="K860" s="44">
        <f t="shared" si="22"/>
        <v>0</v>
      </c>
      <c r="L860" s="44"/>
      <c r="M860" s="44"/>
    </row>
    <row r="861" spans="3:13" x14ac:dyDescent="0.3">
      <c r="C861" s="39"/>
      <c r="J861" s="44">
        <f t="shared" si="22"/>
        <v>0</v>
      </c>
      <c r="K861" s="44">
        <f t="shared" si="22"/>
        <v>0</v>
      </c>
      <c r="L861" s="44"/>
      <c r="M861" s="44"/>
    </row>
    <row r="862" spans="3:13" x14ac:dyDescent="0.3">
      <c r="C862" s="39"/>
      <c r="J862" s="44">
        <f t="shared" si="22"/>
        <v>0</v>
      </c>
      <c r="K862" s="44">
        <f t="shared" si="22"/>
        <v>0</v>
      </c>
      <c r="L862" s="44"/>
      <c r="M862" s="44"/>
    </row>
    <row r="863" spans="3:13" x14ac:dyDescent="0.3">
      <c r="C863" s="39"/>
      <c r="J863" s="44">
        <f t="shared" si="22"/>
        <v>0</v>
      </c>
      <c r="K863" s="44">
        <f t="shared" si="22"/>
        <v>0</v>
      </c>
      <c r="L863" s="44"/>
      <c r="M863" s="44"/>
    </row>
    <row r="864" spans="3:13" x14ac:dyDescent="0.3">
      <c r="C864" s="39"/>
      <c r="J864" s="44">
        <f t="shared" si="22"/>
        <v>0</v>
      </c>
      <c r="K864" s="44">
        <f t="shared" si="22"/>
        <v>0</v>
      </c>
      <c r="L864" s="44"/>
      <c r="M864" s="44"/>
    </row>
    <row r="865" spans="1:14" x14ac:dyDescent="0.3">
      <c r="C865" s="39"/>
      <c r="J865" s="44">
        <f t="shared" si="22"/>
        <v>0</v>
      </c>
      <c r="K865" s="44">
        <f t="shared" si="22"/>
        <v>0</v>
      </c>
      <c r="L865" s="44"/>
      <c r="M865" s="44"/>
    </row>
    <row r="866" spans="1:14" x14ac:dyDescent="0.3">
      <c r="C866" s="39"/>
      <c r="J866" s="44">
        <f t="shared" si="22"/>
        <v>0</v>
      </c>
      <c r="K866" s="44">
        <f t="shared" si="22"/>
        <v>0</v>
      </c>
      <c r="L866" s="44"/>
      <c r="M866" s="44"/>
    </row>
    <row r="867" spans="1:14" x14ac:dyDescent="0.3">
      <c r="C867" s="39"/>
    </row>
    <row r="868" spans="1:14" x14ac:dyDescent="0.3">
      <c r="C868" s="39"/>
    </row>
    <row r="869" spans="1:14" x14ac:dyDescent="0.3">
      <c r="C869" s="39"/>
    </row>
    <row r="870" spans="1:14" s="41" customFormat="1" x14ac:dyDescent="0.3">
      <c r="A870" s="38"/>
      <c r="B870" s="39"/>
      <c r="C870" s="39"/>
      <c r="E870" s="38"/>
      <c r="F870" s="42"/>
      <c r="I870" s="70"/>
      <c r="J870" s="38"/>
      <c r="K870" s="38"/>
      <c r="L870" s="38"/>
      <c r="M870" s="38"/>
      <c r="N870" s="38"/>
    </row>
    <row r="871" spans="1:14" s="41" customFormat="1" x14ac:dyDescent="0.3">
      <c r="A871" s="38"/>
      <c r="B871" s="39"/>
      <c r="C871" s="39"/>
      <c r="E871" s="38"/>
      <c r="F871" s="42"/>
      <c r="I871" s="70"/>
      <c r="J871" s="38"/>
      <c r="K871" s="38"/>
      <c r="L871" s="38"/>
      <c r="M871" s="38"/>
      <c r="N871" s="38"/>
    </row>
    <row r="872" spans="1:14" s="41" customFormat="1" x14ac:dyDescent="0.3">
      <c r="A872" s="38"/>
      <c r="B872" s="39"/>
      <c r="C872" s="39"/>
      <c r="E872" s="38"/>
      <c r="F872" s="42"/>
      <c r="I872" s="70"/>
      <c r="J872" s="38"/>
      <c r="K872" s="38"/>
      <c r="L872" s="38"/>
      <c r="M872" s="38"/>
      <c r="N872" s="38"/>
    </row>
    <row r="873" spans="1:14" s="41" customFormat="1" x14ac:dyDescent="0.3">
      <c r="A873" s="38"/>
      <c r="B873" s="39"/>
      <c r="C873" s="39"/>
      <c r="E873" s="38"/>
      <c r="F873" s="42"/>
      <c r="I873" s="70"/>
      <c r="J873" s="38"/>
      <c r="K873" s="38"/>
      <c r="L873" s="38"/>
      <c r="M873" s="38"/>
      <c r="N873" s="38"/>
    </row>
    <row r="874" spans="1:14" s="41" customFormat="1" x14ac:dyDescent="0.3">
      <c r="A874" s="38"/>
      <c r="B874" s="39"/>
      <c r="C874" s="39"/>
      <c r="E874" s="38"/>
      <c r="F874" s="42"/>
      <c r="I874" s="70"/>
      <c r="J874" s="38"/>
      <c r="K874" s="38"/>
      <c r="L874" s="38"/>
      <c r="M874" s="38"/>
      <c r="N874" s="38"/>
    </row>
    <row r="875" spans="1:14" s="41" customFormat="1" x14ac:dyDescent="0.3">
      <c r="A875" s="38"/>
      <c r="B875" s="39"/>
      <c r="C875" s="39"/>
      <c r="E875" s="38"/>
      <c r="F875" s="42"/>
      <c r="I875" s="70"/>
      <c r="J875" s="38"/>
      <c r="K875" s="38"/>
      <c r="L875" s="38"/>
      <c r="M875" s="38"/>
      <c r="N875" s="38"/>
    </row>
    <row r="876" spans="1:14" s="41" customFormat="1" x14ac:dyDescent="0.3">
      <c r="A876" s="38"/>
      <c r="B876" s="39"/>
      <c r="C876" s="39"/>
      <c r="E876" s="38"/>
      <c r="F876" s="42"/>
      <c r="I876" s="70"/>
      <c r="J876" s="38"/>
      <c r="K876" s="38"/>
      <c r="L876" s="38"/>
      <c r="M876" s="38"/>
      <c r="N876" s="38"/>
    </row>
    <row r="877" spans="1:14" s="41" customFormat="1" x14ac:dyDescent="0.3">
      <c r="A877" s="38"/>
      <c r="B877" s="39"/>
      <c r="C877" s="39"/>
      <c r="E877" s="38"/>
      <c r="F877" s="42"/>
      <c r="I877" s="70"/>
      <c r="J877" s="38"/>
      <c r="K877" s="38"/>
      <c r="L877" s="38"/>
      <c r="M877" s="38"/>
      <c r="N877" s="38"/>
    </row>
    <row r="878" spans="1:14" s="41" customFormat="1" x14ac:dyDescent="0.3">
      <c r="A878" s="38"/>
      <c r="B878" s="39"/>
      <c r="C878" s="39"/>
      <c r="E878" s="38"/>
      <c r="F878" s="42"/>
      <c r="I878" s="70"/>
      <c r="J878" s="38"/>
      <c r="K878" s="38"/>
      <c r="L878" s="38"/>
      <c r="M878" s="38"/>
      <c r="N878" s="38"/>
    </row>
    <row r="879" spans="1:14" s="41" customFormat="1" x14ac:dyDescent="0.3">
      <c r="A879" s="38"/>
      <c r="B879" s="39"/>
      <c r="C879" s="39"/>
      <c r="E879" s="38"/>
      <c r="F879" s="42"/>
      <c r="I879" s="70"/>
      <c r="J879" s="38"/>
      <c r="K879" s="38"/>
      <c r="L879" s="38"/>
      <c r="M879" s="38"/>
      <c r="N879" s="38"/>
    </row>
    <row r="880" spans="1:14" s="41" customFormat="1" x14ac:dyDescent="0.3">
      <c r="A880" s="38"/>
      <c r="B880" s="39"/>
      <c r="C880" s="39"/>
      <c r="E880" s="38"/>
      <c r="F880" s="42"/>
      <c r="I880" s="70"/>
      <c r="J880" s="38"/>
      <c r="K880" s="38"/>
      <c r="L880" s="38"/>
      <c r="M880" s="38"/>
      <c r="N880" s="38"/>
    </row>
    <row r="881" spans="1:14" s="41" customFormat="1" x14ac:dyDescent="0.3">
      <c r="A881" s="38"/>
      <c r="B881" s="39"/>
      <c r="C881" s="39"/>
      <c r="E881" s="38"/>
      <c r="F881" s="42"/>
      <c r="I881" s="70"/>
      <c r="J881" s="38"/>
      <c r="K881" s="38"/>
      <c r="L881" s="38"/>
      <c r="M881" s="38"/>
      <c r="N881" s="38"/>
    </row>
    <row r="882" spans="1:14" s="41" customFormat="1" x14ac:dyDescent="0.3">
      <c r="A882" s="38"/>
      <c r="B882" s="39"/>
      <c r="C882" s="39"/>
      <c r="E882" s="38"/>
      <c r="F882" s="42"/>
      <c r="I882" s="70"/>
      <c r="J882" s="38"/>
      <c r="K882" s="38"/>
      <c r="L882" s="38"/>
      <c r="M882" s="38"/>
      <c r="N882" s="38"/>
    </row>
    <row r="883" spans="1:14" s="41" customFormat="1" x14ac:dyDescent="0.3">
      <c r="A883" s="38"/>
      <c r="B883" s="39"/>
      <c r="C883" s="39"/>
      <c r="E883" s="38"/>
      <c r="F883" s="42"/>
      <c r="I883" s="70"/>
      <c r="J883" s="38"/>
      <c r="K883" s="38"/>
      <c r="L883" s="38"/>
      <c r="M883" s="38"/>
      <c r="N883" s="38"/>
    </row>
    <row r="884" spans="1:14" s="41" customFormat="1" x14ac:dyDescent="0.3">
      <c r="A884" s="38"/>
      <c r="B884" s="39"/>
      <c r="C884" s="39"/>
      <c r="E884" s="38"/>
      <c r="F884" s="42"/>
      <c r="I884" s="70"/>
      <c r="J884" s="38"/>
      <c r="K884" s="38"/>
      <c r="L884" s="38"/>
      <c r="M884" s="38"/>
      <c r="N884" s="38"/>
    </row>
    <row r="885" spans="1:14" s="41" customFormat="1" x14ac:dyDescent="0.3">
      <c r="A885" s="38"/>
      <c r="B885" s="39"/>
      <c r="C885" s="39"/>
      <c r="E885" s="38"/>
      <c r="F885" s="42"/>
      <c r="I885" s="70"/>
      <c r="J885" s="38"/>
      <c r="K885" s="38"/>
      <c r="L885" s="38"/>
      <c r="M885" s="38"/>
      <c r="N885" s="38"/>
    </row>
    <row r="886" spans="1:14" s="41" customFormat="1" x14ac:dyDescent="0.3">
      <c r="A886" s="38"/>
      <c r="B886" s="39"/>
      <c r="C886" s="39"/>
      <c r="E886" s="38"/>
      <c r="F886" s="42"/>
      <c r="I886" s="70"/>
      <c r="J886" s="38"/>
      <c r="K886" s="38"/>
      <c r="L886" s="38"/>
      <c r="M886" s="38"/>
      <c r="N886" s="38"/>
    </row>
    <row r="887" spans="1:14" s="41" customFormat="1" x14ac:dyDescent="0.3">
      <c r="A887" s="38"/>
      <c r="B887" s="39"/>
      <c r="C887" s="39"/>
      <c r="E887" s="38"/>
      <c r="F887" s="42"/>
      <c r="I887" s="70"/>
      <c r="J887" s="38"/>
      <c r="K887" s="38"/>
      <c r="L887" s="38"/>
      <c r="M887" s="38"/>
      <c r="N887" s="38"/>
    </row>
    <row r="888" spans="1:14" s="41" customFormat="1" x14ac:dyDescent="0.3">
      <c r="A888" s="38"/>
      <c r="B888" s="39"/>
      <c r="C888" s="39"/>
      <c r="E888" s="38"/>
      <c r="F888" s="42"/>
      <c r="I888" s="70"/>
      <c r="J888" s="38"/>
      <c r="K888" s="38"/>
      <c r="L888" s="38"/>
      <c r="M888" s="38"/>
      <c r="N888" s="38"/>
    </row>
    <row r="889" spans="1:14" s="41" customFormat="1" x14ac:dyDescent="0.3">
      <c r="A889" s="38"/>
      <c r="B889" s="39"/>
      <c r="C889" s="39"/>
      <c r="E889" s="38"/>
      <c r="F889" s="42"/>
      <c r="I889" s="70"/>
      <c r="J889" s="38"/>
      <c r="K889" s="38"/>
      <c r="L889" s="38"/>
      <c r="M889" s="38"/>
      <c r="N889" s="38"/>
    </row>
    <row r="890" spans="1:14" s="41" customFormat="1" x14ac:dyDescent="0.3">
      <c r="A890" s="38"/>
      <c r="B890" s="39"/>
      <c r="C890" s="39"/>
      <c r="E890" s="38"/>
      <c r="F890" s="42"/>
      <c r="I890" s="70"/>
      <c r="J890" s="38"/>
      <c r="K890" s="38"/>
      <c r="L890" s="38"/>
      <c r="M890" s="38"/>
      <c r="N890" s="38"/>
    </row>
    <row r="891" spans="1:14" s="41" customFormat="1" x14ac:dyDescent="0.3">
      <c r="A891" s="38"/>
      <c r="B891" s="39"/>
      <c r="C891" s="39"/>
      <c r="E891" s="38"/>
      <c r="F891" s="42"/>
      <c r="I891" s="70"/>
      <c r="J891" s="38"/>
      <c r="K891" s="38"/>
      <c r="L891" s="38"/>
      <c r="M891" s="38"/>
      <c r="N891" s="38"/>
    </row>
    <row r="892" spans="1:14" s="41" customFormat="1" x14ac:dyDescent="0.3">
      <c r="A892" s="38"/>
      <c r="B892" s="39"/>
      <c r="C892" s="39"/>
      <c r="E892" s="38"/>
      <c r="F892" s="42"/>
      <c r="I892" s="70"/>
      <c r="J892" s="38"/>
      <c r="K892" s="38"/>
      <c r="L892" s="38"/>
      <c r="M892" s="38"/>
      <c r="N892" s="38"/>
    </row>
    <row r="893" spans="1:14" s="41" customFormat="1" x14ac:dyDescent="0.3">
      <c r="A893" s="38"/>
      <c r="B893" s="39"/>
      <c r="C893" s="39"/>
      <c r="E893" s="38"/>
      <c r="F893" s="42"/>
      <c r="I893" s="70"/>
      <c r="J893" s="38"/>
      <c r="K893" s="38"/>
      <c r="L893" s="38"/>
      <c r="M893" s="38"/>
      <c r="N893" s="38"/>
    </row>
    <row r="894" spans="1:14" s="41" customFormat="1" x14ac:dyDescent="0.3">
      <c r="A894" s="38"/>
      <c r="B894" s="39"/>
      <c r="C894" s="39"/>
      <c r="E894" s="38"/>
      <c r="F894" s="42"/>
      <c r="I894" s="70"/>
      <c r="J894" s="38"/>
      <c r="K894" s="38"/>
      <c r="L894" s="38"/>
      <c r="M894" s="38"/>
      <c r="N894" s="38"/>
    </row>
    <row r="895" spans="1:14" s="41" customFormat="1" x14ac:dyDescent="0.3">
      <c r="A895" s="38"/>
      <c r="B895" s="39"/>
      <c r="C895" s="39"/>
      <c r="E895" s="38"/>
      <c r="F895" s="42"/>
      <c r="I895" s="70"/>
      <c r="J895" s="38"/>
      <c r="K895" s="38"/>
      <c r="L895" s="38"/>
      <c r="M895" s="38"/>
      <c r="N895" s="38"/>
    </row>
    <row r="896" spans="1:14" s="41" customFormat="1" x14ac:dyDescent="0.3">
      <c r="A896" s="38"/>
      <c r="B896" s="39"/>
      <c r="C896" s="39"/>
      <c r="E896" s="38"/>
      <c r="F896" s="42"/>
      <c r="I896" s="70"/>
      <c r="J896" s="38"/>
      <c r="K896" s="38"/>
      <c r="L896" s="38"/>
      <c r="M896" s="38"/>
      <c r="N896" s="38"/>
    </row>
    <row r="897" spans="1:14" s="41" customFormat="1" x14ac:dyDescent="0.3">
      <c r="A897" s="38"/>
      <c r="B897" s="39"/>
      <c r="C897" s="39"/>
      <c r="E897" s="38"/>
      <c r="F897" s="42"/>
      <c r="I897" s="70"/>
      <c r="J897" s="38"/>
      <c r="K897" s="38"/>
      <c r="L897" s="38"/>
      <c r="M897" s="38"/>
      <c r="N897" s="38"/>
    </row>
    <row r="898" spans="1:14" s="41" customFormat="1" x14ac:dyDescent="0.3">
      <c r="A898" s="38"/>
      <c r="B898" s="39"/>
      <c r="C898" s="39"/>
      <c r="E898" s="38"/>
      <c r="F898" s="42"/>
      <c r="I898" s="70"/>
      <c r="J898" s="38"/>
      <c r="K898" s="38"/>
      <c r="L898" s="38"/>
      <c r="M898" s="38"/>
      <c r="N898" s="38"/>
    </row>
    <row r="899" spans="1:14" s="41" customFormat="1" x14ac:dyDescent="0.3">
      <c r="A899" s="38"/>
      <c r="B899" s="39"/>
      <c r="C899" s="39"/>
      <c r="E899" s="38"/>
      <c r="F899" s="42"/>
      <c r="I899" s="70"/>
      <c r="J899" s="38"/>
      <c r="K899" s="38"/>
      <c r="L899" s="38"/>
      <c r="M899" s="38"/>
      <c r="N899" s="38"/>
    </row>
    <row r="900" spans="1:14" s="41" customFormat="1" x14ac:dyDescent="0.3">
      <c r="A900" s="38"/>
      <c r="B900" s="39"/>
      <c r="C900" s="39"/>
      <c r="E900" s="38"/>
      <c r="F900" s="42"/>
      <c r="I900" s="70"/>
      <c r="J900" s="38"/>
      <c r="K900" s="38"/>
      <c r="L900" s="38"/>
      <c r="M900" s="38"/>
      <c r="N900" s="38"/>
    </row>
    <row r="901" spans="1:14" s="41" customFormat="1" x14ac:dyDescent="0.3">
      <c r="A901" s="38"/>
      <c r="B901" s="39"/>
      <c r="C901" s="39"/>
      <c r="E901" s="38"/>
      <c r="F901" s="42"/>
      <c r="I901" s="70"/>
      <c r="J901" s="38"/>
      <c r="K901" s="38"/>
      <c r="L901" s="38"/>
      <c r="M901" s="38"/>
      <c r="N901" s="38"/>
    </row>
    <row r="902" spans="1:14" s="41" customFormat="1" x14ac:dyDescent="0.3">
      <c r="A902" s="38"/>
      <c r="B902" s="39"/>
      <c r="C902" s="39"/>
      <c r="E902" s="38"/>
      <c r="F902" s="42"/>
      <c r="I902" s="70"/>
      <c r="J902" s="38"/>
      <c r="K902" s="38"/>
      <c r="L902" s="38"/>
      <c r="M902" s="38"/>
      <c r="N902" s="38"/>
    </row>
    <row r="903" spans="1:14" s="41" customFormat="1" x14ac:dyDescent="0.3">
      <c r="A903" s="38"/>
      <c r="B903" s="39"/>
      <c r="C903" s="39"/>
      <c r="E903" s="38"/>
      <c r="F903" s="42"/>
      <c r="I903" s="70"/>
      <c r="J903" s="38"/>
      <c r="K903" s="38"/>
      <c r="L903" s="38"/>
      <c r="M903" s="38"/>
      <c r="N903" s="38"/>
    </row>
    <row r="904" spans="1:14" s="41" customFormat="1" x14ac:dyDescent="0.3">
      <c r="A904" s="38"/>
      <c r="B904" s="39"/>
      <c r="C904" s="39"/>
      <c r="E904" s="38"/>
      <c r="F904" s="42"/>
      <c r="I904" s="70"/>
      <c r="J904" s="38"/>
      <c r="K904" s="38"/>
      <c r="L904" s="38"/>
      <c r="M904" s="38"/>
      <c r="N904" s="38"/>
    </row>
    <row r="905" spans="1:14" s="41" customFormat="1" x14ac:dyDescent="0.3">
      <c r="A905" s="38"/>
      <c r="B905" s="39"/>
      <c r="C905" s="39"/>
      <c r="E905" s="38"/>
      <c r="F905" s="42"/>
      <c r="I905" s="70"/>
      <c r="J905" s="38"/>
      <c r="K905" s="38"/>
      <c r="L905" s="38"/>
      <c r="M905" s="38"/>
      <c r="N905" s="38"/>
    </row>
    <row r="906" spans="1:14" s="41" customFormat="1" x14ac:dyDescent="0.3">
      <c r="A906" s="38"/>
      <c r="B906" s="39"/>
      <c r="C906" s="39"/>
      <c r="E906" s="38"/>
      <c r="F906" s="42"/>
      <c r="I906" s="70"/>
      <c r="J906" s="38"/>
      <c r="K906" s="38"/>
      <c r="L906" s="38"/>
      <c r="M906" s="38"/>
      <c r="N906" s="38"/>
    </row>
    <row r="907" spans="1:14" s="41" customFormat="1" x14ac:dyDescent="0.3">
      <c r="A907" s="38"/>
      <c r="B907" s="39"/>
      <c r="C907" s="39"/>
      <c r="E907" s="38"/>
      <c r="F907" s="42"/>
      <c r="I907" s="70"/>
      <c r="J907" s="38"/>
      <c r="K907" s="38"/>
      <c r="L907" s="38"/>
      <c r="M907" s="38"/>
      <c r="N907" s="38"/>
    </row>
    <row r="908" spans="1:14" s="41" customFormat="1" x14ac:dyDescent="0.3">
      <c r="A908" s="38"/>
      <c r="B908" s="39"/>
      <c r="C908" s="39"/>
      <c r="E908" s="38"/>
      <c r="F908" s="42"/>
      <c r="I908" s="70"/>
      <c r="J908" s="38"/>
      <c r="K908" s="38"/>
      <c r="L908" s="38"/>
      <c r="M908" s="38"/>
      <c r="N908" s="38"/>
    </row>
    <row r="909" spans="1:14" s="41" customFormat="1" x14ac:dyDescent="0.3">
      <c r="A909" s="38"/>
      <c r="B909" s="39"/>
      <c r="C909" s="39"/>
      <c r="E909" s="38"/>
      <c r="F909" s="42"/>
      <c r="I909" s="70"/>
      <c r="J909" s="38"/>
      <c r="K909" s="38"/>
      <c r="L909" s="38"/>
      <c r="M909" s="38"/>
      <c r="N909" s="38"/>
    </row>
    <row r="910" spans="1:14" s="41" customFormat="1" x14ac:dyDescent="0.3">
      <c r="A910" s="38"/>
      <c r="B910" s="39"/>
      <c r="C910" s="39"/>
      <c r="E910" s="38"/>
      <c r="F910" s="42"/>
      <c r="I910" s="70"/>
      <c r="J910" s="38"/>
      <c r="K910" s="38"/>
      <c r="L910" s="38"/>
      <c r="M910" s="38"/>
      <c r="N910" s="38"/>
    </row>
    <row r="911" spans="1:14" s="41" customFormat="1" x14ac:dyDescent="0.3">
      <c r="A911" s="38"/>
      <c r="B911" s="39"/>
      <c r="C911" s="39"/>
      <c r="E911" s="38"/>
      <c r="F911" s="42"/>
      <c r="I911" s="70"/>
      <c r="J911" s="38"/>
      <c r="K911" s="38"/>
      <c r="L911" s="38"/>
      <c r="M911" s="38"/>
      <c r="N911" s="38"/>
    </row>
    <row r="912" spans="1:14" s="41" customFormat="1" x14ac:dyDescent="0.3">
      <c r="A912" s="38"/>
      <c r="B912" s="39"/>
      <c r="C912" s="39"/>
      <c r="E912" s="38"/>
      <c r="F912" s="42"/>
      <c r="I912" s="70"/>
      <c r="J912" s="38"/>
      <c r="K912" s="38"/>
      <c r="L912" s="38"/>
      <c r="M912" s="38"/>
      <c r="N912" s="38"/>
    </row>
    <row r="913" spans="1:14" s="41" customFormat="1" x14ac:dyDescent="0.3">
      <c r="A913" s="38"/>
      <c r="B913" s="39"/>
      <c r="C913" s="39"/>
      <c r="E913" s="38"/>
      <c r="F913" s="42"/>
      <c r="I913" s="70"/>
      <c r="J913" s="38"/>
      <c r="K913" s="38"/>
      <c r="L913" s="38"/>
      <c r="M913" s="38"/>
      <c r="N913" s="38"/>
    </row>
    <row r="914" spans="1:14" s="41" customFormat="1" x14ac:dyDescent="0.3">
      <c r="A914" s="38"/>
      <c r="B914" s="39"/>
      <c r="C914" s="39"/>
      <c r="E914" s="38"/>
      <c r="F914" s="42"/>
      <c r="I914" s="70"/>
      <c r="J914" s="38"/>
      <c r="K914" s="38"/>
      <c r="L914" s="38"/>
      <c r="M914" s="38"/>
      <c r="N914" s="38"/>
    </row>
    <row r="915" spans="1:14" s="41" customFormat="1" x14ac:dyDescent="0.3">
      <c r="A915" s="38"/>
      <c r="B915" s="39"/>
      <c r="C915" s="39"/>
      <c r="E915" s="38"/>
      <c r="F915" s="42"/>
      <c r="I915" s="70"/>
      <c r="J915" s="38"/>
      <c r="K915" s="38"/>
      <c r="L915" s="38"/>
      <c r="M915" s="38"/>
      <c r="N915" s="38"/>
    </row>
    <row r="916" spans="1:14" s="41" customFormat="1" x14ac:dyDescent="0.3">
      <c r="A916" s="38"/>
      <c r="B916" s="39"/>
      <c r="C916" s="39"/>
      <c r="E916" s="38"/>
      <c r="F916" s="42"/>
      <c r="I916" s="70"/>
      <c r="J916" s="38"/>
      <c r="K916" s="38"/>
      <c r="L916" s="38"/>
      <c r="M916" s="38"/>
      <c r="N916" s="38"/>
    </row>
    <row r="917" spans="1:14" s="41" customFormat="1" x14ac:dyDescent="0.3">
      <c r="A917" s="38"/>
      <c r="B917" s="39"/>
      <c r="C917" s="39"/>
      <c r="E917" s="38"/>
      <c r="F917" s="42"/>
      <c r="I917" s="70"/>
      <c r="J917" s="38"/>
      <c r="K917" s="38"/>
      <c r="L917" s="38"/>
      <c r="M917" s="38"/>
      <c r="N917" s="38"/>
    </row>
    <row r="918" spans="1:14" s="41" customFormat="1" x14ac:dyDescent="0.3">
      <c r="A918" s="38"/>
      <c r="B918" s="39"/>
      <c r="C918" s="39"/>
      <c r="E918" s="38"/>
      <c r="F918" s="42"/>
      <c r="I918" s="70"/>
      <c r="J918" s="38"/>
      <c r="K918" s="38"/>
      <c r="L918" s="38"/>
      <c r="M918" s="38"/>
      <c r="N918" s="38"/>
    </row>
    <row r="919" spans="1:14" s="41" customFormat="1" x14ac:dyDescent="0.3">
      <c r="A919" s="38"/>
      <c r="B919" s="39"/>
      <c r="C919" s="39"/>
      <c r="E919" s="38"/>
      <c r="F919" s="42"/>
      <c r="I919" s="70"/>
      <c r="J919" s="38"/>
      <c r="K919" s="38"/>
      <c r="L919" s="38"/>
      <c r="M919" s="38"/>
      <c r="N919" s="38"/>
    </row>
    <row r="920" spans="1:14" s="41" customFormat="1" x14ac:dyDescent="0.3">
      <c r="A920" s="38"/>
      <c r="B920" s="39"/>
      <c r="C920" s="39"/>
      <c r="E920" s="38"/>
      <c r="F920" s="42"/>
      <c r="I920" s="70"/>
      <c r="J920" s="38"/>
      <c r="K920" s="38"/>
      <c r="L920" s="38"/>
      <c r="M920" s="38"/>
      <c r="N920" s="38"/>
    </row>
    <row r="921" spans="1:14" s="41" customFormat="1" x14ac:dyDescent="0.3">
      <c r="A921" s="38"/>
      <c r="B921" s="39"/>
      <c r="C921" s="39"/>
      <c r="E921" s="38"/>
      <c r="F921" s="42"/>
      <c r="I921" s="70"/>
      <c r="J921" s="38"/>
      <c r="K921" s="38"/>
      <c r="L921" s="38"/>
      <c r="M921" s="38"/>
      <c r="N921" s="38"/>
    </row>
    <row r="922" spans="1:14" s="41" customFormat="1" x14ac:dyDescent="0.3">
      <c r="A922" s="38"/>
      <c r="B922" s="39"/>
      <c r="C922" s="39"/>
      <c r="E922" s="38"/>
      <c r="F922" s="42"/>
      <c r="I922" s="70"/>
      <c r="J922" s="38"/>
      <c r="K922" s="38"/>
      <c r="L922" s="38"/>
      <c r="M922" s="38"/>
      <c r="N922" s="38"/>
    </row>
    <row r="923" spans="1:14" s="41" customFormat="1" x14ac:dyDescent="0.3">
      <c r="A923" s="38"/>
      <c r="B923" s="39"/>
      <c r="C923" s="39"/>
      <c r="E923" s="38"/>
      <c r="F923" s="42"/>
      <c r="I923" s="70"/>
      <c r="J923" s="38"/>
      <c r="K923" s="38"/>
      <c r="L923" s="38"/>
      <c r="M923" s="38"/>
      <c r="N923" s="38"/>
    </row>
    <row r="924" spans="1:14" s="41" customFormat="1" x14ac:dyDescent="0.3">
      <c r="A924" s="38"/>
      <c r="B924" s="39"/>
      <c r="C924" s="39"/>
      <c r="E924" s="38"/>
      <c r="F924" s="42"/>
      <c r="I924" s="70"/>
      <c r="J924" s="38"/>
      <c r="K924" s="38"/>
      <c r="L924" s="38"/>
      <c r="M924" s="38"/>
      <c r="N924" s="38"/>
    </row>
    <row r="925" spans="1:14" s="41" customFormat="1" x14ac:dyDescent="0.3">
      <c r="A925" s="38"/>
      <c r="B925" s="39"/>
      <c r="C925" s="39"/>
      <c r="E925" s="38"/>
      <c r="F925" s="42"/>
      <c r="I925" s="70"/>
      <c r="J925" s="38"/>
      <c r="K925" s="38"/>
      <c r="L925" s="38"/>
      <c r="M925" s="38"/>
      <c r="N925" s="38"/>
    </row>
    <row r="926" spans="1:14" s="41" customFormat="1" x14ac:dyDescent="0.3">
      <c r="A926" s="38"/>
      <c r="B926" s="39"/>
      <c r="C926" s="39"/>
      <c r="E926" s="38"/>
      <c r="F926" s="42"/>
      <c r="I926" s="70"/>
      <c r="J926" s="38"/>
      <c r="K926" s="38"/>
      <c r="L926" s="38"/>
      <c r="M926" s="38"/>
      <c r="N926" s="38"/>
    </row>
    <row r="927" spans="1:14" s="41" customFormat="1" x14ac:dyDescent="0.3">
      <c r="A927" s="38"/>
      <c r="B927" s="39"/>
      <c r="C927" s="39"/>
      <c r="E927" s="38"/>
      <c r="F927" s="42"/>
      <c r="I927" s="70"/>
      <c r="J927" s="38"/>
      <c r="K927" s="38"/>
      <c r="L927" s="38"/>
      <c r="M927" s="38"/>
      <c r="N927" s="38"/>
    </row>
    <row r="928" spans="1:14" s="41" customFormat="1" x14ac:dyDescent="0.3">
      <c r="A928" s="38"/>
      <c r="B928" s="39"/>
      <c r="C928" s="39"/>
      <c r="E928" s="38"/>
      <c r="F928" s="42"/>
      <c r="I928" s="70"/>
      <c r="J928" s="38"/>
      <c r="K928" s="38"/>
      <c r="L928" s="38"/>
      <c r="M928" s="38"/>
      <c r="N928" s="38"/>
    </row>
    <row r="929" spans="1:14" s="41" customFormat="1" x14ac:dyDescent="0.3">
      <c r="A929" s="38"/>
      <c r="B929" s="39"/>
      <c r="C929" s="39"/>
      <c r="E929" s="38"/>
      <c r="F929" s="42"/>
      <c r="I929" s="70"/>
      <c r="J929" s="38"/>
      <c r="K929" s="38"/>
      <c r="L929" s="38"/>
      <c r="M929" s="38"/>
      <c r="N929" s="38"/>
    </row>
    <row r="930" spans="1:14" s="41" customFormat="1" x14ac:dyDescent="0.3">
      <c r="A930" s="38"/>
      <c r="B930" s="39"/>
      <c r="C930" s="39"/>
      <c r="E930" s="38"/>
      <c r="F930" s="42"/>
      <c r="I930" s="70"/>
      <c r="J930" s="38"/>
      <c r="K930" s="38"/>
      <c r="L930" s="38"/>
      <c r="M930" s="38"/>
      <c r="N930" s="38"/>
    </row>
    <row r="931" spans="1:14" s="41" customFormat="1" x14ac:dyDescent="0.3">
      <c r="A931" s="38"/>
      <c r="B931" s="39"/>
      <c r="C931" s="39"/>
      <c r="E931" s="38"/>
      <c r="F931" s="42"/>
      <c r="I931" s="70"/>
      <c r="J931" s="38"/>
      <c r="K931" s="38"/>
      <c r="L931" s="38"/>
      <c r="M931" s="38"/>
      <c r="N931" s="38"/>
    </row>
    <row r="932" spans="1:14" s="41" customFormat="1" x14ac:dyDescent="0.3">
      <c r="A932" s="38"/>
      <c r="B932" s="39"/>
      <c r="C932" s="39"/>
      <c r="E932" s="38"/>
      <c r="F932" s="42"/>
      <c r="I932" s="70"/>
      <c r="J932" s="38"/>
      <c r="K932" s="38"/>
      <c r="L932" s="38"/>
      <c r="M932" s="38"/>
      <c r="N932" s="38"/>
    </row>
    <row r="933" spans="1:14" s="41" customFormat="1" x14ac:dyDescent="0.3">
      <c r="A933" s="38"/>
      <c r="B933" s="39"/>
      <c r="C933" s="39"/>
      <c r="E933" s="38"/>
      <c r="F933" s="42"/>
      <c r="I933" s="70"/>
      <c r="J933" s="38"/>
      <c r="K933" s="38"/>
      <c r="L933" s="38"/>
      <c r="M933" s="38"/>
      <c r="N933" s="38"/>
    </row>
    <row r="934" spans="1:14" s="41" customFormat="1" x14ac:dyDescent="0.3">
      <c r="A934" s="38"/>
      <c r="B934" s="39"/>
      <c r="C934" s="39"/>
      <c r="E934" s="38"/>
      <c r="F934" s="42"/>
      <c r="I934" s="70"/>
      <c r="J934" s="38"/>
      <c r="K934" s="38"/>
      <c r="L934" s="38"/>
      <c r="M934" s="38"/>
      <c r="N934" s="38"/>
    </row>
    <row r="935" spans="1:14" s="41" customFormat="1" x14ac:dyDescent="0.3">
      <c r="A935" s="38"/>
      <c r="B935" s="39"/>
      <c r="C935" s="39"/>
      <c r="E935" s="38"/>
      <c r="F935" s="42"/>
      <c r="I935" s="70"/>
      <c r="J935" s="38"/>
      <c r="K935" s="38"/>
      <c r="L935" s="38"/>
      <c r="M935" s="38"/>
      <c r="N935" s="38"/>
    </row>
    <row r="936" spans="1:14" s="41" customFormat="1" x14ac:dyDescent="0.3">
      <c r="A936" s="38"/>
      <c r="B936" s="39"/>
      <c r="C936" s="39"/>
      <c r="E936" s="38"/>
      <c r="F936" s="42"/>
      <c r="I936" s="70"/>
      <c r="J936" s="38"/>
      <c r="K936" s="38"/>
      <c r="L936" s="38"/>
      <c r="M936" s="38"/>
      <c r="N936" s="38"/>
    </row>
    <row r="937" spans="1:14" s="41" customFormat="1" x14ac:dyDescent="0.3">
      <c r="A937" s="38"/>
      <c r="B937" s="39"/>
      <c r="C937" s="39"/>
      <c r="E937" s="38"/>
      <c r="F937" s="42"/>
      <c r="I937" s="70"/>
      <c r="J937" s="38"/>
      <c r="K937" s="38"/>
      <c r="L937" s="38"/>
      <c r="M937" s="38"/>
      <c r="N937" s="38"/>
    </row>
    <row r="938" spans="1:14" s="41" customFormat="1" x14ac:dyDescent="0.3">
      <c r="A938" s="38"/>
      <c r="B938" s="39"/>
      <c r="C938" s="39"/>
      <c r="E938" s="38"/>
      <c r="F938" s="42"/>
      <c r="I938" s="70"/>
      <c r="J938" s="38"/>
      <c r="K938" s="38"/>
      <c r="L938" s="38"/>
      <c r="M938" s="38"/>
      <c r="N938" s="38"/>
    </row>
    <row r="939" spans="1:14" s="41" customFormat="1" x14ac:dyDescent="0.3">
      <c r="A939" s="38"/>
      <c r="B939" s="39"/>
      <c r="C939" s="39"/>
      <c r="E939" s="38"/>
      <c r="F939" s="42"/>
      <c r="I939" s="70"/>
      <c r="J939" s="38"/>
      <c r="K939" s="38"/>
      <c r="L939" s="38"/>
      <c r="M939" s="38"/>
      <c r="N939" s="38"/>
    </row>
    <row r="940" spans="1:14" s="41" customFormat="1" x14ac:dyDescent="0.3">
      <c r="A940" s="38"/>
      <c r="B940" s="39"/>
      <c r="C940" s="39"/>
      <c r="E940" s="38"/>
      <c r="F940" s="42"/>
      <c r="I940" s="70"/>
      <c r="J940" s="38"/>
      <c r="K940" s="38"/>
      <c r="L940" s="38"/>
      <c r="M940" s="38"/>
      <c r="N940" s="38"/>
    </row>
    <row r="941" spans="1:14" s="41" customFormat="1" x14ac:dyDescent="0.3">
      <c r="A941" s="38"/>
      <c r="B941" s="39"/>
      <c r="C941" s="39"/>
      <c r="E941" s="38"/>
      <c r="F941" s="42"/>
      <c r="I941" s="70"/>
      <c r="J941" s="38"/>
      <c r="K941" s="38"/>
      <c r="L941" s="38"/>
      <c r="M941" s="38"/>
      <c r="N941" s="38"/>
    </row>
    <row r="942" spans="1:14" s="41" customFormat="1" x14ac:dyDescent="0.3">
      <c r="A942" s="38"/>
      <c r="B942" s="39"/>
      <c r="C942" s="39"/>
      <c r="E942" s="38"/>
      <c r="F942" s="42"/>
      <c r="I942" s="70"/>
      <c r="J942" s="38"/>
      <c r="K942" s="38"/>
      <c r="L942" s="38"/>
      <c r="M942" s="38"/>
      <c r="N942" s="38"/>
    </row>
    <row r="943" spans="1:14" s="41" customFormat="1" x14ac:dyDescent="0.3">
      <c r="A943" s="38"/>
      <c r="B943" s="39"/>
      <c r="C943" s="39"/>
      <c r="E943" s="38"/>
      <c r="F943" s="42"/>
      <c r="I943" s="70"/>
      <c r="J943" s="38"/>
      <c r="K943" s="38"/>
      <c r="L943" s="38"/>
      <c r="M943" s="38"/>
      <c r="N943" s="38"/>
    </row>
    <row r="944" spans="1:14" s="41" customFormat="1" x14ac:dyDescent="0.3">
      <c r="A944" s="38"/>
      <c r="B944" s="39"/>
      <c r="C944" s="39"/>
      <c r="E944" s="38"/>
      <c r="F944" s="42"/>
      <c r="I944" s="70"/>
      <c r="J944" s="38"/>
      <c r="K944" s="38"/>
      <c r="L944" s="38"/>
      <c r="M944" s="38"/>
      <c r="N944" s="38"/>
    </row>
    <row r="945" spans="1:14" s="41" customFormat="1" x14ac:dyDescent="0.3">
      <c r="A945" s="38"/>
      <c r="B945" s="39"/>
      <c r="C945" s="39"/>
      <c r="E945" s="38"/>
      <c r="F945" s="42"/>
      <c r="I945" s="70"/>
      <c r="J945" s="38"/>
      <c r="K945" s="38"/>
      <c r="L945" s="38"/>
      <c r="M945" s="38"/>
      <c r="N945" s="38"/>
    </row>
    <row r="946" spans="1:14" s="41" customFormat="1" x14ac:dyDescent="0.3">
      <c r="A946" s="38"/>
      <c r="B946" s="39"/>
      <c r="C946" s="39"/>
      <c r="E946" s="38"/>
      <c r="F946" s="42"/>
      <c r="I946" s="70"/>
      <c r="J946" s="38"/>
      <c r="K946" s="38"/>
      <c r="L946" s="38"/>
      <c r="M946" s="38"/>
      <c r="N946" s="38"/>
    </row>
    <row r="947" spans="1:14" s="41" customFormat="1" x14ac:dyDescent="0.3">
      <c r="A947" s="38"/>
      <c r="B947" s="39"/>
      <c r="C947" s="39"/>
      <c r="E947" s="38"/>
      <c r="F947" s="42"/>
      <c r="I947" s="70"/>
      <c r="J947" s="38"/>
      <c r="K947" s="38"/>
      <c r="L947" s="38"/>
      <c r="M947" s="38"/>
      <c r="N947" s="38"/>
    </row>
    <row r="948" spans="1:14" s="41" customFormat="1" x14ac:dyDescent="0.3">
      <c r="A948" s="38"/>
      <c r="B948" s="39"/>
      <c r="C948" s="39"/>
      <c r="E948" s="38"/>
      <c r="F948" s="42"/>
      <c r="I948" s="70"/>
      <c r="J948" s="38"/>
      <c r="K948" s="38"/>
      <c r="L948" s="38"/>
      <c r="M948" s="38"/>
      <c r="N948" s="38"/>
    </row>
    <row r="949" spans="1:14" s="41" customFormat="1" x14ac:dyDescent="0.3">
      <c r="A949" s="38"/>
      <c r="B949" s="39"/>
      <c r="C949" s="39"/>
      <c r="E949" s="38"/>
      <c r="F949" s="42"/>
      <c r="I949" s="70"/>
      <c r="J949" s="38"/>
      <c r="K949" s="38"/>
      <c r="L949" s="38"/>
      <c r="M949" s="38"/>
      <c r="N949" s="38"/>
    </row>
    <row r="950" spans="1:14" s="41" customFormat="1" x14ac:dyDescent="0.3">
      <c r="A950" s="38"/>
      <c r="B950" s="39"/>
      <c r="C950" s="39"/>
      <c r="E950" s="38"/>
      <c r="F950" s="42"/>
      <c r="I950" s="70"/>
      <c r="J950" s="38"/>
      <c r="K950" s="38"/>
      <c r="L950" s="38"/>
      <c r="M950" s="38"/>
      <c r="N950" s="38"/>
    </row>
    <row r="951" spans="1:14" s="41" customFormat="1" x14ac:dyDescent="0.3">
      <c r="A951" s="38"/>
      <c r="B951" s="39"/>
      <c r="C951" s="39"/>
      <c r="E951" s="38"/>
      <c r="F951" s="42"/>
      <c r="I951" s="70"/>
      <c r="J951" s="38"/>
      <c r="K951" s="38"/>
      <c r="L951" s="38"/>
      <c r="M951" s="38"/>
      <c r="N951" s="38"/>
    </row>
    <row r="952" spans="1:14" s="41" customFormat="1" x14ac:dyDescent="0.3">
      <c r="A952" s="38"/>
      <c r="B952" s="39"/>
      <c r="C952" s="39"/>
      <c r="E952" s="38"/>
      <c r="F952" s="42"/>
      <c r="I952" s="70"/>
      <c r="J952" s="38"/>
      <c r="K952" s="38"/>
      <c r="L952" s="38"/>
      <c r="M952" s="38"/>
      <c r="N952" s="38"/>
    </row>
    <row r="953" spans="1:14" s="41" customFormat="1" x14ac:dyDescent="0.3">
      <c r="A953" s="38"/>
      <c r="B953" s="39"/>
      <c r="C953" s="39"/>
      <c r="E953" s="38"/>
      <c r="F953" s="42"/>
      <c r="I953" s="70"/>
      <c r="J953" s="38"/>
      <c r="K953" s="38"/>
      <c r="L953" s="38"/>
      <c r="M953" s="38"/>
      <c r="N953" s="38"/>
    </row>
    <row r="954" spans="1:14" s="41" customFormat="1" x14ac:dyDescent="0.3">
      <c r="A954" s="38"/>
      <c r="B954" s="39"/>
      <c r="C954" s="39"/>
      <c r="E954" s="38"/>
      <c r="F954" s="42"/>
      <c r="I954" s="70"/>
      <c r="J954" s="38"/>
      <c r="K954" s="38"/>
      <c r="L954" s="38"/>
      <c r="M954" s="38"/>
      <c r="N954" s="38"/>
    </row>
    <row r="955" spans="1:14" s="41" customFormat="1" x14ac:dyDescent="0.3">
      <c r="A955" s="38"/>
      <c r="B955" s="39"/>
      <c r="C955" s="39"/>
      <c r="E955" s="38"/>
      <c r="F955" s="42"/>
      <c r="I955" s="70"/>
      <c r="J955" s="38"/>
      <c r="K955" s="38"/>
      <c r="L955" s="38"/>
      <c r="M955" s="38"/>
      <c r="N955" s="38"/>
    </row>
    <row r="956" spans="1:14" s="41" customFormat="1" x14ac:dyDescent="0.3">
      <c r="A956" s="38"/>
      <c r="B956" s="39"/>
      <c r="C956" s="39"/>
      <c r="E956" s="38"/>
      <c r="F956" s="42"/>
      <c r="I956" s="70"/>
      <c r="J956" s="38"/>
      <c r="K956" s="38"/>
      <c r="L956" s="38"/>
      <c r="M956" s="38"/>
      <c r="N956" s="38"/>
    </row>
    <row r="957" spans="1:14" s="41" customFormat="1" x14ac:dyDescent="0.3">
      <c r="A957" s="38"/>
      <c r="B957" s="39"/>
      <c r="C957" s="39"/>
      <c r="E957" s="38"/>
      <c r="F957" s="42"/>
      <c r="I957" s="70"/>
      <c r="J957" s="38"/>
      <c r="K957" s="38"/>
      <c r="L957" s="38"/>
      <c r="M957" s="38"/>
      <c r="N957" s="38"/>
    </row>
    <row r="958" spans="1:14" s="41" customFormat="1" x14ac:dyDescent="0.3">
      <c r="A958" s="38"/>
      <c r="B958" s="39"/>
      <c r="C958" s="39"/>
      <c r="E958" s="38"/>
      <c r="F958" s="42"/>
      <c r="I958" s="70"/>
      <c r="J958" s="38"/>
      <c r="K958" s="38"/>
      <c r="L958" s="38"/>
      <c r="M958" s="38"/>
      <c r="N958" s="38"/>
    </row>
    <row r="959" spans="1:14" s="41" customFormat="1" x14ac:dyDescent="0.3">
      <c r="A959" s="38"/>
      <c r="B959" s="39"/>
      <c r="C959" s="39"/>
      <c r="E959" s="38"/>
      <c r="F959" s="42"/>
      <c r="I959" s="70"/>
      <c r="J959" s="38"/>
      <c r="K959" s="38"/>
      <c r="L959" s="38"/>
      <c r="M959" s="38"/>
      <c r="N959" s="38"/>
    </row>
    <row r="960" spans="1:14" s="41" customFormat="1" x14ac:dyDescent="0.3">
      <c r="A960" s="38"/>
      <c r="B960" s="39"/>
      <c r="C960" s="39"/>
      <c r="E960" s="38"/>
      <c r="F960" s="42"/>
      <c r="I960" s="70"/>
      <c r="J960" s="38"/>
      <c r="K960" s="38"/>
      <c r="L960" s="38"/>
      <c r="M960" s="38"/>
      <c r="N960" s="38"/>
    </row>
    <row r="961" spans="1:14" s="41" customFormat="1" x14ac:dyDescent="0.3">
      <c r="A961" s="38"/>
      <c r="B961" s="39"/>
      <c r="C961" s="39"/>
      <c r="E961" s="38"/>
      <c r="F961" s="42"/>
      <c r="I961" s="70"/>
      <c r="J961" s="38"/>
      <c r="K961" s="38"/>
      <c r="L961" s="38"/>
      <c r="M961" s="38"/>
      <c r="N961" s="38"/>
    </row>
    <row r="962" spans="1:14" s="41" customFormat="1" x14ac:dyDescent="0.3">
      <c r="A962" s="38"/>
      <c r="B962" s="39"/>
      <c r="C962" s="39"/>
      <c r="E962" s="38"/>
      <c r="F962" s="42"/>
      <c r="I962" s="70"/>
      <c r="J962" s="38"/>
      <c r="K962" s="38"/>
      <c r="L962" s="38"/>
      <c r="M962" s="38"/>
      <c r="N962" s="38"/>
    </row>
    <row r="963" spans="1:14" s="41" customFormat="1" x14ac:dyDescent="0.3">
      <c r="A963" s="38"/>
      <c r="B963" s="39"/>
      <c r="C963" s="39"/>
      <c r="E963" s="38"/>
      <c r="F963" s="42"/>
      <c r="I963" s="70"/>
      <c r="J963" s="38"/>
      <c r="K963" s="38"/>
      <c r="L963" s="38"/>
      <c r="M963" s="38"/>
      <c r="N963" s="38"/>
    </row>
    <row r="964" spans="1:14" s="41" customFormat="1" x14ac:dyDescent="0.3">
      <c r="A964" s="38"/>
      <c r="B964" s="39"/>
      <c r="C964" s="39"/>
      <c r="E964" s="38"/>
      <c r="F964" s="42"/>
      <c r="I964" s="70"/>
      <c r="J964" s="38"/>
      <c r="K964" s="38"/>
      <c r="L964" s="38"/>
      <c r="M964" s="38"/>
      <c r="N964" s="38"/>
    </row>
    <row r="965" spans="1:14" s="41" customFormat="1" x14ac:dyDescent="0.3">
      <c r="A965" s="38"/>
      <c r="B965" s="39"/>
      <c r="C965" s="39"/>
      <c r="E965" s="38"/>
      <c r="F965" s="42"/>
      <c r="I965" s="70"/>
      <c r="J965" s="38"/>
      <c r="K965" s="38"/>
      <c r="L965" s="38"/>
      <c r="M965" s="38"/>
      <c r="N965" s="38"/>
    </row>
    <row r="966" spans="1:14" s="41" customFormat="1" x14ac:dyDescent="0.3">
      <c r="A966" s="38"/>
      <c r="B966" s="39"/>
      <c r="C966" s="39"/>
      <c r="E966" s="38"/>
      <c r="F966" s="42"/>
      <c r="I966" s="70"/>
      <c r="J966" s="38"/>
      <c r="K966" s="38"/>
      <c r="L966" s="38"/>
      <c r="M966" s="38"/>
      <c r="N966" s="38"/>
    </row>
    <row r="967" spans="1:14" s="41" customFormat="1" x14ac:dyDescent="0.3">
      <c r="A967" s="38"/>
      <c r="B967" s="39"/>
      <c r="C967" s="39"/>
      <c r="E967" s="38"/>
      <c r="F967" s="42"/>
      <c r="I967" s="70"/>
      <c r="J967" s="38"/>
      <c r="K967" s="38"/>
      <c r="L967" s="38"/>
      <c r="M967" s="38"/>
      <c r="N967" s="38"/>
    </row>
    <row r="968" spans="1:14" s="41" customFormat="1" x14ac:dyDescent="0.3">
      <c r="A968" s="38"/>
      <c r="B968" s="39"/>
      <c r="C968" s="39"/>
      <c r="E968" s="38"/>
      <c r="F968" s="42"/>
      <c r="I968" s="70"/>
      <c r="J968" s="38"/>
      <c r="K968" s="38"/>
      <c r="L968" s="38"/>
      <c r="M968" s="38"/>
      <c r="N968" s="38"/>
    </row>
    <row r="969" spans="1:14" s="41" customFormat="1" x14ac:dyDescent="0.3">
      <c r="A969" s="38"/>
      <c r="B969" s="39"/>
      <c r="C969" s="39"/>
      <c r="E969" s="38"/>
      <c r="F969" s="42"/>
      <c r="I969" s="70"/>
      <c r="J969" s="38"/>
      <c r="K969" s="38"/>
      <c r="L969" s="38"/>
      <c r="M969" s="38"/>
      <c r="N969" s="38"/>
    </row>
    <row r="970" spans="1:14" s="41" customFormat="1" x14ac:dyDescent="0.3">
      <c r="A970" s="38"/>
      <c r="B970" s="39"/>
      <c r="C970" s="39"/>
      <c r="E970" s="38"/>
      <c r="F970" s="42"/>
      <c r="I970" s="70"/>
      <c r="J970" s="38"/>
      <c r="K970" s="38"/>
      <c r="L970" s="38"/>
      <c r="M970" s="38"/>
      <c r="N970" s="38"/>
    </row>
    <row r="971" spans="1:14" s="41" customFormat="1" x14ac:dyDescent="0.3">
      <c r="A971" s="38"/>
      <c r="B971" s="39"/>
      <c r="C971" s="39"/>
      <c r="E971" s="38"/>
      <c r="F971" s="42"/>
      <c r="I971" s="70"/>
      <c r="J971" s="38"/>
      <c r="K971" s="38"/>
      <c r="L971" s="38"/>
      <c r="M971" s="38"/>
      <c r="N971" s="38"/>
    </row>
    <row r="972" spans="1:14" s="41" customFormat="1" x14ac:dyDescent="0.3">
      <c r="A972" s="38"/>
      <c r="B972" s="39"/>
      <c r="C972" s="39"/>
      <c r="E972" s="38"/>
      <c r="F972" s="42"/>
      <c r="I972" s="70"/>
      <c r="J972" s="38"/>
      <c r="K972" s="38"/>
      <c r="L972" s="38"/>
      <c r="M972" s="38"/>
      <c r="N972" s="38"/>
    </row>
    <row r="973" spans="1:14" s="41" customFormat="1" x14ac:dyDescent="0.3">
      <c r="A973" s="38"/>
      <c r="B973" s="39"/>
      <c r="C973" s="39"/>
      <c r="E973" s="38"/>
      <c r="F973" s="42"/>
      <c r="I973" s="70"/>
      <c r="J973" s="38"/>
      <c r="K973" s="38"/>
      <c r="L973" s="38"/>
      <c r="M973" s="38"/>
      <c r="N973" s="38"/>
    </row>
    <row r="974" spans="1:14" s="41" customFormat="1" x14ac:dyDescent="0.3">
      <c r="A974" s="38"/>
      <c r="B974" s="39"/>
      <c r="C974" s="39"/>
      <c r="E974" s="38"/>
      <c r="F974" s="42"/>
      <c r="I974" s="70"/>
      <c r="J974" s="38"/>
      <c r="K974" s="38"/>
      <c r="L974" s="38"/>
      <c r="M974" s="38"/>
      <c r="N974" s="38"/>
    </row>
    <row r="975" spans="1:14" s="41" customFormat="1" x14ac:dyDescent="0.3">
      <c r="A975" s="38"/>
      <c r="B975" s="39"/>
      <c r="C975" s="39"/>
      <c r="E975" s="38"/>
      <c r="F975" s="42"/>
      <c r="I975" s="70"/>
      <c r="J975" s="38"/>
      <c r="K975" s="38"/>
      <c r="L975" s="38"/>
      <c r="M975" s="38"/>
      <c r="N975" s="38"/>
    </row>
    <row r="976" spans="1:14" s="41" customFormat="1" x14ac:dyDescent="0.3">
      <c r="A976" s="38"/>
      <c r="B976" s="39"/>
      <c r="C976" s="39"/>
      <c r="E976" s="38"/>
      <c r="F976" s="42"/>
      <c r="I976" s="70"/>
      <c r="J976" s="38"/>
      <c r="K976" s="38"/>
      <c r="L976" s="38"/>
      <c r="M976" s="38"/>
      <c r="N976" s="38"/>
    </row>
    <row r="977" spans="1:14" s="41" customFormat="1" x14ac:dyDescent="0.3">
      <c r="A977" s="38"/>
      <c r="B977" s="39"/>
      <c r="C977" s="39"/>
      <c r="E977" s="38"/>
      <c r="F977" s="42"/>
      <c r="I977" s="70"/>
      <c r="J977" s="38"/>
      <c r="K977" s="38"/>
      <c r="L977" s="38"/>
      <c r="M977" s="38"/>
      <c r="N977" s="38"/>
    </row>
    <row r="978" spans="1:14" s="41" customFormat="1" x14ac:dyDescent="0.3">
      <c r="A978" s="38"/>
      <c r="B978" s="39"/>
      <c r="C978" s="39"/>
      <c r="E978" s="38"/>
      <c r="F978" s="42"/>
      <c r="I978" s="70"/>
      <c r="J978" s="38"/>
      <c r="K978" s="38"/>
      <c r="L978" s="38"/>
      <c r="M978" s="38"/>
      <c r="N978" s="38"/>
    </row>
    <row r="979" spans="1:14" s="41" customFormat="1" x14ac:dyDescent="0.3">
      <c r="A979" s="38"/>
      <c r="B979" s="39"/>
      <c r="C979" s="39"/>
      <c r="E979" s="38"/>
      <c r="F979" s="42"/>
      <c r="I979" s="70"/>
      <c r="J979" s="38"/>
      <c r="K979" s="38"/>
      <c r="L979" s="38"/>
      <c r="M979" s="38"/>
      <c r="N979" s="38"/>
    </row>
    <row r="980" spans="1:14" s="41" customFormat="1" x14ac:dyDescent="0.3">
      <c r="A980" s="38"/>
      <c r="B980" s="39"/>
      <c r="C980" s="39"/>
      <c r="E980" s="38"/>
      <c r="F980" s="42"/>
      <c r="I980" s="70"/>
      <c r="J980" s="38"/>
      <c r="K980" s="38"/>
      <c r="L980" s="38"/>
      <c r="M980" s="38"/>
      <c r="N980" s="38"/>
    </row>
    <row r="981" spans="1:14" s="41" customFormat="1" x14ac:dyDescent="0.3">
      <c r="A981" s="38"/>
      <c r="B981" s="39"/>
      <c r="C981" s="39"/>
      <c r="E981" s="38"/>
      <c r="F981" s="42"/>
      <c r="I981" s="70"/>
      <c r="J981" s="38"/>
      <c r="K981" s="38"/>
      <c r="L981" s="38"/>
      <c r="M981" s="38"/>
      <c r="N981" s="38"/>
    </row>
    <row r="982" spans="1:14" s="41" customFormat="1" x14ac:dyDescent="0.3">
      <c r="A982" s="38"/>
      <c r="B982" s="39"/>
      <c r="C982" s="39"/>
      <c r="E982" s="38"/>
      <c r="F982" s="42"/>
      <c r="I982" s="70"/>
      <c r="J982" s="38"/>
      <c r="K982" s="38"/>
      <c r="L982" s="38"/>
      <c r="M982" s="38"/>
      <c r="N982" s="38"/>
    </row>
    <row r="983" spans="1:14" s="41" customFormat="1" x14ac:dyDescent="0.3">
      <c r="A983" s="38"/>
      <c r="B983" s="39"/>
      <c r="C983" s="39"/>
      <c r="E983" s="38"/>
      <c r="F983" s="42"/>
      <c r="I983" s="70"/>
      <c r="J983" s="38"/>
      <c r="K983" s="38"/>
      <c r="L983" s="38"/>
      <c r="M983" s="38"/>
      <c r="N983" s="38"/>
    </row>
    <row r="984" spans="1:14" s="41" customFormat="1" x14ac:dyDescent="0.3">
      <c r="A984" s="38"/>
      <c r="B984" s="39"/>
      <c r="C984" s="39"/>
      <c r="E984" s="38"/>
      <c r="F984" s="42"/>
      <c r="I984" s="70"/>
      <c r="J984" s="38"/>
      <c r="K984" s="38"/>
      <c r="L984" s="38"/>
      <c r="M984" s="38"/>
      <c r="N984" s="38"/>
    </row>
    <row r="985" spans="1:14" s="41" customFormat="1" x14ac:dyDescent="0.3">
      <c r="A985" s="38"/>
      <c r="B985" s="39"/>
      <c r="C985" s="39"/>
      <c r="E985" s="38"/>
      <c r="F985" s="42"/>
      <c r="I985" s="70"/>
      <c r="J985" s="38"/>
      <c r="K985" s="38"/>
      <c r="L985" s="38"/>
      <c r="M985" s="38"/>
      <c r="N985" s="38"/>
    </row>
    <row r="986" spans="1:14" s="41" customFormat="1" x14ac:dyDescent="0.3">
      <c r="A986" s="38"/>
      <c r="B986" s="39"/>
      <c r="C986" s="39"/>
      <c r="E986" s="38"/>
      <c r="F986" s="42"/>
      <c r="I986" s="70"/>
      <c r="J986" s="38"/>
      <c r="K986" s="38"/>
      <c r="L986" s="38"/>
      <c r="M986" s="38"/>
      <c r="N986" s="38"/>
    </row>
    <row r="987" spans="1:14" s="41" customFormat="1" x14ac:dyDescent="0.3">
      <c r="A987" s="38"/>
      <c r="B987" s="39"/>
      <c r="C987" s="39"/>
      <c r="E987" s="38"/>
      <c r="F987" s="42"/>
      <c r="I987" s="70"/>
      <c r="J987" s="38"/>
      <c r="K987" s="38"/>
      <c r="L987" s="38"/>
      <c r="M987" s="38"/>
      <c r="N987" s="38"/>
    </row>
    <row r="988" spans="1:14" s="41" customFormat="1" x14ac:dyDescent="0.3">
      <c r="A988" s="38"/>
      <c r="B988" s="39"/>
      <c r="C988" s="39"/>
      <c r="E988" s="38"/>
      <c r="F988" s="42"/>
      <c r="I988" s="70"/>
      <c r="J988" s="38"/>
      <c r="K988" s="38"/>
      <c r="L988" s="38"/>
      <c r="M988" s="38"/>
      <c r="N988" s="38"/>
    </row>
    <row r="989" spans="1:14" s="41" customFormat="1" x14ac:dyDescent="0.3">
      <c r="A989" s="38"/>
      <c r="B989" s="39"/>
      <c r="C989" s="39"/>
      <c r="E989" s="38"/>
      <c r="F989" s="42"/>
      <c r="I989" s="70"/>
      <c r="J989" s="38"/>
      <c r="K989" s="38"/>
      <c r="L989" s="38"/>
      <c r="M989" s="38"/>
      <c r="N989" s="38"/>
    </row>
    <row r="990" spans="1:14" s="41" customFormat="1" x14ac:dyDescent="0.3">
      <c r="A990" s="38"/>
      <c r="B990" s="39"/>
      <c r="C990" s="39"/>
      <c r="E990" s="38"/>
      <c r="F990" s="42"/>
      <c r="I990" s="70"/>
      <c r="J990" s="38"/>
      <c r="K990" s="38"/>
      <c r="L990" s="38"/>
      <c r="M990" s="38"/>
      <c r="N990" s="38"/>
    </row>
    <row r="991" spans="1:14" s="41" customFormat="1" x14ac:dyDescent="0.3">
      <c r="A991" s="38"/>
      <c r="B991" s="39"/>
      <c r="C991" s="39"/>
      <c r="E991" s="38"/>
      <c r="F991" s="42"/>
      <c r="I991" s="70"/>
      <c r="J991" s="38"/>
      <c r="K991" s="38"/>
      <c r="L991" s="38"/>
      <c r="M991" s="38"/>
      <c r="N991" s="38"/>
    </row>
    <row r="992" spans="1:14" s="41" customFormat="1" x14ac:dyDescent="0.3">
      <c r="A992" s="38"/>
      <c r="B992" s="39"/>
      <c r="C992" s="39"/>
      <c r="E992" s="38"/>
      <c r="F992" s="42"/>
      <c r="I992" s="70"/>
      <c r="J992" s="38"/>
      <c r="K992" s="38"/>
      <c r="L992" s="38"/>
      <c r="M992" s="38"/>
      <c r="N992" s="38"/>
    </row>
    <row r="993" spans="1:14" s="41" customFormat="1" x14ac:dyDescent="0.3">
      <c r="A993" s="38"/>
      <c r="B993" s="39"/>
      <c r="C993" s="39"/>
      <c r="E993" s="38"/>
      <c r="F993" s="42"/>
      <c r="I993" s="70"/>
      <c r="J993" s="38"/>
      <c r="K993" s="38"/>
      <c r="L993" s="38"/>
      <c r="M993" s="38"/>
      <c r="N993" s="38"/>
    </row>
    <row r="994" spans="1:14" s="41" customFormat="1" x14ac:dyDescent="0.3">
      <c r="A994" s="38"/>
      <c r="B994" s="39"/>
      <c r="C994" s="39"/>
      <c r="E994" s="38"/>
      <c r="F994" s="42"/>
      <c r="I994" s="70"/>
      <c r="J994" s="38"/>
      <c r="K994" s="38"/>
      <c r="L994" s="38"/>
      <c r="M994" s="38"/>
      <c r="N994" s="38"/>
    </row>
    <row r="995" spans="1:14" s="41" customFormat="1" x14ac:dyDescent="0.3">
      <c r="A995" s="38"/>
      <c r="B995" s="39"/>
      <c r="C995" s="39"/>
      <c r="E995" s="38"/>
      <c r="F995" s="42"/>
      <c r="I995" s="70"/>
      <c r="J995" s="38"/>
      <c r="K995" s="38"/>
      <c r="L995" s="38"/>
      <c r="M995" s="38"/>
      <c r="N995" s="38"/>
    </row>
    <row r="996" spans="1:14" s="41" customFormat="1" x14ac:dyDescent="0.3">
      <c r="A996" s="38"/>
      <c r="B996" s="39"/>
      <c r="C996" s="39"/>
      <c r="E996" s="38"/>
      <c r="F996" s="42"/>
      <c r="I996" s="70"/>
      <c r="J996" s="38"/>
      <c r="K996" s="38"/>
      <c r="L996" s="38"/>
      <c r="M996" s="38"/>
      <c r="N996" s="38"/>
    </row>
    <row r="997" spans="1:14" s="41" customFormat="1" x14ac:dyDescent="0.3">
      <c r="A997" s="38"/>
      <c r="B997" s="39"/>
      <c r="C997" s="39"/>
      <c r="E997" s="38"/>
      <c r="F997" s="42"/>
      <c r="I997" s="70"/>
      <c r="J997" s="38"/>
      <c r="K997" s="38"/>
      <c r="L997" s="38"/>
      <c r="M997" s="38"/>
      <c r="N997" s="38"/>
    </row>
    <row r="998" spans="1:14" s="41" customFormat="1" x14ac:dyDescent="0.3">
      <c r="A998" s="38"/>
      <c r="B998" s="39"/>
      <c r="C998" s="39"/>
      <c r="E998" s="38"/>
      <c r="F998" s="42"/>
      <c r="I998" s="70"/>
      <c r="J998" s="38"/>
      <c r="K998" s="38"/>
      <c r="L998" s="38"/>
      <c r="M998" s="38"/>
      <c r="N998" s="38"/>
    </row>
    <row r="999" spans="1:14" s="41" customFormat="1" x14ac:dyDescent="0.3">
      <c r="A999" s="38"/>
      <c r="B999" s="39"/>
      <c r="C999" s="39"/>
      <c r="E999" s="38"/>
      <c r="F999" s="42"/>
      <c r="I999" s="70"/>
      <c r="J999" s="38"/>
      <c r="K999" s="38"/>
      <c r="L999" s="38"/>
      <c r="M999" s="38"/>
      <c r="N999" s="38"/>
    </row>
    <row r="1000" spans="1:14" s="41" customFormat="1" x14ac:dyDescent="0.3">
      <c r="A1000" s="38"/>
      <c r="B1000" s="39"/>
      <c r="C1000" s="39"/>
      <c r="E1000" s="38"/>
      <c r="F1000" s="42"/>
      <c r="I1000" s="70"/>
      <c r="J1000" s="38"/>
      <c r="K1000" s="38"/>
      <c r="L1000" s="38"/>
      <c r="M1000" s="38"/>
      <c r="N1000" s="38"/>
    </row>
    <row r="1001" spans="1:14" s="41" customFormat="1" x14ac:dyDescent="0.3">
      <c r="A1001" s="38"/>
      <c r="B1001" s="39"/>
      <c r="C1001" s="39"/>
      <c r="E1001" s="38"/>
      <c r="F1001" s="42"/>
      <c r="I1001" s="70"/>
      <c r="J1001" s="38"/>
      <c r="K1001" s="38"/>
      <c r="L1001" s="38"/>
      <c r="M1001" s="38"/>
      <c r="N1001" s="38"/>
    </row>
    <row r="1002" spans="1:14" s="41" customFormat="1" x14ac:dyDescent="0.3">
      <c r="A1002" s="38"/>
      <c r="B1002" s="39"/>
      <c r="C1002" s="39"/>
      <c r="E1002" s="38"/>
      <c r="F1002" s="42"/>
      <c r="I1002" s="70"/>
      <c r="J1002" s="38"/>
      <c r="K1002" s="38"/>
      <c r="L1002" s="38"/>
      <c r="M1002" s="38"/>
      <c r="N1002" s="38"/>
    </row>
    <row r="1003" spans="1:14" s="41" customFormat="1" x14ac:dyDescent="0.3">
      <c r="A1003" s="38"/>
      <c r="B1003" s="39"/>
      <c r="C1003" s="39"/>
      <c r="E1003" s="38"/>
      <c r="F1003" s="42"/>
      <c r="I1003" s="70"/>
      <c r="J1003" s="38"/>
      <c r="K1003" s="38"/>
      <c r="L1003" s="38"/>
      <c r="M1003" s="38"/>
      <c r="N1003" s="38"/>
    </row>
    <row r="1004" spans="1:14" s="41" customFormat="1" x14ac:dyDescent="0.3">
      <c r="A1004" s="38"/>
      <c r="B1004" s="39"/>
      <c r="C1004" s="39"/>
      <c r="E1004" s="38"/>
      <c r="F1004" s="42"/>
      <c r="I1004" s="70"/>
      <c r="J1004" s="38"/>
      <c r="K1004" s="38"/>
      <c r="L1004" s="38"/>
      <c r="M1004" s="38"/>
      <c r="N1004" s="38"/>
    </row>
    <row r="1005" spans="1:14" s="41" customFormat="1" x14ac:dyDescent="0.3">
      <c r="A1005" s="38"/>
      <c r="B1005" s="39"/>
      <c r="C1005" s="39"/>
      <c r="E1005" s="38"/>
      <c r="F1005" s="42"/>
      <c r="I1005" s="70"/>
      <c r="J1005" s="38"/>
      <c r="K1005" s="38"/>
      <c r="L1005" s="38"/>
      <c r="M1005" s="38"/>
      <c r="N1005" s="38"/>
    </row>
    <row r="1006" spans="1:14" s="41" customFormat="1" x14ac:dyDescent="0.3">
      <c r="A1006" s="38"/>
      <c r="B1006" s="39"/>
      <c r="C1006" s="39"/>
      <c r="E1006" s="38"/>
      <c r="F1006" s="42"/>
      <c r="I1006" s="70"/>
      <c r="J1006" s="38"/>
      <c r="K1006" s="38"/>
      <c r="L1006" s="38"/>
      <c r="M1006" s="38"/>
      <c r="N1006" s="38"/>
    </row>
    <row r="1007" spans="1:14" s="41" customFormat="1" x14ac:dyDescent="0.3">
      <c r="A1007" s="38"/>
      <c r="B1007" s="39"/>
      <c r="C1007" s="39"/>
      <c r="E1007" s="38"/>
      <c r="F1007" s="42"/>
      <c r="I1007" s="70"/>
      <c r="J1007" s="38"/>
      <c r="K1007" s="38"/>
      <c r="L1007" s="38"/>
      <c r="M1007" s="38"/>
      <c r="N1007" s="38"/>
    </row>
    <row r="1008" spans="1:14" s="41" customFormat="1" x14ac:dyDescent="0.3">
      <c r="A1008" s="38"/>
      <c r="B1008" s="39"/>
      <c r="C1008" s="39"/>
      <c r="E1008" s="38"/>
      <c r="F1008" s="42"/>
      <c r="I1008" s="70"/>
      <c r="J1008" s="38"/>
      <c r="K1008" s="38"/>
      <c r="L1008" s="38"/>
      <c r="M1008" s="38"/>
      <c r="N1008" s="38"/>
    </row>
    <row r="1009" spans="1:14" s="41" customFormat="1" x14ac:dyDescent="0.3">
      <c r="A1009" s="38"/>
      <c r="B1009" s="39"/>
      <c r="C1009" s="39"/>
      <c r="E1009" s="38"/>
      <c r="F1009" s="42"/>
      <c r="I1009" s="70"/>
      <c r="J1009" s="38"/>
      <c r="K1009" s="38"/>
      <c r="L1009" s="38"/>
      <c r="M1009" s="38"/>
      <c r="N1009" s="38"/>
    </row>
    <row r="1010" spans="1:14" s="41" customFormat="1" x14ac:dyDescent="0.3">
      <c r="A1010" s="38"/>
      <c r="B1010" s="39"/>
      <c r="C1010" s="39"/>
      <c r="E1010" s="38"/>
      <c r="F1010" s="42"/>
      <c r="I1010" s="70"/>
      <c r="J1010" s="38"/>
      <c r="K1010" s="38"/>
      <c r="L1010" s="38"/>
      <c r="M1010" s="38"/>
      <c r="N1010" s="38"/>
    </row>
    <row r="1011" spans="1:14" s="41" customFormat="1" x14ac:dyDescent="0.3">
      <c r="A1011" s="38"/>
      <c r="B1011" s="39"/>
      <c r="C1011" s="39"/>
      <c r="E1011" s="38"/>
      <c r="F1011" s="42"/>
      <c r="I1011" s="70"/>
      <c r="J1011" s="38"/>
      <c r="K1011" s="38"/>
      <c r="L1011" s="38"/>
      <c r="M1011" s="38"/>
      <c r="N1011" s="38"/>
    </row>
    <row r="1012" spans="1:14" s="41" customFormat="1" x14ac:dyDescent="0.3">
      <c r="A1012" s="38"/>
      <c r="B1012" s="39"/>
      <c r="C1012" s="39"/>
      <c r="E1012" s="38"/>
      <c r="F1012" s="42"/>
      <c r="I1012" s="70"/>
      <c r="J1012" s="38"/>
      <c r="K1012" s="38"/>
      <c r="L1012" s="38"/>
      <c r="M1012" s="38"/>
      <c r="N1012" s="38"/>
    </row>
    <row r="1013" spans="1:14" s="41" customFormat="1" x14ac:dyDescent="0.3">
      <c r="A1013" s="38"/>
      <c r="B1013" s="39"/>
      <c r="C1013" s="39"/>
      <c r="E1013" s="38"/>
      <c r="F1013" s="42"/>
      <c r="I1013" s="70"/>
      <c r="J1013" s="38"/>
      <c r="K1013" s="38"/>
      <c r="L1013" s="38"/>
      <c r="M1013" s="38"/>
      <c r="N1013" s="38"/>
    </row>
    <row r="1014" spans="1:14" s="41" customFormat="1" x14ac:dyDescent="0.3">
      <c r="A1014" s="38"/>
      <c r="B1014" s="39"/>
      <c r="C1014" s="39"/>
      <c r="E1014" s="38"/>
      <c r="F1014" s="42"/>
      <c r="I1014" s="70"/>
      <c r="J1014" s="38"/>
      <c r="K1014" s="38"/>
      <c r="L1014" s="38"/>
      <c r="M1014" s="38"/>
      <c r="N1014" s="38"/>
    </row>
    <row r="1015" spans="1:14" s="41" customFormat="1" x14ac:dyDescent="0.3">
      <c r="A1015" s="38"/>
      <c r="B1015" s="39"/>
      <c r="C1015" s="39"/>
      <c r="E1015" s="38"/>
      <c r="F1015" s="42"/>
      <c r="I1015" s="70"/>
      <c r="J1015" s="38"/>
      <c r="K1015" s="38"/>
      <c r="L1015" s="38"/>
      <c r="M1015" s="38"/>
      <c r="N1015" s="38"/>
    </row>
    <row r="1016" spans="1:14" s="41" customFormat="1" x14ac:dyDescent="0.3">
      <c r="A1016" s="38"/>
      <c r="B1016" s="39"/>
      <c r="C1016" s="39"/>
      <c r="E1016" s="38"/>
      <c r="F1016" s="42"/>
      <c r="I1016" s="70"/>
      <c r="J1016" s="38"/>
      <c r="K1016" s="38"/>
      <c r="L1016" s="38"/>
      <c r="M1016" s="38"/>
      <c r="N1016" s="38"/>
    </row>
    <row r="1017" spans="1:14" s="41" customFormat="1" x14ac:dyDescent="0.3">
      <c r="A1017" s="38"/>
      <c r="B1017" s="39"/>
      <c r="C1017" s="39"/>
      <c r="E1017" s="38"/>
      <c r="F1017" s="42"/>
      <c r="I1017" s="70"/>
      <c r="J1017" s="38"/>
      <c r="K1017" s="38"/>
      <c r="L1017" s="38"/>
      <c r="M1017" s="38"/>
      <c r="N1017" s="38"/>
    </row>
    <row r="1018" spans="1:14" s="41" customFormat="1" x14ac:dyDescent="0.3">
      <c r="A1018" s="38"/>
      <c r="B1018" s="39"/>
      <c r="C1018" s="39"/>
      <c r="E1018" s="38"/>
      <c r="F1018" s="42"/>
      <c r="I1018" s="70"/>
      <c r="J1018" s="38"/>
      <c r="K1018" s="38"/>
      <c r="L1018" s="38"/>
      <c r="M1018" s="38"/>
      <c r="N1018" s="38"/>
    </row>
    <row r="1019" spans="1:14" s="41" customFormat="1" x14ac:dyDescent="0.3">
      <c r="A1019" s="38"/>
      <c r="B1019" s="39"/>
      <c r="C1019" s="39"/>
      <c r="E1019" s="38"/>
      <c r="F1019" s="42"/>
      <c r="I1019" s="70"/>
      <c r="J1019" s="38"/>
      <c r="K1019" s="38"/>
      <c r="L1019" s="38"/>
      <c r="M1019" s="38"/>
      <c r="N1019" s="38"/>
    </row>
    <row r="1020" spans="1:14" s="41" customFormat="1" x14ac:dyDescent="0.3">
      <c r="A1020" s="38"/>
      <c r="B1020" s="39"/>
      <c r="C1020" s="39"/>
      <c r="E1020" s="38"/>
      <c r="F1020" s="42"/>
      <c r="I1020" s="70"/>
      <c r="J1020" s="38"/>
      <c r="K1020" s="38"/>
      <c r="L1020" s="38"/>
      <c r="M1020" s="38"/>
      <c r="N1020" s="38"/>
    </row>
    <row r="1021" spans="1:14" s="41" customFormat="1" x14ac:dyDescent="0.3">
      <c r="A1021" s="38"/>
      <c r="B1021" s="39"/>
      <c r="C1021" s="39"/>
      <c r="E1021" s="38"/>
      <c r="F1021" s="42"/>
      <c r="I1021" s="70"/>
      <c r="J1021" s="38"/>
      <c r="K1021" s="38"/>
      <c r="L1021" s="38"/>
      <c r="M1021" s="38"/>
      <c r="N1021" s="38"/>
    </row>
    <row r="1022" spans="1:14" s="41" customFormat="1" x14ac:dyDescent="0.3">
      <c r="A1022" s="38"/>
      <c r="B1022" s="39"/>
      <c r="C1022" s="39"/>
      <c r="E1022" s="38"/>
      <c r="F1022" s="42"/>
      <c r="I1022" s="70"/>
      <c r="J1022" s="38"/>
      <c r="K1022" s="38"/>
      <c r="L1022" s="38"/>
      <c r="M1022" s="38"/>
      <c r="N1022" s="38"/>
    </row>
    <row r="1023" spans="1:14" s="41" customFormat="1" x14ac:dyDescent="0.3">
      <c r="A1023" s="38"/>
      <c r="B1023" s="39"/>
      <c r="C1023" s="39"/>
      <c r="E1023" s="38"/>
      <c r="F1023" s="42"/>
      <c r="I1023" s="70"/>
      <c r="J1023" s="38"/>
      <c r="K1023" s="38"/>
      <c r="L1023" s="38"/>
      <c r="M1023" s="38"/>
      <c r="N1023" s="38"/>
    </row>
    <row r="1024" spans="1:14" s="41" customFormat="1" x14ac:dyDescent="0.3">
      <c r="A1024" s="38"/>
      <c r="B1024" s="39"/>
      <c r="C1024" s="39"/>
      <c r="E1024" s="38"/>
      <c r="F1024" s="42"/>
      <c r="I1024" s="70"/>
      <c r="J1024" s="38"/>
      <c r="K1024" s="38"/>
      <c r="L1024" s="38"/>
      <c r="M1024" s="38"/>
      <c r="N1024" s="38"/>
    </row>
    <row r="1025" spans="1:14" s="41" customFormat="1" x14ac:dyDescent="0.3">
      <c r="A1025" s="38"/>
      <c r="B1025" s="39"/>
      <c r="C1025" s="39"/>
      <c r="E1025" s="38"/>
      <c r="F1025" s="42"/>
      <c r="I1025" s="70"/>
      <c r="J1025" s="38"/>
      <c r="K1025" s="38"/>
      <c r="L1025" s="38"/>
      <c r="M1025" s="38"/>
      <c r="N1025" s="38"/>
    </row>
    <row r="1026" spans="1:14" s="41" customFormat="1" x14ac:dyDescent="0.3">
      <c r="A1026" s="38"/>
      <c r="B1026" s="39"/>
      <c r="C1026" s="39"/>
      <c r="E1026" s="38"/>
      <c r="F1026" s="42"/>
      <c r="I1026" s="70"/>
      <c r="J1026" s="38"/>
      <c r="K1026" s="38"/>
      <c r="L1026" s="38"/>
      <c r="M1026" s="38"/>
      <c r="N1026" s="38"/>
    </row>
    <row r="1027" spans="1:14" s="41" customFormat="1" x14ac:dyDescent="0.3">
      <c r="A1027" s="38"/>
      <c r="B1027" s="39"/>
      <c r="C1027" s="39"/>
      <c r="E1027" s="38"/>
      <c r="F1027" s="42"/>
      <c r="I1027" s="70"/>
      <c r="J1027" s="38"/>
      <c r="K1027" s="38"/>
      <c r="L1027" s="38"/>
      <c r="M1027" s="38"/>
      <c r="N1027" s="38"/>
    </row>
    <row r="1028" spans="1:14" s="41" customFormat="1" x14ac:dyDescent="0.3">
      <c r="A1028" s="38"/>
      <c r="B1028" s="39"/>
      <c r="C1028" s="39"/>
      <c r="E1028" s="38"/>
      <c r="F1028" s="42"/>
      <c r="I1028" s="70"/>
      <c r="J1028" s="38"/>
      <c r="K1028" s="38"/>
      <c r="L1028" s="38"/>
      <c r="M1028" s="38"/>
      <c r="N1028" s="38"/>
    </row>
    <row r="1029" spans="1:14" s="41" customFormat="1" x14ac:dyDescent="0.3">
      <c r="A1029" s="38"/>
      <c r="B1029" s="39"/>
      <c r="C1029" s="39"/>
      <c r="E1029" s="38"/>
      <c r="F1029" s="42"/>
      <c r="I1029" s="70"/>
      <c r="J1029" s="38"/>
      <c r="K1029" s="38"/>
      <c r="L1029" s="38"/>
      <c r="M1029" s="38"/>
      <c r="N1029" s="38"/>
    </row>
    <row r="1030" spans="1:14" s="41" customFormat="1" x14ac:dyDescent="0.3">
      <c r="A1030" s="38"/>
      <c r="B1030" s="39"/>
      <c r="C1030" s="39"/>
      <c r="E1030" s="38"/>
      <c r="F1030" s="42"/>
      <c r="I1030" s="70"/>
      <c r="J1030" s="38"/>
      <c r="K1030" s="38"/>
      <c r="L1030" s="38"/>
      <c r="M1030" s="38"/>
      <c r="N1030" s="38"/>
    </row>
    <row r="1031" spans="1:14" s="41" customFormat="1" x14ac:dyDescent="0.3">
      <c r="A1031" s="38"/>
      <c r="B1031" s="39"/>
      <c r="C1031" s="39"/>
      <c r="E1031" s="38"/>
      <c r="F1031" s="42"/>
      <c r="I1031" s="70"/>
      <c r="J1031" s="38"/>
      <c r="K1031" s="38"/>
      <c r="L1031" s="38"/>
      <c r="M1031" s="38"/>
      <c r="N1031" s="38"/>
    </row>
    <row r="1032" spans="1:14" s="41" customFormat="1" x14ac:dyDescent="0.3">
      <c r="A1032" s="38"/>
      <c r="B1032" s="39"/>
      <c r="C1032" s="39"/>
      <c r="E1032" s="38"/>
      <c r="F1032" s="42"/>
      <c r="I1032" s="70"/>
      <c r="J1032" s="38"/>
      <c r="K1032" s="38"/>
      <c r="L1032" s="38"/>
      <c r="M1032" s="38"/>
      <c r="N1032" s="38"/>
    </row>
    <row r="1033" spans="1:14" s="41" customFormat="1" x14ac:dyDescent="0.3">
      <c r="A1033" s="38"/>
      <c r="B1033" s="39"/>
      <c r="C1033" s="39"/>
      <c r="E1033" s="38"/>
      <c r="F1033" s="42"/>
      <c r="I1033" s="70"/>
      <c r="J1033" s="38"/>
      <c r="K1033" s="38"/>
      <c r="L1033" s="38"/>
      <c r="M1033" s="38"/>
      <c r="N1033" s="38"/>
    </row>
    <row r="1034" spans="1:14" s="41" customFormat="1" x14ac:dyDescent="0.3">
      <c r="A1034" s="38"/>
      <c r="B1034" s="39"/>
      <c r="C1034" s="39"/>
      <c r="E1034" s="38"/>
      <c r="F1034" s="42"/>
      <c r="I1034" s="70"/>
      <c r="J1034" s="38"/>
      <c r="K1034" s="38"/>
      <c r="L1034" s="38"/>
      <c r="M1034" s="38"/>
      <c r="N1034" s="38"/>
    </row>
    <row r="1035" spans="1:14" s="41" customFormat="1" x14ac:dyDescent="0.3">
      <c r="A1035" s="38"/>
      <c r="B1035" s="39"/>
      <c r="C1035" s="39"/>
      <c r="E1035" s="38"/>
      <c r="F1035" s="42"/>
      <c r="I1035" s="70"/>
      <c r="J1035" s="38"/>
      <c r="K1035" s="38"/>
      <c r="L1035" s="38"/>
      <c r="M1035" s="38"/>
      <c r="N1035" s="38"/>
    </row>
    <row r="1036" spans="1:14" s="41" customFormat="1" x14ac:dyDescent="0.3">
      <c r="A1036" s="38"/>
      <c r="B1036" s="39"/>
      <c r="C1036" s="39"/>
      <c r="E1036" s="38"/>
      <c r="F1036" s="42"/>
      <c r="I1036" s="70"/>
      <c r="J1036" s="38"/>
      <c r="K1036" s="38"/>
      <c r="L1036" s="38"/>
      <c r="M1036" s="38"/>
      <c r="N1036" s="38"/>
    </row>
    <row r="1037" spans="1:14" s="41" customFormat="1" x14ac:dyDescent="0.3">
      <c r="A1037" s="38"/>
      <c r="B1037" s="39"/>
      <c r="C1037" s="39"/>
      <c r="E1037" s="38"/>
      <c r="F1037" s="42"/>
      <c r="I1037" s="70"/>
      <c r="J1037" s="38"/>
      <c r="K1037" s="38"/>
      <c r="L1037" s="38"/>
      <c r="M1037" s="38"/>
      <c r="N1037" s="38"/>
    </row>
    <row r="1038" spans="1:14" s="41" customFormat="1" x14ac:dyDescent="0.3">
      <c r="A1038" s="38"/>
      <c r="B1038" s="39"/>
      <c r="C1038" s="39"/>
      <c r="E1038" s="38"/>
      <c r="F1038" s="42"/>
      <c r="I1038" s="70"/>
      <c r="J1038" s="38"/>
      <c r="K1038" s="38"/>
      <c r="L1038" s="38"/>
      <c r="M1038" s="38"/>
      <c r="N1038" s="38"/>
    </row>
    <row r="1039" spans="1:14" s="41" customFormat="1" x14ac:dyDescent="0.3">
      <c r="A1039" s="38"/>
      <c r="B1039" s="39"/>
      <c r="C1039" s="39"/>
      <c r="E1039" s="38"/>
      <c r="F1039" s="42"/>
      <c r="I1039" s="70"/>
      <c r="J1039" s="38"/>
      <c r="K1039" s="38"/>
      <c r="L1039" s="38"/>
      <c r="M1039" s="38"/>
      <c r="N1039" s="38"/>
    </row>
    <row r="1040" spans="1:14" s="41" customFormat="1" x14ac:dyDescent="0.3">
      <c r="A1040" s="38"/>
      <c r="B1040" s="39"/>
      <c r="C1040" s="39"/>
      <c r="E1040" s="38"/>
      <c r="F1040" s="42"/>
      <c r="I1040" s="70"/>
      <c r="J1040" s="38"/>
      <c r="K1040" s="38"/>
      <c r="L1040" s="38"/>
      <c r="M1040" s="38"/>
      <c r="N1040" s="38"/>
    </row>
    <row r="1041" spans="1:14" s="41" customFormat="1" x14ac:dyDescent="0.3">
      <c r="A1041" s="38"/>
      <c r="B1041" s="39"/>
      <c r="C1041" s="39"/>
      <c r="E1041" s="38"/>
      <c r="F1041" s="42"/>
      <c r="I1041" s="70"/>
      <c r="J1041" s="38"/>
      <c r="K1041" s="38"/>
      <c r="L1041" s="38"/>
      <c r="M1041" s="38"/>
      <c r="N1041" s="38"/>
    </row>
    <row r="1042" spans="1:14" s="41" customFormat="1" x14ac:dyDescent="0.3">
      <c r="A1042" s="38"/>
      <c r="B1042" s="39"/>
      <c r="C1042" s="39"/>
      <c r="E1042" s="38"/>
      <c r="F1042" s="42"/>
      <c r="I1042" s="70"/>
      <c r="J1042" s="38"/>
      <c r="K1042" s="38"/>
      <c r="L1042" s="38"/>
      <c r="M1042" s="38"/>
      <c r="N1042" s="38"/>
    </row>
    <row r="1043" spans="1:14" s="41" customFormat="1" x14ac:dyDescent="0.3">
      <c r="A1043" s="38"/>
      <c r="B1043" s="39"/>
      <c r="C1043" s="39"/>
      <c r="E1043" s="38"/>
      <c r="F1043" s="42"/>
      <c r="I1043" s="70"/>
      <c r="J1043" s="38"/>
      <c r="K1043" s="38"/>
      <c r="L1043" s="38"/>
      <c r="M1043" s="38"/>
      <c r="N1043" s="38"/>
    </row>
    <row r="1044" spans="1:14" s="41" customFormat="1" x14ac:dyDescent="0.3">
      <c r="A1044" s="38"/>
      <c r="B1044" s="39"/>
      <c r="C1044" s="39"/>
      <c r="E1044" s="38"/>
      <c r="F1044" s="42"/>
      <c r="I1044" s="70"/>
      <c r="J1044" s="38"/>
      <c r="K1044" s="38"/>
      <c r="L1044" s="38"/>
      <c r="M1044" s="38"/>
      <c r="N1044" s="38"/>
    </row>
    <row r="1045" spans="1:14" s="41" customFormat="1" x14ac:dyDescent="0.3">
      <c r="A1045" s="38"/>
      <c r="B1045" s="39"/>
      <c r="C1045" s="39"/>
      <c r="E1045" s="38"/>
      <c r="F1045" s="42"/>
      <c r="I1045" s="70"/>
      <c r="J1045" s="38"/>
      <c r="K1045" s="38"/>
      <c r="L1045" s="38"/>
      <c r="M1045" s="38"/>
      <c r="N1045" s="38"/>
    </row>
    <row r="1046" spans="1:14" s="41" customFormat="1" x14ac:dyDescent="0.3">
      <c r="A1046" s="38"/>
      <c r="B1046" s="39"/>
      <c r="C1046" s="39"/>
      <c r="E1046" s="38"/>
      <c r="F1046" s="42"/>
      <c r="I1046" s="70"/>
      <c r="J1046" s="38"/>
      <c r="K1046" s="38"/>
      <c r="L1046" s="38"/>
      <c r="M1046" s="38"/>
      <c r="N1046" s="38"/>
    </row>
    <row r="1047" spans="1:14" s="41" customFormat="1" x14ac:dyDescent="0.3">
      <c r="A1047" s="38"/>
      <c r="B1047" s="39"/>
      <c r="C1047" s="39"/>
      <c r="E1047" s="38"/>
      <c r="F1047" s="42"/>
      <c r="I1047" s="70"/>
      <c r="J1047" s="38"/>
      <c r="K1047" s="38"/>
      <c r="L1047" s="38"/>
      <c r="M1047" s="38"/>
      <c r="N1047" s="38"/>
    </row>
    <row r="1048" spans="1:14" s="41" customFormat="1" x14ac:dyDescent="0.3">
      <c r="A1048" s="38"/>
      <c r="B1048" s="39"/>
      <c r="C1048" s="39"/>
      <c r="E1048" s="38"/>
      <c r="F1048" s="42"/>
      <c r="I1048" s="70"/>
      <c r="J1048" s="38"/>
      <c r="K1048" s="38"/>
      <c r="L1048" s="38"/>
      <c r="M1048" s="38"/>
      <c r="N1048" s="38"/>
    </row>
    <row r="1049" spans="1:14" s="41" customFormat="1" x14ac:dyDescent="0.3">
      <c r="A1049" s="38"/>
      <c r="B1049" s="39"/>
      <c r="C1049" s="39"/>
      <c r="E1049" s="38"/>
      <c r="F1049" s="42"/>
      <c r="I1049" s="70"/>
      <c r="J1049" s="38"/>
      <c r="K1049" s="38"/>
      <c r="L1049" s="38"/>
      <c r="M1049" s="38"/>
      <c r="N1049" s="38"/>
    </row>
    <row r="1050" spans="1:14" s="41" customFormat="1" x14ac:dyDescent="0.3">
      <c r="A1050" s="38"/>
      <c r="B1050" s="39"/>
      <c r="C1050" s="39"/>
      <c r="E1050" s="38"/>
      <c r="F1050" s="42"/>
      <c r="I1050" s="70"/>
      <c r="J1050" s="38"/>
      <c r="K1050" s="38"/>
      <c r="L1050" s="38"/>
      <c r="M1050" s="38"/>
      <c r="N1050" s="38"/>
    </row>
    <row r="1051" spans="1:14" s="41" customFormat="1" x14ac:dyDescent="0.3">
      <c r="A1051" s="38"/>
      <c r="B1051" s="39"/>
      <c r="C1051" s="39"/>
      <c r="E1051" s="38"/>
      <c r="F1051" s="42"/>
      <c r="I1051" s="70"/>
      <c r="J1051" s="38"/>
      <c r="K1051" s="38"/>
      <c r="L1051" s="38"/>
      <c r="M1051" s="38"/>
      <c r="N1051" s="38"/>
    </row>
    <row r="1052" spans="1:14" s="41" customFormat="1" x14ac:dyDescent="0.3">
      <c r="A1052" s="38"/>
      <c r="B1052" s="39"/>
      <c r="C1052" s="39"/>
      <c r="E1052" s="38"/>
      <c r="F1052" s="42"/>
      <c r="I1052" s="70"/>
      <c r="J1052" s="38"/>
      <c r="K1052" s="38"/>
      <c r="L1052" s="38"/>
      <c r="M1052" s="38"/>
      <c r="N1052" s="38"/>
    </row>
    <row r="1053" spans="1:14" s="41" customFormat="1" x14ac:dyDescent="0.3">
      <c r="A1053" s="38"/>
      <c r="B1053" s="39"/>
      <c r="C1053" s="39"/>
      <c r="E1053" s="38"/>
      <c r="F1053" s="42"/>
      <c r="I1053" s="70"/>
      <c r="J1053" s="38"/>
      <c r="K1053" s="38"/>
      <c r="L1053" s="38"/>
      <c r="M1053" s="38"/>
      <c r="N1053" s="38"/>
    </row>
    <row r="1054" spans="1:14" s="41" customFormat="1" x14ac:dyDescent="0.3">
      <c r="A1054" s="38"/>
      <c r="B1054" s="39"/>
      <c r="C1054" s="39"/>
      <c r="E1054" s="38"/>
      <c r="F1054" s="42"/>
      <c r="I1054" s="70"/>
      <c r="J1054" s="38"/>
      <c r="K1054" s="38"/>
      <c r="L1054" s="38"/>
      <c r="M1054" s="38"/>
      <c r="N1054" s="38"/>
    </row>
    <row r="1055" spans="1:14" s="41" customFormat="1" x14ac:dyDescent="0.3">
      <c r="A1055" s="38"/>
      <c r="B1055" s="39"/>
      <c r="C1055" s="39"/>
      <c r="E1055" s="38"/>
      <c r="F1055" s="42"/>
      <c r="I1055" s="70"/>
      <c r="J1055" s="38"/>
      <c r="K1055" s="38"/>
      <c r="L1055" s="38"/>
      <c r="M1055" s="38"/>
      <c r="N1055" s="38"/>
    </row>
    <row r="1056" spans="1:14" s="41" customFormat="1" x14ac:dyDescent="0.3">
      <c r="A1056" s="38"/>
      <c r="B1056" s="39"/>
      <c r="C1056" s="39"/>
      <c r="E1056" s="38"/>
      <c r="F1056" s="42"/>
      <c r="I1056" s="70"/>
      <c r="J1056" s="38"/>
      <c r="K1056" s="38"/>
      <c r="L1056" s="38"/>
      <c r="M1056" s="38"/>
      <c r="N1056" s="38"/>
    </row>
    <row r="1057" spans="1:14" s="41" customFormat="1" x14ac:dyDescent="0.3">
      <c r="A1057" s="38"/>
      <c r="B1057" s="39"/>
      <c r="C1057" s="39"/>
      <c r="E1057" s="38"/>
      <c r="F1057" s="42"/>
      <c r="I1057" s="70"/>
      <c r="J1057" s="38"/>
      <c r="K1057" s="38"/>
      <c r="L1057" s="38"/>
      <c r="M1057" s="38"/>
      <c r="N1057" s="38"/>
    </row>
    <row r="1058" spans="1:14" s="41" customFormat="1" x14ac:dyDescent="0.3">
      <c r="A1058" s="38"/>
      <c r="B1058" s="39"/>
      <c r="C1058" s="39"/>
      <c r="E1058" s="38"/>
      <c r="F1058" s="42"/>
      <c r="I1058" s="70"/>
      <c r="J1058" s="38"/>
      <c r="K1058" s="38"/>
      <c r="L1058" s="38"/>
      <c r="M1058" s="38"/>
      <c r="N1058" s="38"/>
    </row>
    <row r="1059" spans="1:14" s="41" customFormat="1" x14ac:dyDescent="0.3">
      <c r="A1059" s="38"/>
      <c r="B1059" s="39"/>
      <c r="C1059" s="39"/>
      <c r="E1059" s="38"/>
      <c r="F1059" s="42"/>
      <c r="I1059" s="70"/>
      <c r="J1059" s="38"/>
      <c r="K1059" s="38"/>
      <c r="L1059" s="38"/>
      <c r="M1059" s="38"/>
      <c r="N1059" s="38"/>
    </row>
    <row r="1060" spans="1:14" s="41" customFormat="1" x14ac:dyDescent="0.3">
      <c r="A1060" s="38"/>
      <c r="B1060" s="39"/>
      <c r="C1060" s="39"/>
      <c r="E1060" s="38"/>
      <c r="F1060" s="42"/>
      <c r="I1060" s="70"/>
      <c r="J1060" s="38"/>
      <c r="K1060" s="38"/>
      <c r="L1060" s="38"/>
      <c r="M1060" s="38"/>
      <c r="N1060" s="38"/>
    </row>
    <row r="1061" spans="1:14" s="41" customFormat="1" x14ac:dyDescent="0.3">
      <c r="A1061" s="38"/>
      <c r="B1061" s="39"/>
      <c r="C1061" s="39"/>
      <c r="E1061" s="38"/>
      <c r="F1061" s="42"/>
      <c r="I1061" s="70"/>
      <c r="J1061" s="38"/>
      <c r="K1061" s="38"/>
      <c r="L1061" s="38"/>
      <c r="M1061" s="38"/>
      <c r="N1061" s="38"/>
    </row>
    <row r="1062" spans="1:14" s="41" customFormat="1" x14ac:dyDescent="0.3">
      <c r="A1062" s="38"/>
      <c r="B1062" s="39"/>
      <c r="C1062" s="39"/>
      <c r="E1062" s="38"/>
      <c r="F1062" s="42"/>
      <c r="I1062" s="70"/>
      <c r="J1062" s="38"/>
      <c r="K1062" s="38"/>
      <c r="L1062" s="38"/>
      <c r="M1062" s="38"/>
      <c r="N1062" s="38"/>
    </row>
    <row r="1063" spans="1:14" s="41" customFormat="1" x14ac:dyDescent="0.3">
      <c r="A1063" s="38"/>
      <c r="B1063" s="39"/>
      <c r="C1063" s="39"/>
      <c r="E1063" s="38"/>
      <c r="F1063" s="42"/>
      <c r="I1063" s="70"/>
      <c r="J1063" s="38"/>
      <c r="K1063" s="38"/>
      <c r="L1063" s="38"/>
      <c r="M1063" s="38"/>
      <c r="N1063" s="38"/>
    </row>
    <row r="1064" spans="1:14" s="41" customFormat="1" x14ac:dyDescent="0.3">
      <c r="A1064" s="38"/>
      <c r="B1064" s="39"/>
      <c r="C1064" s="39"/>
      <c r="E1064" s="38"/>
      <c r="F1064" s="42"/>
      <c r="I1064" s="70"/>
      <c r="J1064" s="38"/>
      <c r="K1064" s="38"/>
      <c r="L1064" s="38"/>
      <c r="M1064" s="38"/>
      <c r="N1064" s="38"/>
    </row>
    <row r="1065" spans="1:14" s="41" customFormat="1" x14ac:dyDescent="0.3">
      <c r="A1065" s="38"/>
      <c r="B1065" s="39"/>
      <c r="C1065" s="39"/>
      <c r="E1065" s="38"/>
      <c r="F1065" s="42"/>
      <c r="I1065" s="70"/>
      <c r="J1065" s="38"/>
      <c r="K1065" s="38"/>
      <c r="L1065" s="38"/>
      <c r="M1065" s="38"/>
      <c r="N1065" s="38"/>
    </row>
    <row r="1066" spans="1:14" s="41" customFormat="1" x14ac:dyDescent="0.3">
      <c r="A1066" s="38"/>
      <c r="B1066" s="39"/>
      <c r="C1066" s="39"/>
      <c r="E1066" s="38"/>
      <c r="F1066" s="42"/>
      <c r="I1066" s="70"/>
      <c r="J1066" s="38"/>
      <c r="K1066" s="38"/>
      <c r="L1066" s="38"/>
      <c r="M1066" s="38"/>
      <c r="N1066" s="38"/>
    </row>
    <row r="1067" spans="1:14" s="41" customFormat="1" x14ac:dyDescent="0.3">
      <c r="A1067" s="38"/>
      <c r="B1067" s="39"/>
      <c r="C1067" s="39"/>
      <c r="E1067" s="38"/>
      <c r="F1067" s="42"/>
      <c r="I1067" s="70"/>
      <c r="J1067" s="38"/>
      <c r="K1067" s="38"/>
      <c r="L1067" s="38"/>
      <c r="M1067" s="38"/>
      <c r="N1067" s="38"/>
    </row>
    <row r="1068" spans="1:14" s="41" customFormat="1" x14ac:dyDescent="0.3">
      <c r="A1068" s="38"/>
      <c r="B1068" s="39"/>
      <c r="C1068" s="39"/>
      <c r="E1068" s="38"/>
      <c r="F1068" s="42"/>
      <c r="I1068" s="70"/>
      <c r="J1068" s="38"/>
      <c r="K1068" s="38"/>
      <c r="L1068" s="38"/>
      <c r="M1068" s="38"/>
      <c r="N1068" s="38"/>
    </row>
    <row r="1069" spans="1:14" s="41" customFormat="1" x14ac:dyDescent="0.3">
      <c r="A1069" s="38"/>
      <c r="B1069" s="39"/>
      <c r="C1069" s="39"/>
      <c r="E1069" s="38"/>
      <c r="F1069" s="42"/>
      <c r="I1069" s="70"/>
      <c r="J1069" s="38"/>
      <c r="K1069" s="38"/>
      <c r="L1069" s="38"/>
      <c r="M1069" s="38"/>
      <c r="N1069" s="38"/>
    </row>
    <row r="1070" spans="1:14" s="41" customFormat="1" x14ac:dyDescent="0.3">
      <c r="A1070" s="38"/>
      <c r="B1070" s="39"/>
      <c r="C1070" s="39"/>
      <c r="E1070" s="38"/>
      <c r="F1070" s="42"/>
      <c r="I1070" s="70"/>
      <c r="J1070" s="38"/>
      <c r="K1070" s="38"/>
      <c r="L1070" s="38"/>
      <c r="M1070" s="38"/>
      <c r="N1070" s="38"/>
    </row>
    <row r="1071" spans="1:14" s="41" customFormat="1" x14ac:dyDescent="0.3">
      <c r="A1071" s="38"/>
      <c r="B1071" s="39"/>
      <c r="C1071" s="39"/>
      <c r="E1071" s="38"/>
      <c r="F1071" s="42"/>
      <c r="I1071" s="70"/>
      <c r="J1071" s="38"/>
      <c r="K1071" s="38"/>
      <c r="L1071" s="38"/>
      <c r="M1071" s="38"/>
      <c r="N1071" s="38"/>
    </row>
    <row r="1072" spans="1:14" s="41" customFormat="1" x14ac:dyDescent="0.3">
      <c r="A1072" s="38"/>
      <c r="B1072" s="39"/>
      <c r="C1072" s="39"/>
      <c r="E1072" s="38"/>
      <c r="F1072" s="42"/>
      <c r="I1072" s="70"/>
      <c r="J1072" s="38"/>
      <c r="K1072" s="38"/>
      <c r="L1072" s="38"/>
      <c r="M1072" s="38"/>
      <c r="N1072" s="38"/>
    </row>
    <row r="1073" spans="1:14" s="41" customFormat="1" x14ac:dyDescent="0.3">
      <c r="A1073" s="38"/>
      <c r="B1073" s="39"/>
      <c r="C1073" s="39"/>
      <c r="E1073" s="38"/>
      <c r="F1073" s="42"/>
      <c r="I1073" s="70"/>
      <c r="J1073" s="38"/>
      <c r="K1073" s="38"/>
      <c r="L1073" s="38"/>
      <c r="M1073" s="38"/>
      <c r="N1073" s="38"/>
    </row>
    <row r="1074" spans="1:14" s="41" customFormat="1" x14ac:dyDescent="0.3">
      <c r="A1074" s="38"/>
      <c r="B1074" s="39"/>
      <c r="C1074" s="39"/>
      <c r="E1074" s="38"/>
      <c r="F1074" s="42"/>
      <c r="I1074" s="70"/>
      <c r="J1074" s="38"/>
      <c r="K1074" s="38"/>
      <c r="L1074" s="38"/>
      <c r="M1074" s="38"/>
      <c r="N1074" s="38"/>
    </row>
    <row r="1075" spans="1:14" s="41" customFormat="1" x14ac:dyDescent="0.3">
      <c r="A1075" s="38"/>
      <c r="B1075" s="39"/>
      <c r="C1075" s="39"/>
      <c r="E1075" s="38"/>
      <c r="F1075" s="42"/>
      <c r="I1075" s="70"/>
      <c r="J1075" s="38"/>
      <c r="K1075" s="38"/>
      <c r="L1075" s="38"/>
      <c r="M1075" s="38"/>
      <c r="N1075" s="38"/>
    </row>
    <row r="1076" spans="1:14" s="41" customFormat="1" x14ac:dyDescent="0.3">
      <c r="A1076" s="38"/>
      <c r="B1076" s="39"/>
      <c r="C1076" s="39"/>
      <c r="E1076" s="38"/>
      <c r="F1076" s="42"/>
      <c r="I1076" s="70"/>
      <c r="J1076" s="38"/>
      <c r="K1076" s="38"/>
      <c r="L1076" s="38"/>
      <c r="M1076" s="38"/>
      <c r="N1076" s="38"/>
    </row>
    <row r="1077" spans="1:14" s="41" customFormat="1" x14ac:dyDescent="0.3">
      <c r="A1077" s="38"/>
      <c r="B1077" s="39"/>
      <c r="C1077" s="39"/>
      <c r="E1077" s="38"/>
      <c r="F1077" s="42"/>
      <c r="I1077" s="70"/>
      <c r="J1077" s="38"/>
      <c r="K1077" s="38"/>
      <c r="L1077" s="38"/>
      <c r="M1077" s="38"/>
      <c r="N1077" s="38"/>
    </row>
    <row r="1078" spans="1:14" s="41" customFormat="1" x14ac:dyDescent="0.3">
      <c r="A1078" s="38"/>
      <c r="B1078" s="39"/>
      <c r="C1078" s="39"/>
      <c r="E1078" s="38"/>
      <c r="F1078" s="42"/>
      <c r="I1078" s="70"/>
      <c r="J1078" s="38"/>
      <c r="K1078" s="38"/>
      <c r="L1078" s="38"/>
      <c r="M1078" s="38"/>
      <c r="N1078" s="38"/>
    </row>
    <row r="1079" spans="1:14" s="41" customFormat="1" x14ac:dyDescent="0.3">
      <c r="A1079" s="38"/>
      <c r="B1079" s="39"/>
      <c r="C1079" s="39"/>
      <c r="E1079" s="38"/>
      <c r="F1079" s="42"/>
      <c r="I1079" s="70"/>
      <c r="J1079" s="38"/>
      <c r="K1079" s="38"/>
      <c r="L1079" s="38"/>
      <c r="M1079" s="38"/>
      <c r="N1079" s="38"/>
    </row>
    <row r="1080" spans="1:14" s="41" customFormat="1" x14ac:dyDescent="0.3">
      <c r="A1080" s="38"/>
      <c r="B1080" s="39"/>
      <c r="C1080" s="39"/>
      <c r="E1080" s="38"/>
      <c r="F1080" s="42"/>
      <c r="I1080" s="70"/>
      <c r="J1080" s="38"/>
      <c r="K1080" s="38"/>
      <c r="L1080" s="38"/>
      <c r="M1080" s="38"/>
      <c r="N1080" s="38"/>
    </row>
    <row r="1081" spans="1:14" s="41" customFormat="1" x14ac:dyDescent="0.3">
      <c r="A1081" s="38"/>
      <c r="B1081" s="39"/>
      <c r="C1081" s="39"/>
      <c r="E1081" s="38"/>
      <c r="F1081" s="42"/>
      <c r="I1081" s="70"/>
      <c r="J1081" s="38"/>
      <c r="K1081" s="38"/>
      <c r="L1081" s="38"/>
      <c r="M1081" s="38"/>
      <c r="N1081" s="38"/>
    </row>
    <row r="1082" spans="1:14" s="41" customFormat="1" x14ac:dyDescent="0.3">
      <c r="A1082" s="38"/>
      <c r="B1082" s="39"/>
      <c r="C1082" s="39"/>
      <c r="E1082" s="38"/>
      <c r="F1082" s="42"/>
      <c r="I1082" s="70"/>
      <c r="J1082" s="38"/>
      <c r="K1082" s="38"/>
      <c r="L1082" s="38"/>
      <c r="M1082" s="38"/>
      <c r="N1082" s="38"/>
    </row>
    <row r="1083" spans="1:14" s="41" customFormat="1" x14ac:dyDescent="0.3">
      <c r="A1083" s="38"/>
      <c r="B1083" s="39"/>
      <c r="C1083" s="39"/>
      <c r="E1083" s="38"/>
      <c r="F1083" s="42"/>
      <c r="I1083" s="70"/>
      <c r="J1083" s="38"/>
      <c r="K1083" s="38"/>
      <c r="L1083" s="38"/>
      <c r="M1083" s="38"/>
      <c r="N1083" s="38"/>
    </row>
    <row r="1084" spans="1:14" s="41" customFormat="1" x14ac:dyDescent="0.3">
      <c r="A1084" s="38"/>
      <c r="B1084" s="39"/>
      <c r="C1084" s="39"/>
      <c r="E1084" s="38"/>
      <c r="F1084" s="42"/>
      <c r="I1084" s="70"/>
      <c r="J1084" s="38"/>
      <c r="K1084" s="38"/>
      <c r="L1084" s="38"/>
      <c r="M1084" s="38"/>
      <c r="N1084" s="38"/>
    </row>
    <row r="1085" spans="1:14" s="41" customFormat="1" x14ac:dyDescent="0.3">
      <c r="A1085" s="38"/>
      <c r="B1085" s="39"/>
      <c r="C1085" s="39"/>
      <c r="E1085" s="38"/>
      <c r="F1085" s="42"/>
      <c r="I1085" s="70"/>
      <c r="J1085" s="38"/>
      <c r="K1085" s="38"/>
      <c r="L1085" s="38"/>
      <c r="M1085" s="38"/>
      <c r="N1085" s="38"/>
    </row>
    <row r="1086" spans="1:14" s="41" customFormat="1" x14ac:dyDescent="0.3">
      <c r="A1086" s="38"/>
      <c r="B1086" s="39"/>
      <c r="C1086" s="39"/>
      <c r="E1086" s="38"/>
      <c r="F1086" s="42"/>
      <c r="I1086" s="70"/>
      <c r="J1086" s="38"/>
      <c r="K1086" s="38"/>
      <c r="L1086" s="38"/>
      <c r="M1086" s="38"/>
      <c r="N1086" s="38"/>
    </row>
    <row r="1087" spans="1:14" s="41" customFormat="1" x14ac:dyDescent="0.3">
      <c r="A1087" s="38"/>
      <c r="B1087" s="39"/>
      <c r="C1087" s="39"/>
      <c r="E1087" s="38"/>
      <c r="F1087" s="42"/>
      <c r="I1087" s="70"/>
      <c r="J1087" s="38"/>
      <c r="K1087" s="38"/>
      <c r="L1087" s="38"/>
      <c r="M1087" s="38"/>
      <c r="N1087" s="38"/>
    </row>
    <row r="1088" spans="1:14" s="41" customFormat="1" x14ac:dyDescent="0.3">
      <c r="A1088" s="38"/>
      <c r="B1088" s="39"/>
      <c r="C1088" s="39"/>
      <c r="E1088" s="38"/>
      <c r="F1088" s="42"/>
      <c r="I1088" s="70"/>
      <c r="J1088" s="38"/>
      <c r="K1088" s="38"/>
      <c r="L1088" s="38"/>
      <c r="M1088" s="38"/>
      <c r="N1088" s="38"/>
    </row>
    <row r="1089" spans="1:14" s="41" customFormat="1" x14ac:dyDescent="0.3">
      <c r="A1089" s="38"/>
      <c r="B1089" s="39"/>
      <c r="C1089" s="39"/>
      <c r="E1089" s="38"/>
      <c r="F1089" s="42"/>
      <c r="I1089" s="70"/>
      <c r="J1089" s="38"/>
      <c r="K1089" s="38"/>
      <c r="L1089" s="38"/>
      <c r="M1089" s="38"/>
      <c r="N1089" s="38"/>
    </row>
    <row r="1090" spans="1:14" s="41" customFormat="1" x14ac:dyDescent="0.3">
      <c r="A1090" s="38"/>
      <c r="B1090" s="39"/>
      <c r="C1090" s="39"/>
      <c r="E1090" s="38"/>
      <c r="F1090" s="42"/>
      <c r="I1090" s="70"/>
      <c r="J1090" s="38"/>
      <c r="K1090" s="38"/>
      <c r="L1090" s="38"/>
      <c r="M1090" s="38"/>
      <c r="N1090" s="38"/>
    </row>
    <row r="1091" spans="1:14" s="41" customFormat="1" x14ac:dyDescent="0.3">
      <c r="A1091" s="38"/>
      <c r="B1091" s="39"/>
      <c r="C1091" s="39"/>
      <c r="E1091" s="38"/>
      <c r="F1091" s="42"/>
      <c r="I1091" s="70"/>
      <c r="J1091" s="38"/>
      <c r="K1091" s="38"/>
      <c r="L1091" s="38"/>
      <c r="M1091" s="38"/>
      <c r="N1091" s="38"/>
    </row>
    <row r="1092" spans="1:14" s="41" customFormat="1" x14ac:dyDescent="0.3">
      <c r="A1092" s="38"/>
      <c r="B1092" s="39"/>
      <c r="C1092" s="39"/>
      <c r="E1092" s="38"/>
      <c r="F1092" s="42"/>
      <c r="I1092" s="70"/>
      <c r="J1092" s="38"/>
      <c r="K1092" s="38"/>
      <c r="L1092" s="38"/>
      <c r="M1092" s="38"/>
      <c r="N1092" s="38"/>
    </row>
    <row r="1093" spans="1:14" s="41" customFormat="1" x14ac:dyDescent="0.3">
      <c r="A1093" s="38"/>
      <c r="B1093" s="39"/>
      <c r="C1093" s="39"/>
      <c r="E1093" s="38"/>
      <c r="F1093" s="42"/>
      <c r="I1093" s="70"/>
      <c r="J1093" s="38"/>
      <c r="K1093" s="38"/>
      <c r="L1093" s="38"/>
      <c r="M1093" s="38"/>
      <c r="N1093" s="38"/>
    </row>
    <row r="1094" spans="1:14" s="41" customFormat="1" x14ac:dyDescent="0.3">
      <c r="A1094" s="38"/>
      <c r="B1094" s="39"/>
      <c r="C1094" s="39"/>
      <c r="E1094" s="38"/>
      <c r="F1094" s="42"/>
      <c r="I1094" s="70"/>
      <c r="J1094" s="38"/>
      <c r="K1094" s="38"/>
      <c r="L1094" s="38"/>
      <c r="M1094" s="38"/>
      <c r="N1094" s="38"/>
    </row>
    <row r="1095" spans="1:14" s="41" customFormat="1" x14ac:dyDescent="0.3">
      <c r="A1095" s="38"/>
      <c r="B1095" s="39"/>
      <c r="C1095" s="39"/>
      <c r="E1095" s="38"/>
      <c r="F1095" s="42"/>
      <c r="I1095" s="70"/>
      <c r="J1095" s="38"/>
      <c r="K1095" s="38"/>
      <c r="L1095" s="38"/>
      <c r="M1095" s="38"/>
      <c r="N1095" s="38"/>
    </row>
    <row r="1096" spans="1:14" s="41" customFormat="1" x14ac:dyDescent="0.3">
      <c r="A1096" s="38"/>
      <c r="B1096" s="39"/>
      <c r="C1096" s="39"/>
      <c r="E1096" s="38"/>
      <c r="F1096" s="42"/>
      <c r="I1096" s="70"/>
      <c r="J1096" s="38"/>
      <c r="K1096" s="38"/>
      <c r="L1096" s="38"/>
      <c r="M1096" s="38"/>
      <c r="N1096" s="38"/>
    </row>
    <row r="1097" spans="1:14" s="41" customFormat="1" x14ac:dyDescent="0.3">
      <c r="A1097" s="38"/>
      <c r="B1097" s="39"/>
      <c r="C1097" s="39"/>
      <c r="E1097" s="38"/>
      <c r="F1097" s="42"/>
      <c r="I1097" s="70"/>
      <c r="J1097" s="38"/>
      <c r="K1097" s="38"/>
      <c r="L1097" s="38"/>
      <c r="M1097" s="38"/>
      <c r="N1097" s="38"/>
    </row>
    <row r="1098" spans="1:14" s="41" customFormat="1" x14ac:dyDescent="0.3">
      <c r="A1098" s="38"/>
      <c r="B1098" s="39"/>
      <c r="C1098" s="39"/>
      <c r="E1098" s="38"/>
      <c r="F1098" s="42"/>
      <c r="I1098" s="70"/>
      <c r="J1098" s="38"/>
      <c r="K1098" s="38"/>
      <c r="L1098" s="38"/>
      <c r="M1098" s="38"/>
      <c r="N1098" s="38"/>
    </row>
    <row r="1099" spans="1:14" s="41" customFormat="1" x14ac:dyDescent="0.3">
      <c r="A1099" s="38"/>
      <c r="B1099" s="39"/>
      <c r="C1099" s="39"/>
      <c r="E1099" s="38"/>
      <c r="F1099" s="42"/>
      <c r="I1099" s="70"/>
      <c r="J1099" s="38"/>
      <c r="K1099" s="38"/>
      <c r="L1099" s="38"/>
      <c r="M1099" s="38"/>
      <c r="N1099" s="38"/>
    </row>
    <row r="1100" spans="1:14" s="41" customFormat="1" x14ac:dyDescent="0.3">
      <c r="A1100" s="38"/>
      <c r="B1100" s="39"/>
      <c r="C1100" s="39"/>
      <c r="E1100" s="38"/>
      <c r="F1100" s="42"/>
      <c r="I1100" s="70"/>
      <c r="J1100" s="38"/>
      <c r="K1100" s="38"/>
      <c r="L1100" s="38"/>
      <c r="M1100" s="38"/>
      <c r="N1100" s="38"/>
    </row>
    <row r="1101" spans="1:14" s="41" customFormat="1" x14ac:dyDescent="0.3">
      <c r="A1101" s="38"/>
      <c r="B1101" s="39"/>
      <c r="C1101" s="39"/>
      <c r="E1101" s="38"/>
      <c r="F1101" s="42"/>
      <c r="I1101" s="70"/>
      <c r="J1101" s="38"/>
      <c r="K1101" s="38"/>
      <c r="L1101" s="38"/>
      <c r="M1101" s="38"/>
      <c r="N1101" s="38"/>
    </row>
    <row r="1102" spans="1:14" s="41" customFormat="1" x14ac:dyDescent="0.3">
      <c r="A1102" s="38"/>
      <c r="B1102" s="39"/>
      <c r="C1102" s="39"/>
      <c r="E1102" s="38"/>
      <c r="F1102" s="42"/>
      <c r="I1102" s="70"/>
      <c r="J1102" s="38"/>
      <c r="K1102" s="38"/>
      <c r="L1102" s="38"/>
      <c r="M1102" s="38"/>
      <c r="N1102" s="38"/>
    </row>
    <row r="1103" spans="1:14" s="41" customFormat="1" x14ac:dyDescent="0.3">
      <c r="A1103" s="38"/>
      <c r="B1103" s="39"/>
      <c r="C1103" s="39"/>
      <c r="E1103" s="38"/>
      <c r="F1103" s="42"/>
      <c r="I1103" s="70"/>
      <c r="J1103" s="38"/>
      <c r="K1103" s="38"/>
      <c r="L1103" s="38"/>
      <c r="M1103" s="38"/>
      <c r="N1103" s="38"/>
    </row>
    <row r="1104" spans="1:14" s="41" customFormat="1" x14ac:dyDescent="0.3">
      <c r="A1104" s="38"/>
      <c r="B1104" s="39"/>
      <c r="C1104" s="39"/>
      <c r="E1104" s="38"/>
      <c r="F1104" s="42"/>
      <c r="I1104" s="70"/>
      <c r="J1104" s="38"/>
      <c r="K1104" s="38"/>
      <c r="L1104" s="38"/>
      <c r="M1104" s="38"/>
      <c r="N1104" s="38"/>
    </row>
    <row r="1105" spans="1:14" s="41" customFormat="1" x14ac:dyDescent="0.3">
      <c r="A1105" s="38"/>
      <c r="B1105" s="39"/>
      <c r="C1105" s="39"/>
      <c r="E1105" s="38"/>
      <c r="F1105" s="42"/>
      <c r="I1105" s="70"/>
      <c r="J1105" s="38"/>
      <c r="K1105" s="38"/>
      <c r="L1105" s="38"/>
      <c r="M1105" s="38"/>
      <c r="N1105" s="38"/>
    </row>
    <row r="1106" spans="1:14" s="41" customFormat="1" x14ac:dyDescent="0.3">
      <c r="A1106" s="38"/>
      <c r="B1106" s="39"/>
      <c r="C1106" s="39"/>
      <c r="E1106" s="38"/>
      <c r="F1106" s="42"/>
      <c r="I1106" s="70"/>
      <c r="J1106" s="38"/>
      <c r="K1106" s="38"/>
      <c r="L1106" s="38"/>
      <c r="M1106" s="38"/>
      <c r="N1106" s="38"/>
    </row>
    <row r="1107" spans="1:14" s="41" customFormat="1" x14ac:dyDescent="0.3">
      <c r="A1107" s="38"/>
      <c r="B1107" s="39"/>
      <c r="C1107" s="39"/>
      <c r="E1107" s="38"/>
      <c r="F1107" s="42"/>
      <c r="I1107" s="70"/>
      <c r="J1107" s="38"/>
      <c r="K1107" s="38"/>
      <c r="L1107" s="38"/>
      <c r="M1107" s="38"/>
      <c r="N1107" s="38"/>
    </row>
    <row r="1108" spans="1:14" s="41" customFormat="1" x14ac:dyDescent="0.3">
      <c r="A1108" s="38"/>
      <c r="B1108" s="39"/>
      <c r="C1108" s="39"/>
      <c r="E1108" s="38"/>
      <c r="F1108" s="42"/>
      <c r="I1108" s="70"/>
      <c r="J1108" s="38"/>
      <c r="K1108" s="38"/>
      <c r="L1108" s="38"/>
      <c r="M1108" s="38"/>
      <c r="N1108" s="38"/>
    </row>
    <row r="1109" spans="1:14" s="41" customFormat="1" x14ac:dyDescent="0.3">
      <c r="A1109" s="38"/>
      <c r="B1109" s="39"/>
      <c r="C1109" s="39"/>
      <c r="E1109" s="38"/>
      <c r="F1109" s="42"/>
      <c r="I1109" s="70"/>
      <c r="J1109" s="38"/>
      <c r="K1109" s="38"/>
      <c r="L1109" s="38"/>
      <c r="M1109" s="38"/>
      <c r="N1109" s="38"/>
    </row>
    <row r="1110" spans="1:14" s="41" customFormat="1" x14ac:dyDescent="0.3">
      <c r="A1110" s="38"/>
      <c r="B1110" s="39"/>
      <c r="C1110" s="39"/>
      <c r="E1110" s="38"/>
      <c r="F1110" s="42"/>
      <c r="I1110" s="70"/>
      <c r="J1110" s="38"/>
      <c r="K1110" s="38"/>
      <c r="L1110" s="38"/>
      <c r="M1110" s="38"/>
      <c r="N1110" s="38"/>
    </row>
    <row r="1111" spans="1:14" s="41" customFormat="1" x14ac:dyDescent="0.3">
      <c r="A1111" s="38"/>
      <c r="B1111" s="39"/>
      <c r="C1111" s="39"/>
      <c r="E1111" s="38"/>
      <c r="F1111" s="42"/>
      <c r="I1111" s="70"/>
      <c r="J1111" s="38"/>
      <c r="K1111" s="38"/>
      <c r="L1111" s="38"/>
      <c r="M1111" s="38"/>
      <c r="N1111" s="38"/>
    </row>
    <row r="1112" spans="1:14" s="41" customFormat="1" x14ac:dyDescent="0.3">
      <c r="A1112" s="38"/>
      <c r="B1112" s="39"/>
      <c r="C1112" s="39"/>
      <c r="E1112" s="38"/>
      <c r="F1112" s="42"/>
      <c r="I1112" s="70"/>
      <c r="J1112" s="38"/>
      <c r="K1112" s="38"/>
      <c r="L1112" s="38"/>
      <c r="M1112" s="38"/>
      <c r="N1112" s="38"/>
    </row>
    <row r="1113" spans="1:14" s="41" customFormat="1" x14ac:dyDescent="0.3">
      <c r="A1113" s="38"/>
      <c r="B1113" s="39"/>
      <c r="C1113" s="39"/>
      <c r="E1113" s="38"/>
      <c r="F1113" s="42"/>
      <c r="I1113" s="70"/>
      <c r="J1113" s="38"/>
      <c r="K1113" s="38"/>
      <c r="L1113" s="38"/>
      <c r="M1113" s="38"/>
      <c r="N1113" s="38"/>
    </row>
    <row r="1114" spans="1:14" s="41" customFormat="1" x14ac:dyDescent="0.3">
      <c r="A1114" s="38"/>
      <c r="B1114" s="39"/>
      <c r="C1114" s="39"/>
      <c r="E1114" s="38"/>
      <c r="F1114" s="42"/>
      <c r="I1114" s="70"/>
      <c r="J1114" s="38"/>
      <c r="K1114" s="38"/>
      <c r="L1114" s="38"/>
      <c r="M1114" s="38"/>
      <c r="N1114" s="38"/>
    </row>
    <row r="1115" spans="1:14" s="41" customFormat="1" x14ac:dyDescent="0.3">
      <c r="A1115" s="38"/>
      <c r="B1115" s="39"/>
      <c r="C1115" s="39"/>
      <c r="E1115" s="38"/>
      <c r="F1115" s="42"/>
      <c r="I1115" s="70"/>
      <c r="J1115" s="38"/>
      <c r="K1115" s="38"/>
      <c r="L1115" s="38"/>
      <c r="M1115" s="38"/>
      <c r="N1115" s="38"/>
    </row>
    <row r="1116" spans="1:14" s="41" customFormat="1" x14ac:dyDescent="0.3">
      <c r="A1116" s="38"/>
      <c r="B1116" s="39"/>
      <c r="C1116" s="39"/>
      <c r="E1116" s="38"/>
      <c r="F1116" s="42"/>
      <c r="I1116" s="70"/>
      <c r="J1116" s="38"/>
      <c r="K1116" s="38"/>
      <c r="L1116" s="38"/>
      <c r="M1116" s="38"/>
      <c r="N1116" s="38"/>
    </row>
    <row r="1117" spans="1:14" s="41" customFormat="1" x14ac:dyDescent="0.3">
      <c r="A1117" s="38"/>
      <c r="B1117" s="39"/>
      <c r="C1117" s="39"/>
      <c r="E1117" s="38"/>
      <c r="F1117" s="42"/>
      <c r="I1117" s="70"/>
      <c r="J1117" s="38"/>
      <c r="K1117" s="38"/>
      <c r="L1117" s="38"/>
      <c r="M1117" s="38"/>
      <c r="N1117" s="38"/>
    </row>
    <row r="1118" spans="1:14" s="41" customFormat="1" x14ac:dyDescent="0.3">
      <c r="A1118" s="38"/>
      <c r="B1118" s="39"/>
      <c r="C1118" s="39"/>
      <c r="E1118" s="38"/>
      <c r="F1118" s="42"/>
      <c r="I1118" s="70"/>
      <c r="J1118" s="38"/>
      <c r="K1118" s="38"/>
      <c r="L1118" s="38"/>
      <c r="M1118" s="38"/>
      <c r="N1118" s="38"/>
    </row>
    <row r="1119" spans="1:14" s="41" customFormat="1" x14ac:dyDescent="0.3">
      <c r="A1119" s="38"/>
      <c r="B1119" s="39"/>
      <c r="C1119" s="39"/>
      <c r="E1119" s="38"/>
      <c r="F1119" s="42"/>
      <c r="I1119" s="70"/>
      <c r="J1119" s="38"/>
      <c r="K1119" s="38"/>
      <c r="L1119" s="38"/>
      <c r="M1119" s="38"/>
      <c r="N1119" s="38"/>
    </row>
    <row r="1120" spans="1:14" s="41" customFormat="1" x14ac:dyDescent="0.3">
      <c r="A1120" s="38"/>
      <c r="B1120" s="39"/>
      <c r="C1120" s="39"/>
      <c r="E1120" s="38"/>
      <c r="F1120" s="42"/>
      <c r="I1120" s="70"/>
      <c r="J1120" s="38"/>
      <c r="K1120" s="38"/>
      <c r="L1120" s="38"/>
      <c r="M1120" s="38"/>
      <c r="N1120" s="38"/>
    </row>
    <row r="1121" spans="1:14" s="41" customFormat="1" x14ac:dyDescent="0.3">
      <c r="A1121" s="38"/>
      <c r="B1121" s="39"/>
      <c r="C1121" s="39"/>
      <c r="E1121" s="38"/>
      <c r="F1121" s="42"/>
      <c r="I1121" s="70"/>
      <c r="J1121" s="38"/>
      <c r="K1121" s="38"/>
      <c r="L1121" s="38"/>
      <c r="M1121" s="38"/>
      <c r="N1121" s="38"/>
    </row>
    <row r="1122" spans="1:14" s="41" customFormat="1" x14ac:dyDescent="0.3">
      <c r="A1122" s="38"/>
      <c r="B1122" s="39"/>
      <c r="C1122" s="39"/>
      <c r="E1122" s="38"/>
      <c r="F1122" s="42"/>
      <c r="I1122" s="70"/>
      <c r="J1122" s="38"/>
      <c r="K1122" s="38"/>
      <c r="L1122" s="38"/>
      <c r="M1122" s="38"/>
      <c r="N1122" s="38"/>
    </row>
    <row r="1123" spans="1:14" s="41" customFormat="1" x14ac:dyDescent="0.3">
      <c r="A1123" s="38"/>
      <c r="B1123" s="39"/>
      <c r="C1123" s="39"/>
      <c r="E1123" s="38"/>
      <c r="F1123" s="42"/>
      <c r="I1123" s="70"/>
      <c r="J1123" s="38"/>
      <c r="K1123" s="38"/>
      <c r="L1123" s="38"/>
      <c r="M1123" s="38"/>
      <c r="N1123" s="38"/>
    </row>
    <row r="1124" spans="1:14" s="41" customFormat="1" x14ac:dyDescent="0.3">
      <c r="A1124" s="38"/>
      <c r="B1124" s="39"/>
      <c r="C1124" s="39"/>
      <c r="E1124" s="38"/>
      <c r="F1124" s="42"/>
      <c r="I1124" s="70"/>
      <c r="J1124" s="38"/>
      <c r="K1124" s="38"/>
      <c r="L1124" s="38"/>
      <c r="M1124" s="38"/>
      <c r="N1124" s="38"/>
    </row>
    <row r="1125" spans="1:14" s="41" customFormat="1" x14ac:dyDescent="0.3">
      <c r="A1125" s="38"/>
      <c r="B1125" s="39"/>
      <c r="C1125" s="39"/>
      <c r="E1125" s="38"/>
      <c r="F1125" s="42"/>
      <c r="I1125" s="70"/>
      <c r="J1125" s="38"/>
      <c r="K1125" s="38"/>
      <c r="L1125" s="38"/>
      <c r="M1125" s="38"/>
      <c r="N1125" s="38"/>
    </row>
    <row r="1126" spans="1:14" s="41" customFormat="1" x14ac:dyDescent="0.3">
      <c r="A1126" s="38"/>
      <c r="B1126" s="39"/>
      <c r="C1126" s="39"/>
      <c r="E1126" s="38"/>
      <c r="F1126" s="42"/>
      <c r="I1126" s="70"/>
      <c r="J1126" s="38"/>
      <c r="K1126" s="38"/>
      <c r="L1126" s="38"/>
      <c r="M1126" s="38"/>
      <c r="N1126" s="38"/>
    </row>
    <row r="1127" spans="1:14" s="41" customFormat="1" x14ac:dyDescent="0.3">
      <c r="A1127" s="38"/>
      <c r="B1127" s="39"/>
      <c r="C1127" s="39"/>
      <c r="E1127" s="38"/>
      <c r="F1127" s="42"/>
      <c r="I1127" s="70"/>
      <c r="J1127" s="38"/>
      <c r="K1127" s="38"/>
      <c r="L1127" s="38"/>
      <c r="M1127" s="38"/>
      <c r="N1127" s="38"/>
    </row>
    <row r="1128" spans="1:14" s="41" customFormat="1" x14ac:dyDescent="0.3">
      <c r="A1128" s="38"/>
      <c r="B1128" s="39"/>
      <c r="C1128" s="39"/>
      <c r="E1128" s="38"/>
      <c r="F1128" s="42"/>
      <c r="I1128" s="70"/>
      <c r="J1128" s="38"/>
      <c r="K1128" s="38"/>
      <c r="L1128" s="38"/>
      <c r="M1128" s="38"/>
      <c r="N1128" s="38"/>
    </row>
    <row r="1129" spans="1:14" s="41" customFormat="1" x14ac:dyDescent="0.3">
      <c r="A1129" s="38"/>
      <c r="B1129" s="39"/>
      <c r="C1129" s="39"/>
      <c r="E1129" s="38"/>
      <c r="F1129" s="42"/>
      <c r="I1129" s="70"/>
      <c r="J1129" s="38"/>
      <c r="K1129" s="38"/>
      <c r="L1129" s="38"/>
      <c r="M1129" s="38"/>
      <c r="N1129" s="38"/>
    </row>
    <row r="1130" spans="1:14" s="41" customFormat="1" x14ac:dyDescent="0.3">
      <c r="A1130" s="38"/>
      <c r="B1130" s="39"/>
      <c r="C1130" s="39"/>
      <c r="E1130" s="38"/>
      <c r="F1130" s="42"/>
      <c r="I1130" s="70"/>
      <c r="J1130" s="38"/>
      <c r="K1130" s="38"/>
      <c r="L1130" s="38"/>
      <c r="M1130" s="38"/>
      <c r="N1130" s="38"/>
    </row>
    <row r="1131" spans="1:14" s="41" customFormat="1" x14ac:dyDescent="0.3">
      <c r="A1131" s="38"/>
      <c r="B1131" s="39"/>
      <c r="C1131" s="39"/>
      <c r="E1131" s="38"/>
      <c r="F1131" s="42"/>
      <c r="I1131" s="70"/>
      <c r="J1131" s="38"/>
      <c r="K1131" s="38"/>
      <c r="L1131" s="38"/>
      <c r="M1131" s="38"/>
      <c r="N1131" s="38"/>
    </row>
    <row r="1132" spans="1:14" s="41" customFormat="1" x14ac:dyDescent="0.3">
      <c r="A1132" s="38"/>
      <c r="B1132" s="39"/>
      <c r="C1132" s="39"/>
      <c r="E1132" s="38"/>
      <c r="F1132" s="42"/>
      <c r="I1132" s="70"/>
      <c r="J1132" s="38"/>
      <c r="K1132" s="38"/>
      <c r="L1132" s="38"/>
      <c r="M1132" s="38"/>
      <c r="N1132" s="38"/>
    </row>
    <row r="1133" spans="1:14" s="41" customFormat="1" x14ac:dyDescent="0.3">
      <c r="A1133" s="38"/>
      <c r="B1133" s="39"/>
      <c r="C1133" s="39"/>
      <c r="E1133" s="38"/>
      <c r="F1133" s="42"/>
      <c r="I1133" s="70"/>
      <c r="J1133" s="38"/>
      <c r="K1133" s="38"/>
      <c r="L1133" s="38"/>
      <c r="M1133" s="38"/>
      <c r="N1133" s="38"/>
    </row>
    <row r="1134" spans="1:14" s="41" customFormat="1" x14ac:dyDescent="0.3">
      <c r="A1134" s="38"/>
      <c r="B1134" s="39"/>
      <c r="C1134" s="39"/>
      <c r="E1134" s="38"/>
      <c r="F1134" s="42"/>
      <c r="I1134" s="70"/>
      <c r="J1134" s="38"/>
      <c r="K1134" s="38"/>
      <c r="L1134" s="38"/>
      <c r="M1134" s="38"/>
      <c r="N1134" s="38"/>
    </row>
    <row r="1135" spans="1:14" s="41" customFormat="1" x14ac:dyDescent="0.3">
      <c r="A1135" s="38"/>
      <c r="B1135" s="39"/>
      <c r="C1135" s="39"/>
      <c r="E1135" s="38"/>
      <c r="F1135" s="42"/>
      <c r="I1135" s="70"/>
      <c r="J1135" s="38"/>
      <c r="K1135" s="38"/>
      <c r="L1135" s="38"/>
      <c r="M1135" s="38"/>
      <c r="N1135" s="38"/>
    </row>
    <row r="1136" spans="1:14" s="41" customFormat="1" x14ac:dyDescent="0.3">
      <c r="A1136" s="38"/>
      <c r="B1136" s="39"/>
      <c r="C1136" s="39"/>
      <c r="E1136" s="38"/>
      <c r="F1136" s="42"/>
      <c r="I1136" s="70"/>
      <c r="J1136" s="38"/>
      <c r="K1136" s="38"/>
      <c r="L1136" s="38"/>
      <c r="M1136" s="38"/>
      <c r="N1136" s="38"/>
    </row>
    <row r="1137" spans="1:14" s="41" customFormat="1" x14ac:dyDescent="0.3">
      <c r="A1137" s="38"/>
      <c r="B1137" s="39"/>
      <c r="C1137" s="39"/>
      <c r="E1137" s="38"/>
      <c r="F1137" s="42"/>
      <c r="I1137" s="70"/>
      <c r="J1137" s="38"/>
      <c r="K1137" s="38"/>
      <c r="L1137" s="38"/>
      <c r="M1137" s="38"/>
      <c r="N1137" s="38"/>
    </row>
    <row r="1138" spans="1:14" s="41" customFormat="1" x14ac:dyDescent="0.3">
      <c r="A1138" s="38"/>
      <c r="B1138" s="39"/>
      <c r="C1138" s="39"/>
      <c r="E1138" s="38"/>
      <c r="F1138" s="42"/>
      <c r="I1138" s="70"/>
      <c r="J1138" s="38"/>
      <c r="K1138" s="38"/>
      <c r="L1138" s="38"/>
      <c r="M1138" s="38"/>
      <c r="N1138" s="38"/>
    </row>
    <row r="1139" spans="1:14" s="41" customFormat="1" x14ac:dyDescent="0.3">
      <c r="A1139" s="38"/>
      <c r="B1139" s="39"/>
      <c r="C1139" s="39"/>
      <c r="E1139" s="38"/>
      <c r="F1139" s="42"/>
      <c r="I1139" s="70"/>
      <c r="J1139" s="38"/>
      <c r="K1139" s="38"/>
      <c r="L1139" s="38"/>
      <c r="M1139" s="38"/>
      <c r="N1139" s="38"/>
    </row>
    <row r="1140" spans="1:14" s="41" customFormat="1" x14ac:dyDescent="0.3">
      <c r="A1140" s="38"/>
      <c r="B1140" s="39"/>
      <c r="C1140" s="39"/>
      <c r="E1140" s="38"/>
      <c r="F1140" s="42"/>
      <c r="I1140" s="70"/>
      <c r="J1140" s="38"/>
      <c r="K1140" s="38"/>
      <c r="L1140" s="38"/>
      <c r="M1140" s="38"/>
      <c r="N1140" s="38"/>
    </row>
    <row r="1141" spans="1:14" s="41" customFormat="1" x14ac:dyDescent="0.3">
      <c r="A1141" s="38"/>
      <c r="B1141" s="39"/>
      <c r="C1141" s="39"/>
      <c r="E1141" s="38"/>
      <c r="F1141" s="42"/>
      <c r="I1141" s="70"/>
      <c r="J1141" s="38"/>
      <c r="K1141" s="38"/>
      <c r="L1141" s="38"/>
      <c r="M1141" s="38"/>
      <c r="N1141" s="38"/>
    </row>
    <row r="1142" spans="1:14" s="41" customFormat="1" x14ac:dyDescent="0.3">
      <c r="A1142" s="38"/>
      <c r="B1142" s="39"/>
      <c r="C1142" s="39"/>
      <c r="E1142" s="38"/>
      <c r="F1142" s="42"/>
      <c r="I1142" s="70"/>
      <c r="J1142" s="38"/>
      <c r="K1142" s="38"/>
      <c r="L1142" s="38"/>
      <c r="M1142" s="38"/>
      <c r="N1142" s="38"/>
    </row>
    <row r="1143" spans="1:14" s="41" customFormat="1" x14ac:dyDescent="0.3">
      <c r="A1143" s="38"/>
      <c r="B1143" s="39"/>
      <c r="C1143" s="39"/>
      <c r="E1143" s="38"/>
      <c r="F1143" s="42"/>
      <c r="I1143" s="70"/>
      <c r="J1143" s="38"/>
      <c r="K1143" s="38"/>
      <c r="L1143" s="38"/>
      <c r="M1143" s="38"/>
      <c r="N1143" s="38"/>
    </row>
    <row r="1144" spans="1:14" s="41" customFormat="1" x14ac:dyDescent="0.3">
      <c r="A1144" s="38"/>
      <c r="B1144" s="39"/>
      <c r="C1144" s="39"/>
      <c r="E1144" s="38"/>
      <c r="F1144" s="42"/>
      <c r="I1144" s="70"/>
      <c r="J1144" s="38"/>
      <c r="K1144" s="38"/>
      <c r="L1144" s="38"/>
      <c r="M1144" s="38"/>
      <c r="N1144" s="38"/>
    </row>
    <row r="1145" spans="1:14" s="41" customFormat="1" x14ac:dyDescent="0.3">
      <c r="A1145" s="38"/>
      <c r="B1145" s="39"/>
      <c r="C1145" s="39"/>
      <c r="E1145" s="38"/>
      <c r="F1145" s="42"/>
      <c r="I1145" s="70"/>
      <c r="J1145" s="38"/>
      <c r="K1145" s="38"/>
      <c r="L1145" s="38"/>
      <c r="M1145" s="38"/>
      <c r="N1145" s="38"/>
    </row>
    <row r="1146" spans="1:14" s="41" customFormat="1" x14ac:dyDescent="0.3">
      <c r="A1146" s="38"/>
      <c r="B1146" s="39"/>
      <c r="C1146" s="39"/>
      <c r="E1146" s="38"/>
      <c r="F1146" s="42"/>
      <c r="I1146" s="70"/>
      <c r="J1146" s="38"/>
      <c r="K1146" s="38"/>
      <c r="L1146" s="38"/>
      <c r="M1146" s="38"/>
      <c r="N1146" s="38"/>
    </row>
    <row r="1147" spans="1:14" s="41" customFormat="1" x14ac:dyDescent="0.3">
      <c r="A1147" s="38"/>
      <c r="B1147" s="39"/>
      <c r="C1147" s="39"/>
      <c r="E1147" s="38"/>
      <c r="F1147" s="42"/>
      <c r="I1147" s="70"/>
      <c r="J1147" s="38"/>
      <c r="K1147" s="38"/>
      <c r="L1147" s="38"/>
      <c r="M1147" s="38"/>
      <c r="N1147" s="38"/>
    </row>
    <row r="1148" spans="1:14" s="41" customFormat="1" x14ac:dyDescent="0.3">
      <c r="A1148" s="38"/>
      <c r="B1148" s="39"/>
      <c r="C1148" s="39"/>
      <c r="E1148" s="38"/>
      <c r="F1148" s="42"/>
      <c r="I1148" s="70"/>
      <c r="J1148" s="38"/>
      <c r="K1148" s="38"/>
      <c r="L1148" s="38"/>
      <c r="M1148" s="38"/>
      <c r="N1148" s="38"/>
    </row>
    <row r="1149" spans="1:14" s="41" customFormat="1" x14ac:dyDescent="0.3">
      <c r="A1149" s="38"/>
      <c r="B1149" s="39"/>
      <c r="C1149" s="39"/>
      <c r="E1149" s="38"/>
      <c r="F1149" s="42"/>
      <c r="I1149" s="70"/>
      <c r="J1149" s="38"/>
      <c r="K1149" s="38"/>
      <c r="L1149" s="38"/>
      <c r="M1149" s="38"/>
      <c r="N1149" s="38"/>
    </row>
    <row r="1150" spans="1:14" s="41" customFormat="1" x14ac:dyDescent="0.3">
      <c r="A1150" s="38"/>
      <c r="B1150" s="39"/>
      <c r="C1150" s="39"/>
      <c r="E1150" s="38"/>
      <c r="F1150" s="42"/>
      <c r="I1150" s="70"/>
      <c r="J1150" s="38"/>
      <c r="K1150" s="38"/>
      <c r="L1150" s="38"/>
      <c r="M1150" s="38"/>
      <c r="N1150" s="38"/>
    </row>
    <row r="1151" spans="1:14" s="41" customFormat="1" x14ac:dyDescent="0.3">
      <c r="A1151" s="38"/>
      <c r="B1151" s="39"/>
      <c r="C1151" s="39"/>
      <c r="E1151" s="38"/>
      <c r="F1151" s="42"/>
      <c r="I1151" s="70"/>
      <c r="J1151" s="38"/>
      <c r="K1151" s="38"/>
      <c r="L1151" s="38"/>
      <c r="M1151" s="38"/>
      <c r="N1151" s="38"/>
    </row>
    <row r="1152" spans="1:14" s="41" customFormat="1" x14ac:dyDescent="0.3">
      <c r="A1152" s="38"/>
      <c r="B1152" s="39"/>
      <c r="C1152" s="39"/>
      <c r="E1152" s="38"/>
      <c r="F1152" s="42"/>
      <c r="I1152" s="70"/>
      <c r="J1152" s="38"/>
      <c r="K1152" s="38"/>
      <c r="L1152" s="38"/>
      <c r="M1152" s="38"/>
      <c r="N1152" s="38"/>
    </row>
    <row r="1153" spans="1:14" s="41" customFormat="1" x14ac:dyDescent="0.3">
      <c r="A1153" s="38"/>
      <c r="B1153" s="39"/>
      <c r="C1153" s="39"/>
      <c r="E1153" s="38"/>
      <c r="F1153" s="42"/>
      <c r="I1153" s="70"/>
      <c r="J1153" s="38"/>
      <c r="K1153" s="38"/>
      <c r="L1153" s="38"/>
      <c r="M1153" s="38"/>
      <c r="N1153" s="38"/>
    </row>
    <row r="1154" spans="1:14" s="41" customFormat="1" x14ac:dyDescent="0.3">
      <c r="A1154" s="38"/>
      <c r="B1154" s="39"/>
      <c r="C1154" s="39"/>
      <c r="E1154" s="38"/>
      <c r="F1154" s="42"/>
      <c r="I1154" s="70"/>
      <c r="J1154" s="38"/>
      <c r="K1154" s="38"/>
      <c r="L1154" s="38"/>
      <c r="M1154" s="38"/>
      <c r="N1154" s="38"/>
    </row>
    <row r="1155" spans="1:14" s="41" customFormat="1" x14ac:dyDescent="0.3">
      <c r="A1155" s="38"/>
      <c r="B1155" s="39"/>
      <c r="C1155" s="39"/>
      <c r="E1155" s="38"/>
      <c r="F1155" s="42"/>
      <c r="I1155" s="70"/>
      <c r="J1155" s="38"/>
      <c r="K1155" s="38"/>
      <c r="L1155" s="38"/>
      <c r="M1155" s="38"/>
      <c r="N1155" s="38"/>
    </row>
    <row r="1156" spans="1:14" s="41" customFormat="1" x14ac:dyDescent="0.3">
      <c r="A1156" s="38"/>
      <c r="B1156" s="39"/>
      <c r="C1156" s="39"/>
      <c r="E1156" s="38"/>
      <c r="F1156" s="42"/>
      <c r="I1156" s="70"/>
      <c r="J1156" s="38"/>
      <c r="K1156" s="38"/>
      <c r="L1156" s="38"/>
      <c r="M1156" s="38"/>
      <c r="N1156" s="38"/>
    </row>
    <row r="1157" spans="1:14" s="41" customFormat="1" x14ac:dyDescent="0.3">
      <c r="A1157" s="38"/>
      <c r="B1157" s="39"/>
      <c r="C1157" s="39"/>
      <c r="E1157" s="38"/>
      <c r="F1157" s="42"/>
      <c r="I1157" s="70"/>
      <c r="J1157" s="38"/>
      <c r="K1157" s="38"/>
      <c r="L1157" s="38"/>
      <c r="M1157" s="38"/>
      <c r="N1157" s="38"/>
    </row>
    <row r="1158" spans="1:14" s="41" customFormat="1" x14ac:dyDescent="0.3">
      <c r="A1158" s="38"/>
      <c r="B1158" s="39"/>
      <c r="C1158" s="39"/>
      <c r="E1158" s="38"/>
      <c r="F1158" s="42"/>
      <c r="I1158" s="70"/>
      <c r="J1158" s="38"/>
      <c r="K1158" s="38"/>
      <c r="L1158" s="38"/>
      <c r="M1158" s="38"/>
      <c r="N1158" s="38"/>
    </row>
    <row r="1159" spans="1:14" s="41" customFormat="1" x14ac:dyDescent="0.3">
      <c r="A1159" s="38"/>
      <c r="B1159" s="39"/>
      <c r="C1159" s="39"/>
      <c r="E1159" s="38"/>
      <c r="F1159" s="42"/>
      <c r="I1159" s="70"/>
      <c r="J1159" s="38"/>
      <c r="K1159" s="38"/>
      <c r="L1159" s="38"/>
      <c r="M1159" s="38"/>
      <c r="N1159" s="38"/>
    </row>
    <row r="1160" spans="1:14" s="41" customFormat="1" x14ac:dyDescent="0.3">
      <c r="A1160" s="38"/>
      <c r="B1160" s="39"/>
      <c r="C1160" s="39"/>
      <c r="E1160" s="38"/>
      <c r="F1160" s="42"/>
      <c r="I1160" s="70"/>
      <c r="J1160" s="38"/>
      <c r="K1160" s="38"/>
      <c r="L1160" s="38"/>
      <c r="M1160" s="38"/>
      <c r="N1160" s="38"/>
    </row>
    <row r="1161" spans="1:14" s="41" customFormat="1" x14ac:dyDescent="0.3">
      <c r="A1161" s="38"/>
      <c r="B1161" s="39"/>
      <c r="C1161" s="39"/>
      <c r="E1161" s="38"/>
      <c r="F1161" s="42"/>
      <c r="I1161" s="70"/>
      <c r="J1161" s="38"/>
      <c r="K1161" s="38"/>
      <c r="L1161" s="38"/>
      <c r="M1161" s="38"/>
      <c r="N1161" s="38"/>
    </row>
    <row r="1162" spans="1:14" s="41" customFormat="1" x14ac:dyDescent="0.3">
      <c r="A1162" s="38"/>
      <c r="B1162" s="39"/>
      <c r="C1162" s="39"/>
      <c r="E1162" s="38"/>
      <c r="F1162" s="42"/>
      <c r="I1162" s="70"/>
      <c r="J1162" s="38"/>
      <c r="K1162" s="38"/>
      <c r="L1162" s="38"/>
      <c r="M1162" s="38"/>
      <c r="N1162" s="38"/>
    </row>
    <row r="1163" spans="1:14" s="41" customFormat="1" x14ac:dyDescent="0.3">
      <c r="A1163" s="38"/>
      <c r="B1163" s="39"/>
      <c r="C1163" s="39"/>
      <c r="E1163" s="38"/>
      <c r="F1163" s="42"/>
      <c r="I1163" s="70"/>
      <c r="J1163" s="38"/>
      <c r="K1163" s="38"/>
      <c r="L1163" s="38"/>
      <c r="M1163" s="38"/>
      <c r="N1163" s="38"/>
    </row>
    <row r="1164" spans="1:14" s="41" customFormat="1" x14ac:dyDescent="0.3">
      <c r="A1164" s="38"/>
      <c r="B1164" s="39"/>
      <c r="C1164" s="39"/>
      <c r="E1164" s="38"/>
      <c r="F1164" s="42"/>
      <c r="I1164" s="70"/>
      <c r="J1164" s="38"/>
      <c r="K1164" s="38"/>
      <c r="L1164" s="38"/>
      <c r="M1164" s="38"/>
      <c r="N1164" s="38"/>
    </row>
    <row r="1165" spans="1:14" s="41" customFormat="1" x14ac:dyDescent="0.3">
      <c r="A1165" s="38"/>
      <c r="B1165" s="39"/>
      <c r="C1165" s="39"/>
      <c r="E1165" s="38"/>
      <c r="F1165" s="42"/>
      <c r="I1165" s="70"/>
      <c r="J1165" s="38"/>
      <c r="K1165" s="38"/>
      <c r="L1165" s="38"/>
      <c r="M1165" s="38"/>
      <c r="N1165" s="38"/>
    </row>
    <row r="1166" spans="1:14" s="41" customFormat="1" x14ac:dyDescent="0.3">
      <c r="A1166" s="38"/>
      <c r="B1166" s="39"/>
      <c r="C1166" s="39"/>
      <c r="E1166" s="38"/>
      <c r="F1166" s="42"/>
      <c r="I1166" s="70"/>
      <c r="J1166" s="38"/>
      <c r="K1166" s="38"/>
      <c r="L1166" s="38"/>
      <c r="M1166" s="38"/>
      <c r="N1166" s="38"/>
    </row>
    <row r="1167" spans="1:14" s="41" customFormat="1" x14ac:dyDescent="0.3">
      <c r="A1167" s="38"/>
      <c r="B1167" s="39"/>
      <c r="C1167" s="39"/>
      <c r="E1167" s="38"/>
      <c r="F1167" s="42"/>
      <c r="I1167" s="70"/>
      <c r="J1167" s="38"/>
      <c r="K1167" s="38"/>
      <c r="L1167" s="38"/>
      <c r="M1167" s="38"/>
      <c r="N1167" s="38"/>
    </row>
    <row r="1168" spans="1:14" s="41" customFormat="1" x14ac:dyDescent="0.3">
      <c r="A1168" s="38"/>
      <c r="B1168" s="39"/>
      <c r="C1168" s="39"/>
      <c r="E1168" s="38"/>
      <c r="F1168" s="42"/>
      <c r="I1168" s="70"/>
      <c r="J1168" s="38"/>
      <c r="K1168" s="38"/>
      <c r="L1168" s="38"/>
      <c r="M1168" s="38"/>
      <c r="N1168" s="38"/>
    </row>
    <row r="1169" spans="1:14" s="41" customFormat="1" x14ac:dyDescent="0.3">
      <c r="A1169" s="38"/>
      <c r="B1169" s="39"/>
      <c r="C1169" s="39"/>
      <c r="E1169" s="38"/>
      <c r="F1169" s="42"/>
      <c r="I1169" s="70"/>
      <c r="J1169" s="38"/>
      <c r="K1169" s="38"/>
      <c r="L1169" s="38"/>
      <c r="M1169" s="38"/>
      <c r="N1169" s="38"/>
    </row>
    <row r="1170" spans="1:14" s="41" customFormat="1" x14ac:dyDescent="0.3">
      <c r="A1170" s="38"/>
      <c r="B1170" s="39"/>
      <c r="C1170" s="39"/>
      <c r="E1170" s="38"/>
      <c r="F1170" s="42"/>
      <c r="I1170" s="70"/>
      <c r="J1170" s="38"/>
      <c r="K1170" s="38"/>
      <c r="L1170" s="38"/>
      <c r="M1170" s="38"/>
      <c r="N1170" s="38"/>
    </row>
  </sheetData>
  <autoFilter ref="A1:O866" xr:uid="{AAFC0620-D9D9-4A12-A254-0B490360DC2A}">
    <filterColumn colId="14">
      <filters blank="1">
        <filter val="OK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9FEB-08DA-4866-912A-0995F3BAF290}">
  <sheetPr filterMode="1"/>
  <dimension ref="A1:O1170"/>
  <sheetViews>
    <sheetView zoomScale="80" zoomScaleNormal="80" workbookViewId="0">
      <selection activeCell="A2" sqref="A2"/>
    </sheetView>
  </sheetViews>
  <sheetFormatPr defaultColWidth="10.125" defaultRowHeight="13.8" x14ac:dyDescent="0.3"/>
  <cols>
    <col min="1" max="1" width="19.375" style="38" customWidth="1"/>
    <col min="2" max="2" width="12.125" style="39" customWidth="1"/>
    <col min="3" max="3" width="11.25" style="72" customWidth="1"/>
    <col min="4" max="4" width="10.125" style="41"/>
    <col min="5" max="5" width="12.375" style="38" customWidth="1"/>
    <col min="6" max="6" width="11.375" style="42" customWidth="1"/>
    <col min="7" max="7" width="10.125" style="41"/>
    <col min="8" max="8" width="12.125" style="41" customWidth="1"/>
    <col min="9" max="9" width="15.375" style="70" customWidth="1"/>
    <col min="10" max="10" width="17.25" style="38" customWidth="1"/>
    <col min="11" max="13" width="13.25" style="38" customWidth="1"/>
    <col min="14" max="14" width="35" style="38" customWidth="1"/>
    <col min="15" max="16384" width="10.125" style="38"/>
  </cols>
  <sheetData>
    <row r="1" spans="1:15" ht="41.4" x14ac:dyDescent="0.3">
      <c r="A1" s="31" t="s">
        <v>520</v>
      </c>
      <c r="B1" s="32" t="s">
        <v>521</v>
      </c>
      <c r="C1" s="32" t="s">
        <v>522</v>
      </c>
      <c r="D1" s="33" t="s">
        <v>523</v>
      </c>
      <c r="E1" s="34" t="s">
        <v>524</v>
      </c>
      <c r="F1" s="35" t="s">
        <v>525</v>
      </c>
      <c r="G1" s="33" t="s">
        <v>526</v>
      </c>
      <c r="H1" s="33" t="s">
        <v>524</v>
      </c>
      <c r="I1" s="36" t="s">
        <v>527</v>
      </c>
      <c r="J1" s="34" t="s">
        <v>528</v>
      </c>
      <c r="K1" s="34" t="s">
        <v>529</v>
      </c>
      <c r="L1" s="34" t="s">
        <v>530</v>
      </c>
      <c r="M1" s="34" t="s">
        <v>531</v>
      </c>
      <c r="N1" s="32" t="s">
        <v>532</v>
      </c>
      <c r="O1" s="37" t="s">
        <v>533</v>
      </c>
    </row>
    <row r="2" spans="1:15" x14ac:dyDescent="0.3">
      <c r="A2" s="38" t="s">
        <v>974</v>
      </c>
      <c r="B2" s="39" t="s">
        <v>515</v>
      </c>
      <c r="C2" s="40"/>
      <c r="D2" s="41">
        <v>932.47777801143889</v>
      </c>
      <c r="E2" s="38">
        <v>22</v>
      </c>
      <c r="F2" s="42">
        <v>-9.0643817654212739</v>
      </c>
      <c r="G2" s="43">
        <v>476.27761516249274</v>
      </c>
      <c r="H2" s="43">
        <v>57.153313819499125</v>
      </c>
      <c r="I2" s="44"/>
      <c r="J2" s="45">
        <f t="shared" ref="J2:K17" si="0">G2*1000000/(9.8*2.8*1000*1000)</f>
        <v>17.357055946154983</v>
      </c>
      <c r="K2" s="45">
        <f t="shared" si="0"/>
        <v>2.082846713538598</v>
      </c>
      <c r="L2" s="45">
        <v>7.9958175468525052</v>
      </c>
      <c r="M2" s="45">
        <v>1.359288982964926</v>
      </c>
      <c r="N2" s="46" t="s">
        <v>535</v>
      </c>
      <c r="O2" s="38" t="s">
        <v>98</v>
      </c>
    </row>
    <row r="3" spans="1:15" x14ac:dyDescent="0.3">
      <c r="A3" s="38" t="s">
        <v>974</v>
      </c>
      <c r="B3" s="39" t="s">
        <v>517</v>
      </c>
      <c r="C3" s="40"/>
      <c r="D3" s="41">
        <v>909.06060265430347</v>
      </c>
      <c r="E3" s="38">
        <v>22</v>
      </c>
      <c r="F3" s="42">
        <v>-9.147513872994427</v>
      </c>
      <c r="G3" s="43">
        <v>423.9192853198968</v>
      </c>
      <c r="H3" s="43">
        <v>50.870314238387614</v>
      </c>
      <c r="I3" s="44"/>
      <c r="J3" s="45">
        <f t="shared" si="0"/>
        <v>15.44895354664347</v>
      </c>
      <c r="K3" s="45">
        <f t="shared" si="0"/>
        <v>1.8538744255972164</v>
      </c>
      <c r="L3" s="45">
        <v>9.7118758952525202</v>
      </c>
      <c r="M3" s="45">
        <v>1.6510189021929285</v>
      </c>
      <c r="N3" s="46"/>
      <c r="O3" s="38" t="s">
        <v>98</v>
      </c>
    </row>
    <row r="4" spans="1:15" x14ac:dyDescent="0.3">
      <c r="A4" s="38" t="s">
        <v>974</v>
      </c>
      <c r="B4" s="39" t="s">
        <v>518</v>
      </c>
      <c r="C4" s="40"/>
      <c r="D4" s="41">
        <v>942.47881733472059</v>
      </c>
      <c r="E4" s="38">
        <v>22</v>
      </c>
      <c r="F4" s="42">
        <v>-8.0742352562471993</v>
      </c>
      <c r="G4" s="43">
        <v>530.53574056031709</v>
      </c>
      <c r="H4" s="43">
        <v>63.664288867238049</v>
      </c>
      <c r="I4" s="44"/>
      <c r="J4" s="45">
        <f t="shared" si="0"/>
        <v>19.334392877562575</v>
      </c>
      <c r="K4" s="45">
        <f t="shared" si="0"/>
        <v>2.3201271453075094</v>
      </c>
      <c r="L4" s="45">
        <v>8.9548672105577669</v>
      </c>
      <c r="M4" s="45">
        <v>1.5223274257948205</v>
      </c>
      <c r="N4" s="46"/>
      <c r="O4" s="38" t="s">
        <v>98</v>
      </c>
    </row>
    <row r="5" spans="1:15" x14ac:dyDescent="0.3">
      <c r="A5" s="38" t="s">
        <v>974</v>
      </c>
      <c r="B5" s="39" t="s">
        <v>519</v>
      </c>
      <c r="C5" s="40"/>
      <c r="D5" s="41">
        <v>917.21215722979173</v>
      </c>
      <c r="E5" s="38">
        <v>22</v>
      </c>
      <c r="F5" s="42">
        <v>-9.6890393265537877</v>
      </c>
      <c r="G5" s="43">
        <v>472.96948910464789</v>
      </c>
      <c r="H5" s="43">
        <v>56.756338692557748</v>
      </c>
      <c r="I5" s="44"/>
      <c r="J5" s="45">
        <f t="shared" si="0"/>
        <v>17.23649741635014</v>
      </c>
      <c r="K5" s="45">
        <f t="shared" si="0"/>
        <v>2.068379689962017</v>
      </c>
      <c r="L5" s="45">
        <v>8.5814943946991971</v>
      </c>
      <c r="M5" s="45">
        <v>1.4588540470988636</v>
      </c>
      <c r="N5" s="46"/>
      <c r="O5" s="38" t="s">
        <v>98</v>
      </c>
    </row>
    <row r="6" spans="1:15" s="50" customFormat="1" hidden="1" x14ac:dyDescent="0.3">
      <c r="A6" s="50" t="s">
        <v>975</v>
      </c>
      <c r="B6" s="47" t="s">
        <v>976</v>
      </c>
      <c r="C6" s="48"/>
      <c r="D6" s="49">
        <v>868.65980378060931</v>
      </c>
      <c r="E6" s="50">
        <v>22</v>
      </c>
      <c r="F6" s="51">
        <v>-5.4150699110696081</v>
      </c>
      <c r="G6" s="49">
        <v>224.19753904754771</v>
      </c>
      <c r="H6" s="49">
        <v>26.903704685705723</v>
      </c>
      <c r="I6" s="52"/>
      <c r="J6" s="53">
        <f t="shared" si="0"/>
        <v>8.1704642510039243</v>
      </c>
      <c r="K6" s="53">
        <f t="shared" si="0"/>
        <v>0.98045571012047095</v>
      </c>
      <c r="L6" s="53">
        <v>14.619087712382731</v>
      </c>
      <c r="M6" s="53">
        <v>2.4852449111050645</v>
      </c>
      <c r="O6" s="50" t="s">
        <v>537</v>
      </c>
    </row>
    <row r="7" spans="1:15" x14ac:dyDescent="0.3">
      <c r="A7" s="38" t="s">
        <v>975</v>
      </c>
      <c r="B7" s="39" t="s">
        <v>977</v>
      </c>
      <c r="C7" s="40"/>
      <c r="D7" s="41">
        <v>820.50889414257131</v>
      </c>
      <c r="E7" s="38">
        <v>22</v>
      </c>
      <c r="F7" s="42">
        <v>-12.588760811606738</v>
      </c>
      <c r="G7" s="43">
        <v>132.80294537272644</v>
      </c>
      <c r="H7" s="43">
        <v>15.936353444727173</v>
      </c>
      <c r="I7" s="44"/>
      <c r="J7" s="45">
        <f t="shared" si="0"/>
        <v>4.839757484428806</v>
      </c>
      <c r="K7" s="45">
        <f t="shared" si="0"/>
        <v>0.58077089813145677</v>
      </c>
      <c r="L7" s="45">
        <v>5.0619649682195336</v>
      </c>
      <c r="M7" s="45">
        <v>0.86053404459732075</v>
      </c>
      <c r="N7" s="46"/>
      <c r="O7" s="38" t="s">
        <v>98</v>
      </c>
    </row>
    <row r="8" spans="1:15" x14ac:dyDescent="0.3">
      <c r="A8" s="38" t="s">
        <v>975</v>
      </c>
      <c r="B8" s="39" t="s">
        <v>977</v>
      </c>
      <c r="C8" s="40"/>
      <c r="D8" s="41">
        <v>842.30749018182394</v>
      </c>
      <c r="E8" s="38">
        <v>22</v>
      </c>
      <c r="F8" s="42">
        <v>-11.751277113003741</v>
      </c>
      <c r="G8" s="43">
        <v>164.24856458995674</v>
      </c>
      <c r="H8" s="43">
        <v>19.709827750794808</v>
      </c>
      <c r="I8" s="44"/>
      <c r="J8" s="45">
        <f t="shared" si="0"/>
        <v>5.9857348611500267</v>
      </c>
      <c r="K8" s="45">
        <f t="shared" si="0"/>
        <v>0.71828818333800326</v>
      </c>
      <c r="L8" s="45">
        <v>5.3255450271564122</v>
      </c>
      <c r="M8" s="45">
        <v>0.90534265461659014</v>
      </c>
      <c r="N8" s="46"/>
      <c r="O8" s="38" t="s">
        <v>98</v>
      </c>
    </row>
    <row r="9" spans="1:15" s="50" customFormat="1" hidden="1" x14ac:dyDescent="0.3">
      <c r="A9" s="50" t="s">
        <v>975</v>
      </c>
      <c r="B9" s="47" t="s">
        <v>978</v>
      </c>
      <c r="C9" s="48"/>
      <c r="D9" s="49">
        <v>835.05946610136675</v>
      </c>
      <c r="E9" s="50">
        <v>22</v>
      </c>
      <c r="F9" s="51">
        <v>-7.5381234160547113</v>
      </c>
      <c r="G9" s="49">
        <v>275.97677766208352</v>
      </c>
      <c r="H9" s="49">
        <v>33.117213319450023</v>
      </c>
      <c r="I9" s="52"/>
      <c r="J9" s="53">
        <f t="shared" si="0"/>
        <v>10.057462742787299</v>
      </c>
      <c r="K9" s="53">
        <f t="shared" si="0"/>
        <v>1.2068955291344761</v>
      </c>
      <c r="L9" s="53">
        <v>6.3923150306622443</v>
      </c>
      <c r="M9" s="53">
        <v>1.0866935552125816</v>
      </c>
      <c r="O9" s="50" t="s">
        <v>537</v>
      </c>
    </row>
    <row r="10" spans="1:15" s="50" customFormat="1" hidden="1" x14ac:dyDescent="0.3">
      <c r="A10" s="50" t="s">
        <v>975</v>
      </c>
      <c r="B10" s="47" t="s">
        <v>978</v>
      </c>
      <c r="C10" s="48"/>
      <c r="D10" s="49">
        <v>855.757080012796</v>
      </c>
      <c r="E10" s="50">
        <v>22</v>
      </c>
      <c r="F10" s="51">
        <v>-4.9204017254935302</v>
      </c>
      <c r="G10" s="49">
        <v>263.38273367049112</v>
      </c>
      <c r="H10" s="49">
        <v>31.605928040458934</v>
      </c>
      <c r="I10" s="52"/>
      <c r="J10" s="53">
        <f t="shared" si="0"/>
        <v>9.5984961250178991</v>
      </c>
      <c r="K10" s="53">
        <f t="shared" si="0"/>
        <v>1.1518195350021478</v>
      </c>
      <c r="L10" s="53">
        <v>5.2861616091966326</v>
      </c>
      <c r="M10" s="53">
        <v>0.89864747356342756</v>
      </c>
      <c r="O10" s="50" t="s">
        <v>537</v>
      </c>
    </row>
    <row r="11" spans="1:15" s="50" customFormat="1" hidden="1" x14ac:dyDescent="0.3">
      <c r="A11" s="50" t="s">
        <v>975</v>
      </c>
      <c r="B11" s="47" t="s">
        <v>978</v>
      </c>
      <c r="C11" s="48"/>
      <c r="D11" s="49">
        <v>810.95553782968204</v>
      </c>
      <c r="E11" s="50">
        <v>22</v>
      </c>
      <c r="F11" s="51">
        <v>-8.5398263163534907</v>
      </c>
      <c r="G11" s="49">
        <v>204.02224777561449</v>
      </c>
      <c r="H11" s="49">
        <v>24.482669733073738</v>
      </c>
      <c r="I11" s="52"/>
      <c r="J11" s="53">
        <f t="shared" si="0"/>
        <v>7.4352131113562132</v>
      </c>
      <c r="K11" s="53">
        <f t="shared" si="0"/>
        <v>0.89222557336274555</v>
      </c>
      <c r="L11" s="53">
        <v>6.5502045771779196</v>
      </c>
      <c r="M11" s="53">
        <v>1.1135347781202465</v>
      </c>
      <c r="O11" s="50" t="s">
        <v>537</v>
      </c>
    </row>
    <row r="12" spans="1:15" x14ac:dyDescent="0.3">
      <c r="A12" s="38" t="s">
        <v>975</v>
      </c>
      <c r="B12" s="39" t="s">
        <v>979</v>
      </c>
      <c r="C12" s="40"/>
      <c r="D12" s="41">
        <v>977.31178346575723</v>
      </c>
      <c r="E12" s="38">
        <v>22</v>
      </c>
      <c r="F12" s="42">
        <v>-6.2715173013359076</v>
      </c>
      <c r="G12" s="43">
        <v>905.00907703553332</v>
      </c>
      <c r="H12" s="43">
        <v>108.60108924426399</v>
      </c>
      <c r="I12" s="44"/>
      <c r="J12" s="45">
        <f t="shared" si="0"/>
        <v>32.981380358437804</v>
      </c>
      <c r="K12" s="45">
        <f t="shared" si="0"/>
        <v>3.9577656430125363</v>
      </c>
      <c r="L12" s="45">
        <v>6.9895326369854978</v>
      </c>
      <c r="M12" s="45">
        <v>1.1882205482875348</v>
      </c>
      <c r="N12" s="46"/>
      <c r="O12" s="38" t="s">
        <v>98</v>
      </c>
    </row>
    <row r="13" spans="1:15" x14ac:dyDescent="0.3">
      <c r="A13" s="38" t="s">
        <v>975</v>
      </c>
      <c r="B13" s="39" t="s">
        <v>979</v>
      </c>
      <c r="C13" s="40"/>
      <c r="D13" s="41">
        <v>949.1164216575919</v>
      </c>
      <c r="E13" s="38">
        <v>22</v>
      </c>
      <c r="F13" s="42">
        <v>-6.1358065903597625</v>
      </c>
      <c r="G13" s="43">
        <v>708.12550169254018</v>
      </c>
      <c r="H13" s="43">
        <v>84.975060203104817</v>
      </c>
      <c r="I13" s="44"/>
      <c r="J13" s="45">
        <f t="shared" si="0"/>
        <v>25.80632294797887</v>
      </c>
      <c r="K13" s="45">
        <f t="shared" si="0"/>
        <v>3.0967587537574643</v>
      </c>
      <c r="L13" s="45">
        <v>7.7480391177035992</v>
      </c>
      <c r="M13" s="45">
        <v>1.317166650009612</v>
      </c>
      <c r="N13" s="46"/>
      <c r="O13" s="38" t="s">
        <v>98</v>
      </c>
    </row>
    <row r="14" spans="1:15" x14ac:dyDescent="0.3">
      <c r="A14" s="38" t="s">
        <v>975</v>
      </c>
      <c r="B14" s="39" t="s">
        <v>979</v>
      </c>
      <c r="C14" s="40"/>
      <c r="D14" s="41">
        <v>916.7321947213037</v>
      </c>
      <c r="E14" s="38">
        <v>22</v>
      </c>
      <c r="F14" s="42">
        <v>-7.1020038945525013</v>
      </c>
      <c r="G14" s="43">
        <v>507.81721191616913</v>
      </c>
      <c r="H14" s="43">
        <v>60.938065429940295</v>
      </c>
      <c r="I14" s="44"/>
      <c r="J14" s="45">
        <f t="shared" si="0"/>
        <v>18.506458160210244</v>
      </c>
      <c r="K14" s="45">
        <f t="shared" si="0"/>
        <v>2.2207749792252294</v>
      </c>
      <c r="L14" s="45">
        <v>8.2270176581418202</v>
      </c>
      <c r="M14" s="45">
        <v>1.3985930018841095</v>
      </c>
      <c r="N14" s="46"/>
      <c r="O14" s="38" t="s">
        <v>98</v>
      </c>
    </row>
    <row r="15" spans="1:15" x14ac:dyDescent="0.3">
      <c r="A15" s="38" t="s">
        <v>975</v>
      </c>
      <c r="B15" s="39" t="s">
        <v>979</v>
      </c>
      <c r="C15" s="40"/>
      <c r="D15" s="41">
        <v>909.6124222173986</v>
      </c>
      <c r="E15" s="38">
        <v>22</v>
      </c>
      <c r="F15" s="42">
        <v>-7.8121579751151691</v>
      </c>
      <c r="G15" s="43">
        <v>423.7211202519432</v>
      </c>
      <c r="H15" s="43">
        <v>50.846534430233184</v>
      </c>
      <c r="I15" s="44"/>
      <c r="J15" s="45">
        <f t="shared" si="0"/>
        <v>15.44173178760726</v>
      </c>
      <c r="K15" s="45">
        <f t="shared" si="0"/>
        <v>1.8530078145128712</v>
      </c>
      <c r="L15" s="45">
        <v>7.2496662361994328</v>
      </c>
      <c r="M15" s="45">
        <v>1.2324432601539037</v>
      </c>
      <c r="N15" s="46"/>
      <c r="O15" s="38" t="s">
        <v>98</v>
      </c>
    </row>
    <row r="16" spans="1:15" x14ac:dyDescent="0.3">
      <c r="A16" s="38" t="s">
        <v>975</v>
      </c>
      <c r="B16" s="39" t="s">
        <v>980</v>
      </c>
      <c r="C16" s="40"/>
      <c r="D16" s="41">
        <v>849.49258510758193</v>
      </c>
      <c r="E16" s="38">
        <v>22</v>
      </c>
      <c r="F16" s="42">
        <v>-9.5824530459388964</v>
      </c>
      <c r="G16" s="43">
        <v>199.05962870811848</v>
      </c>
      <c r="H16" s="43">
        <v>23.887155444974216</v>
      </c>
      <c r="I16" s="44"/>
      <c r="J16" s="45">
        <f t="shared" si="0"/>
        <v>7.2543596467973206</v>
      </c>
      <c r="K16" s="45">
        <f t="shared" si="0"/>
        <v>0.87052315761567833</v>
      </c>
      <c r="L16" s="45">
        <v>4.9963332857773359</v>
      </c>
      <c r="M16" s="45">
        <v>0.84937665858214717</v>
      </c>
      <c r="N16" s="46"/>
      <c r="O16" s="38" t="s">
        <v>98</v>
      </c>
    </row>
    <row r="17" spans="1:15" s="50" customFormat="1" hidden="1" x14ac:dyDescent="0.3">
      <c r="A17" s="50" t="s">
        <v>975</v>
      </c>
      <c r="B17" s="47" t="s">
        <v>980</v>
      </c>
      <c r="C17" s="48"/>
      <c r="D17" s="49">
        <v>850.02233894137009</v>
      </c>
      <c r="E17" s="50">
        <v>22</v>
      </c>
      <c r="F17" s="51">
        <v>-10.440784812671151</v>
      </c>
      <c r="G17" s="49">
        <v>284.56130360545711</v>
      </c>
      <c r="H17" s="49">
        <v>34.147356432654853</v>
      </c>
      <c r="I17" s="52"/>
      <c r="J17" s="53">
        <f t="shared" si="0"/>
        <v>10.370309898158059</v>
      </c>
      <c r="K17" s="53">
        <f t="shared" si="0"/>
        <v>1.2444371877789668</v>
      </c>
      <c r="L17" s="53">
        <v>6.4395484378040839</v>
      </c>
      <c r="M17" s="53">
        <v>1.0947232344266944</v>
      </c>
      <c r="O17" s="50" t="s">
        <v>537</v>
      </c>
    </row>
    <row r="18" spans="1:15" s="50" customFormat="1" hidden="1" x14ac:dyDescent="0.3">
      <c r="A18" s="50" t="s">
        <v>975</v>
      </c>
      <c r="B18" s="47" t="s">
        <v>980</v>
      </c>
      <c r="C18" s="48"/>
      <c r="D18" s="49">
        <v>850.45570034921298</v>
      </c>
      <c r="E18" s="50">
        <v>22</v>
      </c>
      <c r="F18" s="51">
        <v>-10.032077862300145</v>
      </c>
      <c r="G18" s="49">
        <v>239.79849923117138</v>
      </c>
      <c r="H18" s="49">
        <v>28.775819907740566</v>
      </c>
      <c r="I18" s="52"/>
      <c r="J18" s="53">
        <f t="shared" ref="J18:K33" si="1">G18*1000000/(9.8*2.8*1000*1000)</f>
        <v>8.7390123626520175</v>
      </c>
      <c r="K18" s="53">
        <f t="shared" si="1"/>
        <v>1.0486814835182423</v>
      </c>
      <c r="L18" s="53">
        <v>5.6699836142193076</v>
      </c>
      <c r="M18" s="53">
        <v>0.96389721441728238</v>
      </c>
      <c r="O18" s="50" t="s">
        <v>537</v>
      </c>
    </row>
    <row r="19" spans="1:15" s="50" customFormat="1" hidden="1" x14ac:dyDescent="0.3">
      <c r="A19" s="50" t="s">
        <v>975</v>
      </c>
      <c r="B19" s="47" t="s">
        <v>981</v>
      </c>
      <c r="C19" s="48"/>
      <c r="D19" s="49">
        <v>846.5496165637619</v>
      </c>
      <c r="E19" s="50">
        <v>22</v>
      </c>
      <c r="F19" s="51">
        <v>-5.5020299519820384</v>
      </c>
      <c r="G19" s="49">
        <v>329.76961746245269</v>
      </c>
      <c r="H19" s="49">
        <v>39.572354095494319</v>
      </c>
      <c r="I19" s="52"/>
      <c r="J19" s="53">
        <f t="shared" si="1"/>
        <v>12.017843201984428</v>
      </c>
      <c r="K19" s="53">
        <f t="shared" si="1"/>
        <v>1.4421411842381313</v>
      </c>
      <c r="L19" s="53">
        <v>7.0647480898989556</v>
      </c>
      <c r="M19" s="53">
        <v>1.2010071752828226</v>
      </c>
      <c r="O19" s="50" t="s">
        <v>537</v>
      </c>
    </row>
    <row r="20" spans="1:15" s="50" customFormat="1" hidden="1" x14ac:dyDescent="0.3">
      <c r="A20" s="50" t="s">
        <v>975</v>
      </c>
      <c r="B20" s="47" t="s">
        <v>982</v>
      </c>
      <c r="C20" s="48"/>
      <c r="D20" s="49">
        <v>905.88158735569232</v>
      </c>
      <c r="E20" s="50">
        <v>22</v>
      </c>
      <c r="F20" s="51">
        <v>-4.5897431577335421</v>
      </c>
      <c r="G20" s="49">
        <v>609.90118388186329</v>
      </c>
      <c r="H20" s="49">
        <v>73.188142065823598</v>
      </c>
      <c r="I20" s="52"/>
      <c r="J20" s="53">
        <f t="shared" si="1"/>
        <v>22.226719529222422</v>
      </c>
      <c r="K20" s="53">
        <f t="shared" si="1"/>
        <v>2.6672063435066908</v>
      </c>
      <c r="L20" s="53">
        <v>7.2742949779632324</v>
      </c>
      <c r="M20" s="53">
        <v>1.2366301462537497</v>
      </c>
      <c r="O20" s="50" t="s">
        <v>537</v>
      </c>
    </row>
    <row r="21" spans="1:15" s="50" customFormat="1" hidden="1" x14ac:dyDescent="0.3">
      <c r="A21" s="50" t="s">
        <v>975</v>
      </c>
      <c r="B21" s="47" t="s">
        <v>982</v>
      </c>
      <c r="C21" s="48"/>
      <c r="D21" s="49">
        <v>879.11243521252868</v>
      </c>
      <c r="E21" s="50">
        <v>22</v>
      </c>
      <c r="F21" s="51">
        <v>-3.6374199987905484</v>
      </c>
      <c r="G21" s="49">
        <v>395.63228612690375</v>
      </c>
      <c r="H21" s="49">
        <v>47.475874335228447</v>
      </c>
      <c r="I21" s="52"/>
      <c r="J21" s="53">
        <f t="shared" si="1"/>
        <v>14.41808622911457</v>
      </c>
      <c r="K21" s="53">
        <f t="shared" si="1"/>
        <v>1.7301703474937482</v>
      </c>
      <c r="L21" s="53">
        <v>6.2898524454529499</v>
      </c>
      <c r="M21" s="53">
        <v>1.0692749157270016</v>
      </c>
      <c r="O21" s="50" t="s">
        <v>537</v>
      </c>
    </row>
    <row r="22" spans="1:15" x14ac:dyDescent="0.3">
      <c r="A22" s="38" t="s">
        <v>975</v>
      </c>
      <c r="B22" s="81" t="s">
        <v>983</v>
      </c>
      <c r="C22" s="40"/>
      <c r="D22" s="43">
        <v>891.96099004936218</v>
      </c>
      <c r="E22" s="46">
        <v>22</v>
      </c>
      <c r="F22" s="82">
        <v>-9.1633513349688016</v>
      </c>
      <c r="G22" s="43">
        <v>267.19842446314914</v>
      </c>
      <c r="H22" s="43">
        <v>32.063810935577898</v>
      </c>
      <c r="I22" s="44"/>
      <c r="J22" s="45">
        <f t="shared" si="1"/>
        <v>9.7375519119223437</v>
      </c>
      <c r="K22" s="45">
        <f t="shared" si="1"/>
        <v>1.1685062294306814</v>
      </c>
      <c r="L22" s="45">
        <v>5.9239314113704156</v>
      </c>
      <c r="M22" s="45">
        <v>1.0070683399329707</v>
      </c>
      <c r="N22" s="46"/>
      <c r="O22" s="46" t="s">
        <v>98</v>
      </c>
    </row>
    <row r="23" spans="1:15" x14ac:dyDescent="0.3">
      <c r="A23" s="38" t="s">
        <v>975</v>
      </c>
      <c r="B23" s="81" t="s">
        <v>983</v>
      </c>
      <c r="C23" s="40"/>
      <c r="D23" s="43">
        <v>835.47522900623562</v>
      </c>
      <c r="E23" s="46">
        <v>22</v>
      </c>
      <c r="F23" s="82">
        <v>-13.062966739466962</v>
      </c>
      <c r="G23" s="43">
        <v>284.10967878291802</v>
      </c>
      <c r="H23" s="43">
        <v>34.09316145395016</v>
      </c>
      <c r="I23" s="44"/>
      <c r="J23" s="45">
        <f t="shared" si="1"/>
        <v>10.353851267599055</v>
      </c>
      <c r="K23" s="45">
        <f t="shared" si="1"/>
        <v>1.2424621521118864</v>
      </c>
      <c r="L23" s="45">
        <v>8.1959447417027302</v>
      </c>
      <c r="M23" s="45">
        <v>1.3933106060894642</v>
      </c>
      <c r="N23" s="46"/>
      <c r="O23" s="46" t="s">
        <v>98</v>
      </c>
    </row>
    <row r="24" spans="1:15" x14ac:dyDescent="0.3">
      <c r="A24" s="38" t="s">
        <v>975</v>
      </c>
      <c r="B24" s="81" t="s">
        <v>983</v>
      </c>
      <c r="C24" s="40"/>
      <c r="D24" s="43">
        <v>860.06665434213289</v>
      </c>
      <c r="E24" s="46">
        <v>22</v>
      </c>
      <c r="F24" s="82">
        <v>-12.649566142527597</v>
      </c>
      <c r="G24" s="43">
        <v>225.4288884053903</v>
      </c>
      <c r="H24" s="43">
        <v>27.051466608646834</v>
      </c>
      <c r="I24" s="44"/>
      <c r="J24" s="45">
        <f t="shared" si="1"/>
        <v>8.2153384987387135</v>
      </c>
      <c r="K24" s="45">
        <f t="shared" si="1"/>
        <v>0.98584061984864546</v>
      </c>
      <c r="L24" s="45">
        <v>5.6979192856237004</v>
      </c>
      <c r="M24" s="45">
        <v>0.96864627855602914</v>
      </c>
      <c r="N24" s="46"/>
      <c r="O24" s="46" t="s">
        <v>98</v>
      </c>
    </row>
    <row r="25" spans="1:15" x14ac:dyDescent="0.3">
      <c r="A25" s="38" t="s">
        <v>975</v>
      </c>
      <c r="B25" s="81" t="s">
        <v>983</v>
      </c>
      <c r="C25" s="40"/>
      <c r="D25" s="43">
        <v>875.49439562551925</v>
      </c>
      <c r="E25" s="46">
        <v>22</v>
      </c>
      <c r="F25" s="82">
        <v>-12.587426149695645</v>
      </c>
      <c r="G25" s="43">
        <v>253.4471380446127</v>
      </c>
      <c r="H25" s="43">
        <v>30.413656565353524</v>
      </c>
      <c r="I25" s="44"/>
      <c r="J25" s="45">
        <f t="shared" si="1"/>
        <v>9.2364117363197042</v>
      </c>
      <c r="K25" s="45">
        <f t="shared" si="1"/>
        <v>1.1083694083583646</v>
      </c>
      <c r="L25" s="45">
        <v>5.4338260470884032</v>
      </c>
      <c r="M25" s="45">
        <v>0.9237504280050286</v>
      </c>
      <c r="N25" s="46"/>
      <c r="O25" s="46" t="s">
        <v>98</v>
      </c>
    </row>
    <row r="26" spans="1:15" x14ac:dyDescent="0.3">
      <c r="A26" s="38" t="s">
        <v>975</v>
      </c>
      <c r="B26" s="81" t="s">
        <v>984</v>
      </c>
      <c r="C26" s="40"/>
      <c r="D26" s="43">
        <v>923.56435532233581</v>
      </c>
      <c r="E26" s="46">
        <v>22</v>
      </c>
      <c r="F26" s="82">
        <v>-8.1329439118976889</v>
      </c>
      <c r="G26" s="43">
        <v>451.98760038046748</v>
      </c>
      <c r="H26" s="43">
        <v>54.238512045656094</v>
      </c>
      <c r="I26" s="44"/>
      <c r="J26" s="45">
        <f t="shared" si="1"/>
        <v>16.471851325818786</v>
      </c>
      <c r="K26" s="45">
        <f t="shared" si="1"/>
        <v>1.976622159098254</v>
      </c>
      <c r="L26" s="45">
        <v>7.3570626283897607</v>
      </c>
      <c r="M26" s="45">
        <v>1.2507006468262594</v>
      </c>
      <c r="N26" s="46"/>
      <c r="O26" s="46" t="s">
        <v>98</v>
      </c>
    </row>
    <row r="27" spans="1:15" x14ac:dyDescent="0.3">
      <c r="A27" s="38" t="s">
        <v>975</v>
      </c>
      <c r="B27" s="81" t="s">
        <v>984</v>
      </c>
      <c r="C27" s="40"/>
      <c r="D27" s="43">
        <v>912.89234305480056</v>
      </c>
      <c r="E27" s="46">
        <v>22</v>
      </c>
      <c r="F27" s="82">
        <v>-7.2270939735720816</v>
      </c>
      <c r="G27" s="43">
        <v>439.49230277514482</v>
      </c>
      <c r="H27" s="43">
        <v>52.73907633301738</v>
      </c>
      <c r="I27" s="44"/>
      <c r="J27" s="45">
        <f t="shared" si="1"/>
        <v>16.016483337286619</v>
      </c>
      <c r="K27" s="45">
        <f t="shared" si="1"/>
        <v>1.9219780004743943</v>
      </c>
      <c r="L27" s="45">
        <v>8.1379362334807333</v>
      </c>
      <c r="M27" s="45">
        <v>1.3834491596917247</v>
      </c>
      <c r="N27" s="46"/>
      <c r="O27" s="46" t="s">
        <v>98</v>
      </c>
    </row>
    <row r="28" spans="1:15" s="50" customFormat="1" hidden="1" x14ac:dyDescent="0.3">
      <c r="A28" s="50" t="s">
        <v>975</v>
      </c>
      <c r="B28" s="47" t="s">
        <v>984</v>
      </c>
      <c r="C28" s="48"/>
      <c r="D28" s="49">
        <v>908.8058654809289</v>
      </c>
      <c r="E28" s="50">
        <v>22</v>
      </c>
      <c r="F28" s="51">
        <v>-7.8298367700855849</v>
      </c>
      <c r="G28" s="49">
        <v>445.87977990047261</v>
      </c>
      <c r="H28" s="49">
        <v>53.505573588056713</v>
      </c>
      <c r="I28" s="52"/>
      <c r="J28" s="53">
        <f t="shared" si="1"/>
        <v>16.249263115906437</v>
      </c>
      <c r="K28" s="53">
        <f t="shared" si="1"/>
        <v>1.9499115739087725</v>
      </c>
      <c r="L28" s="53">
        <v>8.0476981307364248</v>
      </c>
      <c r="M28" s="53">
        <v>1.3681086822251922</v>
      </c>
      <c r="O28" s="50" t="s">
        <v>537</v>
      </c>
    </row>
    <row r="29" spans="1:15" s="50" customFormat="1" hidden="1" x14ac:dyDescent="0.3">
      <c r="A29" s="50" t="s">
        <v>975</v>
      </c>
      <c r="B29" s="47" t="s">
        <v>984</v>
      </c>
      <c r="C29" s="48"/>
      <c r="D29" s="49">
        <v>899.55994924029892</v>
      </c>
      <c r="E29" s="50">
        <v>22</v>
      </c>
      <c r="F29" s="51">
        <v>-8.0040383928418866</v>
      </c>
      <c r="G29" s="49">
        <v>374.83415645382894</v>
      </c>
      <c r="H29" s="49">
        <v>44.980098774459471</v>
      </c>
      <c r="I29" s="52"/>
      <c r="J29" s="53">
        <f t="shared" si="1"/>
        <v>13.660136897005428</v>
      </c>
      <c r="K29" s="53">
        <f t="shared" si="1"/>
        <v>1.6392164276406513</v>
      </c>
      <c r="L29" s="53">
        <v>7.5257388466659227</v>
      </c>
      <c r="M29" s="53">
        <v>1.2793756039332069</v>
      </c>
      <c r="O29" s="50" t="s">
        <v>537</v>
      </c>
    </row>
    <row r="30" spans="1:15" x14ac:dyDescent="0.3">
      <c r="A30" s="38" t="s">
        <v>975</v>
      </c>
      <c r="B30" s="81" t="s">
        <v>985</v>
      </c>
      <c r="C30" s="40"/>
      <c r="D30" s="43">
        <v>858.02096529543178</v>
      </c>
      <c r="E30" s="46">
        <v>22</v>
      </c>
      <c r="F30" s="82">
        <v>-10.267282101127686</v>
      </c>
      <c r="G30" s="43">
        <v>273.36838530158832</v>
      </c>
      <c r="H30" s="43">
        <v>32.804206236190595</v>
      </c>
      <c r="I30" s="44"/>
      <c r="J30" s="45">
        <f t="shared" si="1"/>
        <v>9.9624047121570083</v>
      </c>
      <c r="K30" s="45">
        <f t="shared" si="1"/>
        <v>1.195488565458841</v>
      </c>
      <c r="L30" s="45">
        <v>7.4251293520975361</v>
      </c>
      <c r="M30" s="45">
        <v>1.2622719898565813</v>
      </c>
      <c r="N30" s="46"/>
      <c r="O30" s="46" t="s">
        <v>98</v>
      </c>
    </row>
    <row r="31" spans="1:15" x14ac:dyDescent="0.3">
      <c r="A31" s="38" t="s">
        <v>975</v>
      </c>
      <c r="B31" s="81" t="s">
        <v>985</v>
      </c>
      <c r="C31" s="40"/>
      <c r="D31" s="43">
        <v>862.20608507859822</v>
      </c>
      <c r="E31" s="46">
        <v>22</v>
      </c>
      <c r="F31" s="82">
        <v>-10.326249833710307</v>
      </c>
      <c r="G31" s="43">
        <v>274.64127142268796</v>
      </c>
      <c r="H31" s="43">
        <v>32.956952570722557</v>
      </c>
      <c r="I31" s="44"/>
      <c r="J31" s="45">
        <f t="shared" si="1"/>
        <v>10.008792690331193</v>
      </c>
      <c r="K31" s="45">
        <f t="shared" si="1"/>
        <v>1.2010551228397432</v>
      </c>
      <c r="L31" s="45">
        <v>7.5113620183171825</v>
      </c>
      <c r="M31" s="45">
        <v>1.2769315431139212</v>
      </c>
      <c r="N31" s="46"/>
      <c r="O31" s="46" t="s">
        <v>98</v>
      </c>
    </row>
    <row r="32" spans="1:15" x14ac:dyDescent="0.3">
      <c r="A32" s="38" t="s">
        <v>975</v>
      </c>
      <c r="B32" s="81" t="s">
        <v>985</v>
      </c>
      <c r="C32" s="40"/>
      <c r="D32" s="43">
        <v>853.85707831428454</v>
      </c>
      <c r="E32" s="46">
        <v>22</v>
      </c>
      <c r="F32" s="82">
        <v>-10.412862300933714</v>
      </c>
      <c r="G32" s="43">
        <v>274.23053717332255</v>
      </c>
      <c r="H32" s="43">
        <v>32.907664460798706</v>
      </c>
      <c r="I32" s="44"/>
      <c r="J32" s="45">
        <f t="shared" si="1"/>
        <v>9.993824241010298</v>
      </c>
      <c r="K32" s="45">
        <f t="shared" si="1"/>
        <v>1.1992589089212358</v>
      </c>
      <c r="L32" s="45">
        <v>7.6135849473338162</v>
      </c>
      <c r="M32" s="45">
        <v>1.2943094410467488</v>
      </c>
      <c r="N32" s="46"/>
      <c r="O32" s="46" t="s">
        <v>98</v>
      </c>
    </row>
    <row r="33" spans="1:15" x14ac:dyDescent="0.3">
      <c r="A33" s="38" t="s">
        <v>975</v>
      </c>
      <c r="B33" s="81" t="s">
        <v>985</v>
      </c>
      <c r="C33" s="40"/>
      <c r="D33" s="43">
        <v>862.30302714384993</v>
      </c>
      <c r="E33" s="46">
        <v>22</v>
      </c>
      <c r="F33" s="82">
        <v>-10.114621087663394</v>
      </c>
      <c r="G33" s="43">
        <v>318.32252550908669</v>
      </c>
      <c r="H33" s="43">
        <v>38.198703061090399</v>
      </c>
      <c r="I33" s="44"/>
      <c r="J33" s="45">
        <f t="shared" si="1"/>
        <v>11.600675127882168</v>
      </c>
      <c r="K33" s="45">
        <f t="shared" si="1"/>
        <v>1.39208101534586</v>
      </c>
      <c r="L33" s="45">
        <v>8.3376736450092643</v>
      </c>
      <c r="M33" s="45">
        <v>1.417404519651575</v>
      </c>
      <c r="N33" s="46"/>
      <c r="O33" s="46" t="s">
        <v>98</v>
      </c>
    </row>
    <row r="34" spans="1:15" s="50" customFormat="1" hidden="1" x14ac:dyDescent="0.3">
      <c r="A34" s="50" t="s">
        <v>975</v>
      </c>
      <c r="B34" s="47" t="s">
        <v>986</v>
      </c>
      <c r="C34" s="48"/>
      <c r="D34" s="49">
        <v>875.35365579124641</v>
      </c>
      <c r="E34" s="50">
        <v>22</v>
      </c>
      <c r="F34" s="51">
        <v>-10.939516575528108</v>
      </c>
      <c r="G34" s="49">
        <v>283.65980291064284</v>
      </c>
      <c r="H34" s="49">
        <v>34.039176349277142</v>
      </c>
      <c r="I34" s="52"/>
      <c r="J34" s="53">
        <f t="shared" ref="J34:K52" si="2">G34*1000000/(9.8*2.8*1000*1000)</f>
        <v>10.337456374294565</v>
      </c>
      <c r="K34" s="53">
        <f t="shared" si="2"/>
        <v>1.2404947649153477</v>
      </c>
      <c r="L34" s="53">
        <v>5.8806807510371906</v>
      </c>
      <c r="M34" s="53">
        <v>0.99971572767632244</v>
      </c>
      <c r="O34" s="50" t="s">
        <v>537</v>
      </c>
    </row>
    <row r="35" spans="1:15" s="50" customFormat="1" hidden="1" x14ac:dyDescent="0.3">
      <c r="A35" s="50" t="s">
        <v>975</v>
      </c>
      <c r="B35" s="47" t="s">
        <v>986</v>
      </c>
      <c r="C35" s="48"/>
      <c r="D35" s="49">
        <v>913.45018916728554</v>
      </c>
      <c r="E35" s="50">
        <v>22</v>
      </c>
      <c r="F35" s="51">
        <v>-8.9578059176629132</v>
      </c>
      <c r="G35" s="49">
        <v>367.36101260595774</v>
      </c>
      <c r="H35" s="49">
        <v>44.083321512714924</v>
      </c>
      <c r="I35" s="52"/>
      <c r="J35" s="53">
        <f t="shared" si="2"/>
        <v>13.387792004590297</v>
      </c>
      <c r="K35" s="53">
        <f t="shared" si="2"/>
        <v>1.6065350405508354</v>
      </c>
      <c r="L35" s="53">
        <v>5.50150019905041</v>
      </c>
      <c r="M35" s="53">
        <v>0.93525503383856978</v>
      </c>
      <c r="O35" s="50" t="s">
        <v>537</v>
      </c>
    </row>
    <row r="36" spans="1:15" s="50" customFormat="1" hidden="1" x14ac:dyDescent="0.3">
      <c r="A36" s="50" t="s">
        <v>975</v>
      </c>
      <c r="B36" s="47" t="s">
        <v>986</v>
      </c>
      <c r="C36" s="48"/>
      <c r="D36" s="49">
        <v>866.91068378311775</v>
      </c>
      <c r="E36" s="50">
        <v>22</v>
      </c>
      <c r="F36" s="51">
        <v>-10.317080587818198</v>
      </c>
      <c r="G36" s="49">
        <v>263.30641475671331</v>
      </c>
      <c r="H36" s="49">
        <v>31.596769770805597</v>
      </c>
      <c r="I36" s="52"/>
      <c r="J36" s="53">
        <f t="shared" si="2"/>
        <v>9.5957148234953831</v>
      </c>
      <c r="K36" s="53">
        <f t="shared" si="2"/>
        <v>1.1514857788194459</v>
      </c>
      <c r="L36" s="53">
        <v>6.2077915224474713</v>
      </c>
      <c r="M36" s="53">
        <v>1.0553245588160702</v>
      </c>
      <c r="O36" s="50" t="s">
        <v>537</v>
      </c>
    </row>
    <row r="37" spans="1:15" s="50" customFormat="1" hidden="1" x14ac:dyDescent="0.3">
      <c r="A37" s="50" t="s">
        <v>975</v>
      </c>
      <c r="B37" s="47" t="s">
        <v>986</v>
      </c>
      <c r="C37" s="48"/>
      <c r="D37" s="49">
        <v>875.76036029615341</v>
      </c>
      <c r="E37" s="50">
        <v>22</v>
      </c>
      <c r="F37" s="51">
        <v>-10.822579649957202</v>
      </c>
      <c r="G37" s="49">
        <v>293.28475211380106</v>
      </c>
      <c r="H37" s="49">
        <v>35.194170253656125</v>
      </c>
      <c r="I37" s="52"/>
      <c r="J37" s="53">
        <f t="shared" si="2"/>
        <v>10.688219829220156</v>
      </c>
      <c r="K37" s="53">
        <f t="shared" si="2"/>
        <v>1.2825863795064185</v>
      </c>
      <c r="L37" s="53">
        <v>6.0330816843395647</v>
      </c>
      <c r="M37" s="53">
        <v>1.0256238863377261</v>
      </c>
      <c r="O37" s="50" t="s">
        <v>537</v>
      </c>
    </row>
    <row r="38" spans="1:15" s="50" customFormat="1" hidden="1" x14ac:dyDescent="0.3">
      <c r="A38" s="50" t="s">
        <v>975</v>
      </c>
      <c r="B38" s="47" t="s">
        <v>987</v>
      </c>
      <c r="C38" s="48"/>
      <c r="D38" s="49">
        <v>921.34148315831828</v>
      </c>
      <c r="E38" s="50">
        <v>22</v>
      </c>
      <c r="F38" s="51">
        <v>-9.4702560230831132</v>
      </c>
      <c r="G38" s="49">
        <v>417.89826848722566</v>
      </c>
      <c r="H38" s="49">
        <v>50.147792218467075</v>
      </c>
      <c r="I38" s="52"/>
      <c r="J38" s="53">
        <f t="shared" si="2"/>
        <v>15.229528734957203</v>
      </c>
      <c r="K38" s="53">
        <f t="shared" si="2"/>
        <v>1.827543448194864</v>
      </c>
      <c r="L38" s="53">
        <v>6.4835655979325733</v>
      </c>
      <c r="M38" s="53">
        <v>1.1022061516485375</v>
      </c>
      <c r="O38" s="50" t="s">
        <v>537</v>
      </c>
    </row>
    <row r="39" spans="1:15" s="50" customFormat="1" x14ac:dyDescent="0.3">
      <c r="A39" s="38" t="s">
        <v>975</v>
      </c>
      <c r="B39" s="81" t="s">
        <v>987</v>
      </c>
      <c r="C39" s="40"/>
      <c r="D39" s="43">
        <v>887.80409242288522</v>
      </c>
      <c r="E39" s="46">
        <v>22</v>
      </c>
      <c r="F39" s="82">
        <v>-10.247935521557157</v>
      </c>
      <c r="G39" s="43">
        <v>315.88873027219114</v>
      </c>
      <c r="H39" s="43">
        <v>37.906647632662938</v>
      </c>
      <c r="I39" s="44"/>
      <c r="J39" s="45">
        <f t="shared" si="2"/>
        <v>11.511979966187726</v>
      </c>
      <c r="K39" s="45">
        <f t="shared" si="2"/>
        <v>1.3814375959425269</v>
      </c>
      <c r="L39" s="45">
        <v>6.1252840906561437</v>
      </c>
      <c r="M39" s="45">
        <v>1.0412982954115444</v>
      </c>
      <c r="N39" s="46"/>
      <c r="O39" s="46" t="s">
        <v>98</v>
      </c>
    </row>
    <row r="40" spans="1:15" s="50" customFormat="1" x14ac:dyDescent="0.3">
      <c r="A40" s="38" t="s">
        <v>975</v>
      </c>
      <c r="B40" s="81" t="s">
        <v>987</v>
      </c>
      <c r="C40" s="40"/>
      <c r="D40" s="43">
        <v>896.52279039570828</v>
      </c>
      <c r="E40" s="46">
        <v>22</v>
      </c>
      <c r="F40" s="82">
        <v>-10.260065505937888</v>
      </c>
      <c r="G40" s="43">
        <v>445.98695160408289</v>
      </c>
      <c r="H40" s="43">
        <v>53.518434192489941</v>
      </c>
      <c r="I40" s="44"/>
      <c r="J40" s="45">
        <f t="shared" si="2"/>
        <v>16.253168790236256</v>
      </c>
      <c r="K40" s="45">
        <f t="shared" si="2"/>
        <v>1.9503802548283506</v>
      </c>
      <c r="L40" s="45">
        <v>7.9088425618167149</v>
      </c>
      <c r="M40" s="45">
        <v>1.3445032355088415</v>
      </c>
      <c r="N40" s="46"/>
      <c r="O40" s="46" t="s">
        <v>98</v>
      </c>
    </row>
    <row r="41" spans="1:15" s="50" customFormat="1" hidden="1" x14ac:dyDescent="0.3">
      <c r="A41" s="50" t="s">
        <v>975</v>
      </c>
      <c r="B41" s="47" t="s">
        <v>988</v>
      </c>
      <c r="C41" s="48"/>
      <c r="D41" s="49">
        <v>870.05313283059991</v>
      </c>
      <c r="E41" s="50">
        <v>22</v>
      </c>
      <c r="F41" s="51">
        <v>-3.9286967848420016</v>
      </c>
      <c r="G41" s="49">
        <v>115.45476038598963</v>
      </c>
      <c r="H41" s="49">
        <v>13.854571246318756</v>
      </c>
      <c r="I41" s="52"/>
      <c r="J41" s="53">
        <f t="shared" si="2"/>
        <v>4.2075349994894182</v>
      </c>
      <c r="K41" s="53">
        <f t="shared" si="2"/>
        <v>0.50490419993873015</v>
      </c>
      <c r="L41" s="53">
        <v>18.064039850226095</v>
      </c>
      <c r="M41" s="53">
        <v>3.0708867745384363</v>
      </c>
      <c r="O41" s="50" t="s">
        <v>537</v>
      </c>
    </row>
    <row r="42" spans="1:15" s="50" customFormat="1" hidden="1" x14ac:dyDescent="0.3">
      <c r="A42" s="50" t="s">
        <v>975</v>
      </c>
      <c r="B42" s="47" t="s">
        <v>988</v>
      </c>
      <c r="C42" s="48"/>
      <c r="D42" s="49">
        <v>873.49310361334346</v>
      </c>
      <c r="E42" s="50">
        <v>22</v>
      </c>
      <c r="F42" s="51">
        <v>-10.469100657379872</v>
      </c>
      <c r="G42" s="49">
        <v>175.86697884047555</v>
      </c>
      <c r="H42" s="49">
        <v>21.104037460857064</v>
      </c>
      <c r="I42" s="52"/>
      <c r="J42" s="53">
        <f t="shared" si="2"/>
        <v>6.4091464592010041</v>
      </c>
      <c r="K42" s="53">
        <f t="shared" si="2"/>
        <v>0.76909757510412036</v>
      </c>
      <c r="L42" s="53">
        <v>5.0074683757842253</v>
      </c>
      <c r="M42" s="53">
        <v>0.85126962388331839</v>
      </c>
      <c r="O42" s="50" t="s">
        <v>537</v>
      </c>
    </row>
    <row r="43" spans="1:15" s="50" customFormat="1" hidden="1" x14ac:dyDescent="0.3">
      <c r="A43" s="50" t="s">
        <v>975</v>
      </c>
      <c r="B43" s="47" t="s">
        <v>989</v>
      </c>
      <c r="C43" s="48"/>
      <c r="D43" s="49">
        <v>964.95026415291341</v>
      </c>
      <c r="E43" s="50">
        <v>22</v>
      </c>
      <c r="F43" s="51">
        <v>-8.8833885193720796</v>
      </c>
      <c r="G43" s="49">
        <v>776.86284422837525</v>
      </c>
      <c r="H43" s="49">
        <v>93.223541307405029</v>
      </c>
      <c r="I43" s="52"/>
      <c r="J43" s="53">
        <f t="shared" si="2"/>
        <v>28.311328142433499</v>
      </c>
      <c r="K43" s="53">
        <f t="shared" si="2"/>
        <v>3.3973593770920201</v>
      </c>
      <c r="L43" s="53">
        <v>6.713047562698887</v>
      </c>
      <c r="M43" s="53">
        <v>1.1412180856588108</v>
      </c>
      <c r="O43" s="50" t="s">
        <v>537</v>
      </c>
    </row>
    <row r="44" spans="1:15" s="50" customFormat="1" hidden="1" x14ac:dyDescent="0.3">
      <c r="A44" s="50" t="s">
        <v>975</v>
      </c>
      <c r="B44" s="47" t="s">
        <v>989</v>
      </c>
      <c r="C44" s="48"/>
      <c r="D44" s="49">
        <v>971.24825456003873</v>
      </c>
      <c r="E44" s="50">
        <v>22</v>
      </c>
      <c r="F44" s="51">
        <v>-9.0509685774490531</v>
      </c>
      <c r="G44" s="49">
        <v>793.26586929945984</v>
      </c>
      <c r="H44" s="49">
        <v>95.191904315935176</v>
      </c>
      <c r="I44" s="52"/>
      <c r="J44" s="53">
        <f t="shared" si="2"/>
        <v>28.909106024032791</v>
      </c>
      <c r="K44" s="53">
        <f t="shared" si="2"/>
        <v>3.4690927228839352</v>
      </c>
      <c r="L44" s="53">
        <v>6.1654309849356457</v>
      </c>
      <c r="M44" s="53">
        <v>1.0481232674390599</v>
      </c>
      <c r="O44" s="50" t="s">
        <v>537</v>
      </c>
    </row>
    <row r="45" spans="1:15" s="50" customFormat="1" hidden="1" x14ac:dyDescent="0.3">
      <c r="A45" s="50" t="s">
        <v>975</v>
      </c>
      <c r="B45" s="47" t="s">
        <v>990</v>
      </c>
      <c r="C45" s="48"/>
      <c r="D45" s="49">
        <v>887.39500280049094</v>
      </c>
      <c r="E45" s="50">
        <v>22</v>
      </c>
      <c r="F45" s="51">
        <v>-11.222890638011467</v>
      </c>
      <c r="G45" s="49">
        <v>258.1037537175738</v>
      </c>
      <c r="H45" s="49">
        <v>30.972450446108855</v>
      </c>
      <c r="I45" s="52"/>
      <c r="J45" s="53">
        <f t="shared" si="2"/>
        <v>9.406113473672514</v>
      </c>
      <c r="K45" s="53">
        <f t="shared" si="2"/>
        <v>1.1287336168407016</v>
      </c>
      <c r="L45" s="53">
        <v>5.3074894620466582</v>
      </c>
      <c r="M45" s="53">
        <v>0.90227320854793192</v>
      </c>
      <c r="O45" s="50" t="s">
        <v>537</v>
      </c>
    </row>
    <row r="46" spans="1:15" s="50" customFormat="1" hidden="1" x14ac:dyDescent="0.3">
      <c r="A46" s="50" t="s">
        <v>975</v>
      </c>
      <c r="B46" s="47" t="s">
        <v>991</v>
      </c>
      <c r="C46" s="48"/>
      <c r="D46" s="49">
        <v>966.20867571634824</v>
      </c>
      <c r="E46" s="50">
        <v>22</v>
      </c>
      <c r="F46" s="51">
        <v>-8.5724685774860632</v>
      </c>
      <c r="G46" s="49">
        <v>668.79420630078209</v>
      </c>
      <c r="H46" s="49">
        <v>80.25530475609385</v>
      </c>
      <c r="I46" s="52"/>
      <c r="J46" s="53">
        <f t="shared" si="2"/>
        <v>24.372966701923545</v>
      </c>
      <c r="K46" s="53">
        <f t="shared" si="2"/>
        <v>2.9247560042308254</v>
      </c>
      <c r="L46" s="53">
        <v>6.0924963089199888</v>
      </c>
      <c r="M46" s="53">
        <v>1.0357243725163983</v>
      </c>
      <c r="O46" s="50" t="s">
        <v>537</v>
      </c>
    </row>
    <row r="47" spans="1:15" x14ac:dyDescent="0.3">
      <c r="A47" s="38" t="s">
        <v>975</v>
      </c>
      <c r="B47" s="81" t="s">
        <v>992</v>
      </c>
      <c r="C47" s="40"/>
      <c r="D47" s="43">
        <v>900.07058429766357</v>
      </c>
      <c r="E47" s="46">
        <v>22</v>
      </c>
      <c r="F47" s="82">
        <v>-6.9114389703251229</v>
      </c>
      <c r="G47" s="43">
        <v>556.21398409433937</v>
      </c>
      <c r="H47" s="43">
        <v>66.745678091320727</v>
      </c>
      <c r="I47" s="44"/>
      <c r="J47" s="45">
        <f t="shared" si="2"/>
        <v>20.270188924720824</v>
      </c>
      <c r="K47" s="45">
        <f t="shared" si="2"/>
        <v>2.4324226709664987</v>
      </c>
      <c r="L47" s="45">
        <v>9.8309816032053732</v>
      </c>
      <c r="M47" s="45">
        <v>1.6712668725449136</v>
      </c>
      <c r="N47" s="46"/>
      <c r="O47" s="46" t="s">
        <v>98</v>
      </c>
    </row>
    <row r="48" spans="1:15" x14ac:dyDescent="0.3">
      <c r="A48" s="38" t="s">
        <v>975</v>
      </c>
      <c r="B48" s="81" t="s">
        <v>993</v>
      </c>
      <c r="C48" s="40"/>
      <c r="D48" s="43">
        <v>917.66229975595877</v>
      </c>
      <c r="E48" s="46">
        <v>22</v>
      </c>
      <c r="F48" s="82">
        <v>-7.7467588312462103</v>
      </c>
      <c r="G48" s="43">
        <v>537.99700203034649</v>
      </c>
      <c r="H48" s="43">
        <v>64.559640243641581</v>
      </c>
      <c r="I48" s="44"/>
      <c r="J48" s="45">
        <f t="shared" si="2"/>
        <v>19.606304738715252</v>
      </c>
      <c r="K48" s="45">
        <f t="shared" si="2"/>
        <v>2.3527565686458303</v>
      </c>
      <c r="L48" s="45">
        <v>9.5083929786026253</v>
      </c>
      <c r="M48" s="45">
        <v>1.6164268063624465</v>
      </c>
      <c r="N48" s="46"/>
      <c r="O48" s="46" t="s">
        <v>98</v>
      </c>
    </row>
    <row r="49" spans="1:15" x14ac:dyDescent="0.3">
      <c r="A49" s="38" t="s">
        <v>975</v>
      </c>
      <c r="B49" s="81" t="s">
        <v>994</v>
      </c>
      <c r="C49" s="40"/>
      <c r="D49" s="43">
        <v>1009.9744098589372</v>
      </c>
      <c r="E49" s="46">
        <v>22</v>
      </c>
      <c r="F49" s="82">
        <v>-4.4827723837514357</v>
      </c>
      <c r="G49" s="43">
        <v>1167.3805758297194</v>
      </c>
      <c r="H49" s="43">
        <v>140.08566909956633</v>
      </c>
      <c r="I49" s="44"/>
      <c r="J49" s="45">
        <f t="shared" si="2"/>
        <v>42.543023900499975</v>
      </c>
      <c r="K49" s="45">
        <f t="shared" si="2"/>
        <v>5.1051628680599981</v>
      </c>
      <c r="L49" s="45">
        <v>6.9966433447483194</v>
      </c>
      <c r="M49" s="45">
        <v>1.1894293686072144</v>
      </c>
      <c r="N49" s="46"/>
      <c r="O49" s="46" t="s">
        <v>98</v>
      </c>
    </row>
    <row r="50" spans="1:15" x14ac:dyDescent="0.3">
      <c r="A50" s="38" t="s">
        <v>975</v>
      </c>
      <c r="B50" s="81" t="s">
        <v>994</v>
      </c>
      <c r="C50" s="40"/>
      <c r="D50" s="43">
        <v>972.79749571568254</v>
      </c>
      <c r="E50" s="46">
        <v>22</v>
      </c>
      <c r="F50" s="82">
        <v>-8.1526320580205134</v>
      </c>
      <c r="G50" s="43">
        <v>798.40955738807406</v>
      </c>
      <c r="H50" s="43">
        <v>95.809146886568882</v>
      </c>
      <c r="I50" s="44"/>
      <c r="J50" s="45">
        <f t="shared" si="2"/>
        <v>29.096558213851093</v>
      </c>
      <c r="K50" s="45">
        <f t="shared" si="2"/>
        <v>3.4915869856621313</v>
      </c>
      <c r="L50" s="45">
        <v>6.5188842669349478</v>
      </c>
      <c r="M50" s="45">
        <v>1.1082103253789413</v>
      </c>
      <c r="N50" s="46"/>
      <c r="O50" s="46" t="s">
        <v>98</v>
      </c>
    </row>
    <row r="51" spans="1:15" x14ac:dyDescent="0.3">
      <c r="A51" s="38" t="s">
        <v>975</v>
      </c>
      <c r="B51" s="81" t="s">
        <v>992</v>
      </c>
      <c r="C51" s="40"/>
      <c r="D51" s="43">
        <v>900.07058429766357</v>
      </c>
      <c r="E51" s="46">
        <v>22</v>
      </c>
      <c r="F51" s="82">
        <v>-6.9114389703251229</v>
      </c>
      <c r="G51" s="43">
        <v>556.21398409433937</v>
      </c>
      <c r="H51" s="43">
        <v>66.745678091320727</v>
      </c>
      <c r="I51" s="44"/>
      <c r="J51" s="45">
        <f t="shared" si="2"/>
        <v>20.270188924720824</v>
      </c>
      <c r="K51" s="45">
        <f t="shared" si="2"/>
        <v>2.4324226709664987</v>
      </c>
      <c r="L51" s="45">
        <v>9.8309816032053732</v>
      </c>
      <c r="M51" s="45">
        <v>1.6712668725449136</v>
      </c>
      <c r="N51" s="46"/>
      <c r="O51" s="46" t="s">
        <v>98</v>
      </c>
    </row>
    <row r="52" spans="1:15" s="50" customFormat="1" x14ac:dyDescent="0.3">
      <c r="A52" s="38" t="s">
        <v>975</v>
      </c>
      <c r="B52" s="81" t="s">
        <v>992</v>
      </c>
      <c r="C52" s="40"/>
      <c r="D52" s="43">
        <v>939.62730771129668</v>
      </c>
      <c r="E52" s="46">
        <v>22</v>
      </c>
      <c r="F52" s="82">
        <v>-6.5893371631421491</v>
      </c>
      <c r="G52" s="43">
        <v>641.08597369995334</v>
      </c>
      <c r="H52" s="43">
        <v>76.930316843994405</v>
      </c>
      <c r="I52" s="44"/>
      <c r="J52" s="45">
        <f t="shared" si="2"/>
        <v>23.363191461368562</v>
      </c>
      <c r="K52" s="45">
        <f t="shared" si="2"/>
        <v>2.8035829753642276</v>
      </c>
      <c r="L52" s="45">
        <v>9.6210248731960064</v>
      </c>
      <c r="M52" s="45">
        <v>1.6355742284433212</v>
      </c>
      <c r="N52" s="46"/>
      <c r="O52" s="46" t="s">
        <v>98</v>
      </c>
    </row>
    <row r="53" spans="1:15" x14ac:dyDescent="0.3">
      <c r="A53" s="38" t="s">
        <v>975</v>
      </c>
      <c r="B53" s="81" t="s">
        <v>995</v>
      </c>
      <c r="C53" s="40"/>
      <c r="D53" s="43">
        <v>938.7715461609223</v>
      </c>
      <c r="E53" s="46">
        <v>22</v>
      </c>
      <c r="F53" s="82">
        <v>-6.2885593359165872</v>
      </c>
      <c r="G53" s="43">
        <v>613.36814392160568</v>
      </c>
      <c r="H53" s="43">
        <v>73.604177270592672</v>
      </c>
      <c r="I53" s="44"/>
      <c r="J53" s="45">
        <f t="shared" ref="J53:K55" si="3">G53*1000000/(9.8*2.8*1000*1000)</f>
        <v>22.353066469446272</v>
      </c>
      <c r="K53" s="45">
        <f t="shared" si="3"/>
        <v>2.6823679763335524</v>
      </c>
      <c r="L53" s="45">
        <v>8.9742764341196786</v>
      </c>
      <c r="M53" s="45">
        <v>1.5256269938003455</v>
      </c>
      <c r="N53" s="46"/>
      <c r="O53" s="46" t="s">
        <v>98</v>
      </c>
    </row>
    <row r="54" spans="1:15" s="50" customFormat="1" x14ac:dyDescent="0.3">
      <c r="A54" s="38" t="s">
        <v>975</v>
      </c>
      <c r="B54" s="81" t="s">
        <v>993</v>
      </c>
      <c r="C54" s="40"/>
      <c r="D54" s="43">
        <v>938.26652926354416</v>
      </c>
      <c r="E54" s="46">
        <v>22</v>
      </c>
      <c r="F54" s="82">
        <v>-7.0240155694152628</v>
      </c>
      <c r="G54" s="43">
        <v>604.62663269935797</v>
      </c>
      <c r="H54" s="43">
        <v>72.555195923922952</v>
      </c>
      <c r="I54" s="44"/>
      <c r="J54" s="45">
        <f t="shared" si="3"/>
        <v>22.034498276215672</v>
      </c>
      <c r="K54" s="45">
        <f t="shared" si="3"/>
        <v>2.6441397931458801</v>
      </c>
      <c r="L54" s="45">
        <v>9.3078575965607033</v>
      </c>
      <c r="M54" s="45">
        <v>1.5823357914153198</v>
      </c>
      <c r="N54" s="46"/>
      <c r="O54" s="46" t="s">
        <v>98</v>
      </c>
    </row>
    <row r="55" spans="1:15" x14ac:dyDescent="0.3">
      <c r="A55" s="38" t="s">
        <v>975</v>
      </c>
      <c r="B55" s="81" t="s">
        <v>993</v>
      </c>
      <c r="C55" s="40"/>
      <c r="D55" s="43">
        <v>924.34626568478507</v>
      </c>
      <c r="E55" s="46">
        <v>22</v>
      </c>
      <c r="F55" s="82">
        <v>-7.2108789277792633</v>
      </c>
      <c r="G55" s="43">
        <v>487.80759878442268</v>
      </c>
      <c r="H55" s="43">
        <v>58.536911854130722</v>
      </c>
      <c r="I55" s="44"/>
      <c r="J55" s="45">
        <f t="shared" si="3"/>
        <v>17.77724485365972</v>
      </c>
      <c r="K55" s="45">
        <f t="shared" si="3"/>
        <v>2.1332693824391664</v>
      </c>
      <c r="L55" s="45">
        <v>8.4589515870380616</v>
      </c>
      <c r="M55" s="45">
        <v>1.4380217697964706</v>
      </c>
      <c r="N55" s="46"/>
      <c r="O55" s="46" t="s">
        <v>98</v>
      </c>
    </row>
    <row r="56" spans="1:15" x14ac:dyDescent="0.3">
      <c r="C56" s="40"/>
      <c r="G56" s="43"/>
      <c r="H56" s="43"/>
      <c r="I56" s="44"/>
      <c r="J56" s="45"/>
      <c r="K56" s="45"/>
      <c r="L56" s="45"/>
      <c r="M56" s="45"/>
      <c r="N56" s="46"/>
    </row>
    <row r="57" spans="1:15" x14ac:dyDescent="0.3">
      <c r="C57" s="40"/>
      <c r="G57" s="43"/>
      <c r="H57" s="43"/>
      <c r="I57" s="44"/>
      <c r="J57" s="45"/>
      <c r="K57" s="45"/>
      <c r="L57" s="45"/>
      <c r="M57" s="45"/>
      <c r="N57" s="46"/>
    </row>
    <row r="58" spans="1:15" x14ac:dyDescent="0.3">
      <c r="C58" s="40"/>
      <c r="G58" s="43"/>
      <c r="H58" s="43"/>
      <c r="I58" s="44"/>
      <c r="J58" s="45"/>
      <c r="K58" s="45"/>
      <c r="L58" s="45"/>
      <c r="M58" s="45"/>
      <c r="N58" s="46"/>
    </row>
    <row r="59" spans="1:15" s="50" customFormat="1" x14ac:dyDescent="0.3">
      <c r="B59" s="47"/>
      <c r="C59" s="48"/>
      <c r="D59" s="49"/>
      <c r="F59" s="51"/>
      <c r="G59" s="49"/>
      <c r="H59" s="49"/>
      <c r="I59" s="52"/>
      <c r="J59" s="53"/>
      <c r="K59" s="53"/>
      <c r="L59" s="53"/>
      <c r="M59" s="53"/>
    </row>
    <row r="60" spans="1:15" x14ac:dyDescent="0.3">
      <c r="C60" s="40"/>
      <c r="G60" s="43"/>
      <c r="H60" s="43"/>
      <c r="I60" s="44"/>
      <c r="J60" s="45"/>
      <c r="K60" s="45"/>
      <c r="L60" s="45"/>
      <c r="M60" s="45"/>
      <c r="N60" s="46"/>
    </row>
    <row r="61" spans="1:15" x14ac:dyDescent="0.3">
      <c r="C61" s="40"/>
      <c r="G61" s="43"/>
      <c r="H61" s="43"/>
      <c r="I61" s="44"/>
      <c r="J61" s="45"/>
      <c r="K61" s="45"/>
      <c r="L61" s="45"/>
      <c r="M61" s="45"/>
      <c r="N61" s="46"/>
    </row>
    <row r="62" spans="1:15" x14ac:dyDescent="0.3">
      <c r="C62" s="40"/>
      <c r="G62" s="43"/>
      <c r="H62" s="43"/>
      <c r="I62" s="44"/>
      <c r="J62" s="45"/>
      <c r="K62" s="45"/>
      <c r="L62" s="45"/>
      <c r="M62" s="45"/>
      <c r="N62" s="46"/>
    </row>
    <row r="63" spans="1:15" x14ac:dyDescent="0.3">
      <c r="C63" s="40"/>
      <c r="G63" s="43"/>
      <c r="H63" s="43"/>
      <c r="I63" s="44"/>
      <c r="J63" s="45"/>
      <c r="K63" s="45"/>
      <c r="L63" s="45"/>
      <c r="M63" s="45"/>
      <c r="N63" s="46"/>
    </row>
    <row r="64" spans="1:15" x14ac:dyDescent="0.3">
      <c r="C64" s="40"/>
      <c r="G64" s="43"/>
      <c r="H64" s="43"/>
      <c r="I64" s="44"/>
      <c r="J64" s="45"/>
      <c r="K64" s="45"/>
      <c r="L64" s="45"/>
      <c r="M64" s="45"/>
      <c r="N64" s="46"/>
    </row>
    <row r="65" spans="3:14" x14ac:dyDescent="0.3">
      <c r="C65" s="40"/>
      <c r="G65" s="43"/>
      <c r="H65" s="43"/>
      <c r="I65" s="44"/>
      <c r="J65" s="45"/>
      <c r="K65" s="45"/>
      <c r="L65" s="45"/>
      <c r="M65" s="45"/>
      <c r="N65" s="46"/>
    </row>
    <row r="66" spans="3:14" x14ac:dyDescent="0.3">
      <c r="C66" s="40"/>
      <c r="G66" s="43"/>
      <c r="H66" s="43"/>
      <c r="I66" s="44"/>
      <c r="J66" s="45"/>
      <c r="K66" s="45"/>
      <c r="L66" s="45"/>
      <c r="M66" s="45"/>
      <c r="N66" s="46"/>
    </row>
    <row r="67" spans="3:14" x14ac:dyDescent="0.3">
      <c r="C67" s="40"/>
      <c r="G67" s="43"/>
      <c r="H67" s="43"/>
      <c r="I67" s="44"/>
      <c r="J67" s="45"/>
      <c r="K67" s="45"/>
      <c r="L67" s="45"/>
      <c r="M67" s="45"/>
      <c r="N67" s="46"/>
    </row>
    <row r="68" spans="3:14" x14ac:dyDescent="0.3">
      <c r="C68" s="40"/>
      <c r="G68" s="43"/>
      <c r="H68" s="43"/>
      <c r="I68" s="44"/>
      <c r="J68" s="45"/>
      <c r="K68" s="45"/>
      <c r="L68" s="45"/>
      <c r="M68" s="45"/>
      <c r="N68" s="46"/>
    </row>
    <row r="69" spans="3:14" x14ac:dyDescent="0.3">
      <c r="C69" s="40"/>
      <c r="G69" s="43"/>
      <c r="H69" s="43"/>
      <c r="I69" s="44"/>
      <c r="J69" s="45"/>
      <c r="K69" s="45"/>
      <c r="L69" s="45"/>
      <c r="M69" s="45"/>
      <c r="N69" s="46"/>
    </row>
    <row r="70" spans="3:14" x14ac:dyDescent="0.3">
      <c r="C70" s="40"/>
      <c r="G70" s="43"/>
      <c r="H70" s="43"/>
      <c r="I70" s="44"/>
      <c r="J70" s="45"/>
      <c r="K70" s="45"/>
      <c r="L70" s="45"/>
      <c r="M70" s="45"/>
      <c r="N70" s="46"/>
    </row>
    <row r="71" spans="3:14" x14ac:dyDescent="0.3">
      <c r="C71" s="40"/>
      <c r="G71" s="43"/>
      <c r="H71" s="43"/>
      <c r="I71" s="44"/>
      <c r="J71" s="45"/>
      <c r="K71" s="45"/>
      <c r="L71" s="45"/>
      <c r="M71" s="45"/>
      <c r="N71" s="46"/>
    </row>
    <row r="72" spans="3:14" x14ac:dyDescent="0.3">
      <c r="C72" s="40"/>
      <c r="G72" s="43"/>
      <c r="H72" s="43"/>
      <c r="I72" s="44"/>
      <c r="J72" s="45"/>
      <c r="K72" s="45"/>
      <c r="L72" s="45"/>
      <c r="M72" s="45"/>
      <c r="N72" s="46"/>
    </row>
    <row r="73" spans="3:14" x14ac:dyDescent="0.3">
      <c r="C73" s="40"/>
      <c r="G73" s="43"/>
      <c r="H73" s="43"/>
      <c r="I73" s="44"/>
      <c r="J73" s="45"/>
      <c r="K73" s="45"/>
      <c r="L73" s="45"/>
      <c r="M73" s="45"/>
      <c r="N73" s="46"/>
    </row>
    <row r="74" spans="3:14" x14ac:dyDescent="0.3">
      <c r="C74" s="40"/>
      <c r="G74" s="43"/>
      <c r="H74" s="43"/>
      <c r="I74" s="44"/>
      <c r="J74" s="45"/>
      <c r="K74" s="45"/>
      <c r="L74" s="45"/>
      <c r="M74" s="45"/>
      <c r="N74" s="46"/>
    </row>
    <row r="75" spans="3:14" x14ac:dyDescent="0.3">
      <c r="C75" s="40"/>
      <c r="G75" s="43"/>
      <c r="H75" s="43"/>
      <c r="I75" s="44"/>
      <c r="J75" s="45"/>
      <c r="K75" s="45"/>
      <c r="L75" s="45"/>
      <c r="M75" s="45"/>
      <c r="N75" s="46"/>
    </row>
    <row r="76" spans="3:14" x14ac:dyDescent="0.3">
      <c r="C76" s="40"/>
      <c r="G76" s="43"/>
      <c r="H76" s="43"/>
      <c r="I76" s="44"/>
      <c r="J76" s="45"/>
      <c r="K76" s="45"/>
      <c r="L76" s="45"/>
      <c r="M76" s="45"/>
      <c r="N76" s="46"/>
    </row>
    <row r="77" spans="3:14" x14ac:dyDescent="0.3">
      <c r="C77" s="40"/>
      <c r="G77" s="43"/>
      <c r="H77" s="43"/>
      <c r="I77" s="44"/>
      <c r="J77" s="45"/>
      <c r="K77" s="45"/>
      <c r="L77" s="45"/>
      <c r="M77" s="45"/>
      <c r="N77" s="46"/>
    </row>
    <row r="78" spans="3:14" x14ac:dyDescent="0.3">
      <c r="C78" s="40"/>
      <c r="G78" s="43"/>
      <c r="H78" s="43"/>
      <c r="I78" s="44"/>
      <c r="J78" s="45"/>
      <c r="K78" s="45"/>
      <c r="L78" s="45"/>
      <c r="M78" s="45"/>
      <c r="N78" s="46"/>
    </row>
    <row r="79" spans="3:14" x14ac:dyDescent="0.3">
      <c r="C79" s="40"/>
      <c r="G79" s="43"/>
      <c r="H79" s="43"/>
      <c r="I79" s="44"/>
      <c r="J79" s="45"/>
      <c r="K79" s="45"/>
      <c r="L79" s="45"/>
      <c r="M79" s="45"/>
      <c r="N79" s="46"/>
    </row>
    <row r="80" spans="3:14" x14ac:dyDescent="0.3">
      <c r="C80" s="40"/>
      <c r="G80" s="43"/>
      <c r="H80" s="43"/>
      <c r="I80" s="44"/>
      <c r="J80" s="45"/>
      <c r="K80" s="45"/>
      <c r="L80" s="45"/>
      <c r="M80" s="45"/>
      <c r="N80" s="46"/>
    </row>
    <row r="81" spans="3:14" x14ac:dyDescent="0.3">
      <c r="C81" s="40"/>
      <c r="G81" s="43"/>
      <c r="H81" s="43"/>
      <c r="I81" s="44"/>
      <c r="J81" s="45"/>
      <c r="K81" s="45"/>
      <c r="L81" s="45"/>
      <c r="M81" s="45"/>
      <c r="N81" s="46"/>
    </row>
    <row r="82" spans="3:14" x14ac:dyDescent="0.3">
      <c r="C82" s="40"/>
      <c r="G82" s="43"/>
      <c r="H82" s="43"/>
      <c r="I82" s="44"/>
      <c r="J82" s="45"/>
      <c r="K82" s="45"/>
      <c r="L82" s="45"/>
      <c r="M82" s="45"/>
      <c r="N82" s="46"/>
    </row>
    <row r="83" spans="3:14" x14ac:dyDescent="0.3">
      <c r="C83" s="40"/>
      <c r="G83" s="43"/>
      <c r="H83" s="43"/>
      <c r="I83" s="44"/>
      <c r="J83" s="45"/>
      <c r="K83" s="45"/>
      <c r="L83" s="45"/>
      <c r="M83" s="45"/>
      <c r="N83" s="46"/>
    </row>
    <row r="84" spans="3:14" x14ac:dyDescent="0.3">
      <c r="C84" s="40"/>
      <c r="G84" s="43"/>
      <c r="H84" s="43"/>
      <c r="I84" s="44"/>
      <c r="J84" s="45"/>
      <c r="K84" s="45"/>
      <c r="L84" s="45"/>
      <c r="M84" s="45"/>
      <c r="N84" s="46"/>
    </row>
    <row r="85" spans="3:14" x14ac:dyDescent="0.3">
      <c r="C85" s="40"/>
      <c r="G85" s="43"/>
      <c r="H85" s="43"/>
      <c r="I85" s="44"/>
      <c r="J85" s="45"/>
      <c r="K85" s="45"/>
      <c r="L85" s="45"/>
      <c r="M85" s="45"/>
      <c r="N85" s="46"/>
    </row>
    <row r="86" spans="3:14" x14ac:dyDescent="0.3">
      <c r="C86" s="40"/>
      <c r="G86" s="43"/>
      <c r="H86" s="43"/>
      <c r="I86" s="44"/>
      <c r="J86" s="45"/>
      <c r="K86" s="45"/>
      <c r="L86" s="45"/>
      <c r="M86" s="45"/>
      <c r="N86" s="46"/>
    </row>
    <row r="87" spans="3:14" x14ac:dyDescent="0.3">
      <c r="C87" s="40"/>
      <c r="G87" s="43"/>
      <c r="H87" s="43"/>
      <c r="I87" s="44"/>
      <c r="J87" s="45"/>
      <c r="K87" s="45"/>
      <c r="L87" s="45"/>
      <c r="M87" s="45"/>
      <c r="N87" s="46"/>
    </row>
    <row r="88" spans="3:14" x14ac:dyDescent="0.3">
      <c r="C88" s="40"/>
      <c r="G88" s="43"/>
      <c r="H88" s="43"/>
      <c r="I88" s="44"/>
      <c r="J88" s="45"/>
      <c r="K88" s="45"/>
      <c r="L88" s="45"/>
      <c r="M88" s="45"/>
      <c r="N88" s="46"/>
    </row>
    <row r="89" spans="3:14" x14ac:dyDescent="0.3">
      <c r="C89" s="40"/>
      <c r="G89" s="43"/>
      <c r="H89" s="43"/>
      <c r="I89" s="44"/>
      <c r="J89" s="45"/>
      <c r="K89" s="45"/>
      <c r="L89" s="45"/>
      <c r="M89" s="45"/>
      <c r="N89" s="46"/>
    </row>
    <row r="90" spans="3:14" x14ac:dyDescent="0.3">
      <c r="C90" s="40"/>
      <c r="G90" s="43"/>
      <c r="H90" s="43"/>
      <c r="I90" s="44"/>
      <c r="J90" s="45"/>
      <c r="K90" s="45"/>
      <c r="L90" s="45"/>
      <c r="M90" s="45"/>
      <c r="N90" s="46"/>
    </row>
    <row r="91" spans="3:14" x14ac:dyDescent="0.3">
      <c r="C91" s="40"/>
      <c r="G91" s="43"/>
      <c r="H91" s="43"/>
      <c r="I91" s="44"/>
      <c r="J91" s="45"/>
      <c r="K91" s="45"/>
      <c r="L91" s="45"/>
      <c r="M91" s="45"/>
      <c r="N91" s="46"/>
    </row>
    <row r="92" spans="3:14" x14ac:dyDescent="0.3">
      <c r="C92" s="40"/>
      <c r="G92" s="43"/>
      <c r="H92" s="43"/>
      <c r="I92" s="44"/>
      <c r="J92" s="45"/>
      <c r="K92" s="45"/>
      <c r="L92" s="45"/>
      <c r="M92" s="45"/>
      <c r="N92" s="46"/>
    </row>
    <row r="93" spans="3:14" x14ac:dyDescent="0.3">
      <c r="C93" s="40"/>
      <c r="G93" s="43"/>
      <c r="H93" s="43"/>
      <c r="I93" s="44"/>
      <c r="J93" s="45"/>
      <c r="K93" s="45"/>
      <c r="L93" s="45"/>
      <c r="M93" s="45"/>
      <c r="N93" s="46"/>
    </row>
    <row r="94" spans="3:14" x14ac:dyDescent="0.3">
      <c r="C94" s="40"/>
      <c r="G94" s="43"/>
      <c r="H94" s="43"/>
      <c r="I94" s="44"/>
      <c r="J94" s="45"/>
      <c r="K94" s="45"/>
      <c r="L94" s="45"/>
      <c r="M94" s="45"/>
      <c r="N94" s="46"/>
    </row>
    <row r="95" spans="3:14" x14ac:dyDescent="0.3">
      <c r="C95" s="40"/>
      <c r="G95" s="43"/>
      <c r="H95" s="43"/>
      <c r="I95" s="44"/>
      <c r="J95" s="45"/>
      <c r="K95" s="45"/>
      <c r="L95" s="45"/>
      <c r="M95" s="45"/>
      <c r="N95" s="46"/>
    </row>
    <row r="96" spans="3:14" x14ac:dyDescent="0.3">
      <c r="C96" s="40"/>
      <c r="G96" s="43"/>
      <c r="H96" s="43"/>
      <c r="I96" s="44"/>
      <c r="J96" s="45"/>
      <c r="K96" s="45"/>
      <c r="L96" s="45"/>
      <c r="M96" s="45"/>
      <c r="N96" s="46"/>
    </row>
    <row r="97" spans="2:15" x14ac:dyDescent="0.3">
      <c r="C97" s="40"/>
      <c r="G97" s="43"/>
      <c r="H97" s="43"/>
      <c r="I97" s="44"/>
      <c r="J97" s="45"/>
      <c r="K97" s="45"/>
      <c r="L97" s="45"/>
      <c r="M97" s="45"/>
      <c r="N97" s="46"/>
    </row>
    <row r="98" spans="2:15" s="50" customFormat="1" hidden="1" x14ac:dyDescent="0.3">
      <c r="B98" s="47" t="s">
        <v>554</v>
      </c>
      <c r="C98" s="48"/>
      <c r="D98" s="49">
        <v>847.21553656710978</v>
      </c>
      <c r="E98" s="50">
        <v>22</v>
      </c>
      <c r="F98" s="51">
        <v>-8.236617557388783</v>
      </c>
      <c r="G98" s="49">
        <v>141.49652184329096</v>
      </c>
      <c r="H98" s="49">
        <v>16.979582621194915</v>
      </c>
      <c r="I98" s="52"/>
      <c r="J98" s="53">
        <f t="shared" ref="J98:K104" si="4">G98*1000000/(9.8*2.8*1000*1000)</f>
        <v>5.1565787843764923</v>
      </c>
      <c r="K98" s="53">
        <f t="shared" si="4"/>
        <v>0.61878945412517905</v>
      </c>
      <c r="L98" s="53">
        <v>7.4069686988447332</v>
      </c>
      <c r="M98" s="53">
        <v>1.2591846788036047</v>
      </c>
      <c r="O98" s="50" t="s">
        <v>537</v>
      </c>
    </row>
    <row r="99" spans="2:15" x14ac:dyDescent="0.3">
      <c r="C99" s="40"/>
      <c r="G99" s="43"/>
      <c r="H99" s="43"/>
      <c r="I99" s="44"/>
      <c r="J99" s="45"/>
      <c r="K99" s="45"/>
      <c r="L99" s="45"/>
      <c r="M99" s="45"/>
      <c r="N99" s="46"/>
    </row>
    <row r="100" spans="2:15" x14ac:dyDescent="0.3">
      <c r="C100" s="40"/>
      <c r="G100" s="43"/>
      <c r="H100" s="43"/>
      <c r="I100" s="44"/>
      <c r="J100" s="45"/>
      <c r="K100" s="45"/>
      <c r="L100" s="45"/>
      <c r="M100" s="45"/>
      <c r="N100" s="46"/>
    </row>
    <row r="101" spans="2:15" x14ac:dyDescent="0.3">
      <c r="C101" s="40"/>
      <c r="G101" s="43"/>
      <c r="H101" s="43"/>
      <c r="I101" s="44"/>
      <c r="J101" s="45"/>
      <c r="K101" s="45"/>
      <c r="L101" s="45"/>
      <c r="M101" s="45"/>
      <c r="N101" s="46"/>
    </row>
    <row r="102" spans="2:15" x14ac:dyDescent="0.3">
      <c r="C102" s="40"/>
      <c r="G102" s="43"/>
      <c r="H102" s="43"/>
      <c r="I102" s="44"/>
      <c r="J102" s="45"/>
      <c r="K102" s="45"/>
      <c r="L102" s="45"/>
      <c r="M102" s="45"/>
      <c r="N102" s="46"/>
    </row>
    <row r="103" spans="2:15" x14ac:dyDescent="0.3">
      <c r="C103" s="40"/>
      <c r="G103" s="43"/>
      <c r="H103" s="43"/>
      <c r="I103" s="44"/>
      <c r="J103" s="45"/>
      <c r="K103" s="45"/>
      <c r="L103" s="45"/>
      <c r="M103" s="45"/>
      <c r="N103" s="46"/>
    </row>
    <row r="104" spans="2:15" s="50" customFormat="1" hidden="1" x14ac:dyDescent="0.3">
      <c r="B104" s="47" t="s">
        <v>555</v>
      </c>
      <c r="C104" s="48"/>
      <c r="D104" s="49">
        <v>880.87818116462176</v>
      </c>
      <c r="E104" s="50">
        <v>22</v>
      </c>
      <c r="F104" s="51">
        <v>-10.194552115676458</v>
      </c>
      <c r="G104" s="49">
        <v>191.19319165398494</v>
      </c>
      <c r="H104" s="49">
        <v>22.943182998478193</v>
      </c>
      <c r="I104" s="52"/>
      <c r="J104" s="53">
        <f t="shared" si="4"/>
        <v>6.9676819115883726</v>
      </c>
      <c r="K104" s="53">
        <f t="shared" si="4"/>
        <v>0.83612182939060464</v>
      </c>
      <c r="L104" s="53">
        <v>4.9566683715151925</v>
      </c>
      <c r="M104" s="53">
        <v>0.84263362315758283</v>
      </c>
      <c r="O104" s="50" t="s">
        <v>537</v>
      </c>
    </row>
    <row r="105" spans="2:15" x14ac:dyDescent="0.3">
      <c r="C105" s="40"/>
      <c r="G105" s="43"/>
      <c r="H105" s="43"/>
      <c r="I105" s="44"/>
      <c r="J105" s="45"/>
      <c r="K105" s="45"/>
      <c r="L105" s="45"/>
      <c r="M105" s="45"/>
      <c r="N105" s="46"/>
    </row>
    <row r="106" spans="2:15" x14ac:dyDescent="0.3">
      <c r="C106" s="40"/>
      <c r="G106" s="43"/>
      <c r="H106" s="43"/>
      <c r="I106" s="44"/>
      <c r="J106" s="45"/>
      <c r="K106" s="45"/>
      <c r="L106" s="45"/>
      <c r="M106" s="45"/>
      <c r="N106" s="46"/>
    </row>
    <row r="107" spans="2:15" x14ac:dyDescent="0.3">
      <c r="C107" s="40"/>
      <c r="G107" s="43"/>
      <c r="H107" s="43"/>
      <c r="I107" s="44"/>
      <c r="J107" s="45"/>
      <c r="K107" s="45"/>
      <c r="L107" s="45"/>
      <c r="M107" s="45"/>
      <c r="N107" s="46"/>
    </row>
    <row r="108" spans="2:15" x14ac:dyDescent="0.3">
      <c r="C108" s="40"/>
      <c r="G108" s="43"/>
      <c r="H108" s="43"/>
      <c r="I108" s="44"/>
      <c r="J108" s="45"/>
      <c r="K108" s="45"/>
      <c r="L108" s="45"/>
      <c r="M108" s="45"/>
      <c r="N108" s="46"/>
    </row>
    <row r="109" spans="2:15" x14ac:dyDescent="0.3">
      <c r="C109" s="40"/>
      <c r="G109" s="43"/>
      <c r="H109" s="43"/>
      <c r="I109" s="44"/>
      <c r="J109" s="45"/>
      <c r="K109" s="45"/>
      <c r="L109" s="45"/>
      <c r="M109" s="45"/>
      <c r="N109" s="46"/>
    </row>
    <row r="110" spans="2:15" x14ac:dyDescent="0.3">
      <c r="C110" s="40"/>
      <c r="G110" s="43"/>
      <c r="H110" s="43"/>
      <c r="I110" s="44"/>
      <c r="J110" s="45"/>
      <c r="K110" s="45"/>
      <c r="L110" s="45"/>
      <c r="M110" s="45"/>
      <c r="N110" s="46"/>
    </row>
    <row r="111" spans="2:15" x14ac:dyDescent="0.3">
      <c r="C111" s="40"/>
      <c r="G111" s="43"/>
      <c r="H111" s="43"/>
      <c r="I111" s="44"/>
      <c r="J111" s="45"/>
      <c r="K111" s="45"/>
      <c r="L111" s="45"/>
      <c r="M111" s="45"/>
      <c r="N111" s="46"/>
    </row>
    <row r="112" spans="2:15" x14ac:dyDescent="0.3">
      <c r="C112" s="40"/>
      <c r="G112" s="43"/>
      <c r="H112" s="43"/>
      <c r="I112" s="44"/>
      <c r="J112" s="45"/>
      <c r="K112" s="45"/>
      <c r="L112" s="45"/>
      <c r="M112" s="45"/>
      <c r="N112" s="46"/>
    </row>
    <row r="113" spans="2:15" x14ac:dyDescent="0.3">
      <c r="C113" s="40"/>
      <c r="G113" s="43"/>
      <c r="H113" s="43"/>
      <c r="I113" s="44"/>
      <c r="J113" s="45"/>
      <c r="K113" s="45"/>
      <c r="L113" s="45"/>
      <c r="M113" s="45"/>
      <c r="N113" s="46"/>
    </row>
    <row r="114" spans="2:15" x14ac:dyDescent="0.3">
      <c r="C114" s="40"/>
      <c r="G114" s="43"/>
      <c r="H114" s="43"/>
      <c r="I114" s="44"/>
      <c r="J114" s="45"/>
      <c r="K114" s="45"/>
      <c r="L114" s="45"/>
      <c r="M114" s="45"/>
      <c r="N114" s="46"/>
    </row>
    <row r="115" spans="2:15" s="50" customFormat="1" hidden="1" x14ac:dyDescent="0.3">
      <c r="B115" s="47" t="s">
        <v>556</v>
      </c>
      <c r="C115" s="48"/>
      <c r="D115" s="49">
        <v>865.71182643587451</v>
      </c>
      <c r="E115" s="50">
        <v>22</v>
      </c>
      <c r="F115" s="51">
        <v>-11.191158412051472</v>
      </c>
      <c r="G115" s="49">
        <v>197.54869169967321</v>
      </c>
      <c r="H115" s="49">
        <v>23.705843003960783</v>
      </c>
      <c r="I115" s="52"/>
      <c r="J115" s="53">
        <f t="shared" ref="J115:K119" si="5">G115*1000000/(9.8*2.8*1000*1000)</f>
        <v>7.1992963447402776</v>
      </c>
      <c r="K115" s="53">
        <f t="shared" si="5"/>
        <v>0.8639155613688333</v>
      </c>
      <c r="L115" s="53">
        <v>5.9439896009359137</v>
      </c>
      <c r="M115" s="53">
        <v>1.0104782321591055</v>
      </c>
      <c r="O115" s="50" t="s">
        <v>537</v>
      </c>
    </row>
    <row r="116" spans="2:15" x14ac:dyDescent="0.3">
      <c r="C116" s="40"/>
      <c r="G116" s="43"/>
      <c r="H116" s="43"/>
      <c r="I116" s="44"/>
      <c r="J116" s="45"/>
      <c r="K116" s="45"/>
      <c r="L116" s="45"/>
      <c r="M116" s="45"/>
      <c r="N116" s="46"/>
    </row>
    <row r="117" spans="2:15" s="50" customFormat="1" hidden="1" x14ac:dyDescent="0.3">
      <c r="B117" s="47" t="s">
        <v>557</v>
      </c>
      <c r="C117" s="48"/>
      <c r="D117" s="49">
        <v>858.72062673661947</v>
      </c>
      <c r="E117" s="50">
        <v>22</v>
      </c>
      <c r="F117" s="51">
        <v>-12.525841798550529</v>
      </c>
      <c r="G117" s="49">
        <v>1079.5120052451925</v>
      </c>
      <c r="H117" s="49">
        <v>129.54144062942311</v>
      </c>
      <c r="I117" s="52"/>
      <c r="J117" s="53">
        <f t="shared" si="5"/>
        <v>39.340816517681944</v>
      </c>
      <c r="K117" s="53">
        <f t="shared" si="5"/>
        <v>4.7208979821218335</v>
      </c>
      <c r="L117" s="53">
        <v>34.739843304975125</v>
      </c>
      <c r="M117" s="53">
        <v>5.905773361845772</v>
      </c>
      <c r="O117" s="50" t="s">
        <v>537</v>
      </c>
    </row>
    <row r="118" spans="2:15" x14ac:dyDescent="0.3">
      <c r="C118" s="40"/>
      <c r="G118" s="43"/>
      <c r="H118" s="43"/>
      <c r="I118" s="44"/>
      <c r="J118" s="45"/>
      <c r="K118" s="45"/>
      <c r="L118" s="45"/>
      <c r="M118" s="45"/>
      <c r="N118" s="46"/>
    </row>
    <row r="119" spans="2:15" s="50" customFormat="1" hidden="1" x14ac:dyDescent="0.3">
      <c r="B119" s="47" t="s">
        <v>558</v>
      </c>
      <c r="C119" s="48"/>
      <c r="D119" s="49">
        <v>819.71705245633973</v>
      </c>
      <c r="E119" s="50">
        <v>22</v>
      </c>
      <c r="F119" s="51">
        <v>3.4419174572575244</v>
      </c>
      <c r="G119" s="49">
        <v>669.64863360712491</v>
      </c>
      <c r="H119" s="49">
        <v>80.357836032854991</v>
      </c>
      <c r="I119" s="52"/>
      <c r="J119" s="53">
        <f t="shared" si="5"/>
        <v>24.404104723291724</v>
      </c>
      <c r="K119" s="53">
        <f t="shared" si="5"/>
        <v>2.9284925667950068</v>
      </c>
      <c r="L119" s="53">
        <v>328.05240647850104</v>
      </c>
      <c r="M119" s="53">
        <v>55.76890910134518</v>
      </c>
      <c r="O119" s="50" t="s">
        <v>537</v>
      </c>
    </row>
    <row r="120" spans="2:15" x14ac:dyDescent="0.3">
      <c r="C120" s="40"/>
      <c r="G120" s="43"/>
      <c r="H120" s="43"/>
      <c r="I120" s="44"/>
      <c r="J120" s="45"/>
      <c r="K120" s="45"/>
      <c r="L120" s="45"/>
      <c r="M120" s="45"/>
      <c r="N120" s="46"/>
    </row>
    <row r="121" spans="2:15" x14ac:dyDescent="0.3">
      <c r="C121" s="40"/>
      <c r="G121" s="43"/>
      <c r="H121" s="43"/>
      <c r="I121" s="44"/>
      <c r="J121" s="45"/>
      <c r="K121" s="45"/>
      <c r="L121" s="45"/>
      <c r="M121" s="45"/>
      <c r="N121" s="46"/>
    </row>
    <row r="122" spans="2:15" x14ac:dyDescent="0.3">
      <c r="C122" s="40"/>
      <c r="G122" s="43"/>
      <c r="H122" s="43"/>
      <c r="I122" s="44"/>
      <c r="J122" s="45"/>
      <c r="K122" s="45"/>
      <c r="L122" s="45"/>
      <c r="M122" s="45"/>
      <c r="N122" s="46"/>
    </row>
    <row r="123" spans="2:15" x14ac:dyDescent="0.3">
      <c r="C123" s="40"/>
      <c r="G123" s="43"/>
      <c r="H123" s="43"/>
      <c r="I123" s="44"/>
      <c r="J123" s="45"/>
      <c r="K123" s="45"/>
      <c r="L123" s="45"/>
      <c r="M123" s="45"/>
      <c r="N123" s="46"/>
    </row>
    <row r="124" spans="2:15" x14ac:dyDescent="0.3">
      <c r="C124" s="40"/>
      <c r="G124" s="43"/>
      <c r="H124" s="43"/>
      <c r="I124" s="44"/>
      <c r="J124" s="45"/>
      <c r="K124" s="45"/>
      <c r="L124" s="45"/>
      <c r="M124" s="45"/>
      <c r="N124" s="46"/>
    </row>
    <row r="125" spans="2:15" x14ac:dyDescent="0.3">
      <c r="C125" s="40"/>
      <c r="G125" s="43"/>
      <c r="H125" s="43"/>
      <c r="I125" s="44"/>
      <c r="J125" s="45"/>
      <c r="K125" s="45"/>
      <c r="L125" s="45"/>
      <c r="M125" s="45"/>
      <c r="N125" s="46"/>
    </row>
    <row r="126" spans="2:15" x14ac:dyDescent="0.3">
      <c r="C126" s="40"/>
      <c r="G126" s="43"/>
      <c r="H126" s="43"/>
      <c r="I126" s="44"/>
      <c r="J126" s="45"/>
      <c r="K126" s="45"/>
      <c r="L126" s="45"/>
      <c r="M126" s="45"/>
      <c r="N126" s="46"/>
    </row>
    <row r="127" spans="2:15" x14ac:dyDescent="0.3">
      <c r="C127" s="40"/>
      <c r="G127" s="43"/>
      <c r="H127" s="43"/>
      <c r="I127" s="44"/>
      <c r="J127" s="45"/>
      <c r="K127" s="45"/>
      <c r="L127" s="45"/>
      <c r="M127" s="45"/>
      <c r="N127" s="46"/>
    </row>
    <row r="128" spans="2:15" x14ac:dyDescent="0.3">
      <c r="C128" s="40"/>
      <c r="G128" s="43"/>
      <c r="H128" s="43"/>
      <c r="I128" s="44"/>
      <c r="J128" s="45"/>
      <c r="K128" s="45"/>
      <c r="L128" s="45"/>
      <c r="M128" s="45"/>
      <c r="N128" s="46"/>
    </row>
    <row r="129" spans="3:14" x14ac:dyDescent="0.3">
      <c r="C129" s="40"/>
      <c r="G129" s="43"/>
      <c r="H129" s="43"/>
      <c r="I129" s="44"/>
      <c r="J129" s="45"/>
      <c r="K129" s="45"/>
      <c r="L129" s="45"/>
      <c r="M129" s="45"/>
      <c r="N129" s="46"/>
    </row>
    <row r="130" spans="3:14" x14ac:dyDescent="0.3">
      <c r="C130" s="40"/>
      <c r="G130" s="43"/>
      <c r="H130" s="43"/>
      <c r="I130" s="44"/>
      <c r="J130" s="45"/>
      <c r="K130" s="45"/>
      <c r="L130" s="45"/>
      <c r="M130" s="45"/>
      <c r="N130" s="46"/>
    </row>
    <row r="131" spans="3:14" x14ac:dyDescent="0.3">
      <c r="C131" s="40"/>
      <c r="G131" s="43"/>
      <c r="H131" s="43"/>
      <c r="I131" s="44"/>
      <c r="J131" s="45"/>
      <c r="K131" s="45"/>
      <c r="L131" s="45"/>
      <c r="M131" s="45"/>
      <c r="N131" s="46"/>
    </row>
    <row r="132" spans="3:14" x14ac:dyDescent="0.3">
      <c r="C132" s="40"/>
      <c r="G132" s="43"/>
      <c r="H132" s="43"/>
      <c r="I132" s="44"/>
      <c r="J132" s="45"/>
      <c r="K132" s="45"/>
      <c r="L132" s="45"/>
      <c r="M132" s="45"/>
      <c r="N132" s="46"/>
    </row>
    <row r="133" spans="3:14" x14ac:dyDescent="0.3">
      <c r="C133" s="40"/>
      <c r="G133" s="43"/>
      <c r="H133" s="43"/>
      <c r="I133" s="44"/>
      <c r="J133" s="45"/>
      <c r="K133" s="45"/>
      <c r="L133" s="45"/>
      <c r="M133" s="45"/>
      <c r="N133" s="46"/>
    </row>
    <row r="134" spans="3:14" x14ac:dyDescent="0.3">
      <c r="C134" s="40"/>
      <c r="G134" s="43"/>
      <c r="H134" s="43"/>
      <c r="I134" s="44"/>
      <c r="J134" s="45"/>
      <c r="K134" s="45"/>
      <c r="L134" s="45"/>
      <c r="M134" s="45"/>
      <c r="N134" s="46"/>
    </row>
    <row r="135" spans="3:14" x14ac:dyDescent="0.3">
      <c r="C135" s="40"/>
      <c r="G135" s="43"/>
      <c r="H135" s="43"/>
      <c r="I135" s="44"/>
      <c r="J135" s="45"/>
      <c r="K135" s="45"/>
      <c r="L135" s="45"/>
      <c r="M135" s="45"/>
      <c r="N135" s="46"/>
    </row>
    <row r="136" spans="3:14" x14ac:dyDescent="0.3">
      <c r="C136" s="40"/>
      <c r="G136" s="43"/>
      <c r="H136" s="43"/>
      <c r="I136" s="44"/>
      <c r="J136" s="45"/>
      <c r="K136" s="45"/>
      <c r="L136" s="45"/>
      <c r="M136" s="45"/>
      <c r="N136" s="46"/>
    </row>
    <row r="137" spans="3:14" x14ac:dyDescent="0.3">
      <c r="C137" s="40"/>
      <c r="G137" s="43"/>
      <c r="H137" s="43"/>
      <c r="I137" s="44"/>
      <c r="J137" s="45"/>
      <c r="K137" s="45"/>
      <c r="L137" s="45"/>
      <c r="M137" s="45"/>
      <c r="N137" s="46"/>
    </row>
    <row r="138" spans="3:14" x14ac:dyDescent="0.3">
      <c r="C138" s="40"/>
      <c r="G138" s="43"/>
      <c r="H138" s="43"/>
      <c r="I138" s="44"/>
      <c r="J138" s="45"/>
      <c r="K138" s="45"/>
      <c r="L138" s="45"/>
      <c r="M138" s="45"/>
      <c r="N138" s="46"/>
    </row>
    <row r="139" spans="3:14" x14ac:dyDescent="0.3">
      <c r="C139" s="40"/>
      <c r="G139" s="43"/>
      <c r="H139" s="43"/>
      <c r="I139" s="44"/>
      <c r="J139" s="45"/>
      <c r="K139" s="45"/>
      <c r="L139" s="45"/>
      <c r="M139" s="45"/>
      <c r="N139" s="46"/>
    </row>
    <row r="140" spans="3:14" x14ac:dyDescent="0.3">
      <c r="C140" s="40"/>
      <c r="G140" s="43"/>
      <c r="H140" s="43"/>
      <c r="I140" s="44"/>
      <c r="J140" s="45"/>
      <c r="K140" s="45"/>
      <c r="L140" s="45"/>
      <c r="M140" s="45"/>
      <c r="N140" s="46"/>
    </row>
    <row r="141" spans="3:14" x14ac:dyDescent="0.3">
      <c r="C141" s="40"/>
      <c r="G141" s="43"/>
      <c r="H141" s="43"/>
      <c r="I141" s="44"/>
      <c r="J141" s="45"/>
      <c r="K141" s="45"/>
      <c r="L141" s="45"/>
      <c r="M141" s="45"/>
      <c r="N141" s="46"/>
    </row>
    <row r="142" spans="3:14" x14ac:dyDescent="0.3">
      <c r="C142" s="40"/>
      <c r="G142" s="43"/>
      <c r="H142" s="43"/>
      <c r="I142" s="44"/>
      <c r="J142" s="45"/>
      <c r="K142" s="45"/>
      <c r="L142" s="45"/>
      <c r="M142" s="45"/>
      <c r="N142" s="46"/>
    </row>
    <row r="143" spans="3:14" x14ac:dyDescent="0.3">
      <c r="C143" s="40"/>
      <c r="G143" s="43"/>
      <c r="H143" s="43"/>
      <c r="I143" s="44"/>
      <c r="J143" s="45"/>
      <c r="K143" s="45"/>
      <c r="L143" s="45"/>
      <c r="M143" s="45"/>
      <c r="N143" s="46"/>
    </row>
    <row r="144" spans="3:14" x14ac:dyDescent="0.3">
      <c r="C144" s="40"/>
      <c r="G144" s="43"/>
      <c r="H144" s="43"/>
      <c r="I144" s="44"/>
      <c r="J144" s="45"/>
      <c r="K144" s="45"/>
      <c r="L144" s="45"/>
      <c r="M144" s="45"/>
      <c r="N144" s="46"/>
    </row>
    <row r="145" spans="2:15" x14ac:dyDescent="0.3">
      <c r="C145" s="40"/>
      <c r="G145" s="43"/>
      <c r="H145" s="43"/>
      <c r="I145" s="44"/>
      <c r="J145" s="45"/>
      <c r="K145" s="45"/>
      <c r="L145" s="45"/>
      <c r="M145" s="45"/>
      <c r="N145" s="46"/>
    </row>
    <row r="146" spans="2:15" x14ac:dyDescent="0.3">
      <c r="C146" s="40"/>
      <c r="G146" s="43"/>
      <c r="H146" s="43"/>
      <c r="I146" s="44"/>
      <c r="J146" s="45"/>
      <c r="K146" s="45"/>
      <c r="L146" s="45"/>
      <c r="M146" s="45"/>
      <c r="N146" s="46"/>
    </row>
    <row r="147" spans="2:15" x14ac:dyDescent="0.3">
      <c r="C147" s="40"/>
      <c r="G147" s="43"/>
      <c r="H147" s="43"/>
      <c r="I147" s="44"/>
      <c r="J147" s="45"/>
      <c r="K147" s="45"/>
      <c r="L147" s="45"/>
      <c r="M147" s="45"/>
      <c r="N147" s="46"/>
    </row>
    <row r="148" spans="2:15" x14ac:dyDescent="0.3">
      <c r="C148" s="40"/>
      <c r="G148" s="43"/>
      <c r="H148" s="43"/>
      <c r="I148" s="44"/>
      <c r="J148" s="45"/>
      <c r="K148" s="45"/>
      <c r="L148" s="45"/>
      <c r="M148" s="45"/>
      <c r="N148" s="46"/>
    </row>
    <row r="149" spans="2:15" x14ac:dyDescent="0.3">
      <c r="C149" s="40"/>
      <c r="G149" s="43"/>
      <c r="H149" s="43"/>
      <c r="I149" s="44"/>
      <c r="J149" s="45"/>
      <c r="K149" s="45"/>
      <c r="L149" s="45"/>
      <c r="M149" s="45"/>
      <c r="N149" s="46"/>
    </row>
    <row r="150" spans="2:15" x14ac:dyDescent="0.3">
      <c r="C150" s="40"/>
      <c r="G150" s="43"/>
      <c r="H150" s="43"/>
      <c r="I150" s="44"/>
      <c r="J150" s="45"/>
      <c r="K150" s="45"/>
      <c r="L150" s="45"/>
      <c r="M150" s="45"/>
      <c r="N150" s="46"/>
    </row>
    <row r="151" spans="2:15" x14ac:dyDescent="0.3">
      <c r="C151" s="40"/>
      <c r="G151" s="43"/>
      <c r="H151" s="43"/>
      <c r="I151" s="44"/>
      <c r="J151" s="45"/>
      <c r="K151" s="45"/>
      <c r="L151" s="45"/>
      <c r="M151" s="45"/>
      <c r="N151" s="46"/>
    </row>
    <row r="152" spans="2:15" x14ac:dyDescent="0.3">
      <c r="C152" s="40"/>
      <c r="G152" s="43"/>
      <c r="H152" s="43"/>
      <c r="I152" s="44"/>
      <c r="J152" s="45"/>
      <c r="K152" s="45"/>
      <c r="L152" s="45"/>
      <c r="M152" s="45"/>
      <c r="N152" s="46"/>
    </row>
    <row r="153" spans="2:15" s="50" customFormat="1" hidden="1" x14ac:dyDescent="0.3">
      <c r="B153" s="62" t="s">
        <v>559</v>
      </c>
      <c r="C153" s="63"/>
      <c r="D153" s="64">
        <v>888.25062335106236</v>
      </c>
      <c r="E153" s="65">
        <v>22</v>
      </c>
      <c r="F153" s="66">
        <v>-10.45248197861244</v>
      </c>
      <c r="G153" s="64">
        <v>204.51100534893749</v>
      </c>
      <c r="H153" s="64">
        <v>24.541320641872499</v>
      </c>
      <c r="I153" s="67"/>
      <c r="J153" s="68">
        <f t="shared" ref="J153:K156" si="6">G153*1000000/(9.8*2.8*1000*1000)</f>
        <v>7.4530249762732321</v>
      </c>
      <c r="K153" s="68">
        <f t="shared" si="6"/>
        <v>0.89436299715278789</v>
      </c>
      <c r="L153" s="68">
        <v>5.2341835213888928</v>
      </c>
      <c r="M153" s="68">
        <v>0.8898111986361118</v>
      </c>
      <c r="N153" s="65"/>
      <c r="O153" s="50" t="s">
        <v>537</v>
      </c>
    </row>
    <row r="154" spans="2:15" s="50" customFormat="1" hidden="1" x14ac:dyDescent="0.3">
      <c r="B154" s="47" t="s">
        <v>561</v>
      </c>
      <c r="C154" s="48"/>
      <c r="D154" s="49">
        <v>910.60478727534655</v>
      </c>
      <c r="E154" s="50">
        <v>22</v>
      </c>
      <c r="F154" s="51">
        <v>-7.8827580349700641</v>
      </c>
      <c r="G154" s="49">
        <v>327.71085542140133</v>
      </c>
      <c r="H154" s="49">
        <v>39.325302650568162</v>
      </c>
      <c r="I154" s="52"/>
      <c r="J154" s="53">
        <f t="shared" si="6"/>
        <v>11.942815430809086</v>
      </c>
      <c r="K154" s="53">
        <f t="shared" si="6"/>
        <v>1.4331378516970905</v>
      </c>
      <c r="L154" s="53">
        <v>6.3075489017523907</v>
      </c>
      <c r="M154" s="53">
        <v>1.0722833132979066</v>
      </c>
      <c r="O154" s="50" t="s">
        <v>537</v>
      </c>
    </row>
    <row r="155" spans="2:15" x14ac:dyDescent="0.3">
      <c r="C155" s="40"/>
      <c r="G155" s="43"/>
      <c r="H155" s="43"/>
      <c r="I155" s="44"/>
      <c r="J155" s="45"/>
      <c r="K155" s="45"/>
      <c r="L155" s="45"/>
      <c r="M155" s="45"/>
      <c r="N155" s="46"/>
    </row>
    <row r="156" spans="2:15" s="50" customFormat="1" hidden="1" x14ac:dyDescent="0.3">
      <c r="B156" s="47" t="s">
        <v>562</v>
      </c>
      <c r="C156" s="48"/>
      <c r="D156" s="49">
        <v>884.60545523927431</v>
      </c>
      <c r="E156" s="50">
        <v>22</v>
      </c>
      <c r="F156" s="51">
        <v>-8.7055211179943282</v>
      </c>
      <c r="G156" s="49">
        <v>231.47428924714185</v>
      </c>
      <c r="H156" s="49">
        <v>27.776914709657021</v>
      </c>
      <c r="I156" s="52"/>
      <c r="J156" s="53">
        <f t="shared" si="6"/>
        <v>8.4356519404935089</v>
      </c>
      <c r="K156" s="53">
        <f t="shared" si="6"/>
        <v>1.0122782328592208</v>
      </c>
      <c r="L156" s="53">
        <v>7.5813209075817358</v>
      </c>
      <c r="M156" s="53">
        <v>1.2888245542888952</v>
      </c>
      <c r="O156" s="50" t="s">
        <v>537</v>
      </c>
    </row>
    <row r="157" spans="2:15" x14ac:dyDescent="0.3">
      <c r="C157" s="40"/>
      <c r="G157" s="43"/>
      <c r="H157" s="43"/>
      <c r="I157" s="44"/>
      <c r="J157" s="45"/>
      <c r="K157" s="45"/>
      <c r="L157" s="45"/>
      <c r="M157" s="45"/>
      <c r="N157" s="46"/>
    </row>
    <row r="158" spans="2:15" x14ac:dyDescent="0.3">
      <c r="C158" s="40"/>
      <c r="G158" s="43"/>
      <c r="H158" s="43"/>
      <c r="I158" s="44"/>
      <c r="J158" s="45"/>
      <c r="K158" s="45"/>
      <c r="L158" s="45"/>
      <c r="M158" s="45"/>
      <c r="N158" s="46"/>
    </row>
    <row r="159" spans="2:15" x14ac:dyDescent="0.3">
      <c r="C159" s="40"/>
      <c r="G159" s="43"/>
      <c r="H159" s="43"/>
      <c r="I159" s="44"/>
      <c r="J159" s="45"/>
      <c r="K159" s="45"/>
      <c r="L159" s="45"/>
      <c r="M159" s="45"/>
      <c r="N159" s="46"/>
    </row>
    <row r="160" spans="2:15" x14ac:dyDescent="0.3">
      <c r="C160" s="40"/>
      <c r="G160" s="43"/>
      <c r="H160" s="43"/>
      <c r="I160" s="44"/>
      <c r="J160" s="45"/>
      <c r="K160" s="45"/>
      <c r="L160" s="45"/>
      <c r="M160" s="45"/>
      <c r="N160" s="46"/>
    </row>
    <row r="161" spans="3:14" x14ac:dyDescent="0.3">
      <c r="C161" s="40"/>
      <c r="G161" s="43"/>
      <c r="H161" s="43"/>
      <c r="I161" s="44"/>
      <c r="J161" s="45"/>
      <c r="K161" s="45"/>
      <c r="L161" s="45"/>
      <c r="M161" s="45"/>
      <c r="N161" s="46"/>
    </row>
    <row r="162" spans="3:14" x14ac:dyDescent="0.3">
      <c r="C162" s="40"/>
      <c r="G162" s="43"/>
      <c r="H162" s="43"/>
      <c r="I162" s="44"/>
      <c r="J162" s="45"/>
      <c r="K162" s="45"/>
      <c r="L162" s="45"/>
      <c r="M162" s="45"/>
      <c r="N162" s="46"/>
    </row>
    <row r="163" spans="3:14" x14ac:dyDescent="0.3">
      <c r="C163" s="40"/>
      <c r="G163" s="43"/>
      <c r="H163" s="43"/>
      <c r="I163" s="44"/>
      <c r="J163" s="45"/>
      <c r="K163" s="45"/>
      <c r="L163" s="45"/>
      <c r="M163" s="45"/>
      <c r="N163" s="46"/>
    </row>
    <row r="164" spans="3:14" x14ac:dyDescent="0.3">
      <c r="C164" s="40"/>
      <c r="G164" s="43"/>
      <c r="H164" s="43"/>
      <c r="I164" s="44"/>
      <c r="J164" s="45"/>
      <c r="K164" s="45"/>
      <c r="L164" s="45"/>
      <c r="M164" s="45"/>
      <c r="N164" s="46"/>
    </row>
    <row r="165" spans="3:14" x14ac:dyDescent="0.3">
      <c r="C165" s="40"/>
      <c r="G165" s="43"/>
      <c r="H165" s="43"/>
      <c r="I165" s="44"/>
      <c r="J165" s="45"/>
      <c r="K165" s="45"/>
      <c r="L165" s="45"/>
      <c r="M165" s="45"/>
      <c r="N165" s="46"/>
    </row>
    <row r="166" spans="3:14" x14ac:dyDescent="0.3">
      <c r="C166" s="40"/>
      <c r="G166" s="43"/>
      <c r="H166" s="43"/>
      <c r="I166" s="44"/>
      <c r="J166" s="45"/>
      <c r="K166" s="45"/>
      <c r="L166" s="45"/>
      <c r="M166" s="45"/>
      <c r="N166" s="46"/>
    </row>
    <row r="167" spans="3:14" x14ac:dyDescent="0.3">
      <c r="C167" s="40"/>
      <c r="G167" s="43"/>
      <c r="H167" s="43"/>
      <c r="I167" s="44"/>
      <c r="J167" s="45"/>
      <c r="K167" s="45"/>
      <c r="L167" s="45"/>
      <c r="M167" s="45"/>
      <c r="N167" s="46"/>
    </row>
    <row r="168" spans="3:14" x14ac:dyDescent="0.3">
      <c r="C168" s="40"/>
      <c r="G168" s="43"/>
      <c r="H168" s="43"/>
      <c r="I168" s="44"/>
      <c r="J168" s="45"/>
      <c r="K168" s="45"/>
      <c r="L168" s="45"/>
      <c r="M168" s="45"/>
      <c r="N168" s="46"/>
    </row>
    <row r="169" spans="3:14" x14ac:dyDescent="0.3">
      <c r="C169" s="40"/>
      <c r="G169" s="43"/>
      <c r="H169" s="43"/>
      <c r="I169" s="44"/>
      <c r="J169" s="45"/>
      <c r="K169" s="45"/>
      <c r="L169" s="45"/>
      <c r="M169" s="45"/>
      <c r="N169" s="46"/>
    </row>
    <row r="170" spans="3:14" x14ac:dyDescent="0.3">
      <c r="C170" s="40"/>
      <c r="G170" s="43"/>
      <c r="H170" s="43"/>
      <c r="I170" s="44"/>
      <c r="J170" s="45"/>
      <c r="K170" s="45"/>
      <c r="L170" s="45"/>
      <c r="M170" s="45"/>
      <c r="N170" s="46"/>
    </row>
    <row r="171" spans="3:14" x14ac:dyDescent="0.3">
      <c r="C171" s="40"/>
      <c r="G171" s="43"/>
      <c r="H171" s="43"/>
      <c r="I171" s="44"/>
      <c r="J171" s="45"/>
      <c r="K171" s="45"/>
      <c r="L171" s="45"/>
      <c r="M171" s="45"/>
      <c r="N171" s="46"/>
    </row>
    <row r="172" spans="3:14" x14ac:dyDescent="0.3">
      <c r="C172" s="40"/>
      <c r="G172" s="43"/>
      <c r="H172" s="43"/>
      <c r="I172" s="44"/>
      <c r="J172" s="45"/>
      <c r="K172" s="45"/>
      <c r="L172" s="45"/>
      <c r="M172" s="45"/>
      <c r="N172" s="46"/>
    </row>
    <row r="173" spans="3:14" x14ac:dyDescent="0.3">
      <c r="C173" s="40"/>
      <c r="G173" s="43"/>
      <c r="H173" s="43"/>
      <c r="I173" s="44"/>
      <c r="J173" s="45"/>
      <c r="K173" s="45"/>
      <c r="L173" s="45"/>
      <c r="M173" s="45"/>
      <c r="N173" s="46"/>
    </row>
    <row r="174" spans="3:14" x14ac:dyDescent="0.3">
      <c r="C174" s="40"/>
      <c r="G174" s="43"/>
      <c r="H174" s="43"/>
      <c r="I174" s="44"/>
      <c r="J174" s="45"/>
      <c r="K174" s="45"/>
      <c r="L174" s="45"/>
      <c r="M174" s="45"/>
      <c r="N174" s="46"/>
    </row>
    <row r="175" spans="3:14" x14ac:dyDescent="0.3">
      <c r="C175" s="40"/>
      <c r="G175" s="43"/>
      <c r="H175" s="43"/>
      <c r="I175" s="44"/>
      <c r="J175" s="45"/>
      <c r="K175" s="45"/>
      <c r="L175" s="45"/>
      <c r="M175" s="45"/>
      <c r="N175" s="46"/>
    </row>
    <row r="176" spans="3:14" x14ac:dyDescent="0.3">
      <c r="C176" s="40"/>
      <c r="G176" s="43"/>
      <c r="H176" s="43"/>
      <c r="I176" s="44"/>
      <c r="J176" s="45"/>
      <c r="K176" s="45"/>
      <c r="L176" s="45"/>
      <c r="M176" s="45"/>
      <c r="N176" s="46"/>
    </row>
    <row r="177" spans="2:15" x14ac:dyDescent="0.3">
      <c r="C177" s="40"/>
      <c r="G177" s="43"/>
      <c r="H177" s="43"/>
      <c r="I177" s="44"/>
      <c r="J177" s="45"/>
      <c r="K177" s="45"/>
      <c r="L177" s="45"/>
      <c r="M177" s="45"/>
      <c r="N177" s="46"/>
    </row>
    <row r="178" spans="2:15" x14ac:dyDescent="0.3">
      <c r="C178" s="40"/>
      <c r="G178" s="43"/>
      <c r="H178" s="43"/>
      <c r="I178" s="44"/>
      <c r="J178" s="45"/>
      <c r="K178" s="45"/>
      <c r="L178" s="45"/>
      <c r="M178" s="45"/>
      <c r="N178" s="46"/>
    </row>
    <row r="179" spans="2:15" x14ac:dyDescent="0.3">
      <c r="C179" s="40"/>
      <c r="G179" s="43"/>
      <c r="H179" s="43"/>
      <c r="I179" s="44"/>
      <c r="J179" s="45"/>
      <c r="K179" s="45"/>
      <c r="L179" s="45"/>
      <c r="M179" s="45"/>
      <c r="N179" s="46"/>
    </row>
    <row r="180" spans="2:15" x14ac:dyDescent="0.3">
      <c r="C180" s="40"/>
      <c r="G180" s="43"/>
      <c r="H180" s="43"/>
      <c r="I180" s="44"/>
      <c r="J180" s="45"/>
      <c r="K180" s="45"/>
      <c r="L180" s="45"/>
      <c r="M180" s="45"/>
      <c r="N180" s="46"/>
    </row>
    <row r="181" spans="2:15" x14ac:dyDescent="0.3">
      <c r="C181" s="40"/>
      <c r="G181" s="43"/>
      <c r="H181" s="43"/>
      <c r="I181" s="44"/>
      <c r="J181" s="45"/>
      <c r="K181" s="45"/>
      <c r="L181" s="45"/>
      <c r="M181" s="45"/>
      <c r="N181" s="46"/>
    </row>
    <row r="182" spans="2:15" x14ac:dyDescent="0.3">
      <c r="C182" s="40"/>
      <c r="G182" s="43"/>
      <c r="H182" s="43"/>
      <c r="I182" s="44"/>
      <c r="J182" s="45"/>
      <c r="K182" s="45"/>
      <c r="L182" s="45"/>
      <c r="M182" s="45"/>
      <c r="N182" s="46"/>
    </row>
    <row r="183" spans="2:15" x14ac:dyDescent="0.3">
      <c r="C183" s="40"/>
      <c r="G183" s="43"/>
      <c r="H183" s="43"/>
      <c r="I183" s="44"/>
      <c r="J183" s="45"/>
      <c r="K183" s="45"/>
      <c r="L183" s="45"/>
      <c r="M183" s="45"/>
      <c r="N183" s="46"/>
    </row>
    <row r="184" spans="2:15" s="50" customFormat="1" hidden="1" x14ac:dyDescent="0.3">
      <c r="B184" s="47" t="s">
        <v>563</v>
      </c>
      <c r="C184" s="48"/>
      <c r="D184" s="49">
        <v>927.36345389855842</v>
      </c>
      <c r="E184" s="50">
        <v>22</v>
      </c>
      <c r="F184" s="51">
        <v>-8.7897482243175045</v>
      </c>
      <c r="G184" s="49">
        <v>293.65273365889658</v>
      </c>
      <c r="H184" s="49">
        <v>35.238328039067589</v>
      </c>
      <c r="I184" s="52"/>
      <c r="J184" s="53">
        <f t="shared" ref="J184:K207" si="7">G184*1000000/(9.8*2.8*1000*1000)</f>
        <v>10.701630235382527</v>
      </c>
      <c r="K184" s="53">
        <f t="shared" si="7"/>
        <v>1.2841956282459033</v>
      </c>
      <c r="L184" s="53">
        <v>4.7706729099138849</v>
      </c>
      <c r="M184" s="53">
        <v>0.81101439468536052</v>
      </c>
      <c r="O184" s="50" t="s">
        <v>537</v>
      </c>
    </row>
    <row r="185" spans="2:15" x14ac:dyDescent="0.3">
      <c r="C185" s="40"/>
      <c r="G185" s="43"/>
      <c r="H185" s="43"/>
      <c r="I185" s="44"/>
      <c r="J185" s="45"/>
      <c r="K185" s="45"/>
      <c r="L185" s="45"/>
      <c r="M185" s="45"/>
      <c r="N185" s="46"/>
    </row>
    <row r="186" spans="2:15" x14ac:dyDescent="0.3">
      <c r="C186" s="40"/>
      <c r="G186" s="43"/>
      <c r="H186" s="43"/>
      <c r="I186" s="44"/>
      <c r="J186" s="45"/>
      <c r="K186" s="45"/>
      <c r="L186" s="45"/>
      <c r="M186" s="45"/>
      <c r="N186" s="46"/>
    </row>
    <row r="187" spans="2:15" x14ac:dyDescent="0.3">
      <c r="C187" s="40"/>
      <c r="G187" s="43"/>
      <c r="H187" s="43"/>
      <c r="I187" s="44"/>
      <c r="J187" s="45"/>
      <c r="K187" s="45"/>
      <c r="L187" s="45"/>
      <c r="M187" s="45"/>
      <c r="N187" s="46"/>
    </row>
    <row r="188" spans="2:15" x14ac:dyDescent="0.3">
      <c r="C188" s="40"/>
      <c r="G188" s="43"/>
      <c r="H188" s="43"/>
      <c r="I188" s="44"/>
      <c r="J188" s="45"/>
      <c r="K188" s="45"/>
      <c r="L188" s="45"/>
      <c r="M188" s="45"/>
      <c r="N188" s="46"/>
    </row>
    <row r="189" spans="2:15" x14ac:dyDescent="0.3">
      <c r="C189" s="40"/>
      <c r="G189" s="43"/>
      <c r="H189" s="43"/>
      <c r="I189" s="44"/>
      <c r="J189" s="45"/>
      <c r="K189" s="45"/>
      <c r="L189" s="45"/>
      <c r="M189" s="45"/>
      <c r="N189" s="46"/>
    </row>
    <row r="190" spans="2:15" s="50" customFormat="1" hidden="1" x14ac:dyDescent="0.3">
      <c r="B190" s="47" t="s">
        <v>564</v>
      </c>
      <c r="C190" s="48"/>
      <c r="D190" s="49">
        <v>906.72380209090147</v>
      </c>
      <c r="E190" s="50">
        <v>22</v>
      </c>
      <c r="F190" s="51">
        <v>-9.4423841397782997</v>
      </c>
      <c r="G190" s="49">
        <v>483.56786640514736</v>
      </c>
      <c r="H190" s="49">
        <v>58.028143968617684</v>
      </c>
      <c r="I190" s="52"/>
      <c r="J190" s="53">
        <f t="shared" si="7"/>
        <v>17.622735656164263</v>
      </c>
      <c r="K190" s="53">
        <f t="shared" si="7"/>
        <v>2.1147282787397117</v>
      </c>
      <c r="L190" s="53">
        <v>6.9613306755536088</v>
      </c>
      <c r="M190" s="53">
        <v>1.1834262148441137</v>
      </c>
      <c r="O190" s="50" t="s">
        <v>537</v>
      </c>
    </row>
    <row r="191" spans="2:15" x14ac:dyDescent="0.3">
      <c r="C191" s="40"/>
      <c r="G191" s="43"/>
      <c r="H191" s="43"/>
      <c r="I191" s="44"/>
      <c r="J191" s="45"/>
      <c r="K191" s="45"/>
      <c r="L191" s="45"/>
      <c r="M191" s="45"/>
      <c r="N191" s="46"/>
    </row>
    <row r="192" spans="2:15" x14ac:dyDescent="0.3">
      <c r="C192" s="40"/>
      <c r="G192" s="43"/>
      <c r="H192" s="43"/>
      <c r="I192" s="44"/>
      <c r="J192" s="45"/>
      <c r="K192" s="45"/>
      <c r="L192" s="45"/>
      <c r="M192" s="45"/>
      <c r="N192" s="46"/>
    </row>
    <row r="193" spans="2:15" x14ac:dyDescent="0.3">
      <c r="C193" s="40"/>
      <c r="G193" s="43"/>
      <c r="H193" s="43"/>
      <c r="I193" s="44"/>
      <c r="J193" s="45"/>
      <c r="K193" s="45"/>
      <c r="L193" s="45"/>
      <c r="M193" s="45"/>
      <c r="N193" s="46"/>
    </row>
    <row r="194" spans="2:15" x14ac:dyDescent="0.3">
      <c r="C194" s="40"/>
      <c r="G194" s="43"/>
      <c r="H194" s="43"/>
      <c r="I194" s="44"/>
      <c r="J194" s="45"/>
      <c r="K194" s="45"/>
      <c r="L194" s="45"/>
      <c r="M194" s="45"/>
      <c r="N194" s="46"/>
    </row>
    <row r="195" spans="2:15" x14ac:dyDescent="0.3">
      <c r="C195" s="40"/>
      <c r="G195" s="43"/>
      <c r="H195" s="43"/>
      <c r="I195" s="44"/>
      <c r="J195" s="45"/>
      <c r="K195" s="45"/>
      <c r="L195" s="45"/>
      <c r="M195" s="45"/>
      <c r="N195" s="46"/>
    </row>
    <row r="196" spans="2:15" x14ac:dyDescent="0.3">
      <c r="C196" s="40"/>
      <c r="G196" s="43"/>
      <c r="H196" s="43"/>
      <c r="I196" s="44"/>
      <c r="J196" s="45"/>
      <c r="K196" s="45"/>
      <c r="L196" s="45"/>
      <c r="M196" s="45"/>
      <c r="N196" s="46"/>
    </row>
    <row r="197" spans="2:15" x14ac:dyDescent="0.3">
      <c r="C197" s="40"/>
      <c r="G197" s="43"/>
      <c r="H197" s="43"/>
      <c r="I197" s="44"/>
      <c r="J197" s="45"/>
      <c r="K197" s="45"/>
      <c r="L197" s="45"/>
      <c r="M197" s="45"/>
      <c r="N197" s="46"/>
    </row>
    <row r="198" spans="2:15" x14ac:dyDescent="0.3">
      <c r="C198" s="40"/>
      <c r="G198" s="43"/>
      <c r="H198" s="43"/>
      <c r="I198" s="44"/>
      <c r="J198" s="45"/>
      <c r="K198" s="45"/>
      <c r="L198" s="45"/>
      <c r="M198" s="45"/>
      <c r="N198" s="46"/>
    </row>
    <row r="199" spans="2:15" x14ac:dyDescent="0.3">
      <c r="C199" s="40"/>
      <c r="G199" s="43"/>
      <c r="H199" s="43"/>
      <c r="I199" s="44"/>
      <c r="J199" s="45"/>
      <c r="K199" s="45"/>
      <c r="L199" s="45"/>
      <c r="M199" s="45"/>
      <c r="N199" s="46"/>
    </row>
    <row r="200" spans="2:15" x14ac:dyDescent="0.3">
      <c r="C200" s="40"/>
      <c r="G200" s="43"/>
      <c r="H200" s="43"/>
      <c r="I200" s="44"/>
      <c r="J200" s="45"/>
      <c r="K200" s="45"/>
      <c r="L200" s="45"/>
      <c r="M200" s="45"/>
      <c r="N200" s="46"/>
    </row>
    <row r="201" spans="2:15" x14ac:dyDescent="0.3">
      <c r="C201" s="40"/>
      <c r="G201" s="43"/>
      <c r="H201" s="43"/>
      <c r="I201" s="44"/>
      <c r="J201" s="45"/>
      <c r="K201" s="45"/>
      <c r="L201" s="45"/>
      <c r="M201" s="45"/>
      <c r="N201" s="46"/>
    </row>
    <row r="202" spans="2:15" x14ac:dyDescent="0.3">
      <c r="C202" s="40"/>
      <c r="G202" s="43"/>
      <c r="H202" s="43"/>
      <c r="I202" s="44"/>
      <c r="J202" s="45"/>
      <c r="K202" s="45"/>
      <c r="L202" s="45"/>
      <c r="M202" s="45"/>
      <c r="N202" s="46"/>
    </row>
    <row r="203" spans="2:15" x14ac:dyDescent="0.3">
      <c r="C203" s="40"/>
      <c r="G203" s="43"/>
      <c r="H203" s="43"/>
      <c r="I203" s="44"/>
      <c r="J203" s="45"/>
      <c r="K203" s="45"/>
      <c r="L203" s="45"/>
      <c r="M203" s="45"/>
      <c r="N203" s="46"/>
    </row>
    <row r="204" spans="2:15" x14ac:dyDescent="0.3">
      <c r="C204" s="40"/>
      <c r="G204" s="43"/>
      <c r="H204" s="43"/>
      <c r="I204" s="44"/>
      <c r="J204" s="45"/>
      <c r="K204" s="45"/>
      <c r="L204" s="45"/>
      <c r="M204" s="45"/>
      <c r="N204" s="46"/>
    </row>
    <row r="205" spans="2:15" x14ac:dyDescent="0.3">
      <c r="C205" s="40"/>
      <c r="G205" s="43"/>
      <c r="H205" s="43"/>
      <c r="I205" s="44"/>
      <c r="J205" s="45"/>
      <c r="K205" s="45"/>
      <c r="L205" s="45"/>
      <c r="M205" s="45"/>
      <c r="N205" s="46"/>
    </row>
    <row r="206" spans="2:15" x14ac:dyDescent="0.3">
      <c r="C206" s="40"/>
      <c r="G206" s="43"/>
      <c r="H206" s="43"/>
      <c r="I206" s="44"/>
      <c r="J206" s="45"/>
      <c r="K206" s="45"/>
      <c r="L206" s="45"/>
      <c r="M206" s="45"/>
      <c r="N206" s="46"/>
    </row>
    <row r="207" spans="2:15" s="50" customFormat="1" hidden="1" x14ac:dyDescent="0.3">
      <c r="B207" s="47" t="s">
        <v>565</v>
      </c>
      <c r="C207" s="48"/>
      <c r="D207" s="49">
        <v>972.90105225245782</v>
      </c>
      <c r="E207" s="50">
        <v>22</v>
      </c>
      <c r="F207" s="51">
        <v>-3.0210468529933951</v>
      </c>
      <c r="G207" s="49">
        <v>520.20926140521908</v>
      </c>
      <c r="H207" s="49">
        <v>62.42511136862629</v>
      </c>
      <c r="I207" s="52"/>
      <c r="J207" s="53">
        <f t="shared" si="7"/>
        <v>18.958063462289324</v>
      </c>
      <c r="K207" s="53">
        <f t="shared" si="7"/>
        <v>2.2749676154747189</v>
      </c>
      <c r="L207" s="53">
        <v>11.221398083385806</v>
      </c>
      <c r="M207" s="53">
        <v>1.9076376741755872</v>
      </c>
      <c r="O207" s="50" t="s">
        <v>537</v>
      </c>
    </row>
    <row r="208" spans="2:15" x14ac:dyDescent="0.3">
      <c r="C208" s="40"/>
      <c r="G208" s="43"/>
      <c r="H208" s="43"/>
      <c r="I208" s="44"/>
      <c r="J208" s="45"/>
      <c r="K208" s="45"/>
      <c r="L208" s="45"/>
      <c r="M208" s="45"/>
      <c r="N208" s="46"/>
    </row>
    <row r="209" spans="3:14" x14ac:dyDescent="0.3">
      <c r="C209" s="40"/>
      <c r="G209" s="43"/>
      <c r="H209" s="43"/>
      <c r="I209" s="44"/>
      <c r="J209" s="45"/>
      <c r="K209" s="45"/>
      <c r="L209" s="45"/>
      <c r="M209" s="45"/>
      <c r="N209" s="46"/>
    </row>
    <row r="210" spans="3:14" x14ac:dyDescent="0.3">
      <c r="C210" s="40"/>
      <c r="G210" s="43"/>
      <c r="H210" s="43"/>
      <c r="I210" s="44"/>
      <c r="J210" s="45"/>
      <c r="K210" s="45"/>
      <c r="L210" s="45"/>
      <c r="M210" s="45"/>
      <c r="N210" s="46"/>
    </row>
    <row r="211" spans="3:14" x14ac:dyDescent="0.3">
      <c r="C211" s="69"/>
      <c r="E211" s="41"/>
      <c r="J211" s="44"/>
      <c r="K211" s="44"/>
      <c r="L211" s="44"/>
      <c r="M211" s="44"/>
      <c r="N211" s="46"/>
    </row>
    <row r="212" spans="3:14" x14ac:dyDescent="0.3">
      <c r="C212" s="69"/>
      <c r="E212" s="41"/>
      <c r="J212" s="44"/>
      <c r="K212" s="44"/>
      <c r="L212" s="44"/>
      <c r="M212" s="44"/>
      <c r="N212" s="46"/>
    </row>
    <row r="213" spans="3:14" x14ac:dyDescent="0.3">
      <c r="C213" s="69"/>
      <c r="E213" s="41"/>
      <c r="J213" s="44"/>
      <c r="K213" s="44"/>
      <c r="L213" s="44"/>
      <c r="M213" s="44"/>
      <c r="N213" s="46"/>
    </row>
    <row r="214" spans="3:14" x14ac:dyDescent="0.3">
      <c r="C214" s="69"/>
      <c r="E214" s="41"/>
      <c r="J214" s="44"/>
      <c r="K214" s="44"/>
      <c r="L214" s="44"/>
      <c r="M214" s="44"/>
      <c r="N214" s="46"/>
    </row>
    <row r="215" spans="3:14" x14ac:dyDescent="0.3">
      <c r="C215" s="69"/>
      <c r="E215" s="41"/>
      <c r="J215" s="44"/>
      <c r="K215" s="44"/>
      <c r="L215" s="44"/>
      <c r="M215" s="44"/>
      <c r="N215" s="46"/>
    </row>
    <row r="216" spans="3:14" x14ac:dyDescent="0.3">
      <c r="C216" s="69"/>
      <c r="E216" s="41"/>
      <c r="J216" s="44"/>
      <c r="K216" s="44"/>
      <c r="L216" s="44"/>
      <c r="M216" s="44"/>
      <c r="N216" s="46"/>
    </row>
    <row r="217" spans="3:14" x14ac:dyDescent="0.3">
      <c r="C217" s="69"/>
      <c r="E217" s="41"/>
      <c r="J217" s="44"/>
      <c r="K217" s="44"/>
      <c r="L217" s="44"/>
      <c r="M217" s="44"/>
      <c r="N217" s="46"/>
    </row>
    <row r="218" spans="3:14" x14ac:dyDescent="0.3">
      <c r="C218" s="69"/>
      <c r="E218" s="41"/>
      <c r="J218" s="44"/>
      <c r="K218" s="44"/>
      <c r="L218" s="44"/>
      <c r="M218" s="44"/>
      <c r="N218" s="46"/>
    </row>
    <row r="219" spans="3:14" x14ac:dyDescent="0.3">
      <c r="C219" s="69"/>
      <c r="E219" s="41"/>
      <c r="J219" s="44"/>
      <c r="K219" s="44"/>
      <c r="L219" s="44"/>
      <c r="M219" s="44"/>
      <c r="N219" s="46"/>
    </row>
    <row r="220" spans="3:14" x14ac:dyDescent="0.3">
      <c r="C220" s="69"/>
      <c r="E220" s="41"/>
      <c r="J220" s="44"/>
      <c r="K220" s="44"/>
      <c r="L220" s="44"/>
      <c r="M220" s="44"/>
      <c r="N220" s="46"/>
    </row>
    <row r="221" spans="3:14" x14ac:dyDescent="0.3">
      <c r="C221" s="69"/>
      <c r="E221" s="41"/>
      <c r="J221" s="44"/>
      <c r="K221" s="44"/>
      <c r="L221" s="44"/>
      <c r="M221" s="44"/>
      <c r="N221" s="46"/>
    </row>
    <row r="222" spans="3:14" x14ac:dyDescent="0.3">
      <c r="C222" s="69"/>
      <c r="E222" s="41"/>
      <c r="J222" s="44"/>
      <c r="K222" s="44"/>
      <c r="L222" s="44"/>
      <c r="M222" s="44"/>
      <c r="N222" s="46"/>
    </row>
    <row r="223" spans="3:14" x14ac:dyDescent="0.3">
      <c r="C223" s="69"/>
      <c r="E223" s="41"/>
      <c r="J223" s="44"/>
      <c r="K223" s="44"/>
      <c r="L223" s="44"/>
      <c r="M223" s="44"/>
      <c r="N223" s="46"/>
    </row>
    <row r="224" spans="3:14" x14ac:dyDescent="0.3">
      <c r="C224" s="69"/>
      <c r="E224" s="41"/>
      <c r="J224" s="44"/>
      <c r="K224" s="44"/>
      <c r="L224" s="44"/>
      <c r="M224" s="44"/>
      <c r="N224" s="46"/>
    </row>
    <row r="225" spans="2:15" x14ac:dyDescent="0.3">
      <c r="C225" s="69"/>
      <c r="E225" s="41"/>
      <c r="J225" s="44"/>
      <c r="K225" s="44"/>
      <c r="L225" s="44"/>
      <c r="M225" s="44"/>
      <c r="N225" s="46"/>
    </row>
    <row r="226" spans="2:15" s="50" customFormat="1" hidden="1" x14ac:dyDescent="0.3">
      <c r="B226" s="47" t="s">
        <v>566</v>
      </c>
      <c r="C226" s="71"/>
      <c r="D226" s="49">
        <v>859.30904171177895</v>
      </c>
      <c r="E226" s="49">
        <v>22</v>
      </c>
      <c r="F226" s="51">
        <v>-11.065100028262387</v>
      </c>
      <c r="G226" s="49">
        <v>164.92155687120052</v>
      </c>
      <c r="H226" s="49">
        <v>19.790586824544061</v>
      </c>
      <c r="I226" s="52"/>
      <c r="J226" s="52">
        <f t="shared" ref="J226:K249" si="8">G226*1000000/(9.8*2.8*1000*1000)</f>
        <v>6.010260818921302</v>
      </c>
      <c r="K226" s="52">
        <f t="shared" si="8"/>
        <v>0.72123129827055621</v>
      </c>
      <c r="L226" s="52">
        <v>4.7781309979211155</v>
      </c>
      <c r="M226" s="52">
        <v>0.81228226964658967</v>
      </c>
      <c r="O226" s="50" t="s">
        <v>537</v>
      </c>
    </row>
    <row r="227" spans="2:15" x14ac:dyDescent="0.3">
      <c r="C227" s="69"/>
      <c r="E227" s="41"/>
      <c r="J227" s="44"/>
      <c r="K227" s="44"/>
      <c r="L227" s="44"/>
      <c r="M227" s="44"/>
      <c r="N227" s="46"/>
    </row>
    <row r="228" spans="2:15" x14ac:dyDescent="0.3">
      <c r="C228" s="69"/>
      <c r="E228" s="41"/>
      <c r="J228" s="44"/>
      <c r="K228" s="44"/>
      <c r="L228" s="44"/>
      <c r="M228" s="44"/>
      <c r="N228" s="46"/>
    </row>
    <row r="229" spans="2:15" x14ac:dyDescent="0.3">
      <c r="C229" s="69"/>
      <c r="E229" s="41"/>
      <c r="J229" s="44"/>
      <c r="K229" s="44"/>
      <c r="L229" s="44"/>
      <c r="M229" s="44"/>
      <c r="N229" s="46"/>
    </row>
    <row r="230" spans="2:15" x14ac:dyDescent="0.3">
      <c r="C230" s="69"/>
      <c r="E230" s="41"/>
      <c r="J230" s="44"/>
      <c r="K230" s="44"/>
      <c r="L230" s="44"/>
      <c r="M230" s="44"/>
      <c r="N230" s="46"/>
    </row>
    <row r="231" spans="2:15" x14ac:dyDescent="0.3">
      <c r="C231" s="69"/>
      <c r="E231" s="41"/>
      <c r="J231" s="44"/>
      <c r="K231" s="44"/>
      <c r="L231" s="44"/>
      <c r="M231" s="44"/>
      <c r="N231" s="46"/>
    </row>
    <row r="232" spans="2:15" x14ac:dyDescent="0.3">
      <c r="C232" s="69"/>
      <c r="E232" s="41"/>
      <c r="J232" s="44"/>
      <c r="K232" s="44"/>
      <c r="L232" s="44"/>
      <c r="M232" s="44"/>
      <c r="N232" s="46"/>
    </row>
    <row r="233" spans="2:15" x14ac:dyDescent="0.3">
      <c r="C233" s="69"/>
      <c r="E233" s="41"/>
      <c r="J233" s="44"/>
      <c r="K233" s="44"/>
      <c r="L233" s="44"/>
      <c r="M233" s="44"/>
      <c r="N233" s="46"/>
    </row>
    <row r="234" spans="2:15" x14ac:dyDescent="0.3">
      <c r="C234" s="69"/>
      <c r="E234" s="41"/>
      <c r="J234" s="44"/>
      <c r="K234" s="44"/>
      <c r="L234" s="44"/>
      <c r="M234" s="44"/>
      <c r="N234" s="46"/>
    </row>
    <row r="235" spans="2:15" s="50" customFormat="1" hidden="1" x14ac:dyDescent="0.3">
      <c r="B235" s="47" t="s">
        <v>567</v>
      </c>
      <c r="C235" s="71"/>
      <c r="D235" s="49">
        <v>897.30472030196097</v>
      </c>
      <c r="E235" s="49">
        <v>22</v>
      </c>
      <c r="F235" s="51">
        <v>-10.790619319822465</v>
      </c>
      <c r="G235" s="49">
        <v>259.43978193243601</v>
      </c>
      <c r="H235" s="49">
        <v>31.132773831892319</v>
      </c>
      <c r="I235" s="52"/>
      <c r="J235" s="52">
        <f t="shared" si="8"/>
        <v>9.4548025485581633</v>
      </c>
      <c r="K235" s="52">
        <f t="shared" si="8"/>
        <v>1.1345763058269795</v>
      </c>
      <c r="L235" s="52">
        <v>5.1860574618742614</v>
      </c>
      <c r="M235" s="52">
        <v>0.88162976851862451</v>
      </c>
      <c r="O235" s="50" t="s">
        <v>537</v>
      </c>
    </row>
    <row r="236" spans="2:15" x14ac:dyDescent="0.3">
      <c r="C236" s="69"/>
      <c r="E236" s="41"/>
      <c r="J236" s="44"/>
      <c r="K236" s="44"/>
      <c r="L236" s="44"/>
      <c r="M236" s="44"/>
      <c r="N236" s="46"/>
    </row>
    <row r="237" spans="2:15" x14ac:dyDescent="0.3">
      <c r="C237" s="69"/>
      <c r="E237" s="41"/>
      <c r="J237" s="44"/>
      <c r="K237" s="44"/>
      <c r="L237" s="44"/>
      <c r="M237" s="44"/>
      <c r="N237" s="46"/>
    </row>
    <row r="238" spans="2:15" x14ac:dyDescent="0.3">
      <c r="C238" s="69"/>
      <c r="E238" s="41"/>
      <c r="J238" s="44"/>
      <c r="K238" s="44"/>
      <c r="L238" s="44"/>
      <c r="M238" s="44"/>
      <c r="N238" s="46"/>
    </row>
    <row r="239" spans="2:15" x14ac:dyDescent="0.3">
      <c r="C239" s="40"/>
      <c r="E239" s="41"/>
      <c r="G239" s="43"/>
      <c r="H239" s="43"/>
      <c r="I239" s="44"/>
      <c r="J239" s="44"/>
      <c r="K239" s="44"/>
      <c r="L239" s="44"/>
      <c r="M239" s="44"/>
      <c r="N239" s="46"/>
    </row>
    <row r="240" spans="2:15" x14ac:dyDescent="0.3">
      <c r="C240" s="40"/>
      <c r="E240" s="41"/>
      <c r="G240" s="43"/>
      <c r="H240" s="43"/>
      <c r="I240" s="44"/>
      <c r="J240" s="44"/>
      <c r="K240" s="44"/>
      <c r="L240" s="44"/>
      <c r="M240" s="44"/>
      <c r="N240" s="46"/>
    </row>
    <row r="241" spans="2:15" x14ac:dyDescent="0.3">
      <c r="C241" s="69"/>
      <c r="E241" s="41"/>
      <c r="J241" s="44"/>
      <c r="K241" s="44"/>
      <c r="L241" s="44"/>
      <c r="M241" s="44"/>
    </row>
    <row r="242" spans="2:15" x14ac:dyDescent="0.3">
      <c r="E242" s="41"/>
      <c r="J242" s="44"/>
      <c r="K242" s="44"/>
      <c r="L242" s="44"/>
      <c r="M242" s="44"/>
    </row>
    <row r="243" spans="2:15" x14ac:dyDescent="0.3">
      <c r="E243" s="41"/>
      <c r="J243" s="44"/>
      <c r="K243" s="44"/>
      <c r="L243" s="44"/>
      <c r="M243" s="44"/>
    </row>
    <row r="244" spans="2:15" x14ac:dyDescent="0.3">
      <c r="E244" s="41"/>
      <c r="J244" s="44"/>
      <c r="K244" s="44"/>
      <c r="L244" s="44"/>
      <c r="M244" s="44"/>
    </row>
    <row r="245" spans="2:15" x14ac:dyDescent="0.3">
      <c r="E245" s="41"/>
      <c r="J245" s="44"/>
      <c r="K245" s="44"/>
      <c r="L245" s="44"/>
      <c r="M245" s="44"/>
    </row>
    <row r="246" spans="2:15" x14ac:dyDescent="0.3">
      <c r="E246" s="41"/>
      <c r="J246" s="44"/>
      <c r="K246" s="44"/>
      <c r="L246" s="44"/>
      <c r="M246" s="44"/>
    </row>
    <row r="247" spans="2:15" x14ac:dyDescent="0.3">
      <c r="E247" s="41"/>
      <c r="J247" s="44"/>
      <c r="K247" s="44"/>
      <c r="L247" s="44"/>
      <c r="M247" s="44"/>
    </row>
    <row r="248" spans="2:15" x14ac:dyDescent="0.3">
      <c r="E248" s="41"/>
      <c r="J248" s="44"/>
      <c r="K248" s="44"/>
      <c r="L248" s="44"/>
      <c r="M248" s="44"/>
    </row>
    <row r="249" spans="2:15" s="50" customFormat="1" hidden="1" x14ac:dyDescent="0.3">
      <c r="B249" s="47" t="s">
        <v>568</v>
      </c>
      <c r="D249" s="49">
        <v>906.19536833635937</v>
      </c>
      <c r="E249" s="49">
        <v>22</v>
      </c>
      <c r="F249" s="51">
        <v>-9.9187247457940195</v>
      </c>
      <c r="G249" s="49">
        <v>200.32876364613821</v>
      </c>
      <c r="H249" s="49">
        <v>24.039451637536583</v>
      </c>
      <c r="I249" s="52"/>
      <c r="J249" s="52">
        <f t="shared" si="8"/>
        <v>7.3006109200487685</v>
      </c>
      <c r="K249" s="52">
        <f t="shared" si="8"/>
        <v>0.87607331040585212</v>
      </c>
      <c r="L249" s="52">
        <v>4.4814702713939978</v>
      </c>
      <c r="M249" s="52">
        <v>0.76184994613697965</v>
      </c>
      <c r="O249" s="50" t="s">
        <v>537</v>
      </c>
    </row>
    <row r="250" spans="2:15" x14ac:dyDescent="0.3">
      <c r="C250" s="38"/>
      <c r="E250" s="41"/>
      <c r="J250" s="44"/>
      <c r="K250" s="44"/>
      <c r="L250" s="44"/>
      <c r="M250" s="44"/>
    </row>
    <row r="251" spans="2:15" x14ac:dyDescent="0.3">
      <c r="C251" s="38"/>
      <c r="E251" s="41"/>
      <c r="J251" s="44"/>
      <c r="K251" s="44"/>
      <c r="L251" s="44"/>
      <c r="M251" s="44"/>
    </row>
    <row r="252" spans="2:15" x14ac:dyDescent="0.3">
      <c r="C252" s="38"/>
      <c r="E252" s="41"/>
      <c r="J252" s="44"/>
      <c r="K252" s="44"/>
      <c r="L252" s="44"/>
      <c r="M252" s="44"/>
    </row>
    <row r="253" spans="2:15" x14ac:dyDescent="0.3">
      <c r="C253" s="38"/>
      <c r="E253" s="41"/>
      <c r="J253" s="44"/>
      <c r="K253" s="44"/>
      <c r="L253" s="44"/>
      <c r="M253" s="44"/>
    </row>
    <row r="254" spans="2:15" x14ac:dyDescent="0.3">
      <c r="C254" s="38"/>
      <c r="E254" s="41"/>
      <c r="J254" s="44"/>
      <c r="K254" s="44"/>
      <c r="L254" s="44"/>
      <c r="M254" s="44"/>
    </row>
    <row r="255" spans="2:15" x14ac:dyDescent="0.3">
      <c r="C255" s="38"/>
      <c r="E255" s="41"/>
      <c r="J255" s="44"/>
      <c r="K255" s="44"/>
      <c r="L255" s="44"/>
      <c r="M255" s="44"/>
    </row>
    <row r="256" spans="2:15" x14ac:dyDescent="0.3">
      <c r="C256" s="38"/>
      <c r="E256" s="41"/>
      <c r="J256" s="44"/>
      <c r="K256" s="44"/>
      <c r="L256" s="44"/>
      <c r="M256" s="44"/>
    </row>
    <row r="257" spans="2:15" s="50" customFormat="1" hidden="1" x14ac:dyDescent="0.3">
      <c r="B257" s="47" t="s">
        <v>569</v>
      </c>
      <c r="D257" s="49">
        <v>873.76774842304098</v>
      </c>
      <c r="E257" s="49">
        <v>22</v>
      </c>
      <c r="F257" s="51">
        <v>-10.835772207032621</v>
      </c>
      <c r="G257" s="49">
        <v>187.03062189016612</v>
      </c>
      <c r="H257" s="49">
        <v>22.443674626819934</v>
      </c>
      <c r="I257" s="52"/>
      <c r="J257" s="52">
        <f t="shared" ref="J257:K257" si="9">G257*1000000/(9.8*2.8*1000*1000)</f>
        <v>6.8159847627611549</v>
      </c>
      <c r="K257" s="52">
        <f t="shared" si="9"/>
        <v>0.81791817153133872</v>
      </c>
      <c r="L257" s="52">
        <v>5.0674145552723067</v>
      </c>
      <c r="M257" s="52">
        <v>0.86146047439629214</v>
      </c>
      <c r="O257" s="50" t="s">
        <v>537</v>
      </c>
    </row>
    <row r="258" spans="2:15" x14ac:dyDescent="0.3">
      <c r="C258" s="38"/>
      <c r="E258" s="41"/>
      <c r="J258" s="44"/>
      <c r="K258" s="44"/>
      <c r="L258" s="44"/>
      <c r="M258" s="44"/>
    </row>
    <row r="259" spans="2:15" x14ac:dyDescent="0.3">
      <c r="C259" s="38"/>
      <c r="E259" s="41"/>
      <c r="J259" s="44"/>
      <c r="K259" s="44"/>
      <c r="L259" s="44"/>
      <c r="M259" s="44"/>
    </row>
    <row r="260" spans="2:15" x14ac:dyDescent="0.3">
      <c r="C260" s="38"/>
      <c r="E260" s="41"/>
      <c r="J260" s="44"/>
      <c r="K260" s="44"/>
      <c r="L260" s="44"/>
      <c r="M260" s="44"/>
    </row>
    <row r="261" spans="2:15" x14ac:dyDescent="0.3">
      <c r="C261" s="38"/>
      <c r="E261" s="41"/>
      <c r="J261" s="44"/>
      <c r="K261" s="44"/>
      <c r="L261" s="44"/>
      <c r="M261" s="44"/>
    </row>
    <row r="262" spans="2:15" x14ac:dyDescent="0.3">
      <c r="C262" s="38"/>
      <c r="E262" s="41"/>
      <c r="J262" s="44"/>
      <c r="K262" s="44"/>
      <c r="L262" s="44"/>
      <c r="M262" s="44"/>
    </row>
    <row r="263" spans="2:15" x14ac:dyDescent="0.3">
      <c r="C263" s="38"/>
      <c r="E263" s="41"/>
      <c r="J263" s="44"/>
      <c r="K263" s="44"/>
      <c r="L263" s="44"/>
      <c r="M263" s="44"/>
    </row>
    <row r="264" spans="2:15" x14ac:dyDescent="0.3">
      <c r="C264" s="38"/>
      <c r="E264" s="41"/>
      <c r="J264" s="44"/>
      <c r="K264" s="44"/>
      <c r="L264" s="44"/>
      <c r="M264" s="44"/>
    </row>
    <row r="265" spans="2:15" x14ac:dyDescent="0.3">
      <c r="C265" s="38"/>
      <c r="E265" s="41"/>
      <c r="J265" s="44"/>
      <c r="K265" s="44"/>
      <c r="L265" s="44"/>
      <c r="M265" s="44"/>
    </row>
    <row r="266" spans="2:15" x14ac:dyDescent="0.3">
      <c r="C266" s="38"/>
      <c r="E266" s="41"/>
      <c r="J266" s="44"/>
      <c r="K266" s="44"/>
      <c r="L266" s="44"/>
      <c r="M266" s="44"/>
    </row>
    <row r="267" spans="2:15" x14ac:dyDescent="0.3">
      <c r="C267" s="38"/>
      <c r="E267" s="41"/>
      <c r="J267" s="44"/>
      <c r="K267" s="44"/>
      <c r="L267" s="44"/>
      <c r="M267" s="44"/>
    </row>
    <row r="268" spans="2:15" x14ac:dyDescent="0.3">
      <c r="C268" s="38"/>
      <c r="E268" s="41"/>
      <c r="J268" s="44"/>
      <c r="K268" s="44"/>
      <c r="L268" s="44"/>
      <c r="M268" s="44"/>
    </row>
    <row r="269" spans="2:15" x14ac:dyDescent="0.3">
      <c r="C269" s="38"/>
      <c r="E269" s="41"/>
      <c r="J269" s="44"/>
      <c r="K269" s="44"/>
      <c r="L269" s="44"/>
      <c r="M269" s="44"/>
    </row>
    <row r="270" spans="2:15" x14ac:dyDescent="0.3">
      <c r="C270" s="38"/>
      <c r="E270" s="41"/>
      <c r="J270" s="44"/>
      <c r="K270" s="44"/>
      <c r="L270" s="44"/>
      <c r="M270" s="44"/>
    </row>
    <row r="271" spans="2:15" x14ac:dyDescent="0.3">
      <c r="C271" s="38"/>
      <c r="E271" s="41"/>
      <c r="J271" s="44"/>
      <c r="K271" s="44"/>
      <c r="L271" s="44"/>
      <c r="M271" s="44"/>
    </row>
    <row r="272" spans="2:15" x14ac:dyDescent="0.3">
      <c r="C272" s="38"/>
      <c r="E272" s="41"/>
      <c r="J272" s="44"/>
      <c r="K272" s="44"/>
      <c r="L272" s="44"/>
      <c r="M272" s="44"/>
    </row>
    <row r="273" spans="2:15" x14ac:dyDescent="0.3">
      <c r="C273" s="38"/>
      <c r="E273" s="41"/>
      <c r="J273" s="44"/>
      <c r="K273" s="44"/>
      <c r="L273" s="44"/>
      <c r="M273" s="44"/>
    </row>
    <row r="274" spans="2:15" x14ac:dyDescent="0.3">
      <c r="C274" s="38"/>
      <c r="E274" s="41"/>
      <c r="J274" s="44"/>
      <c r="K274" s="44"/>
      <c r="L274" s="44"/>
      <c r="M274" s="44"/>
    </row>
    <row r="275" spans="2:15" s="50" customFormat="1" hidden="1" x14ac:dyDescent="0.3">
      <c r="B275" s="47" t="s">
        <v>570</v>
      </c>
      <c r="D275" s="49">
        <v>851.92998149530695</v>
      </c>
      <c r="E275" s="49">
        <v>22</v>
      </c>
      <c r="F275" s="51">
        <v>-11.388340434365402</v>
      </c>
      <c r="G275" s="49">
        <v>195.52735210510232</v>
      </c>
      <c r="H275" s="49">
        <v>23.463282252612277</v>
      </c>
      <c r="I275" s="52"/>
      <c r="J275" s="52">
        <f t="shared" ref="J275:K289" si="10">G275*1000000/(9.8*2.8*1000*1000)</f>
        <v>7.125632365346295</v>
      </c>
      <c r="K275" s="52">
        <f t="shared" si="10"/>
        <v>0.85507588384155531</v>
      </c>
      <c r="L275" s="52">
        <v>5.9494831746393402</v>
      </c>
      <c r="M275" s="52">
        <v>1.0114121396886879</v>
      </c>
      <c r="O275" s="50" t="s">
        <v>537</v>
      </c>
    </row>
    <row r="276" spans="2:15" x14ac:dyDescent="0.3">
      <c r="C276" s="38"/>
      <c r="E276" s="41"/>
      <c r="J276" s="44"/>
      <c r="K276" s="44"/>
      <c r="L276" s="44"/>
      <c r="M276" s="44"/>
    </row>
    <row r="277" spans="2:15" s="50" customFormat="1" hidden="1" x14ac:dyDescent="0.3">
      <c r="B277" s="47" t="s">
        <v>571</v>
      </c>
      <c r="D277" s="49">
        <v>883.25178539884564</v>
      </c>
      <c r="E277" s="49">
        <v>22</v>
      </c>
      <c r="F277" s="51">
        <v>-9.2034868678584516</v>
      </c>
      <c r="G277" s="49">
        <v>183.9979529372832</v>
      </c>
      <c r="H277" s="49">
        <v>22.079754352473984</v>
      </c>
      <c r="I277" s="52"/>
      <c r="J277" s="52">
        <f t="shared" si="10"/>
        <v>6.7054647571896204</v>
      </c>
      <c r="K277" s="52">
        <f t="shared" si="10"/>
        <v>0.80465577086275453</v>
      </c>
      <c r="L277" s="52">
        <v>6.5798527083877776</v>
      </c>
      <c r="M277" s="52">
        <v>1.1185749604259223</v>
      </c>
      <c r="O277" s="50" t="s">
        <v>537</v>
      </c>
    </row>
    <row r="278" spans="2:15" x14ac:dyDescent="0.3">
      <c r="C278" s="38"/>
      <c r="E278" s="41"/>
      <c r="J278" s="44"/>
      <c r="K278" s="44"/>
      <c r="L278" s="44"/>
      <c r="M278" s="44"/>
    </row>
    <row r="279" spans="2:15" x14ac:dyDescent="0.3">
      <c r="C279" s="38"/>
      <c r="E279" s="41"/>
      <c r="J279" s="44"/>
      <c r="K279" s="44"/>
      <c r="L279" s="44"/>
      <c r="M279" s="44"/>
    </row>
    <row r="280" spans="2:15" x14ac:dyDescent="0.3">
      <c r="C280" s="38"/>
      <c r="E280" s="41"/>
      <c r="J280" s="44"/>
      <c r="K280" s="44"/>
      <c r="L280" s="44"/>
      <c r="M280" s="44"/>
    </row>
    <row r="281" spans="2:15" x14ac:dyDescent="0.3">
      <c r="C281" s="38"/>
      <c r="E281" s="41"/>
      <c r="J281" s="44"/>
      <c r="K281" s="44"/>
      <c r="L281" s="44"/>
      <c r="M281" s="44"/>
    </row>
    <row r="282" spans="2:15" x14ac:dyDescent="0.3">
      <c r="C282" s="38"/>
      <c r="E282" s="41"/>
      <c r="J282" s="44"/>
      <c r="K282" s="44"/>
      <c r="L282" s="44"/>
      <c r="M282" s="44"/>
    </row>
    <row r="283" spans="2:15" x14ac:dyDescent="0.3">
      <c r="C283" s="38"/>
      <c r="E283" s="41"/>
      <c r="J283" s="44"/>
      <c r="K283" s="44"/>
      <c r="L283" s="44"/>
      <c r="M283" s="44"/>
    </row>
    <row r="284" spans="2:15" x14ac:dyDescent="0.3">
      <c r="C284" s="38"/>
      <c r="E284" s="41"/>
      <c r="J284" s="44"/>
      <c r="K284" s="44"/>
      <c r="L284" s="44"/>
      <c r="M284" s="44"/>
    </row>
    <row r="285" spans="2:15" x14ac:dyDescent="0.3">
      <c r="C285" s="38"/>
      <c r="E285" s="41"/>
      <c r="J285" s="44"/>
      <c r="K285" s="44"/>
      <c r="L285" s="44"/>
      <c r="M285" s="44"/>
    </row>
    <row r="286" spans="2:15" x14ac:dyDescent="0.3">
      <c r="C286" s="38"/>
      <c r="E286" s="41"/>
      <c r="J286" s="44"/>
      <c r="K286" s="44"/>
      <c r="L286" s="44"/>
      <c r="M286" s="44"/>
    </row>
    <row r="287" spans="2:15" x14ac:dyDescent="0.3">
      <c r="C287" s="38"/>
      <c r="E287" s="41"/>
      <c r="J287" s="44"/>
      <c r="K287" s="44"/>
      <c r="L287" s="44"/>
      <c r="M287" s="44"/>
    </row>
    <row r="288" spans="2:15" x14ac:dyDescent="0.3">
      <c r="C288" s="38"/>
      <c r="E288" s="41"/>
      <c r="J288" s="44"/>
      <c r="K288" s="44"/>
      <c r="L288" s="44"/>
      <c r="M288" s="44"/>
    </row>
    <row r="289" spans="2:15" s="50" customFormat="1" hidden="1" x14ac:dyDescent="0.3">
      <c r="B289" s="47" t="s">
        <v>572</v>
      </c>
      <c r="D289" s="49">
        <v>873.0418886000316</v>
      </c>
      <c r="E289" s="49">
        <v>22</v>
      </c>
      <c r="F289" s="51">
        <v>-10.333495031852944</v>
      </c>
      <c r="G289" s="49">
        <v>224.82479282789592</v>
      </c>
      <c r="H289" s="49">
        <v>26.978975139347508</v>
      </c>
      <c r="I289" s="52"/>
      <c r="J289" s="52">
        <f t="shared" si="10"/>
        <v>8.1933233537862939</v>
      </c>
      <c r="K289" s="52">
        <f t="shared" si="10"/>
        <v>0.98319880245435531</v>
      </c>
      <c r="L289" s="52">
        <v>5.4037038361245626</v>
      </c>
      <c r="M289" s="52">
        <v>0.91862965214117576</v>
      </c>
      <c r="O289" s="50" t="s">
        <v>537</v>
      </c>
    </row>
    <row r="290" spans="2:15" x14ac:dyDescent="0.3">
      <c r="C290" s="38"/>
      <c r="E290" s="41"/>
      <c r="J290" s="44"/>
      <c r="K290" s="44"/>
      <c r="L290" s="44"/>
      <c r="M290" s="44"/>
    </row>
    <row r="291" spans="2:15" x14ac:dyDescent="0.3">
      <c r="C291" s="38"/>
      <c r="E291" s="41"/>
      <c r="J291" s="44"/>
      <c r="K291" s="44"/>
      <c r="L291" s="44"/>
      <c r="M291" s="44"/>
    </row>
    <row r="292" spans="2:15" x14ac:dyDescent="0.3">
      <c r="C292" s="38"/>
      <c r="E292" s="41"/>
      <c r="J292" s="44"/>
      <c r="K292" s="44"/>
      <c r="L292" s="44"/>
      <c r="M292" s="44"/>
    </row>
    <row r="293" spans="2:15" s="50" customFormat="1" hidden="1" x14ac:dyDescent="0.3">
      <c r="B293" s="47" t="s">
        <v>573</v>
      </c>
      <c r="D293" s="49">
        <v>954.29825667775526</v>
      </c>
      <c r="E293" s="49">
        <v>22</v>
      </c>
      <c r="F293" s="51">
        <v>-6.9233135149591316</v>
      </c>
      <c r="G293" s="49">
        <v>506.21241730767792</v>
      </c>
      <c r="H293" s="49">
        <v>60.745490076921349</v>
      </c>
      <c r="I293" s="52"/>
      <c r="J293" s="52">
        <f t="shared" ref="J293:K313" si="11">G293*1000000/(9.8*2.8*1000*1000)</f>
        <v>18.447974391679224</v>
      </c>
      <c r="K293" s="52">
        <f t="shared" si="11"/>
        <v>2.2137569270015072</v>
      </c>
      <c r="L293" s="52">
        <v>6.1709117246956273</v>
      </c>
      <c r="M293" s="52">
        <v>1.0490549931982567</v>
      </c>
      <c r="O293" s="50" t="s">
        <v>537</v>
      </c>
    </row>
    <row r="294" spans="2:15" x14ac:dyDescent="0.3">
      <c r="C294" s="38"/>
      <c r="E294" s="41"/>
      <c r="J294" s="44"/>
      <c r="K294" s="44"/>
      <c r="L294" s="44"/>
      <c r="M294" s="44"/>
    </row>
    <row r="295" spans="2:15" x14ac:dyDescent="0.3">
      <c r="C295" s="38"/>
      <c r="E295" s="41"/>
      <c r="J295" s="44"/>
      <c r="K295" s="44"/>
      <c r="L295" s="44"/>
      <c r="M295" s="44"/>
    </row>
    <row r="296" spans="2:15" x14ac:dyDescent="0.3">
      <c r="C296" s="38"/>
      <c r="E296" s="41"/>
      <c r="J296" s="44"/>
      <c r="K296" s="44"/>
      <c r="L296" s="44"/>
      <c r="M296" s="44"/>
    </row>
    <row r="297" spans="2:15" x14ac:dyDescent="0.3">
      <c r="C297" s="38"/>
      <c r="E297" s="41"/>
      <c r="J297" s="44"/>
      <c r="K297" s="44"/>
      <c r="L297" s="44"/>
      <c r="M297" s="44"/>
    </row>
    <row r="298" spans="2:15" x14ac:dyDescent="0.3">
      <c r="C298" s="38"/>
      <c r="E298" s="41"/>
      <c r="J298" s="44"/>
      <c r="K298" s="44"/>
      <c r="L298" s="44"/>
      <c r="M298" s="44"/>
    </row>
    <row r="299" spans="2:15" x14ac:dyDescent="0.3">
      <c r="C299" s="38"/>
      <c r="E299" s="41"/>
      <c r="J299" s="44"/>
      <c r="K299" s="44"/>
      <c r="L299" s="44"/>
      <c r="M299" s="44"/>
    </row>
    <row r="300" spans="2:15" x14ac:dyDescent="0.3">
      <c r="C300" s="38"/>
      <c r="E300" s="41"/>
      <c r="J300" s="44"/>
      <c r="K300" s="44"/>
      <c r="L300" s="44"/>
      <c r="M300" s="44"/>
    </row>
    <row r="301" spans="2:15" x14ac:dyDescent="0.3">
      <c r="C301" s="38"/>
      <c r="E301" s="41"/>
      <c r="J301" s="44"/>
      <c r="K301" s="44"/>
      <c r="L301" s="44"/>
      <c r="M301" s="44"/>
    </row>
    <row r="302" spans="2:15" s="50" customFormat="1" hidden="1" x14ac:dyDescent="0.3">
      <c r="B302" s="47" t="s">
        <v>574</v>
      </c>
      <c r="D302" s="49">
        <v>886.39254935298959</v>
      </c>
      <c r="E302" s="49">
        <v>22</v>
      </c>
      <c r="F302" s="51">
        <v>-8.7903972966910544</v>
      </c>
      <c r="G302" s="49">
        <v>241.4879460670582</v>
      </c>
      <c r="H302" s="49">
        <v>28.978553528046984</v>
      </c>
      <c r="I302" s="52"/>
      <c r="J302" s="52">
        <f t="shared" si="11"/>
        <v>8.8005811248927923</v>
      </c>
      <c r="K302" s="52">
        <f t="shared" si="11"/>
        <v>1.0560697349871351</v>
      </c>
      <c r="L302" s="52">
        <v>6.1195196835884058</v>
      </c>
      <c r="M302" s="52">
        <v>1.0403183462100292</v>
      </c>
      <c r="O302" s="50" t="s">
        <v>537</v>
      </c>
    </row>
    <row r="303" spans="2:15" s="50" customFormat="1" hidden="1" x14ac:dyDescent="0.3">
      <c r="B303" s="47" t="s">
        <v>575</v>
      </c>
      <c r="D303" s="49">
        <v>940.74666947182914</v>
      </c>
      <c r="E303" s="49">
        <v>22</v>
      </c>
      <c r="F303" s="51">
        <v>-8.1215703232162202</v>
      </c>
      <c r="G303" s="49">
        <v>328.99355826287854</v>
      </c>
      <c r="H303" s="49">
        <v>39.479226991545424</v>
      </c>
      <c r="I303" s="52"/>
      <c r="J303" s="52">
        <f t="shared" si="11"/>
        <v>11.989561161183619</v>
      </c>
      <c r="K303" s="52">
        <f t="shared" si="11"/>
        <v>1.4387473393420345</v>
      </c>
      <c r="L303" s="52">
        <v>5.1003410226607953</v>
      </c>
      <c r="M303" s="52">
        <v>0.8670579738523353</v>
      </c>
      <c r="O303" s="50" t="s">
        <v>537</v>
      </c>
    </row>
    <row r="304" spans="2:15" x14ac:dyDescent="0.3">
      <c r="C304" s="38"/>
      <c r="E304" s="41"/>
      <c r="J304" s="44"/>
      <c r="K304" s="44"/>
      <c r="L304" s="44"/>
      <c r="M304" s="44"/>
    </row>
    <row r="305" spans="2:15" x14ac:dyDescent="0.3">
      <c r="C305" s="38"/>
      <c r="E305" s="41"/>
      <c r="J305" s="44"/>
      <c r="K305" s="44"/>
      <c r="L305" s="44"/>
      <c r="M305" s="44"/>
    </row>
    <row r="306" spans="2:15" x14ac:dyDescent="0.3">
      <c r="C306" s="38"/>
      <c r="E306" s="41"/>
      <c r="J306" s="44"/>
      <c r="K306" s="44"/>
      <c r="L306" s="44"/>
      <c r="M306" s="44"/>
    </row>
    <row r="307" spans="2:15" x14ac:dyDescent="0.3">
      <c r="C307" s="38"/>
      <c r="E307" s="41"/>
      <c r="J307" s="44"/>
      <c r="K307" s="44"/>
      <c r="L307" s="44"/>
      <c r="M307" s="44"/>
    </row>
    <row r="308" spans="2:15" s="50" customFormat="1" hidden="1" x14ac:dyDescent="0.3">
      <c r="B308" s="47" t="s">
        <v>576</v>
      </c>
      <c r="D308" s="49">
        <v>938.79349243175034</v>
      </c>
      <c r="E308" s="49">
        <v>22</v>
      </c>
      <c r="F308" s="51">
        <v>-8.7764822477822246</v>
      </c>
      <c r="G308" s="49">
        <v>372.36106816765437</v>
      </c>
      <c r="H308" s="49">
        <v>44.683328180118522</v>
      </c>
      <c r="I308" s="52"/>
      <c r="J308" s="52">
        <f t="shared" si="11"/>
        <v>13.570009772873702</v>
      </c>
      <c r="K308" s="52">
        <f t="shared" si="11"/>
        <v>1.6284011727448442</v>
      </c>
      <c r="L308" s="52">
        <v>5.5925708485058125</v>
      </c>
      <c r="M308" s="52">
        <v>0.95073704424598815</v>
      </c>
      <c r="O308" s="50" t="s">
        <v>537</v>
      </c>
    </row>
    <row r="309" spans="2:15" s="50" customFormat="1" hidden="1" x14ac:dyDescent="0.3">
      <c r="B309" s="47" t="s">
        <v>577</v>
      </c>
      <c r="D309" s="49">
        <v>940.11424884235396</v>
      </c>
      <c r="E309" s="49">
        <v>22</v>
      </c>
      <c r="F309" s="51">
        <v>-8.1551240770625739</v>
      </c>
      <c r="G309" s="49">
        <v>328.60334366921285</v>
      </c>
      <c r="H309" s="49">
        <v>39.432401240305538</v>
      </c>
      <c r="I309" s="52"/>
      <c r="J309" s="52">
        <f t="shared" si="11"/>
        <v>11.975340512726415</v>
      </c>
      <c r="K309" s="52">
        <f t="shared" si="11"/>
        <v>1.4370408615271697</v>
      </c>
      <c r="L309" s="52">
        <v>5.3543980327357321</v>
      </c>
      <c r="M309" s="52">
        <v>0.91024766556507453</v>
      </c>
      <c r="O309" s="50" t="s">
        <v>537</v>
      </c>
    </row>
    <row r="310" spans="2:15" s="50" customFormat="1" hidden="1" x14ac:dyDescent="0.3">
      <c r="B310" s="47" t="s">
        <v>578</v>
      </c>
      <c r="D310" s="49">
        <v>924.51000422749894</v>
      </c>
      <c r="E310" s="49">
        <v>22</v>
      </c>
      <c r="F310" s="51">
        <v>-8.8388180074581992</v>
      </c>
      <c r="G310" s="49">
        <v>315.10372713380883</v>
      </c>
      <c r="H310" s="49">
        <v>37.812447256057055</v>
      </c>
      <c r="I310" s="52"/>
      <c r="J310" s="52">
        <f t="shared" si="11"/>
        <v>11.483371980095075</v>
      </c>
      <c r="K310" s="52">
        <f t="shared" si="11"/>
        <v>1.3780046376114086</v>
      </c>
      <c r="L310" s="52">
        <v>5.7467445977255265</v>
      </c>
      <c r="M310" s="52">
        <v>0.97694658161333958</v>
      </c>
      <c r="O310" s="50" t="s">
        <v>537</v>
      </c>
    </row>
    <row r="311" spans="2:15" x14ac:dyDescent="0.3">
      <c r="C311" s="38"/>
      <c r="E311" s="41"/>
      <c r="J311" s="44"/>
      <c r="K311" s="44"/>
      <c r="L311" s="44"/>
      <c r="M311" s="44"/>
    </row>
    <row r="312" spans="2:15" x14ac:dyDescent="0.3">
      <c r="C312" s="38"/>
      <c r="E312" s="41"/>
      <c r="J312" s="44"/>
      <c r="K312" s="44"/>
      <c r="L312" s="44"/>
      <c r="M312" s="44"/>
    </row>
    <row r="313" spans="2:15" s="50" customFormat="1" hidden="1" x14ac:dyDescent="0.3">
      <c r="B313" s="47" t="s">
        <v>579</v>
      </c>
      <c r="D313" s="49">
        <v>989.37435157812229</v>
      </c>
      <c r="E313" s="49">
        <v>22</v>
      </c>
      <c r="F313" s="51">
        <v>-6.3646006329251517</v>
      </c>
      <c r="G313" s="49">
        <v>686.20338770481146</v>
      </c>
      <c r="H313" s="49">
        <v>82.344406524577366</v>
      </c>
      <c r="I313" s="52"/>
      <c r="J313" s="52">
        <f t="shared" si="11"/>
        <v>25.007412088367765</v>
      </c>
      <c r="K313" s="52">
        <f t="shared" si="11"/>
        <v>3.0008894506041313</v>
      </c>
      <c r="L313" s="52">
        <v>6.2470706717849485</v>
      </c>
      <c r="M313" s="52">
        <v>1.0620020142034414</v>
      </c>
      <c r="O313" s="50" t="s">
        <v>537</v>
      </c>
    </row>
    <row r="314" spans="2:15" s="50" customFormat="1" hidden="1" x14ac:dyDescent="0.3">
      <c r="B314" s="47" t="s">
        <v>580</v>
      </c>
      <c r="D314" s="49">
        <v>973.52419424939126</v>
      </c>
      <c r="E314" s="49">
        <v>22</v>
      </c>
      <c r="F314" s="51">
        <v>-6.9275145673194736</v>
      </c>
      <c r="G314" s="49">
        <v>645.26049071565092</v>
      </c>
      <c r="H314" s="49">
        <v>77.431258885878108</v>
      </c>
      <c r="I314" s="52"/>
      <c r="J314" s="52">
        <f t="shared" ref="J314:K336" si="12">G314*1000000/(9.8*2.8*1000*1000)</f>
        <v>23.515324005672408</v>
      </c>
      <c r="K314" s="52">
        <f t="shared" si="12"/>
        <v>2.8218388806806889</v>
      </c>
      <c r="L314" s="52">
        <v>6.426413076373592</v>
      </c>
      <c r="M314" s="52">
        <v>1.0924902229835107</v>
      </c>
      <c r="O314" s="50" t="s">
        <v>537</v>
      </c>
    </row>
    <row r="315" spans="2:15" x14ac:dyDescent="0.3">
      <c r="C315" s="38"/>
      <c r="E315" s="41"/>
      <c r="J315" s="44"/>
      <c r="K315" s="44"/>
      <c r="L315" s="44"/>
      <c r="M315" s="44"/>
    </row>
    <row r="316" spans="2:15" x14ac:dyDescent="0.3">
      <c r="C316" s="38"/>
      <c r="E316" s="41"/>
      <c r="J316" s="44"/>
      <c r="K316" s="44"/>
      <c r="L316" s="44"/>
      <c r="M316" s="44"/>
    </row>
    <row r="317" spans="2:15" x14ac:dyDescent="0.3">
      <c r="C317" s="38"/>
      <c r="E317" s="41"/>
      <c r="J317" s="44"/>
      <c r="K317" s="44"/>
      <c r="L317" s="44"/>
      <c r="M317" s="44"/>
    </row>
    <row r="318" spans="2:15" s="50" customFormat="1" hidden="1" x14ac:dyDescent="0.3">
      <c r="B318" s="47" t="s">
        <v>581</v>
      </c>
      <c r="D318" s="49">
        <v>1023.4816350244507</v>
      </c>
      <c r="E318" s="49">
        <v>22</v>
      </c>
      <c r="F318" s="51">
        <v>-5.8708394969197339</v>
      </c>
      <c r="G318" s="49">
        <v>2005.6018263225501</v>
      </c>
      <c r="H318" s="49">
        <v>240.67221915870601</v>
      </c>
      <c r="I318" s="52"/>
      <c r="J318" s="52">
        <f t="shared" si="12"/>
        <v>73.090445565690601</v>
      </c>
      <c r="K318" s="52">
        <f t="shared" si="12"/>
        <v>8.7708534678828727</v>
      </c>
      <c r="L318" s="52">
        <v>7.881207343813597</v>
      </c>
      <c r="M318" s="52">
        <v>1.3398052484483116</v>
      </c>
      <c r="O318" s="50" t="s">
        <v>537</v>
      </c>
    </row>
    <row r="319" spans="2:15" s="50" customFormat="1" hidden="1" x14ac:dyDescent="0.3">
      <c r="B319" s="47" t="s">
        <v>582</v>
      </c>
      <c r="D319" s="49">
        <v>931.22274656509671</v>
      </c>
      <c r="E319" s="49">
        <v>22</v>
      </c>
      <c r="F319" s="51">
        <v>-8.1449120027601616</v>
      </c>
      <c r="G319" s="49">
        <v>275.90798931384978</v>
      </c>
      <c r="H319" s="49">
        <v>33.10895871766197</v>
      </c>
      <c r="I319" s="52"/>
      <c r="J319" s="52">
        <f t="shared" si="12"/>
        <v>10.054955878784614</v>
      </c>
      <c r="K319" s="52">
        <f t="shared" si="12"/>
        <v>1.2065947054541535</v>
      </c>
      <c r="L319" s="52">
        <v>5.0150909238292636</v>
      </c>
      <c r="M319" s="52">
        <v>0.85256545705097486</v>
      </c>
      <c r="O319" s="50" t="s">
        <v>537</v>
      </c>
    </row>
    <row r="320" spans="2:15" x14ac:dyDescent="0.3">
      <c r="C320" s="38"/>
      <c r="E320" s="41"/>
      <c r="J320" s="44"/>
      <c r="K320" s="44"/>
      <c r="L320" s="44"/>
      <c r="M320" s="44"/>
    </row>
    <row r="321" spans="2:15" x14ac:dyDescent="0.3">
      <c r="C321" s="38"/>
      <c r="E321" s="41"/>
      <c r="J321" s="44"/>
      <c r="K321" s="44"/>
      <c r="L321" s="44"/>
      <c r="M321" s="44"/>
    </row>
    <row r="322" spans="2:15" x14ac:dyDescent="0.3">
      <c r="C322" s="38"/>
      <c r="E322" s="41"/>
      <c r="J322" s="44"/>
      <c r="K322" s="44"/>
      <c r="L322" s="44"/>
      <c r="M322" s="44"/>
    </row>
    <row r="323" spans="2:15" s="50" customFormat="1" hidden="1" x14ac:dyDescent="0.3">
      <c r="B323" s="47" t="s">
        <v>583</v>
      </c>
      <c r="D323" s="49">
        <v>911.28879657430855</v>
      </c>
      <c r="E323" s="49">
        <v>22</v>
      </c>
      <c r="F323" s="51">
        <v>-10.087692142644265</v>
      </c>
      <c r="G323" s="49">
        <v>220.54234037131548</v>
      </c>
      <c r="H323" s="49">
        <v>26.465080844557857</v>
      </c>
      <c r="I323" s="52"/>
      <c r="J323" s="52">
        <f t="shared" si="12"/>
        <v>8.0372573021616436</v>
      </c>
      <c r="K323" s="52">
        <f t="shared" si="12"/>
        <v>0.96447087625939709</v>
      </c>
      <c r="L323" s="52">
        <v>4.9717638696058595</v>
      </c>
      <c r="M323" s="52">
        <v>0.84519985783299623</v>
      </c>
      <c r="O323" s="50" t="s">
        <v>537</v>
      </c>
    </row>
    <row r="324" spans="2:15" x14ac:dyDescent="0.3">
      <c r="C324" s="38"/>
      <c r="E324" s="41"/>
      <c r="J324" s="44"/>
      <c r="K324" s="44"/>
      <c r="L324" s="44"/>
      <c r="M324" s="44"/>
    </row>
    <row r="325" spans="2:15" x14ac:dyDescent="0.3">
      <c r="C325" s="38"/>
      <c r="E325" s="41"/>
      <c r="J325" s="44"/>
      <c r="K325" s="44"/>
      <c r="L325" s="44"/>
      <c r="M325" s="44"/>
    </row>
    <row r="326" spans="2:15" x14ac:dyDescent="0.3">
      <c r="C326" s="38"/>
      <c r="E326" s="41"/>
      <c r="J326" s="44"/>
      <c r="K326" s="44"/>
      <c r="L326" s="44"/>
      <c r="M326" s="44"/>
    </row>
    <row r="327" spans="2:15" x14ac:dyDescent="0.3">
      <c r="C327" s="38"/>
      <c r="E327" s="41"/>
      <c r="J327" s="44"/>
      <c r="K327" s="44"/>
      <c r="L327" s="44"/>
      <c r="M327" s="44"/>
    </row>
    <row r="328" spans="2:15" x14ac:dyDescent="0.3">
      <c r="C328" s="38"/>
      <c r="E328" s="41"/>
      <c r="J328" s="44"/>
      <c r="K328" s="44"/>
      <c r="L328" s="44"/>
      <c r="M328" s="44"/>
    </row>
    <row r="329" spans="2:15" s="50" customFormat="1" hidden="1" x14ac:dyDescent="0.3">
      <c r="B329" s="47" t="s">
        <v>584</v>
      </c>
      <c r="D329" s="49">
        <v>887.49703485722046</v>
      </c>
      <c r="E329" s="49">
        <v>22</v>
      </c>
      <c r="F329" s="51">
        <v>-9.4975694935679531</v>
      </c>
      <c r="G329" s="49">
        <v>162.73611628694826</v>
      </c>
      <c r="H329" s="49">
        <v>19.528333954433791</v>
      </c>
      <c r="I329" s="52"/>
      <c r="J329" s="52">
        <f t="shared" si="12"/>
        <v>5.930616482760505</v>
      </c>
      <c r="K329" s="52">
        <f t="shared" si="12"/>
        <v>0.71167397793126064</v>
      </c>
      <c r="L329" s="52">
        <v>5.1287847349827773</v>
      </c>
      <c r="M329" s="52">
        <v>0.87189340494707224</v>
      </c>
      <c r="O329" s="50" t="s">
        <v>537</v>
      </c>
    </row>
    <row r="330" spans="2:15" s="50" customFormat="1" hidden="1" x14ac:dyDescent="0.3">
      <c r="B330" s="47" t="s">
        <v>585</v>
      </c>
      <c r="D330" s="49">
        <v>887.69841852114882</v>
      </c>
      <c r="E330" s="49">
        <v>22</v>
      </c>
      <c r="F330" s="51">
        <v>-10.309895120159029</v>
      </c>
      <c r="G330" s="49">
        <v>165.49501810765744</v>
      </c>
      <c r="H330" s="49">
        <v>19.859402172918891</v>
      </c>
      <c r="I330" s="52"/>
      <c r="J330" s="52">
        <f t="shared" si="12"/>
        <v>6.0311595520283321</v>
      </c>
      <c r="K330" s="52">
        <f t="shared" si="12"/>
        <v>0.72373914624339974</v>
      </c>
      <c r="L330" s="52">
        <v>4.7434745539058119</v>
      </c>
      <c r="M330" s="52">
        <v>0.80639067416398802</v>
      </c>
      <c r="O330" s="50" t="s">
        <v>537</v>
      </c>
    </row>
    <row r="331" spans="2:15" s="50" customFormat="1" hidden="1" x14ac:dyDescent="0.3">
      <c r="B331" s="47" t="s">
        <v>586</v>
      </c>
      <c r="D331" s="49">
        <v>842.8432872750202</v>
      </c>
      <c r="E331" s="49">
        <v>22</v>
      </c>
      <c r="F331" s="51">
        <v>-12.428871262199475</v>
      </c>
      <c r="G331" s="49">
        <v>191.19675657728672</v>
      </c>
      <c r="H331" s="49">
        <v>22.943610789274405</v>
      </c>
      <c r="I331" s="52"/>
      <c r="J331" s="52">
        <f t="shared" si="12"/>
        <v>6.9678118286183208</v>
      </c>
      <c r="K331" s="52">
        <f t="shared" si="12"/>
        <v>0.8361374194341985</v>
      </c>
      <c r="L331" s="52">
        <v>6.0780794231031772</v>
      </c>
      <c r="M331" s="52">
        <v>1.0332735019275401</v>
      </c>
      <c r="O331" s="50" t="s">
        <v>537</v>
      </c>
    </row>
    <row r="332" spans="2:15" s="50" customFormat="1" hidden="1" x14ac:dyDescent="0.3">
      <c r="B332" s="47" t="s">
        <v>587</v>
      </c>
      <c r="D332" s="49">
        <v>876.53002671833315</v>
      </c>
      <c r="E332" s="49">
        <v>22</v>
      </c>
      <c r="F332" s="51">
        <v>-10.327245552881699</v>
      </c>
      <c r="G332" s="49">
        <v>173.59084638828935</v>
      </c>
      <c r="H332" s="49">
        <v>20.830901566594722</v>
      </c>
      <c r="I332" s="52"/>
      <c r="J332" s="52">
        <f t="shared" si="12"/>
        <v>6.3261970258122942</v>
      </c>
      <c r="K332" s="52">
        <f t="shared" si="12"/>
        <v>0.7591436430974754</v>
      </c>
      <c r="L332" s="52">
        <v>4.6705061464011797</v>
      </c>
      <c r="M332" s="52">
        <v>0.79398604488820057</v>
      </c>
      <c r="O332" s="50" t="s">
        <v>537</v>
      </c>
    </row>
    <row r="333" spans="2:15" x14ac:dyDescent="0.3">
      <c r="C333" s="38"/>
      <c r="E333" s="41"/>
      <c r="J333" s="44"/>
      <c r="K333" s="44"/>
      <c r="L333" s="44"/>
      <c r="M333" s="44"/>
    </row>
    <row r="334" spans="2:15" x14ac:dyDescent="0.3">
      <c r="C334" s="38"/>
      <c r="E334" s="41"/>
      <c r="J334" s="44"/>
      <c r="K334" s="44"/>
      <c r="L334" s="44"/>
      <c r="M334" s="44"/>
    </row>
    <row r="335" spans="2:15" x14ac:dyDescent="0.3">
      <c r="C335" s="38"/>
      <c r="E335" s="41"/>
      <c r="J335" s="44"/>
      <c r="K335" s="44"/>
      <c r="L335" s="44"/>
      <c r="M335" s="44"/>
    </row>
    <row r="336" spans="2:15" s="50" customFormat="1" hidden="1" x14ac:dyDescent="0.3">
      <c r="B336" s="47" t="s">
        <v>588</v>
      </c>
      <c r="D336" s="49">
        <v>941.62073329607824</v>
      </c>
      <c r="E336" s="49">
        <v>22</v>
      </c>
      <c r="F336" s="51">
        <v>-7.5240472214579004</v>
      </c>
      <c r="G336" s="49">
        <v>439.83578056313286</v>
      </c>
      <c r="H336" s="49">
        <v>52.78029366757594</v>
      </c>
      <c r="I336" s="52"/>
      <c r="J336" s="52">
        <f t="shared" si="12"/>
        <v>16.029000749385308</v>
      </c>
      <c r="K336" s="52">
        <f t="shared" si="12"/>
        <v>1.923480089926237</v>
      </c>
      <c r="L336" s="52">
        <v>6.2402062643659706</v>
      </c>
      <c r="M336" s="52">
        <v>1.0608350649422151</v>
      </c>
      <c r="O336" s="50" t="s">
        <v>537</v>
      </c>
    </row>
    <row r="337" spans="2:15" x14ac:dyDescent="0.3">
      <c r="C337" s="38"/>
      <c r="E337" s="41"/>
      <c r="J337" s="44"/>
      <c r="K337" s="44"/>
      <c r="L337" s="44"/>
      <c r="M337" s="44"/>
    </row>
    <row r="338" spans="2:15" x14ac:dyDescent="0.3">
      <c r="C338" s="38"/>
      <c r="E338" s="41"/>
      <c r="J338" s="44"/>
      <c r="K338" s="44"/>
      <c r="L338" s="44"/>
      <c r="M338" s="44"/>
    </row>
    <row r="339" spans="2:15" x14ac:dyDescent="0.3">
      <c r="C339" s="38"/>
      <c r="E339" s="41"/>
      <c r="J339" s="44"/>
      <c r="K339" s="44"/>
      <c r="L339" s="44"/>
      <c r="M339" s="44"/>
    </row>
    <row r="340" spans="2:15" x14ac:dyDescent="0.3">
      <c r="C340" s="38"/>
      <c r="E340" s="41"/>
      <c r="J340" s="44"/>
      <c r="K340" s="44"/>
      <c r="L340" s="44"/>
      <c r="M340" s="44"/>
    </row>
    <row r="341" spans="2:15" x14ac:dyDescent="0.3">
      <c r="C341" s="38"/>
      <c r="E341" s="41"/>
      <c r="J341" s="44"/>
      <c r="K341" s="44"/>
      <c r="L341" s="44"/>
      <c r="M341" s="44"/>
    </row>
    <row r="342" spans="2:15" x14ac:dyDescent="0.3">
      <c r="C342" s="38"/>
      <c r="E342" s="41"/>
      <c r="J342" s="44"/>
      <c r="K342" s="44"/>
      <c r="L342" s="44"/>
      <c r="M342" s="44"/>
    </row>
    <row r="343" spans="2:15" x14ac:dyDescent="0.3">
      <c r="C343" s="38"/>
      <c r="E343" s="41"/>
      <c r="J343" s="44"/>
      <c r="K343" s="44"/>
      <c r="L343" s="44"/>
      <c r="M343" s="44"/>
    </row>
    <row r="344" spans="2:15" x14ac:dyDescent="0.3">
      <c r="C344" s="38"/>
      <c r="E344" s="41"/>
      <c r="J344" s="44"/>
      <c r="K344" s="44"/>
      <c r="L344" s="44"/>
      <c r="M344" s="44"/>
    </row>
    <row r="345" spans="2:15" x14ac:dyDescent="0.3">
      <c r="C345" s="38"/>
      <c r="E345" s="41"/>
      <c r="J345" s="44"/>
      <c r="K345" s="44"/>
      <c r="L345" s="44"/>
      <c r="M345" s="44"/>
    </row>
    <row r="346" spans="2:15" x14ac:dyDescent="0.3">
      <c r="C346" s="38"/>
      <c r="E346" s="41"/>
      <c r="J346" s="44"/>
      <c r="K346" s="44"/>
      <c r="L346" s="44"/>
      <c r="M346" s="44"/>
    </row>
    <row r="347" spans="2:15" s="50" customFormat="1" hidden="1" x14ac:dyDescent="0.3">
      <c r="B347" s="47" t="s">
        <v>589</v>
      </c>
      <c r="D347" s="49">
        <v>874.05208787114418</v>
      </c>
      <c r="E347" s="49">
        <v>22</v>
      </c>
      <c r="F347" s="51">
        <v>-4.9913579566918411</v>
      </c>
      <c r="G347" s="49">
        <v>263.0284633362661</v>
      </c>
      <c r="H347" s="49">
        <v>31.563415600351931</v>
      </c>
      <c r="I347" s="52"/>
      <c r="J347" s="52">
        <f t="shared" ref="J347:K357" si="13">G347*1000000/(9.8*2.8*1000*1000)</f>
        <v>9.5855853985519719</v>
      </c>
      <c r="K347" s="52">
        <f t="shared" si="13"/>
        <v>1.1502702478262365</v>
      </c>
      <c r="L347" s="52">
        <v>6.6066206514657493</v>
      </c>
      <c r="M347" s="52">
        <v>1.1231255107491775</v>
      </c>
      <c r="O347" s="50" t="s">
        <v>537</v>
      </c>
    </row>
    <row r="348" spans="2:15" x14ac:dyDescent="0.3">
      <c r="C348" s="38"/>
      <c r="E348" s="41"/>
      <c r="J348" s="44"/>
      <c r="K348" s="44"/>
      <c r="L348" s="44"/>
      <c r="M348" s="44"/>
    </row>
    <row r="349" spans="2:15" x14ac:dyDescent="0.3">
      <c r="C349" s="38"/>
      <c r="E349" s="41"/>
      <c r="J349" s="44"/>
      <c r="K349" s="44"/>
      <c r="L349" s="44"/>
      <c r="M349" s="44"/>
    </row>
    <row r="350" spans="2:15" x14ac:dyDescent="0.3">
      <c r="C350" s="38"/>
      <c r="E350" s="41"/>
      <c r="J350" s="44"/>
      <c r="K350" s="44"/>
      <c r="L350" s="44"/>
      <c r="M350" s="44"/>
    </row>
    <row r="351" spans="2:15" x14ac:dyDescent="0.3">
      <c r="C351" s="38"/>
      <c r="E351" s="41"/>
      <c r="J351" s="44"/>
      <c r="K351" s="44"/>
      <c r="L351" s="44"/>
      <c r="M351" s="44"/>
    </row>
    <row r="352" spans="2:15" s="50" customFormat="1" hidden="1" x14ac:dyDescent="0.3">
      <c r="B352" s="47" t="s">
        <v>590</v>
      </c>
      <c r="D352" s="49">
        <v>957.80600366352962</v>
      </c>
      <c r="E352" s="49">
        <v>22</v>
      </c>
      <c r="F352" s="51">
        <v>-5.9628407331370781</v>
      </c>
      <c r="G352" s="49">
        <v>501.84065752740662</v>
      </c>
      <c r="H352" s="49">
        <v>60.220878903288792</v>
      </c>
      <c r="I352" s="52"/>
      <c r="J352" s="52">
        <f t="shared" si="13"/>
        <v>18.288653699978376</v>
      </c>
      <c r="K352" s="52">
        <f t="shared" si="13"/>
        <v>2.1946384439974049</v>
      </c>
      <c r="L352" s="52">
        <v>6.7130143507770494</v>
      </c>
      <c r="M352" s="52">
        <v>1.1412124396320984</v>
      </c>
      <c r="O352" s="50" t="s">
        <v>537</v>
      </c>
    </row>
    <row r="353" spans="2:15" x14ac:dyDescent="0.3">
      <c r="C353" s="38"/>
      <c r="E353" s="41"/>
      <c r="J353" s="44"/>
      <c r="K353" s="44"/>
      <c r="L353" s="44"/>
      <c r="M353" s="44"/>
    </row>
    <row r="354" spans="2:15" x14ac:dyDescent="0.3">
      <c r="C354" s="38"/>
      <c r="E354" s="41"/>
      <c r="J354" s="44"/>
      <c r="K354" s="44"/>
      <c r="L354" s="44"/>
      <c r="M354" s="44"/>
    </row>
    <row r="355" spans="2:15" s="50" customFormat="1" hidden="1" x14ac:dyDescent="0.3">
      <c r="B355" s="47" t="s">
        <v>591</v>
      </c>
      <c r="D355" s="49">
        <v>893.73414371613342</v>
      </c>
      <c r="E355" s="49">
        <v>22</v>
      </c>
      <c r="F355" s="51">
        <v>-10.526049618961469</v>
      </c>
      <c r="G355" s="49">
        <v>208.51055506426027</v>
      </c>
      <c r="H355" s="49">
        <v>25.021266607711233</v>
      </c>
      <c r="I355" s="52"/>
      <c r="J355" s="52">
        <f t="shared" si="13"/>
        <v>7.5987811612339753</v>
      </c>
      <c r="K355" s="52">
        <f t="shared" si="13"/>
        <v>0.91185373934807701</v>
      </c>
      <c r="L355" s="52">
        <v>4.8505942720037307</v>
      </c>
      <c r="M355" s="52">
        <v>0.82460102624063425</v>
      </c>
      <c r="O355" s="50" t="s">
        <v>537</v>
      </c>
    </row>
    <row r="356" spans="2:15" x14ac:dyDescent="0.3">
      <c r="C356" s="38"/>
      <c r="E356" s="41"/>
      <c r="J356" s="44"/>
      <c r="K356" s="44"/>
      <c r="L356" s="44"/>
      <c r="M356" s="44"/>
    </row>
    <row r="357" spans="2:15" s="50" customFormat="1" hidden="1" x14ac:dyDescent="0.3">
      <c r="B357" s="47" t="s">
        <v>592</v>
      </c>
      <c r="D357" s="49">
        <v>931.44278490048328</v>
      </c>
      <c r="E357" s="49">
        <v>22</v>
      </c>
      <c r="F357" s="51">
        <v>-8.8775750018381672</v>
      </c>
      <c r="G357" s="49">
        <v>292.00356332461172</v>
      </c>
      <c r="H357" s="49">
        <v>35.040427598953407</v>
      </c>
      <c r="I357" s="52"/>
      <c r="J357" s="52">
        <f t="shared" si="13"/>
        <v>10.64152927567827</v>
      </c>
      <c r="K357" s="52">
        <f t="shared" si="13"/>
        <v>1.2769835130813922</v>
      </c>
      <c r="L357" s="52">
        <v>5.043235050806377</v>
      </c>
      <c r="M357" s="52">
        <v>0.85734995863708419</v>
      </c>
      <c r="O357" s="50" t="s">
        <v>537</v>
      </c>
    </row>
    <row r="358" spans="2:15" x14ac:dyDescent="0.3">
      <c r="C358" s="38"/>
      <c r="E358" s="41"/>
      <c r="J358" s="44"/>
      <c r="K358" s="44"/>
      <c r="L358" s="44"/>
      <c r="M358" s="44"/>
    </row>
    <row r="359" spans="2:15" x14ac:dyDescent="0.3">
      <c r="C359" s="50"/>
      <c r="E359" s="41"/>
      <c r="J359" s="44"/>
      <c r="K359" s="44"/>
      <c r="L359" s="44"/>
      <c r="M359" s="44"/>
    </row>
    <row r="360" spans="2:15" x14ac:dyDescent="0.3">
      <c r="C360" s="38"/>
      <c r="E360" s="41"/>
      <c r="J360" s="44"/>
      <c r="K360" s="44"/>
      <c r="L360" s="44"/>
      <c r="M360" s="44"/>
    </row>
    <row r="361" spans="2:15" x14ac:dyDescent="0.3">
      <c r="C361" s="50"/>
      <c r="E361" s="41"/>
      <c r="J361" s="44"/>
      <c r="K361" s="44"/>
      <c r="L361" s="44"/>
      <c r="M361" s="44"/>
    </row>
    <row r="362" spans="2:15" x14ac:dyDescent="0.3">
      <c r="C362" s="38"/>
      <c r="E362" s="41"/>
      <c r="J362" s="44"/>
      <c r="K362" s="44"/>
      <c r="L362" s="44"/>
      <c r="M362" s="44"/>
    </row>
    <row r="363" spans="2:15" s="50" customFormat="1" hidden="1" x14ac:dyDescent="0.3">
      <c r="B363" s="47" t="s">
        <v>593</v>
      </c>
      <c r="D363" s="49">
        <v>947.2136279208936</v>
      </c>
      <c r="E363" s="49">
        <v>22</v>
      </c>
      <c r="F363" s="51">
        <v>-7.2253634048066946</v>
      </c>
      <c r="G363" s="49">
        <v>484.21847837431858</v>
      </c>
      <c r="H363" s="49">
        <v>58.106217404918226</v>
      </c>
      <c r="I363" s="52"/>
      <c r="J363" s="52">
        <f t="shared" ref="J363:K363" si="14">G363*1000000/(9.8*2.8*1000*1000)</f>
        <v>17.646446004894994</v>
      </c>
      <c r="K363" s="52">
        <f t="shared" si="14"/>
        <v>2.1175735205873987</v>
      </c>
      <c r="L363" s="52">
        <v>6.6773504810276476</v>
      </c>
      <c r="M363" s="52">
        <v>1.1351495817747002</v>
      </c>
      <c r="O363" s="50" t="s">
        <v>537</v>
      </c>
    </row>
    <row r="364" spans="2:15" x14ac:dyDescent="0.3">
      <c r="C364" s="38"/>
      <c r="E364" s="41"/>
      <c r="J364" s="44"/>
      <c r="K364" s="44"/>
      <c r="L364" s="44"/>
      <c r="M364" s="44"/>
    </row>
    <row r="365" spans="2:15" x14ac:dyDescent="0.3">
      <c r="C365" s="50"/>
      <c r="E365" s="41"/>
      <c r="J365" s="44"/>
      <c r="K365" s="44"/>
      <c r="L365" s="44"/>
      <c r="M365" s="44"/>
    </row>
    <row r="366" spans="2:15" x14ac:dyDescent="0.3">
      <c r="C366" s="39"/>
      <c r="J366" s="44"/>
      <c r="K366" s="44"/>
      <c r="L366" s="44"/>
      <c r="M366" s="44"/>
    </row>
    <row r="367" spans="2:15" x14ac:dyDescent="0.3">
      <c r="C367" s="39"/>
      <c r="J367" s="44"/>
      <c r="K367" s="44"/>
      <c r="L367" s="44"/>
      <c r="M367" s="44"/>
    </row>
    <row r="368" spans="2:15" x14ac:dyDescent="0.3">
      <c r="C368" s="47"/>
      <c r="J368" s="44"/>
      <c r="K368" s="44"/>
      <c r="L368" s="44"/>
      <c r="M368" s="44"/>
    </row>
    <row r="369" spans="2:15" x14ac:dyDescent="0.3">
      <c r="C369" s="38"/>
      <c r="J369" s="44"/>
      <c r="K369" s="44"/>
      <c r="L369" s="44"/>
      <c r="M369" s="44"/>
    </row>
    <row r="370" spans="2:15" x14ac:dyDescent="0.3">
      <c r="C370" s="38"/>
      <c r="J370" s="44"/>
      <c r="K370" s="44"/>
      <c r="L370" s="44"/>
      <c r="M370" s="44"/>
    </row>
    <row r="371" spans="2:15" x14ac:dyDescent="0.3">
      <c r="C371" s="38"/>
      <c r="J371" s="44"/>
      <c r="K371" s="44"/>
      <c r="L371" s="44"/>
      <c r="M371" s="44"/>
    </row>
    <row r="372" spans="2:15" x14ac:dyDescent="0.3">
      <c r="C372" s="38"/>
      <c r="J372" s="44"/>
      <c r="K372" s="44"/>
      <c r="L372" s="44"/>
      <c r="M372" s="44"/>
    </row>
    <row r="373" spans="2:15" x14ac:dyDescent="0.3">
      <c r="C373" s="38"/>
      <c r="J373" s="44"/>
      <c r="K373" s="44"/>
      <c r="L373" s="44"/>
      <c r="M373" s="44"/>
    </row>
    <row r="374" spans="2:15" s="50" customFormat="1" hidden="1" x14ac:dyDescent="0.3">
      <c r="B374" s="47" t="s">
        <v>594</v>
      </c>
      <c r="D374" s="49">
        <v>991.02726219055512</v>
      </c>
      <c r="E374" s="50">
        <v>22</v>
      </c>
      <c r="F374" s="51">
        <v>-5.7511882135146868</v>
      </c>
      <c r="G374" s="49">
        <v>794.10829922583412</v>
      </c>
      <c r="H374" s="49">
        <v>95.292995907100092</v>
      </c>
      <c r="I374" s="52"/>
      <c r="J374" s="52">
        <f t="shared" ref="J374:K421" si="15">G374*1000000/(9.8*2.8*1000*1000)</f>
        <v>28.939806823098913</v>
      </c>
      <c r="K374" s="52">
        <f t="shared" si="15"/>
        <v>3.4727768187718695</v>
      </c>
      <c r="L374" s="52">
        <v>7.3626260087009552</v>
      </c>
      <c r="M374" s="52">
        <v>1.2516464214791625</v>
      </c>
      <c r="O374" s="50" t="s">
        <v>537</v>
      </c>
    </row>
    <row r="375" spans="2:15" x14ac:dyDescent="0.3">
      <c r="C375" s="38"/>
      <c r="J375" s="44"/>
      <c r="K375" s="44"/>
      <c r="L375" s="44"/>
      <c r="M375" s="44"/>
    </row>
    <row r="376" spans="2:15" x14ac:dyDescent="0.3">
      <c r="C376" s="50"/>
      <c r="J376" s="44"/>
      <c r="K376" s="44"/>
      <c r="L376" s="44"/>
      <c r="M376" s="44"/>
    </row>
    <row r="377" spans="2:15" x14ac:dyDescent="0.3">
      <c r="C377" s="38"/>
      <c r="J377" s="44"/>
      <c r="K377" s="44"/>
      <c r="L377" s="44"/>
      <c r="M377" s="44"/>
    </row>
    <row r="378" spans="2:15" x14ac:dyDescent="0.3">
      <c r="C378" s="38"/>
      <c r="J378" s="44"/>
      <c r="K378" s="44"/>
      <c r="L378" s="44"/>
      <c r="M378" s="44"/>
    </row>
    <row r="379" spans="2:15" s="50" customFormat="1" hidden="1" x14ac:dyDescent="0.3">
      <c r="B379" s="47" t="s">
        <v>595</v>
      </c>
      <c r="D379" s="49">
        <v>987.48225847191884</v>
      </c>
      <c r="E379" s="50">
        <v>22</v>
      </c>
      <c r="F379" s="51">
        <v>-5.3233877260377138</v>
      </c>
      <c r="G379" s="49">
        <v>550.85252130704021</v>
      </c>
      <c r="H379" s="49">
        <v>66.102302556844819</v>
      </c>
      <c r="I379" s="52"/>
      <c r="J379" s="52">
        <f t="shared" si="15"/>
        <v>20.074800339177852</v>
      </c>
      <c r="K379" s="52">
        <f t="shared" si="15"/>
        <v>2.4089760407013419</v>
      </c>
      <c r="L379" s="52">
        <v>6.295313323668454</v>
      </c>
      <c r="M379" s="52">
        <v>1.0702032650236373</v>
      </c>
      <c r="O379" s="50" t="s">
        <v>537</v>
      </c>
    </row>
    <row r="380" spans="2:15" x14ac:dyDescent="0.3">
      <c r="C380" s="47"/>
      <c r="J380" s="44"/>
      <c r="K380" s="44"/>
      <c r="L380" s="44"/>
      <c r="M380" s="44"/>
    </row>
    <row r="381" spans="2:15" x14ac:dyDescent="0.3">
      <c r="C381" s="39"/>
      <c r="J381" s="44"/>
      <c r="K381" s="44"/>
      <c r="L381" s="44"/>
      <c r="M381" s="44"/>
    </row>
    <row r="382" spans="2:15" x14ac:dyDescent="0.3">
      <c r="C382" s="39"/>
      <c r="J382" s="44"/>
      <c r="K382" s="44"/>
      <c r="L382" s="44"/>
      <c r="M382" s="44"/>
    </row>
    <row r="383" spans="2:15" x14ac:dyDescent="0.3">
      <c r="C383" s="39"/>
      <c r="J383" s="44"/>
      <c r="K383" s="44"/>
      <c r="L383" s="44"/>
      <c r="M383" s="44"/>
    </row>
    <row r="384" spans="2:15" s="50" customFormat="1" hidden="1" x14ac:dyDescent="0.3">
      <c r="B384" s="47" t="s">
        <v>596</v>
      </c>
      <c r="C384" s="47"/>
      <c r="D384" s="49">
        <v>965.86088826312277</v>
      </c>
      <c r="E384" s="50">
        <v>22</v>
      </c>
      <c r="F384" s="51">
        <v>-2.9307135431226108</v>
      </c>
      <c r="G384" s="49">
        <v>420.86655819156272</v>
      </c>
      <c r="H384" s="49">
        <v>50.503986982987527</v>
      </c>
      <c r="I384" s="52"/>
      <c r="J384" s="52">
        <f t="shared" si="15"/>
        <v>15.337702558001556</v>
      </c>
      <c r="K384" s="52">
        <f t="shared" si="15"/>
        <v>1.8405243069601869</v>
      </c>
      <c r="L384" s="52">
        <v>11.47886646699669</v>
      </c>
      <c r="M384" s="52">
        <v>1.9514072993894376</v>
      </c>
      <c r="O384" s="50" t="s">
        <v>537</v>
      </c>
    </row>
    <row r="385" spans="2:15" x14ac:dyDescent="0.3">
      <c r="C385" s="39"/>
      <c r="J385" s="44"/>
      <c r="K385" s="44"/>
      <c r="L385" s="44"/>
      <c r="M385" s="44"/>
    </row>
    <row r="386" spans="2:15" x14ac:dyDescent="0.3">
      <c r="C386" s="39"/>
      <c r="J386" s="44"/>
      <c r="K386" s="44"/>
      <c r="L386" s="44"/>
      <c r="M386" s="44"/>
    </row>
    <row r="387" spans="2:15" x14ac:dyDescent="0.3">
      <c r="C387" s="39"/>
      <c r="J387" s="44"/>
      <c r="K387" s="44"/>
      <c r="L387" s="44"/>
      <c r="M387" s="44"/>
    </row>
    <row r="388" spans="2:15" x14ac:dyDescent="0.3">
      <c r="C388" s="39"/>
      <c r="J388" s="44"/>
      <c r="K388" s="44"/>
      <c r="L388" s="44"/>
      <c r="M388" s="44"/>
    </row>
    <row r="389" spans="2:15" x14ac:dyDescent="0.3">
      <c r="C389" s="47"/>
      <c r="J389" s="44"/>
      <c r="K389" s="44"/>
      <c r="L389" s="44"/>
      <c r="M389" s="44"/>
    </row>
    <row r="390" spans="2:15" x14ac:dyDescent="0.3">
      <c r="C390" s="39"/>
      <c r="J390" s="44"/>
      <c r="K390" s="44"/>
      <c r="L390" s="44"/>
      <c r="M390" s="44"/>
    </row>
    <row r="391" spans="2:15" x14ac:dyDescent="0.3">
      <c r="C391" s="39"/>
      <c r="J391" s="44"/>
      <c r="K391" s="44"/>
      <c r="L391" s="44"/>
      <c r="M391" s="44"/>
    </row>
    <row r="392" spans="2:15" x14ac:dyDescent="0.3">
      <c r="C392" s="39"/>
      <c r="J392" s="44"/>
      <c r="K392" s="44"/>
      <c r="L392" s="44"/>
      <c r="M392" s="44"/>
    </row>
    <row r="393" spans="2:15" s="50" customFormat="1" hidden="1" x14ac:dyDescent="0.3">
      <c r="B393" s="47" t="s">
        <v>597</v>
      </c>
      <c r="C393" s="47"/>
      <c r="D393" s="49">
        <v>938.21151171906035</v>
      </c>
      <c r="E393" s="50">
        <v>22</v>
      </c>
      <c r="F393" s="51">
        <v>-7.6338207111063134</v>
      </c>
      <c r="G393" s="49">
        <v>404.98144765351651</v>
      </c>
      <c r="H393" s="49">
        <v>48.597773718421976</v>
      </c>
      <c r="I393" s="52"/>
      <c r="J393" s="52">
        <f t="shared" si="15"/>
        <v>14.758799112737483</v>
      </c>
      <c r="K393" s="52">
        <f t="shared" si="15"/>
        <v>1.7710558935284975</v>
      </c>
      <c r="L393" s="52">
        <v>6.2591384758315032</v>
      </c>
      <c r="M393" s="52">
        <v>1.0640535408913556</v>
      </c>
      <c r="O393" s="50" t="s">
        <v>537</v>
      </c>
    </row>
    <row r="394" spans="2:15" x14ac:dyDescent="0.3">
      <c r="C394" s="39"/>
      <c r="J394" s="44"/>
      <c r="K394" s="44"/>
      <c r="L394" s="44"/>
      <c r="M394" s="44"/>
    </row>
    <row r="395" spans="2:15" x14ac:dyDescent="0.3">
      <c r="C395" s="39"/>
      <c r="J395" s="44"/>
      <c r="K395" s="44"/>
      <c r="L395" s="44"/>
      <c r="M395" s="44"/>
    </row>
    <row r="396" spans="2:15" x14ac:dyDescent="0.3">
      <c r="C396" s="39"/>
      <c r="J396" s="44"/>
      <c r="K396" s="44"/>
      <c r="L396" s="44"/>
      <c r="M396" s="44"/>
    </row>
    <row r="397" spans="2:15" x14ac:dyDescent="0.3">
      <c r="C397" s="47"/>
      <c r="J397" s="44"/>
      <c r="K397" s="44"/>
      <c r="L397" s="44"/>
      <c r="M397" s="44"/>
    </row>
    <row r="398" spans="2:15" x14ac:dyDescent="0.3">
      <c r="C398" s="39"/>
      <c r="J398" s="44"/>
      <c r="K398" s="44"/>
      <c r="L398" s="44"/>
      <c r="M398" s="44"/>
    </row>
    <row r="399" spans="2:15" x14ac:dyDescent="0.3">
      <c r="C399" s="39"/>
      <c r="J399" s="44"/>
      <c r="K399" s="44"/>
      <c r="L399" s="44"/>
      <c r="M399" s="44"/>
    </row>
    <row r="400" spans="2:15" x14ac:dyDescent="0.3">
      <c r="C400" s="39"/>
      <c r="J400" s="44"/>
      <c r="K400" s="44"/>
      <c r="L400" s="44"/>
      <c r="M400" s="44"/>
    </row>
    <row r="401" spans="3:13" x14ac:dyDescent="0.3">
      <c r="C401" s="39"/>
      <c r="J401" s="44"/>
      <c r="K401" s="44"/>
      <c r="L401" s="44"/>
      <c r="M401" s="44"/>
    </row>
    <row r="402" spans="3:13" x14ac:dyDescent="0.3">
      <c r="C402" s="39"/>
      <c r="J402" s="44"/>
      <c r="K402" s="44"/>
      <c r="L402" s="44"/>
      <c r="M402" s="44"/>
    </row>
    <row r="403" spans="3:13" x14ac:dyDescent="0.3">
      <c r="C403" s="39"/>
      <c r="J403" s="44"/>
      <c r="K403" s="44"/>
      <c r="L403" s="44"/>
      <c r="M403" s="44"/>
    </row>
    <row r="404" spans="3:13" x14ac:dyDescent="0.3">
      <c r="C404" s="39"/>
      <c r="J404" s="44"/>
      <c r="K404" s="44"/>
      <c r="L404" s="44"/>
      <c r="M404" s="44"/>
    </row>
    <row r="405" spans="3:13" x14ac:dyDescent="0.3">
      <c r="C405" s="39"/>
      <c r="J405" s="44"/>
      <c r="K405" s="44"/>
      <c r="L405" s="44"/>
      <c r="M405" s="44"/>
    </row>
    <row r="406" spans="3:13" x14ac:dyDescent="0.3">
      <c r="C406" s="39"/>
      <c r="J406" s="44"/>
      <c r="K406" s="44"/>
      <c r="L406" s="44"/>
      <c r="M406" s="44"/>
    </row>
    <row r="407" spans="3:13" x14ac:dyDescent="0.3">
      <c r="C407" s="47"/>
      <c r="J407" s="44"/>
      <c r="K407" s="44"/>
      <c r="L407" s="44"/>
      <c r="M407" s="44"/>
    </row>
    <row r="408" spans="3:13" x14ac:dyDescent="0.3">
      <c r="C408" s="39"/>
      <c r="J408" s="44"/>
      <c r="K408" s="44"/>
      <c r="L408" s="44"/>
      <c r="M408" s="44"/>
    </row>
    <row r="409" spans="3:13" x14ac:dyDescent="0.3">
      <c r="C409" s="39"/>
      <c r="J409" s="44"/>
      <c r="K409" s="44"/>
      <c r="L409" s="44"/>
      <c r="M409" s="44"/>
    </row>
    <row r="410" spans="3:13" x14ac:dyDescent="0.3">
      <c r="C410" s="39"/>
      <c r="J410" s="44"/>
      <c r="K410" s="44"/>
      <c r="L410" s="44"/>
      <c r="M410" s="44"/>
    </row>
    <row r="411" spans="3:13" x14ac:dyDescent="0.3">
      <c r="C411" s="39"/>
      <c r="J411" s="44"/>
      <c r="K411" s="44"/>
      <c r="L411" s="44"/>
      <c r="M411" s="44"/>
    </row>
    <row r="412" spans="3:13" x14ac:dyDescent="0.3">
      <c r="C412" s="39"/>
      <c r="J412" s="44"/>
      <c r="K412" s="44"/>
      <c r="L412" s="44"/>
      <c r="M412" s="44"/>
    </row>
    <row r="413" spans="3:13" x14ac:dyDescent="0.3">
      <c r="C413" s="47"/>
      <c r="J413" s="44"/>
      <c r="K413" s="44"/>
      <c r="L413" s="44"/>
      <c r="M413" s="44"/>
    </row>
    <row r="414" spans="3:13" x14ac:dyDescent="0.3">
      <c r="C414" s="39"/>
      <c r="J414" s="44"/>
      <c r="K414" s="44"/>
      <c r="L414" s="44"/>
      <c r="M414" s="44"/>
    </row>
    <row r="415" spans="3:13" x14ac:dyDescent="0.3">
      <c r="C415" s="39"/>
      <c r="J415" s="44"/>
      <c r="K415" s="44"/>
      <c r="L415" s="44"/>
      <c r="M415" s="44"/>
    </row>
    <row r="416" spans="3:13" x14ac:dyDescent="0.3">
      <c r="C416" s="39"/>
      <c r="J416" s="44"/>
      <c r="K416" s="44"/>
      <c r="L416" s="44"/>
      <c r="M416" s="44"/>
    </row>
    <row r="417" spans="2:15" x14ac:dyDescent="0.3">
      <c r="C417" s="47"/>
      <c r="J417" s="44"/>
      <c r="K417" s="44"/>
      <c r="L417" s="44"/>
      <c r="M417" s="44"/>
    </row>
    <row r="418" spans="2:15" x14ac:dyDescent="0.3">
      <c r="C418" s="39"/>
      <c r="J418" s="44"/>
      <c r="K418" s="44"/>
      <c r="L418" s="44"/>
      <c r="M418" s="44"/>
    </row>
    <row r="419" spans="2:15" x14ac:dyDescent="0.3">
      <c r="C419" s="47"/>
      <c r="J419" s="44"/>
      <c r="K419" s="44"/>
      <c r="L419" s="44"/>
      <c r="M419" s="44"/>
    </row>
    <row r="420" spans="2:15" x14ac:dyDescent="0.3">
      <c r="C420" s="39"/>
      <c r="J420" s="44"/>
      <c r="K420" s="44"/>
      <c r="L420" s="44"/>
      <c r="M420" s="44"/>
    </row>
    <row r="421" spans="2:15" s="50" customFormat="1" hidden="1" x14ac:dyDescent="0.3">
      <c r="B421" s="47" t="s">
        <v>598</v>
      </c>
      <c r="C421" s="47"/>
      <c r="D421" s="49">
        <v>868.39071174881963</v>
      </c>
      <c r="E421" s="50">
        <v>22</v>
      </c>
      <c r="F421" s="51">
        <v>-10.184731461984621</v>
      </c>
      <c r="G421" s="49">
        <v>150.97410032401319</v>
      </c>
      <c r="H421" s="49">
        <v>18.116892038881584</v>
      </c>
      <c r="I421" s="52"/>
      <c r="J421" s="52">
        <f t="shared" si="15"/>
        <v>5.5019715861520844</v>
      </c>
      <c r="K421" s="52">
        <f t="shared" si="15"/>
        <v>0.66023659033825022</v>
      </c>
      <c r="L421" s="52">
        <v>4.7529919507609382</v>
      </c>
      <c r="M421" s="52">
        <v>0.80800863162935954</v>
      </c>
      <c r="O421" s="50" t="s">
        <v>537</v>
      </c>
    </row>
    <row r="422" spans="2:15" x14ac:dyDescent="0.3">
      <c r="C422" s="39"/>
      <c r="J422" s="44"/>
      <c r="K422" s="44"/>
      <c r="L422" s="44"/>
      <c r="M422" s="44"/>
    </row>
    <row r="423" spans="2:15" x14ac:dyDescent="0.3">
      <c r="C423" s="47"/>
      <c r="J423" s="44"/>
      <c r="K423" s="44"/>
      <c r="L423" s="44"/>
      <c r="M423" s="44"/>
    </row>
    <row r="424" spans="2:15" x14ac:dyDescent="0.3">
      <c r="C424" s="39"/>
      <c r="J424" s="44"/>
      <c r="K424" s="44"/>
      <c r="L424" s="44"/>
      <c r="M424" s="44"/>
    </row>
    <row r="425" spans="2:15" x14ac:dyDescent="0.3">
      <c r="C425" s="39"/>
      <c r="J425" s="44"/>
      <c r="K425" s="44"/>
      <c r="L425" s="44"/>
      <c r="M425" s="44"/>
    </row>
    <row r="426" spans="2:15" x14ac:dyDescent="0.3">
      <c r="C426" s="39"/>
      <c r="J426" s="44"/>
      <c r="K426" s="44"/>
      <c r="L426" s="44"/>
      <c r="M426" s="44"/>
    </row>
    <row r="427" spans="2:15" x14ac:dyDescent="0.3">
      <c r="C427" s="39"/>
      <c r="J427" s="44"/>
      <c r="K427" s="44"/>
      <c r="L427" s="44"/>
      <c r="M427" s="44"/>
    </row>
    <row r="428" spans="2:15" x14ac:dyDescent="0.3">
      <c r="C428" s="39"/>
      <c r="J428" s="44"/>
      <c r="K428" s="44"/>
      <c r="L428" s="44"/>
      <c r="M428" s="44"/>
    </row>
    <row r="429" spans="2:15" x14ac:dyDescent="0.3">
      <c r="C429" s="47"/>
      <c r="J429" s="44"/>
      <c r="K429" s="44"/>
      <c r="L429" s="44"/>
      <c r="M429" s="44"/>
    </row>
    <row r="430" spans="2:15" x14ac:dyDescent="0.3">
      <c r="C430" s="39"/>
      <c r="J430" s="44"/>
      <c r="K430" s="44"/>
      <c r="L430" s="44"/>
      <c r="M430" s="44"/>
    </row>
    <row r="431" spans="2:15" x14ac:dyDescent="0.3">
      <c r="C431" s="39"/>
      <c r="J431" s="44"/>
      <c r="K431" s="44"/>
      <c r="L431" s="44"/>
      <c r="M431" s="44"/>
    </row>
    <row r="432" spans="2:15" x14ac:dyDescent="0.3">
      <c r="C432" s="39"/>
      <c r="J432" s="44"/>
      <c r="K432" s="44"/>
      <c r="L432" s="44"/>
      <c r="M432" s="44"/>
    </row>
    <row r="433" spans="2:15" x14ac:dyDescent="0.3">
      <c r="C433" s="39"/>
      <c r="J433" s="44"/>
      <c r="K433" s="44"/>
      <c r="L433" s="44"/>
      <c r="M433" s="44"/>
    </row>
    <row r="434" spans="2:15" x14ac:dyDescent="0.3">
      <c r="C434" s="39"/>
      <c r="J434" s="44"/>
      <c r="K434" s="44"/>
      <c r="L434" s="44"/>
      <c r="M434" s="44"/>
    </row>
    <row r="435" spans="2:15" x14ac:dyDescent="0.3">
      <c r="C435" s="39"/>
      <c r="J435" s="44"/>
      <c r="K435" s="44"/>
      <c r="L435" s="44"/>
      <c r="M435" s="44"/>
    </row>
    <row r="436" spans="2:15" s="50" customFormat="1" hidden="1" x14ac:dyDescent="0.3">
      <c r="B436" s="47" t="s">
        <v>599</v>
      </c>
      <c r="C436" s="47"/>
      <c r="D436" s="49">
        <v>980.14708171718121</v>
      </c>
      <c r="E436" s="50">
        <v>22</v>
      </c>
      <c r="F436" s="51">
        <v>-3.5086281633497709</v>
      </c>
      <c r="G436" s="49">
        <v>437.68310175498686</v>
      </c>
      <c r="H436" s="49">
        <v>52.52197221059842</v>
      </c>
      <c r="I436" s="52"/>
      <c r="J436" s="52">
        <f t="shared" ref="J436:K488" si="16">G436*1000000/(9.8*2.8*1000*1000)</f>
        <v>15.950550355502438</v>
      </c>
      <c r="K436" s="52">
        <f t="shared" si="16"/>
        <v>1.9140660426602925</v>
      </c>
      <c r="L436" s="52">
        <v>8.4872130054979262</v>
      </c>
      <c r="M436" s="52">
        <v>1.4428262109346475</v>
      </c>
      <c r="O436" s="50" t="s">
        <v>537</v>
      </c>
    </row>
    <row r="437" spans="2:15" x14ac:dyDescent="0.3">
      <c r="C437" s="47"/>
      <c r="J437" s="44"/>
      <c r="K437" s="44"/>
      <c r="L437" s="44"/>
      <c r="M437" s="44"/>
    </row>
    <row r="438" spans="2:15" x14ac:dyDescent="0.3">
      <c r="C438" s="39"/>
      <c r="J438" s="44"/>
      <c r="K438" s="44"/>
      <c r="L438" s="44"/>
      <c r="M438" s="44"/>
    </row>
    <row r="439" spans="2:15" x14ac:dyDescent="0.3">
      <c r="C439" s="39"/>
      <c r="J439" s="44"/>
      <c r="K439" s="44"/>
      <c r="L439" s="44"/>
      <c r="M439" s="44"/>
    </row>
    <row r="440" spans="2:15" x14ac:dyDescent="0.3">
      <c r="C440" s="39"/>
      <c r="J440" s="44"/>
      <c r="K440" s="44"/>
      <c r="L440" s="44"/>
      <c r="M440" s="44"/>
    </row>
    <row r="441" spans="2:15" x14ac:dyDescent="0.3">
      <c r="C441" s="47"/>
      <c r="J441" s="44"/>
      <c r="K441" s="44"/>
      <c r="L441" s="44"/>
      <c r="M441" s="44"/>
    </row>
    <row r="442" spans="2:15" x14ac:dyDescent="0.3">
      <c r="C442" s="39"/>
      <c r="J442" s="44"/>
      <c r="K442" s="44"/>
      <c r="L442" s="44"/>
      <c r="M442" s="44"/>
    </row>
    <row r="443" spans="2:15" x14ac:dyDescent="0.3">
      <c r="C443" s="47"/>
      <c r="J443" s="44"/>
      <c r="K443" s="44"/>
      <c r="L443" s="44"/>
      <c r="M443" s="44"/>
    </row>
    <row r="444" spans="2:15" x14ac:dyDescent="0.3">
      <c r="C444" s="39"/>
      <c r="J444" s="44"/>
      <c r="K444" s="44"/>
      <c r="L444" s="44"/>
      <c r="M444" s="44"/>
    </row>
    <row r="445" spans="2:15" x14ac:dyDescent="0.3">
      <c r="C445" s="39"/>
      <c r="J445" s="44"/>
      <c r="K445" s="44"/>
      <c r="L445" s="44"/>
      <c r="M445" s="44"/>
    </row>
    <row r="446" spans="2:15" x14ac:dyDescent="0.3">
      <c r="C446" s="47"/>
      <c r="J446" s="44"/>
      <c r="K446" s="44"/>
      <c r="L446" s="44"/>
      <c r="M446" s="44"/>
    </row>
    <row r="447" spans="2:15" s="50" customFormat="1" hidden="1" x14ac:dyDescent="0.3">
      <c r="B447" s="47" t="s">
        <v>600</v>
      </c>
      <c r="C447" s="47"/>
      <c r="D447" s="49">
        <v>952.92164498133934</v>
      </c>
      <c r="E447" s="50">
        <v>22</v>
      </c>
      <c r="F447" s="51">
        <v>-6.5415326183095468</v>
      </c>
      <c r="G447" s="49">
        <v>492.7659949907229</v>
      </c>
      <c r="H447" s="49">
        <v>59.131919398886744</v>
      </c>
      <c r="I447" s="52"/>
      <c r="J447" s="52">
        <f t="shared" si="16"/>
        <v>17.957944423860162</v>
      </c>
      <c r="K447" s="52">
        <f t="shared" si="16"/>
        <v>2.1549533308632198</v>
      </c>
      <c r="L447" s="52">
        <v>6.5037038927608073</v>
      </c>
      <c r="M447" s="52">
        <v>1.1056296617693373</v>
      </c>
      <c r="O447" s="50" t="s">
        <v>537</v>
      </c>
    </row>
    <row r="448" spans="2:15" x14ac:dyDescent="0.3">
      <c r="C448" s="39"/>
      <c r="J448" s="44"/>
      <c r="K448" s="44"/>
      <c r="L448" s="44"/>
      <c r="M448" s="44"/>
    </row>
    <row r="449" spans="2:15" x14ac:dyDescent="0.3">
      <c r="C449" s="47"/>
      <c r="J449" s="44"/>
      <c r="K449" s="44"/>
      <c r="L449" s="44"/>
      <c r="M449" s="44"/>
    </row>
    <row r="450" spans="2:15" x14ac:dyDescent="0.3">
      <c r="C450" s="39"/>
      <c r="J450" s="44"/>
      <c r="K450" s="44"/>
      <c r="L450" s="44"/>
      <c r="M450" s="44"/>
    </row>
    <row r="451" spans="2:15" s="50" customFormat="1" hidden="1" x14ac:dyDescent="0.3">
      <c r="B451" s="47" t="s">
        <v>601</v>
      </c>
      <c r="C451" s="47"/>
      <c r="D451" s="49">
        <v>990.44336475881562</v>
      </c>
      <c r="E451" s="50">
        <v>22</v>
      </c>
      <c r="F451" s="51">
        <v>-5.3433958974543945</v>
      </c>
      <c r="G451" s="49">
        <v>703.96840387804332</v>
      </c>
      <c r="H451" s="49">
        <v>84.47620846536519</v>
      </c>
      <c r="I451" s="52"/>
      <c r="J451" s="52">
        <f t="shared" si="16"/>
        <v>25.654825214214405</v>
      </c>
      <c r="K451" s="52">
        <f t="shared" si="16"/>
        <v>3.0785790257057282</v>
      </c>
      <c r="L451" s="52">
        <v>6.7762942961567534</v>
      </c>
      <c r="M451" s="52">
        <v>1.1519700303466482</v>
      </c>
      <c r="O451" s="50" t="s">
        <v>537</v>
      </c>
    </row>
    <row r="452" spans="2:15" x14ac:dyDescent="0.3">
      <c r="C452" s="39"/>
      <c r="J452" s="44"/>
      <c r="K452" s="44"/>
      <c r="L452" s="44"/>
      <c r="M452" s="44"/>
    </row>
    <row r="453" spans="2:15" x14ac:dyDescent="0.3">
      <c r="C453" s="39"/>
      <c r="J453" s="44"/>
      <c r="K453" s="44"/>
      <c r="L453" s="44"/>
      <c r="M453" s="44"/>
    </row>
    <row r="454" spans="2:15" x14ac:dyDescent="0.3">
      <c r="C454" s="47"/>
      <c r="J454" s="44"/>
      <c r="K454" s="44"/>
      <c r="L454" s="44"/>
      <c r="M454" s="44"/>
    </row>
    <row r="455" spans="2:15" x14ac:dyDescent="0.3">
      <c r="C455" s="39"/>
      <c r="J455" s="44"/>
      <c r="K455" s="44"/>
      <c r="L455" s="44"/>
      <c r="M455" s="44"/>
    </row>
    <row r="456" spans="2:15" x14ac:dyDescent="0.3">
      <c r="C456" s="39"/>
      <c r="J456" s="44"/>
      <c r="K456" s="44"/>
      <c r="L456" s="44"/>
      <c r="M456" s="44"/>
    </row>
    <row r="457" spans="2:15" x14ac:dyDescent="0.3">
      <c r="C457" s="39"/>
      <c r="J457" s="44"/>
      <c r="K457" s="44"/>
      <c r="L457" s="44"/>
      <c r="M457" s="44"/>
    </row>
    <row r="458" spans="2:15" x14ac:dyDescent="0.3">
      <c r="C458" s="47"/>
      <c r="J458" s="44"/>
      <c r="K458" s="44"/>
      <c r="L458" s="44"/>
      <c r="M458" s="44"/>
    </row>
    <row r="459" spans="2:15" x14ac:dyDescent="0.3">
      <c r="C459" s="39"/>
      <c r="J459" s="44"/>
      <c r="K459" s="44"/>
      <c r="L459" s="44"/>
      <c r="M459" s="44"/>
    </row>
    <row r="460" spans="2:15" x14ac:dyDescent="0.3">
      <c r="C460" s="39"/>
      <c r="J460" s="44"/>
      <c r="K460" s="44"/>
      <c r="L460" s="44"/>
      <c r="M460" s="44"/>
    </row>
    <row r="461" spans="2:15" x14ac:dyDescent="0.3">
      <c r="C461" s="39"/>
      <c r="J461" s="44"/>
      <c r="K461" s="44"/>
      <c r="L461" s="44"/>
      <c r="M461" s="44"/>
    </row>
    <row r="462" spans="2:15" x14ac:dyDescent="0.3">
      <c r="C462" s="39"/>
      <c r="J462" s="44"/>
      <c r="K462" s="44"/>
      <c r="L462" s="44"/>
      <c r="M462" s="44"/>
    </row>
    <row r="463" spans="2:15" x14ac:dyDescent="0.3">
      <c r="C463" s="47"/>
      <c r="J463" s="44"/>
      <c r="K463" s="44"/>
      <c r="L463" s="44"/>
      <c r="M463" s="44"/>
    </row>
    <row r="464" spans="2:15" x14ac:dyDescent="0.3">
      <c r="C464" s="39"/>
      <c r="J464" s="44"/>
      <c r="K464" s="44"/>
      <c r="L464" s="44"/>
      <c r="M464" s="44"/>
    </row>
    <row r="465" spans="2:15" x14ac:dyDescent="0.3">
      <c r="C465" s="39"/>
      <c r="J465" s="44"/>
      <c r="K465" s="44"/>
      <c r="L465" s="44"/>
      <c r="M465" s="44"/>
    </row>
    <row r="466" spans="2:15" s="50" customFormat="1" hidden="1" x14ac:dyDescent="0.3">
      <c r="B466" s="47" t="s">
        <v>604</v>
      </c>
      <c r="C466" s="47"/>
      <c r="D466" s="49">
        <v>963.70549450034571</v>
      </c>
      <c r="E466" s="50">
        <v>22</v>
      </c>
      <c r="F466" s="51">
        <v>-7.4763096865258714</v>
      </c>
      <c r="G466" s="49">
        <v>600.91497923022973</v>
      </c>
      <c r="H466" s="49">
        <v>72.109797507627562</v>
      </c>
      <c r="I466" s="52"/>
      <c r="J466" s="52">
        <f t="shared" si="16"/>
        <v>21.899233936961725</v>
      </c>
      <c r="K466" s="52">
        <f t="shared" si="16"/>
        <v>2.6279080724354067</v>
      </c>
      <c r="L466" s="52">
        <v>6.3634695692754546</v>
      </c>
      <c r="M466" s="52">
        <v>1.0817898267768273</v>
      </c>
      <c r="O466" s="50" t="s">
        <v>537</v>
      </c>
    </row>
    <row r="467" spans="2:15" x14ac:dyDescent="0.3">
      <c r="C467" s="39"/>
      <c r="J467" s="44"/>
      <c r="K467" s="44"/>
      <c r="L467" s="44"/>
      <c r="M467" s="44"/>
    </row>
    <row r="468" spans="2:15" x14ac:dyDescent="0.3">
      <c r="C468" s="39"/>
      <c r="J468" s="44"/>
      <c r="K468" s="44"/>
      <c r="L468" s="44"/>
      <c r="M468" s="44"/>
    </row>
    <row r="469" spans="2:15" x14ac:dyDescent="0.3">
      <c r="C469" s="39"/>
      <c r="J469" s="44"/>
      <c r="K469" s="44"/>
      <c r="L469" s="44"/>
      <c r="M469" s="44"/>
    </row>
    <row r="470" spans="2:15" x14ac:dyDescent="0.3">
      <c r="C470" s="47"/>
      <c r="J470" s="44"/>
      <c r="K470" s="44"/>
      <c r="L470" s="44"/>
      <c r="M470" s="44"/>
    </row>
    <row r="471" spans="2:15" x14ac:dyDescent="0.3">
      <c r="C471" s="39"/>
      <c r="J471" s="44"/>
      <c r="K471" s="44"/>
      <c r="L471" s="44"/>
      <c r="M471" s="44"/>
    </row>
    <row r="472" spans="2:15" s="50" customFormat="1" hidden="1" x14ac:dyDescent="0.3">
      <c r="B472" s="47" t="s">
        <v>610</v>
      </c>
      <c r="C472" s="47"/>
      <c r="D472" s="49">
        <v>950.35399222631452</v>
      </c>
      <c r="E472" s="50">
        <v>22</v>
      </c>
      <c r="F472" s="51">
        <v>-6.6964509982091407</v>
      </c>
      <c r="G472" s="49">
        <v>516.75851652933045</v>
      </c>
      <c r="H472" s="49">
        <v>62.011021983519655</v>
      </c>
      <c r="I472" s="52"/>
      <c r="J472" s="52">
        <f t="shared" si="16"/>
        <v>18.832307453692799</v>
      </c>
      <c r="K472" s="52">
        <f t="shared" si="16"/>
        <v>2.2598768944431358</v>
      </c>
      <c r="L472" s="52">
        <v>6.604122026752874</v>
      </c>
      <c r="M472" s="52">
        <v>1.1227007445479886</v>
      </c>
      <c r="O472" s="50" t="s">
        <v>537</v>
      </c>
    </row>
    <row r="473" spans="2:15" x14ac:dyDescent="0.3">
      <c r="C473" s="39"/>
      <c r="J473" s="44"/>
      <c r="K473" s="44"/>
      <c r="L473" s="44"/>
      <c r="M473" s="44"/>
    </row>
    <row r="474" spans="2:15" x14ac:dyDescent="0.3">
      <c r="C474" s="39"/>
      <c r="J474" s="44"/>
      <c r="K474" s="44"/>
      <c r="L474" s="44"/>
      <c r="M474" s="44"/>
    </row>
    <row r="475" spans="2:15" x14ac:dyDescent="0.3">
      <c r="C475" s="39"/>
      <c r="J475" s="44"/>
      <c r="K475" s="44"/>
      <c r="L475" s="44"/>
      <c r="M475" s="44"/>
    </row>
    <row r="476" spans="2:15" x14ac:dyDescent="0.3">
      <c r="C476" s="47"/>
      <c r="J476" s="44"/>
      <c r="K476" s="44"/>
      <c r="L476" s="44"/>
      <c r="M476" s="44"/>
    </row>
    <row r="477" spans="2:15" x14ac:dyDescent="0.3">
      <c r="C477" s="47"/>
      <c r="J477" s="44"/>
      <c r="K477" s="44"/>
      <c r="L477" s="44"/>
      <c r="M477" s="44"/>
    </row>
    <row r="478" spans="2:15" x14ac:dyDescent="0.3">
      <c r="C478" s="39"/>
      <c r="J478" s="44"/>
      <c r="K478" s="44"/>
      <c r="L478" s="44"/>
      <c r="M478" s="44"/>
    </row>
    <row r="479" spans="2:15" x14ac:dyDescent="0.3">
      <c r="C479" s="39"/>
      <c r="J479" s="44"/>
      <c r="K479" s="44"/>
      <c r="L479" s="44"/>
      <c r="M479" s="44"/>
    </row>
    <row r="480" spans="2:15" x14ac:dyDescent="0.3">
      <c r="C480" s="47"/>
      <c r="J480" s="44"/>
      <c r="K480" s="44"/>
      <c r="L480" s="44"/>
      <c r="M480" s="44"/>
    </row>
    <row r="481" spans="2:15" s="50" customFormat="1" hidden="1" x14ac:dyDescent="0.3">
      <c r="B481" s="47" t="s">
        <v>619</v>
      </c>
      <c r="C481" s="47"/>
      <c r="D481" s="49">
        <v>944.70326753321842</v>
      </c>
      <c r="E481" s="50">
        <v>22</v>
      </c>
      <c r="F481" s="51">
        <v>-7.0616047611325037</v>
      </c>
      <c r="G481" s="49">
        <v>501.23312200697495</v>
      </c>
      <c r="H481" s="49">
        <v>60.147974640836992</v>
      </c>
      <c r="I481" s="52"/>
      <c r="J481" s="52">
        <f t="shared" si="16"/>
        <v>18.266513192674015</v>
      </c>
      <c r="K481" s="52">
        <f t="shared" si="16"/>
        <v>2.1919815831208815</v>
      </c>
      <c r="L481" s="52">
        <v>6.6951351177254539</v>
      </c>
      <c r="M481" s="52">
        <v>1.1381729700133272</v>
      </c>
      <c r="O481" s="50" t="s">
        <v>537</v>
      </c>
    </row>
    <row r="482" spans="2:15" x14ac:dyDescent="0.3">
      <c r="C482" s="47"/>
      <c r="J482" s="44"/>
      <c r="K482" s="44"/>
      <c r="L482" s="44"/>
      <c r="M482" s="44"/>
    </row>
    <row r="483" spans="2:15" x14ac:dyDescent="0.3">
      <c r="C483" s="39"/>
      <c r="J483" s="44"/>
      <c r="K483" s="44"/>
      <c r="L483" s="44"/>
      <c r="M483" s="44"/>
    </row>
    <row r="484" spans="2:15" x14ac:dyDescent="0.3">
      <c r="C484" s="39"/>
      <c r="J484" s="44"/>
      <c r="K484" s="44"/>
      <c r="L484" s="44"/>
      <c r="M484" s="44"/>
    </row>
    <row r="485" spans="2:15" s="50" customFormat="1" hidden="1" x14ac:dyDescent="0.3">
      <c r="B485" s="47" t="s">
        <v>623</v>
      </c>
      <c r="C485" s="47"/>
      <c r="D485" s="49">
        <v>950.16442923963223</v>
      </c>
      <c r="E485" s="50">
        <v>22</v>
      </c>
      <c r="F485" s="51">
        <v>-7.4755376718589517</v>
      </c>
      <c r="G485" s="49">
        <v>437.60334775346593</v>
      </c>
      <c r="H485" s="49">
        <v>52.51240173041591</v>
      </c>
      <c r="I485" s="52"/>
      <c r="J485" s="52">
        <f t="shared" si="16"/>
        <v>15.947643868566544</v>
      </c>
      <c r="K485" s="52">
        <f t="shared" si="16"/>
        <v>1.9137172642279852</v>
      </c>
      <c r="L485" s="52">
        <v>5.9632867478004528</v>
      </c>
      <c r="M485" s="52">
        <v>1.0137587471260769</v>
      </c>
      <c r="O485" s="50" t="s">
        <v>537</v>
      </c>
    </row>
    <row r="486" spans="2:15" x14ac:dyDescent="0.3">
      <c r="C486" s="47"/>
      <c r="J486" s="44"/>
      <c r="K486" s="44"/>
      <c r="L486" s="44"/>
      <c r="M486" s="44"/>
    </row>
    <row r="487" spans="2:15" x14ac:dyDescent="0.3">
      <c r="C487" s="39"/>
      <c r="J487" s="44"/>
      <c r="K487" s="44"/>
      <c r="L487" s="44"/>
      <c r="M487" s="44"/>
    </row>
    <row r="488" spans="2:15" s="50" customFormat="1" hidden="1" x14ac:dyDescent="0.3">
      <c r="B488" s="47" t="s">
        <v>626</v>
      </c>
      <c r="C488" s="47"/>
      <c r="D488" s="49">
        <v>925.6954102435916</v>
      </c>
      <c r="E488" s="50">
        <v>22</v>
      </c>
      <c r="F488" s="51">
        <v>-7.4594550564053614</v>
      </c>
      <c r="G488" s="49">
        <v>374.25696440089496</v>
      </c>
      <c r="H488" s="49">
        <v>44.910835728107394</v>
      </c>
      <c r="I488" s="52"/>
      <c r="J488" s="52">
        <f t="shared" si="16"/>
        <v>13.639102201198796</v>
      </c>
      <c r="K488" s="52">
        <f t="shared" si="16"/>
        <v>1.6366922641438555</v>
      </c>
      <c r="L488" s="52">
        <v>6.0831122535143152</v>
      </c>
      <c r="M488" s="52">
        <v>1.0341290830974337</v>
      </c>
      <c r="O488" s="50" t="s">
        <v>537</v>
      </c>
    </row>
    <row r="489" spans="2:15" x14ac:dyDescent="0.3">
      <c r="C489" s="39"/>
      <c r="J489" s="44"/>
      <c r="K489" s="44"/>
      <c r="L489" s="44"/>
      <c r="M489" s="44"/>
    </row>
    <row r="490" spans="2:15" x14ac:dyDescent="0.3">
      <c r="C490" s="39"/>
      <c r="J490" s="44"/>
      <c r="K490" s="44"/>
      <c r="L490" s="44"/>
      <c r="M490" s="44"/>
    </row>
    <row r="491" spans="2:15" x14ac:dyDescent="0.3">
      <c r="C491" s="47"/>
      <c r="J491" s="44"/>
      <c r="K491" s="44"/>
      <c r="L491" s="44"/>
      <c r="M491" s="44"/>
    </row>
    <row r="492" spans="2:15" x14ac:dyDescent="0.3">
      <c r="C492" s="39"/>
      <c r="J492" s="44"/>
      <c r="K492" s="44"/>
      <c r="L492" s="44"/>
      <c r="M492" s="44"/>
    </row>
    <row r="493" spans="2:15" s="50" customFormat="1" hidden="1" x14ac:dyDescent="0.3">
      <c r="B493" s="47" t="s">
        <v>631</v>
      </c>
      <c r="C493" s="47"/>
      <c r="D493" s="49">
        <v>974.58485920835892</v>
      </c>
      <c r="E493" s="50">
        <v>22</v>
      </c>
      <c r="F493" s="51">
        <v>-6.9241043833173395</v>
      </c>
      <c r="G493" s="49">
        <v>569.12091197634891</v>
      </c>
      <c r="H493" s="49">
        <v>68.294509437161864</v>
      </c>
      <c r="I493" s="52"/>
      <c r="J493" s="52">
        <f t="shared" ref="J493:K555" si="17">G493*1000000/(9.8*2.8*1000*1000)</f>
        <v>20.740558016630789</v>
      </c>
      <c r="K493" s="52">
        <f t="shared" si="17"/>
        <v>2.4888669619956949</v>
      </c>
      <c r="L493" s="52">
        <v>6.1592692548393435</v>
      </c>
      <c r="M493" s="52">
        <v>1.0470757733226885</v>
      </c>
      <c r="O493" s="50" t="s">
        <v>537</v>
      </c>
    </row>
    <row r="494" spans="2:15" x14ac:dyDescent="0.3">
      <c r="C494" s="39"/>
      <c r="J494" s="44"/>
      <c r="K494" s="44"/>
      <c r="L494" s="44"/>
      <c r="M494" s="44"/>
    </row>
    <row r="495" spans="2:15" s="50" customFormat="1" hidden="1" x14ac:dyDescent="0.3">
      <c r="B495" s="47" t="s">
        <v>633</v>
      </c>
      <c r="C495" s="47"/>
      <c r="D495" s="49">
        <v>967.40613274768646</v>
      </c>
      <c r="E495" s="50">
        <v>22</v>
      </c>
      <c r="F495" s="51">
        <v>-5.0487482255080387</v>
      </c>
      <c r="G495" s="49">
        <v>420.35987698107306</v>
      </c>
      <c r="H495" s="49">
        <v>50.443185237728763</v>
      </c>
      <c r="I495" s="52"/>
      <c r="J495" s="52">
        <f t="shared" si="17"/>
        <v>15.319237499310244</v>
      </c>
      <c r="K495" s="52">
        <f t="shared" si="17"/>
        <v>1.8383084999172288</v>
      </c>
      <c r="L495" s="52">
        <v>8.3248570783888809</v>
      </c>
      <c r="M495" s="52">
        <v>1.4152257033261098</v>
      </c>
      <c r="O495" s="50" t="s">
        <v>537</v>
      </c>
    </row>
    <row r="496" spans="2:15" s="50" customFormat="1" hidden="1" x14ac:dyDescent="0.3">
      <c r="B496" s="47" t="s">
        <v>634</v>
      </c>
      <c r="C496" s="47"/>
      <c r="D496" s="49">
        <v>942.88799718579924</v>
      </c>
      <c r="E496" s="50">
        <v>22</v>
      </c>
      <c r="F496" s="51">
        <v>-8.0102689759836938</v>
      </c>
      <c r="G496" s="49">
        <v>489.33511115788781</v>
      </c>
      <c r="H496" s="49">
        <v>58.720213338946536</v>
      </c>
      <c r="I496" s="52"/>
      <c r="J496" s="52">
        <f t="shared" si="17"/>
        <v>17.83291221420874</v>
      </c>
      <c r="K496" s="52">
        <f t="shared" si="17"/>
        <v>2.1399494657050488</v>
      </c>
      <c r="L496" s="52">
        <v>7.1499561216534522</v>
      </c>
      <c r="M496" s="52">
        <v>1.215492540681087</v>
      </c>
      <c r="O496" s="50" t="s">
        <v>537</v>
      </c>
    </row>
    <row r="497" spans="2:15" x14ac:dyDescent="0.3">
      <c r="C497" s="39"/>
      <c r="J497" s="44"/>
      <c r="K497" s="44"/>
      <c r="L497" s="44"/>
      <c r="M497" s="44"/>
    </row>
    <row r="498" spans="2:15" x14ac:dyDescent="0.3">
      <c r="C498" s="39"/>
      <c r="J498" s="44"/>
      <c r="K498" s="44"/>
      <c r="L498" s="44"/>
      <c r="M498" s="44"/>
    </row>
    <row r="499" spans="2:15" x14ac:dyDescent="0.3">
      <c r="C499" s="39"/>
      <c r="J499" s="44"/>
      <c r="K499" s="44"/>
      <c r="L499" s="44"/>
      <c r="M499" s="44"/>
    </row>
    <row r="500" spans="2:15" x14ac:dyDescent="0.3">
      <c r="C500" s="39"/>
      <c r="J500" s="44"/>
      <c r="K500" s="44"/>
      <c r="L500" s="44"/>
      <c r="M500" s="44"/>
    </row>
    <row r="501" spans="2:15" s="50" customFormat="1" hidden="1" x14ac:dyDescent="0.3">
      <c r="B501" s="47" t="s">
        <v>639</v>
      </c>
      <c r="C501" s="47"/>
      <c r="D501" s="49">
        <v>948.00909971355406</v>
      </c>
      <c r="E501" s="50">
        <v>22</v>
      </c>
      <c r="F501" s="51">
        <v>-4.9118532900633385</v>
      </c>
      <c r="G501" s="49">
        <v>407.2079905875853</v>
      </c>
      <c r="H501" s="49">
        <v>48.864958870510236</v>
      </c>
      <c r="I501" s="52"/>
      <c r="J501" s="52">
        <f t="shared" si="17"/>
        <v>14.83994134794407</v>
      </c>
      <c r="K501" s="52">
        <f t="shared" si="17"/>
        <v>1.7807929617532885</v>
      </c>
      <c r="L501" s="52">
        <v>11.048796777373058</v>
      </c>
      <c r="M501" s="52">
        <v>1.8782954521534199</v>
      </c>
      <c r="O501" s="50" t="s">
        <v>537</v>
      </c>
    </row>
    <row r="502" spans="2:15" x14ac:dyDescent="0.3">
      <c r="C502" s="47"/>
      <c r="J502" s="44"/>
      <c r="K502" s="44"/>
      <c r="L502" s="44"/>
      <c r="M502" s="44"/>
    </row>
    <row r="503" spans="2:15" x14ac:dyDescent="0.3">
      <c r="C503" s="39"/>
      <c r="J503" s="44"/>
      <c r="K503" s="44"/>
      <c r="L503" s="44"/>
      <c r="M503" s="44"/>
    </row>
    <row r="504" spans="2:15" s="50" customFormat="1" hidden="1" x14ac:dyDescent="0.3">
      <c r="B504" s="47" t="s">
        <v>642</v>
      </c>
      <c r="C504" s="47"/>
      <c r="D504" s="49">
        <v>955.59974050354685</v>
      </c>
      <c r="E504" s="50">
        <v>22</v>
      </c>
      <c r="F504" s="51">
        <v>-7.1130192570997277</v>
      </c>
      <c r="G504" s="49">
        <v>478.50656979411627</v>
      </c>
      <c r="H504" s="49">
        <v>57.420788375293952</v>
      </c>
      <c r="I504" s="52"/>
      <c r="J504" s="52">
        <f t="shared" si="17"/>
        <v>17.438286071214151</v>
      </c>
      <c r="K504" s="52">
        <f t="shared" si="17"/>
        <v>2.0925943285456983</v>
      </c>
      <c r="L504" s="52">
        <v>6.1156736112271242</v>
      </c>
      <c r="M504" s="52">
        <v>1.0396645139086111</v>
      </c>
      <c r="O504" s="50" t="s">
        <v>537</v>
      </c>
    </row>
    <row r="505" spans="2:15" x14ac:dyDescent="0.3">
      <c r="C505" s="39"/>
      <c r="J505" s="44"/>
      <c r="K505" s="44"/>
      <c r="L505" s="44"/>
      <c r="M505" s="44"/>
    </row>
    <row r="506" spans="2:15" x14ac:dyDescent="0.3">
      <c r="C506" s="39"/>
      <c r="J506" s="44"/>
      <c r="K506" s="44"/>
      <c r="L506" s="44"/>
      <c r="M506" s="44"/>
    </row>
    <row r="507" spans="2:15" x14ac:dyDescent="0.3">
      <c r="C507" s="47"/>
      <c r="J507" s="44"/>
      <c r="K507" s="44"/>
      <c r="L507" s="44"/>
      <c r="M507" s="44"/>
    </row>
    <row r="508" spans="2:15" x14ac:dyDescent="0.3">
      <c r="C508" s="39"/>
      <c r="J508" s="44"/>
      <c r="K508" s="44"/>
      <c r="L508" s="44"/>
      <c r="M508" s="44"/>
    </row>
    <row r="509" spans="2:15" x14ac:dyDescent="0.3">
      <c r="C509" s="39"/>
      <c r="J509" s="44"/>
      <c r="K509" s="44"/>
      <c r="L509" s="44"/>
      <c r="M509" s="44"/>
    </row>
    <row r="510" spans="2:15" x14ac:dyDescent="0.3">
      <c r="C510" s="47"/>
      <c r="J510" s="44"/>
      <c r="K510" s="44"/>
      <c r="L510" s="44"/>
      <c r="M510" s="44"/>
    </row>
    <row r="511" spans="2:15" x14ac:dyDescent="0.3">
      <c r="C511" s="39"/>
      <c r="J511" s="44"/>
      <c r="K511" s="44"/>
      <c r="L511" s="44"/>
      <c r="M511" s="44"/>
    </row>
    <row r="512" spans="2:15" s="50" customFormat="1" hidden="1" x14ac:dyDescent="0.3">
      <c r="B512" s="47" t="s">
        <v>650</v>
      </c>
      <c r="C512" s="47"/>
      <c r="D512" s="49">
        <v>944.40083213724984</v>
      </c>
      <c r="E512" s="50">
        <v>22</v>
      </c>
      <c r="F512" s="51">
        <v>-7.6056251519075708</v>
      </c>
      <c r="G512" s="49">
        <v>473.35741349735434</v>
      </c>
      <c r="H512" s="49">
        <v>56.802889619682517</v>
      </c>
      <c r="I512" s="52"/>
      <c r="J512" s="52">
        <f t="shared" si="17"/>
        <v>17.250634602673262</v>
      </c>
      <c r="K512" s="52">
        <f t="shared" si="17"/>
        <v>2.0700761523207918</v>
      </c>
      <c r="L512" s="52">
        <v>6.346501874743268</v>
      </c>
      <c r="M512" s="52">
        <v>1.0789053187063555</v>
      </c>
      <c r="O512" s="50" t="s">
        <v>537</v>
      </c>
    </row>
    <row r="513" spans="2:15" x14ac:dyDescent="0.3">
      <c r="C513" s="39"/>
      <c r="J513" s="44"/>
      <c r="K513" s="44"/>
      <c r="L513" s="44"/>
      <c r="M513" s="44"/>
    </row>
    <row r="514" spans="2:15" x14ac:dyDescent="0.3">
      <c r="C514" s="39"/>
      <c r="J514" s="44"/>
      <c r="K514" s="44"/>
      <c r="L514" s="44"/>
      <c r="M514" s="44"/>
    </row>
    <row r="515" spans="2:15" x14ac:dyDescent="0.3">
      <c r="C515" s="39"/>
      <c r="J515" s="44"/>
      <c r="K515" s="44"/>
      <c r="L515" s="44"/>
      <c r="M515" s="44"/>
    </row>
    <row r="516" spans="2:15" x14ac:dyDescent="0.3">
      <c r="C516" s="39"/>
      <c r="J516" s="44"/>
      <c r="K516" s="44"/>
      <c r="L516" s="44"/>
      <c r="M516" s="44"/>
    </row>
    <row r="517" spans="2:15" x14ac:dyDescent="0.3">
      <c r="C517" s="47"/>
      <c r="J517" s="44"/>
      <c r="K517" s="44"/>
      <c r="L517" s="44"/>
      <c r="M517" s="44"/>
    </row>
    <row r="518" spans="2:15" x14ac:dyDescent="0.3">
      <c r="C518" s="39"/>
      <c r="J518" s="44"/>
      <c r="K518" s="44"/>
      <c r="L518" s="44"/>
      <c r="M518" s="44"/>
    </row>
    <row r="519" spans="2:15" x14ac:dyDescent="0.3">
      <c r="C519" s="39"/>
      <c r="J519" s="44"/>
      <c r="K519" s="44"/>
      <c r="L519" s="44"/>
      <c r="M519" s="44"/>
    </row>
    <row r="520" spans="2:15" x14ac:dyDescent="0.3">
      <c r="C520" s="39"/>
      <c r="J520" s="44"/>
      <c r="K520" s="44"/>
      <c r="L520" s="44"/>
      <c r="M520" s="44"/>
    </row>
    <row r="521" spans="2:15" x14ac:dyDescent="0.3">
      <c r="C521" s="47"/>
      <c r="J521" s="44"/>
      <c r="K521" s="44"/>
      <c r="L521" s="44"/>
      <c r="M521" s="44"/>
    </row>
    <row r="522" spans="2:15" x14ac:dyDescent="0.3">
      <c r="C522" s="39"/>
      <c r="J522" s="44"/>
      <c r="K522" s="44"/>
      <c r="L522" s="44"/>
      <c r="M522" s="44"/>
    </row>
    <row r="523" spans="2:15" s="50" customFormat="1" hidden="1" x14ac:dyDescent="0.3">
      <c r="B523" s="47" t="s">
        <v>661</v>
      </c>
      <c r="C523" s="47"/>
      <c r="D523" s="49">
        <v>979.40078747596499</v>
      </c>
      <c r="E523" s="50">
        <v>22</v>
      </c>
      <c r="F523" s="51">
        <v>-5.2259580307729809</v>
      </c>
      <c r="G523" s="49">
        <v>431.68913515023564</v>
      </c>
      <c r="H523" s="49">
        <v>51.802696218028274</v>
      </c>
      <c r="I523" s="52"/>
      <c r="J523" s="52">
        <f t="shared" si="17"/>
        <v>15.732111339294303</v>
      </c>
      <c r="K523" s="52">
        <f t="shared" si="17"/>
        <v>1.8878533607153163</v>
      </c>
      <c r="L523" s="52">
        <v>8.2663061315730832</v>
      </c>
      <c r="M523" s="52">
        <v>1.4052720423674243</v>
      </c>
      <c r="O523" s="50" t="s">
        <v>537</v>
      </c>
    </row>
    <row r="524" spans="2:15" x14ac:dyDescent="0.3">
      <c r="C524" s="47"/>
      <c r="J524" s="44"/>
      <c r="K524" s="44"/>
      <c r="L524" s="44"/>
      <c r="M524" s="44"/>
    </row>
    <row r="525" spans="2:15" x14ac:dyDescent="0.3">
      <c r="C525" s="47"/>
      <c r="J525" s="44"/>
      <c r="K525" s="44"/>
      <c r="L525" s="44"/>
      <c r="M525" s="44"/>
    </row>
    <row r="526" spans="2:15" x14ac:dyDescent="0.3">
      <c r="C526" s="39"/>
      <c r="J526" s="44"/>
      <c r="K526" s="44"/>
      <c r="L526" s="44"/>
      <c r="M526" s="44"/>
    </row>
    <row r="527" spans="2:15" s="50" customFormat="1" hidden="1" x14ac:dyDescent="0.3">
      <c r="B527" s="47" t="s">
        <v>665</v>
      </c>
      <c r="C527" s="47"/>
      <c r="D527" s="49">
        <v>991.70804860218482</v>
      </c>
      <c r="E527" s="50">
        <v>22</v>
      </c>
      <c r="F527" s="51">
        <v>-7.1417714008184792</v>
      </c>
      <c r="G527" s="49">
        <v>752.29387230957548</v>
      </c>
      <c r="H527" s="49">
        <v>90.275264677149053</v>
      </c>
      <c r="I527" s="52"/>
      <c r="J527" s="52">
        <f t="shared" si="17"/>
        <v>27.415957445684235</v>
      </c>
      <c r="K527" s="52">
        <f t="shared" si="17"/>
        <v>3.2899148934821083</v>
      </c>
      <c r="L527" s="52">
        <v>6.1412631257362449</v>
      </c>
      <c r="M527" s="52">
        <v>1.0440147313751618</v>
      </c>
      <c r="O527" s="50" t="s">
        <v>537</v>
      </c>
    </row>
    <row r="528" spans="2:15" x14ac:dyDescent="0.3">
      <c r="C528" s="50"/>
      <c r="J528" s="44"/>
      <c r="K528" s="44"/>
      <c r="L528" s="44"/>
      <c r="M528" s="44"/>
    </row>
    <row r="529" spans="2:15" x14ac:dyDescent="0.3">
      <c r="C529" s="46"/>
      <c r="J529" s="44"/>
      <c r="K529" s="44"/>
      <c r="L529" s="44"/>
      <c r="M529" s="44"/>
    </row>
    <row r="530" spans="2:15" x14ac:dyDescent="0.3">
      <c r="C530" s="46"/>
      <c r="J530" s="44"/>
      <c r="K530" s="44"/>
      <c r="L530" s="44"/>
      <c r="M530" s="44"/>
    </row>
    <row r="531" spans="2:15" x14ac:dyDescent="0.3">
      <c r="C531" s="46"/>
      <c r="J531" s="44"/>
      <c r="K531" s="44"/>
      <c r="L531" s="44"/>
      <c r="M531" s="44"/>
    </row>
    <row r="532" spans="2:15" x14ac:dyDescent="0.3">
      <c r="C532" s="46"/>
      <c r="J532" s="44"/>
      <c r="K532" s="44"/>
      <c r="L532" s="44"/>
      <c r="M532" s="44"/>
    </row>
    <row r="533" spans="2:15" x14ac:dyDescent="0.3">
      <c r="C533" s="46"/>
      <c r="J533" s="44"/>
      <c r="K533" s="44"/>
      <c r="L533" s="44"/>
      <c r="M533" s="44"/>
    </row>
    <row r="534" spans="2:15" x14ac:dyDescent="0.3">
      <c r="C534" s="47"/>
      <c r="J534" s="44"/>
      <c r="K534" s="44"/>
      <c r="L534" s="44"/>
      <c r="M534" s="44"/>
    </row>
    <row r="535" spans="2:15" x14ac:dyDescent="0.3">
      <c r="C535" s="39"/>
      <c r="J535" s="44"/>
      <c r="K535" s="44"/>
      <c r="L535" s="44"/>
      <c r="M535" s="44"/>
    </row>
    <row r="536" spans="2:15" s="50" customFormat="1" hidden="1" x14ac:dyDescent="0.3">
      <c r="B536" s="47" t="s">
        <v>674</v>
      </c>
      <c r="C536" s="47"/>
      <c r="D536" s="49">
        <v>975.57699192343034</v>
      </c>
      <c r="E536" s="50">
        <v>22</v>
      </c>
      <c r="F536" s="51">
        <v>-0.31431609975041397</v>
      </c>
      <c r="G536" s="49">
        <v>315.68687893095034</v>
      </c>
      <c r="H536" s="49">
        <v>37.882425471714036</v>
      </c>
      <c r="I536" s="52"/>
      <c r="J536" s="52">
        <f t="shared" si="17"/>
        <v>11.504623867746004</v>
      </c>
      <c r="K536" s="52">
        <f t="shared" si="17"/>
        <v>1.3805548641295202</v>
      </c>
      <c r="L536" s="52">
        <v>22.270015670029174</v>
      </c>
      <c r="M536" s="52">
        <v>3.78590266390496</v>
      </c>
      <c r="O536" s="50" t="s">
        <v>537</v>
      </c>
    </row>
    <row r="537" spans="2:15" x14ac:dyDescent="0.3">
      <c r="C537" s="39"/>
      <c r="J537" s="44"/>
      <c r="K537" s="44"/>
      <c r="L537" s="44"/>
      <c r="M537" s="44"/>
    </row>
    <row r="538" spans="2:15" x14ac:dyDescent="0.3">
      <c r="C538" s="39"/>
      <c r="J538" s="44"/>
      <c r="K538" s="44"/>
      <c r="L538" s="44"/>
      <c r="M538" s="44"/>
    </row>
    <row r="539" spans="2:15" x14ac:dyDescent="0.3">
      <c r="C539" s="47"/>
      <c r="J539" s="44"/>
      <c r="K539" s="44"/>
      <c r="L539" s="44"/>
      <c r="M539" s="44"/>
    </row>
    <row r="540" spans="2:15" s="50" customFormat="1" hidden="1" x14ac:dyDescent="0.3">
      <c r="B540" s="47" t="s">
        <v>678</v>
      </c>
      <c r="C540" s="47"/>
      <c r="D540" s="49">
        <v>968.7008584197165</v>
      </c>
      <c r="E540" s="50">
        <v>22</v>
      </c>
      <c r="F540" s="51">
        <v>-6.4274181613413077</v>
      </c>
      <c r="G540" s="49">
        <v>503.90494184847046</v>
      </c>
      <c r="H540" s="49">
        <v>60.468593021816453</v>
      </c>
      <c r="I540" s="52"/>
      <c r="J540" s="52">
        <f t="shared" si="17"/>
        <v>18.363882720425309</v>
      </c>
      <c r="K540" s="52">
        <f t="shared" si="17"/>
        <v>2.2036659264510372</v>
      </c>
      <c r="L540" s="52">
        <v>5.7088412535994646</v>
      </c>
      <c r="M540" s="52">
        <v>0.97050301311190901</v>
      </c>
      <c r="O540" s="50" t="s">
        <v>537</v>
      </c>
    </row>
    <row r="541" spans="2:15" x14ac:dyDescent="0.3">
      <c r="C541" s="39"/>
      <c r="J541" s="44"/>
      <c r="K541" s="44"/>
      <c r="L541" s="44"/>
      <c r="M541" s="44"/>
    </row>
    <row r="542" spans="2:15" x14ac:dyDescent="0.3">
      <c r="C542" s="39"/>
      <c r="J542" s="44"/>
      <c r="K542" s="44"/>
      <c r="L542" s="44"/>
      <c r="M542" s="44"/>
    </row>
    <row r="543" spans="2:15" x14ac:dyDescent="0.3">
      <c r="C543" s="39"/>
      <c r="J543" s="44"/>
      <c r="K543" s="44"/>
      <c r="L543" s="44"/>
      <c r="M543" s="44"/>
    </row>
    <row r="544" spans="2:15" x14ac:dyDescent="0.3">
      <c r="C544" s="39"/>
      <c r="J544" s="44"/>
      <c r="K544" s="44"/>
      <c r="L544" s="44"/>
      <c r="M544" s="44"/>
    </row>
    <row r="545" spans="2:15" x14ac:dyDescent="0.3">
      <c r="C545" s="39"/>
      <c r="J545" s="44"/>
      <c r="K545" s="44"/>
      <c r="L545" s="44"/>
      <c r="M545" s="44"/>
    </row>
    <row r="546" spans="2:15" x14ac:dyDescent="0.3">
      <c r="C546" s="47"/>
      <c r="J546" s="44"/>
      <c r="K546" s="44"/>
      <c r="L546" s="44"/>
      <c r="M546" s="44"/>
    </row>
    <row r="547" spans="2:15" s="50" customFormat="1" hidden="1" x14ac:dyDescent="0.3">
      <c r="B547" s="47" t="s">
        <v>685</v>
      </c>
      <c r="C547" s="47"/>
      <c r="D547" s="49">
        <v>950.13498711052762</v>
      </c>
      <c r="E547" s="50">
        <v>22</v>
      </c>
      <c r="F547" s="51">
        <v>-4.3681264300431568</v>
      </c>
      <c r="G547" s="49">
        <v>401.62306337323338</v>
      </c>
      <c r="H547" s="49">
        <v>48.194767604788005</v>
      </c>
      <c r="I547" s="52"/>
      <c r="J547" s="52">
        <f t="shared" si="17"/>
        <v>14.636409015059526</v>
      </c>
      <c r="K547" s="52">
        <f t="shared" si="17"/>
        <v>1.7563690818071431</v>
      </c>
      <c r="L547" s="52">
        <v>12.866037555816563</v>
      </c>
      <c r="M547" s="52">
        <v>2.1872263844888158</v>
      </c>
      <c r="O547" s="50" t="s">
        <v>537</v>
      </c>
    </row>
    <row r="548" spans="2:15" x14ac:dyDescent="0.3">
      <c r="C548" s="39"/>
      <c r="J548" s="44"/>
      <c r="K548" s="44"/>
      <c r="L548" s="44"/>
      <c r="M548" s="44"/>
    </row>
    <row r="549" spans="2:15" x14ac:dyDescent="0.3">
      <c r="C549" s="39"/>
      <c r="J549" s="44"/>
      <c r="K549" s="44"/>
      <c r="L549" s="44"/>
      <c r="M549" s="44"/>
    </row>
    <row r="550" spans="2:15" x14ac:dyDescent="0.3">
      <c r="C550" s="39"/>
      <c r="J550" s="44"/>
      <c r="K550" s="44"/>
      <c r="L550" s="44"/>
      <c r="M550" s="44"/>
    </row>
    <row r="551" spans="2:15" x14ac:dyDescent="0.3">
      <c r="C551" s="39"/>
      <c r="J551" s="44"/>
      <c r="K551" s="44"/>
      <c r="L551" s="44"/>
      <c r="M551" s="44"/>
    </row>
    <row r="552" spans="2:15" x14ac:dyDescent="0.3">
      <c r="C552" s="39"/>
      <c r="J552" s="44"/>
      <c r="K552" s="44"/>
      <c r="L552" s="44"/>
      <c r="M552" s="44"/>
    </row>
    <row r="553" spans="2:15" x14ac:dyDescent="0.3">
      <c r="C553" s="39"/>
      <c r="J553" s="44"/>
      <c r="K553" s="44"/>
      <c r="L553" s="44"/>
      <c r="M553" s="44"/>
    </row>
    <row r="554" spans="2:15" x14ac:dyDescent="0.3">
      <c r="C554" s="47"/>
      <c r="J554" s="44"/>
      <c r="K554" s="44"/>
      <c r="L554" s="44"/>
      <c r="M554" s="44"/>
    </row>
    <row r="555" spans="2:15" s="50" customFormat="1" hidden="1" x14ac:dyDescent="0.3">
      <c r="B555" s="47" t="s">
        <v>693</v>
      </c>
      <c r="C555" s="47"/>
      <c r="D555" s="49">
        <v>840.82584064694629</v>
      </c>
      <c r="E555" s="50">
        <v>22</v>
      </c>
      <c r="F555" s="51">
        <v>-10.234858960903999</v>
      </c>
      <c r="G555" s="49">
        <v>378.8139647799361</v>
      </c>
      <c r="H555" s="49">
        <v>45.457675773592328</v>
      </c>
      <c r="I555" s="52"/>
      <c r="J555" s="52">
        <f t="shared" si="17"/>
        <v>13.805173643583677</v>
      </c>
      <c r="K555" s="52">
        <f t="shared" si="17"/>
        <v>1.6566208372300413</v>
      </c>
      <c r="L555" s="52">
        <v>12.426149652482257</v>
      </c>
      <c r="M555" s="52">
        <v>2.1124454409219839</v>
      </c>
      <c r="O555" s="50" t="s">
        <v>537</v>
      </c>
    </row>
    <row r="556" spans="2:15" x14ac:dyDescent="0.3">
      <c r="C556" s="47"/>
      <c r="J556" s="44"/>
      <c r="K556" s="44"/>
      <c r="L556" s="44"/>
      <c r="M556" s="44"/>
    </row>
    <row r="557" spans="2:15" x14ac:dyDescent="0.3">
      <c r="C557" s="47"/>
      <c r="J557" s="44"/>
      <c r="K557" s="44"/>
      <c r="L557" s="44"/>
      <c r="M557" s="44"/>
    </row>
    <row r="558" spans="2:15" x14ac:dyDescent="0.3">
      <c r="C558" s="39"/>
      <c r="J558" s="44"/>
      <c r="K558" s="44"/>
      <c r="L558" s="44"/>
      <c r="M558" s="44"/>
    </row>
    <row r="559" spans="2:15" x14ac:dyDescent="0.3">
      <c r="C559" s="47"/>
      <c r="J559" s="44"/>
      <c r="K559" s="44"/>
      <c r="L559" s="44"/>
      <c r="M559" s="44"/>
    </row>
    <row r="560" spans="2:15" x14ac:dyDescent="0.3">
      <c r="C560" s="39"/>
      <c r="J560" s="44"/>
      <c r="K560" s="44"/>
      <c r="L560" s="44"/>
      <c r="M560" s="44"/>
    </row>
    <row r="561" spans="2:15" x14ac:dyDescent="0.3">
      <c r="C561" s="47"/>
      <c r="J561" s="44"/>
      <c r="K561" s="44"/>
      <c r="L561" s="44"/>
      <c r="M561" s="44"/>
    </row>
    <row r="562" spans="2:15" x14ac:dyDescent="0.3">
      <c r="C562" s="39"/>
      <c r="J562" s="44"/>
      <c r="K562" s="44"/>
      <c r="L562" s="44"/>
      <c r="M562" s="44"/>
    </row>
    <row r="563" spans="2:15" x14ac:dyDescent="0.3">
      <c r="C563" s="39"/>
      <c r="J563" s="44"/>
      <c r="K563" s="44"/>
      <c r="L563" s="44"/>
      <c r="M563" s="44"/>
    </row>
    <row r="564" spans="2:15" x14ac:dyDescent="0.3">
      <c r="C564" s="39"/>
      <c r="J564" s="44"/>
      <c r="K564" s="44"/>
      <c r="L564" s="44"/>
      <c r="M564" s="44"/>
    </row>
    <row r="565" spans="2:15" x14ac:dyDescent="0.3">
      <c r="C565" s="47"/>
      <c r="J565" s="44"/>
      <c r="K565" s="44"/>
      <c r="L565" s="44"/>
      <c r="M565" s="44"/>
    </row>
    <row r="566" spans="2:15" x14ac:dyDescent="0.3">
      <c r="C566" s="39"/>
      <c r="J566" s="44"/>
      <c r="K566" s="44"/>
      <c r="L566" s="44"/>
      <c r="M566" s="44"/>
    </row>
    <row r="567" spans="2:15" x14ac:dyDescent="0.3">
      <c r="C567" s="39"/>
      <c r="J567" s="44"/>
      <c r="K567" s="44"/>
      <c r="L567" s="44"/>
      <c r="M567" s="44"/>
    </row>
    <row r="568" spans="2:15" x14ac:dyDescent="0.3">
      <c r="C568" s="39"/>
      <c r="J568" s="44"/>
      <c r="K568" s="44"/>
      <c r="L568" s="44"/>
      <c r="M568" s="44"/>
    </row>
    <row r="569" spans="2:15" x14ac:dyDescent="0.3">
      <c r="C569" s="47"/>
      <c r="J569" s="44"/>
      <c r="K569" s="44"/>
      <c r="L569" s="44"/>
      <c r="M569" s="44"/>
    </row>
    <row r="570" spans="2:15" x14ac:dyDescent="0.3">
      <c r="C570" s="39"/>
      <c r="J570" s="44"/>
      <c r="K570" s="44"/>
      <c r="L570" s="44"/>
      <c r="M570" s="44"/>
    </row>
    <row r="571" spans="2:15" s="50" customFormat="1" hidden="1" x14ac:dyDescent="0.3">
      <c r="B571" s="47" t="s">
        <v>709</v>
      </c>
      <c r="C571" s="47"/>
      <c r="D571" s="49">
        <v>960.37215555432147</v>
      </c>
      <c r="E571" s="50">
        <v>22</v>
      </c>
      <c r="F571" s="51">
        <v>-6.3192693873674521</v>
      </c>
      <c r="G571" s="49">
        <v>529.72420418745764</v>
      </c>
      <c r="H571" s="49">
        <v>63.566904502494914</v>
      </c>
      <c r="I571" s="52"/>
      <c r="J571" s="52">
        <f t="shared" ref="J571:K619" si="18">G571*1000000/(9.8*2.8*1000*1000)</f>
        <v>19.304817936860701</v>
      </c>
      <c r="K571" s="52">
        <f t="shared" si="18"/>
        <v>2.316578152423284</v>
      </c>
      <c r="L571" s="52">
        <v>7.1443339318447023</v>
      </c>
      <c r="M571" s="52">
        <v>1.2145367684135995</v>
      </c>
      <c r="O571" s="50" t="s">
        <v>537</v>
      </c>
    </row>
    <row r="572" spans="2:15" x14ac:dyDescent="0.3">
      <c r="C572" s="39"/>
      <c r="J572" s="44"/>
      <c r="K572" s="44"/>
      <c r="L572" s="44"/>
      <c r="M572" s="44"/>
    </row>
    <row r="573" spans="2:15" s="50" customFormat="1" hidden="1" x14ac:dyDescent="0.3">
      <c r="B573" s="47" t="s">
        <v>711</v>
      </c>
      <c r="C573" s="47"/>
      <c r="D573" s="49">
        <v>959.37786609624914</v>
      </c>
      <c r="E573" s="50">
        <v>22</v>
      </c>
      <c r="F573" s="51">
        <v>-7.1051993681990133</v>
      </c>
      <c r="G573" s="49">
        <v>403.9082824081438</v>
      </c>
      <c r="H573" s="49">
        <v>48.468993888977252</v>
      </c>
      <c r="I573" s="52"/>
      <c r="J573" s="52">
        <f t="shared" si="18"/>
        <v>14.719689592133522</v>
      </c>
      <c r="K573" s="52">
        <f t="shared" si="18"/>
        <v>1.7663627510560223</v>
      </c>
      <c r="L573" s="52">
        <v>5.6195726746922716</v>
      </c>
      <c r="M573" s="52">
        <v>0.95532735469768626</v>
      </c>
      <c r="O573" s="50" t="s">
        <v>537</v>
      </c>
    </row>
    <row r="574" spans="2:15" s="50" customFormat="1" hidden="1" x14ac:dyDescent="0.3">
      <c r="B574" s="47" t="s">
        <v>712</v>
      </c>
      <c r="C574" s="47"/>
      <c r="D574" s="49">
        <v>959.69995098955928</v>
      </c>
      <c r="E574" s="50">
        <v>22</v>
      </c>
      <c r="F574" s="51">
        <v>-3.0545273589127078</v>
      </c>
      <c r="G574" s="49">
        <v>422.83988171471015</v>
      </c>
      <c r="H574" s="49">
        <v>50.740785805765213</v>
      </c>
      <c r="I574" s="52"/>
      <c r="J574" s="52">
        <f t="shared" si="18"/>
        <v>15.409616680565238</v>
      </c>
      <c r="K574" s="52">
        <f t="shared" si="18"/>
        <v>1.8491540016678285</v>
      </c>
      <c r="L574" s="52">
        <v>11.614883020689573</v>
      </c>
      <c r="M574" s="52">
        <v>1.9745301135172277</v>
      </c>
      <c r="O574" s="50" t="s">
        <v>537</v>
      </c>
    </row>
    <row r="575" spans="2:15" s="50" customFormat="1" hidden="1" x14ac:dyDescent="0.3">
      <c r="B575" s="47" t="s">
        <v>713</v>
      </c>
      <c r="C575" s="47"/>
      <c r="D575" s="49">
        <v>988.62139335990173</v>
      </c>
      <c r="E575" s="50">
        <v>22</v>
      </c>
      <c r="F575" s="51">
        <v>-3.6073591542485701</v>
      </c>
      <c r="G575" s="49">
        <v>520.51736344751453</v>
      </c>
      <c r="H575" s="49">
        <v>62.462083613701743</v>
      </c>
      <c r="I575" s="52"/>
      <c r="J575" s="52">
        <f t="shared" si="18"/>
        <v>18.96929167082779</v>
      </c>
      <c r="K575" s="52">
        <f t="shared" si="18"/>
        <v>2.2763150004993347</v>
      </c>
      <c r="L575" s="52">
        <v>10.593368021935257</v>
      </c>
      <c r="M575" s="52">
        <v>1.8008725637289937</v>
      </c>
      <c r="O575" s="50" t="s">
        <v>537</v>
      </c>
    </row>
    <row r="576" spans="2:15" s="50" customFormat="1" hidden="1" x14ac:dyDescent="0.3">
      <c r="B576" s="47" t="s">
        <v>714</v>
      </c>
      <c r="C576" s="47"/>
      <c r="D576" s="49">
        <v>949.27328179943333</v>
      </c>
      <c r="E576" s="50">
        <v>22</v>
      </c>
      <c r="F576" s="51">
        <v>-6.9861989793673942</v>
      </c>
      <c r="G576" s="49">
        <v>460.97303877636841</v>
      </c>
      <c r="H576" s="49">
        <v>55.316764653164206</v>
      </c>
      <c r="I576" s="52"/>
      <c r="J576" s="52">
        <f t="shared" si="18"/>
        <v>16.799308993307889</v>
      </c>
      <c r="K576" s="52">
        <f t="shared" si="18"/>
        <v>2.0159170791969463</v>
      </c>
      <c r="L576" s="52">
        <v>7.0665631358986101</v>
      </c>
      <c r="M576" s="52">
        <v>1.2013157331027637</v>
      </c>
      <c r="O576" s="50" t="s">
        <v>537</v>
      </c>
    </row>
    <row r="577" spans="2:15" s="50" customFormat="1" hidden="1" x14ac:dyDescent="0.3">
      <c r="B577" s="47" t="s">
        <v>715</v>
      </c>
      <c r="C577" s="47"/>
      <c r="D577" s="49">
        <v>1007.8269082710315</v>
      </c>
      <c r="E577" s="50">
        <v>22</v>
      </c>
      <c r="F577" s="51">
        <v>-7.1583336684017347</v>
      </c>
      <c r="G577" s="49">
        <v>722.2617259268111</v>
      </c>
      <c r="H577" s="49">
        <v>86.671407111217334</v>
      </c>
      <c r="I577" s="52"/>
      <c r="J577" s="52">
        <f t="shared" si="18"/>
        <v>26.321491469635973</v>
      </c>
      <c r="K577" s="52">
        <f t="shared" si="18"/>
        <v>3.158578976356317</v>
      </c>
      <c r="L577" s="52">
        <v>5.7014662109027725</v>
      </c>
      <c r="M577" s="52">
        <v>0.96924925585347144</v>
      </c>
      <c r="O577" s="50" t="s">
        <v>537</v>
      </c>
    </row>
    <row r="578" spans="2:15" x14ac:dyDescent="0.3">
      <c r="C578" s="39"/>
      <c r="J578" s="44"/>
      <c r="K578" s="44"/>
      <c r="L578" s="44"/>
      <c r="M578" s="44"/>
    </row>
    <row r="579" spans="2:15" x14ac:dyDescent="0.3">
      <c r="C579" s="47"/>
      <c r="J579" s="44"/>
      <c r="K579" s="44"/>
      <c r="L579" s="44"/>
      <c r="M579" s="44"/>
    </row>
    <row r="580" spans="2:15" s="50" customFormat="1" hidden="1" x14ac:dyDescent="0.3">
      <c r="B580" s="47" t="s">
        <v>718</v>
      </c>
      <c r="C580" s="47"/>
      <c r="D580" s="49">
        <v>1027.8013537342022</v>
      </c>
      <c r="E580" s="50">
        <v>22</v>
      </c>
      <c r="F580" s="51">
        <v>7.6900790000896002</v>
      </c>
      <c r="G580" s="49">
        <v>659.43307147918983</v>
      </c>
      <c r="H580" s="49">
        <v>79.131968577502775</v>
      </c>
      <c r="I580" s="52"/>
      <c r="J580" s="52">
        <f t="shared" si="18"/>
        <v>24.031817473731408</v>
      </c>
      <c r="K580" s="52">
        <f t="shared" si="18"/>
        <v>2.8838180968477687</v>
      </c>
      <c r="L580" s="52">
        <v>38.334869053738245</v>
      </c>
      <c r="M580" s="52">
        <v>6.5169277391355021</v>
      </c>
      <c r="O580" s="50" t="s">
        <v>537</v>
      </c>
    </row>
    <row r="581" spans="2:15" s="50" customFormat="1" hidden="1" x14ac:dyDescent="0.3">
      <c r="B581" s="47" t="s">
        <v>719</v>
      </c>
      <c r="C581" s="47"/>
      <c r="D581" s="49">
        <v>979.9558090712485</v>
      </c>
      <c r="E581" s="50">
        <v>22</v>
      </c>
      <c r="F581" s="51">
        <v>-6.2836017353439431</v>
      </c>
      <c r="G581" s="49">
        <v>508.20651569076227</v>
      </c>
      <c r="H581" s="49">
        <v>60.984781882891468</v>
      </c>
      <c r="I581" s="52"/>
      <c r="J581" s="52">
        <f t="shared" si="18"/>
        <v>18.52064561555256</v>
      </c>
      <c r="K581" s="52">
        <f t="shared" si="18"/>
        <v>2.2224774738663071</v>
      </c>
      <c r="L581" s="52">
        <v>5.6999106422492174</v>
      </c>
      <c r="M581" s="52">
        <v>0.96898480918236707</v>
      </c>
      <c r="O581" s="50" t="s">
        <v>537</v>
      </c>
    </row>
    <row r="582" spans="2:15" s="50" customFormat="1" hidden="1" x14ac:dyDescent="0.3">
      <c r="B582" s="47" t="s">
        <v>720</v>
      </c>
      <c r="C582" s="47"/>
      <c r="D582" s="49">
        <v>967.47667762073013</v>
      </c>
      <c r="E582" s="50">
        <v>22</v>
      </c>
      <c r="F582" s="51">
        <v>-5.5120045674409184</v>
      </c>
      <c r="G582" s="49">
        <v>556.82843501306854</v>
      </c>
      <c r="H582" s="49">
        <v>66.819412201568227</v>
      </c>
      <c r="I582" s="52"/>
      <c r="J582" s="52">
        <f t="shared" si="18"/>
        <v>20.292581450913577</v>
      </c>
      <c r="K582" s="52">
        <f t="shared" si="18"/>
        <v>2.435109774109629</v>
      </c>
      <c r="L582" s="52">
        <v>6.9359646551854626</v>
      </c>
      <c r="M582" s="52">
        <v>1.1791139913815287</v>
      </c>
      <c r="O582" s="50" t="s">
        <v>537</v>
      </c>
    </row>
    <row r="583" spans="2:15" s="50" customFormat="1" hidden="1" x14ac:dyDescent="0.3">
      <c r="B583" s="47" t="s">
        <v>721</v>
      </c>
      <c r="C583" s="47"/>
      <c r="D583" s="49">
        <v>964.32649202266691</v>
      </c>
      <c r="E583" s="50">
        <v>22</v>
      </c>
      <c r="F583" s="51">
        <v>-6.5638548627323834</v>
      </c>
      <c r="G583" s="49">
        <v>547.44771559810374</v>
      </c>
      <c r="H583" s="49">
        <v>65.693725871772443</v>
      </c>
      <c r="I583" s="52"/>
      <c r="J583" s="52">
        <f t="shared" si="18"/>
        <v>19.950718498473169</v>
      </c>
      <c r="K583" s="52">
        <f t="shared" si="18"/>
        <v>2.39408621981678</v>
      </c>
      <c r="L583" s="52">
        <v>6.5720920086934278</v>
      </c>
      <c r="M583" s="52">
        <v>1.1172556414778827</v>
      </c>
      <c r="O583" s="50" t="s">
        <v>537</v>
      </c>
    </row>
    <row r="584" spans="2:15" x14ac:dyDescent="0.3">
      <c r="C584" s="39"/>
      <c r="J584" s="44"/>
      <c r="K584" s="44"/>
      <c r="L584" s="44"/>
      <c r="M584" s="44"/>
    </row>
    <row r="585" spans="2:15" s="50" customFormat="1" hidden="1" x14ac:dyDescent="0.3">
      <c r="B585" s="47" t="s">
        <v>723</v>
      </c>
      <c r="C585" s="47"/>
      <c r="D585" s="49">
        <v>961.1102879859111</v>
      </c>
      <c r="E585" s="50">
        <v>22</v>
      </c>
      <c r="F585" s="51">
        <v>-6.0527477419965123</v>
      </c>
      <c r="G585" s="49">
        <v>555.64853000425728</v>
      </c>
      <c r="H585" s="49">
        <v>66.677823600510877</v>
      </c>
      <c r="I585" s="52"/>
      <c r="J585" s="52">
        <f t="shared" si="18"/>
        <v>20.249581997239698</v>
      </c>
      <c r="K585" s="52">
        <f t="shared" si="18"/>
        <v>2.429949839668764</v>
      </c>
      <c r="L585" s="52">
        <v>7.2162271422662094</v>
      </c>
      <c r="M585" s="52">
        <v>1.2267586141852558</v>
      </c>
      <c r="O585" s="50" t="s">
        <v>537</v>
      </c>
    </row>
    <row r="586" spans="2:15" s="50" customFormat="1" hidden="1" x14ac:dyDescent="0.3">
      <c r="B586" s="47" t="s">
        <v>724</v>
      </c>
      <c r="C586" s="47"/>
      <c r="D586" s="49">
        <v>948.87333590931598</v>
      </c>
      <c r="E586" s="50">
        <v>22</v>
      </c>
      <c r="F586" s="51">
        <v>-6.3836727354226248</v>
      </c>
      <c r="G586" s="49">
        <v>588.90595602828216</v>
      </c>
      <c r="H586" s="49">
        <v>70.668714723393862</v>
      </c>
      <c r="I586" s="52"/>
      <c r="J586" s="52">
        <f t="shared" si="18"/>
        <v>21.461587318814949</v>
      </c>
      <c r="K586" s="52">
        <f t="shared" si="18"/>
        <v>2.5753904782577934</v>
      </c>
      <c r="L586" s="52">
        <v>7.2976958008623773</v>
      </c>
      <c r="M586" s="52">
        <v>1.2406082861466043</v>
      </c>
      <c r="O586" s="50" t="s">
        <v>537</v>
      </c>
    </row>
    <row r="587" spans="2:15" x14ac:dyDescent="0.3">
      <c r="C587" s="39"/>
      <c r="J587" s="44"/>
      <c r="K587" s="44"/>
      <c r="L587" s="44"/>
      <c r="M587" s="44"/>
    </row>
    <row r="588" spans="2:15" x14ac:dyDescent="0.3">
      <c r="C588" s="39"/>
      <c r="J588" s="44"/>
      <c r="K588" s="44"/>
      <c r="L588" s="44"/>
      <c r="M588" s="44"/>
    </row>
    <row r="589" spans="2:15" s="50" customFormat="1" hidden="1" x14ac:dyDescent="0.3">
      <c r="B589" s="47" t="s">
        <v>727</v>
      </c>
      <c r="C589" s="47"/>
      <c r="D589" s="49">
        <v>938.67238291948661</v>
      </c>
      <c r="E589" s="50">
        <v>22</v>
      </c>
      <c r="F589" s="51">
        <v>-7.4779778963965722</v>
      </c>
      <c r="G589" s="49">
        <v>449.94922279921866</v>
      </c>
      <c r="H589" s="49">
        <v>53.993906735906236</v>
      </c>
      <c r="I589" s="52"/>
      <c r="J589" s="52">
        <f t="shared" si="18"/>
        <v>16.397566428542955</v>
      </c>
      <c r="K589" s="52">
        <f t="shared" si="18"/>
        <v>1.9677079714251544</v>
      </c>
      <c r="L589" s="52">
        <v>6.7020723234146589</v>
      </c>
      <c r="M589" s="52">
        <v>1.1393522949804922</v>
      </c>
      <c r="O589" s="50" t="s">
        <v>537</v>
      </c>
    </row>
    <row r="590" spans="2:15" x14ac:dyDescent="0.3">
      <c r="C590" s="39"/>
      <c r="J590" s="44"/>
      <c r="K590" s="44"/>
      <c r="L590" s="44"/>
      <c r="M590" s="44"/>
    </row>
    <row r="591" spans="2:15" x14ac:dyDescent="0.3">
      <c r="C591" s="39"/>
      <c r="J591" s="44"/>
      <c r="K591" s="44"/>
      <c r="L591" s="44"/>
      <c r="M591" s="44"/>
    </row>
    <row r="592" spans="2:15" s="50" customFormat="1" hidden="1" x14ac:dyDescent="0.3">
      <c r="B592" s="47" t="s">
        <v>730</v>
      </c>
      <c r="C592" s="47"/>
      <c r="D592" s="49">
        <v>963.48657440636521</v>
      </c>
      <c r="E592" s="50">
        <v>22</v>
      </c>
      <c r="F592" s="51">
        <v>-6.2717766839376505</v>
      </c>
      <c r="G592" s="49">
        <v>496.071958707043</v>
      </c>
      <c r="H592" s="49">
        <v>59.52863504484516</v>
      </c>
      <c r="I592" s="52"/>
      <c r="J592" s="52">
        <f t="shared" si="18"/>
        <v>18.078424151131305</v>
      </c>
      <c r="K592" s="52">
        <f t="shared" si="18"/>
        <v>2.1694108981357565</v>
      </c>
      <c r="L592" s="52">
        <v>6.1484808421587847</v>
      </c>
      <c r="M592" s="52">
        <v>1.0452417431669934</v>
      </c>
      <c r="O592" s="50" t="s">
        <v>537</v>
      </c>
    </row>
    <row r="593" spans="2:15" x14ac:dyDescent="0.3">
      <c r="C593" s="39"/>
      <c r="J593" s="44"/>
      <c r="K593" s="44"/>
      <c r="L593" s="44"/>
      <c r="M593" s="44"/>
    </row>
    <row r="594" spans="2:15" s="50" customFormat="1" hidden="1" x14ac:dyDescent="0.3">
      <c r="B594" s="47" t="s">
        <v>732</v>
      </c>
      <c r="C594" s="47"/>
      <c r="D594" s="49">
        <v>975.6469504050126</v>
      </c>
      <c r="E594" s="50">
        <v>22</v>
      </c>
      <c r="F594" s="51">
        <v>-6.6852253917664815</v>
      </c>
      <c r="G594" s="49">
        <v>723.91119654627119</v>
      </c>
      <c r="H594" s="49">
        <v>86.869343585552542</v>
      </c>
      <c r="I594" s="52"/>
      <c r="J594" s="52">
        <f t="shared" si="18"/>
        <v>26.381603372677521</v>
      </c>
      <c r="K594" s="52">
        <f t="shared" si="18"/>
        <v>3.1657924047213024</v>
      </c>
      <c r="L594" s="52">
        <v>7.4150152706753802</v>
      </c>
      <c r="M594" s="52">
        <v>1.2605525960148147</v>
      </c>
      <c r="O594" s="50" t="s">
        <v>537</v>
      </c>
    </row>
    <row r="595" spans="2:15" x14ac:dyDescent="0.3">
      <c r="C595" s="39"/>
      <c r="J595" s="44"/>
      <c r="K595" s="44"/>
      <c r="L595" s="44"/>
      <c r="M595" s="44"/>
    </row>
    <row r="596" spans="2:15" x14ac:dyDescent="0.3">
      <c r="C596" s="39"/>
      <c r="J596" s="44"/>
      <c r="K596" s="44"/>
      <c r="L596" s="44"/>
      <c r="M596" s="44"/>
    </row>
    <row r="597" spans="2:15" x14ac:dyDescent="0.3">
      <c r="C597" s="47"/>
      <c r="J597" s="44"/>
      <c r="K597" s="44"/>
      <c r="L597" s="44"/>
      <c r="M597" s="44"/>
    </row>
    <row r="598" spans="2:15" x14ac:dyDescent="0.3">
      <c r="C598" s="47"/>
      <c r="J598" s="44"/>
      <c r="K598" s="44"/>
      <c r="L598" s="44"/>
      <c r="M598" s="44"/>
    </row>
    <row r="599" spans="2:15" s="50" customFormat="1" hidden="1" x14ac:dyDescent="0.3">
      <c r="B599" s="47" t="s">
        <v>737</v>
      </c>
      <c r="C599" s="47"/>
      <c r="D599" s="49">
        <v>942.05522912623053</v>
      </c>
      <c r="E599" s="50">
        <v>22</v>
      </c>
      <c r="F599" s="51">
        <v>-7.4609902910303045</v>
      </c>
      <c r="G599" s="49">
        <v>394.72607068206037</v>
      </c>
      <c r="H599" s="49">
        <v>47.367128481847246</v>
      </c>
      <c r="I599" s="52"/>
      <c r="J599" s="52">
        <f t="shared" si="18"/>
        <v>14.385060884914736</v>
      </c>
      <c r="K599" s="52">
        <f t="shared" si="18"/>
        <v>1.7262073061897685</v>
      </c>
      <c r="L599" s="52">
        <v>5.9900929310844155</v>
      </c>
      <c r="M599" s="52">
        <v>1.0183157982843507</v>
      </c>
      <c r="O599" s="50" t="s">
        <v>537</v>
      </c>
    </row>
    <row r="600" spans="2:15" s="50" customFormat="1" hidden="1" x14ac:dyDescent="0.3">
      <c r="B600" s="47" t="s">
        <v>738</v>
      </c>
      <c r="C600" s="47"/>
      <c r="D600" s="49">
        <v>958.70470189817649</v>
      </c>
      <c r="E600" s="50">
        <v>22</v>
      </c>
      <c r="F600" s="51">
        <v>-7.0593072647140795</v>
      </c>
      <c r="G600" s="49">
        <v>498.9113147252516</v>
      </c>
      <c r="H600" s="49">
        <v>59.869357767030188</v>
      </c>
      <c r="I600" s="52"/>
      <c r="J600" s="52">
        <f t="shared" si="18"/>
        <v>18.181899224681182</v>
      </c>
      <c r="K600" s="52">
        <f t="shared" si="18"/>
        <v>2.1818279069617414</v>
      </c>
      <c r="L600" s="52">
        <v>6.4605534570710841</v>
      </c>
      <c r="M600" s="52">
        <v>1.0982940877020844</v>
      </c>
      <c r="O600" s="50" t="s">
        <v>537</v>
      </c>
    </row>
    <row r="601" spans="2:15" x14ac:dyDescent="0.3">
      <c r="C601" s="39"/>
      <c r="J601" s="44"/>
      <c r="K601" s="44"/>
      <c r="L601" s="44"/>
      <c r="M601" s="44"/>
    </row>
    <row r="602" spans="2:15" x14ac:dyDescent="0.3">
      <c r="C602" s="47"/>
      <c r="J602" s="44"/>
      <c r="K602" s="44"/>
      <c r="L602" s="44"/>
      <c r="M602" s="44"/>
    </row>
    <row r="603" spans="2:15" x14ac:dyDescent="0.3">
      <c r="C603" s="47"/>
      <c r="J603" s="44"/>
      <c r="K603" s="44"/>
      <c r="L603" s="44"/>
      <c r="M603" s="44"/>
    </row>
    <row r="604" spans="2:15" s="50" customFormat="1" hidden="1" x14ac:dyDescent="0.3">
      <c r="B604" s="47" t="s">
        <v>742</v>
      </c>
      <c r="C604" s="47"/>
      <c r="D604" s="49">
        <v>949.44747214852157</v>
      </c>
      <c r="E604" s="50">
        <v>22</v>
      </c>
      <c r="F604" s="51">
        <v>-7.4789055805022553</v>
      </c>
      <c r="G604" s="49">
        <v>465.73937534227525</v>
      </c>
      <c r="H604" s="49">
        <v>55.88872504107303</v>
      </c>
      <c r="I604" s="52"/>
      <c r="J604" s="52">
        <f t="shared" si="18"/>
        <v>16.973009305476502</v>
      </c>
      <c r="K604" s="52">
        <f t="shared" si="18"/>
        <v>2.0367611166571806</v>
      </c>
      <c r="L604" s="52">
        <v>6.3997379187101844</v>
      </c>
      <c r="M604" s="52">
        <v>1.0879554461807315</v>
      </c>
      <c r="O604" s="50" t="s">
        <v>537</v>
      </c>
    </row>
    <row r="605" spans="2:15" s="50" customFormat="1" hidden="1" x14ac:dyDescent="0.3">
      <c r="B605" s="47" t="s">
        <v>743</v>
      </c>
      <c r="C605" s="47"/>
      <c r="D605" s="49">
        <v>942.98005644353236</v>
      </c>
      <c r="E605" s="50">
        <v>22</v>
      </c>
      <c r="F605" s="51">
        <v>-6.7599390360990155</v>
      </c>
      <c r="G605" s="49">
        <v>481.36802237781609</v>
      </c>
      <c r="H605" s="49">
        <v>57.764162685337929</v>
      </c>
      <c r="I605" s="52"/>
      <c r="J605" s="52">
        <f t="shared" si="18"/>
        <v>17.542566413185718</v>
      </c>
      <c r="K605" s="52">
        <f t="shared" si="18"/>
        <v>2.1051079695822863</v>
      </c>
      <c r="L605" s="52">
        <v>7.0211629374220106</v>
      </c>
      <c r="M605" s="52">
        <v>1.1935976993617419</v>
      </c>
      <c r="O605" s="50" t="s">
        <v>537</v>
      </c>
    </row>
    <row r="606" spans="2:15" x14ac:dyDescent="0.3">
      <c r="C606" s="47"/>
      <c r="J606" s="44"/>
      <c r="K606" s="44"/>
      <c r="L606" s="44"/>
      <c r="M606" s="44"/>
    </row>
    <row r="607" spans="2:15" x14ac:dyDescent="0.3">
      <c r="C607" s="39"/>
      <c r="J607" s="44"/>
      <c r="K607" s="44"/>
      <c r="L607" s="44"/>
      <c r="M607" s="44"/>
    </row>
    <row r="608" spans="2:15" x14ac:dyDescent="0.3">
      <c r="C608" s="47"/>
      <c r="J608" s="44"/>
      <c r="K608" s="44"/>
      <c r="L608" s="44"/>
      <c r="M608" s="44"/>
    </row>
    <row r="609" spans="2:15" x14ac:dyDescent="0.3">
      <c r="C609" s="39"/>
      <c r="J609" s="44"/>
      <c r="K609" s="44"/>
      <c r="L609" s="44"/>
      <c r="M609" s="44"/>
    </row>
    <row r="610" spans="2:15" s="50" customFormat="1" hidden="1" x14ac:dyDescent="0.3">
      <c r="B610" s="47" t="s">
        <v>748</v>
      </c>
      <c r="C610" s="47"/>
      <c r="D610" s="49">
        <v>943.94217406258997</v>
      </c>
      <c r="E610" s="50">
        <v>22</v>
      </c>
      <c r="F610" s="51">
        <v>-7.7578501483543372</v>
      </c>
      <c r="G610" s="49">
        <v>458.41776725828356</v>
      </c>
      <c r="H610" s="49">
        <v>55.010132070994025</v>
      </c>
      <c r="I610" s="52"/>
      <c r="J610" s="52">
        <f t="shared" si="18"/>
        <v>16.706186853435991</v>
      </c>
      <c r="K610" s="52">
        <f t="shared" si="18"/>
        <v>2.0047424224123187</v>
      </c>
      <c r="L610" s="52">
        <v>6.4504397585920081</v>
      </c>
      <c r="M610" s="52">
        <v>1.0965747589606414</v>
      </c>
      <c r="O610" s="50" t="s">
        <v>537</v>
      </c>
    </row>
    <row r="611" spans="2:15" s="50" customFormat="1" hidden="1" x14ac:dyDescent="0.3">
      <c r="B611" s="47" t="s">
        <v>749</v>
      </c>
      <c r="C611" s="47"/>
      <c r="D611" s="49">
        <v>961.71319986402705</v>
      </c>
      <c r="E611" s="50">
        <v>22</v>
      </c>
      <c r="F611" s="51">
        <v>-6.8634113331080977</v>
      </c>
      <c r="G611" s="49">
        <v>514.01728083581065</v>
      </c>
      <c r="H611" s="49">
        <v>61.682073700297273</v>
      </c>
      <c r="I611" s="52"/>
      <c r="J611" s="52">
        <f t="shared" si="18"/>
        <v>18.732408193724879</v>
      </c>
      <c r="K611" s="52">
        <f t="shared" si="18"/>
        <v>2.2478889832469853</v>
      </c>
      <c r="L611" s="52">
        <v>6.0849784582027491</v>
      </c>
      <c r="M611" s="52">
        <v>1.0344463378944675</v>
      </c>
      <c r="O611" s="50" t="s">
        <v>537</v>
      </c>
    </row>
    <row r="612" spans="2:15" x14ac:dyDescent="0.3">
      <c r="C612" s="47"/>
      <c r="J612" s="44"/>
      <c r="K612" s="44"/>
      <c r="L612" s="44"/>
      <c r="M612" s="44"/>
    </row>
    <row r="613" spans="2:15" s="50" customFormat="1" hidden="1" x14ac:dyDescent="0.3">
      <c r="B613" s="47" t="s">
        <v>751</v>
      </c>
      <c r="C613" s="47"/>
      <c r="D613" s="49">
        <v>967.74601861820952</v>
      </c>
      <c r="E613" s="50">
        <v>22</v>
      </c>
      <c r="F613" s="51">
        <v>-6.4689946338909792</v>
      </c>
      <c r="G613" s="49">
        <v>483.60128586141047</v>
      </c>
      <c r="H613" s="49">
        <v>58.032154303369254</v>
      </c>
      <c r="I613" s="52"/>
      <c r="J613" s="52">
        <f t="shared" si="18"/>
        <v>17.623953566377935</v>
      </c>
      <c r="K613" s="52">
        <f t="shared" si="18"/>
        <v>2.114874427965352</v>
      </c>
      <c r="L613" s="52">
        <v>6.0628222544898476</v>
      </c>
      <c r="M613" s="52">
        <v>1.0306797832632741</v>
      </c>
      <c r="O613" s="50" t="s">
        <v>537</v>
      </c>
    </row>
    <row r="614" spans="2:15" s="50" customFormat="1" hidden="1" x14ac:dyDescent="0.3">
      <c r="B614" s="47" t="s">
        <v>752</v>
      </c>
      <c r="C614" s="47"/>
      <c r="D614" s="49">
        <v>972.05747323545972</v>
      </c>
      <c r="E614" s="50">
        <v>22</v>
      </c>
      <c r="F614" s="51">
        <v>-6.055310796319394</v>
      </c>
      <c r="G614" s="49">
        <v>508.44324136799304</v>
      </c>
      <c r="H614" s="49">
        <v>61.013188964159163</v>
      </c>
      <c r="I614" s="52"/>
      <c r="J614" s="52">
        <f t="shared" si="18"/>
        <v>18.529272644606159</v>
      </c>
      <c r="K614" s="52">
        <f t="shared" si="18"/>
        <v>2.2235127173527389</v>
      </c>
      <c r="L614" s="52">
        <v>6.3764466221616001</v>
      </c>
      <c r="M614" s="52">
        <v>1.0839959257674721</v>
      </c>
      <c r="O614" s="50" t="s">
        <v>537</v>
      </c>
    </row>
    <row r="615" spans="2:15" x14ac:dyDescent="0.3">
      <c r="C615" s="39"/>
      <c r="J615" s="44"/>
      <c r="K615" s="44"/>
      <c r="L615" s="44"/>
      <c r="M615" s="44"/>
    </row>
    <row r="616" spans="2:15" x14ac:dyDescent="0.3">
      <c r="C616" s="47"/>
      <c r="J616" s="44"/>
      <c r="K616" s="44"/>
      <c r="L616" s="44"/>
      <c r="M616" s="44"/>
    </row>
    <row r="617" spans="2:15" x14ac:dyDescent="0.3">
      <c r="C617" s="39"/>
      <c r="J617" s="44"/>
      <c r="K617" s="44"/>
      <c r="L617" s="44"/>
      <c r="M617" s="44"/>
    </row>
    <row r="618" spans="2:15" x14ac:dyDescent="0.3">
      <c r="C618" s="39"/>
      <c r="J618" s="44"/>
      <c r="K618" s="44"/>
      <c r="L618" s="44"/>
      <c r="M618" s="44"/>
    </row>
    <row r="619" spans="2:15" s="50" customFormat="1" hidden="1" x14ac:dyDescent="0.3">
      <c r="B619" s="47" t="s">
        <v>757</v>
      </c>
      <c r="C619" s="47"/>
      <c r="D619" s="49">
        <v>965.23451415436773</v>
      </c>
      <c r="E619" s="50">
        <v>22</v>
      </c>
      <c r="F619" s="51">
        <v>-1.4059654787987999</v>
      </c>
      <c r="G619" s="49">
        <v>503.96738833448933</v>
      </c>
      <c r="H619" s="49">
        <v>60.476086600138714</v>
      </c>
      <c r="I619" s="52"/>
      <c r="J619" s="52">
        <f t="shared" si="18"/>
        <v>18.366158467000339</v>
      </c>
      <c r="K619" s="52">
        <f t="shared" si="18"/>
        <v>2.2039390160400405</v>
      </c>
      <c r="L619" s="52">
        <v>20.936846715491182</v>
      </c>
      <c r="M619" s="52">
        <v>3.559263941633501</v>
      </c>
      <c r="O619" s="50" t="s">
        <v>537</v>
      </c>
    </row>
    <row r="620" spans="2:15" x14ac:dyDescent="0.3">
      <c r="C620" s="39"/>
      <c r="J620" s="44"/>
      <c r="K620" s="44"/>
      <c r="L620" s="44"/>
      <c r="M620" s="44"/>
    </row>
    <row r="621" spans="2:15" x14ac:dyDescent="0.3">
      <c r="C621" s="47"/>
      <c r="J621" s="44"/>
      <c r="K621" s="44"/>
      <c r="L621" s="44"/>
      <c r="M621" s="44"/>
    </row>
    <row r="622" spans="2:15" x14ac:dyDescent="0.3">
      <c r="C622" s="39"/>
      <c r="J622" s="44"/>
      <c r="K622" s="44"/>
      <c r="L622" s="44"/>
      <c r="M622" s="44"/>
    </row>
    <row r="623" spans="2:15" x14ac:dyDescent="0.3">
      <c r="C623" s="39"/>
      <c r="J623" s="44"/>
      <c r="K623" s="44"/>
      <c r="L623" s="44"/>
      <c r="M623" s="44"/>
    </row>
    <row r="624" spans="2:15" x14ac:dyDescent="0.3">
      <c r="C624" s="47"/>
      <c r="J624" s="44"/>
      <c r="K624" s="44"/>
      <c r="L624" s="44"/>
      <c r="M624" s="44"/>
    </row>
    <row r="625" spans="2:15" s="50" customFormat="1" hidden="1" x14ac:dyDescent="0.3">
      <c r="B625" s="47" t="s">
        <v>763</v>
      </c>
      <c r="C625" s="47"/>
      <c r="D625" s="49">
        <v>978.77549313339978</v>
      </c>
      <c r="E625" s="50">
        <v>22</v>
      </c>
      <c r="F625" s="51">
        <v>-4.4123389232267201</v>
      </c>
      <c r="G625" s="49">
        <v>536.90788695604238</v>
      </c>
      <c r="H625" s="49">
        <v>64.428946434725077</v>
      </c>
      <c r="I625" s="52"/>
      <c r="J625" s="52">
        <f t="shared" ref="J625:K680" si="19">G625*1000000/(9.8*2.8*1000*1000)</f>
        <v>19.566613956123994</v>
      </c>
      <c r="K625" s="52">
        <f t="shared" si="19"/>
        <v>2.3479936747348789</v>
      </c>
      <c r="L625" s="52">
        <v>9.233249035778373</v>
      </c>
      <c r="M625" s="52">
        <v>1.5696523360823236</v>
      </c>
      <c r="O625" s="50" t="s">
        <v>537</v>
      </c>
    </row>
    <row r="626" spans="2:15" x14ac:dyDescent="0.3">
      <c r="C626" s="39"/>
      <c r="J626" s="44"/>
      <c r="K626" s="44"/>
      <c r="L626" s="44"/>
      <c r="M626" s="44"/>
    </row>
    <row r="627" spans="2:15" x14ac:dyDescent="0.3">
      <c r="C627" s="39"/>
      <c r="J627" s="44"/>
      <c r="K627" s="44"/>
      <c r="L627" s="44"/>
      <c r="M627" s="44"/>
    </row>
    <row r="628" spans="2:15" x14ac:dyDescent="0.3">
      <c r="C628" s="47"/>
      <c r="J628" s="44"/>
      <c r="K628" s="44"/>
      <c r="L628" s="44"/>
      <c r="M628" s="44"/>
    </row>
    <row r="629" spans="2:15" s="50" customFormat="1" hidden="1" x14ac:dyDescent="0.3">
      <c r="B629" s="47" t="s">
        <v>767</v>
      </c>
      <c r="C629" s="47"/>
      <c r="D629" s="49">
        <v>997.27334753780201</v>
      </c>
      <c r="E629" s="50">
        <v>22</v>
      </c>
      <c r="F629" s="51">
        <v>-6.2216702864699736</v>
      </c>
      <c r="G629" s="49">
        <v>931.21753063236974</v>
      </c>
      <c r="H629" s="49">
        <v>111.74610367588437</v>
      </c>
      <c r="I629" s="52"/>
      <c r="J629" s="52">
        <f t="shared" si="19"/>
        <v>33.936498929751082</v>
      </c>
      <c r="K629" s="52">
        <f t="shared" si="19"/>
        <v>4.0723798715701296</v>
      </c>
      <c r="L629" s="52">
        <v>4.7272786875430057</v>
      </c>
      <c r="M629" s="52">
        <v>0.80363737688231107</v>
      </c>
      <c r="O629" s="50" t="s">
        <v>537</v>
      </c>
    </row>
    <row r="630" spans="2:15" s="50" customFormat="1" hidden="1" x14ac:dyDescent="0.3">
      <c r="B630" s="47" t="s">
        <v>768</v>
      </c>
      <c r="C630" s="47"/>
      <c r="D630" s="49">
        <v>981.2895616223509</v>
      </c>
      <c r="E630" s="50">
        <v>22</v>
      </c>
      <c r="F630" s="51">
        <v>-6.647382446940453</v>
      </c>
      <c r="G630" s="49">
        <v>577.26380354272919</v>
      </c>
      <c r="H630" s="49">
        <v>69.271656425127503</v>
      </c>
      <c r="I630" s="52"/>
      <c r="J630" s="52">
        <f t="shared" si="19"/>
        <v>21.037310624735028</v>
      </c>
      <c r="K630" s="52">
        <f t="shared" si="19"/>
        <v>2.5244772749682034</v>
      </c>
      <c r="L630" s="52">
        <v>5.9414433937612889</v>
      </c>
      <c r="M630" s="52">
        <v>1.0100453769394191</v>
      </c>
      <c r="O630" s="50" t="s">
        <v>537</v>
      </c>
    </row>
    <row r="631" spans="2:15" x14ac:dyDescent="0.3">
      <c r="C631" s="39"/>
      <c r="J631" s="44"/>
      <c r="K631" s="44"/>
      <c r="L631" s="44"/>
      <c r="M631" s="44"/>
    </row>
    <row r="632" spans="2:15" s="50" customFormat="1" hidden="1" x14ac:dyDescent="0.3">
      <c r="B632" s="47" t="s">
        <v>770</v>
      </c>
      <c r="C632" s="47"/>
      <c r="D632" s="49">
        <v>924.79211036484071</v>
      </c>
      <c r="E632" s="50">
        <v>22</v>
      </c>
      <c r="F632" s="51">
        <v>-8.0947505314743395</v>
      </c>
      <c r="G632" s="49">
        <v>717.81815306963244</v>
      </c>
      <c r="H632" s="49">
        <v>86.138178368355895</v>
      </c>
      <c r="I632" s="52"/>
      <c r="J632" s="52">
        <f t="shared" si="19"/>
        <v>26.159553683295641</v>
      </c>
      <c r="K632" s="52">
        <f t="shared" si="19"/>
        <v>3.1391464419954773</v>
      </c>
      <c r="L632" s="52">
        <v>9.9124047428324591</v>
      </c>
      <c r="M632" s="52">
        <v>1.6851088062815183</v>
      </c>
      <c r="O632" s="50" t="s">
        <v>537</v>
      </c>
    </row>
    <row r="633" spans="2:15" x14ac:dyDescent="0.3">
      <c r="C633" s="39"/>
      <c r="J633" s="44"/>
      <c r="K633" s="44"/>
      <c r="L633" s="44"/>
      <c r="M633" s="44"/>
    </row>
    <row r="634" spans="2:15" x14ac:dyDescent="0.3">
      <c r="C634" s="39"/>
      <c r="J634" s="44"/>
      <c r="K634" s="44"/>
      <c r="L634" s="44"/>
      <c r="M634" s="44"/>
    </row>
    <row r="635" spans="2:15" s="50" customFormat="1" hidden="1" x14ac:dyDescent="0.3">
      <c r="B635" s="47" t="s">
        <v>773</v>
      </c>
      <c r="C635" s="47"/>
      <c r="D635" s="49">
        <v>957.74134287379889</v>
      </c>
      <c r="E635" s="50">
        <v>22</v>
      </c>
      <c r="F635" s="51">
        <v>-6.8223759994195987</v>
      </c>
      <c r="G635" s="49">
        <v>503.26021302477704</v>
      </c>
      <c r="H635" s="49">
        <v>60.39122556297324</v>
      </c>
      <c r="I635" s="52"/>
      <c r="J635" s="52">
        <f t="shared" si="19"/>
        <v>18.340386772039981</v>
      </c>
      <c r="K635" s="52">
        <f t="shared" si="19"/>
        <v>2.2008464126447973</v>
      </c>
      <c r="L635" s="52">
        <v>6.3664140234183986</v>
      </c>
      <c r="M635" s="52">
        <v>1.0822903839811278</v>
      </c>
      <c r="O635" s="50" t="s">
        <v>537</v>
      </c>
    </row>
    <row r="636" spans="2:15" x14ac:dyDescent="0.3">
      <c r="C636" s="39"/>
      <c r="J636" s="44"/>
      <c r="K636" s="44"/>
      <c r="L636" s="44"/>
      <c r="M636" s="44"/>
    </row>
    <row r="637" spans="2:15" x14ac:dyDescent="0.3">
      <c r="C637" s="39"/>
      <c r="J637" s="44"/>
      <c r="K637" s="44"/>
      <c r="L637" s="44"/>
      <c r="M637" s="44"/>
    </row>
    <row r="638" spans="2:15" x14ac:dyDescent="0.3">
      <c r="C638" s="39"/>
      <c r="J638" s="44"/>
      <c r="K638" s="44"/>
      <c r="L638" s="44"/>
      <c r="M638" s="44"/>
    </row>
    <row r="639" spans="2:15" s="50" customFormat="1" hidden="1" x14ac:dyDescent="0.3">
      <c r="B639" s="47" t="s">
        <v>777</v>
      </c>
      <c r="C639" s="47"/>
      <c r="D639" s="49">
        <v>952.01351690390129</v>
      </c>
      <c r="E639" s="50">
        <v>22</v>
      </c>
      <c r="F639" s="51">
        <v>-6.9132389529593965</v>
      </c>
      <c r="G639" s="49">
        <v>548.9801845611895</v>
      </c>
      <c r="H639" s="49">
        <v>65.877622147342734</v>
      </c>
      <c r="I639" s="52"/>
      <c r="J639" s="52">
        <f t="shared" si="19"/>
        <v>20.006566492754722</v>
      </c>
      <c r="K639" s="52">
        <f t="shared" si="19"/>
        <v>2.4007879791305662</v>
      </c>
      <c r="L639" s="52">
        <v>7.0957454028930389</v>
      </c>
      <c r="M639" s="52">
        <v>1.2062767184918166</v>
      </c>
      <c r="O639" s="50" t="s">
        <v>537</v>
      </c>
    </row>
    <row r="640" spans="2:15" x14ac:dyDescent="0.3">
      <c r="C640" s="39"/>
      <c r="J640" s="44"/>
      <c r="K640" s="44"/>
      <c r="L640" s="44"/>
      <c r="M640" s="44"/>
    </row>
    <row r="641" spans="2:15" s="50" customFormat="1" hidden="1" x14ac:dyDescent="0.3">
      <c r="B641" s="47" t="s">
        <v>779</v>
      </c>
      <c r="C641" s="47"/>
      <c r="D641" s="49">
        <v>954.93024821412018</v>
      </c>
      <c r="E641" s="50">
        <v>22</v>
      </c>
      <c r="F641" s="51">
        <v>-7.0000911958856067</v>
      </c>
      <c r="G641" s="49">
        <v>595.22481422941655</v>
      </c>
      <c r="H641" s="49">
        <v>71.426977707529986</v>
      </c>
      <c r="I641" s="52"/>
      <c r="J641" s="52">
        <f t="shared" si="19"/>
        <v>21.691866407777574</v>
      </c>
      <c r="K641" s="52">
        <f t="shared" si="19"/>
        <v>2.6030239689333086</v>
      </c>
      <c r="L641" s="52">
        <v>6.5147171997926909</v>
      </c>
      <c r="M641" s="52">
        <v>1.1075019239647574</v>
      </c>
      <c r="O641" s="50" t="s">
        <v>537</v>
      </c>
    </row>
    <row r="642" spans="2:15" s="50" customFormat="1" hidden="1" x14ac:dyDescent="0.3">
      <c r="B642" s="47" t="s">
        <v>780</v>
      </c>
      <c r="C642" s="47"/>
      <c r="D642" s="49">
        <v>972.01502891948269</v>
      </c>
      <c r="E642" s="50">
        <v>22</v>
      </c>
      <c r="F642" s="51">
        <v>-6.9611173934153463</v>
      </c>
      <c r="G642" s="49">
        <v>453.6094653702429</v>
      </c>
      <c r="H642" s="49">
        <v>54.433135844429145</v>
      </c>
      <c r="I642" s="52"/>
      <c r="J642" s="52">
        <f t="shared" si="19"/>
        <v>16.530957192793107</v>
      </c>
      <c r="K642" s="52">
        <f t="shared" si="19"/>
        <v>1.9837148631351729</v>
      </c>
      <c r="L642" s="52">
        <v>4.6074083645962505</v>
      </c>
      <c r="M642" s="52">
        <v>0.78325942198136267</v>
      </c>
      <c r="O642" s="50" t="s">
        <v>537</v>
      </c>
    </row>
    <row r="643" spans="2:15" s="50" customFormat="1" hidden="1" x14ac:dyDescent="0.3">
      <c r="B643" s="47" t="s">
        <v>781</v>
      </c>
      <c r="C643" s="47"/>
      <c r="D643" s="49">
        <v>949.0626627203626</v>
      </c>
      <c r="E643" s="50">
        <v>22</v>
      </c>
      <c r="F643" s="51">
        <v>-7.3713336787976864</v>
      </c>
      <c r="G643" s="49">
        <v>372.11397427847976</v>
      </c>
      <c r="H643" s="49">
        <v>44.65367691341757</v>
      </c>
      <c r="I643" s="52"/>
      <c r="J643" s="52">
        <f t="shared" si="19"/>
        <v>13.561004893530603</v>
      </c>
      <c r="K643" s="52">
        <f t="shared" si="19"/>
        <v>1.6273205872236725</v>
      </c>
      <c r="L643" s="52">
        <v>5.3236916028601398</v>
      </c>
      <c r="M643" s="52">
        <v>0.90502757248622379</v>
      </c>
      <c r="O643" s="50" t="s">
        <v>537</v>
      </c>
    </row>
    <row r="644" spans="2:15" x14ac:dyDescent="0.3">
      <c r="C644" s="39"/>
      <c r="J644" s="44"/>
      <c r="K644" s="44"/>
      <c r="L644" s="44"/>
      <c r="M644" s="44"/>
    </row>
    <row r="645" spans="2:15" x14ac:dyDescent="0.3">
      <c r="C645" s="39"/>
      <c r="J645" s="44"/>
      <c r="K645" s="44"/>
      <c r="L645" s="44"/>
      <c r="M645" s="44"/>
    </row>
    <row r="646" spans="2:15" x14ac:dyDescent="0.3">
      <c r="C646" s="47"/>
      <c r="J646" s="44"/>
      <c r="K646" s="44"/>
      <c r="L646" s="44"/>
      <c r="M646" s="44"/>
    </row>
    <row r="647" spans="2:15" x14ac:dyDescent="0.3">
      <c r="C647" s="39"/>
      <c r="J647" s="44"/>
      <c r="K647" s="44"/>
      <c r="L647" s="44"/>
      <c r="M647" s="44"/>
    </row>
    <row r="648" spans="2:15" x14ac:dyDescent="0.3">
      <c r="C648" s="47"/>
      <c r="J648" s="44"/>
      <c r="K648" s="44"/>
      <c r="L648" s="44"/>
      <c r="M648" s="44"/>
    </row>
    <row r="649" spans="2:15" x14ac:dyDescent="0.3">
      <c r="C649" s="47"/>
      <c r="J649" s="44"/>
      <c r="K649" s="44"/>
      <c r="L649" s="44"/>
      <c r="M649" s="44"/>
    </row>
    <row r="650" spans="2:15" x14ac:dyDescent="0.3">
      <c r="C650" s="39"/>
      <c r="J650" s="44"/>
      <c r="K650" s="44"/>
      <c r="L650" s="44"/>
      <c r="M650" s="44"/>
    </row>
    <row r="651" spans="2:15" x14ac:dyDescent="0.3">
      <c r="C651" s="39"/>
      <c r="J651" s="44"/>
      <c r="K651" s="44"/>
      <c r="L651" s="44"/>
      <c r="M651" s="44"/>
    </row>
    <row r="652" spans="2:15" x14ac:dyDescent="0.3">
      <c r="C652" s="47"/>
      <c r="J652" s="44"/>
      <c r="K652" s="44"/>
      <c r="L652" s="44"/>
      <c r="M652" s="44"/>
    </row>
    <row r="653" spans="2:15" s="50" customFormat="1" hidden="1" x14ac:dyDescent="0.3">
      <c r="B653" s="47" t="s">
        <v>791</v>
      </c>
      <c r="C653" s="47"/>
      <c r="D653" s="49">
        <v>943.03043073030688</v>
      </c>
      <c r="E653" s="50">
        <v>22</v>
      </c>
      <c r="F653" s="51">
        <v>-5.9531192691829142</v>
      </c>
      <c r="G653" s="49">
        <v>393.45378723145404</v>
      </c>
      <c r="H653" s="49">
        <v>47.21445446777448</v>
      </c>
      <c r="I653" s="52"/>
      <c r="J653" s="52">
        <f t="shared" si="19"/>
        <v>14.338694869950949</v>
      </c>
      <c r="K653" s="52">
        <f t="shared" si="19"/>
        <v>1.7206433843941138</v>
      </c>
      <c r="L653" s="52">
        <v>7.027822553948786</v>
      </c>
      <c r="M653" s="52">
        <v>1.1947298341712937</v>
      </c>
      <c r="O653" s="50" t="s">
        <v>537</v>
      </c>
    </row>
    <row r="654" spans="2:15" x14ac:dyDescent="0.3">
      <c r="C654" s="39"/>
      <c r="J654" s="44"/>
      <c r="K654" s="44"/>
      <c r="L654" s="44"/>
      <c r="M654" s="44"/>
    </row>
    <row r="655" spans="2:15" x14ac:dyDescent="0.3">
      <c r="C655" s="47"/>
      <c r="J655" s="44"/>
      <c r="K655" s="44"/>
      <c r="L655" s="44"/>
      <c r="M655" s="44"/>
    </row>
    <row r="656" spans="2:15" x14ac:dyDescent="0.3">
      <c r="C656" s="39"/>
      <c r="J656" s="44"/>
      <c r="K656" s="44"/>
      <c r="L656" s="44"/>
      <c r="M656" s="44"/>
    </row>
    <row r="657" spans="3:13" x14ac:dyDescent="0.3">
      <c r="C657" s="39"/>
      <c r="J657" s="44"/>
      <c r="K657" s="44"/>
      <c r="L657" s="44"/>
      <c r="M657" s="44"/>
    </row>
    <row r="658" spans="3:13" x14ac:dyDescent="0.3">
      <c r="C658" s="39"/>
      <c r="J658" s="44"/>
      <c r="K658" s="44"/>
      <c r="L658" s="44"/>
      <c r="M658" s="44"/>
    </row>
    <row r="659" spans="3:13" x14ac:dyDescent="0.3">
      <c r="C659" s="47"/>
      <c r="J659" s="44"/>
      <c r="K659" s="44"/>
      <c r="L659" s="44"/>
      <c r="M659" s="44"/>
    </row>
    <row r="660" spans="3:13" x14ac:dyDescent="0.3">
      <c r="C660" s="39"/>
      <c r="J660" s="44"/>
      <c r="K660" s="44"/>
      <c r="L660" s="44"/>
      <c r="M660" s="44"/>
    </row>
    <row r="661" spans="3:13" x14ac:dyDescent="0.3">
      <c r="C661" s="39"/>
      <c r="J661" s="44"/>
      <c r="K661" s="44"/>
      <c r="L661" s="44"/>
      <c r="M661" s="44"/>
    </row>
    <row r="662" spans="3:13" x14ac:dyDescent="0.3">
      <c r="C662" s="39"/>
      <c r="J662" s="44"/>
      <c r="K662" s="44"/>
      <c r="L662" s="44"/>
      <c r="M662" s="44"/>
    </row>
    <row r="663" spans="3:13" x14ac:dyDescent="0.3">
      <c r="C663" s="39"/>
      <c r="J663" s="44"/>
      <c r="K663" s="44"/>
      <c r="L663" s="44"/>
      <c r="M663" s="44"/>
    </row>
    <row r="664" spans="3:13" x14ac:dyDescent="0.3">
      <c r="C664" s="39"/>
      <c r="J664" s="44"/>
      <c r="K664" s="44"/>
      <c r="L664" s="44"/>
      <c r="M664" s="44"/>
    </row>
    <row r="665" spans="3:13" x14ac:dyDescent="0.3">
      <c r="C665" s="47"/>
      <c r="J665" s="44"/>
      <c r="K665" s="44"/>
      <c r="L665" s="44"/>
      <c r="M665" s="44"/>
    </row>
    <row r="666" spans="3:13" x14ac:dyDescent="0.3">
      <c r="C666" s="39"/>
      <c r="J666" s="44"/>
      <c r="K666" s="44"/>
      <c r="L666" s="44"/>
      <c r="M666" s="44"/>
    </row>
    <row r="667" spans="3:13" x14ac:dyDescent="0.3">
      <c r="C667" s="39"/>
      <c r="J667" s="44"/>
      <c r="K667" s="44"/>
      <c r="L667" s="44"/>
      <c r="M667" s="44"/>
    </row>
    <row r="668" spans="3:13" x14ac:dyDescent="0.3">
      <c r="C668" s="39"/>
      <c r="J668" s="44"/>
      <c r="K668" s="44"/>
      <c r="L668" s="44"/>
      <c r="M668" s="44"/>
    </row>
    <row r="669" spans="3:13" x14ac:dyDescent="0.3">
      <c r="C669" s="47"/>
      <c r="J669" s="44"/>
      <c r="K669" s="44"/>
      <c r="L669" s="44"/>
      <c r="M669" s="44"/>
    </row>
    <row r="670" spans="3:13" x14ac:dyDescent="0.3">
      <c r="C670" s="39"/>
      <c r="J670" s="44"/>
      <c r="K670" s="44"/>
      <c r="L670" s="44"/>
      <c r="M670" s="44"/>
    </row>
    <row r="671" spans="3:13" x14ac:dyDescent="0.3">
      <c r="C671" s="47"/>
      <c r="J671" s="44"/>
      <c r="K671" s="44"/>
      <c r="L671" s="44"/>
      <c r="M671" s="44"/>
    </row>
    <row r="672" spans="3:13" x14ac:dyDescent="0.3">
      <c r="C672" s="39"/>
      <c r="J672" s="44"/>
      <c r="K672" s="44"/>
      <c r="L672" s="44"/>
      <c r="M672" s="44"/>
    </row>
    <row r="673" spans="2:15" s="50" customFormat="1" hidden="1" x14ac:dyDescent="0.3">
      <c r="B673" s="47" t="s">
        <v>811</v>
      </c>
      <c r="C673" s="47"/>
      <c r="D673" s="49">
        <v>940.18893924723534</v>
      </c>
      <c r="E673" s="50">
        <v>22</v>
      </c>
      <c r="F673" s="51">
        <v>-7.8207035921448815</v>
      </c>
      <c r="G673" s="49">
        <v>485.99407753916705</v>
      </c>
      <c r="H673" s="49">
        <v>58.319289304700042</v>
      </c>
      <c r="I673" s="52"/>
      <c r="J673" s="52">
        <f t="shared" si="19"/>
        <v>17.711154429269936</v>
      </c>
      <c r="K673" s="52">
        <f t="shared" si="19"/>
        <v>2.125338531512392</v>
      </c>
      <c r="L673" s="52">
        <v>7.0257535803958566</v>
      </c>
      <c r="M673" s="52">
        <v>1.1943781086672958</v>
      </c>
      <c r="O673" s="50" t="s">
        <v>537</v>
      </c>
    </row>
    <row r="674" spans="2:15" s="50" customFormat="1" hidden="1" x14ac:dyDescent="0.3">
      <c r="B674" s="47" t="s">
        <v>812</v>
      </c>
      <c r="C674" s="47"/>
      <c r="D674" s="49">
        <v>948.14959194309893</v>
      </c>
      <c r="E674" s="50">
        <v>22</v>
      </c>
      <c r="F674" s="51">
        <v>-7.5607014473949237</v>
      </c>
      <c r="G674" s="49">
        <v>484.83613435867204</v>
      </c>
      <c r="H674" s="49">
        <v>58.18033612304064</v>
      </c>
      <c r="I674" s="52"/>
      <c r="J674" s="52">
        <f t="shared" si="19"/>
        <v>17.668955333770846</v>
      </c>
      <c r="K674" s="52">
        <f t="shared" si="19"/>
        <v>2.1202746400525014</v>
      </c>
      <c r="L674" s="52">
        <v>6.7162344588729832</v>
      </c>
      <c r="M674" s="52">
        <v>1.1417598580084072</v>
      </c>
      <c r="O674" s="50" t="s">
        <v>537</v>
      </c>
    </row>
    <row r="675" spans="2:15" x14ac:dyDescent="0.3">
      <c r="C675" s="39"/>
      <c r="J675" s="44"/>
      <c r="K675" s="44"/>
      <c r="L675" s="44"/>
      <c r="M675" s="44"/>
    </row>
    <row r="676" spans="2:15" x14ac:dyDescent="0.3">
      <c r="C676" s="47"/>
      <c r="J676" s="44"/>
      <c r="K676" s="44"/>
      <c r="L676" s="44"/>
      <c r="M676" s="44"/>
    </row>
    <row r="677" spans="2:15" x14ac:dyDescent="0.3">
      <c r="C677" s="39"/>
      <c r="J677" s="44"/>
      <c r="K677" s="44"/>
      <c r="L677" s="44"/>
      <c r="M677" s="44"/>
    </row>
    <row r="678" spans="2:15" s="50" customFormat="1" hidden="1" x14ac:dyDescent="0.3">
      <c r="B678" s="47" t="s">
        <v>816</v>
      </c>
      <c r="C678" s="47"/>
      <c r="D678" s="49">
        <v>970.42803398021761</v>
      </c>
      <c r="E678" s="50">
        <v>22</v>
      </c>
      <c r="F678" s="51">
        <v>-6.0273813099032258</v>
      </c>
      <c r="G678" s="49">
        <v>495.03273267768748</v>
      </c>
      <c r="H678" s="49">
        <v>59.403927921322492</v>
      </c>
      <c r="I678" s="52"/>
      <c r="J678" s="52">
        <f t="shared" si="19"/>
        <v>18.040551482423012</v>
      </c>
      <c r="K678" s="52">
        <f t="shared" si="19"/>
        <v>2.1648661778907616</v>
      </c>
      <c r="L678" s="52">
        <v>5.7997291287493855</v>
      </c>
      <c r="M678" s="52">
        <v>0.98595395188739565</v>
      </c>
      <c r="O678" s="50" t="s">
        <v>537</v>
      </c>
    </row>
    <row r="679" spans="2:15" x14ac:dyDescent="0.3">
      <c r="C679" s="47"/>
      <c r="J679" s="44"/>
      <c r="K679" s="44"/>
      <c r="L679" s="44"/>
      <c r="M679" s="44"/>
    </row>
    <row r="680" spans="2:15" s="50" customFormat="1" hidden="1" x14ac:dyDescent="0.3">
      <c r="B680" s="47" t="s">
        <v>818</v>
      </c>
      <c r="C680" s="47"/>
      <c r="D680" s="49">
        <v>949.34266778716733</v>
      </c>
      <c r="E680" s="50">
        <v>22</v>
      </c>
      <c r="F680" s="51">
        <v>-8.2069265522727015</v>
      </c>
      <c r="G680" s="49">
        <v>332.95327811621496</v>
      </c>
      <c r="H680" s="49">
        <v>39.954393373945791</v>
      </c>
      <c r="I680" s="52"/>
      <c r="J680" s="52">
        <f t="shared" si="19"/>
        <v>12.133865820561768</v>
      </c>
      <c r="K680" s="52">
        <f t="shared" si="19"/>
        <v>1.4560638984674121</v>
      </c>
      <c r="L680" s="52">
        <v>4.9625267191156244</v>
      </c>
      <c r="M680" s="52">
        <v>0.84362954224965625</v>
      </c>
      <c r="O680" s="50" t="s">
        <v>537</v>
      </c>
    </row>
    <row r="681" spans="2:15" x14ac:dyDescent="0.3">
      <c r="C681" s="47"/>
      <c r="J681" s="44"/>
      <c r="K681" s="44"/>
      <c r="L681" s="44"/>
      <c r="M681" s="44"/>
    </row>
    <row r="682" spans="2:15" x14ac:dyDescent="0.3">
      <c r="C682" s="39"/>
      <c r="J682" s="44"/>
      <c r="K682" s="44"/>
      <c r="L682" s="44"/>
      <c r="M682" s="44"/>
    </row>
    <row r="683" spans="2:15" x14ac:dyDescent="0.3">
      <c r="C683" s="47"/>
      <c r="J683" s="44"/>
      <c r="K683" s="44"/>
      <c r="L683" s="44"/>
      <c r="M683" s="44"/>
    </row>
    <row r="684" spans="2:15" x14ac:dyDescent="0.3">
      <c r="C684" s="47"/>
      <c r="J684" s="44"/>
      <c r="K684" s="44"/>
      <c r="L684" s="44"/>
      <c r="M684" s="44"/>
    </row>
    <row r="685" spans="2:15" x14ac:dyDescent="0.3">
      <c r="C685" s="39"/>
      <c r="J685" s="44"/>
      <c r="K685" s="44"/>
      <c r="L685" s="44"/>
      <c r="M685" s="44"/>
    </row>
    <row r="686" spans="2:15" x14ac:dyDescent="0.3">
      <c r="C686" s="39"/>
      <c r="J686" s="44"/>
      <c r="K686" s="44"/>
      <c r="L686" s="44"/>
      <c r="M686" s="44"/>
    </row>
    <row r="687" spans="2:15" x14ac:dyDescent="0.3">
      <c r="C687" s="39"/>
      <c r="J687" s="44"/>
      <c r="K687" s="44"/>
      <c r="L687" s="44"/>
      <c r="M687" s="44"/>
    </row>
    <row r="688" spans="2:15" s="50" customFormat="1" hidden="1" x14ac:dyDescent="0.3">
      <c r="B688" s="47" t="s">
        <v>826</v>
      </c>
      <c r="C688" s="47"/>
      <c r="D688" s="49">
        <v>984.97828095841669</v>
      </c>
      <c r="E688" s="50">
        <v>22</v>
      </c>
      <c r="F688" s="51">
        <v>-5.2884384986460002</v>
      </c>
      <c r="G688" s="49">
        <v>660.94607820103738</v>
      </c>
      <c r="H688" s="49">
        <v>79.313529384124479</v>
      </c>
      <c r="I688" s="52"/>
      <c r="J688" s="52">
        <f t="shared" ref="J688:K744" si="20">G688*1000000/(9.8*2.8*1000*1000)</f>
        <v>24.086956202661714</v>
      </c>
      <c r="K688" s="52">
        <f t="shared" si="20"/>
        <v>2.8904347443194052</v>
      </c>
      <c r="L688" s="52">
        <v>5.4184503757842686</v>
      </c>
      <c r="M688" s="52">
        <v>0.92113656388332577</v>
      </c>
      <c r="O688" s="50" t="s">
        <v>537</v>
      </c>
    </row>
    <row r="689" spans="2:15" s="50" customFormat="1" hidden="1" x14ac:dyDescent="0.3">
      <c r="B689" s="47" t="s">
        <v>827</v>
      </c>
      <c r="C689" s="47"/>
      <c r="D689" s="49">
        <v>976.5089587124038</v>
      </c>
      <c r="E689" s="50">
        <v>22</v>
      </c>
      <c r="F689" s="51">
        <v>-0.75882153201720648</v>
      </c>
      <c r="G689" s="49">
        <v>420.50565369316536</v>
      </c>
      <c r="H689" s="49">
        <v>50.460678443179837</v>
      </c>
      <c r="I689" s="52"/>
      <c r="J689" s="52">
        <f t="shared" si="20"/>
        <v>15.324550061704278</v>
      </c>
      <c r="K689" s="52">
        <f t="shared" si="20"/>
        <v>1.838946007404513</v>
      </c>
      <c r="L689" s="52">
        <v>20.637828160194264</v>
      </c>
      <c r="M689" s="52">
        <v>3.5084307872330251</v>
      </c>
      <c r="O689" s="50" t="s">
        <v>537</v>
      </c>
    </row>
    <row r="690" spans="2:15" x14ac:dyDescent="0.3">
      <c r="C690" s="39"/>
      <c r="J690" s="44"/>
      <c r="K690" s="44"/>
      <c r="L690" s="44"/>
      <c r="M690" s="44"/>
    </row>
    <row r="691" spans="2:15" s="50" customFormat="1" hidden="1" x14ac:dyDescent="0.3">
      <c r="B691" s="47" t="s">
        <v>829</v>
      </c>
      <c r="C691" s="47"/>
      <c r="D691" s="49">
        <v>1028.409777524784</v>
      </c>
      <c r="E691" s="50">
        <v>22</v>
      </c>
      <c r="F691" s="51">
        <v>2.5054763704682621</v>
      </c>
      <c r="G691" s="49">
        <v>433.27758370623235</v>
      </c>
      <c r="H691" s="49">
        <v>51.993310044747879</v>
      </c>
      <c r="I691" s="52"/>
      <c r="J691" s="52">
        <f t="shared" si="20"/>
        <v>15.789999406203803</v>
      </c>
      <c r="K691" s="52">
        <f t="shared" si="20"/>
        <v>1.8947999287444564</v>
      </c>
      <c r="L691" s="52">
        <v>29.606480418060542</v>
      </c>
      <c r="M691" s="52">
        <v>5.0331016710702929</v>
      </c>
      <c r="O691" s="50" t="s">
        <v>537</v>
      </c>
    </row>
    <row r="692" spans="2:15" x14ac:dyDescent="0.3">
      <c r="C692" s="47"/>
      <c r="J692" s="44"/>
      <c r="K692" s="44"/>
      <c r="L692" s="44"/>
      <c r="M692" s="44"/>
    </row>
    <row r="693" spans="2:15" x14ac:dyDescent="0.3">
      <c r="C693" s="47"/>
      <c r="J693" s="44"/>
      <c r="K693" s="44"/>
      <c r="L693" s="44"/>
      <c r="M693" s="44"/>
    </row>
    <row r="694" spans="2:15" s="50" customFormat="1" hidden="1" x14ac:dyDescent="0.3">
      <c r="B694" s="47" t="s">
        <v>832</v>
      </c>
      <c r="C694" s="47"/>
      <c r="D694" s="49">
        <v>1001.1263155438404</v>
      </c>
      <c r="E694" s="50">
        <v>22</v>
      </c>
      <c r="F694" s="51">
        <v>-7.1622336717734623</v>
      </c>
      <c r="G694" s="49">
        <v>780.03759851573886</v>
      </c>
      <c r="H694" s="49">
        <v>93.604511821888664</v>
      </c>
      <c r="I694" s="52"/>
      <c r="J694" s="52">
        <f t="shared" si="20"/>
        <v>28.427026184975904</v>
      </c>
      <c r="K694" s="52">
        <f t="shared" si="20"/>
        <v>3.411243142197109</v>
      </c>
      <c r="L694" s="52">
        <v>5.446862499796735</v>
      </c>
      <c r="M694" s="52">
        <v>0.92596662496544502</v>
      </c>
      <c r="O694" s="50" t="s">
        <v>537</v>
      </c>
    </row>
    <row r="695" spans="2:15" x14ac:dyDescent="0.3">
      <c r="C695" s="39"/>
      <c r="J695" s="44"/>
      <c r="K695" s="44"/>
      <c r="L695" s="44"/>
      <c r="M695" s="44"/>
    </row>
    <row r="696" spans="2:15" x14ac:dyDescent="0.3">
      <c r="C696" s="39"/>
      <c r="J696" s="44"/>
      <c r="K696" s="44"/>
      <c r="L696" s="44"/>
      <c r="M696" s="44"/>
    </row>
    <row r="697" spans="2:15" x14ac:dyDescent="0.3">
      <c r="C697" s="39"/>
      <c r="J697" s="44"/>
      <c r="K697" s="44"/>
      <c r="L697" s="44"/>
      <c r="M697" s="44"/>
    </row>
    <row r="698" spans="2:15" x14ac:dyDescent="0.3">
      <c r="C698" s="39"/>
      <c r="J698" s="44"/>
      <c r="K698" s="44"/>
      <c r="L698" s="44"/>
      <c r="M698" s="44"/>
    </row>
    <row r="699" spans="2:15" x14ac:dyDescent="0.3">
      <c r="C699" s="39"/>
      <c r="J699" s="44"/>
      <c r="K699" s="44"/>
      <c r="L699" s="44"/>
      <c r="M699" s="44"/>
    </row>
    <row r="700" spans="2:15" x14ac:dyDescent="0.3">
      <c r="C700" s="39"/>
      <c r="J700" s="44"/>
      <c r="K700" s="44"/>
      <c r="L700" s="44"/>
      <c r="M700" s="44"/>
    </row>
    <row r="701" spans="2:15" s="50" customFormat="1" hidden="1" x14ac:dyDescent="0.3">
      <c r="B701" s="47" t="s">
        <v>839</v>
      </c>
      <c r="C701" s="47"/>
      <c r="D701" s="49">
        <v>935.50188631102912</v>
      </c>
      <c r="E701" s="50">
        <v>22</v>
      </c>
      <c r="F701" s="51">
        <v>-7.5605178388988739</v>
      </c>
      <c r="G701" s="49">
        <v>407.31825166755277</v>
      </c>
      <c r="H701" s="49">
        <v>48.878190200106332</v>
      </c>
      <c r="I701" s="52"/>
      <c r="J701" s="52">
        <f t="shared" si="20"/>
        <v>14.84395960887583</v>
      </c>
      <c r="K701" s="52">
        <f t="shared" si="20"/>
        <v>1.7812751530650994</v>
      </c>
      <c r="L701" s="52">
        <v>6.3308992728099476</v>
      </c>
      <c r="M701" s="52">
        <v>1.0762528763776911</v>
      </c>
      <c r="O701" s="50" t="s">
        <v>537</v>
      </c>
    </row>
    <row r="702" spans="2:15" s="50" customFormat="1" hidden="1" x14ac:dyDescent="0.3">
      <c r="B702" s="47" t="s">
        <v>840</v>
      </c>
      <c r="C702" s="47"/>
      <c r="D702" s="49">
        <v>954.55295901570958</v>
      </c>
      <c r="E702" s="50">
        <v>22</v>
      </c>
      <c r="F702" s="51">
        <v>-7.0571237772518636</v>
      </c>
      <c r="G702" s="49">
        <v>482.08394799160232</v>
      </c>
      <c r="H702" s="49">
        <v>57.850073758992274</v>
      </c>
      <c r="I702" s="52"/>
      <c r="J702" s="52">
        <f t="shared" si="20"/>
        <v>17.568656996778511</v>
      </c>
      <c r="K702" s="52">
        <f t="shared" si="20"/>
        <v>2.1082388396134211</v>
      </c>
      <c r="L702" s="52">
        <v>6.2285984672880153</v>
      </c>
      <c r="M702" s="52">
        <v>1.0588617394389628</v>
      </c>
      <c r="O702" s="50" t="s">
        <v>537</v>
      </c>
    </row>
    <row r="703" spans="2:15" x14ac:dyDescent="0.3">
      <c r="C703" s="47"/>
      <c r="J703" s="44"/>
      <c r="K703" s="44"/>
      <c r="L703" s="44"/>
      <c r="M703" s="44"/>
    </row>
    <row r="704" spans="2:15" x14ac:dyDescent="0.3">
      <c r="C704" s="39"/>
      <c r="J704" s="44"/>
      <c r="K704" s="44"/>
      <c r="L704" s="44"/>
      <c r="M704" s="44"/>
    </row>
    <row r="705" spans="2:15" x14ac:dyDescent="0.3">
      <c r="C705" s="47"/>
      <c r="J705" s="44"/>
      <c r="K705" s="44"/>
      <c r="L705" s="44"/>
      <c r="M705" s="44"/>
    </row>
    <row r="706" spans="2:15" x14ac:dyDescent="0.3">
      <c r="C706" s="39"/>
      <c r="J706" s="44"/>
      <c r="K706" s="44"/>
      <c r="L706" s="44"/>
      <c r="M706" s="44"/>
    </row>
    <row r="707" spans="2:15" s="50" customFormat="1" hidden="1" x14ac:dyDescent="0.3">
      <c r="B707" s="47" t="s">
        <v>845</v>
      </c>
      <c r="C707" s="47"/>
      <c r="D707" s="49">
        <v>957.22908890170186</v>
      </c>
      <c r="E707" s="50">
        <v>22</v>
      </c>
      <c r="F707" s="51">
        <v>-6.208385111205569</v>
      </c>
      <c r="G707" s="49">
        <v>405.63005688554551</v>
      </c>
      <c r="H707" s="49">
        <v>48.675606826265458</v>
      </c>
      <c r="I707" s="52"/>
      <c r="J707" s="52">
        <f t="shared" si="20"/>
        <v>14.782436475420754</v>
      </c>
      <c r="K707" s="52">
        <f t="shared" si="20"/>
        <v>1.7738923770504904</v>
      </c>
      <c r="L707" s="52">
        <v>6.4630309199371894</v>
      </c>
      <c r="M707" s="52">
        <v>1.0987152563893223</v>
      </c>
      <c r="O707" s="50" t="s">
        <v>537</v>
      </c>
    </row>
    <row r="708" spans="2:15" x14ac:dyDescent="0.3">
      <c r="C708" s="39"/>
      <c r="J708" s="44"/>
      <c r="K708" s="44"/>
      <c r="L708" s="44"/>
      <c r="M708" s="44"/>
    </row>
    <row r="709" spans="2:15" x14ac:dyDescent="0.3">
      <c r="C709" s="47"/>
      <c r="J709" s="44"/>
      <c r="K709" s="44"/>
      <c r="L709" s="44"/>
      <c r="M709" s="44"/>
    </row>
    <row r="710" spans="2:15" x14ac:dyDescent="0.3">
      <c r="C710" s="39"/>
      <c r="J710" s="44"/>
      <c r="K710" s="44"/>
      <c r="L710" s="44"/>
      <c r="M710" s="44"/>
    </row>
    <row r="711" spans="2:15" x14ac:dyDescent="0.3">
      <c r="C711" s="47"/>
      <c r="J711" s="44"/>
      <c r="K711" s="44"/>
      <c r="L711" s="44"/>
      <c r="M711" s="44"/>
    </row>
    <row r="712" spans="2:15" s="50" customFormat="1" hidden="1" x14ac:dyDescent="0.3">
      <c r="B712" s="47" t="s">
        <v>850</v>
      </c>
      <c r="C712" s="47"/>
      <c r="D712" s="49">
        <v>995.17583343900219</v>
      </c>
      <c r="E712" s="50">
        <v>22</v>
      </c>
      <c r="F712" s="51">
        <v>-4.0103937026704841</v>
      </c>
      <c r="G712" s="49">
        <v>544.78689173812961</v>
      </c>
      <c r="H712" s="49">
        <v>65.374427008575552</v>
      </c>
      <c r="I712" s="52"/>
      <c r="J712" s="52">
        <f t="shared" si="20"/>
        <v>19.853749698911429</v>
      </c>
      <c r="K712" s="52">
        <f t="shared" si="20"/>
        <v>2.3824499638693712</v>
      </c>
      <c r="L712" s="52">
        <v>7.7450763946217664</v>
      </c>
      <c r="M712" s="52">
        <v>1.3166629870857003</v>
      </c>
      <c r="O712" s="50" t="s">
        <v>537</v>
      </c>
    </row>
    <row r="713" spans="2:15" s="50" customFormat="1" hidden="1" x14ac:dyDescent="0.3">
      <c r="B713" s="47" t="s">
        <v>851</v>
      </c>
      <c r="C713" s="47"/>
      <c r="D713" s="49">
        <v>1048.2060115818319</v>
      </c>
      <c r="E713" s="50">
        <v>22</v>
      </c>
      <c r="F713" s="51">
        <v>-4.8935881073841507</v>
      </c>
      <c r="G713" s="49">
        <v>542.08887388827009</v>
      </c>
      <c r="H713" s="49">
        <v>65.050664866592413</v>
      </c>
      <c r="I713" s="52"/>
      <c r="J713" s="52">
        <f t="shared" si="20"/>
        <v>19.755425433245996</v>
      </c>
      <c r="K713" s="52">
        <f t="shared" si="20"/>
        <v>2.3706510519895194</v>
      </c>
      <c r="L713" s="52">
        <v>6.1859880211030074</v>
      </c>
      <c r="M713" s="52">
        <v>1.0516179635875114</v>
      </c>
      <c r="O713" s="50" t="s">
        <v>537</v>
      </c>
    </row>
    <row r="714" spans="2:15" x14ac:dyDescent="0.3">
      <c r="C714" s="39"/>
      <c r="J714" s="44"/>
      <c r="K714" s="44"/>
      <c r="L714" s="44"/>
      <c r="M714" s="44"/>
    </row>
    <row r="715" spans="2:15" x14ac:dyDescent="0.3">
      <c r="C715" s="47"/>
      <c r="J715" s="44"/>
      <c r="K715" s="44"/>
      <c r="L715" s="44"/>
      <c r="M715" s="44"/>
    </row>
    <row r="716" spans="2:15" x14ac:dyDescent="0.3">
      <c r="C716" s="39"/>
      <c r="J716" s="44"/>
      <c r="K716" s="44"/>
      <c r="L716" s="44"/>
      <c r="M716" s="44"/>
    </row>
    <row r="717" spans="2:15" x14ac:dyDescent="0.3">
      <c r="C717" s="47"/>
      <c r="J717" s="44"/>
      <c r="K717" s="44"/>
      <c r="L717" s="44"/>
      <c r="M717" s="44"/>
    </row>
    <row r="718" spans="2:15" x14ac:dyDescent="0.3">
      <c r="C718" s="39"/>
      <c r="J718" s="44"/>
      <c r="K718" s="44"/>
      <c r="L718" s="44"/>
      <c r="M718" s="44"/>
    </row>
    <row r="719" spans="2:15" s="50" customFormat="1" hidden="1" x14ac:dyDescent="0.3">
      <c r="B719" s="47" t="s">
        <v>857</v>
      </c>
      <c r="C719" s="47"/>
      <c r="D719" s="49">
        <v>821.8246063837189</v>
      </c>
      <c r="E719" s="50">
        <v>22</v>
      </c>
      <c r="F719" s="51">
        <v>-13.315467448160708</v>
      </c>
      <c r="G719" s="49">
        <v>375.53134027025669</v>
      </c>
      <c r="H719" s="49">
        <v>45.063760832430802</v>
      </c>
      <c r="I719" s="52"/>
      <c r="J719" s="52">
        <f t="shared" si="20"/>
        <v>13.685544470490404</v>
      </c>
      <c r="K719" s="52">
        <f t="shared" si="20"/>
        <v>1.6422653364588484</v>
      </c>
      <c r="L719" s="52">
        <v>23.011389308806805</v>
      </c>
      <c r="M719" s="52">
        <v>3.9119361824971572</v>
      </c>
      <c r="O719" s="50" t="s">
        <v>537</v>
      </c>
    </row>
    <row r="720" spans="2:15" x14ac:dyDescent="0.3">
      <c r="C720" s="47"/>
      <c r="J720" s="44"/>
      <c r="K720" s="44"/>
      <c r="L720" s="44"/>
      <c r="M720" s="44"/>
    </row>
    <row r="721" spans="2:15" x14ac:dyDescent="0.3">
      <c r="C721" s="39"/>
      <c r="J721" s="44"/>
      <c r="K721" s="44"/>
      <c r="L721" s="44"/>
      <c r="M721" s="44"/>
    </row>
    <row r="722" spans="2:15" x14ac:dyDescent="0.3">
      <c r="C722" s="39"/>
      <c r="J722" s="44"/>
      <c r="K722" s="44"/>
      <c r="L722" s="44"/>
      <c r="M722" s="44"/>
    </row>
    <row r="723" spans="2:15" s="50" customFormat="1" hidden="1" x14ac:dyDescent="0.3">
      <c r="B723" s="47" t="s">
        <v>861</v>
      </c>
      <c r="C723" s="47"/>
      <c r="D723" s="49">
        <v>921.51978102887756</v>
      </c>
      <c r="E723" s="50">
        <v>22</v>
      </c>
      <c r="F723" s="51">
        <v>-5.7226702857779337</v>
      </c>
      <c r="G723" s="49">
        <v>332.78915752591791</v>
      </c>
      <c r="H723" s="49">
        <v>39.934698903110146</v>
      </c>
      <c r="I723" s="52"/>
      <c r="J723" s="52">
        <f t="shared" si="20"/>
        <v>12.127884749486803</v>
      </c>
      <c r="K723" s="52">
        <f t="shared" si="20"/>
        <v>1.4553461699384165</v>
      </c>
      <c r="L723" s="52">
        <v>11.131976028116103</v>
      </c>
      <c r="M723" s="52">
        <v>1.8924359247797378</v>
      </c>
      <c r="O723" s="50" t="s">
        <v>537</v>
      </c>
    </row>
    <row r="724" spans="2:15" s="50" customFormat="1" hidden="1" x14ac:dyDescent="0.3">
      <c r="B724" s="47" t="s">
        <v>862</v>
      </c>
      <c r="C724" s="47"/>
      <c r="D724" s="49">
        <v>954.19601240197017</v>
      </c>
      <c r="E724" s="50">
        <v>22</v>
      </c>
      <c r="F724" s="51">
        <v>-6.866004255602749</v>
      </c>
      <c r="G724" s="49">
        <v>467.17188633128893</v>
      </c>
      <c r="H724" s="49">
        <v>56.060626359754671</v>
      </c>
      <c r="I724" s="52"/>
      <c r="J724" s="52">
        <f t="shared" si="20"/>
        <v>17.02521451644639</v>
      </c>
      <c r="K724" s="52">
        <f t="shared" si="20"/>
        <v>2.0430257419735667</v>
      </c>
      <c r="L724" s="52">
        <v>6.066913545448692</v>
      </c>
      <c r="M724" s="52">
        <v>1.0313753027262778</v>
      </c>
      <c r="O724" s="50" t="s">
        <v>537</v>
      </c>
    </row>
    <row r="725" spans="2:15" x14ac:dyDescent="0.3">
      <c r="C725" s="39"/>
      <c r="J725" s="44"/>
      <c r="K725" s="44"/>
      <c r="L725" s="44"/>
      <c r="M725" s="44"/>
    </row>
    <row r="726" spans="2:15" x14ac:dyDescent="0.3">
      <c r="C726" s="39"/>
      <c r="J726" s="44"/>
      <c r="K726" s="44"/>
      <c r="L726" s="44"/>
      <c r="M726" s="44"/>
    </row>
    <row r="727" spans="2:15" x14ac:dyDescent="0.3">
      <c r="C727" s="39"/>
      <c r="J727" s="44"/>
      <c r="K727" s="44"/>
      <c r="L727" s="44"/>
      <c r="M727" s="44"/>
    </row>
    <row r="728" spans="2:15" s="50" customFormat="1" hidden="1" x14ac:dyDescent="0.3">
      <c r="B728" s="47" t="s">
        <v>866</v>
      </c>
      <c r="C728" s="47"/>
      <c r="D728" s="49">
        <v>953.7274963451224</v>
      </c>
      <c r="E728" s="50">
        <v>22</v>
      </c>
      <c r="F728" s="51">
        <v>-8.0803124486622622</v>
      </c>
      <c r="G728" s="49">
        <v>373.43680748909344</v>
      </c>
      <c r="H728" s="49">
        <v>44.812416898691211</v>
      </c>
      <c r="I728" s="52"/>
      <c r="J728" s="52">
        <f t="shared" si="20"/>
        <v>13.609213100914483</v>
      </c>
      <c r="K728" s="52">
        <f t="shared" si="20"/>
        <v>1.6331055721097381</v>
      </c>
      <c r="L728" s="52">
        <v>5.5548072336400018</v>
      </c>
      <c r="M728" s="52">
        <v>0.94431722971880039</v>
      </c>
      <c r="O728" s="50" t="s">
        <v>537</v>
      </c>
    </row>
    <row r="729" spans="2:15" x14ac:dyDescent="0.3">
      <c r="C729" s="39"/>
      <c r="J729" s="44"/>
      <c r="K729" s="44"/>
      <c r="L729" s="44"/>
      <c r="M729" s="44"/>
    </row>
    <row r="730" spans="2:15" x14ac:dyDescent="0.3">
      <c r="C730" s="47"/>
      <c r="J730" s="44"/>
      <c r="K730" s="44"/>
      <c r="L730" s="44"/>
      <c r="M730" s="44"/>
    </row>
    <row r="731" spans="2:15" x14ac:dyDescent="0.3">
      <c r="C731" s="39"/>
      <c r="J731" s="44"/>
      <c r="K731" s="44"/>
      <c r="L731" s="44"/>
      <c r="M731" s="44"/>
    </row>
    <row r="732" spans="2:15" x14ac:dyDescent="0.3">
      <c r="C732" s="39"/>
      <c r="J732" s="44"/>
      <c r="K732" s="44"/>
      <c r="L732" s="44"/>
      <c r="M732" s="44"/>
    </row>
    <row r="733" spans="2:15" x14ac:dyDescent="0.3">
      <c r="C733" s="47"/>
      <c r="F733" s="74"/>
      <c r="J733" s="44"/>
      <c r="K733" s="44"/>
      <c r="L733" s="44"/>
      <c r="M733" s="44"/>
    </row>
    <row r="734" spans="2:15" x14ac:dyDescent="0.3">
      <c r="C734" s="39"/>
      <c r="F734" s="74"/>
      <c r="J734" s="44"/>
      <c r="K734" s="44"/>
      <c r="L734" s="44"/>
      <c r="M734" s="44"/>
    </row>
    <row r="735" spans="2:15" x14ac:dyDescent="0.3">
      <c r="C735" s="47"/>
      <c r="F735" s="74"/>
      <c r="J735" s="44"/>
      <c r="K735" s="44"/>
      <c r="L735" s="44"/>
      <c r="M735" s="44"/>
    </row>
    <row r="736" spans="2:15" x14ac:dyDescent="0.3">
      <c r="C736" s="39"/>
      <c r="J736" s="44"/>
      <c r="K736" s="44"/>
      <c r="L736" s="44"/>
      <c r="M736" s="44"/>
    </row>
    <row r="737" spans="2:15" x14ac:dyDescent="0.3">
      <c r="C737" s="39"/>
      <c r="J737" s="44"/>
      <c r="K737" s="44"/>
      <c r="L737" s="44"/>
      <c r="M737" s="44"/>
    </row>
    <row r="738" spans="2:15" x14ac:dyDescent="0.3">
      <c r="C738" s="39"/>
      <c r="J738" s="44"/>
      <c r="K738" s="44"/>
      <c r="L738" s="44"/>
      <c r="M738" s="44"/>
    </row>
    <row r="739" spans="2:15" s="50" customFormat="1" hidden="1" x14ac:dyDescent="0.3">
      <c r="B739" s="47" t="s">
        <v>877</v>
      </c>
      <c r="C739" s="47"/>
      <c r="D739" s="49">
        <v>959.12552229463267</v>
      </c>
      <c r="E739" s="38">
        <v>22</v>
      </c>
      <c r="F739" s="51">
        <v>-5.1890994527860688</v>
      </c>
      <c r="G739" s="49">
        <v>412.43544200842848</v>
      </c>
      <c r="H739" s="49">
        <v>49.492253041011416</v>
      </c>
      <c r="I739" s="52"/>
      <c r="J739" s="52">
        <f t="shared" si="20"/>
        <v>15.030446137333399</v>
      </c>
      <c r="K739" s="52">
        <f t="shared" si="20"/>
        <v>1.8036535364800079</v>
      </c>
      <c r="L739" s="52">
        <v>7.054617954697072</v>
      </c>
      <c r="M739" s="52">
        <v>1.1992850522985024</v>
      </c>
      <c r="O739" s="50" t="s">
        <v>537</v>
      </c>
    </row>
    <row r="740" spans="2:15" x14ac:dyDescent="0.3">
      <c r="C740" s="39"/>
      <c r="J740" s="44"/>
      <c r="K740" s="44"/>
      <c r="L740" s="44"/>
      <c r="M740" s="44"/>
    </row>
    <row r="741" spans="2:15" s="50" customFormat="1" hidden="1" x14ac:dyDescent="0.3">
      <c r="B741" s="47" t="s">
        <v>879</v>
      </c>
      <c r="C741" s="47"/>
      <c r="D741" s="49">
        <v>982.68085330954591</v>
      </c>
      <c r="E741" s="38">
        <v>22</v>
      </c>
      <c r="F741" s="51">
        <v>-6.4770214945705789</v>
      </c>
      <c r="G741" s="49">
        <v>618.01522786771216</v>
      </c>
      <c r="H741" s="49">
        <v>74.161827344125456</v>
      </c>
      <c r="I741" s="52"/>
      <c r="J741" s="52">
        <f t="shared" si="20"/>
        <v>22.522420840660065</v>
      </c>
      <c r="K741" s="52">
        <f t="shared" si="20"/>
        <v>2.7026905008792075</v>
      </c>
      <c r="L741" s="52">
        <v>6.0108385406497886</v>
      </c>
      <c r="M741" s="52">
        <v>1.0218425519104641</v>
      </c>
      <c r="O741" s="50" t="s">
        <v>537</v>
      </c>
    </row>
    <row r="742" spans="2:15" x14ac:dyDescent="0.3">
      <c r="C742" s="39"/>
      <c r="J742" s="44"/>
      <c r="K742" s="44"/>
      <c r="L742" s="44"/>
      <c r="M742" s="44"/>
    </row>
    <row r="743" spans="2:15" x14ac:dyDescent="0.3">
      <c r="C743" s="39"/>
      <c r="J743" s="44"/>
      <c r="K743" s="44"/>
      <c r="L743" s="44"/>
      <c r="M743" s="44"/>
    </row>
    <row r="744" spans="2:15" s="50" customFormat="1" hidden="1" x14ac:dyDescent="0.3">
      <c r="B744" s="47" t="s">
        <v>882</v>
      </c>
      <c r="C744" s="47"/>
      <c r="D744" s="49">
        <v>998.92922105746743</v>
      </c>
      <c r="E744" s="38">
        <v>22</v>
      </c>
      <c r="F744" s="51">
        <v>-5.9961142059635613</v>
      </c>
      <c r="G744" s="49">
        <v>767.12135069112719</v>
      </c>
      <c r="H744" s="49">
        <v>92.054562082935263</v>
      </c>
      <c r="I744" s="52"/>
      <c r="J744" s="52">
        <f t="shared" si="20"/>
        <v>27.956317445011923</v>
      </c>
      <c r="K744" s="52">
        <f t="shared" si="20"/>
        <v>3.3547580934014305</v>
      </c>
      <c r="L744" s="52">
        <v>6.6739518490186773</v>
      </c>
      <c r="M744" s="52">
        <v>1.1345718143331753</v>
      </c>
      <c r="O744" s="50" t="s">
        <v>537</v>
      </c>
    </row>
    <row r="745" spans="2:15" x14ac:dyDescent="0.3">
      <c r="C745" s="39"/>
      <c r="J745" s="44"/>
      <c r="K745" s="44"/>
      <c r="L745" s="44"/>
      <c r="M745" s="44"/>
    </row>
    <row r="746" spans="2:15" x14ac:dyDescent="0.3">
      <c r="C746" s="39"/>
      <c r="J746" s="44"/>
      <c r="K746" s="44"/>
      <c r="L746" s="44"/>
      <c r="M746" s="44"/>
    </row>
    <row r="747" spans="2:15" x14ac:dyDescent="0.3">
      <c r="C747" s="39"/>
      <c r="J747" s="44"/>
      <c r="K747" s="44"/>
      <c r="L747" s="44"/>
      <c r="M747" s="44"/>
    </row>
    <row r="748" spans="2:15" x14ac:dyDescent="0.3">
      <c r="C748" s="39"/>
      <c r="J748" s="44"/>
      <c r="K748" s="44"/>
      <c r="L748" s="44"/>
      <c r="M748" s="44"/>
    </row>
    <row r="749" spans="2:15" s="50" customFormat="1" hidden="1" x14ac:dyDescent="0.3">
      <c r="B749" s="47" t="s">
        <v>887</v>
      </c>
      <c r="C749" s="47"/>
      <c r="D749" s="49">
        <v>969.80139749271746</v>
      </c>
      <c r="E749" s="38">
        <v>22</v>
      </c>
      <c r="F749" s="51">
        <v>-5.0748456152932615</v>
      </c>
      <c r="G749" s="49">
        <v>405.1010663678544</v>
      </c>
      <c r="H749" s="49">
        <v>48.612127964142523</v>
      </c>
      <c r="I749" s="52"/>
      <c r="J749" s="52">
        <f t="shared" ref="J749:K811" si="21">G749*1000000/(9.8*2.8*1000*1000)</f>
        <v>14.763158395329972</v>
      </c>
      <c r="K749" s="52">
        <f t="shared" si="21"/>
        <v>1.7715790074395963</v>
      </c>
      <c r="L749" s="52">
        <v>7.9766764512766803</v>
      </c>
      <c r="M749" s="52">
        <v>1.3560349967170358</v>
      </c>
      <c r="O749" s="50" t="s">
        <v>537</v>
      </c>
    </row>
    <row r="750" spans="2:15" s="50" customFormat="1" hidden="1" x14ac:dyDescent="0.3">
      <c r="B750" s="47" t="s">
        <v>888</v>
      </c>
      <c r="C750" s="47"/>
      <c r="D750" s="49">
        <v>968.86651362511566</v>
      </c>
      <c r="E750" s="38">
        <v>22</v>
      </c>
      <c r="F750" s="51">
        <v>-6.3771110675711267</v>
      </c>
      <c r="G750" s="49">
        <v>469.00919254328124</v>
      </c>
      <c r="H750" s="49">
        <v>56.28110310519375</v>
      </c>
      <c r="I750" s="52"/>
      <c r="J750" s="52">
        <f t="shared" si="21"/>
        <v>17.092171739915496</v>
      </c>
      <c r="K750" s="52">
        <f t="shared" si="21"/>
        <v>2.0510606087898595</v>
      </c>
      <c r="L750" s="52">
        <v>5.7204634951150313</v>
      </c>
      <c r="M750" s="52">
        <v>0.9724787941695554</v>
      </c>
      <c r="O750" s="50" t="s">
        <v>537</v>
      </c>
    </row>
    <row r="751" spans="2:15" x14ac:dyDescent="0.3">
      <c r="C751" s="39"/>
      <c r="J751" s="44"/>
      <c r="K751" s="44"/>
      <c r="L751" s="44"/>
      <c r="M751" s="44"/>
    </row>
    <row r="752" spans="2:15" x14ac:dyDescent="0.3">
      <c r="C752" s="39"/>
      <c r="J752" s="44"/>
      <c r="K752" s="44"/>
      <c r="L752" s="44"/>
      <c r="M752" s="44"/>
    </row>
    <row r="753" spans="2:15" x14ac:dyDescent="0.3">
      <c r="C753" s="39"/>
      <c r="J753" s="44"/>
      <c r="K753" s="44"/>
      <c r="L753" s="44"/>
      <c r="M753" s="44"/>
    </row>
    <row r="754" spans="2:15" x14ac:dyDescent="0.3">
      <c r="C754" s="39"/>
      <c r="J754" s="44"/>
      <c r="K754" s="44"/>
      <c r="L754" s="44"/>
      <c r="M754" s="44"/>
    </row>
    <row r="755" spans="2:15" x14ac:dyDescent="0.3">
      <c r="C755" s="39"/>
      <c r="J755" s="44"/>
      <c r="K755" s="44"/>
      <c r="L755" s="44"/>
      <c r="M755" s="44"/>
    </row>
    <row r="756" spans="2:15" x14ac:dyDescent="0.3">
      <c r="C756" s="39"/>
      <c r="J756" s="44"/>
      <c r="K756" s="44"/>
      <c r="L756" s="44"/>
      <c r="M756" s="44"/>
    </row>
    <row r="757" spans="2:15" x14ac:dyDescent="0.3">
      <c r="C757" s="39"/>
      <c r="J757" s="44"/>
      <c r="K757" s="44"/>
      <c r="L757" s="44"/>
      <c r="M757" s="44"/>
    </row>
    <row r="758" spans="2:15" x14ac:dyDescent="0.3">
      <c r="C758" s="39"/>
      <c r="J758" s="44"/>
      <c r="K758" s="44"/>
      <c r="L758" s="44"/>
      <c r="M758" s="44"/>
    </row>
    <row r="759" spans="2:15" x14ac:dyDescent="0.3">
      <c r="C759" s="39"/>
      <c r="J759" s="44"/>
      <c r="K759" s="44"/>
      <c r="L759" s="44"/>
      <c r="M759" s="44"/>
    </row>
    <row r="760" spans="2:15" x14ac:dyDescent="0.3">
      <c r="C760" s="39"/>
      <c r="J760" s="44"/>
      <c r="K760" s="44"/>
      <c r="L760" s="44"/>
      <c r="M760" s="44"/>
    </row>
    <row r="761" spans="2:15" x14ac:dyDescent="0.3">
      <c r="C761" s="39"/>
      <c r="J761" s="44"/>
      <c r="K761" s="44"/>
      <c r="L761" s="44"/>
      <c r="M761" s="44"/>
    </row>
    <row r="762" spans="2:15" x14ac:dyDescent="0.3">
      <c r="C762" s="39"/>
      <c r="J762" s="44"/>
      <c r="K762" s="44"/>
      <c r="L762" s="44"/>
      <c r="M762" s="44"/>
    </row>
    <row r="763" spans="2:15" x14ac:dyDescent="0.3">
      <c r="C763" s="39"/>
      <c r="J763" s="44"/>
      <c r="K763" s="44"/>
      <c r="L763" s="44"/>
      <c r="M763" s="44"/>
    </row>
    <row r="764" spans="2:15" x14ac:dyDescent="0.3">
      <c r="C764" s="39"/>
      <c r="J764" s="44"/>
      <c r="K764" s="44"/>
      <c r="L764" s="44"/>
      <c r="M764" s="44"/>
    </row>
    <row r="765" spans="2:15" x14ac:dyDescent="0.3">
      <c r="C765" s="39"/>
      <c r="J765" s="44"/>
      <c r="K765" s="44"/>
      <c r="L765" s="44"/>
      <c r="M765" s="44"/>
    </row>
    <row r="766" spans="2:15" x14ac:dyDescent="0.3">
      <c r="C766" s="39"/>
      <c r="J766" s="44"/>
      <c r="K766" s="44"/>
      <c r="L766" s="44"/>
      <c r="M766" s="44"/>
    </row>
    <row r="767" spans="2:15" s="50" customFormat="1" hidden="1" x14ac:dyDescent="0.3">
      <c r="B767" s="47" t="s">
        <v>905</v>
      </c>
      <c r="C767" s="47"/>
      <c r="D767" s="49">
        <v>954.90796135822688</v>
      </c>
      <c r="E767" s="38">
        <v>22</v>
      </c>
      <c r="F767" s="51">
        <v>-7.5929706571508229</v>
      </c>
      <c r="G767" s="49">
        <v>468.68654621752739</v>
      </c>
      <c r="H767" s="49">
        <v>56.242385546103286</v>
      </c>
      <c r="I767" s="52"/>
      <c r="J767" s="52">
        <f t="shared" si="21"/>
        <v>17.080413491892397</v>
      </c>
      <c r="K767" s="52">
        <f t="shared" si="21"/>
        <v>2.0496496190270874</v>
      </c>
      <c r="L767" s="52">
        <v>6.2495989673977776</v>
      </c>
      <c r="M767" s="52">
        <v>1.0624318244576223</v>
      </c>
      <c r="O767" s="50" t="s">
        <v>537</v>
      </c>
    </row>
    <row r="768" spans="2:15" x14ac:dyDescent="0.3">
      <c r="C768" s="39"/>
      <c r="J768" s="44"/>
      <c r="K768" s="44"/>
      <c r="L768" s="44"/>
      <c r="M768" s="44"/>
    </row>
    <row r="769" spans="2:15" x14ac:dyDescent="0.3">
      <c r="C769" s="39"/>
      <c r="J769" s="44"/>
      <c r="K769" s="44"/>
      <c r="L769" s="44"/>
      <c r="M769" s="44"/>
    </row>
    <row r="770" spans="2:15" x14ac:dyDescent="0.3">
      <c r="C770" s="39"/>
      <c r="J770" s="44"/>
      <c r="K770" s="44"/>
      <c r="L770" s="44"/>
      <c r="M770" s="44"/>
    </row>
    <row r="771" spans="2:15" s="50" customFormat="1" hidden="1" x14ac:dyDescent="0.3">
      <c r="B771" s="47" t="s">
        <v>909</v>
      </c>
      <c r="C771" s="47"/>
      <c r="D771" s="49">
        <v>965.990590346761</v>
      </c>
      <c r="E771" s="38">
        <v>22</v>
      </c>
      <c r="F771" s="51">
        <v>-4.300896519386237</v>
      </c>
      <c r="G771" s="49">
        <v>508.20927997878835</v>
      </c>
      <c r="H771" s="49">
        <v>60.9851135974546</v>
      </c>
      <c r="I771" s="52"/>
      <c r="J771" s="52">
        <f t="shared" si="21"/>
        <v>18.520746354912109</v>
      </c>
      <c r="K771" s="52">
        <f t="shared" si="21"/>
        <v>2.2224895625894532</v>
      </c>
      <c r="L771" s="52">
        <v>12.455119234200591</v>
      </c>
      <c r="M771" s="52">
        <v>2.1173702698141006</v>
      </c>
      <c r="O771" s="50" t="s">
        <v>537</v>
      </c>
    </row>
    <row r="772" spans="2:15" x14ac:dyDescent="0.3">
      <c r="C772" s="39"/>
      <c r="J772" s="44"/>
      <c r="K772" s="44"/>
      <c r="L772" s="44"/>
      <c r="M772" s="44"/>
    </row>
    <row r="773" spans="2:15" x14ac:dyDescent="0.3">
      <c r="C773" s="39"/>
      <c r="J773" s="44"/>
      <c r="K773" s="44"/>
      <c r="L773" s="44"/>
      <c r="M773" s="44"/>
    </row>
    <row r="774" spans="2:15" x14ac:dyDescent="0.3">
      <c r="C774" s="39"/>
      <c r="J774" s="44"/>
      <c r="K774" s="44"/>
      <c r="L774" s="44"/>
      <c r="M774" s="44"/>
    </row>
    <row r="775" spans="2:15" x14ac:dyDescent="0.3">
      <c r="C775" s="39"/>
      <c r="J775" s="44"/>
      <c r="K775" s="44"/>
      <c r="L775" s="44"/>
      <c r="M775" s="44"/>
    </row>
    <row r="776" spans="2:15" s="50" customFormat="1" hidden="1" x14ac:dyDescent="0.3">
      <c r="B776" s="47" t="s">
        <v>914</v>
      </c>
      <c r="C776" s="47"/>
      <c r="D776" s="49">
        <v>982.91683061906133</v>
      </c>
      <c r="E776" s="38">
        <v>22</v>
      </c>
      <c r="F776" s="51">
        <v>-6.3670816904316396</v>
      </c>
      <c r="G776" s="49">
        <v>620.02934952156284</v>
      </c>
      <c r="H776" s="49">
        <v>74.403521942587531</v>
      </c>
      <c r="I776" s="52"/>
      <c r="J776" s="52">
        <f t="shared" si="21"/>
        <v>22.595821775567156</v>
      </c>
      <c r="K776" s="52">
        <f t="shared" si="21"/>
        <v>2.7114986130680583</v>
      </c>
      <c r="L776" s="52">
        <v>5.9077484053084035</v>
      </c>
      <c r="M776" s="52">
        <v>1.0043172289024287</v>
      </c>
      <c r="O776" s="50" t="s">
        <v>537</v>
      </c>
    </row>
    <row r="777" spans="2:15" s="50" customFormat="1" hidden="1" x14ac:dyDescent="0.3">
      <c r="B777" s="47" t="s">
        <v>915</v>
      </c>
      <c r="C777" s="47"/>
      <c r="D777" s="49">
        <v>998.88519262327804</v>
      </c>
      <c r="E777" s="38">
        <v>22</v>
      </c>
      <c r="F777" s="51">
        <v>-0.1558062839887544</v>
      </c>
      <c r="G777" s="49">
        <v>425.13328583640282</v>
      </c>
      <c r="H777" s="49">
        <v>51.015994300368334</v>
      </c>
      <c r="I777" s="52"/>
      <c r="J777" s="52">
        <f t="shared" si="21"/>
        <v>15.493195547973864</v>
      </c>
      <c r="K777" s="52">
        <f t="shared" si="21"/>
        <v>1.8591834657568633</v>
      </c>
      <c r="L777" s="52">
        <v>17.793716023907415</v>
      </c>
      <c r="M777" s="52">
        <v>3.0249317240642606</v>
      </c>
      <c r="O777" s="50" t="s">
        <v>537</v>
      </c>
    </row>
    <row r="778" spans="2:15" x14ac:dyDescent="0.3">
      <c r="C778" s="39"/>
      <c r="J778" s="44"/>
      <c r="K778" s="44"/>
      <c r="L778" s="44"/>
      <c r="M778" s="44"/>
    </row>
    <row r="779" spans="2:15" s="50" customFormat="1" hidden="1" x14ac:dyDescent="0.3">
      <c r="B779" s="47" t="s">
        <v>917</v>
      </c>
      <c r="C779" s="47"/>
      <c r="D779" s="49">
        <v>988.82389394461075</v>
      </c>
      <c r="E779" s="50">
        <v>22</v>
      </c>
      <c r="F779" s="51">
        <v>-6.12163548700196</v>
      </c>
      <c r="G779" s="49">
        <v>604.2173872049068</v>
      </c>
      <c r="H779" s="49">
        <v>72.506086464588819</v>
      </c>
      <c r="I779" s="52"/>
      <c r="J779" s="52">
        <f t="shared" si="21"/>
        <v>22.019584081811473</v>
      </c>
      <c r="K779" s="52">
        <f t="shared" si="21"/>
        <v>2.6423500898173771</v>
      </c>
      <c r="L779" s="52">
        <v>5.4877434947538291</v>
      </c>
      <c r="M779" s="52">
        <v>0.93291639410815097</v>
      </c>
      <c r="O779" s="50" t="s">
        <v>537</v>
      </c>
    </row>
    <row r="780" spans="2:15" x14ac:dyDescent="0.3">
      <c r="C780" s="39"/>
      <c r="J780" s="44"/>
      <c r="K780" s="44"/>
      <c r="L780" s="44"/>
      <c r="M780" s="44"/>
    </row>
    <row r="781" spans="2:15" x14ac:dyDescent="0.3">
      <c r="C781" s="39"/>
      <c r="J781" s="44"/>
      <c r="K781" s="44"/>
      <c r="L781" s="44"/>
      <c r="M781" s="44"/>
    </row>
    <row r="782" spans="2:15" x14ac:dyDescent="0.3">
      <c r="C782" s="39"/>
      <c r="J782" s="44"/>
      <c r="K782" s="44"/>
      <c r="L782" s="44"/>
      <c r="M782" s="44"/>
    </row>
    <row r="783" spans="2:15" x14ac:dyDescent="0.3">
      <c r="C783" s="39"/>
      <c r="J783" s="44"/>
      <c r="K783" s="44"/>
      <c r="L783" s="44"/>
      <c r="M783" s="44"/>
    </row>
    <row r="784" spans="2:15" x14ac:dyDescent="0.3">
      <c r="C784" s="39"/>
      <c r="J784" s="44"/>
      <c r="K784" s="44"/>
      <c r="L784" s="44"/>
      <c r="M784" s="44"/>
    </row>
    <row r="785" spans="2:15" x14ac:dyDescent="0.3">
      <c r="C785" s="39"/>
      <c r="J785" s="44"/>
      <c r="K785" s="44"/>
      <c r="L785" s="44"/>
      <c r="M785" s="44"/>
    </row>
    <row r="786" spans="2:15" x14ac:dyDescent="0.3">
      <c r="C786" s="39"/>
      <c r="J786" s="44"/>
      <c r="K786" s="44"/>
      <c r="L786" s="44"/>
      <c r="M786" s="44"/>
    </row>
    <row r="787" spans="2:15" x14ac:dyDescent="0.3">
      <c r="C787" s="39"/>
      <c r="J787" s="44"/>
      <c r="K787" s="44"/>
      <c r="L787" s="44"/>
      <c r="M787" s="44"/>
    </row>
    <row r="788" spans="2:15" x14ac:dyDescent="0.3">
      <c r="C788" s="39"/>
      <c r="J788" s="44"/>
      <c r="K788" s="44"/>
      <c r="L788" s="44"/>
      <c r="M788" s="44"/>
    </row>
    <row r="789" spans="2:15" x14ac:dyDescent="0.3">
      <c r="B789" s="75" t="s">
        <v>928</v>
      </c>
      <c r="C789" s="75"/>
      <c r="D789" s="76"/>
      <c r="E789" s="77"/>
      <c r="F789" s="78"/>
      <c r="G789" s="76"/>
      <c r="H789" s="76"/>
      <c r="I789" s="79"/>
      <c r="J789" s="80">
        <f t="shared" si="21"/>
        <v>0</v>
      </c>
      <c r="K789" s="80">
        <f t="shared" si="21"/>
        <v>0</v>
      </c>
      <c r="L789" s="80"/>
      <c r="M789" s="80"/>
      <c r="N789" s="77"/>
      <c r="O789" s="77"/>
    </row>
    <row r="790" spans="2:15" x14ac:dyDescent="0.3">
      <c r="C790" s="39"/>
      <c r="J790" s="44"/>
      <c r="K790" s="44"/>
      <c r="L790" s="44"/>
      <c r="M790" s="44"/>
    </row>
    <row r="791" spans="2:15" x14ac:dyDescent="0.3">
      <c r="C791" s="39"/>
      <c r="J791" s="44"/>
      <c r="K791" s="44"/>
      <c r="L791" s="44"/>
      <c r="M791" s="44"/>
    </row>
    <row r="792" spans="2:15" x14ac:dyDescent="0.3">
      <c r="C792" s="39"/>
      <c r="J792" s="44"/>
      <c r="K792" s="44"/>
      <c r="L792" s="44"/>
      <c r="M792" s="44"/>
    </row>
    <row r="793" spans="2:15" x14ac:dyDescent="0.3">
      <c r="C793" s="39"/>
      <c r="J793" s="44"/>
      <c r="K793" s="44"/>
      <c r="L793" s="44"/>
      <c r="M793" s="44"/>
    </row>
    <row r="794" spans="2:15" x14ac:dyDescent="0.3">
      <c r="C794" s="39"/>
      <c r="J794" s="44"/>
      <c r="K794" s="44"/>
      <c r="L794" s="44"/>
      <c r="M794" s="44"/>
    </row>
    <row r="795" spans="2:15" x14ac:dyDescent="0.3">
      <c r="C795" s="39"/>
      <c r="J795" s="44"/>
      <c r="K795" s="44"/>
      <c r="L795" s="44"/>
      <c r="M795" s="44"/>
    </row>
    <row r="796" spans="2:15" x14ac:dyDescent="0.3">
      <c r="C796" s="39"/>
      <c r="J796" s="44"/>
      <c r="K796" s="44"/>
      <c r="L796" s="44"/>
      <c r="M796" s="44"/>
    </row>
    <row r="797" spans="2:15" x14ac:dyDescent="0.3">
      <c r="C797" s="39"/>
      <c r="J797" s="44"/>
      <c r="K797" s="44"/>
      <c r="L797" s="44"/>
      <c r="M797" s="44"/>
    </row>
    <row r="798" spans="2:15" x14ac:dyDescent="0.3">
      <c r="C798" s="39"/>
      <c r="J798" s="44"/>
      <c r="K798" s="44"/>
      <c r="L798" s="44"/>
      <c r="M798" s="44"/>
    </row>
    <row r="799" spans="2:15" x14ac:dyDescent="0.3">
      <c r="C799" s="39"/>
      <c r="J799" s="44"/>
      <c r="K799" s="44"/>
      <c r="L799" s="44"/>
      <c r="M799" s="44"/>
    </row>
    <row r="800" spans="2:15" x14ac:dyDescent="0.3">
      <c r="C800" s="39"/>
      <c r="J800" s="44"/>
      <c r="K800" s="44"/>
      <c r="L800" s="44"/>
      <c r="M800" s="44"/>
    </row>
    <row r="801" spans="2:15" x14ac:dyDescent="0.3">
      <c r="C801" s="39"/>
      <c r="J801" s="44"/>
      <c r="K801" s="44"/>
      <c r="L801" s="44"/>
      <c r="M801" s="44"/>
    </row>
    <row r="802" spans="2:15" x14ac:dyDescent="0.3">
      <c r="C802" s="39"/>
      <c r="J802" s="44"/>
      <c r="K802" s="44"/>
      <c r="L802" s="44"/>
      <c r="M802" s="44"/>
    </row>
    <row r="803" spans="2:15" x14ac:dyDescent="0.3">
      <c r="C803" s="39"/>
      <c r="J803" s="44"/>
      <c r="K803" s="44"/>
      <c r="L803" s="44"/>
      <c r="M803" s="44"/>
    </row>
    <row r="804" spans="2:15" x14ac:dyDescent="0.3">
      <c r="C804" s="39"/>
      <c r="J804" s="44"/>
      <c r="K804" s="44"/>
      <c r="L804" s="44"/>
      <c r="M804" s="44"/>
    </row>
    <row r="805" spans="2:15" hidden="1" x14ac:dyDescent="0.3">
      <c r="B805" s="47" t="s">
        <v>505</v>
      </c>
      <c r="C805" s="47" t="s">
        <v>944</v>
      </c>
      <c r="D805" s="49">
        <v>1019.141963491347</v>
      </c>
      <c r="E805" s="50">
        <v>22</v>
      </c>
      <c r="F805" s="51">
        <v>-6.1845637781638576</v>
      </c>
      <c r="G805" s="49">
        <v>1304.1907751881215</v>
      </c>
      <c r="H805" s="49">
        <v>156.50289302257457</v>
      </c>
      <c r="I805" s="52"/>
      <c r="J805" s="52">
        <f t="shared" si="21"/>
        <v>47.528818337759532</v>
      </c>
      <c r="K805" s="52">
        <f t="shared" si="21"/>
        <v>5.7034582005311432</v>
      </c>
      <c r="L805" s="52">
        <v>7.5394314224124965</v>
      </c>
      <c r="M805" s="52">
        <v>1.2817033418101245</v>
      </c>
      <c r="N805" s="50"/>
      <c r="O805" s="50" t="s">
        <v>537</v>
      </c>
    </row>
    <row r="806" spans="2:15" hidden="1" x14ac:dyDescent="0.3">
      <c r="B806" s="47" t="s">
        <v>945</v>
      </c>
      <c r="C806" s="47" t="s">
        <v>946</v>
      </c>
      <c r="D806" s="49">
        <v>954.47719029760128</v>
      </c>
      <c r="E806" s="50">
        <v>22</v>
      </c>
      <c r="F806" s="51">
        <v>-8.287586066763927</v>
      </c>
      <c r="G806" s="49">
        <v>383.91448668520593</v>
      </c>
      <c r="H806" s="49">
        <v>46.069738402224708</v>
      </c>
      <c r="I806" s="52"/>
      <c r="J806" s="52">
        <f t="shared" si="21"/>
        <v>13.991052721764065</v>
      </c>
      <c r="K806" s="52">
        <f t="shared" si="21"/>
        <v>1.6789263266116874</v>
      </c>
      <c r="L806" s="52">
        <v>5.4519476307702259</v>
      </c>
      <c r="M806" s="52">
        <v>0.92683109723093848</v>
      </c>
      <c r="N806" s="50"/>
      <c r="O806" s="50" t="s">
        <v>537</v>
      </c>
    </row>
    <row r="807" spans="2:15" hidden="1" x14ac:dyDescent="0.3">
      <c r="B807" s="47" t="s">
        <v>945</v>
      </c>
      <c r="C807" s="47" t="s">
        <v>947</v>
      </c>
      <c r="D807" s="49">
        <v>947.09218921015508</v>
      </c>
      <c r="E807" s="50">
        <v>22</v>
      </c>
      <c r="F807" s="51">
        <v>-7.2551236012385836</v>
      </c>
      <c r="G807" s="49">
        <v>390.41343694927383</v>
      </c>
      <c r="H807" s="49">
        <v>46.84961243391286</v>
      </c>
      <c r="I807" s="52"/>
      <c r="J807" s="52">
        <f t="shared" si="21"/>
        <v>14.227894932553712</v>
      </c>
      <c r="K807" s="52">
        <f t="shared" si="21"/>
        <v>1.7073473919064452</v>
      </c>
      <c r="L807" s="52">
        <v>6.3580785988896666</v>
      </c>
      <c r="M807" s="52">
        <v>1.0808733618112434</v>
      </c>
      <c r="N807" s="50"/>
      <c r="O807" s="50" t="s">
        <v>537</v>
      </c>
    </row>
    <row r="808" spans="2:15" x14ac:dyDescent="0.3">
      <c r="C808" s="39"/>
      <c r="J808" s="44"/>
      <c r="K808" s="44"/>
      <c r="L808" s="44"/>
      <c r="M808" s="44"/>
    </row>
    <row r="809" spans="2:15" x14ac:dyDescent="0.3">
      <c r="C809" s="39"/>
      <c r="J809" s="44"/>
      <c r="K809" s="44"/>
      <c r="L809" s="44"/>
      <c r="M809" s="44"/>
    </row>
    <row r="810" spans="2:15" x14ac:dyDescent="0.3">
      <c r="C810" s="39"/>
      <c r="J810" s="44"/>
      <c r="K810" s="44"/>
      <c r="L810" s="44"/>
      <c r="M810" s="44"/>
    </row>
    <row r="811" spans="2:15" hidden="1" x14ac:dyDescent="0.3">
      <c r="B811" s="47" t="s">
        <v>508</v>
      </c>
      <c r="C811" s="47" t="s">
        <v>951</v>
      </c>
      <c r="D811" s="49">
        <v>914.49499823005704</v>
      </c>
      <c r="E811" s="50">
        <v>22</v>
      </c>
      <c r="F811" s="51">
        <v>-9.6591299105196917</v>
      </c>
      <c r="G811" s="49">
        <v>263.25035646510418</v>
      </c>
      <c r="H811" s="49">
        <v>31.590042775812499</v>
      </c>
      <c r="I811" s="52"/>
      <c r="J811" s="52">
        <f t="shared" si="21"/>
        <v>9.5936718828390735</v>
      </c>
      <c r="K811" s="52">
        <f t="shared" si="21"/>
        <v>1.1512406259406887</v>
      </c>
      <c r="L811" s="52">
        <v>4.2343523944793207</v>
      </c>
      <c r="M811" s="52">
        <v>0.7198399070614846</v>
      </c>
      <c r="N811" s="50"/>
      <c r="O811" s="50" t="s">
        <v>537</v>
      </c>
    </row>
    <row r="812" spans="2:15" x14ac:dyDescent="0.3">
      <c r="C812" s="39"/>
      <c r="J812" s="44"/>
      <c r="K812" s="44"/>
      <c r="L812" s="44"/>
      <c r="M812" s="44"/>
    </row>
    <row r="813" spans="2:15" x14ac:dyDescent="0.3">
      <c r="C813" s="39"/>
      <c r="J813" s="44"/>
      <c r="K813" s="44"/>
      <c r="L813" s="44"/>
      <c r="M813" s="44"/>
    </row>
    <row r="814" spans="2:15" x14ac:dyDescent="0.3">
      <c r="C814" s="39"/>
      <c r="J814" s="44"/>
      <c r="K814" s="44"/>
      <c r="L814" s="44"/>
      <c r="M814" s="44"/>
    </row>
    <row r="815" spans="2:15" x14ac:dyDescent="0.3">
      <c r="C815" s="39"/>
      <c r="J815" s="44"/>
      <c r="K815" s="44"/>
      <c r="L815" s="44"/>
      <c r="M815" s="44"/>
    </row>
    <row r="816" spans="2:15" x14ac:dyDescent="0.3">
      <c r="C816" s="39"/>
      <c r="J816" s="44"/>
      <c r="K816" s="44"/>
      <c r="L816" s="44"/>
      <c r="M816" s="44"/>
    </row>
    <row r="817" spans="2:15" x14ac:dyDescent="0.3">
      <c r="C817" s="39"/>
      <c r="J817" s="44"/>
      <c r="K817" s="44"/>
      <c r="L817" s="44"/>
      <c r="M817" s="44"/>
    </row>
    <row r="818" spans="2:15" hidden="1" x14ac:dyDescent="0.3">
      <c r="B818" s="47" t="s">
        <v>508</v>
      </c>
      <c r="C818" s="47" t="s">
        <v>958</v>
      </c>
      <c r="D818" s="49">
        <v>916.02532190165459</v>
      </c>
      <c r="E818" s="50">
        <v>22</v>
      </c>
      <c r="F818" s="51">
        <v>-9.4477693573645123</v>
      </c>
      <c r="G818" s="49">
        <v>247.21003890068852</v>
      </c>
      <c r="H818" s="49">
        <v>29.66520466808262</v>
      </c>
      <c r="I818" s="52"/>
      <c r="J818" s="52">
        <f t="shared" ref="J818:K866" si="22">G818*1000000/(9.8*2.8*1000*1000)</f>
        <v>9.0091122048355885</v>
      </c>
      <c r="K818" s="52">
        <f t="shared" si="22"/>
        <v>1.0810934645802703</v>
      </c>
      <c r="L818" s="52">
        <v>4.2904591190900723</v>
      </c>
      <c r="M818" s="52">
        <v>0.72937805024531233</v>
      </c>
      <c r="N818" s="50"/>
      <c r="O818" s="50" t="s">
        <v>537</v>
      </c>
    </row>
    <row r="819" spans="2:15" hidden="1" x14ac:dyDescent="0.3">
      <c r="B819" s="47" t="s">
        <v>508</v>
      </c>
      <c r="C819" s="47" t="s">
        <v>959</v>
      </c>
      <c r="D819" s="49">
        <v>950.75558025866235</v>
      </c>
      <c r="E819" s="50">
        <v>22</v>
      </c>
      <c r="F819" s="51">
        <v>-9.4428900708746379</v>
      </c>
      <c r="G819" s="49">
        <v>287.40565036160604</v>
      </c>
      <c r="H819" s="49">
        <v>34.488678043392724</v>
      </c>
      <c r="I819" s="52"/>
      <c r="J819" s="52">
        <f t="shared" si="22"/>
        <v>10.473966849912758</v>
      </c>
      <c r="K819" s="52">
        <f t="shared" si="22"/>
        <v>1.2568760219895307</v>
      </c>
      <c r="L819" s="52">
        <v>3.7764144447554919</v>
      </c>
      <c r="M819" s="52">
        <v>0.64199045560843371</v>
      </c>
      <c r="N819" s="50"/>
      <c r="O819" s="50" t="s">
        <v>537</v>
      </c>
    </row>
    <row r="820" spans="2:15" x14ac:dyDescent="0.3">
      <c r="C820" s="39"/>
      <c r="J820" s="44"/>
      <c r="K820" s="44"/>
      <c r="L820" s="44"/>
      <c r="M820" s="44"/>
    </row>
    <row r="821" spans="2:15" x14ac:dyDescent="0.3">
      <c r="C821" s="39"/>
      <c r="J821" s="44"/>
      <c r="K821" s="44"/>
      <c r="L821" s="44"/>
      <c r="M821" s="44"/>
    </row>
    <row r="822" spans="2:15" x14ac:dyDescent="0.3">
      <c r="C822" s="39"/>
      <c r="J822" s="44"/>
      <c r="K822" s="44"/>
      <c r="L822" s="44"/>
      <c r="M822" s="44"/>
    </row>
    <row r="823" spans="2:15" hidden="1" x14ac:dyDescent="0.3">
      <c r="B823" s="47" t="s">
        <v>509</v>
      </c>
      <c r="C823" s="47" t="s">
        <v>963</v>
      </c>
      <c r="D823" s="49">
        <v>909.30987826940213</v>
      </c>
      <c r="E823" s="50">
        <v>22</v>
      </c>
      <c r="F823" s="51">
        <v>-7.6366580985617558</v>
      </c>
      <c r="G823" s="49">
        <v>177.20325225104398</v>
      </c>
      <c r="H823" s="49">
        <v>21.264390270125276</v>
      </c>
      <c r="I823" s="52"/>
      <c r="J823" s="52">
        <f t="shared" si="22"/>
        <v>6.4578444697902322</v>
      </c>
      <c r="K823" s="52">
        <f t="shared" si="22"/>
        <v>0.77494133637482787</v>
      </c>
      <c r="L823" s="52">
        <v>4.2312614564363402</v>
      </c>
      <c r="M823" s="52">
        <v>0.71931444759417784</v>
      </c>
      <c r="N823" s="50"/>
      <c r="O823" s="50" t="s">
        <v>537</v>
      </c>
    </row>
    <row r="824" spans="2:15" hidden="1" x14ac:dyDescent="0.3">
      <c r="B824" s="47" t="s">
        <v>509</v>
      </c>
      <c r="C824" s="47" t="s">
        <v>964</v>
      </c>
      <c r="D824" s="49">
        <v>914.91200967667817</v>
      </c>
      <c r="E824" s="50">
        <v>22</v>
      </c>
      <c r="F824" s="51">
        <v>-6.9647637488043284</v>
      </c>
      <c r="G824" s="49">
        <v>201.55900643001627</v>
      </c>
      <c r="H824" s="49">
        <v>24.187080771601952</v>
      </c>
      <c r="I824" s="52"/>
      <c r="J824" s="52">
        <f t="shared" si="22"/>
        <v>7.3454448407440331</v>
      </c>
      <c r="K824" s="52">
        <f t="shared" si="22"/>
        <v>0.88145338088928393</v>
      </c>
      <c r="L824" s="52">
        <v>4.2357278504079501</v>
      </c>
      <c r="M824" s="52">
        <v>0.72007373456935153</v>
      </c>
      <c r="N824" s="50"/>
      <c r="O824" s="50" t="s">
        <v>537</v>
      </c>
    </row>
    <row r="825" spans="2:15" hidden="1" x14ac:dyDescent="0.3">
      <c r="B825" s="47" t="s">
        <v>509</v>
      </c>
      <c r="C825" s="47" t="s">
        <v>965</v>
      </c>
      <c r="D825" s="49">
        <v>881.42291595921813</v>
      </c>
      <c r="E825" s="50">
        <v>22</v>
      </c>
      <c r="F825" s="51">
        <v>-6.0289730070300607</v>
      </c>
      <c r="G825" s="49">
        <v>196.48026910145222</v>
      </c>
      <c r="H825" s="49">
        <v>23.577632292174265</v>
      </c>
      <c r="I825" s="52"/>
      <c r="J825" s="52">
        <f t="shared" si="22"/>
        <v>7.1603596611316407</v>
      </c>
      <c r="K825" s="52">
        <f t="shared" si="22"/>
        <v>0.85924315933579687</v>
      </c>
      <c r="L825" s="52">
        <v>5.3605069576272975</v>
      </c>
      <c r="M825" s="52">
        <v>0.91128618279664064</v>
      </c>
      <c r="N825" s="50"/>
      <c r="O825" s="50" t="s">
        <v>537</v>
      </c>
    </row>
    <row r="826" spans="2:15" x14ac:dyDescent="0.3">
      <c r="C826" s="39"/>
      <c r="J826" s="44"/>
      <c r="K826" s="44"/>
      <c r="L826" s="44"/>
      <c r="M826" s="44"/>
    </row>
    <row r="827" spans="2:15" x14ac:dyDescent="0.3">
      <c r="C827" s="39"/>
      <c r="J827" s="44"/>
      <c r="K827" s="44"/>
      <c r="L827" s="44"/>
      <c r="M827" s="44"/>
    </row>
    <row r="828" spans="2:15" x14ac:dyDescent="0.3">
      <c r="C828" s="39"/>
      <c r="J828" s="44"/>
      <c r="K828" s="44"/>
      <c r="L828" s="44"/>
      <c r="M828" s="44"/>
    </row>
    <row r="829" spans="2:15" x14ac:dyDescent="0.3">
      <c r="C829" s="39"/>
      <c r="J829" s="44"/>
      <c r="K829" s="44"/>
      <c r="L829" s="44"/>
      <c r="M829" s="44"/>
    </row>
    <row r="830" spans="2:15" x14ac:dyDescent="0.3">
      <c r="C830" s="39"/>
      <c r="J830" s="44"/>
      <c r="K830" s="44"/>
      <c r="L830" s="44"/>
      <c r="M830" s="44"/>
    </row>
    <row r="831" spans="2:15" x14ac:dyDescent="0.3">
      <c r="C831" s="39"/>
      <c r="J831" s="44"/>
      <c r="K831" s="44"/>
      <c r="L831" s="44"/>
      <c r="M831" s="44"/>
    </row>
    <row r="832" spans="2:15" x14ac:dyDescent="0.3">
      <c r="C832" s="39"/>
      <c r="J832" s="44"/>
      <c r="K832" s="44"/>
      <c r="L832" s="44"/>
      <c r="M832" s="44"/>
    </row>
    <row r="833" spans="3:13" x14ac:dyDescent="0.3">
      <c r="C833" s="39"/>
      <c r="J833" s="44"/>
      <c r="K833" s="44"/>
      <c r="L833" s="44"/>
      <c r="M833" s="44"/>
    </row>
    <row r="834" spans="3:13" x14ac:dyDescent="0.3">
      <c r="C834" s="39"/>
      <c r="J834" s="44"/>
      <c r="K834" s="44"/>
      <c r="L834" s="44"/>
      <c r="M834" s="44"/>
    </row>
    <row r="835" spans="3:13" x14ac:dyDescent="0.3">
      <c r="C835" s="39"/>
      <c r="J835" s="44"/>
      <c r="K835" s="44"/>
      <c r="L835" s="44"/>
      <c r="M835" s="44"/>
    </row>
    <row r="836" spans="3:13" x14ac:dyDescent="0.3">
      <c r="C836" s="39"/>
      <c r="J836" s="44"/>
      <c r="K836" s="44"/>
      <c r="L836" s="44"/>
      <c r="M836" s="44"/>
    </row>
    <row r="837" spans="3:13" x14ac:dyDescent="0.3">
      <c r="C837" s="39"/>
      <c r="J837" s="44"/>
      <c r="K837" s="44"/>
      <c r="L837" s="44"/>
      <c r="M837" s="44"/>
    </row>
    <row r="838" spans="3:13" x14ac:dyDescent="0.3">
      <c r="C838" s="39"/>
      <c r="J838" s="44"/>
      <c r="K838" s="44"/>
      <c r="L838" s="44"/>
      <c r="M838" s="44"/>
    </row>
    <row r="839" spans="3:13" x14ac:dyDescent="0.3">
      <c r="C839" s="39"/>
      <c r="J839" s="44"/>
      <c r="K839" s="44"/>
      <c r="L839" s="44"/>
      <c r="M839" s="44"/>
    </row>
    <row r="840" spans="3:13" x14ac:dyDescent="0.3">
      <c r="C840" s="39"/>
      <c r="J840" s="44">
        <f t="shared" si="22"/>
        <v>0</v>
      </c>
      <c r="K840" s="44">
        <f t="shared" si="22"/>
        <v>0</v>
      </c>
      <c r="L840" s="44"/>
      <c r="M840" s="44"/>
    </row>
    <row r="841" spans="3:13" x14ac:dyDescent="0.3">
      <c r="C841" s="39"/>
      <c r="J841" s="44">
        <f t="shared" si="22"/>
        <v>0</v>
      </c>
      <c r="K841" s="44">
        <f t="shared" si="22"/>
        <v>0</v>
      </c>
      <c r="L841" s="44"/>
      <c r="M841" s="44"/>
    </row>
    <row r="842" spans="3:13" x14ac:dyDescent="0.3">
      <c r="C842" s="39"/>
      <c r="J842" s="44">
        <f t="shared" si="22"/>
        <v>0</v>
      </c>
      <c r="K842" s="44">
        <f t="shared" si="22"/>
        <v>0</v>
      </c>
      <c r="L842" s="44"/>
      <c r="M842" s="44"/>
    </row>
    <row r="843" spans="3:13" x14ac:dyDescent="0.3">
      <c r="C843" s="39"/>
      <c r="J843" s="44">
        <f t="shared" si="22"/>
        <v>0</v>
      </c>
      <c r="K843" s="44">
        <f t="shared" si="22"/>
        <v>0</v>
      </c>
      <c r="L843" s="44"/>
      <c r="M843" s="44"/>
    </row>
    <row r="844" spans="3:13" x14ac:dyDescent="0.3">
      <c r="C844" s="39"/>
      <c r="J844" s="44">
        <f t="shared" si="22"/>
        <v>0</v>
      </c>
      <c r="K844" s="44">
        <f t="shared" si="22"/>
        <v>0</v>
      </c>
      <c r="L844" s="44"/>
      <c r="M844" s="44"/>
    </row>
    <row r="845" spans="3:13" x14ac:dyDescent="0.3">
      <c r="C845" s="39"/>
      <c r="J845" s="44">
        <f t="shared" si="22"/>
        <v>0</v>
      </c>
      <c r="K845" s="44">
        <f t="shared" si="22"/>
        <v>0</v>
      </c>
      <c r="L845" s="44"/>
      <c r="M845" s="44"/>
    </row>
    <row r="846" spans="3:13" x14ac:dyDescent="0.3">
      <c r="C846" s="39"/>
      <c r="J846" s="44">
        <f t="shared" si="22"/>
        <v>0</v>
      </c>
      <c r="K846" s="44">
        <f t="shared" si="22"/>
        <v>0</v>
      </c>
      <c r="L846" s="44"/>
      <c r="M846" s="44"/>
    </row>
    <row r="847" spans="3:13" x14ac:dyDescent="0.3">
      <c r="C847" s="39"/>
      <c r="J847" s="44">
        <f t="shared" si="22"/>
        <v>0</v>
      </c>
      <c r="K847" s="44">
        <f t="shared" si="22"/>
        <v>0</v>
      </c>
      <c r="L847" s="44"/>
      <c r="M847" s="44"/>
    </row>
    <row r="848" spans="3:13" x14ac:dyDescent="0.3">
      <c r="C848" s="39"/>
      <c r="J848" s="44">
        <f t="shared" si="22"/>
        <v>0</v>
      </c>
      <c r="K848" s="44">
        <f t="shared" si="22"/>
        <v>0</v>
      </c>
      <c r="L848" s="44"/>
      <c r="M848" s="44"/>
    </row>
    <row r="849" spans="3:13" x14ac:dyDescent="0.3">
      <c r="C849" s="39"/>
      <c r="J849" s="44">
        <f t="shared" si="22"/>
        <v>0</v>
      </c>
      <c r="K849" s="44">
        <f t="shared" si="22"/>
        <v>0</v>
      </c>
      <c r="L849" s="44"/>
      <c r="M849" s="44"/>
    </row>
    <row r="850" spans="3:13" x14ac:dyDescent="0.3">
      <c r="C850" s="39"/>
      <c r="J850" s="44">
        <f t="shared" si="22"/>
        <v>0</v>
      </c>
      <c r="K850" s="44">
        <f t="shared" si="22"/>
        <v>0</v>
      </c>
      <c r="L850" s="44"/>
      <c r="M850" s="44"/>
    </row>
    <row r="851" spans="3:13" x14ac:dyDescent="0.3">
      <c r="C851" s="39"/>
      <c r="J851" s="44">
        <f t="shared" si="22"/>
        <v>0</v>
      </c>
      <c r="K851" s="44">
        <f t="shared" si="22"/>
        <v>0</v>
      </c>
      <c r="L851" s="44"/>
      <c r="M851" s="44"/>
    </row>
    <row r="852" spans="3:13" x14ac:dyDescent="0.3">
      <c r="C852" s="39"/>
      <c r="J852" s="44">
        <f t="shared" si="22"/>
        <v>0</v>
      </c>
      <c r="K852" s="44">
        <f t="shared" si="22"/>
        <v>0</v>
      </c>
      <c r="L852" s="44"/>
      <c r="M852" s="44"/>
    </row>
    <row r="853" spans="3:13" x14ac:dyDescent="0.3">
      <c r="C853" s="39"/>
      <c r="J853" s="44">
        <f t="shared" si="22"/>
        <v>0</v>
      </c>
      <c r="K853" s="44">
        <f t="shared" si="22"/>
        <v>0</v>
      </c>
      <c r="L853" s="44"/>
      <c r="M853" s="44"/>
    </row>
    <row r="854" spans="3:13" x14ac:dyDescent="0.3">
      <c r="C854" s="39"/>
      <c r="J854" s="44">
        <f t="shared" si="22"/>
        <v>0</v>
      </c>
      <c r="K854" s="44">
        <f t="shared" si="22"/>
        <v>0</v>
      </c>
      <c r="L854" s="44"/>
      <c r="M854" s="44"/>
    </row>
    <row r="855" spans="3:13" x14ac:dyDescent="0.3">
      <c r="C855" s="39"/>
      <c r="J855" s="44">
        <f t="shared" si="22"/>
        <v>0</v>
      </c>
      <c r="K855" s="44">
        <f t="shared" si="22"/>
        <v>0</v>
      </c>
      <c r="L855" s="44"/>
      <c r="M855" s="44"/>
    </row>
    <row r="856" spans="3:13" x14ac:dyDescent="0.3">
      <c r="C856" s="39"/>
      <c r="J856" s="44">
        <f t="shared" si="22"/>
        <v>0</v>
      </c>
      <c r="K856" s="44">
        <f t="shared" si="22"/>
        <v>0</v>
      </c>
      <c r="L856" s="44"/>
      <c r="M856" s="44"/>
    </row>
    <row r="857" spans="3:13" x14ac:dyDescent="0.3">
      <c r="C857" s="39"/>
      <c r="J857" s="44">
        <f t="shared" si="22"/>
        <v>0</v>
      </c>
      <c r="K857" s="44">
        <f t="shared" si="22"/>
        <v>0</v>
      </c>
      <c r="L857" s="44"/>
      <c r="M857" s="44"/>
    </row>
    <row r="858" spans="3:13" x14ac:dyDescent="0.3">
      <c r="C858" s="39"/>
      <c r="J858" s="44">
        <f t="shared" si="22"/>
        <v>0</v>
      </c>
      <c r="K858" s="44">
        <f t="shared" si="22"/>
        <v>0</v>
      </c>
      <c r="L858" s="44"/>
      <c r="M858" s="44"/>
    </row>
    <row r="859" spans="3:13" x14ac:dyDescent="0.3">
      <c r="C859" s="39"/>
      <c r="J859" s="44">
        <f t="shared" si="22"/>
        <v>0</v>
      </c>
      <c r="K859" s="44">
        <f t="shared" si="22"/>
        <v>0</v>
      </c>
      <c r="L859" s="44"/>
      <c r="M859" s="44"/>
    </row>
    <row r="860" spans="3:13" x14ac:dyDescent="0.3">
      <c r="C860" s="39"/>
      <c r="J860" s="44">
        <f t="shared" si="22"/>
        <v>0</v>
      </c>
      <c r="K860" s="44">
        <f t="shared" si="22"/>
        <v>0</v>
      </c>
      <c r="L860" s="44"/>
      <c r="M860" s="44"/>
    </row>
    <row r="861" spans="3:13" x14ac:dyDescent="0.3">
      <c r="C861" s="39"/>
      <c r="J861" s="44">
        <f t="shared" si="22"/>
        <v>0</v>
      </c>
      <c r="K861" s="44">
        <f t="shared" si="22"/>
        <v>0</v>
      </c>
      <c r="L861" s="44"/>
      <c r="M861" s="44"/>
    </row>
    <row r="862" spans="3:13" x14ac:dyDescent="0.3">
      <c r="C862" s="39"/>
      <c r="J862" s="44">
        <f t="shared" si="22"/>
        <v>0</v>
      </c>
      <c r="K862" s="44">
        <f t="shared" si="22"/>
        <v>0</v>
      </c>
      <c r="L862" s="44"/>
      <c r="M862" s="44"/>
    </row>
    <row r="863" spans="3:13" x14ac:dyDescent="0.3">
      <c r="C863" s="39"/>
      <c r="J863" s="44">
        <f t="shared" si="22"/>
        <v>0</v>
      </c>
      <c r="K863" s="44">
        <f t="shared" si="22"/>
        <v>0</v>
      </c>
      <c r="L863" s="44"/>
      <c r="M863" s="44"/>
    </row>
    <row r="864" spans="3:13" x14ac:dyDescent="0.3">
      <c r="C864" s="39"/>
      <c r="J864" s="44">
        <f t="shared" si="22"/>
        <v>0</v>
      </c>
      <c r="K864" s="44">
        <f t="shared" si="22"/>
        <v>0</v>
      </c>
      <c r="L864" s="44"/>
      <c r="M864" s="44"/>
    </row>
    <row r="865" spans="1:14" x14ac:dyDescent="0.3">
      <c r="C865" s="39"/>
      <c r="J865" s="44">
        <f t="shared" si="22"/>
        <v>0</v>
      </c>
      <c r="K865" s="44">
        <f t="shared" si="22"/>
        <v>0</v>
      </c>
      <c r="L865" s="44"/>
      <c r="M865" s="44"/>
    </row>
    <row r="866" spans="1:14" x14ac:dyDescent="0.3">
      <c r="C866" s="39"/>
      <c r="J866" s="44">
        <f t="shared" si="22"/>
        <v>0</v>
      </c>
      <c r="K866" s="44">
        <f t="shared" si="22"/>
        <v>0</v>
      </c>
      <c r="L866" s="44"/>
      <c r="M866" s="44"/>
    </row>
    <row r="867" spans="1:14" x14ac:dyDescent="0.3">
      <c r="C867" s="39"/>
    </row>
    <row r="868" spans="1:14" x14ac:dyDescent="0.3">
      <c r="C868" s="39"/>
    </row>
    <row r="869" spans="1:14" x14ac:dyDescent="0.3">
      <c r="C869" s="39"/>
    </row>
    <row r="870" spans="1:14" s="41" customFormat="1" x14ac:dyDescent="0.3">
      <c r="A870" s="38"/>
      <c r="B870" s="39"/>
      <c r="C870" s="39"/>
      <c r="E870" s="38"/>
      <c r="F870" s="42"/>
      <c r="I870" s="70"/>
      <c r="J870" s="38"/>
      <c r="K870" s="38"/>
      <c r="L870" s="38"/>
      <c r="M870" s="38"/>
      <c r="N870" s="38"/>
    </row>
    <row r="871" spans="1:14" s="41" customFormat="1" x14ac:dyDescent="0.3">
      <c r="A871" s="38"/>
      <c r="B871" s="39"/>
      <c r="C871" s="39"/>
      <c r="E871" s="38"/>
      <c r="F871" s="42"/>
      <c r="I871" s="70"/>
      <c r="J871" s="38"/>
      <c r="K871" s="38"/>
      <c r="L871" s="38"/>
      <c r="M871" s="38"/>
      <c r="N871" s="38"/>
    </row>
    <row r="872" spans="1:14" s="41" customFormat="1" x14ac:dyDescent="0.3">
      <c r="A872" s="38"/>
      <c r="B872" s="39"/>
      <c r="C872" s="39"/>
      <c r="E872" s="38"/>
      <c r="F872" s="42"/>
      <c r="I872" s="70"/>
      <c r="J872" s="38"/>
      <c r="K872" s="38"/>
      <c r="L872" s="38"/>
      <c r="M872" s="38"/>
      <c r="N872" s="38"/>
    </row>
    <row r="873" spans="1:14" s="41" customFormat="1" x14ac:dyDescent="0.3">
      <c r="A873" s="38"/>
      <c r="B873" s="39"/>
      <c r="C873" s="39"/>
      <c r="E873" s="38"/>
      <c r="F873" s="42"/>
      <c r="I873" s="70"/>
      <c r="J873" s="38"/>
      <c r="K873" s="38"/>
      <c r="L873" s="38"/>
      <c r="M873" s="38"/>
      <c r="N873" s="38"/>
    </row>
    <row r="874" spans="1:14" s="41" customFormat="1" x14ac:dyDescent="0.3">
      <c r="A874" s="38"/>
      <c r="B874" s="39"/>
      <c r="C874" s="39"/>
      <c r="E874" s="38"/>
      <c r="F874" s="42"/>
      <c r="I874" s="70"/>
      <c r="J874" s="38"/>
      <c r="K874" s="38"/>
      <c r="L874" s="38"/>
      <c r="M874" s="38"/>
      <c r="N874" s="38"/>
    </row>
    <row r="875" spans="1:14" s="41" customFormat="1" x14ac:dyDescent="0.3">
      <c r="A875" s="38"/>
      <c r="B875" s="39"/>
      <c r="C875" s="39"/>
      <c r="E875" s="38"/>
      <c r="F875" s="42"/>
      <c r="I875" s="70"/>
      <c r="J875" s="38"/>
      <c r="K875" s="38"/>
      <c r="L875" s="38"/>
      <c r="M875" s="38"/>
      <c r="N875" s="38"/>
    </row>
    <row r="876" spans="1:14" s="41" customFormat="1" x14ac:dyDescent="0.3">
      <c r="A876" s="38"/>
      <c r="B876" s="39"/>
      <c r="C876" s="39"/>
      <c r="E876" s="38"/>
      <c r="F876" s="42"/>
      <c r="I876" s="70"/>
      <c r="J876" s="38"/>
      <c r="K876" s="38"/>
      <c r="L876" s="38"/>
      <c r="M876" s="38"/>
      <c r="N876" s="38"/>
    </row>
    <row r="877" spans="1:14" s="41" customFormat="1" x14ac:dyDescent="0.3">
      <c r="A877" s="38"/>
      <c r="B877" s="39"/>
      <c r="C877" s="39"/>
      <c r="E877" s="38"/>
      <c r="F877" s="42"/>
      <c r="I877" s="70"/>
      <c r="J877" s="38"/>
      <c r="K877" s="38"/>
      <c r="L877" s="38"/>
      <c r="M877" s="38"/>
      <c r="N877" s="38"/>
    </row>
    <row r="878" spans="1:14" s="41" customFormat="1" x14ac:dyDescent="0.3">
      <c r="A878" s="38"/>
      <c r="B878" s="39"/>
      <c r="C878" s="39"/>
      <c r="E878" s="38"/>
      <c r="F878" s="42"/>
      <c r="I878" s="70"/>
      <c r="J878" s="38"/>
      <c r="K878" s="38"/>
      <c r="L878" s="38"/>
      <c r="M878" s="38"/>
      <c r="N878" s="38"/>
    </row>
    <row r="879" spans="1:14" s="41" customFormat="1" x14ac:dyDescent="0.3">
      <c r="A879" s="38"/>
      <c r="B879" s="39"/>
      <c r="C879" s="39"/>
      <c r="E879" s="38"/>
      <c r="F879" s="42"/>
      <c r="I879" s="70"/>
      <c r="J879" s="38"/>
      <c r="K879" s="38"/>
      <c r="L879" s="38"/>
      <c r="M879" s="38"/>
      <c r="N879" s="38"/>
    </row>
    <row r="880" spans="1:14" s="41" customFormat="1" x14ac:dyDescent="0.3">
      <c r="A880" s="38"/>
      <c r="B880" s="39"/>
      <c r="C880" s="39"/>
      <c r="E880" s="38"/>
      <c r="F880" s="42"/>
      <c r="I880" s="70"/>
      <c r="J880" s="38"/>
      <c r="K880" s="38"/>
      <c r="L880" s="38"/>
      <c r="M880" s="38"/>
      <c r="N880" s="38"/>
    </row>
    <row r="881" spans="1:14" s="41" customFormat="1" x14ac:dyDescent="0.3">
      <c r="A881" s="38"/>
      <c r="B881" s="39"/>
      <c r="C881" s="39"/>
      <c r="E881" s="38"/>
      <c r="F881" s="42"/>
      <c r="I881" s="70"/>
      <c r="J881" s="38"/>
      <c r="K881" s="38"/>
      <c r="L881" s="38"/>
      <c r="M881" s="38"/>
      <c r="N881" s="38"/>
    </row>
    <row r="882" spans="1:14" s="41" customFormat="1" x14ac:dyDescent="0.3">
      <c r="A882" s="38"/>
      <c r="B882" s="39"/>
      <c r="C882" s="39"/>
      <c r="E882" s="38"/>
      <c r="F882" s="42"/>
      <c r="I882" s="70"/>
      <c r="J882" s="38"/>
      <c r="K882" s="38"/>
      <c r="L882" s="38"/>
      <c r="M882" s="38"/>
      <c r="N882" s="38"/>
    </row>
    <row r="883" spans="1:14" s="41" customFormat="1" x14ac:dyDescent="0.3">
      <c r="A883" s="38"/>
      <c r="B883" s="39"/>
      <c r="C883" s="39"/>
      <c r="E883" s="38"/>
      <c r="F883" s="42"/>
      <c r="I883" s="70"/>
      <c r="J883" s="38"/>
      <c r="K883" s="38"/>
      <c r="L883" s="38"/>
      <c r="M883" s="38"/>
      <c r="N883" s="38"/>
    </row>
    <row r="884" spans="1:14" s="41" customFormat="1" x14ac:dyDescent="0.3">
      <c r="A884" s="38"/>
      <c r="B884" s="39"/>
      <c r="C884" s="39"/>
      <c r="E884" s="38"/>
      <c r="F884" s="42"/>
      <c r="I884" s="70"/>
      <c r="J884" s="38"/>
      <c r="K884" s="38"/>
      <c r="L884" s="38"/>
      <c r="M884" s="38"/>
      <c r="N884" s="38"/>
    </row>
    <row r="885" spans="1:14" s="41" customFormat="1" x14ac:dyDescent="0.3">
      <c r="A885" s="38"/>
      <c r="B885" s="39"/>
      <c r="C885" s="39"/>
      <c r="E885" s="38"/>
      <c r="F885" s="42"/>
      <c r="I885" s="70"/>
      <c r="J885" s="38"/>
      <c r="K885" s="38"/>
      <c r="L885" s="38"/>
      <c r="M885" s="38"/>
      <c r="N885" s="38"/>
    </row>
    <row r="886" spans="1:14" s="41" customFormat="1" x14ac:dyDescent="0.3">
      <c r="A886" s="38"/>
      <c r="B886" s="39"/>
      <c r="C886" s="39"/>
      <c r="E886" s="38"/>
      <c r="F886" s="42"/>
      <c r="I886" s="70"/>
      <c r="J886" s="38"/>
      <c r="K886" s="38"/>
      <c r="L886" s="38"/>
      <c r="M886" s="38"/>
      <c r="N886" s="38"/>
    </row>
    <row r="887" spans="1:14" s="41" customFormat="1" x14ac:dyDescent="0.3">
      <c r="A887" s="38"/>
      <c r="B887" s="39"/>
      <c r="C887" s="39"/>
      <c r="E887" s="38"/>
      <c r="F887" s="42"/>
      <c r="I887" s="70"/>
      <c r="J887" s="38"/>
      <c r="K887" s="38"/>
      <c r="L887" s="38"/>
      <c r="M887" s="38"/>
      <c r="N887" s="38"/>
    </row>
    <row r="888" spans="1:14" s="41" customFormat="1" x14ac:dyDescent="0.3">
      <c r="A888" s="38"/>
      <c r="B888" s="39"/>
      <c r="C888" s="39"/>
      <c r="E888" s="38"/>
      <c r="F888" s="42"/>
      <c r="I888" s="70"/>
      <c r="J888" s="38"/>
      <c r="K888" s="38"/>
      <c r="L888" s="38"/>
      <c r="M888" s="38"/>
      <c r="N888" s="38"/>
    </row>
    <row r="889" spans="1:14" s="41" customFormat="1" x14ac:dyDescent="0.3">
      <c r="A889" s="38"/>
      <c r="B889" s="39"/>
      <c r="C889" s="39"/>
      <c r="E889" s="38"/>
      <c r="F889" s="42"/>
      <c r="I889" s="70"/>
      <c r="J889" s="38"/>
      <c r="K889" s="38"/>
      <c r="L889" s="38"/>
      <c r="M889" s="38"/>
      <c r="N889" s="38"/>
    </row>
    <row r="890" spans="1:14" s="41" customFormat="1" x14ac:dyDescent="0.3">
      <c r="A890" s="38"/>
      <c r="B890" s="39"/>
      <c r="C890" s="39"/>
      <c r="E890" s="38"/>
      <c r="F890" s="42"/>
      <c r="I890" s="70"/>
      <c r="J890" s="38"/>
      <c r="K890" s="38"/>
      <c r="L890" s="38"/>
      <c r="M890" s="38"/>
      <c r="N890" s="38"/>
    </row>
    <row r="891" spans="1:14" s="41" customFormat="1" x14ac:dyDescent="0.3">
      <c r="A891" s="38"/>
      <c r="B891" s="39"/>
      <c r="C891" s="39"/>
      <c r="E891" s="38"/>
      <c r="F891" s="42"/>
      <c r="I891" s="70"/>
      <c r="J891" s="38"/>
      <c r="K891" s="38"/>
      <c r="L891" s="38"/>
      <c r="M891" s="38"/>
      <c r="N891" s="38"/>
    </row>
    <row r="892" spans="1:14" s="41" customFormat="1" x14ac:dyDescent="0.3">
      <c r="A892" s="38"/>
      <c r="B892" s="39"/>
      <c r="C892" s="39"/>
      <c r="E892" s="38"/>
      <c r="F892" s="42"/>
      <c r="I892" s="70"/>
      <c r="J892" s="38"/>
      <c r="K892" s="38"/>
      <c r="L892" s="38"/>
      <c r="M892" s="38"/>
      <c r="N892" s="38"/>
    </row>
    <row r="893" spans="1:14" s="41" customFormat="1" x14ac:dyDescent="0.3">
      <c r="A893" s="38"/>
      <c r="B893" s="39"/>
      <c r="C893" s="39"/>
      <c r="E893" s="38"/>
      <c r="F893" s="42"/>
      <c r="I893" s="70"/>
      <c r="J893" s="38"/>
      <c r="K893" s="38"/>
      <c r="L893" s="38"/>
      <c r="M893" s="38"/>
      <c r="N893" s="38"/>
    </row>
    <row r="894" spans="1:14" s="41" customFormat="1" x14ac:dyDescent="0.3">
      <c r="A894" s="38"/>
      <c r="B894" s="39"/>
      <c r="C894" s="39"/>
      <c r="E894" s="38"/>
      <c r="F894" s="42"/>
      <c r="I894" s="70"/>
      <c r="J894" s="38"/>
      <c r="K894" s="38"/>
      <c r="L894" s="38"/>
      <c r="M894" s="38"/>
      <c r="N894" s="38"/>
    </row>
    <row r="895" spans="1:14" s="41" customFormat="1" x14ac:dyDescent="0.3">
      <c r="A895" s="38"/>
      <c r="B895" s="39"/>
      <c r="C895" s="39"/>
      <c r="E895" s="38"/>
      <c r="F895" s="42"/>
      <c r="I895" s="70"/>
      <c r="J895" s="38"/>
      <c r="K895" s="38"/>
      <c r="L895" s="38"/>
      <c r="M895" s="38"/>
      <c r="N895" s="38"/>
    </row>
    <row r="896" spans="1:14" s="41" customFormat="1" x14ac:dyDescent="0.3">
      <c r="A896" s="38"/>
      <c r="B896" s="39"/>
      <c r="C896" s="39"/>
      <c r="E896" s="38"/>
      <c r="F896" s="42"/>
      <c r="I896" s="70"/>
      <c r="J896" s="38"/>
      <c r="K896" s="38"/>
      <c r="L896" s="38"/>
      <c r="M896" s="38"/>
      <c r="N896" s="38"/>
    </row>
    <row r="897" spans="1:14" s="41" customFormat="1" x14ac:dyDescent="0.3">
      <c r="A897" s="38"/>
      <c r="B897" s="39"/>
      <c r="C897" s="39"/>
      <c r="E897" s="38"/>
      <c r="F897" s="42"/>
      <c r="I897" s="70"/>
      <c r="J897" s="38"/>
      <c r="K897" s="38"/>
      <c r="L897" s="38"/>
      <c r="M897" s="38"/>
      <c r="N897" s="38"/>
    </row>
    <row r="898" spans="1:14" s="41" customFormat="1" x14ac:dyDescent="0.3">
      <c r="A898" s="38"/>
      <c r="B898" s="39"/>
      <c r="C898" s="39"/>
      <c r="E898" s="38"/>
      <c r="F898" s="42"/>
      <c r="I898" s="70"/>
      <c r="J898" s="38"/>
      <c r="K898" s="38"/>
      <c r="L898" s="38"/>
      <c r="M898" s="38"/>
      <c r="N898" s="38"/>
    </row>
    <row r="899" spans="1:14" s="41" customFormat="1" x14ac:dyDescent="0.3">
      <c r="A899" s="38"/>
      <c r="B899" s="39"/>
      <c r="C899" s="39"/>
      <c r="E899" s="38"/>
      <c r="F899" s="42"/>
      <c r="I899" s="70"/>
      <c r="J899" s="38"/>
      <c r="K899" s="38"/>
      <c r="L899" s="38"/>
      <c r="M899" s="38"/>
      <c r="N899" s="38"/>
    </row>
    <row r="900" spans="1:14" s="41" customFormat="1" x14ac:dyDescent="0.3">
      <c r="A900" s="38"/>
      <c r="B900" s="39"/>
      <c r="C900" s="39"/>
      <c r="E900" s="38"/>
      <c r="F900" s="42"/>
      <c r="I900" s="70"/>
      <c r="J900" s="38"/>
      <c r="K900" s="38"/>
      <c r="L900" s="38"/>
      <c r="M900" s="38"/>
      <c r="N900" s="38"/>
    </row>
    <row r="901" spans="1:14" s="41" customFormat="1" x14ac:dyDescent="0.3">
      <c r="A901" s="38"/>
      <c r="B901" s="39"/>
      <c r="C901" s="39"/>
      <c r="E901" s="38"/>
      <c r="F901" s="42"/>
      <c r="I901" s="70"/>
      <c r="J901" s="38"/>
      <c r="K901" s="38"/>
      <c r="L901" s="38"/>
      <c r="M901" s="38"/>
      <c r="N901" s="38"/>
    </row>
    <row r="902" spans="1:14" s="41" customFormat="1" x14ac:dyDescent="0.3">
      <c r="A902" s="38"/>
      <c r="B902" s="39"/>
      <c r="C902" s="39"/>
      <c r="E902" s="38"/>
      <c r="F902" s="42"/>
      <c r="I902" s="70"/>
      <c r="J902" s="38"/>
      <c r="K902" s="38"/>
      <c r="L902" s="38"/>
      <c r="M902" s="38"/>
      <c r="N902" s="38"/>
    </row>
    <row r="903" spans="1:14" s="41" customFormat="1" x14ac:dyDescent="0.3">
      <c r="A903" s="38"/>
      <c r="B903" s="39"/>
      <c r="C903" s="39"/>
      <c r="E903" s="38"/>
      <c r="F903" s="42"/>
      <c r="I903" s="70"/>
      <c r="J903" s="38"/>
      <c r="K903" s="38"/>
      <c r="L903" s="38"/>
      <c r="M903" s="38"/>
      <c r="N903" s="38"/>
    </row>
    <row r="904" spans="1:14" s="41" customFormat="1" x14ac:dyDescent="0.3">
      <c r="A904" s="38"/>
      <c r="B904" s="39"/>
      <c r="C904" s="39"/>
      <c r="E904" s="38"/>
      <c r="F904" s="42"/>
      <c r="I904" s="70"/>
      <c r="J904" s="38"/>
      <c r="K904" s="38"/>
      <c r="L904" s="38"/>
      <c r="M904" s="38"/>
      <c r="N904" s="38"/>
    </row>
    <row r="905" spans="1:14" s="41" customFormat="1" x14ac:dyDescent="0.3">
      <c r="A905" s="38"/>
      <c r="B905" s="39"/>
      <c r="C905" s="39"/>
      <c r="E905" s="38"/>
      <c r="F905" s="42"/>
      <c r="I905" s="70"/>
      <c r="J905" s="38"/>
      <c r="K905" s="38"/>
      <c r="L905" s="38"/>
      <c r="M905" s="38"/>
      <c r="N905" s="38"/>
    </row>
    <row r="906" spans="1:14" s="41" customFormat="1" x14ac:dyDescent="0.3">
      <c r="A906" s="38"/>
      <c r="B906" s="39"/>
      <c r="C906" s="39"/>
      <c r="E906" s="38"/>
      <c r="F906" s="42"/>
      <c r="I906" s="70"/>
      <c r="J906" s="38"/>
      <c r="K906" s="38"/>
      <c r="L906" s="38"/>
      <c r="M906" s="38"/>
      <c r="N906" s="38"/>
    </row>
    <row r="907" spans="1:14" s="41" customFormat="1" x14ac:dyDescent="0.3">
      <c r="A907" s="38"/>
      <c r="B907" s="39"/>
      <c r="C907" s="39"/>
      <c r="E907" s="38"/>
      <c r="F907" s="42"/>
      <c r="I907" s="70"/>
      <c r="J907" s="38"/>
      <c r="K907" s="38"/>
      <c r="L907" s="38"/>
      <c r="M907" s="38"/>
      <c r="N907" s="38"/>
    </row>
    <row r="908" spans="1:14" s="41" customFormat="1" x14ac:dyDescent="0.3">
      <c r="A908" s="38"/>
      <c r="B908" s="39"/>
      <c r="C908" s="39"/>
      <c r="E908" s="38"/>
      <c r="F908" s="42"/>
      <c r="I908" s="70"/>
      <c r="J908" s="38"/>
      <c r="K908" s="38"/>
      <c r="L908" s="38"/>
      <c r="M908" s="38"/>
      <c r="N908" s="38"/>
    </row>
    <row r="909" spans="1:14" s="41" customFormat="1" x14ac:dyDescent="0.3">
      <c r="A909" s="38"/>
      <c r="B909" s="39"/>
      <c r="C909" s="39"/>
      <c r="E909" s="38"/>
      <c r="F909" s="42"/>
      <c r="I909" s="70"/>
      <c r="J909" s="38"/>
      <c r="K909" s="38"/>
      <c r="L909" s="38"/>
      <c r="M909" s="38"/>
      <c r="N909" s="38"/>
    </row>
    <row r="910" spans="1:14" s="41" customFormat="1" x14ac:dyDescent="0.3">
      <c r="A910" s="38"/>
      <c r="B910" s="39"/>
      <c r="C910" s="39"/>
      <c r="E910" s="38"/>
      <c r="F910" s="42"/>
      <c r="I910" s="70"/>
      <c r="J910" s="38"/>
      <c r="K910" s="38"/>
      <c r="L910" s="38"/>
      <c r="M910" s="38"/>
      <c r="N910" s="38"/>
    </row>
    <row r="911" spans="1:14" s="41" customFormat="1" x14ac:dyDescent="0.3">
      <c r="A911" s="38"/>
      <c r="B911" s="39"/>
      <c r="C911" s="39"/>
      <c r="E911" s="38"/>
      <c r="F911" s="42"/>
      <c r="I911" s="70"/>
      <c r="J911" s="38"/>
      <c r="K911" s="38"/>
      <c r="L911" s="38"/>
      <c r="M911" s="38"/>
      <c r="N911" s="38"/>
    </row>
    <row r="912" spans="1:14" s="41" customFormat="1" x14ac:dyDescent="0.3">
      <c r="A912" s="38"/>
      <c r="B912" s="39"/>
      <c r="C912" s="39"/>
      <c r="E912" s="38"/>
      <c r="F912" s="42"/>
      <c r="I912" s="70"/>
      <c r="J912" s="38"/>
      <c r="K912" s="38"/>
      <c r="L912" s="38"/>
      <c r="M912" s="38"/>
      <c r="N912" s="38"/>
    </row>
    <row r="913" spans="1:14" s="41" customFormat="1" x14ac:dyDescent="0.3">
      <c r="A913" s="38"/>
      <c r="B913" s="39"/>
      <c r="C913" s="39"/>
      <c r="E913" s="38"/>
      <c r="F913" s="42"/>
      <c r="I913" s="70"/>
      <c r="J913" s="38"/>
      <c r="K913" s="38"/>
      <c r="L913" s="38"/>
      <c r="M913" s="38"/>
      <c r="N913" s="38"/>
    </row>
    <row r="914" spans="1:14" s="41" customFormat="1" x14ac:dyDescent="0.3">
      <c r="A914" s="38"/>
      <c r="B914" s="39"/>
      <c r="C914" s="39"/>
      <c r="E914" s="38"/>
      <c r="F914" s="42"/>
      <c r="I914" s="70"/>
      <c r="J914" s="38"/>
      <c r="K914" s="38"/>
      <c r="L914" s="38"/>
      <c r="M914" s="38"/>
      <c r="N914" s="38"/>
    </row>
    <row r="915" spans="1:14" s="41" customFormat="1" x14ac:dyDescent="0.3">
      <c r="A915" s="38"/>
      <c r="B915" s="39"/>
      <c r="C915" s="39"/>
      <c r="E915" s="38"/>
      <c r="F915" s="42"/>
      <c r="I915" s="70"/>
      <c r="J915" s="38"/>
      <c r="K915" s="38"/>
      <c r="L915" s="38"/>
      <c r="M915" s="38"/>
      <c r="N915" s="38"/>
    </row>
    <row r="916" spans="1:14" s="41" customFormat="1" x14ac:dyDescent="0.3">
      <c r="A916" s="38"/>
      <c r="B916" s="39"/>
      <c r="C916" s="39"/>
      <c r="E916" s="38"/>
      <c r="F916" s="42"/>
      <c r="I916" s="70"/>
      <c r="J916" s="38"/>
      <c r="K916" s="38"/>
      <c r="L916" s="38"/>
      <c r="M916" s="38"/>
      <c r="N916" s="38"/>
    </row>
    <row r="917" spans="1:14" s="41" customFormat="1" x14ac:dyDescent="0.3">
      <c r="A917" s="38"/>
      <c r="B917" s="39"/>
      <c r="C917" s="39"/>
      <c r="E917" s="38"/>
      <c r="F917" s="42"/>
      <c r="I917" s="70"/>
      <c r="J917" s="38"/>
      <c r="K917" s="38"/>
      <c r="L917" s="38"/>
      <c r="M917" s="38"/>
      <c r="N917" s="38"/>
    </row>
    <row r="918" spans="1:14" s="41" customFormat="1" x14ac:dyDescent="0.3">
      <c r="A918" s="38"/>
      <c r="B918" s="39"/>
      <c r="C918" s="39"/>
      <c r="E918" s="38"/>
      <c r="F918" s="42"/>
      <c r="I918" s="70"/>
      <c r="J918" s="38"/>
      <c r="K918" s="38"/>
      <c r="L918" s="38"/>
      <c r="M918" s="38"/>
      <c r="N918" s="38"/>
    </row>
    <row r="919" spans="1:14" s="41" customFormat="1" x14ac:dyDescent="0.3">
      <c r="A919" s="38"/>
      <c r="B919" s="39"/>
      <c r="C919" s="39"/>
      <c r="E919" s="38"/>
      <c r="F919" s="42"/>
      <c r="I919" s="70"/>
      <c r="J919" s="38"/>
      <c r="K919" s="38"/>
      <c r="L919" s="38"/>
      <c r="M919" s="38"/>
      <c r="N919" s="38"/>
    </row>
    <row r="920" spans="1:14" s="41" customFormat="1" x14ac:dyDescent="0.3">
      <c r="A920" s="38"/>
      <c r="B920" s="39"/>
      <c r="C920" s="39"/>
      <c r="E920" s="38"/>
      <c r="F920" s="42"/>
      <c r="I920" s="70"/>
      <c r="J920" s="38"/>
      <c r="K920" s="38"/>
      <c r="L920" s="38"/>
      <c r="M920" s="38"/>
      <c r="N920" s="38"/>
    </row>
    <row r="921" spans="1:14" s="41" customFormat="1" x14ac:dyDescent="0.3">
      <c r="A921" s="38"/>
      <c r="B921" s="39"/>
      <c r="C921" s="39"/>
      <c r="E921" s="38"/>
      <c r="F921" s="42"/>
      <c r="I921" s="70"/>
      <c r="J921" s="38"/>
      <c r="K921" s="38"/>
      <c r="L921" s="38"/>
      <c r="M921" s="38"/>
      <c r="N921" s="38"/>
    </row>
    <row r="922" spans="1:14" s="41" customFormat="1" x14ac:dyDescent="0.3">
      <c r="A922" s="38"/>
      <c r="B922" s="39"/>
      <c r="C922" s="39"/>
      <c r="E922" s="38"/>
      <c r="F922" s="42"/>
      <c r="I922" s="70"/>
      <c r="J922" s="38"/>
      <c r="K922" s="38"/>
      <c r="L922" s="38"/>
      <c r="M922" s="38"/>
      <c r="N922" s="38"/>
    </row>
    <row r="923" spans="1:14" s="41" customFormat="1" x14ac:dyDescent="0.3">
      <c r="A923" s="38"/>
      <c r="B923" s="39"/>
      <c r="C923" s="39"/>
      <c r="E923" s="38"/>
      <c r="F923" s="42"/>
      <c r="I923" s="70"/>
      <c r="J923" s="38"/>
      <c r="K923" s="38"/>
      <c r="L923" s="38"/>
      <c r="M923" s="38"/>
      <c r="N923" s="38"/>
    </row>
    <row r="924" spans="1:14" s="41" customFormat="1" x14ac:dyDescent="0.3">
      <c r="A924" s="38"/>
      <c r="B924" s="39"/>
      <c r="C924" s="39"/>
      <c r="E924" s="38"/>
      <c r="F924" s="42"/>
      <c r="I924" s="70"/>
      <c r="J924" s="38"/>
      <c r="K924" s="38"/>
      <c r="L924" s="38"/>
      <c r="M924" s="38"/>
      <c r="N924" s="38"/>
    </row>
    <row r="925" spans="1:14" s="41" customFormat="1" x14ac:dyDescent="0.3">
      <c r="A925" s="38"/>
      <c r="B925" s="39"/>
      <c r="C925" s="39"/>
      <c r="E925" s="38"/>
      <c r="F925" s="42"/>
      <c r="I925" s="70"/>
      <c r="J925" s="38"/>
      <c r="K925" s="38"/>
      <c r="L925" s="38"/>
      <c r="M925" s="38"/>
      <c r="N925" s="38"/>
    </row>
    <row r="926" spans="1:14" s="41" customFormat="1" x14ac:dyDescent="0.3">
      <c r="A926" s="38"/>
      <c r="B926" s="39"/>
      <c r="C926" s="39"/>
      <c r="E926" s="38"/>
      <c r="F926" s="42"/>
      <c r="I926" s="70"/>
      <c r="J926" s="38"/>
      <c r="K926" s="38"/>
      <c r="L926" s="38"/>
      <c r="M926" s="38"/>
      <c r="N926" s="38"/>
    </row>
    <row r="927" spans="1:14" s="41" customFormat="1" x14ac:dyDescent="0.3">
      <c r="A927" s="38"/>
      <c r="B927" s="39"/>
      <c r="C927" s="39"/>
      <c r="E927" s="38"/>
      <c r="F927" s="42"/>
      <c r="I927" s="70"/>
      <c r="J927" s="38"/>
      <c r="K927" s="38"/>
      <c r="L927" s="38"/>
      <c r="M927" s="38"/>
      <c r="N927" s="38"/>
    </row>
    <row r="928" spans="1:14" s="41" customFormat="1" x14ac:dyDescent="0.3">
      <c r="A928" s="38"/>
      <c r="B928" s="39"/>
      <c r="C928" s="39"/>
      <c r="E928" s="38"/>
      <c r="F928" s="42"/>
      <c r="I928" s="70"/>
      <c r="J928" s="38"/>
      <c r="K928" s="38"/>
      <c r="L928" s="38"/>
      <c r="M928" s="38"/>
      <c r="N928" s="38"/>
    </row>
    <row r="929" spans="1:14" s="41" customFormat="1" x14ac:dyDescent="0.3">
      <c r="A929" s="38"/>
      <c r="B929" s="39"/>
      <c r="C929" s="39"/>
      <c r="E929" s="38"/>
      <c r="F929" s="42"/>
      <c r="I929" s="70"/>
      <c r="J929" s="38"/>
      <c r="K929" s="38"/>
      <c r="L929" s="38"/>
      <c r="M929" s="38"/>
      <c r="N929" s="38"/>
    </row>
    <row r="930" spans="1:14" s="41" customFormat="1" x14ac:dyDescent="0.3">
      <c r="A930" s="38"/>
      <c r="B930" s="39"/>
      <c r="C930" s="39"/>
      <c r="E930" s="38"/>
      <c r="F930" s="42"/>
      <c r="I930" s="70"/>
      <c r="J930" s="38"/>
      <c r="K930" s="38"/>
      <c r="L930" s="38"/>
      <c r="M930" s="38"/>
      <c r="N930" s="38"/>
    </row>
    <row r="931" spans="1:14" s="41" customFormat="1" x14ac:dyDescent="0.3">
      <c r="A931" s="38"/>
      <c r="B931" s="39"/>
      <c r="C931" s="39"/>
      <c r="E931" s="38"/>
      <c r="F931" s="42"/>
      <c r="I931" s="70"/>
      <c r="J931" s="38"/>
      <c r="K931" s="38"/>
      <c r="L931" s="38"/>
      <c r="M931" s="38"/>
      <c r="N931" s="38"/>
    </row>
    <row r="932" spans="1:14" s="41" customFormat="1" x14ac:dyDescent="0.3">
      <c r="A932" s="38"/>
      <c r="B932" s="39"/>
      <c r="C932" s="39"/>
      <c r="E932" s="38"/>
      <c r="F932" s="42"/>
      <c r="I932" s="70"/>
      <c r="J932" s="38"/>
      <c r="K932" s="38"/>
      <c r="L932" s="38"/>
      <c r="M932" s="38"/>
      <c r="N932" s="38"/>
    </row>
    <row r="933" spans="1:14" s="41" customFormat="1" x14ac:dyDescent="0.3">
      <c r="A933" s="38"/>
      <c r="B933" s="39"/>
      <c r="C933" s="39"/>
      <c r="E933" s="38"/>
      <c r="F933" s="42"/>
      <c r="I933" s="70"/>
      <c r="J933" s="38"/>
      <c r="K933" s="38"/>
      <c r="L933" s="38"/>
      <c r="M933" s="38"/>
      <c r="N933" s="38"/>
    </row>
    <row r="934" spans="1:14" s="41" customFormat="1" x14ac:dyDescent="0.3">
      <c r="A934" s="38"/>
      <c r="B934" s="39"/>
      <c r="C934" s="39"/>
      <c r="E934" s="38"/>
      <c r="F934" s="42"/>
      <c r="I934" s="70"/>
      <c r="J934" s="38"/>
      <c r="K934" s="38"/>
      <c r="L934" s="38"/>
      <c r="M934" s="38"/>
      <c r="N934" s="38"/>
    </row>
    <row r="935" spans="1:14" s="41" customFormat="1" x14ac:dyDescent="0.3">
      <c r="A935" s="38"/>
      <c r="B935" s="39"/>
      <c r="C935" s="39"/>
      <c r="E935" s="38"/>
      <c r="F935" s="42"/>
      <c r="I935" s="70"/>
      <c r="J935" s="38"/>
      <c r="K935" s="38"/>
      <c r="L935" s="38"/>
      <c r="M935" s="38"/>
      <c r="N935" s="38"/>
    </row>
    <row r="936" spans="1:14" s="41" customFormat="1" x14ac:dyDescent="0.3">
      <c r="A936" s="38"/>
      <c r="B936" s="39"/>
      <c r="C936" s="39"/>
      <c r="E936" s="38"/>
      <c r="F936" s="42"/>
      <c r="I936" s="70"/>
      <c r="J936" s="38"/>
      <c r="K936" s="38"/>
      <c r="L936" s="38"/>
      <c r="M936" s="38"/>
      <c r="N936" s="38"/>
    </row>
    <row r="937" spans="1:14" s="41" customFormat="1" x14ac:dyDescent="0.3">
      <c r="A937" s="38"/>
      <c r="B937" s="39"/>
      <c r="C937" s="39"/>
      <c r="E937" s="38"/>
      <c r="F937" s="42"/>
      <c r="I937" s="70"/>
      <c r="J937" s="38"/>
      <c r="K937" s="38"/>
      <c r="L937" s="38"/>
      <c r="M937" s="38"/>
      <c r="N937" s="38"/>
    </row>
    <row r="938" spans="1:14" s="41" customFormat="1" x14ac:dyDescent="0.3">
      <c r="A938" s="38"/>
      <c r="B938" s="39"/>
      <c r="C938" s="39"/>
      <c r="E938" s="38"/>
      <c r="F938" s="42"/>
      <c r="I938" s="70"/>
      <c r="J938" s="38"/>
      <c r="K938" s="38"/>
      <c r="L938" s="38"/>
      <c r="M938" s="38"/>
      <c r="N938" s="38"/>
    </row>
    <row r="939" spans="1:14" s="41" customFormat="1" x14ac:dyDescent="0.3">
      <c r="A939" s="38"/>
      <c r="B939" s="39"/>
      <c r="C939" s="39"/>
      <c r="E939" s="38"/>
      <c r="F939" s="42"/>
      <c r="I939" s="70"/>
      <c r="J939" s="38"/>
      <c r="K939" s="38"/>
      <c r="L939" s="38"/>
      <c r="M939" s="38"/>
      <c r="N939" s="38"/>
    </row>
    <row r="940" spans="1:14" s="41" customFormat="1" x14ac:dyDescent="0.3">
      <c r="A940" s="38"/>
      <c r="B940" s="39"/>
      <c r="C940" s="39"/>
      <c r="E940" s="38"/>
      <c r="F940" s="42"/>
      <c r="I940" s="70"/>
      <c r="J940" s="38"/>
      <c r="K940" s="38"/>
      <c r="L940" s="38"/>
      <c r="M940" s="38"/>
      <c r="N940" s="38"/>
    </row>
    <row r="941" spans="1:14" s="41" customFormat="1" x14ac:dyDescent="0.3">
      <c r="A941" s="38"/>
      <c r="B941" s="39"/>
      <c r="C941" s="39"/>
      <c r="E941" s="38"/>
      <c r="F941" s="42"/>
      <c r="I941" s="70"/>
      <c r="J941" s="38"/>
      <c r="K941" s="38"/>
      <c r="L941" s="38"/>
      <c r="M941" s="38"/>
      <c r="N941" s="38"/>
    </row>
    <row r="942" spans="1:14" s="41" customFormat="1" x14ac:dyDescent="0.3">
      <c r="A942" s="38"/>
      <c r="B942" s="39"/>
      <c r="C942" s="39"/>
      <c r="E942" s="38"/>
      <c r="F942" s="42"/>
      <c r="I942" s="70"/>
      <c r="J942" s="38"/>
      <c r="K942" s="38"/>
      <c r="L942" s="38"/>
      <c r="M942" s="38"/>
      <c r="N942" s="38"/>
    </row>
    <row r="943" spans="1:14" s="41" customFormat="1" x14ac:dyDescent="0.3">
      <c r="A943" s="38"/>
      <c r="B943" s="39"/>
      <c r="C943" s="39"/>
      <c r="E943" s="38"/>
      <c r="F943" s="42"/>
      <c r="I943" s="70"/>
      <c r="J943" s="38"/>
      <c r="K943" s="38"/>
      <c r="L943" s="38"/>
      <c r="M943" s="38"/>
      <c r="N943" s="38"/>
    </row>
    <row r="944" spans="1:14" s="41" customFormat="1" x14ac:dyDescent="0.3">
      <c r="A944" s="38"/>
      <c r="B944" s="39"/>
      <c r="C944" s="39"/>
      <c r="E944" s="38"/>
      <c r="F944" s="42"/>
      <c r="I944" s="70"/>
      <c r="J944" s="38"/>
      <c r="K944" s="38"/>
      <c r="L944" s="38"/>
      <c r="M944" s="38"/>
      <c r="N944" s="38"/>
    </row>
    <row r="945" spans="1:14" s="41" customFormat="1" x14ac:dyDescent="0.3">
      <c r="A945" s="38"/>
      <c r="B945" s="39"/>
      <c r="C945" s="39"/>
      <c r="E945" s="38"/>
      <c r="F945" s="42"/>
      <c r="I945" s="70"/>
      <c r="J945" s="38"/>
      <c r="K945" s="38"/>
      <c r="L945" s="38"/>
      <c r="M945" s="38"/>
      <c r="N945" s="38"/>
    </row>
    <row r="946" spans="1:14" s="41" customFormat="1" x14ac:dyDescent="0.3">
      <c r="A946" s="38"/>
      <c r="B946" s="39"/>
      <c r="C946" s="39"/>
      <c r="E946" s="38"/>
      <c r="F946" s="42"/>
      <c r="I946" s="70"/>
      <c r="J946" s="38"/>
      <c r="K946" s="38"/>
      <c r="L946" s="38"/>
      <c r="M946" s="38"/>
      <c r="N946" s="38"/>
    </row>
    <row r="947" spans="1:14" s="41" customFormat="1" x14ac:dyDescent="0.3">
      <c r="A947" s="38"/>
      <c r="B947" s="39"/>
      <c r="C947" s="39"/>
      <c r="E947" s="38"/>
      <c r="F947" s="42"/>
      <c r="I947" s="70"/>
      <c r="J947" s="38"/>
      <c r="K947" s="38"/>
      <c r="L947" s="38"/>
      <c r="M947" s="38"/>
      <c r="N947" s="38"/>
    </row>
    <row r="948" spans="1:14" s="41" customFormat="1" x14ac:dyDescent="0.3">
      <c r="A948" s="38"/>
      <c r="B948" s="39"/>
      <c r="C948" s="39"/>
      <c r="E948" s="38"/>
      <c r="F948" s="42"/>
      <c r="I948" s="70"/>
      <c r="J948" s="38"/>
      <c r="K948" s="38"/>
      <c r="L948" s="38"/>
      <c r="M948" s="38"/>
      <c r="N948" s="38"/>
    </row>
    <row r="949" spans="1:14" s="41" customFormat="1" x14ac:dyDescent="0.3">
      <c r="A949" s="38"/>
      <c r="B949" s="39"/>
      <c r="C949" s="39"/>
      <c r="E949" s="38"/>
      <c r="F949" s="42"/>
      <c r="I949" s="70"/>
      <c r="J949" s="38"/>
      <c r="K949" s="38"/>
      <c r="L949" s="38"/>
      <c r="M949" s="38"/>
      <c r="N949" s="38"/>
    </row>
    <row r="950" spans="1:14" s="41" customFormat="1" x14ac:dyDescent="0.3">
      <c r="A950" s="38"/>
      <c r="B950" s="39"/>
      <c r="C950" s="39"/>
      <c r="E950" s="38"/>
      <c r="F950" s="42"/>
      <c r="I950" s="70"/>
      <c r="J950" s="38"/>
      <c r="K950" s="38"/>
      <c r="L950" s="38"/>
      <c r="M950" s="38"/>
      <c r="N950" s="38"/>
    </row>
    <row r="951" spans="1:14" s="41" customFormat="1" x14ac:dyDescent="0.3">
      <c r="A951" s="38"/>
      <c r="B951" s="39"/>
      <c r="C951" s="39"/>
      <c r="E951" s="38"/>
      <c r="F951" s="42"/>
      <c r="I951" s="70"/>
      <c r="J951" s="38"/>
      <c r="K951" s="38"/>
      <c r="L951" s="38"/>
      <c r="M951" s="38"/>
      <c r="N951" s="38"/>
    </row>
    <row r="952" spans="1:14" s="41" customFormat="1" x14ac:dyDescent="0.3">
      <c r="A952" s="38"/>
      <c r="B952" s="39"/>
      <c r="C952" s="39"/>
      <c r="E952" s="38"/>
      <c r="F952" s="42"/>
      <c r="I952" s="70"/>
      <c r="J952" s="38"/>
      <c r="K952" s="38"/>
      <c r="L952" s="38"/>
      <c r="M952" s="38"/>
      <c r="N952" s="38"/>
    </row>
    <row r="953" spans="1:14" s="41" customFormat="1" x14ac:dyDescent="0.3">
      <c r="A953" s="38"/>
      <c r="B953" s="39"/>
      <c r="C953" s="39"/>
      <c r="E953" s="38"/>
      <c r="F953" s="42"/>
      <c r="I953" s="70"/>
      <c r="J953" s="38"/>
      <c r="K953" s="38"/>
      <c r="L953" s="38"/>
      <c r="M953" s="38"/>
      <c r="N953" s="38"/>
    </row>
    <row r="954" spans="1:14" s="41" customFormat="1" x14ac:dyDescent="0.3">
      <c r="A954" s="38"/>
      <c r="B954" s="39"/>
      <c r="C954" s="39"/>
      <c r="E954" s="38"/>
      <c r="F954" s="42"/>
      <c r="I954" s="70"/>
      <c r="J954" s="38"/>
      <c r="K954" s="38"/>
      <c r="L954" s="38"/>
      <c r="M954" s="38"/>
      <c r="N954" s="38"/>
    </row>
    <row r="955" spans="1:14" s="41" customFormat="1" x14ac:dyDescent="0.3">
      <c r="A955" s="38"/>
      <c r="B955" s="39"/>
      <c r="C955" s="39"/>
      <c r="E955" s="38"/>
      <c r="F955" s="42"/>
      <c r="I955" s="70"/>
      <c r="J955" s="38"/>
      <c r="K955" s="38"/>
      <c r="L955" s="38"/>
      <c r="M955" s="38"/>
      <c r="N955" s="38"/>
    </row>
    <row r="956" spans="1:14" s="41" customFormat="1" x14ac:dyDescent="0.3">
      <c r="A956" s="38"/>
      <c r="B956" s="39"/>
      <c r="C956" s="39"/>
      <c r="E956" s="38"/>
      <c r="F956" s="42"/>
      <c r="I956" s="70"/>
      <c r="J956" s="38"/>
      <c r="K956" s="38"/>
      <c r="L956" s="38"/>
      <c r="M956" s="38"/>
      <c r="N956" s="38"/>
    </row>
    <row r="957" spans="1:14" s="41" customFormat="1" x14ac:dyDescent="0.3">
      <c r="A957" s="38"/>
      <c r="B957" s="39"/>
      <c r="C957" s="39"/>
      <c r="E957" s="38"/>
      <c r="F957" s="42"/>
      <c r="I957" s="70"/>
      <c r="J957" s="38"/>
      <c r="K957" s="38"/>
      <c r="L957" s="38"/>
      <c r="M957" s="38"/>
      <c r="N957" s="38"/>
    </row>
    <row r="958" spans="1:14" s="41" customFormat="1" x14ac:dyDescent="0.3">
      <c r="A958" s="38"/>
      <c r="B958" s="39"/>
      <c r="C958" s="39"/>
      <c r="E958" s="38"/>
      <c r="F958" s="42"/>
      <c r="I958" s="70"/>
      <c r="J958" s="38"/>
      <c r="K958" s="38"/>
      <c r="L958" s="38"/>
      <c r="M958" s="38"/>
      <c r="N958" s="38"/>
    </row>
    <row r="959" spans="1:14" s="41" customFormat="1" x14ac:dyDescent="0.3">
      <c r="A959" s="38"/>
      <c r="B959" s="39"/>
      <c r="C959" s="39"/>
      <c r="E959" s="38"/>
      <c r="F959" s="42"/>
      <c r="I959" s="70"/>
      <c r="J959" s="38"/>
      <c r="K959" s="38"/>
      <c r="L959" s="38"/>
      <c r="M959" s="38"/>
      <c r="N959" s="38"/>
    </row>
    <row r="960" spans="1:14" s="41" customFormat="1" x14ac:dyDescent="0.3">
      <c r="A960" s="38"/>
      <c r="B960" s="39"/>
      <c r="C960" s="39"/>
      <c r="E960" s="38"/>
      <c r="F960" s="42"/>
      <c r="I960" s="70"/>
      <c r="J960" s="38"/>
      <c r="K960" s="38"/>
      <c r="L960" s="38"/>
      <c r="M960" s="38"/>
      <c r="N960" s="38"/>
    </row>
    <row r="961" spans="1:14" s="41" customFormat="1" x14ac:dyDescent="0.3">
      <c r="A961" s="38"/>
      <c r="B961" s="39"/>
      <c r="C961" s="39"/>
      <c r="E961" s="38"/>
      <c r="F961" s="42"/>
      <c r="I961" s="70"/>
      <c r="J961" s="38"/>
      <c r="K961" s="38"/>
      <c r="L961" s="38"/>
      <c r="M961" s="38"/>
      <c r="N961" s="38"/>
    </row>
    <row r="962" spans="1:14" s="41" customFormat="1" x14ac:dyDescent="0.3">
      <c r="A962" s="38"/>
      <c r="B962" s="39"/>
      <c r="C962" s="39"/>
      <c r="E962" s="38"/>
      <c r="F962" s="42"/>
      <c r="I962" s="70"/>
      <c r="J962" s="38"/>
      <c r="K962" s="38"/>
      <c r="L962" s="38"/>
      <c r="M962" s="38"/>
      <c r="N962" s="38"/>
    </row>
    <row r="963" spans="1:14" s="41" customFormat="1" x14ac:dyDescent="0.3">
      <c r="A963" s="38"/>
      <c r="B963" s="39"/>
      <c r="C963" s="39"/>
      <c r="E963" s="38"/>
      <c r="F963" s="42"/>
      <c r="I963" s="70"/>
      <c r="J963" s="38"/>
      <c r="K963" s="38"/>
      <c r="L963" s="38"/>
      <c r="M963" s="38"/>
      <c r="N963" s="38"/>
    </row>
    <row r="964" spans="1:14" s="41" customFormat="1" x14ac:dyDescent="0.3">
      <c r="A964" s="38"/>
      <c r="B964" s="39"/>
      <c r="C964" s="39"/>
      <c r="E964" s="38"/>
      <c r="F964" s="42"/>
      <c r="I964" s="70"/>
      <c r="J964" s="38"/>
      <c r="K964" s="38"/>
      <c r="L964" s="38"/>
      <c r="M964" s="38"/>
      <c r="N964" s="38"/>
    </row>
    <row r="965" spans="1:14" s="41" customFormat="1" x14ac:dyDescent="0.3">
      <c r="A965" s="38"/>
      <c r="B965" s="39"/>
      <c r="C965" s="39"/>
      <c r="E965" s="38"/>
      <c r="F965" s="42"/>
      <c r="I965" s="70"/>
      <c r="J965" s="38"/>
      <c r="K965" s="38"/>
      <c r="L965" s="38"/>
      <c r="M965" s="38"/>
      <c r="N965" s="38"/>
    </row>
    <row r="966" spans="1:14" s="41" customFormat="1" x14ac:dyDescent="0.3">
      <c r="A966" s="38"/>
      <c r="B966" s="39"/>
      <c r="C966" s="39"/>
      <c r="E966" s="38"/>
      <c r="F966" s="42"/>
      <c r="I966" s="70"/>
      <c r="J966" s="38"/>
      <c r="K966" s="38"/>
      <c r="L966" s="38"/>
      <c r="M966" s="38"/>
      <c r="N966" s="38"/>
    </row>
    <row r="967" spans="1:14" s="41" customFormat="1" x14ac:dyDescent="0.3">
      <c r="A967" s="38"/>
      <c r="B967" s="39"/>
      <c r="C967" s="39"/>
      <c r="E967" s="38"/>
      <c r="F967" s="42"/>
      <c r="I967" s="70"/>
      <c r="J967" s="38"/>
      <c r="K967" s="38"/>
      <c r="L967" s="38"/>
      <c r="M967" s="38"/>
      <c r="N967" s="38"/>
    </row>
    <row r="968" spans="1:14" s="41" customFormat="1" x14ac:dyDescent="0.3">
      <c r="A968" s="38"/>
      <c r="B968" s="39"/>
      <c r="C968" s="39"/>
      <c r="E968" s="38"/>
      <c r="F968" s="42"/>
      <c r="I968" s="70"/>
      <c r="J968" s="38"/>
      <c r="K968" s="38"/>
      <c r="L968" s="38"/>
      <c r="M968" s="38"/>
      <c r="N968" s="38"/>
    </row>
    <row r="969" spans="1:14" s="41" customFormat="1" x14ac:dyDescent="0.3">
      <c r="A969" s="38"/>
      <c r="B969" s="39"/>
      <c r="C969" s="39"/>
      <c r="E969" s="38"/>
      <c r="F969" s="42"/>
      <c r="I969" s="70"/>
      <c r="J969" s="38"/>
      <c r="K969" s="38"/>
      <c r="L969" s="38"/>
      <c r="M969" s="38"/>
      <c r="N969" s="38"/>
    </row>
    <row r="970" spans="1:14" s="41" customFormat="1" x14ac:dyDescent="0.3">
      <c r="A970" s="38"/>
      <c r="B970" s="39"/>
      <c r="C970" s="39"/>
      <c r="E970" s="38"/>
      <c r="F970" s="42"/>
      <c r="I970" s="70"/>
      <c r="J970" s="38"/>
      <c r="K970" s="38"/>
      <c r="L970" s="38"/>
      <c r="M970" s="38"/>
      <c r="N970" s="38"/>
    </row>
    <row r="971" spans="1:14" s="41" customFormat="1" x14ac:dyDescent="0.3">
      <c r="A971" s="38"/>
      <c r="B971" s="39"/>
      <c r="C971" s="39"/>
      <c r="E971" s="38"/>
      <c r="F971" s="42"/>
      <c r="I971" s="70"/>
      <c r="J971" s="38"/>
      <c r="K971" s="38"/>
      <c r="L971" s="38"/>
      <c r="M971" s="38"/>
      <c r="N971" s="38"/>
    </row>
    <row r="972" spans="1:14" s="41" customFormat="1" x14ac:dyDescent="0.3">
      <c r="A972" s="38"/>
      <c r="B972" s="39"/>
      <c r="C972" s="39"/>
      <c r="E972" s="38"/>
      <c r="F972" s="42"/>
      <c r="I972" s="70"/>
      <c r="J972" s="38"/>
      <c r="K972" s="38"/>
      <c r="L972" s="38"/>
      <c r="M972" s="38"/>
      <c r="N972" s="38"/>
    </row>
    <row r="973" spans="1:14" s="41" customFormat="1" x14ac:dyDescent="0.3">
      <c r="A973" s="38"/>
      <c r="B973" s="39"/>
      <c r="C973" s="39"/>
      <c r="E973" s="38"/>
      <c r="F973" s="42"/>
      <c r="I973" s="70"/>
      <c r="J973" s="38"/>
      <c r="K973" s="38"/>
      <c r="L973" s="38"/>
      <c r="M973" s="38"/>
      <c r="N973" s="38"/>
    </row>
    <row r="974" spans="1:14" s="41" customFormat="1" x14ac:dyDescent="0.3">
      <c r="A974" s="38"/>
      <c r="B974" s="39"/>
      <c r="C974" s="39"/>
      <c r="E974" s="38"/>
      <c r="F974" s="42"/>
      <c r="I974" s="70"/>
      <c r="J974" s="38"/>
      <c r="K974" s="38"/>
      <c r="L974" s="38"/>
      <c r="M974" s="38"/>
      <c r="N974" s="38"/>
    </row>
    <row r="975" spans="1:14" s="41" customFormat="1" x14ac:dyDescent="0.3">
      <c r="A975" s="38"/>
      <c r="B975" s="39"/>
      <c r="C975" s="39"/>
      <c r="E975" s="38"/>
      <c r="F975" s="42"/>
      <c r="I975" s="70"/>
      <c r="J975" s="38"/>
      <c r="K975" s="38"/>
      <c r="L975" s="38"/>
      <c r="M975" s="38"/>
      <c r="N975" s="38"/>
    </row>
    <row r="976" spans="1:14" s="41" customFormat="1" x14ac:dyDescent="0.3">
      <c r="A976" s="38"/>
      <c r="B976" s="39"/>
      <c r="C976" s="39"/>
      <c r="E976" s="38"/>
      <c r="F976" s="42"/>
      <c r="I976" s="70"/>
      <c r="J976" s="38"/>
      <c r="K976" s="38"/>
      <c r="L976" s="38"/>
      <c r="M976" s="38"/>
      <c r="N976" s="38"/>
    </row>
    <row r="977" spans="1:14" s="41" customFormat="1" x14ac:dyDescent="0.3">
      <c r="A977" s="38"/>
      <c r="B977" s="39"/>
      <c r="C977" s="39"/>
      <c r="E977" s="38"/>
      <c r="F977" s="42"/>
      <c r="I977" s="70"/>
      <c r="J977" s="38"/>
      <c r="K977" s="38"/>
      <c r="L977" s="38"/>
      <c r="M977" s="38"/>
      <c r="N977" s="38"/>
    </row>
    <row r="978" spans="1:14" s="41" customFormat="1" x14ac:dyDescent="0.3">
      <c r="A978" s="38"/>
      <c r="B978" s="39"/>
      <c r="C978" s="39"/>
      <c r="E978" s="38"/>
      <c r="F978" s="42"/>
      <c r="I978" s="70"/>
      <c r="J978" s="38"/>
      <c r="K978" s="38"/>
      <c r="L978" s="38"/>
      <c r="M978" s="38"/>
      <c r="N978" s="38"/>
    </row>
    <row r="979" spans="1:14" s="41" customFormat="1" x14ac:dyDescent="0.3">
      <c r="A979" s="38"/>
      <c r="B979" s="39"/>
      <c r="C979" s="39"/>
      <c r="E979" s="38"/>
      <c r="F979" s="42"/>
      <c r="I979" s="70"/>
      <c r="J979" s="38"/>
      <c r="K979" s="38"/>
      <c r="L979" s="38"/>
      <c r="M979" s="38"/>
      <c r="N979" s="38"/>
    </row>
    <row r="980" spans="1:14" s="41" customFormat="1" x14ac:dyDescent="0.3">
      <c r="A980" s="38"/>
      <c r="B980" s="39"/>
      <c r="C980" s="39"/>
      <c r="E980" s="38"/>
      <c r="F980" s="42"/>
      <c r="I980" s="70"/>
      <c r="J980" s="38"/>
      <c r="K980" s="38"/>
      <c r="L980" s="38"/>
      <c r="M980" s="38"/>
      <c r="N980" s="38"/>
    </row>
    <row r="981" spans="1:14" s="41" customFormat="1" x14ac:dyDescent="0.3">
      <c r="A981" s="38"/>
      <c r="B981" s="39"/>
      <c r="C981" s="39"/>
      <c r="E981" s="38"/>
      <c r="F981" s="42"/>
      <c r="I981" s="70"/>
      <c r="J981" s="38"/>
      <c r="K981" s="38"/>
      <c r="L981" s="38"/>
      <c r="M981" s="38"/>
      <c r="N981" s="38"/>
    </row>
    <row r="982" spans="1:14" s="41" customFormat="1" x14ac:dyDescent="0.3">
      <c r="A982" s="38"/>
      <c r="B982" s="39"/>
      <c r="C982" s="39"/>
      <c r="E982" s="38"/>
      <c r="F982" s="42"/>
      <c r="I982" s="70"/>
      <c r="J982" s="38"/>
      <c r="K982" s="38"/>
      <c r="L982" s="38"/>
      <c r="M982" s="38"/>
      <c r="N982" s="38"/>
    </row>
    <row r="983" spans="1:14" s="41" customFormat="1" x14ac:dyDescent="0.3">
      <c r="A983" s="38"/>
      <c r="B983" s="39"/>
      <c r="C983" s="39"/>
      <c r="E983" s="38"/>
      <c r="F983" s="42"/>
      <c r="I983" s="70"/>
      <c r="J983" s="38"/>
      <c r="K983" s="38"/>
      <c r="L983" s="38"/>
      <c r="M983" s="38"/>
      <c r="N983" s="38"/>
    </row>
    <row r="984" spans="1:14" s="41" customFormat="1" x14ac:dyDescent="0.3">
      <c r="A984" s="38"/>
      <c r="B984" s="39"/>
      <c r="C984" s="39"/>
      <c r="E984" s="38"/>
      <c r="F984" s="42"/>
      <c r="I984" s="70"/>
      <c r="J984" s="38"/>
      <c r="K984" s="38"/>
      <c r="L984" s="38"/>
      <c r="M984" s="38"/>
      <c r="N984" s="38"/>
    </row>
    <row r="985" spans="1:14" s="41" customFormat="1" x14ac:dyDescent="0.3">
      <c r="A985" s="38"/>
      <c r="B985" s="39"/>
      <c r="C985" s="39"/>
      <c r="E985" s="38"/>
      <c r="F985" s="42"/>
      <c r="I985" s="70"/>
      <c r="J985" s="38"/>
      <c r="K985" s="38"/>
      <c r="L985" s="38"/>
      <c r="M985" s="38"/>
      <c r="N985" s="38"/>
    </row>
    <row r="986" spans="1:14" s="41" customFormat="1" x14ac:dyDescent="0.3">
      <c r="A986" s="38"/>
      <c r="B986" s="39"/>
      <c r="C986" s="39"/>
      <c r="E986" s="38"/>
      <c r="F986" s="42"/>
      <c r="I986" s="70"/>
      <c r="J986" s="38"/>
      <c r="K986" s="38"/>
      <c r="L986" s="38"/>
      <c r="M986" s="38"/>
      <c r="N986" s="38"/>
    </row>
    <row r="987" spans="1:14" s="41" customFormat="1" x14ac:dyDescent="0.3">
      <c r="A987" s="38"/>
      <c r="B987" s="39"/>
      <c r="C987" s="39"/>
      <c r="E987" s="38"/>
      <c r="F987" s="42"/>
      <c r="I987" s="70"/>
      <c r="J987" s="38"/>
      <c r="K987" s="38"/>
      <c r="L987" s="38"/>
      <c r="M987" s="38"/>
      <c r="N987" s="38"/>
    </row>
    <row r="988" spans="1:14" s="41" customFormat="1" x14ac:dyDescent="0.3">
      <c r="A988" s="38"/>
      <c r="B988" s="39"/>
      <c r="C988" s="39"/>
      <c r="E988" s="38"/>
      <c r="F988" s="42"/>
      <c r="I988" s="70"/>
      <c r="J988" s="38"/>
      <c r="K988" s="38"/>
      <c r="L988" s="38"/>
      <c r="M988" s="38"/>
      <c r="N988" s="38"/>
    </row>
    <row r="989" spans="1:14" s="41" customFormat="1" x14ac:dyDescent="0.3">
      <c r="A989" s="38"/>
      <c r="B989" s="39"/>
      <c r="C989" s="39"/>
      <c r="E989" s="38"/>
      <c r="F989" s="42"/>
      <c r="I989" s="70"/>
      <c r="J989" s="38"/>
      <c r="K989" s="38"/>
      <c r="L989" s="38"/>
      <c r="M989" s="38"/>
      <c r="N989" s="38"/>
    </row>
    <row r="990" spans="1:14" s="41" customFormat="1" x14ac:dyDescent="0.3">
      <c r="A990" s="38"/>
      <c r="B990" s="39"/>
      <c r="C990" s="39"/>
      <c r="E990" s="38"/>
      <c r="F990" s="42"/>
      <c r="I990" s="70"/>
      <c r="J990" s="38"/>
      <c r="K990" s="38"/>
      <c r="L990" s="38"/>
      <c r="M990" s="38"/>
      <c r="N990" s="38"/>
    </row>
    <row r="991" spans="1:14" s="41" customFormat="1" x14ac:dyDescent="0.3">
      <c r="A991" s="38"/>
      <c r="B991" s="39"/>
      <c r="C991" s="39"/>
      <c r="E991" s="38"/>
      <c r="F991" s="42"/>
      <c r="I991" s="70"/>
      <c r="J991" s="38"/>
      <c r="K991" s="38"/>
      <c r="L991" s="38"/>
      <c r="M991" s="38"/>
      <c r="N991" s="38"/>
    </row>
    <row r="992" spans="1:14" s="41" customFormat="1" x14ac:dyDescent="0.3">
      <c r="A992" s="38"/>
      <c r="B992" s="39"/>
      <c r="C992" s="39"/>
      <c r="E992" s="38"/>
      <c r="F992" s="42"/>
      <c r="I992" s="70"/>
      <c r="J992" s="38"/>
      <c r="K992" s="38"/>
      <c r="L992" s="38"/>
      <c r="M992" s="38"/>
      <c r="N992" s="38"/>
    </row>
    <row r="993" spans="1:14" s="41" customFormat="1" x14ac:dyDescent="0.3">
      <c r="A993" s="38"/>
      <c r="B993" s="39"/>
      <c r="C993" s="39"/>
      <c r="E993" s="38"/>
      <c r="F993" s="42"/>
      <c r="I993" s="70"/>
      <c r="J993" s="38"/>
      <c r="K993" s="38"/>
      <c r="L993" s="38"/>
      <c r="M993" s="38"/>
      <c r="N993" s="38"/>
    </row>
    <row r="994" spans="1:14" s="41" customFormat="1" x14ac:dyDescent="0.3">
      <c r="A994" s="38"/>
      <c r="B994" s="39"/>
      <c r="C994" s="39"/>
      <c r="E994" s="38"/>
      <c r="F994" s="42"/>
      <c r="I994" s="70"/>
      <c r="J994" s="38"/>
      <c r="K994" s="38"/>
      <c r="L994" s="38"/>
      <c r="M994" s="38"/>
      <c r="N994" s="38"/>
    </row>
    <row r="995" spans="1:14" s="41" customFormat="1" x14ac:dyDescent="0.3">
      <c r="A995" s="38"/>
      <c r="B995" s="39"/>
      <c r="C995" s="39"/>
      <c r="E995" s="38"/>
      <c r="F995" s="42"/>
      <c r="I995" s="70"/>
      <c r="J995" s="38"/>
      <c r="K995" s="38"/>
      <c r="L995" s="38"/>
      <c r="M995" s="38"/>
      <c r="N995" s="38"/>
    </row>
    <row r="996" spans="1:14" s="41" customFormat="1" x14ac:dyDescent="0.3">
      <c r="A996" s="38"/>
      <c r="B996" s="39"/>
      <c r="C996" s="39"/>
      <c r="E996" s="38"/>
      <c r="F996" s="42"/>
      <c r="I996" s="70"/>
      <c r="J996" s="38"/>
      <c r="K996" s="38"/>
      <c r="L996" s="38"/>
      <c r="M996" s="38"/>
      <c r="N996" s="38"/>
    </row>
    <row r="997" spans="1:14" s="41" customFormat="1" x14ac:dyDescent="0.3">
      <c r="A997" s="38"/>
      <c r="B997" s="39"/>
      <c r="C997" s="39"/>
      <c r="E997" s="38"/>
      <c r="F997" s="42"/>
      <c r="I997" s="70"/>
      <c r="J997" s="38"/>
      <c r="K997" s="38"/>
      <c r="L997" s="38"/>
      <c r="M997" s="38"/>
      <c r="N997" s="38"/>
    </row>
    <row r="998" spans="1:14" s="41" customFormat="1" x14ac:dyDescent="0.3">
      <c r="A998" s="38"/>
      <c r="B998" s="39"/>
      <c r="C998" s="39"/>
      <c r="E998" s="38"/>
      <c r="F998" s="42"/>
      <c r="I998" s="70"/>
      <c r="J998" s="38"/>
      <c r="K998" s="38"/>
      <c r="L998" s="38"/>
      <c r="M998" s="38"/>
      <c r="N998" s="38"/>
    </row>
    <row r="999" spans="1:14" s="41" customFormat="1" x14ac:dyDescent="0.3">
      <c r="A999" s="38"/>
      <c r="B999" s="39"/>
      <c r="C999" s="39"/>
      <c r="E999" s="38"/>
      <c r="F999" s="42"/>
      <c r="I999" s="70"/>
      <c r="J999" s="38"/>
      <c r="K999" s="38"/>
      <c r="L999" s="38"/>
      <c r="M999" s="38"/>
      <c r="N999" s="38"/>
    </row>
    <row r="1000" spans="1:14" s="41" customFormat="1" x14ac:dyDescent="0.3">
      <c r="A1000" s="38"/>
      <c r="B1000" s="39"/>
      <c r="C1000" s="39"/>
      <c r="E1000" s="38"/>
      <c r="F1000" s="42"/>
      <c r="I1000" s="70"/>
      <c r="J1000" s="38"/>
      <c r="K1000" s="38"/>
      <c r="L1000" s="38"/>
      <c r="M1000" s="38"/>
      <c r="N1000" s="38"/>
    </row>
    <row r="1001" spans="1:14" s="41" customFormat="1" x14ac:dyDescent="0.3">
      <c r="A1001" s="38"/>
      <c r="B1001" s="39"/>
      <c r="C1001" s="39"/>
      <c r="E1001" s="38"/>
      <c r="F1001" s="42"/>
      <c r="I1001" s="70"/>
      <c r="J1001" s="38"/>
      <c r="K1001" s="38"/>
      <c r="L1001" s="38"/>
      <c r="M1001" s="38"/>
      <c r="N1001" s="38"/>
    </row>
    <row r="1002" spans="1:14" s="41" customFormat="1" x14ac:dyDescent="0.3">
      <c r="A1002" s="38"/>
      <c r="B1002" s="39"/>
      <c r="C1002" s="39"/>
      <c r="E1002" s="38"/>
      <c r="F1002" s="42"/>
      <c r="I1002" s="70"/>
      <c r="J1002" s="38"/>
      <c r="K1002" s="38"/>
      <c r="L1002" s="38"/>
      <c r="M1002" s="38"/>
      <c r="N1002" s="38"/>
    </row>
    <row r="1003" spans="1:14" s="41" customFormat="1" x14ac:dyDescent="0.3">
      <c r="A1003" s="38"/>
      <c r="B1003" s="39"/>
      <c r="C1003" s="39"/>
      <c r="E1003" s="38"/>
      <c r="F1003" s="42"/>
      <c r="I1003" s="70"/>
      <c r="J1003" s="38"/>
      <c r="K1003" s="38"/>
      <c r="L1003" s="38"/>
      <c r="M1003" s="38"/>
      <c r="N1003" s="38"/>
    </row>
    <row r="1004" spans="1:14" s="41" customFormat="1" x14ac:dyDescent="0.3">
      <c r="A1004" s="38"/>
      <c r="B1004" s="39"/>
      <c r="C1004" s="39"/>
      <c r="E1004" s="38"/>
      <c r="F1004" s="42"/>
      <c r="I1004" s="70"/>
      <c r="J1004" s="38"/>
      <c r="K1004" s="38"/>
      <c r="L1004" s="38"/>
      <c r="M1004" s="38"/>
      <c r="N1004" s="38"/>
    </row>
    <row r="1005" spans="1:14" s="41" customFormat="1" x14ac:dyDescent="0.3">
      <c r="A1005" s="38"/>
      <c r="B1005" s="39"/>
      <c r="C1005" s="39"/>
      <c r="E1005" s="38"/>
      <c r="F1005" s="42"/>
      <c r="I1005" s="70"/>
      <c r="J1005" s="38"/>
      <c r="K1005" s="38"/>
      <c r="L1005" s="38"/>
      <c r="M1005" s="38"/>
      <c r="N1005" s="38"/>
    </row>
    <row r="1006" spans="1:14" s="41" customFormat="1" x14ac:dyDescent="0.3">
      <c r="A1006" s="38"/>
      <c r="B1006" s="39"/>
      <c r="C1006" s="39"/>
      <c r="E1006" s="38"/>
      <c r="F1006" s="42"/>
      <c r="I1006" s="70"/>
      <c r="J1006" s="38"/>
      <c r="K1006" s="38"/>
      <c r="L1006" s="38"/>
      <c r="M1006" s="38"/>
      <c r="N1006" s="38"/>
    </row>
    <row r="1007" spans="1:14" s="41" customFormat="1" x14ac:dyDescent="0.3">
      <c r="A1007" s="38"/>
      <c r="B1007" s="39"/>
      <c r="C1007" s="39"/>
      <c r="E1007" s="38"/>
      <c r="F1007" s="42"/>
      <c r="I1007" s="70"/>
      <c r="J1007" s="38"/>
      <c r="K1007" s="38"/>
      <c r="L1007" s="38"/>
      <c r="M1007" s="38"/>
      <c r="N1007" s="38"/>
    </row>
    <row r="1008" spans="1:14" s="41" customFormat="1" x14ac:dyDescent="0.3">
      <c r="A1008" s="38"/>
      <c r="B1008" s="39"/>
      <c r="C1008" s="39"/>
      <c r="E1008" s="38"/>
      <c r="F1008" s="42"/>
      <c r="I1008" s="70"/>
      <c r="J1008" s="38"/>
      <c r="K1008" s="38"/>
      <c r="L1008" s="38"/>
      <c r="M1008" s="38"/>
      <c r="N1008" s="38"/>
    </row>
    <row r="1009" spans="1:14" s="41" customFormat="1" x14ac:dyDescent="0.3">
      <c r="A1009" s="38"/>
      <c r="B1009" s="39"/>
      <c r="C1009" s="39"/>
      <c r="E1009" s="38"/>
      <c r="F1009" s="42"/>
      <c r="I1009" s="70"/>
      <c r="J1009" s="38"/>
      <c r="K1009" s="38"/>
      <c r="L1009" s="38"/>
      <c r="M1009" s="38"/>
      <c r="N1009" s="38"/>
    </row>
    <row r="1010" spans="1:14" s="41" customFormat="1" x14ac:dyDescent="0.3">
      <c r="A1010" s="38"/>
      <c r="B1010" s="39"/>
      <c r="C1010" s="39"/>
      <c r="E1010" s="38"/>
      <c r="F1010" s="42"/>
      <c r="I1010" s="70"/>
      <c r="J1010" s="38"/>
      <c r="K1010" s="38"/>
      <c r="L1010" s="38"/>
      <c r="M1010" s="38"/>
      <c r="N1010" s="38"/>
    </row>
    <row r="1011" spans="1:14" s="41" customFormat="1" x14ac:dyDescent="0.3">
      <c r="A1011" s="38"/>
      <c r="B1011" s="39"/>
      <c r="C1011" s="39"/>
      <c r="E1011" s="38"/>
      <c r="F1011" s="42"/>
      <c r="I1011" s="70"/>
      <c r="J1011" s="38"/>
      <c r="K1011" s="38"/>
      <c r="L1011" s="38"/>
      <c r="M1011" s="38"/>
      <c r="N1011" s="38"/>
    </row>
    <row r="1012" spans="1:14" s="41" customFormat="1" x14ac:dyDescent="0.3">
      <c r="A1012" s="38"/>
      <c r="B1012" s="39"/>
      <c r="C1012" s="39"/>
      <c r="E1012" s="38"/>
      <c r="F1012" s="42"/>
      <c r="I1012" s="70"/>
      <c r="J1012" s="38"/>
      <c r="K1012" s="38"/>
      <c r="L1012" s="38"/>
      <c r="M1012" s="38"/>
      <c r="N1012" s="38"/>
    </row>
    <row r="1013" spans="1:14" s="41" customFormat="1" x14ac:dyDescent="0.3">
      <c r="A1013" s="38"/>
      <c r="B1013" s="39"/>
      <c r="C1013" s="39"/>
      <c r="E1013" s="38"/>
      <c r="F1013" s="42"/>
      <c r="I1013" s="70"/>
      <c r="J1013" s="38"/>
      <c r="K1013" s="38"/>
      <c r="L1013" s="38"/>
      <c r="M1013" s="38"/>
      <c r="N1013" s="38"/>
    </row>
    <row r="1014" spans="1:14" s="41" customFormat="1" x14ac:dyDescent="0.3">
      <c r="A1014" s="38"/>
      <c r="B1014" s="39"/>
      <c r="C1014" s="39"/>
      <c r="E1014" s="38"/>
      <c r="F1014" s="42"/>
      <c r="I1014" s="70"/>
      <c r="J1014" s="38"/>
      <c r="K1014" s="38"/>
      <c r="L1014" s="38"/>
      <c r="M1014" s="38"/>
      <c r="N1014" s="38"/>
    </row>
    <row r="1015" spans="1:14" s="41" customFormat="1" x14ac:dyDescent="0.3">
      <c r="A1015" s="38"/>
      <c r="B1015" s="39"/>
      <c r="C1015" s="39"/>
      <c r="E1015" s="38"/>
      <c r="F1015" s="42"/>
      <c r="I1015" s="70"/>
      <c r="J1015" s="38"/>
      <c r="K1015" s="38"/>
      <c r="L1015" s="38"/>
      <c r="M1015" s="38"/>
      <c r="N1015" s="38"/>
    </row>
    <row r="1016" spans="1:14" s="41" customFormat="1" x14ac:dyDescent="0.3">
      <c r="A1016" s="38"/>
      <c r="B1016" s="39"/>
      <c r="C1016" s="39"/>
      <c r="E1016" s="38"/>
      <c r="F1016" s="42"/>
      <c r="I1016" s="70"/>
      <c r="J1016" s="38"/>
      <c r="K1016" s="38"/>
      <c r="L1016" s="38"/>
      <c r="M1016" s="38"/>
      <c r="N1016" s="38"/>
    </row>
    <row r="1017" spans="1:14" s="41" customFormat="1" x14ac:dyDescent="0.3">
      <c r="A1017" s="38"/>
      <c r="B1017" s="39"/>
      <c r="C1017" s="39"/>
      <c r="E1017" s="38"/>
      <c r="F1017" s="42"/>
      <c r="I1017" s="70"/>
      <c r="J1017" s="38"/>
      <c r="K1017" s="38"/>
      <c r="L1017" s="38"/>
      <c r="M1017" s="38"/>
      <c r="N1017" s="38"/>
    </row>
    <row r="1018" spans="1:14" s="41" customFormat="1" x14ac:dyDescent="0.3">
      <c r="A1018" s="38"/>
      <c r="B1018" s="39"/>
      <c r="C1018" s="39"/>
      <c r="E1018" s="38"/>
      <c r="F1018" s="42"/>
      <c r="I1018" s="70"/>
      <c r="J1018" s="38"/>
      <c r="K1018" s="38"/>
      <c r="L1018" s="38"/>
      <c r="M1018" s="38"/>
      <c r="N1018" s="38"/>
    </row>
    <row r="1019" spans="1:14" s="41" customFormat="1" x14ac:dyDescent="0.3">
      <c r="A1019" s="38"/>
      <c r="B1019" s="39"/>
      <c r="C1019" s="39"/>
      <c r="E1019" s="38"/>
      <c r="F1019" s="42"/>
      <c r="I1019" s="70"/>
      <c r="J1019" s="38"/>
      <c r="K1019" s="38"/>
      <c r="L1019" s="38"/>
      <c r="M1019" s="38"/>
      <c r="N1019" s="38"/>
    </row>
    <row r="1020" spans="1:14" s="41" customFormat="1" x14ac:dyDescent="0.3">
      <c r="A1020" s="38"/>
      <c r="B1020" s="39"/>
      <c r="C1020" s="39"/>
      <c r="E1020" s="38"/>
      <c r="F1020" s="42"/>
      <c r="I1020" s="70"/>
      <c r="J1020" s="38"/>
      <c r="K1020" s="38"/>
      <c r="L1020" s="38"/>
      <c r="M1020" s="38"/>
      <c r="N1020" s="38"/>
    </row>
    <row r="1021" spans="1:14" s="41" customFormat="1" x14ac:dyDescent="0.3">
      <c r="A1021" s="38"/>
      <c r="B1021" s="39"/>
      <c r="C1021" s="39"/>
      <c r="E1021" s="38"/>
      <c r="F1021" s="42"/>
      <c r="I1021" s="70"/>
      <c r="J1021" s="38"/>
      <c r="K1021" s="38"/>
      <c r="L1021" s="38"/>
      <c r="M1021" s="38"/>
      <c r="N1021" s="38"/>
    </row>
    <row r="1022" spans="1:14" s="41" customFormat="1" x14ac:dyDescent="0.3">
      <c r="A1022" s="38"/>
      <c r="B1022" s="39"/>
      <c r="C1022" s="39"/>
      <c r="E1022" s="38"/>
      <c r="F1022" s="42"/>
      <c r="I1022" s="70"/>
      <c r="J1022" s="38"/>
      <c r="K1022" s="38"/>
      <c r="L1022" s="38"/>
      <c r="M1022" s="38"/>
      <c r="N1022" s="38"/>
    </row>
    <row r="1023" spans="1:14" s="41" customFormat="1" x14ac:dyDescent="0.3">
      <c r="A1023" s="38"/>
      <c r="B1023" s="39"/>
      <c r="C1023" s="39"/>
      <c r="E1023" s="38"/>
      <c r="F1023" s="42"/>
      <c r="I1023" s="70"/>
      <c r="J1023" s="38"/>
      <c r="K1023" s="38"/>
      <c r="L1023" s="38"/>
      <c r="M1023" s="38"/>
      <c r="N1023" s="38"/>
    </row>
    <row r="1024" spans="1:14" s="41" customFormat="1" x14ac:dyDescent="0.3">
      <c r="A1024" s="38"/>
      <c r="B1024" s="39"/>
      <c r="C1024" s="39"/>
      <c r="E1024" s="38"/>
      <c r="F1024" s="42"/>
      <c r="I1024" s="70"/>
      <c r="J1024" s="38"/>
      <c r="K1024" s="38"/>
      <c r="L1024" s="38"/>
      <c r="M1024" s="38"/>
      <c r="N1024" s="38"/>
    </row>
    <row r="1025" spans="1:14" s="41" customFormat="1" x14ac:dyDescent="0.3">
      <c r="A1025" s="38"/>
      <c r="B1025" s="39"/>
      <c r="C1025" s="39"/>
      <c r="E1025" s="38"/>
      <c r="F1025" s="42"/>
      <c r="I1025" s="70"/>
      <c r="J1025" s="38"/>
      <c r="K1025" s="38"/>
      <c r="L1025" s="38"/>
      <c r="M1025" s="38"/>
      <c r="N1025" s="38"/>
    </row>
    <row r="1026" spans="1:14" s="41" customFormat="1" x14ac:dyDescent="0.3">
      <c r="A1026" s="38"/>
      <c r="B1026" s="39"/>
      <c r="C1026" s="39"/>
      <c r="E1026" s="38"/>
      <c r="F1026" s="42"/>
      <c r="I1026" s="70"/>
      <c r="J1026" s="38"/>
      <c r="K1026" s="38"/>
      <c r="L1026" s="38"/>
      <c r="M1026" s="38"/>
      <c r="N1026" s="38"/>
    </row>
    <row r="1027" spans="1:14" s="41" customFormat="1" x14ac:dyDescent="0.3">
      <c r="A1027" s="38"/>
      <c r="B1027" s="39"/>
      <c r="C1027" s="39"/>
      <c r="E1027" s="38"/>
      <c r="F1027" s="42"/>
      <c r="I1027" s="70"/>
      <c r="J1027" s="38"/>
      <c r="K1027" s="38"/>
      <c r="L1027" s="38"/>
      <c r="M1027" s="38"/>
      <c r="N1027" s="38"/>
    </row>
    <row r="1028" spans="1:14" s="41" customFormat="1" x14ac:dyDescent="0.3">
      <c r="A1028" s="38"/>
      <c r="B1028" s="39"/>
      <c r="C1028" s="39"/>
      <c r="E1028" s="38"/>
      <c r="F1028" s="42"/>
      <c r="I1028" s="70"/>
      <c r="J1028" s="38"/>
      <c r="K1028" s="38"/>
      <c r="L1028" s="38"/>
      <c r="M1028" s="38"/>
      <c r="N1028" s="38"/>
    </row>
    <row r="1029" spans="1:14" s="41" customFormat="1" x14ac:dyDescent="0.3">
      <c r="A1029" s="38"/>
      <c r="B1029" s="39"/>
      <c r="C1029" s="39"/>
      <c r="E1029" s="38"/>
      <c r="F1029" s="42"/>
      <c r="I1029" s="70"/>
      <c r="J1029" s="38"/>
      <c r="K1029" s="38"/>
      <c r="L1029" s="38"/>
      <c r="M1029" s="38"/>
      <c r="N1029" s="38"/>
    </row>
    <row r="1030" spans="1:14" s="41" customFormat="1" x14ac:dyDescent="0.3">
      <c r="A1030" s="38"/>
      <c r="B1030" s="39"/>
      <c r="C1030" s="39"/>
      <c r="E1030" s="38"/>
      <c r="F1030" s="42"/>
      <c r="I1030" s="70"/>
      <c r="J1030" s="38"/>
      <c r="K1030" s="38"/>
      <c r="L1030" s="38"/>
      <c r="M1030" s="38"/>
      <c r="N1030" s="38"/>
    </row>
    <row r="1031" spans="1:14" s="41" customFormat="1" x14ac:dyDescent="0.3">
      <c r="A1031" s="38"/>
      <c r="B1031" s="39"/>
      <c r="C1031" s="39"/>
      <c r="E1031" s="38"/>
      <c r="F1031" s="42"/>
      <c r="I1031" s="70"/>
      <c r="J1031" s="38"/>
      <c r="K1031" s="38"/>
      <c r="L1031" s="38"/>
      <c r="M1031" s="38"/>
      <c r="N1031" s="38"/>
    </row>
    <row r="1032" spans="1:14" s="41" customFormat="1" x14ac:dyDescent="0.3">
      <c r="A1032" s="38"/>
      <c r="B1032" s="39"/>
      <c r="C1032" s="39"/>
      <c r="E1032" s="38"/>
      <c r="F1032" s="42"/>
      <c r="I1032" s="70"/>
      <c r="J1032" s="38"/>
      <c r="K1032" s="38"/>
      <c r="L1032" s="38"/>
      <c r="M1032" s="38"/>
      <c r="N1032" s="38"/>
    </row>
    <row r="1033" spans="1:14" s="41" customFormat="1" x14ac:dyDescent="0.3">
      <c r="A1033" s="38"/>
      <c r="B1033" s="39"/>
      <c r="C1033" s="39"/>
      <c r="E1033" s="38"/>
      <c r="F1033" s="42"/>
      <c r="I1033" s="70"/>
      <c r="J1033" s="38"/>
      <c r="K1033" s="38"/>
      <c r="L1033" s="38"/>
      <c r="M1033" s="38"/>
      <c r="N1033" s="38"/>
    </row>
    <row r="1034" spans="1:14" s="41" customFormat="1" x14ac:dyDescent="0.3">
      <c r="A1034" s="38"/>
      <c r="B1034" s="39"/>
      <c r="C1034" s="39"/>
      <c r="E1034" s="38"/>
      <c r="F1034" s="42"/>
      <c r="I1034" s="70"/>
      <c r="J1034" s="38"/>
      <c r="K1034" s="38"/>
      <c r="L1034" s="38"/>
      <c r="M1034" s="38"/>
      <c r="N1034" s="38"/>
    </row>
    <row r="1035" spans="1:14" s="41" customFormat="1" x14ac:dyDescent="0.3">
      <c r="A1035" s="38"/>
      <c r="B1035" s="39"/>
      <c r="C1035" s="39"/>
      <c r="E1035" s="38"/>
      <c r="F1035" s="42"/>
      <c r="I1035" s="70"/>
      <c r="J1035" s="38"/>
      <c r="K1035" s="38"/>
      <c r="L1035" s="38"/>
      <c r="M1035" s="38"/>
      <c r="N1035" s="38"/>
    </row>
    <row r="1036" spans="1:14" s="41" customFormat="1" x14ac:dyDescent="0.3">
      <c r="A1036" s="38"/>
      <c r="B1036" s="39"/>
      <c r="C1036" s="39"/>
      <c r="E1036" s="38"/>
      <c r="F1036" s="42"/>
      <c r="I1036" s="70"/>
      <c r="J1036" s="38"/>
      <c r="K1036" s="38"/>
      <c r="L1036" s="38"/>
      <c r="M1036" s="38"/>
      <c r="N1036" s="38"/>
    </row>
    <row r="1037" spans="1:14" s="41" customFormat="1" x14ac:dyDescent="0.3">
      <c r="A1037" s="38"/>
      <c r="B1037" s="39"/>
      <c r="C1037" s="39"/>
      <c r="E1037" s="38"/>
      <c r="F1037" s="42"/>
      <c r="I1037" s="70"/>
      <c r="J1037" s="38"/>
      <c r="K1037" s="38"/>
      <c r="L1037" s="38"/>
      <c r="M1037" s="38"/>
      <c r="N1037" s="38"/>
    </row>
    <row r="1038" spans="1:14" s="41" customFormat="1" x14ac:dyDescent="0.3">
      <c r="A1038" s="38"/>
      <c r="B1038" s="39"/>
      <c r="C1038" s="39"/>
      <c r="E1038" s="38"/>
      <c r="F1038" s="42"/>
      <c r="I1038" s="70"/>
      <c r="J1038" s="38"/>
      <c r="K1038" s="38"/>
      <c r="L1038" s="38"/>
      <c r="M1038" s="38"/>
      <c r="N1038" s="38"/>
    </row>
    <row r="1039" spans="1:14" s="41" customFormat="1" x14ac:dyDescent="0.3">
      <c r="A1039" s="38"/>
      <c r="B1039" s="39"/>
      <c r="C1039" s="39"/>
      <c r="E1039" s="38"/>
      <c r="F1039" s="42"/>
      <c r="I1039" s="70"/>
      <c r="J1039" s="38"/>
      <c r="K1039" s="38"/>
      <c r="L1039" s="38"/>
      <c r="M1039" s="38"/>
      <c r="N1039" s="38"/>
    </row>
    <row r="1040" spans="1:14" s="41" customFormat="1" x14ac:dyDescent="0.3">
      <c r="A1040" s="38"/>
      <c r="B1040" s="39"/>
      <c r="C1040" s="39"/>
      <c r="E1040" s="38"/>
      <c r="F1040" s="42"/>
      <c r="I1040" s="70"/>
      <c r="J1040" s="38"/>
      <c r="K1040" s="38"/>
      <c r="L1040" s="38"/>
      <c r="M1040" s="38"/>
      <c r="N1040" s="38"/>
    </row>
    <row r="1041" spans="1:14" s="41" customFormat="1" x14ac:dyDescent="0.3">
      <c r="A1041" s="38"/>
      <c r="B1041" s="39"/>
      <c r="C1041" s="39"/>
      <c r="E1041" s="38"/>
      <c r="F1041" s="42"/>
      <c r="I1041" s="70"/>
      <c r="J1041" s="38"/>
      <c r="K1041" s="38"/>
      <c r="L1041" s="38"/>
      <c r="M1041" s="38"/>
      <c r="N1041" s="38"/>
    </row>
    <row r="1042" spans="1:14" s="41" customFormat="1" x14ac:dyDescent="0.3">
      <c r="A1042" s="38"/>
      <c r="B1042" s="39"/>
      <c r="C1042" s="39"/>
      <c r="E1042" s="38"/>
      <c r="F1042" s="42"/>
      <c r="I1042" s="70"/>
      <c r="J1042" s="38"/>
      <c r="K1042" s="38"/>
      <c r="L1042" s="38"/>
      <c r="M1042" s="38"/>
      <c r="N1042" s="38"/>
    </row>
    <row r="1043" spans="1:14" s="41" customFormat="1" x14ac:dyDescent="0.3">
      <c r="A1043" s="38"/>
      <c r="B1043" s="39"/>
      <c r="C1043" s="39"/>
      <c r="E1043" s="38"/>
      <c r="F1043" s="42"/>
      <c r="I1043" s="70"/>
      <c r="J1043" s="38"/>
      <c r="K1043" s="38"/>
      <c r="L1043" s="38"/>
      <c r="M1043" s="38"/>
      <c r="N1043" s="38"/>
    </row>
    <row r="1044" spans="1:14" s="41" customFormat="1" x14ac:dyDescent="0.3">
      <c r="A1044" s="38"/>
      <c r="B1044" s="39"/>
      <c r="C1044" s="39"/>
      <c r="E1044" s="38"/>
      <c r="F1044" s="42"/>
      <c r="I1044" s="70"/>
      <c r="J1044" s="38"/>
      <c r="K1044" s="38"/>
      <c r="L1044" s="38"/>
      <c r="M1044" s="38"/>
      <c r="N1044" s="38"/>
    </row>
    <row r="1045" spans="1:14" s="41" customFormat="1" x14ac:dyDescent="0.3">
      <c r="A1045" s="38"/>
      <c r="B1045" s="39"/>
      <c r="C1045" s="39"/>
      <c r="E1045" s="38"/>
      <c r="F1045" s="42"/>
      <c r="I1045" s="70"/>
      <c r="J1045" s="38"/>
      <c r="K1045" s="38"/>
      <c r="L1045" s="38"/>
      <c r="M1045" s="38"/>
      <c r="N1045" s="38"/>
    </row>
    <row r="1046" spans="1:14" s="41" customFormat="1" x14ac:dyDescent="0.3">
      <c r="A1046" s="38"/>
      <c r="B1046" s="39"/>
      <c r="C1046" s="39"/>
      <c r="E1046" s="38"/>
      <c r="F1046" s="42"/>
      <c r="I1046" s="70"/>
      <c r="J1046" s="38"/>
      <c r="K1046" s="38"/>
      <c r="L1046" s="38"/>
      <c r="M1046" s="38"/>
      <c r="N1046" s="38"/>
    </row>
    <row r="1047" spans="1:14" s="41" customFormat="1" x14ac:dyDescent="0.3">
      <c r="A1047" s="38"/>
      <c r="B1047" s="39"/>
      <c r="C1047" s="39"/>
      <c r="E1047" s="38"/>
      <c r="F1047" s="42"/>
      <c r="I1047" s="70"/>
      <c r="J1047" s="38"/>
      <c r="K1047" s="38"/>
      <c r="L1047" s="38"/>
      <c r="M1047" s="38"/>
      <c r="N1047" s="38"/>
    </row>
    <row r="1048" spans="1:14" s="41" customFormat="1" x14ac:dyDescent="0.3">
      <c r="A1048" s="38"/>
      <c r="B1048" s="39"/>
      <c r="C1048" s="39"/>
      <c r="E1048" s="38"/>
      <c r="F1048" s="42"/>
      <c r="I1048" s="70"/>
      <c r="J1048" s="38"/>
      <c r="K1048" s="38"/>
      <c r="L1048" s="38"/>
      <c r="M1048" s="38"/>
      <c r="N1048" s="38"/>
    </row>
    <row r="1049" spans="1:14" s="41" customFormat="1" x14ac:dyDescent="0.3">
      <c r="A1049" s="38"/>
      <c r="B1049" s="39"/>
      <c r="C1049" s="39"/>
      <c r="E1049" s="38"/>
      <c r="F1049" s="42"/>
      <c r="I1049" s="70"/>
      <c r="J1049" s="38"/>
      <c r="K1049" s="38"/>
      <c r="L1049" s="38"/>
      <c r="M1049" s="38"/>
      <c r="N1049" s="38"/>
    </row>
    <row r="1050" spans="1:14" s="41" customFormat="1" x14ac:dyDescent="0.3">
      <c r="A1050" s="38"/>
      <c r="B1050" s="39"/>
      <c r="C1050" s="39"/>
      <c r="E1050" s="38"/>
      <c r="F1050" s="42"/>
      <c r="I1050" s="70"/>
      <c r="J1050" s="38"/>
      <c r="K1050" s="38"/>
      <c r="L1050" s="38"/>
      <c r="M1050" s="38"/>
      <c r="N1050" s="38"/>
    </row>
    <row r="1051" spans="1:14" s="41" customFormat="1" x14ac:dyDescent="0.3">
      <c r="A1051" s="38"/>
      <c r="B1051" s="39"/>
      <c r="C1051" s="39"/>
      <c r="E1051" s="38"/>
      <c r="F1051" s="42"/>
      <c r="I1051" s="70"/>
      <c r="J1051" s="38"/>
      <c r="K1051" s="38"/>
      <c r="L1051" s="38"/>
      <c r="M1051" s="38"/>
      <c r="N1051" s="38"/>
    </row>
    <row r="1052" spans="1:14" s="41" customFormat="1" x14ac:dyDescent="0.3">
      <c r="A1052" s="38"/>
      <c r="B1052" s="39"/>
      <c r="C1052" s="39"/>
      <c r="E1052" s="38"/>
      <c r="F1052" s="42"/>
      <c r="I1052" s="70"/>
      <c r="J1052" s="38"/>
      <c r="K1052" s="38"/>
      <c r="L1052" s="38"/>
      <c r="M1052" s="38"/>
      <c r="N1052" s="38"/>
    </row>
    <row r="1053" spans="1:14" s="41" customFormat="1" x14ac:dyDescent="0.3">
      <c r="A1053" s="38"/>
      <c r="B1053" s="39"/>
      <c r="C1053" s="39"/>
      <c r="E1053" s="38"/>
      <c r="F1053" s="42"/>
      <c r="I1053" s="70"/>
      <c r="J1053" s="38"/>
      <c r="K1053" s="38"/>
      <c r="L1053" s="38"/>
      <c r="M1053" s="38"/>
      <c r="N1053" s="38"/>
    </row>
    <row r="1054" spans="1:14" s="41" customFormat="1" x14ac:dyDescent="0.3">
      <c r="A1054" s="38"/>
      <c r="B1054" s="39"/>
      <c r="C1054" s="39"/>
      <c r="E1054" s="38"/>
      <c r="F1054" s="42"/>
      <c r="I1054" s="70"/>
      <c r="J1054" s="38"/>
      <c r="K1054" s="38"/>
      <c r="L1054" s="38"/>
      <c r="M1054" s="38"/>
      <c r="N1054" s="38"/>
    </row>
    <row r="1055" spans="1:14" s="41" customFormat="1" x14ac:dyDescent="0.3">
      <c r="A1055" s="38"/>
      <c r="B1055" s="39"/>
      <c r="C1055" s="39"/>
      <c r="E1055" s="38"/>
      <c r="F1055" s="42"/>
      <c r="I1055" s="70"/>
      <c r="J1055" s="38"/>
      <c r="K1055" s="38"/>
      <c r="L1055" s="38"/>
      <c r="M1055" s="38"/>
      <c r="N1055" s="38"/>
    </row>
    <row r="1056" spans="1:14" s="41" customFormat="1" x14ac:dyDescent="0.3">
      <c r="A1056" s="38"/>
      <c r="B1056" s="39"/>
      <c r="C1056" s="39"/>
      <c r="E1056" s="38"/>
      <c r="F1056" s="42"/>
      <c r="I1056" s="70"/>
      <c r="J1056" s="38"/>
      <c r="K1056" s="38"/>
      <c r="L1056" s="38"/>
      <c r="M1056" s="38"/>
      <c r="N1056" s="38"/>
    </row>
    <row r="1057" spans="1:14" s="41" customFormat="1" x14ac:dyDescent="0.3">
      <c r="A1057" s="38"/>
      <c r="B1057" s="39"/>
      <c r="C1057" s="39"/>
      <c r="E1057" s="38"/>
      <c r="F1057" s="42"/>
      <c r="I1057" s="70"/>
      <c r="J1057" s="38"/>
      <c r="K1057" s="38"/>
      <c r="L1057" s="38"/>
      <c r="M1057" s="38"/>
      <c r="N1057" s="38"/>
    </row>
    <row r="1058" spans="1:14" s="41" customFormat="1" x14ac:dyDescent="0.3">
      <c r="A1058" s="38"/>
      <c r="B1058" s="39"/>
      <c r="C1058" s="39"/>
      <c r="E1058" s="38"/>
      <c r="F1058" s="42"/>
      <c r="I1058" s="70"/>
      <c r="J1058" s="38"/>
      <c r="K1058" s="38"/>
      <c r="L1058" s="38"/>
      <c r="M1058" s="38"/>
      <c r="N1058" s="38"/>
    </row>
    <row r="1059" spans="1:14" s="41" customFormat="1" x14ac:dyDescent="0.3">
      <c r="A1059" s="38"/>
      <c r="B1059" s="39"/>
      <c r="C1059" s="39"/>
      <c r="E1059" s="38"/>
      <c r="F1059" s="42"/>
      <c r="I1059" s="70"/>
      <c r="J1059" s="38"/>
      <c r="K1059" s="38"/>
      <c r="L1059" s="38"/>
      <c r="M1059" s="38"/>
      <c r="N1059" s="38"/>
    </row>
    <row r="1060" spans="1:14" s="41" customFormat="1" x14ac:dyDescent="0.3">
      <c r="A1060" s="38"/>
      <c r="B1060" s="39"/>
      <c r="C1060" s="39"/>
      <c r="E1060" s="38"/>
      <c r="F1060" s="42"/>
      <c r="I1060" s="70"/>
      <c r="J1060" s="38"/>
      <c r="K1060" s="38"/>
      <c r="L1060" s="38"/>
      <c r="M1060" s="38"/>
      <c r="N1060" s="38"/>
    </row>
    <row r="1061" spans="1:14" s="41" customFormat="1" x14ac:dyDescent="0.3">
      <c r="A1061" s="38"/>
      <c r="B1061" s="39"/>
      <c r="C1061" s="39"/>
      <c r="E1061" s="38"/>
      <c r="F1061" s="42"/>
      <c r="I1061" s="70"/>
      <c r="J1061" s="38"/>
      <c r="K1061" s="38"/>
      <c r="L1061" s="38"/>
      <c r="M1061" s="38"/>
      <c r="N1061" s="38"/>
    </row>
    <row r="1062" spans="1:14" s="41" customFormat="1" x14ac:dyDescent="0.3">
      <c r="A1062" s="38"/>
      <c r="B1062" s="39"/>
      <c r="C1062" s="39"/>
      <c r="E1062" s="38"/>
      <c r="F1062" s="42"/>
      <c r="I1062" s="70"/>
      <c r="J1062" s="38"/>
      <c r="K1062" s="38"/>
      <c r="L1062" s="38"/>
      <c r="M1062" s="38"/>
      <c r="N1062" s="38"/>
    </row>
    <row r="1063" spans="1:14" s="41" customFormat="1" x14ac:dyDescent="0.3">
      <c r="A1063" s="38"/>
      <c r="B1063" s="39"/>
      <c r="C1063" s="39"/>
      <c r="E1063" s="38"/>
      <c r="F1063" s="42"/>
      <c r="I1063" s="70"/>
      <c r="J1063" s="38"/>
      <c r="K1063" s="38"/>
      <c r="L1063" s="38"/>
      <c r="M1063" s="38"/>
      <c r="N1063" s="38"/>
    </row>
    <row r="1064" spans="1:14" s="41" customFormat="1" x14ac:dyDescent="0.3">
      <c r="A1064" s="38"/>
      <c r="B1064" s="39"/>
      <c r="C1064" s="39"/>
      <c r="E1064" s="38"/>
      <c r="F1064" s="42"/>
      <c r="I1064" s="70"/>
      <c r="J1064" s="38"/>
      <c r="K1064" s="38"/>
      <c r="L1064" s="38"/>
      <c r="M1064" s="38"/>
      <c r="N1064" s="38"/>
    </row>
    <row r="1065" spans="1:14" s="41" customFormat="1" x14ac:dyDescent="0.3">
      <c r="A1065" s="38"/>
      <c r="B1065" s="39"/>
      <c r="C1065" s="39"/>
      <c r="E1065" s="38"/>
      <c r="F1065" s="42"/>
      <c r="I1065" s="70"/>
      <c r="J1065" s="38"/>
      <c r="K1065" s="38"/>
      <c r="L1065" s="38"/>
      <c r="M1065" s="38"/>
      <c r="N1065" s="38"/>
    </row>
    <row r="1066" spans="1:14" s="41" customFormat="1" x14ac:dyDescent="0.3">
      <c r="A1066" s="38"/>
      <c r="B1066" s="39"/>
      <c r="C1066" s="39"/>
      <c r="E1066" s="38"/>
      <c r="F1066" s="42"/>
      <c r="I1066" s="70"/>
      <c r="J1066" s="38"/>
      <c r="K1066" s="38"/>
      <c r="L1066" s="38"/>
      <c r="M1066" s="38"/>
      <c r="N1066" s="38"/>
    </row>
    <row r="1067" spans="1:14" s="41" customFormat="1" x14ac:dyDescent="0.3">
      <c r="A1067" s="38"/>
      <c r="B1067" s="39"/>
      <c r="C1067" s="39"/>
      <c r="E1067" s="38"/>
      <c r="F1067" s="42"/>
      <c r="I1067" s="70"/>
      <c r="J1067" s="38"/>
      <c r="K1067" s="38"/>
      <c r="L1067" s="38"/>
      <c r="M1067" s="38"/>
      <c r="N1067" s="38"/>
    </row>
    <row r="1068" spans="1:14" s="41" customFormat="1" x14ac:dyDescent="0.3">
      <c r="A1068" s="38"/>
      <c r="B1068" s="39"/>
      <c r="C1068" s="39"/>
      <c r="E1068" s="38"/>
      <c r="F1068" s="42"/>
      <c r="I1068" s="70"/>
      <c r="J1068" s="38"/>
      <c r="K1068" s="38"/>
      <c r="L1068" s="38"/>
      <c r="M1068" s="38"/>
      <c r="N1068" s="38"/>
    </row>
    <row r="1069" spans="1:14" s="41" customFormat="1" x14ac:dyDescent="0.3">
      <c r="A1069" s="38"/>
      <c r="B1069" s="39"/>
      <c r="C1069" s="39"/>
      <c r="E1069" s="38"/>
      <c r="F1069" s="42"/>
      <c r="I1069" s="70"/>
      <c r="J1069" s="38"/>
      <c r="K1069" s="38"/>
      <c r="L1069" s="38"/>
      <c r="M1069" s="38"/>
      <c r="N1069" s="38"/>
    </row>
    <row r="1070" spans="1:14" s="41" customFormat="1" x14ac:dyDescent="0.3">
      <c r="A1070" s="38"/>
      <c r="B1070" s="39"/>
      <c r="C1070" s="39"/>
      <c r="E1070" s="38"/>
      <c r="F1070" s="42"/>
      <c r="I1070" s="70"/>
      <c r="J1070" s="38"/>
      <c r="K1070" s="38"/>
      <c r="L1070" s="38"/>
      <c r="M1070" s="38"/>
      <c r="N1070" s="38"/>
    </row>
    <row r="1071" spans="1:14" s="41" customFormat="1" x14ac:dyDescent="0.3">
      <c r="A1071" s="38"/>
      <c r="B1071" s="39"/>
      <c r="C1071" s="39"/>
      <c r="E1071" s="38"/>
      <c r="F1071" s="42"/>
      <c r="I1071" s="70"/>
      <c r="J1071" s="38"/>
      <c r="K1071" s="38"/>
      <c r="L1071" s="38"/>
      <c r="M1071" s="38"/>
      <c r="N1071" s="38"/>
    </row>
    <row r="1072" spans="1:14" s="41" customFormat="1" x14ac:dyDescent="0.3">
      <c r="A1072" s="38"/>
      <c r="B1072" s="39"/>
      <c r="C1072" s="39"/>
      <c r="E1072" s="38"/>
      <c r="F1072" s="42"/>
      <c r="I1072" s="70"/>
      <c r="J1072" s="38"/>
      <c r="K1072" s="38"/>
      <c r="L1072" s="38"/>
      <c r="M1072" s="38"/>
      <c r="N1072" s="38"/>
    </row>
    <row r="1073" spans="1:14" s="41" customFormat="1" x14ac:dyDescent="0.3">
      <c r="A1073" s="38"/>
      <c r="B1073" s="39"/>
      <c r="C1073" s="39"/>
      <c r="E1073" s="38"/>
      <c r="F1073" s="42"/>
      <c r="I1073" s="70"/>
      <c r="J1073" s="38"/>
      <c r="K1073" s="38"/>
      <c r="L1073" s="38"/>
      <c r="M1073" s="38"/>
      <c r="N1073" s="38"/>
    </row>
    <row r="1074" spans="1:14" s="41" customFormat="1" x14ac:dyDescent="0.3">
      <c r="A1074" s="38"/>
      <c r="B1074" s="39"/>
      <c r="C1074" s="39"/>
      <c r="E1074" s="38"/>
      <c r="F1074" s="42"/>
      <c r="I1074" s="70"/>
      <c r="J1074" s="38"/>
      <c r="K1074" s="38"/>
      <c r="L1074" s="38"/>
      <c r="M1074" s="38"/>
      <c r="N1074" s="38"/>
    </row>
    <row r="1075" spans="1:14" s="41" customFormat="1" x14ac:dyDescent="0.3">
      <c r="A1075" s="38"/>
      <c r="B1075" s="39"/>
      <c r="C1075" s="39"/>
      <c r="E1075" s="38"/>
      <c r="F1075" s="42"/>
      <c r="I1075" s="70"/>
      <c r="J1075" s="38"/>
      <c r="K1075" s="38"/>
      <c r="L1075" s="38"/>
      <c r="M1075" s="38"/>
      <c r="N1075" s="38"/>
    </row>
    <row r="1076" spans="1:14" s="41" customFormat="1" x14ac:dyDescent="0.3">
      <c r="A1076" s="38"/>
      <c r="B1076" s="39"/>
      <c r="C1076" s="39"/>
      <c r="E1076" s="38"/>
      <c r="F1076" s="42"/>
      <c r="I1076" s="70"/>
      <c r="J1076" s="38"/>
      <c r="K1076" s="38"/>
      <c r="L1076" s="38"/>
      <c r="M1076" s="38"/>
      <c r="N1076" s="38"/>
    </row>
    <row r="1077" spans="1:14" s="41" customFormat="1" x14ac:dyDescent="0.3">
      <c r="A1077" s="38"/>
      <c r="B1077" s="39"/>
      <c r="C1077" s="39"/>
      <c r="E1077" s="38"/>
      <c r="F1077" s="42"/>
      <c r="I1077" s="70"/>
      <c r="J1077" s="38"/>
      <c r="K1077" s="38"/>
      <c r="L1077" s="38"/>
      <c r="M1077" s="38"/>
      <c r="N1077" s="38"/>
    </row>
    <row r="1078" spans="1:14" s="41" customFormat="1" x14ac:dyDescent="0.3">
      <c r="A1078" s="38"/>
      <c r="B1078" s="39"/>
      <c r="C1078" s="39"/>
      <c r="E1078" s="38"/>
      <c r="F1078" s="42"/>
      <c r="I1078" s="70"/>
      <c r="J1078" s="38"/>
      <c r="K1078" s="38"/>
      <c r="L1078" s="38"/>
      <c r="M1078" s="38"/>
      <c r="N1078" s="38"/>
    </row>
    <row r="1079" spans="1:14" s="41" customFormat="1" x14ac:dyDescent="0.3">
      <c r="A1079" s="38"/>
      <c r="B1079" s="39"/>
      <c r="C1079" s="39"/>
      <c r="E1079" s="38"/>
      <c r="F1079" s="42"/>
      <c r="I1079" s="70"/>
      <c r="J1079" s="38"/>
      <c r="K1079" s="38"/>
      <c r="L1079" s="38"/>
      <c r="M1079" s="38"/>
      <c r="N1079" s="38"/>
    </row>
    <row r="1080" spans="1:14" s="41" customFormat="1" x14ac:dyDescent="0.3">
      <c r="A1080" s="38"/>
      <c r="B1080" s="39"/>
      <c r="C1080" s="39"/>
      <c r="E1080" s="38"/>
      <c r="F1080" s="42"/>
      <c r="I1080" s="70"/>
      <c r="J1080" s="38"/>
      <c r="K1080" s="38"/>
      <c r="L1080" s="38"/>
      <c r="M1080" s="38"/>
      <c r="N1080" s="38"/>
    </row>
    <row r="1081" spans="1:14" s="41" customFormat="1" x14ac:dyDescent="0.3">
      <c r="A1081" s="38"/>
      <c r="B1081" s="39"/>
      <c r="C1081" s="39"/>
      <c r="E1081" s="38"/>
      <c r="F1081" s="42"/>
      <c r="I1081" s="70"/>
      <c r="J1081" s="38"/>
      <c r="K1081" s="38"/>
      <c r="L1081" s="38"/>
      <c r="M1081" s="38"/>
      <c r="N1081" s="38"/>
    </row>
    <row r="1082" spans="1:14" s="41" customFormat="1" x14ac:dyDescent="0.3">
      <c r="A1082" s="38"/>
      <c r="B1082" s="39"/>
      <c r="C1082" s="39"/>
      <c r="E1082" s="38"/>
      <c r="F1082" s="42"/>
      <c r="I1082" s="70"/>
      <c r="J1082" s="38"/>
      <c r="K1082" s="38"/>
      <c r="L1082" s="38"/>
      <c r="M1082" s="38"/>
      <c r="N1082" s="38"/>
    </row>
    <row r="1083" spans="1:14" s="41" customFormat="1" x14ac:dyDescent="0.3">
      <c r="A1083" s="38"/>
      <c r="B1083" s="39"/>
      <c r="C1083" s="39"/>
      <c r="E1083" s="38"/>
      <c r="F1083" s="42"/>
      <c r="I1083" s="70"/>
      <c r="J1083" s="38"/>
      <c r="K1083" s="38"/>
      <c r="L1083" s="38"/>
      <c r="M1083" s="38"/>
      <c r="N1083" s="38"/>
    </row>
    <row r="1084" spans="1:14" s="41" customFormat="1" x14ac:dyDescent="0.3">
      <c r="A1084" s="38"/>
      <c r="B1084" s="39"/>
      <c r="C1084" s="39"/>
      <c r="E1084" s="38"/>
      <c r="F1084" s="42"/>
      <c r="I1084" s="70"/>
      <c r="J1084" s="38"/>
      <c r="K1084" s="38"/>
      <c r="L1084" s="38"/>
      <c r="M1084" s="38"/>
      <c r="N1084" s="38"/>
    </row>
    <row r="1085" spans="1:14" s="41" customFormat="1" x14ac:dyDescent="0.3">
      <c r="A1085" s="38"/>
      <c r="B1085" s="39"/>
      <c r="C1085" s="39"/>
      <c r="E1085" s="38"/>
      <c r="F1085" s="42"/>
      <c r="I1085" s="70"/>
      <c r="J1085" s="38"/>
      <c r="K1085" s="38"/>
      <c r="L1085" s="38"/>
      <c r="M1085" s="38"/>
      <c r="N1085" s="38"/>
    </row>
    <row r="1086" spans="1:14" s="41" customFormat="1" x14ac:dyDescent="0.3">
      <c r="A1086" s="38"/>
      <c r="B1086" s="39"/>
      <c r="C1086" s="39"/>
      <c r="E1086" s="38"/>
      <c r="F1086" s="42"/>
      <c r="I1086" s="70"/>
      <c r="J1086" s="38"/>
      <c r="K1086" s="38"/>
      <c r="L1086" s="38"/>
      <c r="M1086" s="38"/>
      <c r="N1086" s="38"/>
    </row>
    <row r="1087" spans="1:14" s="41" customFormat="1" x14ac:dyDescent="0.3">
      <c r="A1087" s="38"/>
      <c r="B1087" s="39"/>
      <c r="C1087" s="39"/>
      <c r="E1087" s="38"/>
      <c r="F1087" s="42"/>
      <c r="I1087" s="70"/>
      <c r="J1087" s="38"/>
      <c r="K1087" s="38"/>
      <c r="L1087" s="38"/>
      <c r="M1087" s="38"/>
      <c r="N1087" s="38"/>
    </row>
    <row r="1088" spans="1:14" s="41" customFormat="1" x14ac:dyDescent="0.3">
      <c r="A1088" s="38"/>
      <c r="B1088" s="39"/>
      <c r="C1088" s="39"/>
      <c r="E1088" s="38"/>
      <c r="F1088" s="42"/>
      <c r="I1088" s="70"/>
      <c r="J1088" s="38"/>
      <c r="K1088" s="38"/>
      <c r="L1088" s="38"/>
      <c r="M1088" s="38"/>
      <c r="N1088" s="38"/>
    </row>
    <row r="1089" spans="1:14" s="41" customFormat="1" x14ac:dyDescent="0.3">
      <c r="A1089" s="38"/>
      <c r="B1089" s="39"/>
      <c r="C1089" s="39"/>
      <c r="E1089" s="38"/>
      <c r="F1089" s="42"/>
      <c r="I1089" s="70"/>
      <c r="J1089" s="38"/>
      <c r="K1089" s="38"/>
      <c r="L1089" s="38"/>
      <c r="M1089" s="38"/>
      <c r="N1089" s="38"/>
    </row>
    <row r="1090" spans="1:14" s="41" customFormat="1" x14ac:dyDescent="0.3">
      <c r="A1090" s="38"/>
      <c r="B1090" s="39"/>
      <c r="C1090" s="39"/>
      <c r="E1090" s="38"/>
      <c r="F1090" s="42"/>
      <c r="I1090" s="70"/>
      <c r="J1090" s="38"/>
      <c r="K1090" s="38"/>
      <c r="L1090" s="38"/>
      <c r="M1090" s="38"/>
      <c r="N1090" s="38"/>
    </row>
    <row r="1091" spans="1:14" s="41" customFormat="1" x14ac:dyDescent="0.3">
      <c r="A1091" s="38"/>
      <c r="B1091" s="39"/>
      <c r="C1091" s="39"/>
      <c r="E1091" s="38"/>
      <c r="F1091" s="42"/>
      <c r="I1091" s="70"/>
      <c r="J1091" s="38"/>
      <c r="K1091" s="38"/>
      <c r="L1091" s="38"/>
      <c r="M1091" s="38"/>
      <c r="N1091" s="38"/>
    </row>
    <row r="1092" spans="1:14" s="41" customFormat="1" x14ac:dyDescent="0.3">
      <c r="A1092" s="38"/>
      <c r="B1092" s="39"/>
      <c r="C1092" s="39"/>
      <c r="E1092" s="38"/>
      <c r="F1092" s="42"/>
      <c r="I1092" s="70"/>
      <c r="J1092" s="38"/>
      <c r="K1092" s="38"/>
      <c r="L1092" s="38"/>
      <c r="M1092" s="38"/>
      <c r="N1092" s="38"/>
    </row>
    <row r="1093" spans="1:14" s="41" customFormat="1" x14ac:dyDescent="0.3">
      <c r="A1093" s="38"/>
      <c r="B1093" s="39"/>
      <c r="C1093" s="39"/>
      <c r="E1093" s="38"/>
      <c r="F1093" s="42"/>
      <c r="I1093" s="70"/>
      <c r="J1093" s="38"/>
      <c r="K1093" s="38"/>
      <c r="L1093" s="38"/>
      <c r="M1093" s="38"/>
      <c r="N1093" s="38"/>
    </row>
    <row r="1094" spans="1:14" s="41" customFormat="1" x14ac:dyDescent="0.3">
      <c r="A1094" s="38"/>
      <c r="B1094" s="39"/>
      <c r="C1094" s="39"/>
      <c r="E1094" s="38"/>
      <c r="F1094" s="42"/>
      <c r="I1094" s="70"/>
      <c r="J1094" s="38"/>
      <c r="K1094" s="38"/>
      <c r="L1094" s="38"/>
      <c r="M1094" s="38"/>
      <c r="N1094" s="38"/>
    </row>
    <row r="1095" spans="1:14" s="41" customFormat="1" x14ac:dyDescent="0.3">
      <c r="A1095" s="38"/>
      <c r="B1095" s="39"/>
      <c r="C1095" s="39"/>
      <c r="E1095" s="38"/>
      <c r="F1095" s="42"/>
      <c r="I1095" s="70"/>
      <c r="J1095" s="38"/>
      <c r="K1095" s="38"/>
      <c r="L1095" s="38"/>
      <c r="M1095" s="38"/>
      <c r="N1095" s="38"/>
    </row>
    <row r="1096" spans="1:14" s="41" customFormat="1" x14ac:dyDescent="0.3">
      <c r="A1096" s="38"/>
      <c r="B1096" s="39"/>
      <c r="C1096" s="39"/>
      <c r="E1096" s="38"/>
      <c r="F1096" s="42"/>
      <c r="I1096" s="70"/>
      <c r="J1096" s="38"/>
      <c r="K1096" s="38"/>
      <c r="L1096" s="38"/>
      <c r="M1096" s="38"/>
      <c r="N1096" s="38"/>
    </row>
    <row r="1097" spans="1:14" s="41" customFormat="1" x14ac:dyDescent="0.3">
      <c r="A1097" s="38"/>
      <c r="B1097" s="39"/>
      <c r="C1097" s="39"/>
      <c r="E1097" s="38"/>
      <c r="F1097" s="42"/>
      <c r="I1097" s="70"/>
      <c r="J1097" s="38"/>
      <c r="K1097" s="38"/>
      <c r="L1097" s="38"/>
      <c r="M1097" s="38"/>
      <c r="N1097" s="38"/>
    </row>
    <row r="1098" spans="1:14" s="41" customFormat="1" x14ac:dyDescent="0.3">
      <c r="A1098" s="38"/>
      <c r="B1098" s="39"/>
      <c r="C1098" s="39"/>
      <c r="E1098" s="38"/>
      <c r="F1098" s="42"/>
      <c r="I1098" s="70"/>
      <c r="J1098" s="38"/>
      <c r="K1098" s="38"/>
      <c r="L1098" s="38"/>
      <c r="M1098" s="38"/>
      <c r="N1098" s="38"/>
    </row>
    <row r="1099" spans="1:14" s="41" customFormat="1" x14ac:dyDescent="0.3">
      <c r="A1099" s="38"/>
      <c r="B1099" s="39"/>
      <c r="C1099" s="39"/>
      <c r="E1099" s="38"/>
      <c r="F1099" s="42"/>
      <c r="I1099" s="70"/>
      <c r="J1099" s="38"/>
      <c r="K1099" s="38"/>
      <c r="L1099" s="38"/>
      <c r="M1099" s="38"/>
      <c r="N1099" s="38"/>
    </row>
    <row r="1100" spans="1:14" s="41" customFormat="1" x14ac:dyDescent="0.3">
      <c r="A1100" s="38"/>
      <c r="B1100" s="39"/>
      <c r="C1100" s="39"/>
      <c r="E1100" s="38"/>
      <c r="F1100" s="42"/>
      <c r="I1100" s="70"/>
      <c r="J1100" s="38"/>
      <c r="K1100" s="38"/>
      <c r="L1100" s="38"/>
      <c r="M1100" s="38"/>
      <c r="N1100" s="38"/>
    </row>
    <row r="1101" spans="1:14" s="41" customFormat="1" x14ac:dyDescent="0.3">
      <c r="A1101" s="38"/>
      <c r="B1101" s="39"/>
      <c r="C1101" s="39"/>
      <c r="E1101" s="38"/>
      <c r="F1101" s="42"/>
      <c r="I1101" s="70"/>
      <c r="J1101" s="38"/>
      <c r="K1101" s="38"/>
      <c r="L1101" s="38"/>
      <c r="M1101" s="38"/>
      <c r="N1101" s="38"/>
    </row>
    <row r="1102" spans="1:14" s="41" customFormat="1" x14ac:dyDescent="0.3">
      <c r="A1102" s="38"/>
      <c r="B1102" s="39"/>
      <c r="C1102" s="39"/>
      <c r="E1102" s="38"/>
      <c r="F1102" s="42"/>
      <c r="I1102" s="70"/>
      <c r="J1102" s="38"/>
      <c r="K1102" s="38"/>
      <c r="L1102" s="38"/>
      <c r="M1102" s="38"/>
      <c r="N1102" s="38"/>
    </row>
    <row r="1103" spans="1:14" s="41" customFormat="1" x14ac:dyDescent="0.3">
      <c r="A1103" s="38"/>
      <c r="B1103" s="39"/>
      <c r="C1103" s="39"/>
      <c r="E1103" s="38"/>
      <c r="F1103" s="42"/>
      <c r="I1103" s="70"/>
      <c r="J1103" s="38"/>
      <c r="K1103" s="38"/>
      <c r="L1103" s="38"/>
      <c r="M1103" s="38"/>
      <c r="N1103" s="38"/>
    </row>
    <row r="1104" spans="1:14" s="41" customFormat="1" x14ac:dyDescent="0.3">
      <c r="A1104" s="38"/>
      <c r="B1104" s="39"/>
      <c r="C1104" s="39"/>
      <c r="E1104" s="38"/>
      <c r="F1104" s="42"/>
      <c r="I1104" s="70"/>
      <c r="J1104" s="38"/>
      <c r="K1104" s="38"/>
      <c r="L1104" s="38"/>
      <c r="M1104" s="38"/>
      <c r="N1104" s="38"/>
    </row>
    <row r="1105" spans="1:14" s="41" customFormat="1" x14ac:dyDescent="0.3">
      <c r="A1105" s="38"/>
      <c r="B1105" s="39"/>
      <c r="C1105" s="39"/>
      <c r="E1105" s="38"/>
      <c r="F1105" s="42"/>
      <c r="I1105" s="70"/>
      <c r="J1105" s="38"/>
      <c r="K1105" s="38"/>
      <c r="L1105" s="38"/>
      <c r="M1105" s="38"/>
      <c r="N1105" s="38"/>
    </row>
    <row r="1106" spans="1:14" s="41" customFormat="1" x14ac:dyDescent="0.3">
      <c r="A1106" s="38"/>
      <c r="B1106" s="39"/>
      <c r="C1106" s="39"/>
      <c r="E1106" s="38"/>
      <c r="F1106" s="42"/>
      <c r="I1106" s="70"/>
      <c r="J1106" s="38"/>
      <c r="K1106" s="38"/>
      <c r="L1106" s="38"/>
      <c r="M1106" s="38"/>
      <c r="N1106" s="38"/>
    </row>
    <row r="1107" spans="1:14" s="41" customFormat="1" x14ac:dyDescent="0.3">
      <c r="A1107" s="38"/>
      <c r="B1107" s="39"/>
      <c r="C1107" s="39"/>
      <c r="E1107" s="38"/>
      <c r="F1107" s="42"/>
      <c r="I1107" s="70"/>
      <c r="J1107" s="38"/>
      <c r="K1107" s="38"/>
      <c r="L1107" s="38"/>
      <c r="M1107" s="38"/>
      <c r="N1107" s="38"/>
    </row>
    <row r="1108" spans="1:14" s="41" customFormat="1" x14ac:dyDescent="0.3">
      <c r="A1108" s="38"/>
      <c r="B1108" s="39"/>
      <c r="C1108" s="39"/>
      <c r="E1108" s="38"/>
      <c r="F1108" s="42"/>
      <c r="I1108" s="70"/>
      <c r="J1108" s="38"/>
      <c r="K1108" s="38"/>
      <c r="L1108" s="38"/>
      <c r="M1108" s="38"/>
      <c r="N1108" s="38"/>
    </row>
    <row r="1109" spans="1:14" s="41" customFormat="1" x14ac:dyDescent="0.3">
      <c r="A1109" s="38"/>
      <c r="B1109" s="39"/>
      <c r="C1109" s="39"/>
      <c r="E1109" s="38"/>
      <c r="F1109" s="42"/>
      <c r="I1109" s="70"/>
      <c r="J1109" s="38"/>
      <c r="K1109" s="38"/>
      <c r="L1109" s="38"/>
      <c r="M1109" s="38"/>
      <c r="N1109" s="38"/>
    </row>
    <row r="1110" spans="1:14" s="41" customFormat="1" x14ac:dyDescent="0.3">
      <c r="A1110" s="38"/>
      <c r="B1110" s="39"/>
      <c r="C1110" s="39"/>
      <c r="E1110" s="38"/>
      <c r="F1110" s="42"/>
      <c r="I1110" s="70"/>
      <c r="J1110" s="38"/>
      <c r="K1110" s="38"/>
      <c r="L1110" s="38"/>
      <c r="M1110" s="38"/>
      <c r="N1110" s="38"/>
    </row>
    <row r="1111" spans="1:14" s="41" customFormat="1" x14ac:dyDescent="0.3">
      <c r="A1111" s="38"/>
      <c r="B1111" s="39"/>
      <c r="C1111" s="39"/>
      <c r="E1111" s="38"/>
      <c r="F1111" s="42"/>
      <c r="I1111" s="70"/>
      <c r="J1111" s="38"/>
      <c r="K1111" s="38"/>
      <c r="L1111" s="38"/>
      <c r="M1111" s="38"/>
      <c r="N1111" s="38"/>
    </row>
    <row r="1112" spans="1:14" s="41" customFormat="1" x14ac:dyDescent="0.3">
      <c r="A1112" s="38"/>
      <c r="B1112" s="39"/>
      <c r="C1112" s="39"/>
      <c r="E1112" s="38"/>
      <c r="F1112" s="42"/>
      <c r="I1112" s="70"/>
      <c r="J1112" s="38"/>
      <c r="K1112" s="38"/>
      <c r="L1112" s="38"/>
      <c r="M1112" s="38"/>
      <c r="N1112" s="38"/>
    </row>
    <row r="1113" spans="1:14" s="41" customFormat="1" x14ac:dyDescent="0.3">
      <c r="A1113" s="38"/>
      <c r="B1113" s="39"/>
      <c r="C1113" s="39"/>
      <c r="E1113" s="38"/>
      <c r="F1113" s="42"/>
      <c r="I1113" s="70"/>
      <c r="J1113" s="38"/>
      <c r="K1113" s="38"/>
      <c r="L1113" s="38"/>
      <c r="M1113" s="38"/>
      <c r="N1113" s="38"/>
    </row>
    <row r="1114" spans="1:14" s="41" customFormat="1" x14ac:dyDescent="0.3">
      <c r="A1114" s="38"/>
      <c r="B1114" s="39"/>
      <c r="C1114" s="39"/>
      <c r="E1114" s="38"/>
      <c r="F1114" s="42"/>
      <c r="I1114" s="70"/>
      <c r="J1114" s="38"/>
      <c r="K1114" s="38"/>
      <c r="L1114" s="38"/>
      <c r="M1114" s="38"/>
      <c r="N1114" s="38"/>
    </row>
    <row r="1115" spans="1:14" s="41" customFormat="1" x14ac:dyDescent="0.3">
      <c r="A1115" s="38"/>
      <c r="B1115" s="39"/>
      <c r="C1115" s="39"/>
      <c r="E1115" s="38"/>
      <c r="F1115" s="42"/>
      <c r="I1115" s="70"/>
      <c r="J1115" s="38"/>
      <c r="K1115" s="38"/>
      <c r="L1115" s="38"/>
      <c r="M1115" s="38"/>
      <c r="N1115" s="38"/>
    </row>
    <row r="1116" spans="1:14" s="41" customFormat="1" x14ac:dyDescent="0.3">
      <c r="A1116" s="38"/>
      <c r="B1116" s="39"/>
      <c r="C1116" s="39"/>
      <c r="E1116" s="38"/>
      <c r="F1116" s="42"/>
      <c r="I1116" s="70"/>
      <c r="J1116" s="38"/>
      <c r="K1116" s="38"/>
      <c r="L1116" s="38"/>
      <c r="M1116" s="38"/>
      <c r="N1116" s="38"/>
    </row>
    <row r="1117" spans="1:14" s="41" customFormat="1" x14ac:dyDescent="0.3">
      <c r="A1117" s="38"/>
      <c r="B1117" s="39"/>
      <c r="C1117" s="39"/>
      <c r="E1117" s="38"/>
      <c r="F1117" s="42"/>
      <c r="I1117" s="70"/>
      <c r="J1117" s="38"/>
      <c r="K1117" s="38"/>
      <c r="L1117" s="38"/>
      <c r="M1117" s="38"/>
      <c r="N1117" s="38"/>
    </row>
    <row r="1118" spans="1:14" s="41" customFormat="1" x14ac:dyDescent="0.3">
      <c r="A1118" s="38"/>
      <c r="B1118" s="39"/>
      <c r="C1118" s="39"/>
      <c r="E1118" s="38"/>
      <c r="F1118" s="42"/>
      <c r="I1118" s="70"/>
      <c r="J1118" s="38"/>
      <c r="K1118" s="38"/>
      <c r="L1118" s="38"/>
      <c r="M1118" s="38"/>
      <c r="N1118" s="38"/>
    </row>
    <row r="1119" spans="1:14" s="41" customFormat="1" x14ac:dyDescent="0.3">
      <c r="A1119" s="38"/>
      <c r="B1119" s="39"/>
      <c r="C1119" s="39"/>
      <c r="E1119" s="38"/>
      <c r="F1119" s="42"/>
      <c r="I1119" s="70"/>
      <c r="J1119" s="38"/>
      <c r="K1119" s="38"/>
      <c r="L1119" s="38"/>
      <c r="M1119" s="38"/>
      <c r="N1119" s="38"/>
    </row>
    <row r="1120" spans="1:14" s="41" customFormat="1" x14ac:dyDescent="0.3">
      <c r="A1120" s="38"/>
      <c r="B1120" s="39"/>
      <c r="C1120" s="39"/>
      <c r="E1120" s="38"/>
      <c r="F1120" s="42"/>
      <c r="I1120" s="70"/>
      <c r="J1120" s="38"/>
      <c r="K1120" s="38"/>
      <c r="L1120" s="38"/>
      <c r="M1120" s="38"/>
      <c r="N1120" s="38"/>
    </row>
    <row r="1121" spans="1:14" s="41" customFormat="1" x14ac:dyDescent="0.3">
      <c r="A1121" s="38"/>
      <c r="B1121" s="39"/>
      <c r="C1121" s="39"/>
      <c r="E1121" s="38"/>
      <c r="F1121" s="42"/>
      <c r="I1121" s="70"/>
      <c r="J1121" s="38"/>
      <c r="K1121" s="38"/>
      <c r="L1121" s="38"/>
      <c r="M1121" s="38"/>
      <c r="N1121" s="38"/>
    </row>
    <row r="1122" spans="1:14" s="41" customFormat="1" x14ac:dyDescent="0.3">
      <c r="A1122" s="38"/>
      <c r="B1122" s="39"/>
      <c r="C1122" s="39"/>
      <c r="E1122" s="38"/>
      <c r="F1122" s="42"/>
      <c r="I1122" s="70"/>
      <c r="J1122" s="38"/>
      <c r="K1122" s="38"/>
      <c r="L1122" s="38"/>
      <c r="M1122" s="38"/>
      <c r="N1122" s="38"/>
    </row>
    <row r="1123" spans="1:14" s="41" customFormat="1" x14ac:dyDescent="0.3">
      <c r="A1123" s="38"/>
      <c r="B1123" s="39"/>
      <c r="C1123" s="39"/>
      <c r="E1123" s="38"/>
      <c r="F1123" s="42"/>
      <c r="I1123" s="70"/>
      <c r="J1123" s="38"/>
      <c r="K1123" s="38"/>
      <c r="L1123" s="38"/>
      <c r="M1123" s="38"/>
      <c r="N1123" s="38"/>
    </row>
    <row r="1124" spans="1:14" s="41" customFormat="1" x14ac:dyDescent="0.3">
      <c r="A1124" s="38"/>
      <c r="B1124" s="39"/>
      <c r="C1124" s="39"/>
      <c r="E1124" s="38"/>
      <c r="F1124" s="42"/>
      <c r="I1124" s="70"/>
      <c r="J1124" s="38"/>
      <c r="K1124" s="38"/>
      <c r="L1124" s="38"/>
      <c r="M1124" s="38"/>
      <c r="N1124" s="38"/>
    </row>
    <row r="1125" spans="1:14" s="41" customFormat="1" x14ac:dyDescent="0.3">
      <c r="A1125" s="38"/>
      <c r="B1125" s="39"/>
      <c r="C1125" s="39"/>
      <c r="E1125" s="38"/>
      <c r="F1125" s="42"/>
      <c r="I1125" s="70"/>
      <c r="J1125" s="38"/>
      <c r="K1125" s="38"/>
      <c r="L1125" s="38"/>
      <c r="M1125" s="38"/>
      <c r="N1125" s="38"/>
    </row>
    <row r="1126" spans="1:14" s="41" customFormat="1" x14ac:dyDescent="0.3">
      <c r="A1126" s="38"/>
      <c r="B1126" s="39"/>
      <c r="C1126" s="39"/>
      <c r="E1126" s="38"/>
      <c r="F1126" s="42"/>
      <c r="I1126" s="70"/>
      <c r="J1126" s="38"/>
      <c r="K1126" s="38"/>
      <c r="L1126" s="38"/>
      <c r="M1126" s="38"/>
      <c r="N1126" s="38"/>
    </row>
    <row r="1127" spans="1:14" s="41" customFormat="1" x14ac:dyDescent="0.3">
      <c r="A1127" s="38"/>
      <c r="B1127" s="39"/>
      <c r="C1127" s="39"/>
      <c r="E1127" s="38"/>
      <c r="F1127" s="42"/>
      <c r="I1127" s="70"/>
      <c r="J1127" s="38"/>
      <c r="K1127" s="38"/>
      <c r="L1127" s="38"/>
      <c r="M1127" s="38"/>
      <c r="N1127" s="38"/>
    </row>
    <row r="1128" spans="1:14" s="41" customFormat="1" x14ac:dyDescent="0.3">
      <c r="A1128" s="38"/>
      <c r="B1128" s="39"/>
      <c r="C1128" s="39"/>
      <c r="E1128" s="38"/>
      <c r="F1128" s="42"/>
      <c r="I1128" s="70"/>
      <c r="J1128" s="38"/>
      <c r="K1128" s="38"/>
      <c r="L1128" s="38"/>
      <c r="M1128" s="38"/>
      <c r="N1128" s="38"/>
    </row>
    <row r="1129" spans="1:14" s="41" customFormat="1" x14ac:dyDescent="0.3">
      <c r="A1129" s="38"/>
      <c r="B1129" s="39"/>
      <c r="C1129" s="39"/>
      <c r="E1129" s="38"/>
      <c r="F1129" s="42"/>
      <c r="I1129" s="70"/>
      <c r="J1129" s="38"/>
      <c r="K1129" s="38"/>
      <c r="L1129" s="38"/>
      <c r="M1129" s="38"/>
      <c r="N1129" s="38"/>
    </row>
    <row r="1130" spans="1:14" s="41" customFormat="1" x14ac:dyDescent="0.3">
      <c r="A1130" s="38"/>
      <c r="B1130" s="39"/>
      <c r="C1130" s="39"/>
      <c r="E1130" s="38"/>
      <c r="F1130" s="42"/>
      <c r="I1130" s="70"/>
      <c r="J1130" s="38"/>
      <c r="K1130" s="38"/>
      <c r="L1130" s="38"/>
      <c r="M1130" s="38"/>
      <c r="N1130" s="38"/>
    </row>
    <row r="1131" spans="1:14" s="41" customFormat="1" x14ac:dyDescent="0.3">
      <c r="A1131" s="38"/>
      <c r="B1131" s="39"/>
      <c r="C1131" s="39"/>
      <c r="E1131" s="38"/>
      <c r="F1131" s="42"/>
      <c r="I1131" s="70"/>
      <c r="J1131" s="38"/>
      <c r="K1131" s="38"/>
      <c r="L1131" s="38"/>
      <c r="M1131" s="38"/>
      <c r="N1131" s="38"/>
    </row>
    <row r="1132" spans="1:14" s="41" customFormat="1" x14ac:dyDescent="0.3">
      <c r="A1132" s="38"/>
      <c r="B1132" s="39"/>
      <c r="C1132" s="39"/>
      <c r="E1132" s="38"/>
      <c r="F1132" s="42"/>
      <c r="I1132" s="70"/>
      <c r="J1132" s="38"/>
      <c r="K1132" s="38"/>
      <c r="L1132" s="38"/>
      <c r="M1132" s="38"/>
      <c r="N1132" s="38"/>
    </row>
    <row r="1133" spans="1:14" s="41" customFormat="1" x14ac:dyDescent="0.3">
      <c r="A1133" s="38"/>
      <c r="B1133" s="39"/>
      <c r="C1133" s="39"/>
      <c r="E1133" s="38"/>
      <c r="F1133" s="42"/>
      <c r="I1133" s="70"/>
      <c r="J1133" s="38"/>
      <c r="K1133" s="38"/>
      <c r="L1133" s="38"/>
      <c r="M1133" s="38"/>
      <c r="N1133" s="38"/>
    </row>
    <row r="1134" spans="1:14" s="41" customFormat="1" x14ac:dyDescent="0.3">
      <c r="A1134" s="38"/>
      <c r="B1134" s="39"/>
      <c r="C1134" s="39"/>
      <c r="E1134" s="38"/>
      <c r="F1134" s="42"/>
      <c r="I1134" s="70"/>
      <c r="J1134" s="38"/>
      <c r="K1134" s="38"/>
      <c r="L1134" s="38"/>
      <c r="M1134" s="38"/>
      <c r="N1134" s="38"/>
    </row>
    <row r="1135" spans="1:14" s="41" customFormat="1" x14ac:dyDescent="0.3">
      <c r="A1135" s="38"/>
      <c r="B1135" s="39"/>
      <c r="C1135" s="39"/>
      <c r="E1135" s="38"/>
      <c r="F1135" s="42"/>
      <c r="I1135" s="70"/>
      <c r="J1135" s="38"/>
      <c r="K1135" s="38"/>
      <c r="L1135" s="38"/>
      <c r="M1135" s="38"/>
      <c r="N1135" s="38"/>
    </row>
    <row r="1136" spans="1:14" s="41" customFormat="1" x14ac:dyDescent="0.3">
      <c r="A1136" s="38"/>
      <c r="B1136" s="39"/>
      <c r="C1136" s="39"/>
      <c r="E1136" s="38"/>
      <c r="F1136" s="42"/>
      <c r="I1136" s="70"/>
      <c r="J1136" s="38"/>
      <c r="K1136" s="38"/>
      <c r="L1136" s="38"/>
      <c r="M1136" s="38"/>
      <c r="N1136" s="38"/>
    </row>
    <row r="1137" spans="1:14" s="41" customFormat="1" x14ac:dyDescent="0.3">
      <c r="A1137" s="38"/>
      <c r="B1137" s="39"/>
      <c r="C1137" s="39"/>
      <c r="E1137" s="38"/>
      <c r="F1137" s="42"/>
      <c r="I1137" s="70"/>
      <c r="J1137" s="38"/>
      <c r="K1137" s="38"/>
      <c r="L1137" s="38"/>
      <c r="M1137" s="38"/>
      <c r="N1137" s="38"/>
    </row>
    <row r="1138" spans="1:14" s="41" customFormat="1" x14ac:dyDescent="0.3">
      <c r="A1138" s="38"/>
      <c r="B1138" s="39"/>
      <c r="C1138" s="39"/>
      <c r="E1138" s="38"/>
      <c r="F1138" s="42"/>
      <c r="I1138" s="70"/>
      <c r="J1138" s="38"/>
      <c r="K1138" s="38"/>
      <c r="L1138" s="38"/>
      <c r="M1138" s="38"/>
      <c r="N1138" s="38"/>
    </row>
    <row r="1139" spans="1:14" s="41" customFormat="1" x14ac:dyDescent="0.3">
      <c r="A1139" s="38"/>
      <c r="B1139" s="39"/>
      <c r="C1139" s="39"/>
      <c r="E1139" s="38"/>
      <c r="F1139" s="42"/>
      <c r="I1139" s="70"/>
      <c r="J1139" s="38"/>
      <c r="K1139" s="38"/>
      <c r="L1139" s="38"/>
      <c r="M1139" s="38"/>
      <c r="N1139" s="38"/>
    </row>
    <row r="1140" spans="1:14" s="41" customFormat="1" x14ac:dyDescent="0.3">
      <c r="A1140" s="38"/>
      <c r="B1140" s="39"/>
      <c r="C1140" s="39"/>
      <c r="E1140" s="38"/>
      <c r="F1140" s="42"/>
      <c r="I1140" s="70"/>
      <c r="J1140" s="38"/>
      <c r="K1140" s="38"/>
      <c r="L1140" s="38"/>
      <c r="M1140" s="38"/>
      <c r="N1140" s="38"/>
    </row>
    <row r="1141" spans="1:14" s="41" customFormat="1" x14ac:dyDescent="0.3">
      <c r="A1141" s="38"/>
      <c r="B1141" s="39"/>
      <c r="C1141" s="39"/>
      <c r="E1141" s="38"/>
      <c r="F1141" s="42"/>
      <c r="I1141" s="70"/>
      <c r="J1141" s="38"/>
      <c r="K1141" s="38"/>
      <c r="L1141" s="38"/>
      <c r="M1141" s="38"/>
      <c r="N1141" s="38"/>
    </row>
    <row r="1142" spans="1:14" s="41" customFormat="1" x14ac:dyDescent="0.3">
      <c r="A1142" s="38"/>
      <c r="B1142" s="39"/>
      <c r="C1142" s="39"/>
      <c r="E1142" s="38"/>
      <c r="F1142" s="42"/>
      <c r="I1142" s="70"/>
      <c r="J1142" s="38"/>
      <c r="K1142" s="38"/>
      <c r="L1142" s="38"/>
      <c r="M1142" s="38"/>
      <c r="N1142" s="38"/>
    </row>
    <row r="1143" spans="1:14" s="41" customFormat="1" x14ac:dyDescent="0.3">
      <c r="A1143" s="38"/>
      <c r="B1143" s="39"/>
      <c r="C1143" s="39"/>
      <c r="E1143" s="38"/>
      <c r="F1143" s="42"/>
      <c r="I1143" s="70"/>
      <c r="J1143" s="38"/>
      <c r="K1143" s="38"/>
      <c r="L1143" s="38"/>
      <c r="M1143" s="38"/>
      <c r="N1143" s="38"/>
    </row>
    <row r="1144" spans="1:14" s="41" customFormat="1" x14ac:dyDescent="0.3">
      <c r="A1144" s="38"/>
      <c r="B1144" s="39"/>
      <c r="C1144" s="39"/>
      <c r="E1144" s="38"/>
      <c r="F1144" s="42"/>
      <c r="I1144" s="70"/>
      <c r="J1144" s="38"/>
      <c r="K1144" s="38"/>
      <c r="L1144" s="38"/>
      <c r="M1144" s="38"/>
      <c r="N1144" s="38"/>
    </row>
    <row r="1145" spans="1:14" s="41" customFormat="1" x14ac:dyDescent="0.3">
      <c r="A1145" s="38"/>
      <c r="B1145" s="39"/>
      <c r="C1145" s="39"/>
      <c r="E1145" s="38"/>
      <c r="F1145" s="42"/>
      <c r="I1145" s="70"/>
      <c r="J1145" s="38"/>
      <c r="K1145" s="38"/>
      <c r="L1145" s="38"/>
      <c r="M1145" s="38"/>
      <c r="N1145" s="38"/>
    </row>
    <row r="1146" spans="1:14" s="41" customFormat="1" x14ac:dyDescent="0.3">
      <c r="A1146" s="38"/>
      <c r="B1146" s="39"/>
      <c r="C1146" s="39"/>
      <c r="E1146" s="38"/>
      <c r="F1146" s="42"/>
      <c r="I1146" s="70"/>
      <c r="J1146" s="38"/>
      <c r="K1146" s="38"/>
      <c r="L1146" s="38"/>
      <c r="M1146" s="38"/>
      <c r="N1146" s="38"/>
    </row>
    <row r="1147" spans="1:14" s="41" customFormat="1" x14ac:dyDescent="0.3">
      <c r="A1147" s="38"/>
      <c r="B1147" s="39"/>
      <c r="C1147" s="39"/>
      <c r="E1147" s="38"/>
      <c r="F1147" s="42"/>
      <c r="I1147" s="70"/>
      <c r="J1147" s="38"/>
      <c r="K1147" s="38"/>
      <c r="L1147" s="38"/>
      <c r="M1147" s="38"/>
      <c r="N1147" s="38"/>
    </row>
    <row r="1148" spans="1:14" s="41" customFormat="1" x14ac:dyDescent="0.3">
      <c r="A1148" s="38"/>
      <c r="B1148" s="39"/>
      <c r="C1148" s="39"/>
      <c r="E1148" s="38"/>
      <c r="F1148" s="42"/>
      <c r="I1148" s="70"/>
      <c r="J1148" s="38"/>
      <c r="K1148" s="38"/>
      <c r="L1148" s="38"/>
      <c r="M1148" s="38"/>
      <c r="N1148" s="38"/>
    </row>
    <row r="1149" spans="1:14" s="41" customFormat="1" x14ac:dyDescent="0.3">
      <c r="A1149" s="38"/>
      <c r="B1149" s="39"/>
      <c r="C1149" s="39"/>
      <c r="E1149" s="38"/>
      <c r="F1149" s="42"/>
      <c r="I1149" s="70"/>
      <c r="J1149" s="38"/>
      <c r="K1149" s="38"/>
      <c r="L1149" s="38"/>
      <c r="M1149" s="38"/>
      <c r="N1149" s="38"/>
    </row>
    <row r="1150" spans="1:14" s="41" customFormat="1" x14ac:dyDescent="0.3">
      <c r="A1150" s="38"/>
      <c r="B1150" s="39"/>
      <c r="C1150" s="39"/>
      <c r="E1150" s="38"/>
      <c r="F1150" s="42"/>
      <c r="I1150" s="70"/>
      <c r="J1150" s="38"/>
      <c r="K1150" s="38"/>
      <c r="L1150" s="38"/>
      <c r="M1150" s="38"/>
      <c r="N1150" s="38"/>
    </row>
    <row r="1151" spans="1:14" s="41" customFormat="1" x14ac:dyDescent="0.3">
      <c r="A1151" s="38"/>
      <c r="B1151" s="39"/>
      <c r="C1151" s="39"/>
      <c r="E1151" s="38"/>
      <c r="F1151" s="42"/>
      <c r="I1151" s="70"/>
      <c r="J1151" s="38"/>
      <c r="K1151" s="38"/>
      <c r="L1151" s="38"/>
      <c r="M1151" s="38"/>
      <c r="N1151" s="38"/>
    </row>
    <row r="1152" spans="1:14" s="41" customFormat="1" x14ac:dyDescent="0.3">
      <c r="A1152" s="38"/>
      <c r="B1152" s="39"/>
      <c r="C1152" s="39"/>
      <c r="E1152" s="38"/>
      <c r="F1152" s="42"/>
      <c r="I1152" s="70"/>
      <c r="J1152" s="38"/>
      <c r="K1152" s="38"/>
      <c r="L1152" s="38"/>
      <c r="M1152" s="38"/>
      <c r="N1152" s="38"/>
    </row>
    <row r="1153" spans="1:14" s="41" customFormat="1" x14ac:dyDescent="0.3">
      <c r="A1153" s="38"/>
      <c r="B1153" s="39"/>
      <c r="C1153" s="39"/>
      <c r="E1153" s="38"/>
      <c r="F1153" s="42"/>
      <c r="I1153" s="70"/>
      <c r="J1153" s="38"/>
      <c r="K1153" s="38"/>
      <c r="L1153" s="38"/>
      <c r="M1153" s="38"/>
      <c r="N1153" s="38"/>
    </row>
    <row r="1154" spans="1:14" s="41" customFormat="1" x14ac:dyDescent="0.3">
      <c r="A1154" s="38"/>
      <c r="B1154" s="39"/>
      <c r="C1154" s="39"/>
      <c r="E1154" s="38"/>
      <c r="F1154" s="42"/>
      <c r="I1154" s="70"/>
      <c r="J1154" s="38"/>
      <c r="K1154" s="38"/>
      <c r="L1154" s="38"/>
      <c r="M1154" s="38"/>
      <c r="N1154" s="38"/>
    </row>
    <row r="1155" spans="1:14" s="41" customFormat="1" x14ac:dyDescent="0.3">
      <c r="A1155" s="38"/>
      <c r="B1155" s="39"/>
      <c r="C1155" s="39"/>
      <c r="E1155" s="38"/>
      <c r="F1155" s="42"/>
      <c r="I1155" s="70"/>
      <c r="J1155" s="38"/>
      <c r="K1155" s="38"/>
      <c r="L1155" s="38"/>
      <c r="M1155" s="38"/>
      <c r="N1155" s="38"/>
    </row>
    <row r="1156" spans="1:14" s="41" customFormat="1" x14ac:dyDescent="0.3">
      <c r="A1156" s="38"/>
      <c r="B1156" s="39"/>
      <c r="C1156" s="39"/>
      <c r="E1156" s="38"/>
      <c r="F1156" s="42"/>
      <c r="I1156" s="70"/>
      <c r="J1156" s="38"/>
      <c r="K1156" s="38"/>
      <c r="L1156" s="38"/>
      <c r="M1156" s="38"/>
      <c r="N1156" s="38"/>
    </row>
    <row r="1157" spans="1:14" s="41" customFormat="1" x14ac:dyDescent="0.3">
      <c r="A1157" s="38"/>
      <c r="B1157" s="39"/>
      <c r="C1157" s="39"/>
      <c r="E1157" s="38"/>
      <c r="F1157" s="42"/>
      <c r="I1157" s="70"/>
      <c r="J1157" s="38"/>
      <c r="K1157" s="38"/>
      <c r="L1157" s="38"/>
      <c r="M1157" s="38"/>
      <c r="N1157" s="38"/>
    </row>
    <row r="1158" spans="1:14" s="41" customFormat="1" x14ac:dyDescent="0.3">
      <c r="A1158" s="38"/>
      <c r="B1158" s="39"/>
      <c r="C1158" s="39"/>
      <c r="E1158" s="38"/>
      <c r="F1158" s="42"/>
      <c r="I1158" s="70"/>
      <c r="J1158" s="38"/>
      <c r="K1158" s="38"/>
      <c r="L1158" s="38"/>
      <c r="M1158" s="38"/>
      <c r="N1158" s="38"/>
    </row>
    <row r="1159" spans="1:14" s="41" customFormat="1" x14ac:dyDescent="0.3">
      <c r="A1159" s="38"/>
      <c r="B1159" s="39"/>
      <c r="C1159" s="39"/>
      <c r="E1159" s="38"/>
      <c r="F1159" s="42"/>
      <c r="I1159" s="70"/>
      <c r="J1159" s="38"/>
      <c r="K1159" s="38"/>
      <c r="L1159" s="38"/>
      <c r="M1159" s="38"/>
      <c r="N1159" s="38"/>
    </row>
    <row r="1160" spans="1:14" s="41" customFormat="1" x14ac:dyDescent="0.3">
      <c r="A1160" s="38"/>
      <c r="B1160" s="39"/>
      <c r="C1160" s="39"/>
      <c r="E1160" s="38"/>
      <c r="F1160" s="42"/>
      <c r="I1160" s="70"/>
      <c r="J1160" s="38"/>
      <c r="K1160" s="38"/>
      <c r="L1160" s="38"/>
      <c r="M1160" s="38"/>
      <c r="N1160" s="38"/>
    </row>
    <row r="1161" spans="1:14" s="41" customFormat="1" x14ac:dyDescent="0.3">
      <c r="A1161" s="38"/>
      <c r="B1161" s="39"/>
      <c r="C1161" s="39"/>
      <c r="E1161" s="38"/>
      <c r="F1161" s="42"/>
      <c r="I1161" s="70"/>
      <c r="J1161" s="38"/>
      <c r="K1161" s="38"/>
      <c r="L1161" s="38"/>
      <c r="M1161" s="38"/>
      <c r="N1161" s="38"/>
    </row>
    <row r="1162" spans="1:14" s="41" customFormat="1" x14ac:dyDescent="0.3">
      <c r="A1162" s="38"/>
      <c r="B1162" s="39"/>
      <c r="C1162" s="39"/>
      <c r="E1162" s="38"/>
      <c r="F1162" s="42"/>
      <c r="I1162" s="70"/>
      <c r="J1162" s="38"/>
      <c r="K1162" s="38"/>
      <c r="L1162" s="38"/>
      <c r="M1162" s="38"/>
      <c r="N1162" s="38"/>
    </row>
    <row r="1163" spans="1:14" s="41" customFormat="1" x14ac:dyDescent="0.3">
      <c r="A1163" s="38"/>
      <c r="B1163" s="39"/>
      <c r="C1163" s="39"/>
      <c r="E1163" s="38"/>
      <c r="F1163" s="42"/>
      <c r="I1163" s="70"/>
      <c r="J1163" s="38"/>
      <c r="K1163" s="38"/>
      <c r="L1163" s="38"/>
      <c r="M1163" s="38"/>
      <c r="N1163" s="38"/>
    </row>
    <row r="1164" spans="1:14" s="41" customFormat="1" x14ac:dyDescent="0.3">
      <c r="A1164" s="38"/>
      <c r="B1164" s="39"/>
      <c r="C1164" s="39"/>
      <c r="E1164" s="38"/>
      <c r="F1164" s="42"/>
      <c r="I1164" s="70"/>
      <c r="J1164" s="38"/>
      <c r="K1164" s="38"/>
      <c r="L1164" s="38"/>
      <c r="M1164" s="38"/>
      <c r="N1164" s="38"/>
    </row>
    <row r="1165" spans="1:14" s="41" customFormat="1" x14ac:dyDescent="0.3">
      <c r="A1165" s="38"/>
      <c r="B1165" s="39"/>
      <c r="C1165" s="39"/>
      <c r="E1165" s="38"/>
      <c r="F1165" s="42"/>
      <c r="I1165" s="70"/>
      <c r="J1165" s="38"/>
      <c r="K1165" s="38"/>
      <c r="L1165" s="38"/>
      <c r="M1165" s="38"/>
      <c r="N1165" s="38"/>
    </row>
    <row r="1166" spans="1:14" s="41" customFormat="1" x14ac:dyDescent="0.3">
      <c r="A1166" s="38"/>
      <c r="B1166" s="39"/>
      <c r="C1166" s="39"/>
      <c r="E1166" s="38"/>
      <c r="F1166" s="42"/>
      <c r="I1166" s="70"/>
      <c r="J1166" s="38"/>
      <c r="K1166" s="38"/>
      <c r="L1166" s="38"/>
      <c r="M1166" s="38"/>
      <c r="N1166" s="38"/>
    </row>
    <row r="1167" spans="1:14" s="41" customFormat="1" x14ac:dyDescent="0.3">
      <c r="A1167" s="38"/>
      <c r="B1167" s="39"/>
      <c r="C1167" s="39"/>
      <c r="E1167" s="38"/>
      <c r="F1167" s="42"/>
      <c r="I1167" s="70"/>
      <c r="J1167" s="38"/>
      <c r="K1167" s="38"/>
      <c r="L1167" s="38"/>
      <c r="M1167" s="38"/>
      <c r="N1167" s="38"/>
    </row>
    <row r="1168" spans="1:14" s="41" customFormat="1" x14ac:dyDescent="0.3">
      <c r="A1168" s="38"/>
      <c r="B1168" s="39"/>
      <c r="C1168" s="39"/>
      <c r="E1168" s="38"/>
      <c r="F1168" s="42"/>
      <c r="I1168" s="70"/>
      <c r="J1168" s="38"/>
      <c r="K1168" s="38"/>
      <c r="L1168" s="38"/>
      <c r="M1168" s="38"/>
      <c r="N1168" s="38"/>
    </row>
    <row r="1169" spans="1:14" s="41" customFormat="1" x14ac:dyDescent="0.3">
      <c r="A1169" s="38"/>
      <c r="B1169" s="39"/>
      <c r="C1169" s="39"/>
      <c r="E1169" s="38"/>
      <c r="F1169" s="42"/>
      <c r="I1169" s="70"/>
      <c r="J1169" s="38"/>
      <c r="K1169" s="38"/>
      <c r="L1169" s="38"/>
      <c r="M1169" s="38"/>
      <c r="N1169" s="38"/>
    </row>
    <row r="1170" spans="1:14" s="41" customFormat="1" x14ac:dyDescent="0.3">
      <c r="A1170" s="38"/>
      <c r="B1170" s="39"/>
      <c r="C1170" s="39"/>
      <c r="E1170" s="38"/>
      <c r="F1170" s="42"/>
      <c r="I1170" s="70"/>
      <c r="J1170" s="38"/>
      <c r="K1170" s="38"/>
      <c r="L1170" s="38"/>
      <c r="M1170" s="38"/>
      <c r="N1170" s="38"/>
    </row>
  </sheetData>
  <autoFilter ref="A1:O866" xr:uid="{AAFC0620-D9D9-4A12-A254-0B490360DC2A}">
    <filterColumn colId="14">
      <filters blank="1">
        <filter val="OK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D2F7-6581-4B5B-9654-2DDE745C4E3E}">
  <dimension ref="A1:L216"/>
  <sheetViews>
    <sheetView zoomScale="80" zoomScaleNormal="80" workbookViewId="0"/>
  </sheetViews>
  <sheetFormatPr defaultColWidth="10.125" defaultRowHeight="13.8" x14ac:dyDescent="0.3"/>
  <cols>
    <col min="1" max="1" width="10.125" style="38"/>
    <col min="2" max="2" width="15.875" style="72" customWidth="1"/>
    <col min="3" max="3" width="14" style="72" customWidth="1"/>
    <col min="4" max="4" width="10.125" style="38"/>
    <col min="5" max="5" width="11.75" style="38" customWidth="1"/>
    <col min="6" max="6" width="10.125" style="38"/>
    <col min="7" max="7" width="12.5" style="38" customWidth="1"/>
    <col min="8" max="8" width="14.75" style="38" customWidth="1"/>
    <col min="9" max="9" width="12.875" style="38" customWidth="1"/>
    <col min="10" max="10" width="12.375" style="38" customWidth="1"/>
    <col min="11" max="11" width="26" style="38" customWidth="1"/>
    <col min="12" max="12" width="81.125" style="38" customWidth="1"/>
    <col min="13" max="16384" width="10.125" style="38"/>
  </cols>
  <sheetData>
    <row r="1" spans="1:12" ht="41.4" x14ac:dyDescent="0.3">
      <c r="A1" s="31" t="s">
        <v>520</v>
      </c>
      <c r="B1" s="32" t="s">
        <v>521</v>
      </c>
      <c r="C1" s="32" t="s">
        <v>522</v>
      </c>
      <c r="D1" s="34" t="s">
        <v>523</v>
      </c>
      <c r="E1" s="34" t="s">
        <v>524</v>
      </c>
      <c r="F1" s="34" t="s">
        <v>526</v>
      </c>
      <c r="G1" s="34" t="s">
        <v>524</v>
      </c>
      <c r="H1" s="34" t="s">
        <v>527</v>
      </c>
      <c r="I1" s="34" t="s">
        <v>528</v>
      </c>
      <c r="J1" s="34" t="s">
        <v>529</v>
      </c>
      <c r="K1" s="34" t="s">
        <v>996</v>
      </c>
      <c r="L1" s="32" t="s">
        <v>532</v>
      </c>
    </row>
    <row r="2" spans="1:12" ht="15" hidden="1" x14ac:dyDescent="0.3">
      <c r="A2" s="38" t="s">
        <v>997</v>
      </c>
      <c r="B2" s="72" t="s">
        <v>998</v>
      </c>
      <c r="C2" s="83" t="s">
        <v>999</v>
      </c>
      <c r="D2" s="84">
        <v>1075.70729352016</v>
      </c>
      <c r="E2" s="85"/>
      <c r="F2" s="84">
        <v>637</v>
      </c>
      <c r="G2" s="85"/>
      <c r="H2" s="86"/>
      <c r="I2" s="86">
        <f>F2*1000000/(9.8*2.8*1000*1000)</f>
        <v>23.214285714285715</v>
      </c>
      <c r="J2" s="86">
        <f>G2*1000000/(9.8*2.8*1000*1000)</f>
        <v>0</v>
      </c>
      <c r="K2" s="86"/>
      <c r="L2" s="38" t="s">
        <v>1000</v>
      </c>
    </row>
    <row r="3" spans="1:12" ht="15" hidden="1" x14ac:dyDescent="0.3">
      <c r="C3" s="83" t="s">
        <v>1001</v>
      </c>
      <c r="D3" s="84">
        <v>1151.3624463361207</v>
      </c>
      <c r="E3" s="85"/>
      <c r="F3" s="84">
        <v>727</v>
      </c>
      <c r="G3" s="85"/>
      <c r="H3" s="86"/>
      <c r="I3" s="86">
        <f t="shared" ref="I3:J33" si="0">F3*1000000/(9.8*2.8*1000*1000)</f>
        <v>26.494169096209912</v>
      </c>
      <c r="J3" s="86">
        <f t="shared" si="0"/>
        <v>0</v>
      </c>
      <c r="K3" s="86"/>
      <c r="L3" s="38" t="s">
        <v>1002</v>
      </c>
    </row>
    <row r="4" spans="1:12" ht="15" hidden="1" x14ac:dyDescent="0.3">
      <c r="C4" s="83" t="s">
        <v>1003</v>
      </c>
      <c r="D4" s="84">
        <v>1053.7044443737648</v>
      </c>
      <c r="E4" s="85"/>
      <c r="F4" s="84">
        <v>526</v>
      </c>
      <c r="G4" s="85"/>
      <c r="H4" s="86"/>
      <c r="I4" s="86">
        <f t="shared" si="0"/>
        <v>19.169096209912535</v>
      </c>
      <c r="J4" s="86">
        <f t="shared" si="0"/>
        <v>0</v>
      </c>
      <c r="K4" s="86"/>
      <c r="L4" s="38" t="s">
        <v>1002</v>
      </c>
    </row>
    <row r="5" spans="1:12" ht="15" hidden="1" x14ac:dyDescent="0.3">
      <c r="C5" s="87" t="s">
        <v>1004</v>
      </c>
      <c r="D5" s="84">
        <v>1090.8874813678783</v>
      </c>
      <c r="E5" s="85"/>
      <c r="F5" s="84">
        <v>504</v>
      </c>
      <c r="G5" s="85"/>
      <c r="H5" s="86"/>
      <c r="I5" s="86">
        <f t="shared" si="0"/>
        <v>18.367346938775512</v>
      </c>
      <c r="J5" s="86">
        <f t="shared" si="0"/>
        <v>0</v>
      </c>
      <c r="K5" s="86"/>
      <c r="L5" s="38" t="s">
        <v>1005</v>
      </c>
    </row>
    <row r="6" spans="1:12" ht="15" hidden="1" x14ac:dyDescent="0.3">
      <c r="C6" s="87" t="s">
        <v>1006</v>
      </c>
      <c r="D6" s="84">
        <v>1089.0821436274007</v>
      </c>
      <c r="E6" s="85"/>
      <c r="F6" s="84">
        <v>604</v>
      </c>
      <c r="G6" s="85"/>
      <c r="H6" s="86"/>
      <c r="I6" s="86">
        <f t="shared" si="0"/>
        <v>22.011661807580175</v>
      </c>
      <c r="J6" s="86">
        <f t="shared" si="0"/>
        <v>0</v>
      </c>
      <c r="K6" s="86"/>
      <c r="L6" s="38" t="s">
        <v>1005</v>
      </c>
    </row>
    <row r="7" spans="1:12" ht="15" hidden="1" x14ac:dyDescent="0.3">
      <c r="C7" s="83" t="s">
        <v>1007</v>
      </c>
      <c r="D7" s="84">
        <v>1142.7437542097987</v>
      </c>
      <c r="E7" s="85"/>
      <c r="F7" s="84">
        <v>639</v>
      </c>
      <c r="G7" s="85"/>
      <c r="H7" s="86"/>
      <c r="I7" s="86">
        <f t="shared" si="0"/>
        <v>23.287172011661809</v>
      </c>
      <c r="J7" s="86">
        <f t="shared" si="0"/>
        <v>0</v>
      </c>
      <c r="K7" s="86"/>
      <c r="L7" s="38" t="s">
        <v>1002</v>
      </c>
    </row>
    <row r="8" spans="1:12" ht="15" hidden="1" x14ac:dyDescent="0.3">
      <c r="C8" s="83" t="s">
        <v>1008</v>
      </c>
      <c r="D8" s="84">
        <v>1264.6074032285428</v>
      </c>
      <c r="E8" s="85"/>
      <c r="F8" s="84">
        <v>1116</v>
      </c>
      <c r="G8" s="85"/>
      <c r="H8" s="86"/>
      <c r="I8" s="86">
        <f t="shared" si="0"/>
        <v>40.670553935860056</v>
      </c>
      <c r="J8" s="86">
        <f t="shared" si="0"/>
        <v>0</v>
      </c>
      <c r="K8" s="86"/>
      <c r="L8" s="38" t="s">
        <v>1002</v>
      </c>
    </row>
    <row r="9" spans="1:12" ht="15" hidden="1" x14ac:dyDescent="0.3">
      <c r="C9" s="83" t="s">
        <v>1009</v>
      </c>
      <c r="D9" s="84">
        <v>1244.970751104634</v>
      </c>
      <c r="E9" s="85"/>
      <c r="F9" s="84">
        <v>865</v>
      </c>
      <c r="G9" s="85"/>
      <c r="H9" s="86"/>
      <c r="I9" s="86">
        <f t="shared" si="0"/>
        <v>31.523323615160351</v>
      </c>
      <c r="J9" s="86">
        <f t="shared" si="0"/>
        <v>0</v>
      </c>
      <c r="K9" s="86"/>
      <c r="L9" s="38" t="s">
        <v>1002</v>
      </c>
    </row>
    <row r="10" spans="1:12" ht="15" hidden="1" x14ac:dyDescent="0.3">
      <c r="B10" s="88" t="s">
        <v>1010</v>
      </c>
      <c r="C10" s="89" t="s">
        <v>1011</v>
      </c>
      <c r="D10" s="90">
        <v>1077.0063439223543</v>
      </c>
      <c r="E10" s="91"/>
      <c r="F10" s="90">
        <v>550.28593506806851</v>
      </c>
      <c r="G10" s="91"/>
      <c r="H10" s="92"/>
      <c r="I10" s="92">
        <f t="shared" si="0"/>
        <v>20.054152152626404</v>
      </c>
      <c r="J10" s="92">
        <f t="shared" si="0"/>
        <v>0</v>
      </c>
      <c r="K10" s="92"/>
      <c r="L10" s="93" t="s">
        <v>1002</v>
      </c>
    </row>
    <row r="11" spans="1:12" ht="15" hidden="1" x14ac:dyDescent="0.3">
      <c r="C11" s="94" t="s">
        <v>1012</v>
      </c>
      <c r="D11" s="84">
        <v>1112.6007437391122</v>
      </c>
      <c r="E11" s="84"/>
      <c r="F11" s="84">
        <v>478.75564470005258</v>
      </c>
      <c r="G11" s="85"/>
      <c r="H11" s="86"/>
      <c r="I11" s="86">
        <f t="shared" si="0"/>
        <v>17.447363145045646</v>
      </c>
      <c r="J11" s="86">
        <f t="shared" si="0"/>
        <v>0</v>
      </c>
      <c r="K11" s="86"/>
      <c r="L11" s="38" t="s">
        <v>1002</v>
      </c>
    </row>
    <row r="12" spans="1:12" ht="15" hidden="1" x14ac:dyDescent="0.3">
      <c r="C12" s="94" t="s">
        <v>1013</v>
      </c>
      <c r="D12" s="84">
        <v>1070.4148359071107</v>
      </c>
      <c r="E12" s="84"/>
      <c r="F12" s="95">
        <v>373.78016289983867</v>
      </c>
      <c r="G12" s="95"/>
      <c r="H12" s="86"/>
      <c r="I12" s="86">
        <f t="shared" si="0"/>
        <v>13.621726053201119</v>
      </c>
      <c r="J12" s="86">
        <f t="shared" si="0"/>
        <v>0</v>
      </c>
      <c r="K12" s="86"/>
      <c r="L12" s="38" t="s">
        <v>1002</v>
      </c>
    </row>
    <row r="13" spans="1:12" ht="15" hidden="1" x14ac:dyDescent="0.3">
      <c r="C13" s="94" t="s">
        <v>1014</v>
      </c>
      <c r="D13" s="84">
        <v>1253.6591271568504</v>
      </c>
      <c r="E13" s="84"/>
      <c r="F13" s="95">
        <v>1408.1478259681596</v>
      </c>
      <c r="G13" s="95"/>
      <c r="H13" s="86"/>
      <c r="I13" s="86">
        <f t="shared" si="0"/>
        <v>51.317340596507279</v>
      </c>
      <c r="J13" s="86">
        <f t="shared" si="0"/>
        <v>0</v>
      </c>
      <c r="K13" s="86"/>
      <c r="L13" s="38" t="s">
        <v>1002</v>
      </c>
    </row>
    <row r="14" spans="1:12" ht="15" hidden="1" x14ac:dyDescent="0.3">
      <c r="C14" s="94" t="s">
        <v>1014</v>
      </c>
      <c r="D14" s="84">
        <v>1253.0708454993353</v>
      </c>
      <c r="E14" s="84"/>
      <c r="F14" s="95">
        <v>1456.1604615745086</v>
      </c>
      <c r="G14" s="95"/>
      <c r="H14" s="86"/>
      <c r="I14" s="86">
        <f t="shared" si="0"/>
        <v>53.067072214814459</v>
      </c>
      <c r="J14" s="86">
        <f t="shared" si="0"/>
        <v>0</v>
      </c>
      <c r="K14" s="86"/>
      <c r="L14" s="38" t="s">
        <v>1002</v>
      </c>
    </row>
    <row r="15" spans="1:12" ht="15" hidden="1" x14ac:dyDescent="0.3">
      <c r="C15" s="94" t="s">
        <v>1015</v>
      </c>
      <c r="D15" s="84">
        <v>1040.6859458296306</v>
      </c>
      <c r="E15" s="84"/>
      <c r="F15" s="95">
        <v>636.59823310806985</v>
      </c>
      <c r="G15" s="95"/>
      <c r="H15" s="86"/>
      <c r="I15" s="86">
        <f t="shared" si="0"/>
        <v>23.199644063705172</v>
      </c>
      <c r="J15" s="86">
        <f t="shared" si="0"/>
        <v>0</v>
      </c>
      <c r="K15" s="86"/>
      <c r="L15" s="38" t="s">
        <v>1002</v>
      </c>
    </row>
    <row r="16" spans="1:12" ht="15" hidden="1" x14ac:dyDescent="0.3">
      <c r="C16" s="94" t="s">
        <v>1015</v>
      </c>
      <c r="D16" s="84">
        <v>1040.1413254552015</v>
      </c>
      <c r="E16" s="84"/>
      <c r="F16" s="95">
        <v>475.90428651827744</v>
      </c>
      <c r="G16" s="95"/>
      <c r="H16" s="86"/>
      <c r="I16" s="86">
        <f t="shared" si="0"/>
        <v>17.343450674864339</v>
      </c>
      <c r="J16" s="86">
        <f t="shared" si="0"/>
        <v>0</v>
      </c>
      <c r="K16" s="86"/>
      <c r="L16" s="38" t="s">
        <v>1002</v>
      </c>
    </row>
    <row r="17" spans="2:12" ht="15" hidden="1" x14ac:dyDescent="0.3">
      <c r="C17" s="94" t="s">
        <v>1016</v>
      </c>
      <c r="D17" s="84">
        <v>1058.814650512217</v>
      </c>
      <c r="E17" s="84"/>
      <c r="F17" s="95">
        <v>531.57460409886153</v>
      </c>
      <c r="G17" s="95"/>
      <c r="H17" s="86"/>
      <c r="I17" s="45">
        <f t="shared" si="0"/>
        <v>19.37225233596434</v>
      </c>
      <c r="J17" s="45">
        <f t="shared" si="0"/>
        <v>0</v>
      </c>
      <c r="K17" s="45"/>
      <c r="L17" s="38" t="s">
        <v>1002</v>
      </c>
    </row>
    <row r="18" spans="2:12" ht="15" hidden="1" x14ac:dyDescent="0.3">
      <c r="C18" s="94" t="s">
        <v>1017</v>
      </c>
      <c r="D18" s="84">
        <v>1067.0090500858523</v>
      </c>
      <c r="E18" s="84"/>
      <c r="F18" s="95">
        <v>711.87258787719327</v>
      </c>
      <c r="G18" s="95"/>
      <c r="H18" s="86"/>
      <c r="I18" s="45">
        <f t="shared" si="0"/>
        <v>25.942878566953105</v>
      </c>
      <c r="J18" s="45">
        <f t="shared" si="0"/>
        <v>0</v>
      </c>
      <c r="K18" s="45"/>
      <c r="L18" s="38" t="s">
        <v>1002</v>
      </c>
    </row>
    <row r="19" spans="2:12" ht="15" hidden="1" x14ac:dyDescent="0.3">
      <c r="C19" s="94" t="s">
        <v>1018</v>
      </c>
      <c r="D19" s="84">
        <v>1040.6088690448719</v>
      </c>
      <c r="E19" s="84"/>
      <c r="F19" s="95">
        <v>676.46908932587064</v>
      </c>
      <c r="G19" s="95"/>
      <c r="H19" s="86"/>
      <c r="I19" s="45">
        <f t="shared" si="0"/>
        <v>24.652663605170211</v>
      </c>
      <c r="J19" s="45">
        <f t="shared" si="0"/>
        <v>0</v>
      </c>
      <c r="K19" s="45"/>
      <c r="L19" s="38" t="s">
        <v>1002</v>
      </c>
    </row>
    <row r="20" spans="2:12" ht="15" hidden="1" x14ac:dyDescent="0.3">
      <c r="C20" s="96" t="s">
        <v>1019</v>
      </c>
      <c r="D20" s="84">
        <v>1113.8769735661665</v>
      </c>
      <c r="E20" s="84"/>
      <c r="F20" s="95">
        <v>693.7399894610495</v>
      </c>
      <c r="G20" s="95"/>
      <c r="H20" s="53"/>
      <c r="I20" s="45">
        <f t="shared" si="0"/>
        <v>25.282069586772945</v>
      </c>
      <c r="J20" s="45">
        <f t="shared" si="0"/>
        <v>0</v>
      </c>
      <c r="K20" s="45"/>
      <c r="L20" s="38" t="s">
        <v>1005</v>
      </c>
    </row>
    <row r="21" spans="2:12" ht="15" hidden="1" x14ac:dyDescent="0.3">
      <c r="C21" s="94" t="s">
        <v>1020</v>
      </c>
      <c r="D21" s="84">
        <v>1031.9874219257763</v>
      </c>
      <c r="E21" s="84"/>
      <c r="F21" s="84">
        <v>417</v>
      </c>
      <c r="G21" s="84"/>
      <c r="H21" s="86"/>
      <c r="I21" s="45">
        <f t="shared" si="0"/>
        <v>15.196793002915452</v>
      </c>
      <c r="J21" s="45">
        <f t="shared" si="0"/>
        <v>0</v>
      </c>
      <c r="K21" s="45"/>
      <c r="L21" s="38" t="s">
        <v>1002</v>
      </c>
    </row>
    <row r="22" spans="2:12" ht="15" hidden="1" x14ac:dyDescent="0.3">
      <c r="B22" s="88" t="s">
        <v>1021</v>
      </c>
      <c r="C22" s="89" t="s">
        <v>1022</v>
      </c>
      <c r="D22" s="90">
        <v>1289.9507024027587</v>
      </c>
      <c r="E22" s="90"/>
      <c r="F22" s="90">
        <v>353</v>
      </c>
      <c r="G22" s="90"/>
      <c r="H22" s="92"/>
      <c r="I22" s="97">
        <f t="shared" si="0"/>
        <v>12.864431486880466</v>
      </c>
      <c r="J22" s="97">
        <f t="shared" si="0"/>
        <v>0</v>
      </c>
      <c r="K22" s="97"/>
      <c r="L22" s="93" t="s">
        <v>1002</v>
      </c>
    </row>
    <row r="23" spans="2:12" ht="15" hidden="1" x14ac:dyDescent="0.3">
      <c r="C23" s="96" t="s">
        <v>1023</v>
      </c>
      <c r="D23" s="84">
        <v>1348.7061750037612</v>
      </c>
      <c r="E23" s="84"/>
      <c r="F23" s="95">
        <v>601</v>
      </c>
      <c r="G23" s="85"/>
      <c r="H23" s="53"/>
      <c r="I23" s="45">
        <f t="shared" si="0"/>
        <v>21.902332361516034</v>
      </c>
      <c r="J23" s="45">
        <f t="shared" si="0"/>
        <v>0</v>
      </c>
      <c r="K23" s="45"/>
      <c r="L23" s="38" t="s">
        <v>1005</v>
      </c>
    </row>
    <row r="24" spans="2:12" ht="15" hidden="1" x14ac:dyDescent="0.3">
      <c r="C24" s="94" t="s">
        <v>1024</v>
      </c>
      <c r="D24" s="84">
        <v>1001.0707012234936</v>
      </c>
      <c r="E24" s="84"/>
      <c r="F24" s="95">
        <v>609</v>
      </c>
      <c r="G24" s="85"/>
      <c r="H24" s="53"/>
      <c r="I24" s="45">
        <f t="shared" si="0"/>
        <v>22.193877551020407</v>
      </c>
      <c r="J24" s="45">
        <f t="shared" si="0"/>
        <v>0</v>
      </c>
      <c r="K24" s="45"/>
      <c r="L24" s="38" t="s">
        <v>1002</v>
      </c>
    </row>
    <row r="25" spans="2:12" ht="15" hidden="1" x14ac:dyDescent="0.3">
      <c r="C25" s="94" t="s">
        <v>1024</v>
      </c>
      <c r="D25" s="84">
        <v>1003.8555524606503</v>
      </c>
      <c r="E25" s="84"/>
      <c r="F25" s="95">
        <v>598</v>
      </c>
      <c r="G25" s="85"/>
      <c r="H25" s="53"/>
      <c r="I25" s="45">
        <f t="shared" si="0"/>
        <v>21.793002915451893</v>
      </c>
      <c r="J25" s="45">
        <f t="shared" si="0"/>
        <v>0</v>
      </c>
      <c r="K25" s="45"/>
      <c r="L25" s="38" t="s">
        <v>1002</v>
      </c>
    </row>
    <row r="26" spans="2:12" ht="15" hidden="1" x14ac:dyDescent="0.3">
      <c r="C26" s="94" t="s">
        <v>1025</v>
      </c>
      <c r="D26" s="84">
        <v>1012.6127839678069</v>
      </c>
      <c r="E26" s="84"/>
      <c r="F26" s="95">
        <v>579</v>
      </c>
      <c r="G26" s="85"/>
      <c r="H26" s="53"/>
      <c r="I26" s="45">
        <f t="shared" si="0"/>
        <v>21.100583090379008</v>
      </c>
      <c r="J26" s="45">
        <f t="shared" si="0"/>
        <v>0</v>
      </c>
      <c r="K26" s="45"/>
      <c r="L26" s="38" t="s">
        <v>1002</v>
      </c>
    </row>
    <row r="27" spans="2:12" ht="15" hidden="1" x14ac:dyDescent="0.3">
      <c r="B27" s="88" t="s">
        <v>1026</v>
      </c>
      <c r="C27" s="89" t="s">
        <v>1027</v>
      </c>
      <c r="D27" s="90">
        <v>1016.353811515814</v>
      </c>
      <c r="E27" s="90"/>
      <c r="F27" s="98">
        <v>600</v>
      </c>
      <c r="G27" s="91"/>
      <c r="H27" s="99"/>
      <c r="I27" s="97">
        <f t="shared" si="0"/>
        <v>21.865889212827987</v>
      </c>
      <c r="J27" s="97">
        <f t="shared" si="0"/>
        <v>0</v>
      </c>
      <c r="K27" s="97"/>
      <c r="L27" s="93" t="s">
        <v>1002</v>
      </c>
    </row>
    <row r="28" spans="2:12" ht="15" hidden="1" x14ac:dyDescent="0.3">
      <c r="C28" s="94" t="s">
        <v>1028</v>
      </c>
      <c r="D28" s="84">
        <v>1034.9605374576004</v>
      </c>
      <c r="E28" s="84"/>
      <c r="F28" s="95">
        <v>539</v>
      </c>
      <c r="G28" s="85"/>
      <c r="H28" s="53"/>
      <c r="I28" s="45">
        <f t="shared" si="0"/>
        <v>19.642857142857142</v>
      </c>
      <c r="J28" s="45">
        <f t="shared" si="0"/>
        <v>0</v>
      </c>
      <c r="K28" s="45"/>
      <c r="L28" s="38" t="s">
        <v>1002</v>
      </c>
    </row>
    <row r="29" spans="2:12" ht="15" hidden="1" x14ac:dyDescent="0.3">
      <c r="C29" s="94" t="s">
        <v>1029</v>
      </c>
      <c r="D29" s="84">
        <v>1027.7053427998105</v>
      </c>
      <c r="E29" s="84"/>
      <c r="F29" s="95">
        <v>598</v>
      </c>
      <c r="G29" s="85"/>
      <c r="H29" s="53"/>
      <c r="I29" s="45">
        <f t="shared" si="0"/>
        <v>21.793002915451893</v>
      </c>
      <c r="J29" s="45">
        <f t="shared" si="0"/>
        <v>0</v>
      </c>
      <c r="K29" s="45"/>
      <c r="L29" s="38" t="s">
        <v>1002</v>
      </c>
    </row>
    <row r="30" spans="2:12" ht="15" hidden="1" x14ac:dyDescent="0.3">
      <c r="C30" s="94" t="s">
        <v>1030</v>
      </c>
      <c r="D30" s="84">
        <v>1041.0637065486833</v>
      </c>
      <c r="E30" s="84"/>
      <c r="F30" s="95">
        <v>555</v>
      </c>
      <c r="G30" s="85"/>
      <c r="H30" s="53"/>
      <c r="I30" s="45">
        <f t="shared" si="0"/>
        <v>20.225947521865891</v>
      </c>
      <c r="J30" s="45">
        <f t="shared" si="0"/>
        <v>0</v>
      </c>
      <c r="K30" s="45"/>
      <c r="L30" s="38" t="s">
        <v>1002</v>
      </c>
    </row>
    <row r="31" spans="2:12" ht="15" hidden="1" x14ac:dyDescent="0.3">
      <c r="C31" s="94" t="s">
        <v>1031</v>
      </c>
      <c r="D31" s="84">
        <v>1042.9899182033485</v>
      </c>
      <c r="E31" s="84"/>
      <c r="F31" s="95">
        <v>709</v>
      </c>
      <c r="G31" s="85"/>
      <c r="H31" s="53"/>
      <c r="I31" s="45">
        <f t="shared" si="0"/>
        <v>25.838192419825074</v>
      </c>
      <c r="J31" s="45">
        <f t="shared" si="0"/>
        <v>0</v>
      </c>
      <c r="K31" s="45"/>
      <c r="L31" s="38" t="s">
        <v>1002</v>
      </c>
    </row>
    <row r="32" spans="2:12" ht="15" hidden="1" x14ac:dyDescent="0.3">
      <c r="C32" s="94" t="s">
        <v>1032</v>
      </c>
      <c r="D32" s="84">
        <v>1029.1508501727228</v>
      </c>
      <c r="E32" s="84"/>
      <c r="F32" s="95">
        <v>877</v>
      </c>
      <c r="G32" s="85"/>
      <c r="H32" s="53"/>
      <c r="I32" s="45">
        <f t="shared" si="0"/>
        <v>31.960641399416911</v>
      </c>
      <c r="J32" s="45">
        <f t="shared" si="0"/>
        <v>0</v>
      </c>
      <c r="K32" s="45"/>
      <c r="L32" s="38" t="s">
        <v>1002</v>
      </c>
    </row>
    <row r="33" spans="1:12" ht="15" hidden="1" x14ac:dyDescent="0.3">
      <c r="C33" s="94" t="s">
        <v>1033</v>
      </c>
      <c r="D33" s="84">
        <v>1037.6890748882302</v>
      </c>
      <c r="E33" s="84"/>
      <c r="F33" s="95">
        <v>670</v>
      </c>
      <c r="G33" s="84"/>
      <c r="H33" s="86"/>
      <c r="I33" s="45">
        <f t="shared" si="0"/>
        <v>24.416909620991255</v>
      </c>
      <c r="J33" s="45">
        <f t="shared" si="0"/>
        <v>0</v>
      </c>
      <c r="K33" s="45"/>
      <c r="L33" s="38" t="s">
        <v>1002</v>
      </c>
    </row>
    <row r="34" spans="1:12" ht="15" hidden="1" x14ac:dyDescent="0.3">
      <c r="C34" s="94" t="s">
        <v>1034</v>
      </c>
      <c r="D34" s="84">
        <v>1067.3857663068388</v>
      </c>
      <c r="E34" s="84"/>
      <c r="F34" s="84">
        <v>802</v>
      </c>
      <c r="G34" s="84"/>
      <c r="H34" s="86"/>
      <c r="I34" s="45">
        <f t="shared" ref="I34:J65" si="1">F34*1000000/(9.8*2.8*1000*1000)</f>
        <v>29.227405247813412</v>
      </c>
      <c r="J34" s="45">
        <f t="shared" si="1"/>
        <v>0</v>
      </c>
      <c r="K34" s="45"/>
      <c r="L34" s="38" t="s">
        <v>1002</v>
      </c>
    </row>
    <row r="35" spans="1:12" hidden="1" x14ac:dyDescent="0.3">
      <c r="B35" s="100" t="s">
        <v>1035</v>
      </c>
      <c r="C35" s="101" t="s">
        <v>1036</v>
      </c>
      <c r="D35" s="102"/>
      <c r="E35" s="102"/>
      <c r="F35" s="102"/>
      <c r="G35" s="102"/>
      <c r="H35" s="103"/>
      <c r="I35" s="104">
        <f t="shared" si="1"/>
        <v>0</v>
      </c>
      <c r="J35" s="104">
        <f t="shared" si="1"/>
        <v>0</v>
      </c>
      <c r="K35" s="97"/>
      <c r="L35" s="105"/>
    </row>
    <row r="36" spans="1:12" hidden="1" x14ac:dyDescent="0.3">
      <c r="C36" s="40"/>
      <c r="D36" s="84"/>
      <c r="E36" s="84"/>
      <c r="F36" s="84"/>
      <c r="G36" s="84"/>
      <c r="H36" s="86"/>
      <c r="I36" s="45">
        <f t="shared" si="1"/>
        <v>0</v>
      </c>
      <c r="J36" s="45">
        <f t="shared" si="1"/>
        <v>0</v>
      </c>
      <c r="K36" s="97"/>
    </row>
    <row r="37" spans="1:12" hidden="1" x14ac:dyDescent="0.3">
      <c r="C37" s="40"/>
      <c r="D37" s="84"/>
      <c r="E37" s="84"/>
      <c r="F37" s="84"/>
      <c r="G37" s="84"/>
      <c r="H37" s="86"/>
      <c r="I37" s="45">
        <f t="shared" si="1"/>
        <v>0</v>
      </c>
      <c r="J37" s="45">
        <f t="shared" si="1"/>
        <v>0</v>
      </c>
      <c r="K37" s="45"/>
    </row>
    <row r="38" spans="1:12" hidden="1" x14ac:dyDescent="0.3">
      <c r="C38" s="40"/>
      <c r="D38" s="84"/>
      <c r="E38" s="84"/>
      <c r="F38" s="84"/>
      <c r="G38" s="84"/>
      <c r="H38" s="86"/>
      <c r="I38" s="45">
        <f t="shared" si="1"/>
        <v>0</v>
      </c>
      <c r="J38" s="45">
        <f t="shared" si="1"/>
        <v>0</v>
      </c>
      <c r="K38" s="45"/>
    </row>
    <row r="39" spans="1:12" hidden="1" x14ac:dyDescent="0.3">
      <c r="C39" s="40"/>
      <c r="D39" s="84"/>
      <c r="E39" s="84"/>
      <c r="F39" s="84"/>
      <c r="G39" s="84"/>
      <c r="H39" s="86"/>
      <c r="I39" s="45">
        <f t="shared" si="1"/>
        <v>0</v>
      </c>
      <c r="J39" s="45">
        <f t="shared" si="1"/>
        <v>0</v>
      </c>
      <c r="K39" s="45"/>
    </row>
    <row r="40" spans="1:12" hidden="1" x14ac:dyDescent="0.3">
      <c r="C40" s="40"/>
      <c r="D40" s="84"/>
      <c r="E40" s="84"/>
      <c r="F40" s="84"/>
      <c r="G40" s="84"/>
      <c r="H40" s="86"/>
      <c r="I40" s="45">
        <f t="shared" si="1"/>
        <v>0</v>
      </c>
      <c r="J40" s="45">
        <f t="shared" si="1"/>
        <v>0</v>
      </c>
      <c r="K40" s="45"/>
    </row>
    <row r="41" spans="1:12" hidden="1" x14ac:dyDescent="0.3">
      <c r="C41" s="40"/>
      <c r="D41" s="84"/>
      <c r="E41" s="84"/>
      <c r="F41" s="84"/>
      <c r="G41" s="84"/>
      <c r="H41" s="86"/>
      <c r="I41" s="45">
        <f t="shared" si="1"/>
        <v>0</v>
      </c>
      <c r="J41" s="45">
        <f t="shared" si="1"/>
        <v>0</v>
      </c>
      <c r="K41" s="45"/>
    </row>
    <row r="42" spans="1:12" hidden="1" x14ac:dyDescent="0.3">
      <c r="C42" s="40"/>
      <c r="D42" s="84"/>
      <c r="E42" s="84"/>
      <c r="F42" s="84"/>
      <c r="G42" s="84"/>
      <c r="H42" s="86"/>
      <c r="I42" s="45">
        <f t="shared" si="1"/>
        <v>0</v>
      </c>
      <c r="J42" s="45">
        <f t="shared" si="1"/>
        <v>0</v>
      </c>
      <c r="K42" s="45"/>
    </row>
    <row r="43" spans="1:12" ht="14.4" hidden="1" thickBot="1" x14ac:dyDescent="0.35">
      <c r="A43" s="106"/>
      <c r="B43" s="107"/>
      <c r="C43" s="108"/>
      <c r="D43" s="109"/>
      <c r="E43" s="109"/>
      <c r="F43" s="109"/>
      <c r="G43" s="109"/>
      <c r="H43" s="110"/>
      <c r="I43" s="111">
        <f t="shared" si="1"/>
        <v>0</v>
      </c>
      <c r="J43" s="111">
        <f t="shared" si="1"/>
        <v>0</v>
      </c>
      <c r="K43" s="111"/>
      <c r="L43" s="106"/>
    </row>
    <row r="44" spans="1:12" ht="28.8" x14ac:dyDescent="0.3">
      <c r="A44" s="38" t="s">
        <v>534</v>
      </c>
      <c r="B44" s="72" t="s">
        <v>1037</v>
      </c>
      <c r="C44" s="40" t="s">
        <v>1038</v>
      </c>
      <c r="D44" s="84">
        <v>1028.9578977901324</v>
      </c>
      <c r="E44" s="84">
        <v>60</v>
      </c>
      <c r="F44" s="84">
        <v>185</v>
      </c>
      <c r="G44" s="84">
        <v>280</v>
      </c>
      <c r="H44" s="86"/>
      <c r="I44" s="45">
        <f t="shared" si="1"/>
        <v>6.7419825072886299</v>
      </c>
      <c r="J44" s="45">
        <f t="shared" si="1"/>
        <v>10.204081632653061</v>
      </c>
      <c r="K44" s="112" t="s">
        <v>1039</v>
      </c>
      <c r="L44" s="113" t="s">
        <v>1040</v>
      </c>
    </row>
    <row r="45" spans="1:12" ht="15" x14ac:dyDescent="0.3">
      <c r="C45" s="40" t="s">
        <v>1041</v>
      </c>
      <c r="D45" s="84">
        <v>933.98686758697352</v>
      </c>
      <c r="E45" s="84">
        <v>60</v>
      </c>
      <c r="F45" s="84">
        <v>128</v>
      </c>
      <c r="G45" s="84">
        <v>280</v>
      </c>
      <c r="H45" s="86"/>
      <c r="I45" s="45">
        <f t="shared" si="1"/>
        <v>4.6647230320699711</v>
      </c>
      <c r="J45" s="45">
        <f t="shared" si="1"/>
        <v>10.204081632653061</v>
      </c>
      <c r="K45" s="112" t="s">
        <v>1039</v>
      </c>
      <c r="L45" s="38" t="s">
        <v>1002</v>
      </c>
    </row>
    <row r="46" spans="1:12" x14ac:dyDescent="0.3">
      <c r="B46" s="32"/>
      <c r="C46" s="55"/>
      <c r="D46" s="114"/>
      <c r="E46" s="114">
        <v>60</v>
      </c>
      <c r="F46" s="114"/>
      <c r="G46" s="114">
        <v>280</v>
      </c>
      <c r="H46" s="115"/>
      <c r="I46" s="60">
        <f t="shared" si="1"/>
        <v>0</v>
      </c>
      <c r="J46" s="60">
        <f t="shared" si="1"/>
        <v>10.204081632653061</v>
      </c>
      <c r="K46" s="45"/>
      <c r="L46" s="31"/>
    </row>
    <row r="47" spans="1:12" ht="15" x14ac:dyDescent="0.3">
      <c r="A47" s="38" t="s">
        <v>552</v>
      </c>
      <c r="B47" s="72" t="s">
        <v>1042</v>
      </c>
      <c r="C47" s="116" t="s">
        <v>1043</v>
      </c>
      <c r="D47" s="84">
        <v>1202.9106790313704</v>
      </c>
      <c r="E47" s="84">
        <v>60</v>
      </c>
      <c r="F47" s="90">
        <v>535</v>
      </c>
      <c r="G47" s="84">
        <v>280</v>
      </c>
      <c r="H47" s="86"/>
      <c r="I47" s="45">
        <f t="shared" si="1"/>
        <v>19.497084548104958</v>
      </c>
      <c r="J47" s="45">
        <f t="shared" si="1"/>
        <v>10.204081632653061</v>
      </c>
      <c r="K47" s="97" t="s">
        <v>1044</v>
      </c>
      <c r="L47" s="93" t="s">
        <v>1002</v>
      </c>
    </row>
    <row r="48" spans="1:12" ht="15" x14ac:dyDescent="0.3">
      <c r="C48" s="40" t="s">
        <v>1045</v>
      </c>
      <c r="D48" s="84">
        <v>938.39806977081651</v>
      </c>
      <c r="E48" s="84">
        <v>60</v>
      </c>
      <c r="F48" s="84">
        <v>163</v>
      </c>
      <c r="G48" s="84">
        <v>280</v>
      </c>
      <c r="H48" s="86"/>
      <c r="I48" s="45">
        <f t="shared" si="1"/>
        <v>5.9402332361516033</v>
      </c>
      <c r="J48" s="45">
        <f t="shared" si="1"/>
        <v>10.204081632653061</v>
      </c>
      <c r="K48" s="45" t="s">
        <v>1046</v>
      </c>
      <c r="L48" s="38" t="s">
        <v>1002</v>
      </c>
    </row>
    <row r="49" spans="1:12" x14ac:dyDescent="0.3">
      <c r="B49" s="32"/>
      <c r="C49" s="55"/>
      <c r="D49" s="114"/>
      <c r="E49" s="114"/>
      <c r="F49" s="114"/>
      <c r="G49" s="114"/>
      <c r="H49" s="115"/>
      <c r="I49" s="60">
        <f t="shared" si="1"/>
        <v>0</v>
      </c>
      <c r="J49" s="60">
        <f t="shared" si="1"/>
        <v>0</v>
      </c>
      <c r="K49" s="60"/>
      <c r="L49" s="31"/>
    </row>
    <row r="50" spans="1:12" ht="15" x14ac:dyDescent="0.3">
      <c r="A50" s="38" t="s">
        <v>918</v>
      </c>
      <c r="B50" s="72" t="s">
        <v>1047</v>
      </c>
      <c r="C50" s="40" t="s">
        <v>1048</v>
      </c>
      <c r="D50" s="84">
        <v>1125.4151174250544</v>
      </c>
      <c r="E50" s="84">
        <v>60</v>
      </c>
      <c r="F50" s="84"/>
      <c r="G50" s="84"/>
      <c r="H50" s="86"/>
      <c r="I50" s="45">
        <f t="shared" si="1"/>
        <v>0</v>
      </c>
      <c r="J50" s="45">
        <f t="shared" si="1"/>
        <v>0</v>
      </c>
      <c r="K50" s="45" t="s">
        <v>1044</v>
      </c>
      <c r="L50" s="38" t="s">
        <v>1049</v>
      </c>
    </row>
    <row r="51" spans="1:12" ht="15" x14ac:dyDescent="0.3">
      <c r="C51" s="40" t="s">
        <v>1050</v>
      </c>
      <c r="D51" s="84">
        <v>959.7536171043829</v>
      </c>
      <c r="E51" s="84">
        <v>60</v>
      </c>
      <c r="F51" s="84">
        <v>388</v>
      </c>
      <c r="G51" s="84">
        <v>280</v>
      </c>
      <c r="H51" s="86"/>
      <c r="I51" s="45">
        <f t="shared" si="1"/>
        <v>14.139941690962099</v>
      </c>
      <c r="J51" s="45">
        <f t="shared" si="1"/>
        <v>10.204081632653061</v>
      </c>
      <c r="K51" s="45" t="s">
        <v>1046</v>
      </c>
      <c r="L51" s="38" t="s">
        <v>1051</v>
      </c>
    </row>
    <row r="52" spans="1:12" ht="15" x14ac:dyDescent="0.3">
      <c r="C52" s="40" t="s">
        <v>1052</v>
      </c>
      <c r="D52" s="84">
        <v>952.52165950671372</v>
      </c>
      <c r="E52" s="84">
        <v>60</v>
      </c>
      <c r="F52" s="84">
        <v>304</v>
      </c>
      <c r="G52" s="84">
        <v>280</v>
      </c>
      <c r="H52" s="86"/>
      <c r="I52" s="45">
        <f t="shared" si="1"/>
        <v>11.078717201166182</v>
      </c>
      <c r="J52" s="45">
        <f t="shared" si="1"/>
        <v>10.204081632653061</v>
      </c>
      <c r="K52" s="45" t="s">
        <v>1046</v>
      </c>
      <c r="L52" s="38" t="s">
        <v>1051</v>
      </c>
    </row>
    <row r="53" spans="1:12" ht="15" x14ac:dyDescent="0.3">
      <c r="C53" s="40" t="s">
        <v>1053</v>
      </c>
      <c r="D53" s="84">
        <v>952.0297380674026</v>
      </c>
      <c r="E53" s="84">
        <v>60</v>
      </c>
      <c r="F53" s="84">
        <v>394</v>
      </c>
      <c r="G53" s="84">
        <v>280</v>
      </c>
      <c r="H53" s="86"/>
      <c r="I53" s="45">
        <f t="shared" si="1"/>
        <v>14.358600583090379</v>
      </c>
      <c r="J53" s="45">
        <f t="shared" si="1"/>
        <v>10.204081632653061</v>
      </c>
      <c r="K53" s="45" t="s">
        <v>1046</v>
      </c>
      <c r="L53" s="38" t="s">
        <v>1051</v>
      </c>
    </row>
    <row r="54" spans="1:12" ht="15" x14ac:dyDescent="0.3">
      <c r="C54" s="40" t="s">
        <v>1054</v>
      </c>
      <c r="D54" s="84">
        <v>991.898096778884</v>
      </c>
      <c r="E54" s="84">
        <v>60</v>
      </c>
      <c r="F54" s="84">
        <v>504</v>
      </c>
      <c r="G54" s="84">
        <v>280</v>
      </c>
      <c r="H54" s="86"/>
      <c r="I54" s="45">
        <f t="shared" si="1"/>
        <v>18.367346938775512</v>
      </c>
      <c r="J54" s="45">
        <f t="shared" si="1"/>
        <v>10.204081632653061</v>
      </c>
      <c r="K54" s="45" t="s">
        <v>1055</v>
      </c>
      <c r="L54" s="38" t="s">
        <v>1056</v>
      </c>
    </row>
    <row r="55" spans="1:12" ht="15" x14ac:dyDescent="0.3">
      <c r="C55" s="40" t="s">
        <v>1057</v>
      </c>
      <c r="D55" s="84">
        <v>958.64492183808818</v>
      </c>
      <c r="E55" s="84">
        <v>60</v>
      </c>
      <c r="F55" s="84">
        <v>385</v>
      </c>
      <c r="G55" s="84">
        <v>280</v>
      </c>
      <c r="H55" s="86"/>
      <c r="I55" s="45">
        <f t="shared" si="1"/>
        <v>14.030612244897959</v>
      </c>
      <c r="J55" s="45">
        <f t="shared" si="1"/>
        <v>10.204081632653061</v>
      </c>
      <c r="K55" s="45" t="s">
        <v>1046</v>
      </c>
      <c r="L55" s="38" t="s">
        <v>1056</v>
      </c>
    </row>
    <row r="56" spans="1:12" ht="15" x14ac:dyDescent="0.3">
      <c r="C56" s="40" t="s">
        <v>1058</v>
      </c>
      <c r="D56" s="84">
        <v>975.97932255774879</v>
      </c>
      <c r="E56" s="84">
        <v>60</v>
      </c>
      <c r="F56" s="84">
        <v>369</v>
      </c>
      <c r="G56" s="84">
        <v>280</v>
      </c>
      <c r="H56" s="86"/>
      <c r="I56" s="45">
        <f t="shared" si="1"/>
        <v>13.447521865889213</v>
      </c>
      <c r="J56" s="45">
        <f t="shared" si="1"/>
        <v>10.204081632653061</v>
      </c>
      <c r="K56" s="45" t="s">
        <v>1046</v>
      </c>
      <c r="L56" s="38" t="s">
        <v>1056</v>
      </c>
    </row>
    <row r="57" spans="1:12" ht="15" x14ac:dyDescent="0.3">
      <c r="C57" s="40" t="s">
        <v>1059</v>
      </c>
      <c r="D57" s="84">
        <v>996.77050977075817</v>
      </c>
      <c r="E57" s="84">
        <v>60</v>
      </c>
      <c r="F57" s="84">
        <v>333</v>
      </c>
      <c r="G57" s="84">
        <v>280</v>
      </c>
      <c r="H57" s="86"/>
      <c r="I57" s="45">
        <f t="shared" si="1"/>
        <v>12.135568513119534</v>
      </c>
      <c r="J57" s="45">
        <f t="shared" si="1"/>
        <v>10.204081632653061</v>
      </c>
      <c r="K57" s="45" t="s">
        <v>1046</v>
      </c>
      <c r="L57" s="38" t="s">
        <v>1056</v>
      </c>
    </row>
    <row r="58" spans="1:12" ht="15" x14ac:dyDescent="0.3">
      <c r="C58" s="40" t="s">
        <v>1060</v>
      </c>
      <c r="D58" s="84">
        <v>989.37760600369222</v>
      </c>
      <c r="E58" s="84">
        <v>60</v>
      </c>
      <c r="F58" s="84">
        <v>571</v>
      </c>
      <c r="G58" s="84">
        <v>280</v>
      </c>
      <c r="H58" s="86"/>
      <c r="I58" s="45">
        <f t="shared" si="1"/>
        <v>20.809037900874635</v>
      </c>
      <c r="J58" s="45">
        <f t="shared" si="1"/>
        <v>10.204081632653061</v>
      </c>
      <c r="K58" s="45" t="s">
        <v>1046</v>
      </c>
      <c r="L58" s="38" t="s">
        <v>1056</v>
      </c>
    </row>
    <row r="59" spans="1:12" ht="15" x14ac:dyDescent="0.3">
      <c r="C59" s="40" t="s">
        <v>1061</v>
      </c>
      <c r="D59" s="84">
        <v>999.99492018166791</v>
      </c>
      <c r="E59" s="84">
        <v>60</v>
      </c>
      <c r="F59" s="84">
        <v>320</v>
      </c>
      <c r="G59" s="84">
        <v>280</v>
      </c>
      <c r="H59" s="86"/>
      <c r="I59" s="45">
        <f t="shared" si="1"/>
        <v>11.661807580174926</v>
      </c>
      <c r="J59" s="45">
        <f t="shared" si="1"/>
        <v>10.204081632653061</v>
      </c>
      <c r="K59" s="45" t="s">
        <v>1046</v>
      </c>
      <c r="L59" s="38" t="s">
        <v>1056</v>
      </c>
    </row>
    <row r="60" spans="1:12" ht="15" x14ac:dyDescent="0.3">
      <c r="C60" s="40" t="s">
        <v>1062</v>
      </c>
      <c r="D60" s="84">
        <v>996.30911758537695</v>
      </c>
      <c r="E60" s="84">
        <v>60</v>
      </c>
      <c r="F60" s="84">
        <v>391</v>
      </c>
      <c r="G60" s="84">
        <v>280</v>
      </c>
      <c r="H60" s="86"/>
      <c r="I60" s="45">
        <f t="shared" si="1"/>
        <v>14.249271137026239</v>
      </c>
      <c r="J60" s="45">
        <f t="shared" si="1"/>
        <v>10.204081632653061</v>
      </c>
      <c r="K60" s="45" t="s">
        <v>1055</v>
      </c>
      <c r="L60" s="38" t="s">
        <v>1056</v>
      </c>
    </row>
    <row r="61" spans="1:12" ht="15" x14ac:dyDescent="0.3">
      <c r="C61" s="40" t="s">
        <v>1063</v>
      </c>
      <c r="D61" s="84">
        <v>966.10030569314006</v>
      </c>
      <c r="E61" s="84">
        <v>60</v>
      </c>
      <c r="F61" s="84">
        <v>358</v>
      </c>
      <c r="G61" s="84">
        <v>280</v>
      </c>
      <c r="H61" s="86"/>
      <c r="I61" s="45">
        <f t="shared" si="1"/>
        <v>13.0466472303207</v>
      </c>
      <c r="J61" s="45">
        <f t="shared" si="1"/>
        <v>10.204081632653061</v>
      </c>
      <c r="K61" s="45" t="s">
        <v>1055</v>
      </c>
      <c r="L61" s="38" t="s">
        <v>1056</v>
      </c>
    </row>
    <row r="62" spans="1:12" ht="15" x14ac:dyDescent="0.3">
      <c r="C62" s="40" t="s">
        <v>1064</v>
      </c>
      <c r="D62" s="84">
        <v>962.40641125011166</v>
      </c>
      <c r="E62" s="84">
        <v>60</v>
      </c>
      <c r="F62" s="84">
        <v>270</v>
      </c>
      <c r="G62" s="84">
        <v>280</v>
      </c>
      <c r="H62" s="86"/>
      <c r="I62" s="45">
        <f t="shared" si="1"/>
        <v>9.8396501457725947</v>
      </c>
      <c r="J62" s="45">
        <f t="shared" si="1"/>
        <v>10.204081632653061</v>
      </c>
      <c r="K62" s="45" t="s">
        <v>1046</v>
      </c>
      <c r="L62" s="38" t="s">
        <v>1056</v>
      </c>
    </row>
    <row r="63" spans="1:12" x14ac:dyDescent="0.3">
      <c r="B63" s="32"/>
      <c r="C63" s="55"/>
      <c r="D63" s="114"/>
      <c r="E63" s="114"/>
      <c r="F63" s="114"/>
      <c r="G63" s="114"/>
      <c r="H63" s="115"/>
      <c r="I63" s="60">
        <f t="shared" si="1"/>
        <v>0</v>
      </c>
      <c r="J63" s="60">
        <f t="shared" si="1"/>
        <v>0</v>
      </c>
      <c r="K63" s="60"/>
      <c r="L63" s="31"/>
    </row>
    <row r="64" spans="1:12" x14ac:dyDescent="0.3">
      <c r="A64" s="38" t="s">
        <v>560</v>
      </c>
      <c r="B64" s="72" t="s">
        <v>1065</v>
      </c>
      <c r="C64" s="40" t="s">
        <v>1066</v>
      </c>
      <c r="D64" s="84">
        <v>936.96778057799065</v>
      </c>
      <c r="E64" s="84">
        <v>60</v>
      </c>
      <c r="F64" s="84">
        <v>189</v>
      </c>
      <c r="G64" s="84">
        <v>280</v>
      </c>
      <c r="H64" s="86"/>
      <c r="I64" s="45">
        <f t="shared" si="1"/>
        <v>6.8877551020408161</v>
      </c>
      <c r="J64" s="45">
        <f t="shared" si="1"/>
        <v>10.204081632653061</v>
      </c>
      <c r="K64" s="45"/>
    </row>
    <row r="65" spans="1:12" ht="15" x14ac:dyDescent="0.3">
      <c r="C65" s="40" t="s">
        <v>1067</v>
      </c>
      <c r="D65" s="84">
        <v>1021.6383437077727</v>
      </c>
      <c r="E65" s="84">
        <v>60</v>
      </c>
      <c r="F65" s="84">
        <v>289</v>
      </c>
      <c r="G65" s="84">
        <v>280</v>
      </c>
      <c r="H65" s="86"/>
      <c r="I65" s="45">
        <f t="shared" si="1"/>
        <v>10.53206997084548</v>
      </c>
      <c r="J65" s="45">
        <f t="shared" si="1"/>
        <v>10.204081632653061</v>
      </c>
      <c r="K65" s="45" t="s">
        <v>1068</v>
      </c>
      <c r="L65" s="38" t="s">
        <v>1056</v>
      </c>
    </row>
    <row r="66" spans="1:12" ht="15" x14ac:dyDescent="0.3">
      <c r="C66" s="40" t="s">
        <v>1069</v>
      </c>
      <c r="D66" s="84">
        <v>1176.8804033256215</v>
      </c>
      <c r="E66" s="84">
        <v>60</v>
      </c>
      <c r="F66" s="117">
        <v>2</v>
      </c>
      <c r="G66" s="84"/>
      <c r="H66" s="86"/>
      <c r="I66" s="118">
        <f t="shared" ref="I66:J81" si="2">F66*1000000/(9.8*2.8*1000*1000)</f>
        <v>7.2886297376093298E-2</v>
      </c>
      <c r="J66" s="45">
        <f t="shared" si="2"/>
        <v>0</v>
      </c>
      <c r="K66" s="45" t="s">
        <v>1055</v>
      </c>
      <c r="L66" s="38" t="s">
        <v>1056</v>
      </c>
    </row>
    <row r="67" spans="1:12" x14ac:dyDescent="0.3">
      <c r="B67" s="32"/>
      <c r="C67" s="55"/>
      <c r="D67" s="114"/>
      <c r="E67" s="114"/>
      <c r="F67" s="114"/>
      <c r="G67" s="114"/>
      <c r="H67" s="115"/>
      <c r="I67" s="60">
        <f t="shared" si="2"/>
        <v>0</v>
      </c>
      <c r="J67" s="60">
        <f t="shared" si="2"/>
        <v>0</v>
      </c>
      <c r="K67" s="60"/>
      <c r="L67" s="31"/>
    </row>
    <row r="68" spans="1:12" ht="15" x14ac:dyDescent="0.3">
      <c r="A68" s="38" t="s">
        <v>560</v>
      </c>
      <c r="B68" s="72" t="s">
        <v>1070</v>
      </c>
      <c r="C68" s="40" t="s">
        <v>1071</v>
      </c>
      <c r="D68" s="84">
        <v>916.23612932985463</v>
      </c>
      <c r="E68" s="84">
        <v>60</v>
      </c>
      <c r="F68" s="84">
        <v>183</v>
      </c>
      <c r="G68" s="84">
        <v>280</v>
      </c>
      <c r="H68" s="86"/>
      <c r="I68" s="45">
        <f t="shared" si="2"/>
        <v>6.6690962099125368</v>
      </c>
      <c r="J68" s="45">
        <f t="shared" si="2"/>
        <v>10.204081632653061</v>
      </c>
      <c r="K68" s="45" t="s">
        <v>1055</v>
      </c>
      <c r="L68" s="38" t="s">
        <v>1056</v>
      </c>
    </row>
    <row r="69" spans="1:12" ht="15" x14ac:dyDescent="0.3">
      <c r="C69" s="40" t="s">
        <v>1072</v>
      </c>
      <c r="D69" s="84">
        <v>935.29445357221732</v>
      </c>
      <c r="E69" s="84">
        <v>60</v>
      </c>
      <c r="F69" s="84">
        <v>497</v>
      </c>
      <c r="G69" s="84">
        <v>280</v>
      </c>
      <c r="H69" s="86"/>
      <c r="I69" s="45">
        <f t="shared" si="2"/>
        <v>18.112244897959183</v>
      </c>
      <c r="J69" s="45">
        <f t="shared" si="2"/>
        <v>10.204081632653061</v>
      </c>
      <c r="K69" s="45" t="s">
        <v>1055</v>
      </c>
      <c r="L69" s="38" t="s">
        <v>1056</v>
      </c>
    </row>
    <row r="70" spans="1:12" x14ac:dyDescent="0.3">
      <c r="B70" s="32"/>
      <c r="C70" s="55"/>
      <c r="D70" s="114"/>
      <c r="E70" s="114"/>
      <c r="F70" s="114"/>
      <c r="G70" s="114"/>
      <c r="H70" s="115"/>
      <c r="I70" s="60">
        <f t="shared" si="2"/>
        <v>0</v>
      </c>
      <c r="J70" s="60">
        <f t="shared" si="2"/>
        <v>0</v>
      </c>
      <c r="K70" s="60"/>
      <c r="L70" s="31"/>
    </row>
    <row r="71" spans="1:12" ht="15" x14ac:dyDescent="0.3">
      <c r="A71" s="38" t="s">
        <v>534</v>
      </c>
      <c r="B71" s="72" t="s">
        <v>1073</v>
      </c>
      <c r="C71" s="40" t="s">
        <v>1074</v>
      </c>
      <c r="D71" s="84">
        <v>991.63094419828337</v>
      </c>
      <c r="E71" s="84">
        <v>60</v>
      </c>
      <c r="F71" s="84">
        <v>348</v>
      </c>
      <c r="G71" s="84">
        <v>280</v>
      </c>
      <c r="H71" s="86"/>
      <c r="I71" s="45">
        <f t="shared" si="2"/>
        <v>12.682215743440233</v>
      </c>
      <c r="J71" s="45">
        <f t="shared" si="2"/>
        <v>10.204081632653061</v>
      </c>
      <c r="K71" s="45" t="s">
        <v>1046</v>
      </c>
      <c r="L71" s="38" t="s">
        <v>1056</v>
      </c>
    </row>
    <row r="72" spans="1:12" ht="15" x14ac:dyDescent="0.3">
      <c r="C72" s="40" t="s">
        <v>1075</v>
      </c>
      <c r="D72" s="84">
        <v>986.96564900288843</v>
      </c>
      <c r="E72" s="84">
        <v>60</v>
      </c>
      <c r="F72" s="84">
        <v>560</v>
      </c>
      <c r="G72" s="84">
        <v>280</v>
      </c>
      <c r="H72" s="86"/>
      <c r="I72" s="45">
        <f t="shared" si="2"/>
        <v>20.408163265306122</v>
      </c>
      <c r="J72" s="45">
        <f t="shared" si="2"/>
        <v>10.204081632653061</v>
      </c>
      <c r="K72" s="45" t="s">
        <v>1046</v>
      </c>
      <c r="L72" s="38" t="s">
        <v>1056</v>
      </c>
    </row>
    <row r="73" spans="1:12" ht="15" x14ac:dyDescent="0.3">
      <c r="C73" s="40" t="s">
        <v>1076</v>
      </c>
      <c r="D73" s="84">
        <v>1004.2284362695564</v>
      </c>
      <c r="E73" s="84">
        <v>60</v>
      </c>
      <c r="F73" s="84">
        <v>284</v>
      </c>
      <c r="G73" s="84">
        <v>280</v>
      </c>
      <c r="H73" s="86"/>
      <c r="I73" s="45">
        <f t="shared" si="2"/>
        <v>10.349854227405247</v>
      </c>
      <c r="J73" s="45">
        <f t="shared" si="2"/>
        <v>10.204081632653061</v>
      </c>
      <c r="K73" s="45" t="s">
        <v>1046</v>
      </c>
      <c r="L73" s="38" t="s">
        <v>1056</v>
      </c>
    </row>
    <row r="74" spans="1:12" ht="15" x14ac:dyDescent="0.3">
      <c r="B74" s="32"/>
      <c r="C74" s="55" t="s">
        <v>1077</v>
      </c>
      <c r="D74" s="114">
        <v>1007.2625350601572</v>
      </c>
      <c r="E74" s="114">
        <v>60</v>
      </c>
      <c r="F74" s="114">
        <v>275</v>
      </c>
      <c r="G74" s="114">
        <v>280</v>
      </c>
      <c r="H74" s="115"/>
      <c r="I74" s="60">
        <f t="shared" si="2"/>
        <v>10.021865889212828</v>
      </c>
      <c r="J74" s="60">
        <f t="shared" si="2"/>
        <v>10.204081632653061</v>
      </c>
      <c r="K74" s="60" t="s">
        <v>1046</v>
      </c>
      <c r="L74" s="31" t="s">
        <v>1056</v>
      </c>
    </row>
    <row r="75" spans="1:12" ht="15" x14ac:dyDescent="0.3">
      <c r="A75" s="38" t="s">
        <v>534</v>
      </c>
      <c r="B75" s="72" t="s">
        <v>1078</v>
      </c>
      <c r="C75" s="69" t="s">
        <v>1079</v>
      </c>
      <c r="D75" s="84">
        <v>975.3291047524533</v>
      </c>
      <c r="E75" s="84">
        <v>60</v>
      </c>
      <c r="F75" s="84">
        <v>364</v>
      </c>
      <c r="G75" s="84">
        <v>280</v>
      </c>
      <c r="H75" s="86"/>
      <c r="I75" s="45">
        <f t="shared" si="2"/>
        <v>13.26530612244898</v>
      </c>
      <c r="J75" s="45">
        <f t="shared" si="2"/>
        <v>10.204081632653061</v>
      </c>
      <c r="K75" s="45" t="s">
        <v>1046</v>
      </c>
      <c r="L75" s="38" t="s">
        <v>1056</v>
      </c>
    </row>
    <row r="76" spans="1:12" ht="15" x14ac:dyDescent="0.3">
      <c r="C76" s="69" t="s">
        <v>1080</v>
      </c>
      <c r="D76" s="84">
        <v>967.97565984478445</v>
      </c>
      <c r="E76" s="84">
        <v>60</v>
      </c>
      <c r="F76" s="84">
        <v>441</v>
      </c>
      <c r="G76" s="84">
        <v>280</v>
      </c>
      <c r="H76" s="86"/>
      <c r="I76" s="45">
        <f t="shared" si="2"/>
        <v>16.071428571428573</v>
      </c>
      <c r="J76" s="45">
        <f t="shared" si="2"/>
        <v>10.204081632653061</v>
      </c>
      <c r="K76" s="45" t="s">
        <v>1046</v>
      </c>
      <c r="L76" s="38" t="s">
        <v>1056</v>
      </c>
    </row>
    <row r="77" spans="1:12" ht="15" x14ac:dyDescent="0.3">
      <c r="C77" s="69" t="s">
        <v>1081</v>
      </c>
      <c r="D77" s="84">
        <v>1007.8763524735346</v>
      </c>
      <c r="E77" s="84">
        <v>60</v>
      </c>
      <c r="F77" s="84">
        <v>568</v>
      </c>
      <c r="G77" s="84">
        <v>280</v>
      </c>
      <c r="H77" s="86"/>
      <c r="I77" s="45">
        <f t="shared" si="2"/>
        <v>20.699708454810494</v>
      </c>
      <c r="J77" s="45">
        <f t="shared" si="2"/>
        <v>10.204081632653061</v>
      </c>
      <c r="K77" s="45" t="s">
        <v>1046</v>
      </c>
      <c r="L77" s="38" t="s">
        <v>1056</v>
      </c>
    </row>
    <row r="78" spans="1:12" ht="15" x14ac:dyDescent="0.3">
      <c r="C78" s="69" t="s">
        <v>1082</v>
      </c>
      <c r="D78" s="84">
        <v>959.53517708080813</v>
      </c>
      <c r="E78" s="84">
        <v>60</v>
      </c>
      <c r="F78" s="84">
        <v>489</v>
      </c>
      <c r="G78" s="84">
        <v>280</v>
      </c>
      <c r="H78" s="86"/>
      <c r="I78" s="45">
        <f t="shared" si="2"/>
        <v>17.820699708454811</v>
      </c>
      <c r="J78" s="45">
        <f t="shared" si="2"/>
        <v>10.204081632653061</v>
      </c>
      <c r="K78" s="45" t="s">
        <v>1055</v>
      </c>
      <c r="L78" s="38" t="s">
        <v>1056</v>
      </c>
    </row>
    <row r="79" spans="1:12" x14ac:dyDescent="0.3">
      <c r="B79" s="32"/>
      <c r="C79" s="55"/>
      <c r="D79" s="114"/>
      <c r="E79" s="114"/>
      <c r="F79" s="114"/>
      <c r="G79" s="114"/>
      <c r="H79" s="115"/>
      <c r="I79" s="60">
        <f t="shared" si="2"/>
        <v>0</v>
      </c>
      <c r="J79" s="60">
        <f t="shared" si="2"/>
        <v>0</v>
      </c>
      <c r="K79" s="60"/>
      <c r="L79" s="31"/>
    </row>
    <row r="80" spans="1:12" x14ac:dyDescent="0.3">
      <c r="A80" s="38" t="s">
        <v>560</v>
      </c>
      <c r="B80" s="72" t="s">
        <v>1083</v>
      </c>
      <c r="C80" s="69" t="s">
        <v>1084</v>
      </c>
      <c r="D80" s="84"/>
      <c r="E80" s="84"/>
      <c r="F80" s="84"/>
      <c r="G80" s="84"/>
      <c r="H80" s="86"/>
      <c r="I80" s="45">
        <f t="shared" si="2"/>
        <v>0</v>
      </c>
      <c r="J80" s="45">
        <f t="shared" si="2"/>
        <v>0</v>
      </c>
      <c r="K80" s="45"/>
    </row>
    <row r="81" spans="1:12" x14ac:dyDescent="0.3">
      <c r="B81" s="32"/>
      <c r="C81" s="55"/>
      <c r="D81" s="114"/>
      <c r="E81" s="114"/>
      <c r="F81" s="114"/>
      <c r="G81" s="114"/>
      <c r="H81" s="115"/>
      <c r="I81" s="60">
        <f t="shared" si="2"/>
        <v>0</v>
      </c>
      <c r="J81" s="60">
        <f t="shared" si="2"/>
        <v>0</v>
      </c>
      <c r="K81" s="60"/>
      <c r="L81" s="31"/>
    </row>
    <row r="82" spans="1:12" ht="15" x14ac:dyDescent="0.3">
      <c r="A82" s="38" t="s">
        <v>560</v>
      </c>
      <c r="B82" s="72" t="s">
        <v>1085</v>
      </c>
      <c r="C82" s="69" t="s">
        <v>1086</v>
      </c>
      <c r="D82" s="84">
        <v>911.67152256443251</v>
      </c>
      <c r="E82" s="84">
        <v>60</v>
      </c>
      <c r="F82" s="41">
        <v>459</v>
      </c>
      <c r="G82" s="84">
        <v>280</v>
      </c>
      <c r="H82" s="86"/>
      <c r="I82" s="45">
        <f t="shared" ref="I82:J97" si="3">F82*1000000/(9.8*2.8*1000*1000)</f>
        <v>16.727405247813412</v>
      </c>
      <c r="J82" s="45">
        <f t="shared" si="3"/>
        <v>10.204081632653061</v>
      </c>
      <c r="K82" s="45" t="s">
        <v>1046</v>
      </c>
      <c r="L82" s="38" t="s">
        <v>1056</v>
      </c>
    </row>
    <row r="83" spans="1:12" ht="15" x14ac:dyDescent="0.3">
      <c r="C83" s="69" t="s">
        <v>1087</v>
      </c>
      <c r="D83" s="84">
        <v>912.43107224106939</v>
      </c>
      <c r="E83" s="84">
        <v>60</v>
      </c>
      <c r="F83" s="41">
        <v>415</v>
      </c>
      <c r="G83" s="84">
        <v>280</v>
      </c>
      <c r="H83" s="86"/>
      <c r="I83" s="45">
        <f t="shared" si="3"/>
        <v>15.123906705539358</v>
      </c>
      <c r="J83" s="45">
        <f t="shared" si="3"/>
        <v>10.204081632653061</v>
      </c>
      <c r="K83" s="45" t="s">
        <v>1046</v>
      </c>
      <c r="L83" s="38" t="s">
        <v>1056</v>
      </c>
    </row>
    <row r="84" spans="1:12" ht="15" x14ac:dyDescent="0.3">
      <c r="C84" s="69" t="s">
        <v>1088</v>
      </c>
      <c r="D84" s="84">
        <v>949.33359635908494</v>
      </c>
      <c r="E84" s="84">
        <v>60</v>
      </c>
      <c r="F84" s="41">
        <v>336</v>
      </c>
      <c r="G84" s="84">
        <v>280</v>
      </c>
      <c r="H84" s="86"/>
      <c r="I84" s="45">
        <f t="shared" si="3"/>
        <v>12.244897959183673</v>
      </c>
      <c r="J84" s="45">
        <f t="shared" si="3"/>
        <v>10.204081632653061</v>
      </c>
      <c r="K84" s="45" t="s">
        <v>1046</v>
      </c>
      <c r="L84" s="38" t="s">
        <v>1056</v>
      </c>
    </row>
    <row r="85" spans="1:12" x14ac:dyDescent="0.3">
      <c r="C85" s="69"/>
      <c r="D85" s="84"/>
      <c r="E85" s="84"/>
      <c r="F85" s="84"/>
      <c r="G85" s="84"/>
      <c r="H85" s="86"/>
      <c r="I85" s="45">
        <f t="shared" si="3"/>
        <v>0</v>
      </c>
      <c r="J85" s="45">
        <f t="shared" si="3"/>
        <v>0</v>
      </c>
      <c r="K85" s="45"/>
    </row>
    <row r="86" spans="1:12" x14ac:dyDescent="0.3">
      <c r="B86" s="32"/>
      <c r="C86" s="55"/>
      <c r="D86" s="114"/>
      <c r="E86" s="114"/>
      <c r="F86" s="114"/>
      <c r="G86" s="114"/>
      <c r="H86" s="115"/>
      <c r="I86" s="60">
        <f t="shared" si="3"/>
        <v>0</v>
      </c>
      <c r="J86" s="60">
        <f t="shared" si="3"/>
        <v>0</v>
      </c>
      <c r="K86" s="60"/>
      <c r="L86" s="31"/>
    </row>
    <row r="87" spans="1:12" x14ac:dyDescent="0.3">
      <c r="A87" s="38" t="s">
        <v>918</v>
      </c>
      <c r="B87" s="72" t="s">
        <v>1089</v>
      </c>
      <c r="C87" s="69" t="s">
        <v>1084</v>
      </c>
      <c r="D87" s="84"/>
      <c r="E87" s="84"/>
      <c r="F87" s="84"/>
      <c r="G87" s="84"/>
      <c r="H87" s="86"/>
      <c r="I87" s="45">
        <f t="shared" si="3"/>
        <v>0</v>
      </c>
      <c r="J87" s="45">
        <f t="shared" si="3"/>
        <v>0</v>
      </c>
      <c r="K87" s="45"/>
    </row>
    <row r="88" spans="1:12" x14ac:dyDescent="0.3">
      <c r="B88" s="32"/>
      <c r="C88" s="119"/>
      <c r="D88" s="114"/>
      <c r="E88" s="114"/>
      <c r="F88" s="114"/>
      <c r="G88" s="114"/>
      <c r="H88" s="115"/>
      <c r="I88" s="60">
        <f t="shared" si="3"/>
        <v>0</v>
      </c>
      <c r="J88" s="60">
        <f t="shared" si="3"/>
        <v>0</v>
      </c>
      <c r="K88" s="60"/>
      <c r="L88" s="31"/>
    </row>
    <row r="89" spans="1:12" x14ac:dyDescent="0.3">
      <c r="A89" s="38" t="s">
        <v>918</v>
      </c>
      <c r="B89" s="72" t="s">
        <v>1090</v>
      </c>
      <c r="C89" s="69" t="s">
        <v>1084</v>
      </c>
      <c r="D89" s="84"/>
      <c r="E89" s="84"/>
      <c r="F89" s="84"/>
      <c r="G89" s="84"/>
      <c r="H89" s="86"/>
      <c r="I89" s="45">
        <f t="shared" si="3"/>
        <v>0</v>
      </c>
      <c r="J89" s="45">
        <f t="shared" si="3"/>
        <v>0</v>
      </c>
      <c r="K89" s="45"/>
    </row>
    <row r="90" spans="1:12" x14ac:dyDescent="0.3">
      <c r="B90" s="32"/>
      <c r="C90" s="55"/>
      <c r="D90" s="114"/>
      <c r="E90" s="114"/>
      <c r="F90" s="114"/>
      <c r="G90" s="114"/>
      <c r="H90" s="115"/>
      <c r="I90" s="60">
        <f t="shared" si="3"/>
        <v>0</v>
      </c>
      <c r="J90" s="60">
        <f t="shared" si="3"/>
        <v>0</v>
      </c>
      <c r="K90" s="60"/>
      <c r="L90" s="31"/>
    </row>
    <row r="91" spans="1:12" ht="15" x14ac:dyDescent="0.3">
      <c r="A91" s="38" t="s">
        <v>534</v>
      </c>
      <c r="B91" s="72" t="s">
        <v>1091</v>
      </c>
      <c r="C91" s="69" t="s">
        <v>1092</v>
      </c>
      <c r="D91" s="84">
        <v>996.28668508049702</v>
      </c>
      <c r="E91" s="84">
        <v>60</v>
      </c>
      <c r="F91" s="41">
        <v>498</v>
      </c>
      <c r="G91" s="84">
        <v>280</v>
      </c>
      <c r="H91" s="86"/>
      <c r="I91" s="45">
        <f t="shared" si="3"/>
        <v>18.14868804664723</v>
      </c>
      <c r="J91" s="45">
        <f t="shared" si="3"/>
        <v>10.204081632653061</v>
      </c>
      <c r="K91" s="45" t="s">
        <v>1046</v>
      </c>
      <c r="L91" s="38" t="s">
        <v>1056</v>
      </c>
    </row>
    <row r="92" spans="1:12" ht="15" x14ac:dyDescent="0.3">
      <c r="C92" s="69" t="s">
        <v>1093</v>
      </c>
      <c r="D92" s="84">
        <v>973.9803518217152</v>
      </c>
      <c r="E92" s="84">
        <v>60</v>
      </c>
      <c r="F92" s="41">
        <v>428</v>
      </c>
      <c r="G92" s="84">
        <v>280</v>
      </c>
      <c r="H92" s="86"/>
      <c r="I92" s="45">
        <f t="shared" si="3"/>
        <v>15.597667638483966</v>
      </c>
      <c r="J92" s="45">
        <f t="shared" si="3"/>
        <v>10.204081632653061</v>
      </c>
      <c r="K92" s="45" t="s">
        <v>1046</v>
      </c>
      <c r="L92" s="38" t="s">
        <v>1056</v>
      </c>
    </row>
    <row r="93" spans="1:12" ht="15" x14ac:dyDescent="0.3">
      <c r="C93" s="69" t="s">
        <v>1094</v>
      </c>
      <c r="D93" s="84">
        <v>972.3615264128515</v>
      </c>
      <c r="E93" s="84">
        <v>60</v>
      </c>
      <c r="F93" s="41">
        <v>540</v>
      </c>
      <c r="G93" s="84">
        <v>280</v>
      </c>
      <c r="H93" s="86"/>
      <c r="I93" s="45">
        <f t="shared" si="3"/>
        <v>19.679300291545189</v>
      </c>
      <c r="J93" s="45">
        <f t="shared" si="3"/>
        <v>10.204081632653061</v>
      </c>
      <c r="K93" s="45" t="s">
        <v>1055</v>
      </c>
      <c r="L93" s="38" t="s">
        <v>1056</v>
      </c>
    </row>
    <row r="94" spans="1:12" ht="15" x14ac:dyDescent="0.3">
      <c r="C94" s="69" t="s">
        <v>1095</v>
      </c>
      <c r="D94" s="84">
        <v>993.37951290123044</v>
      </c>
      <c r="E94" s="84">
        <v>60</v>
      </c>
      <c r="F94" s="41">
        <v>485</v>
      </c>
      <c r="G94" s="84">
        <v>280</v>
      </c>
      <c r="H94" s="86"/>
      <c r="I94" s="45">
        <f t="shared" si="3"/>
        <v>17.674927113702623</v>
      </c>
      <c r="J94" s="45">
        <f t="shared" si="3"/>
        <v>10.204081632653061</v>
      </c>
      <c r="K94" s="45" t="s">
        <v>1055</v>
      </c>
      <c r="L94" s="38" t="s">
        <v>1056</v>
      </c>
    </row>
    <row r="95" spans="1:12" ht="15" x14ac:dyDescent="0.3">
      <c r="C95" s="69" t="s">
        <v>1096</v>
      </c>
      <c r="D95" s="84">
        <v>1012.4650914355303</v>
      </c>
      <c r="E95" s="84">
        <v>60</v>
      </c>
      <c r="F95" s="41">
        <v>450</v>
      </c>
      <c r="G95" s="84">
        <v>280</v>
      </c>
      <c r="H95" s="86"/>
      <c r="I95" s="45">
        <f t="shared" si="3"/>
        <v>16.399416909620992</v>
      </c>
      <c r="J95" s="45">
        <f t="shared" si="3"/>
        <v>10.204081632653061</v>
      </c>
      <c r="K95" s="45" t="s">
        <v>1055</v>
      </c>
      <c r="L95" s="38" t="s">
        <v>1056</v>
      </c>
    </row>
    <row r="96" spans="1:12" ht="15" x14ac:dyDescent="0.3">
      <c r="C96" s="69" t="s">
        <v>1097</v>
      </c>
      <c r="D96" s="84">
        <v>979.56283440163179</v>
      </c>
      <c r="E96" s="84">
        <v>60</v>
      </c>
      <c r="F96" s="41">
        <v>454</v>
      </c>
      <c r="G96" s="84">
        <v>280</v>
      </c>
      <c r="H96" s="86"/>
      <c r="I96" s="45">
        <f t="shared" si="3"/>
        <v>16.545189504373177</v>
      </c>
      <c r="J96" s="45">
        <f t="shared" si="3"/>
        <v>10.204081632653061</v>
      </c>
      <c r="K96" s="45" t="s">
        <v>1055</v>
      </c>
      <c r="L96" s="38" t="s">
        <v>1056</v>
      </c>
    </row>
    <row r="97" spans="1:12" ht="15" x14ac:dyDescent="0.3">
      <c r="C97" s="69" t="s">
        <v>1098</v>
      </c>
      <c r="D97" s="84">
        <v>1005.8417268084812</v>
      </c>
      <c r="E97" s="84">
        <v>60</v>
      </c>
      <c r="F97" s="41">
        <v>425</v>
      </c>
      <c r="G97" s="84">
        <v>280</v>
      </c>
      <c r="H97" s="86"/>
      <c r="I97" s="45">
        <f t="shared" si="3"/>
        <v>15.488338192419825</v>
      </c>
      <c r="J97" s="45">
        <f t="shared" si="3"/>
        <v>10.204081632653061</v>
      </c>
      <c r="K97" s="45" t="s">
        <v>1055</v>
      </c>
      <c r="L97" s="38" t="s">
        <v>1056</v>
      </c>
    </row>
    <row r="98" spans="1:12" ht="15" x14ac:dyDescent="0.3">
      <c r="C98" s="69" t="s">
        <v>1099</v>
      </c>
      <c r="D98" s="84">
        <v>999.83689098563423</v>
      </c>
      <c r="E98" s="84">
        <v>60</v>
      </c>
      <c r="F98" s="41">
        <v>489</v>
      </c>
      <c r="G98" s="84">
        <v>280</v>
      </c>
      <c r="H98" s="86"/>
      <c r="I98" s="45">
        <f t="shared" ref="I98:J158" si="4">F98*1000000/(9.8*2.8*1000*1000)</f>
        <v>17.820699708454811</v>
      </c>
      <c r="J98" s="45">
        <f t="shared" si="4"/>
        <v>10.204081632653061</v>
      </c>
      <c r="K98" s="45" t="s">
        <v>1055</v>
      </c>
      <c r="L98" s="38" t="s">
        <v>1056</v>
      </c>
    </row>
    <row r="99" spans="1:12" ht="15" x14ac:dyDescent="0.3">
      <c r="C99" s="69" t="s">
        <v>1100</v>
      </c>
      <c r="D99" s="84">
        <v>973.90114169702338</v>
      </c>
      <c r="E99" s="84">
        <v>60</v>
      </c>
      <c r="F99" s="41">
        <v>413</v>
      </c>
      <c r="G99" s="84">
        <v>280</v>
      </c>
      <c r="H99" s="86"/>
      <c r="I99" s="45">
        <f t="shared" si="4"/>
        <v>15.051020408163266</v>
      </c>
      <c r="J99" s="45">
        <f t="shared" si="4"/>
        <v>10.204081632653061</v>
      </c>
      <c r="K99" s="45" t="s">
        <v>1055</v>
      </c>
      <c r="L99" s="38" t="s">
        <v>1056</v>
      </c>
    </row>
    <row r="100" spans="1:12" ht="15" x14ac:dyDescent="0.3">
      <c r="C100" s="69" t="s">
        <v>1100</v>
      </c>
      <c r="D100" s="84">
        <v>974.17275014424047</v>
      </c>
      <c r="E100" s="84">
        <v>60</v>
      </c>
      <c r="F100" s="41">
        <v>465</v>
      </c>
      <c r="G100" s="84">
        <v>280</v>
      </c>
      <c r="H100" s="86"/>
      <c r="I100" s="45">
        <f t="shared" si="4"/>
        <v>16.94606413994169</v>
      </c>
      <c r="J100" s="45">
        <f t="shared" si="4"/>
        <v>10.204081632653061</v>
      </c>
      <c r="K100" s="45" t="s">
        <v>1055</v>
      </c>
      <c r="L100" s="38" t="s">
        <v>1056</v>
      </c>
    </row>
    <row r="101" spans="1:12" ht="15" x14ac:dyDescent="0.3">
      <c r="C101" s="69" t="s">
        <v>1101</v>
      </c>
      <c r="D101" s="84">
        <v>956.30778115226531</v>
      </c>
      <c r="E101" s="84">
        <v>60</v>
      </c>
      <c r="F101" s="41">
        <v>275</v>
      </c>
      <c r="G101" s="84">
        <v>280</v>
      </c>
      <c r="H101" s="86"/>
      <c r="I101" s="45">
        <f t="shared" si="4"/>
        <v>10.021865889212828</v>
      </c>
      <c r="J101" s="45">
        <f t="shared" si="4"/>
        <v>10.204081632653061</v>
      </c>
      <c r="K101" s="45" t="s">
        <v>1055</v>
      </c>
      <c r="L101" s="38" t="s">
        <v>1056</v>
      </c>
    </row>
    <row r="102" spans="1:12" x14ac:dyDescent="0.3">
      <c r="B102" s="32"/>
      <c r="C102" s="119"/>
      <c r="D102" s="114"/>
      <c r="E102" s="114"/>
      <c r="F102" s="56"/>
      <c r="G102" s="114"/>
      <c r="H102" s="115"/>
      <c r="I102" s="60">
        <f t="shared" si="4"/>
        <v>0</v>
      </c>
      <c r="J102" s="60">
        <f t="shared" si="4"/>
        <v>0</v>
      </c>
      <c r="K102" s="60"/>
      <c r="L102" s="31"/>
    </row>
    <row r="103" spans="1:12" ht="15" x14ac:dyDescent="0.3">
      <c r="A103" s="38" t="s">
        <v>534</v>
      </c>
      <c r="B103" s="72" t="s">
        <v>1102</v>
      </c>
      <c r="C103" s="69" t="s">
        <v>1103</v>
      </c>
      <c r="D103" s="84">
        <v>960.56796595514277</v>
      </c>
      <c r="E103" s="84">
        <v>60</v>
      </c>
      <c r="F103" s="41">
        <v>593</v>
      </c>
      <c r="G103" s="84">
        <v>280</v>
      </c>
      <c r="H103" s="86"/>
      <c r="I103" s="45">
        <f t="shared" si="4"/>
        <v>21.610787172011662</v>
      </c>
      <c r="J103" s="45">
        <f t="shared" si="4"/>
        <v>10.204081632653061</v>
      </c>
      <c r="K103" s="45" t="s">
        <v>1046</v>
      </c>
      <c r="L103" s="38" t="s">
        <v>1056</v>
      </c>
    </row>
    <row r="104" spans="1:12" ht="15" x14ac:dyDescent="0.3">
      <c r="C104" s="69" t="s">
        <v>1103</v>
      </c>
      <c r="D104" s="84">
        <v>961.04063254961648</v>
      </c>
      <c r="E104" s="84">
        <v>60</v>
      </c>
      <c r="F104" s="41">
        <v>571</v>
      </c>
      <c r="G104" s="84">
        <v>280</v>
      </c>
      <c r="H104" s="86"/>
      <c r="I104" s="45">
        <f t="shared" si="4"/>
        <v>20.809037900874635</v>
      </c>
      <c r="J104" s="45">
        <f t="shared" si="4"/>
        <v>10.204081632653061</v>
      </c>
      <c r="K104" s="45" t="s">
        <v>1046</v>
      </c>
      <c r="L104" s="38" t="s">
        <v>1056</v>
      </c>
    </row>
    <row r="105" spans="1:12" ht="15" x14ac:dyDescent="0.3">
      <c r="C105" s="69" t="s">
        <v>1103</v>
      </c>
      <c r="D105" s="84">
        <v>953.20414700535412</v>
      </c>
      <c r="E105" s="84">
        <v>60</v>
      </c>
      <c r="F105" s="41">
        <v>462</v>
      </c>
      <c r="G105" s="84">
        <v>280</v>
      </c>
      <c r="H105" s="86"/>
      <c r="I105" s="45">
        <f t="shared" si="4"/>
        <v>16.836734693877553</v>
      </c>
      <c r="J105" s="45">
        <f t="shared" si="4"/>
        <v>10.204081632653061</v>
      </c>
      <c r="K105" s="45" t="s">
        <v>1046</v>
      </c>
      <c r="L105" s="38" t="s">
        <v>1056</v>
      </c>
    </row>
    <row r="106" spans="1:12" ht="15" x14ac:dyDescent="0.3">
      <c r="C106" s="69" t="s">
        <v>1104</v>
      </c>
      <c r="D106" s="84">
        <v>947.67792743550501</v>
      </c>
      <c r="E106" s="84">
        <v>60</v>
      </c>
      <c r="F106" s="41">
        <v>530</v>
      </c>
      <c r="G106" s="84">
        <v>280</v>
      </c>
      <c r="H106" s="86"/>
      <c r="I106" s="45">
        <f t="shared" si="4"/>
        <v>19.314868804664723</v>
      </c>
      <c r="J106" s="45">
        <f t="shared" si="4"/>
        <v>10.204081632653061</v>
      </c>
      <c r="K106" s="45" t="s">
        <v>1046</v>
      </c>
      <c r="L106" s="38" t="s">
        <v>1056</v>
      </c>
    </row>
    <row r="107" spans="1:12" ht="15" x14ac:dyDescent="0.3">
      <c r="C107" s="69" t="s">
        <v>1104</v>
      </c>
      <c r="D107" s="84">
        <v>939.74378550362678</v>
      </c>
      <c r="E107" s="84">
        <v>60</v>
      </c>
      <c r="F107" s="41">
        <v>432</v>
      </c>
      <c r="G107" s="84">
        <v>280</v>
      </c>
      <c r="H107" s="86"/>
      <c r="I107" s="45">
        <f t="shared" si="4"/>
        <v>15.743440233236152</v>
      </c>
      <c r="J107" s="45">
        <f t="shared" si="4"/>
        <v>10.204081632653061</v>
      </c>
      <c r="K107" s="45" t="s">
        <v>1046</v>
      </c>
      <c r="L107" s="38" t="s">
        <v>1056</v>
      </c>
    </row>
    <row r="108" spans="1:12" ht="15" x14ac:dyDescent="0.3">
      <c r="C108" s="69" t="s">
        <v>1105</v>
      </c>
      <c r="D108" s="84">
        <v>968.7415930558783</v>
      </c>
      <c r="E108" s="84">
        <v>60</v>
      </c>
      <c r="F108" s="41">
        <v>515</v>
      </c>
      <c r="G108" s="84">
        <v>280</v>
      </c>
      <c r="H108" s="86"/>
      <c r="I108" s="45">
        <f t="shared" si="4"/>
        <v>18.768221574344022</v>
      </c>
      <c r="J108" s="45">
        <f t="shared" si="4"/>
        <v>10.204081632653061</v>
      </c>
      <c r="K108" s="45" t="s">
        <v>1055</v>
      </c>
      <c r="L108" s="38" t="s">
        <v>1056</v>
      </c>
    </row>
    <row r="109" spans="1:12" ht="15" x14ac:dyDescent="0.3">
      <c r="C109" s="69" t="s">
        <v>1106</v>
      </c>
      <c r="D109" s="84">
        <v>984.89168787296592</v>
      </c>
      <c r="E109" s="84">
        <v>60</v>
      </c>
      <c r="F109" s="41">
        <v>489</v>
      </c>
      <c r="G109" s="84">
        <v>280</v>
      </c>
      <c r="H109" s="86"/>
      <c r="I109" s="45">
        <f t="shared" si="4"/>
        <v>17.820699708454811</v>
      </c>
      <c r="J109" s="45">
        <f t="shared" si="4"/>
        <v>10.204081632653061</v>
      </c>
      <c r="K109" s="45" t="s">
        <v>1055</v>
      </c>
      <c r="L109" s="38" t="s">
        <v>1056</v>
      </c>
    </row>
    <row r="110" spans="1:12" x14ac:dyDescent="0.3">
      <c r="B110" s="32"/>
      <c r="C110" s="55"/>
      <c r="D110" s="114"/>
      <c r="E110" s="114"/>
      <c r="F110" s="114"/>
      <c r="G110" s="114"/>
      <c r="H110" s="115"/>
      <c r="I110" s="60">
        <f t="shared" si="4"/>
        <v>0</v>
      </c>
      <c r="J110" s="60">
        <f t="shared" si="4"/>
        <v>0</v>
      </c>
      <c r="K110" s="60"/>
      <c r="L110" s="31"/>
    </row>
    <row r="111" spans="1:12" ht="15" x14ac:dyDescent="0.3">
      <c r="A111" s="38" t="s">
        <v>534</v>
      </c>
      <c r="B111" s="72" t="s">
        <v>1107</v>
      </c>
      <c r="C111" s="69" t="s">
        <v>1108</v>
      </c>
      <c r="D111" s="84">
        <v>994.92477445211478</v>
      </c>
      <c r="E111" s="84">
        <v>60</v>
      </c>
      <c r="F111" s="41">
        <v>250</v>
      </c>
      <c r="G111" s="84">
        <v>280</v>
      </c>
      <c r="H111" s="86"/>
      <c r="I111" s="45">
        <f t="shared" si="4"/>
        <v>9.110787172011662</v>
      </c>
      <c r="J111" s="45">
        <f t="shared" si="4"/>
        <v>10.204081632653061</v>
      </c>
      <c r="K111" s="45" t="s">
        <v>1046</v>
      </c>
      <c r="L111" s="38" t="s">
        <v>1056</v>
      </c>
    </row>
    <row r="112" spans="1:12" ht="15" x14ac:dyDescent="0.3">
      <c r="C112" s="69" t="s">
        <v>1108</v>
      </c>
      <c r="D112" s="84">
        <v>988.90770063726859</v>
      </c>
      <c r="E112" s="84">
        <v>60</v>
      </c>
      <c r="F112" s="41">
        <v>263</v>
      </c>
      <c r="G112" s="84">
        <v>280</v>
      </c>
      <c r="H112" s="86"/>
      <c r="I112" s="45">
        <f t="shared" si="4"/>
        <v>9.5845481049562675</v>
      </c>
      <c r="J112" s="45">
        <f t="shared" si="4"/>
        <v>10.204081632653061</v>
      </c>
      <c r="K112" s="45" t="s">
        <v>1046</v>
      </c>
      <c r="L112" s="38" t="s">
        <v>1056</v>
      </c>
    </row>
    <row r="113" spans="1:12" ht="15" x14ac:dyDescent="0.3">
      <c r="C113" s="69" t="s">
        <v>1109</v>
      </c>
      <c r="D113" s="84">
        <v>1006.8972033513551</v>
      </c>
      <c r="E113" s="84">
        <v>60</v>
      </c>
      <c r="F113" s="41">
        <v>364</v>
      </c>
      <c r="G113" s="84">
        <v>280</v>
      </c>
      <c r="H113" s="86"/>
      <c r="I113" s="45">
        <f t="shared" si="4"/>
        <v>13.26530612244898</v>
      </c>
      <c r="J113" s="45">
        <f t="shared" si="4"/>
        <v>10.204081632653061</v>
      </c>
      <c r="K113" s="45" t="s">
        <v>1046</v>
      </c>
      <c r="L113" s="38" t="s">
        <v>1056</v>
      </c>
    </row>
    <row r="114" spans="1:12" ht="15" x14ac:dyDescent="0.3">
      <c r="C114" s="69" t="s">
        <v>1110</v>
      </c>
      <c r="D114" s="84">
        <v>958.53200644028072</v>
      </c>
      <c r="E114" s="84">
        <v>60</v>
      </c>
      <c r="F114" s="41">
        <v>312</v>
      </c>
      <c r="G114" s="84">
        <v>280</v>
      </c>
      <c r="H114" s="86"/>
      <c r="I114" s="45">
        <f t="shared" si="4"/>
        <v>11.370262390670554</v>
      </c>
      <c r="J114" s="45">
        <f t="shared" si="4"/>
        <v>10.204081632653061</v>
      </c>
      <c r="K114" s="45" t="s">
        <v>1055</v>
      </c>
      <c r="L114" s="38" t="s">
        <v>1056</v>
      </c>
    </row>
    <row r="115" spans="1:12" ht="15" x14ac:dyDescent="0.3">
      <c r="C115" s="69" t="s">
        <v>1110</v>
      </c>
      <c r="D115" s="84">
        <v>962.75929271239818</v>
      </c>
      <c r="E115" s="84">
        <v>60</v>
      </c>
      <c r="F115" s="41">
        <v>322</v>
      </c>
      <c r="G115" s="84">
        <v>280</v>
      </c>
      <c r="H115" s="86"/>
      <c r="I115" s="45">
        <f t="shared" si="4"/>
        <v>11.73469387755102</v>
      </c>
      <c r="J115" s="45">
        <f t="shared" si="4"/>
        <v>10.204081632653061</v>
      </c>
      <c r="K115" s="45" t="s">
        <v>1055</v>
      </c>
      <c r="L115" s="38" t="s">
        <v>1056</v>
      </c>
    </row>
    <row r="116" spans="1:12" ht="15" x14ac:dyDescent="0.3">
      <c r="C116" s="69" t="s">
        <v>1110</v>
      </c>
      <c r="D116" s="84">
        <v>954.9302999500942</v>
      </c>
      <c r="E116" s="84">
        <v>60</v>
      </c>
      <c r="F116" s="41">
        <v>419</v>
      </c>
      <c r="G116" s="84">
        <v>280</v>
      </c>
      <c r="H116" s="86"/>
      <c r="I116" s="45">
        <f t="shared" si="4"/>
        <v>15.269679300291545</v>
      </c>
      <c r="J116" s="45">
        <f t="shared" si="4"/>
        <v>10.204081632653061</v>
      </c>
      <c r="K116" s="45" t="s">
        <v>1055</v>
      </c>
      <c r="L116" s="38" t="s">
        <v>1056</v>
      </c>
    </row>
    <row r="117" spans="1:12" ht="15" x14ac:dyDescent="0.3">
      <c r="C117" s="69" t="s">
        <v>1110</v>
      </c>
      <c r="D117" s="84">
        <v>959.53102316579213</v>
      </c>
      <c r="E117" s="84">
        <v>60</v>
      </c>
      <c r="F117" s="41">
        <v>389</v>
      </c>
      <c r="G117" s="84">
        <v>280</v>
      </c>
      <c r="H117" s="86"/>
      <c r="I117" s="45">
        <f t="shared" si="4"/>
        <v>14.176384839650146</v>
      </c>
      <c r="J117" s="45">
        <f t="shared" si="4"/>
        <v>10.204081632653061</v>
      </c>
      <c r="K117" s="45" t="s">
        <v>1055</v>
      </c>
      <c r="L117" s="38" t="s">
        <v>1056</v>
      </c>
    </row>
    <row r="118" spans="1:12" ht="15" x14ac:dyDescent="0.3">
      <c r="C118" s="69" t="s">
        <v>1110</v>
      </c>
      <c r="D118" s="84">
        <v>958.61064115620763</v>
      </c>
      <c r="E118" s="84">
        <v>60</v>
      </c>
      <c r="F118" s="41">
        <v>292</v>
      </c>
      <c r="G118" s="84">
        <v>280</v>
      </c>
      <c r="H118" s="86"/>
      <c r="I118" s="45">
        <f t="shared" si="4"/>
        <v>10.641399416909621</v>
      </c>
      <c r="J118" s="45">
        <f t="shared" si="4"/>
        <v>10.204081632653061</v>
      </c>
      <c r="K118" s="45" t="s">
        <v>1055</v>
      </c>
      <c r="L118" s="38" t="s">
        <v>1056</v>
      </c>
    </row>
    <row r="119" spans="1:12" ht="15" x14ac:dyDescent="0.3">
      <c r="C119" s="69" t="s">
        <v>1111</v>
      </c>
      <c r="D119" s="84">
        <v>829.61675296001044</v>
      </c>
      <c r="E119" s="84">
        <v>60</v>
      </c>
      <c r="F119" s="120">
        <v>98</v>
      </c>
      <c r="G119" s="84">
        <v>280</v>
      </c>
      <c r="H119" s="86"/>
      <c r="I119" s="118">
        <f t="shared" si="4"/>
        <v>3.5714285714285716</v>
      </c>
      <c r="J119" s="45">
        <f t="shared" si="4"/>
        <v>10.204081632653061</v>
      </c>
      <c r="K119" s="45" t="s">
        <v>1055</v>
      </c>
      <c r="L119" s="38" t="s">
        <v>1056</v>
      </c>
    </row>
    <row r="120" spans="1:12" x14ac:dyDescent="0.3">
      <c r="B120" s="32"/>
      <c r="C120" s="119"/>
      <c r="D120" s="114"/>
      <c r="E120" s="114"/>
      <c r="F120" s="56"/>
      <c r="G120" s="114"/>
      <c r="H120" s="115"/>
      <c r="I120" s="60">
        <f t="shared" si="4"/>
        <v>0</v>
      </c>
      <c r="J120" s="60">
        <f t="shared" si="4"/>
        <v>0</v>
      </c>
      <c r="K120" s="60"/>
      <c r="L120" s="31"/>
    </row>
    <row r="121" spans="1:12" ht="15" x14ac:dyDescent="0.3">
      <c r="A121" s="38" t="s">
        <v>534</v>
      </c>
      <c r="B121" s="72" t="s">
        <v>1112</v>
      </c>
      <c r="C121" s="69" t="s">
        <v>1113</v>
      </c>
      <c r="D121" s="84">
        <v>973.00379802723853</v>
      </c>
      <c r="E121" s="84">
        <v>60</v>
      </c>
      <c r="F121" s="41">
        <v>368</v>
      </c>
      <c r="G121" s="84">
        <v>280</v>
      </c>
      <c r="H121" s="86"/>
      <c r="I121" s="45">
        <f t="shared" si="4"/>
        <v>13.411078717201166</v>
      </c>
      <c r="J121" s="45">
        <f t="shared" si="4"/>
        <v>10.204081632653061</v>
      </c>
      <c r="K121" s="45" t="s">
        <v>1046</v>
      </c>
      <c r="L121" s="38" t="s">
        <v>1056</v>
      </c>
    </row>
    <row r="122" spans="1:12" ht="15" x14ac:dyDescent="0.3">
      <c r="C122" s="69" t="s">
        <v>1114</v>
      </c>
      <c r="D122" s="84">
        <v>995.33590620397581</v>
      </c>
      <c r="E122" s="84">
        <v>60</v>
      </c>
      <c r="F122" s="41">
        <v>266</v>
      </c>
      <c r="G122" s="84">
        <v>280</v>
      </c>
      <c r="H122" s="86"/>
      <c r="I122" s="45">
        <f t="shared" si="4"/>
        <v>9.6938775510204085</v>
      </c>
      <c r="J122" s="45">
        <f t="shared" si="4"/>
        <v>10.204081632653061</v>
      </c>
      <c r="K122" s="45" t="s">
        <v>1046</v>
      </c>
      <c r="L122" s="38" t="s">
        <v>1056</v>
      </c>
    </row>
    <row r="123" spans="1:12" ht="15" x14ac:dyDescent="0.3">
      <c r="C123" s="69" t="s">
        <v>1114</v>
      </c>
      <c r="D123" s="84">
        <v>994.51617511277539</v>
      </c>
      <c r="E123" s="84">
        <v>60</v>
      </c>
      <c r="F123" s="41">
        <v>364</v>
      </c>
      <c r="G123" s="84">
        <v>280</v>
      </c>
      <c r="H123" s="86"/>
      <c r="I123" s="45">
        <f t="shared" si="4"/>
        <v>13.26530612244898</v>
      </c>
      <c r="J123" s="45">
        <f t="shared" si="4"/>
        <v>10.204081632653061</v>
      </c>
      <c r="K123" s="45" t="s">
        <v>1046</v>
      </c>
      <c r="L123" s="38" t="s">
        <v>1056</v>
      </c>
    </row>
    <row r="124" spans="1:12" ht="15" x14ac:dyDescent="0.3">
      <c r="C124" s="69" t="s">
        <v>1115</v>
      </c>
      <c r="D124" s="84">
        <v>989.80824823653541</v>
      </c>
      <c r="E124" s="84">
        <v>60</v>
      </c>
      <c r="F124" s="41">
        <v>374</v>
      </c>
      <c r="G124" s="84">
        <v>280</v>
      </c>
      <c r="H124" s="86"/>
      <c r="I124" s="45">
        <f t="shared" si="4"/>
        <v>13.629737609329446</v>
      </c>
      <c r="J124" s="45">
        <f t="shared" si="4"/>
        <v>10.204081632653061</v>
      </c>
      <c r="K124" s="45" t="s">
        <v>1046</v>
      </c>
      <c r="L124" s="38" t="s">
        <v>1056</v>
      </c>
    </row>
    <row r="125" spans="1:12" ht="15" x14ac:dyDescent="0.3">
      <c r="C125" s="69" t="s">
        <v>1116</v>
      </c>
      <c r="D125" s="84">
        <v>994.98971621332521</v>
      </c>
      <c r="E125" s="84">
        <v>60</v>
      </c>
      <c r="F125" s="41">
        <v>366</v>
      </c>
      <c r="G125" s="84">
        <v>280</v>
      </c>
      <c r="H125" s="86"/>
      <c r="I125" s="45">
        <f t="shared" si="4"/>
        <v>13.338192419825074</v>
      </c>
      <c r="J125" s="45">
        <f t="shared" si="4"/>
        <v>10.204081632653061</v>
      </c>
      <c r="K125" s="45" t="s">
        <v>1046</v>
      </c>
      <c r="L125" s="38" t="s">
        <v>1056</v>
      </c>
    </row>
    <row r="126" spans="1:12" ht="15" x14ac:dyDescent="0.3">
      <c r="C126" s="69" t="s">
        <v>1116</v>
      </c>
      <c r="D126" s="84">
        <v>997.33947989189164</v>
      </c>
      <c r="E126" s="84">
        <v>60</v>
      </c>
      <c r="F126" s="41">
        <v>279</v>
      </c>
      <c r="G126" s="84">
        <v>280</v>
      </c>
      <c r="H126" s="86"/>
      <c r="I126" s="45">
        <f t="shared" si="4"/>
        <v>10.167638483965014</v>
      </c>
      <c r="J126" s="45">
        <f t="shared" si="4"/>
        <v>10.204081632653061</v>
      </c>
      <c r="K126" s="45" t="s">
        <v>1046</v>
      </c>
      <c r="L126" s="38" t="s">
        <v>1056</v>
      </c>
    </row>
    <row r="127" spans="1:12" ht="15" x14ac:dyDescent="0.3">
      <c r="C127" s="69" t="s">
        <v>1116</v>
      </c>
      <c r="D127" s="84">
        <v>996.65103899596852</v>
      </c>
      <c r="E127" s="84">
        <v>60</v>
      </c>
      <c r="F127" s="41">
        <v>374</v>
      </c>
      <c r="G127" s="84">
        <v>280</v>
      </c>
      <c r="H127" s="86"/>
      <c r="I127" s="45">
        <f t="shared" si="4"/>
        <v>13.629737609329446</v>
      </c>
      <c r="J127" s="45">
        <f t="shared" si="4"/>
        <v>10.204081632653061</v>
      </c>
      <c r="K127" s="45" t="s">
        <v>1046</v>
      </c>
      <c r="L127" s="38" t="s">
        <v>1056</v>
      </c>
    </row>
    <row r="128" spans="1:12" ht="15" x14ac:dyDescent="0.3">
      <c r="C128" s="69" t="s">
        <v>1116</v>
      </c>
      <c r="D128" s="84">
        <v>1001.9596493517711</v>
      </c>
      <c r="E128" s="84">
        <v>60</v>
      </c>
      <c r="F128" s="41">
        <v>360</v>
      </c>
      <c r="G128" s="84">
        <v>280</v>
      </c>
      <c r="H128" s="86"/>
      <c r="I128" s="45">
        <f t="shared" si="4"/>
        <v>13.119533527696793</v>
      </c>
      <c r="J128" s="45">
        <f t="shared" si="4"/>
        <v>10.204081632653061</v>
      </c>
      <c r="K128" s="45" t="s">
        <v>1046</v>
      </c>
      <c r="L128" s="38" t="s">
        <v>1056</v>
      </c>
    </row>
    <row r="129" spans="3:12" ht="15" x14ac:dyDescent="0.3">
      <c r="C129" s="69" t="s">
        <v>1117</v>
      </c>
      <c r="D129" s="84">
        <v>921.67081720859778</v>
      </c>
      <c r="E129" s="84">
        <v>60</v>
      </c>
      <c r="F129" s="41">
        <v>554</v>
      </c>
      <c r="G129" s="84">
        <v>280</v>
      </c>
      <c r="H129" s="86"/>
      <c r="I129" s="45">
        <f t="shared" si="4"/>
        <v>20.189504373177844</v>
      </c>
      <c r="J129" s="45">
        <f t="shared" si="4"/>
        <v>10.204081632653061</v>
      </c>
      <c r="K129" s="45" t="s">
        <v>1046</v>
      </c>
      <c r="L129" s="38" t="s">
        <v>1056</v>
      </c>
    </row>
    <row r="130" spans="3:12" ht="15" x14ac:dyDescent="0.3">
      <c r="C130" s="69" t="s">
        <v>1118</v>
      </c>
      <c r="D130" s="84">
        <v>928.83257998628562</v>
      </c>
      <c r="E130" s="84">
        <v>60</v>
      </c>
      <c r="F130" s="41">
        <v>355</v>
      </c>
      <c r="G130" s="84">
        <v>280</v>
      </c>
      <c r="H130" s="86"/>
      <c r="I130" s="45">
        <f t="shared" si="4"/>
        <v>12.93731778425656</v>
      </c>
      <c r="J130" s="45">
        <f t="shared" si="4"/>
        <v>10.204081632653061</v>
      </c>
      <c r="K130" s="45" t="s">
        <v>1046</v>
      </c>
      <c r="L130" s="38" t="s">
        <v>1056</v>
      </c>
    </row>
    <row r="131" spans="3:12" ht="15" x14ac:dyDescent="0.3">
      <c r="C131" s="69" t="s">
        <v>1117</v>
      </c>
      <c r="D131" s="84">
        <v>916.52660235273288</v>
      </c>
      <c r="E131" s="84">
        <v>60</v>
      </c>
      <c r="F131" s="41">
        <v>330</v>
      </c>
      <c r="G131" s="84">
        <v>280</v>
      </c>
      <c r="H131" s="86"/>
      <c r="I131" s="45">
        <f t="shared" si="4"/>
        <v>12.026239067055394</v>
      </c>
      <c r="J131" s="45">
        <f t="shared" si="4"/>
        <v>10.204081632653061</v>
      </c>
      <c r="K131" s="45" t="s">
        <v>1046</v>
      </c>
      <c r="L131" s="38" t="s">
        <v>1056</v>
      </c>
    </row>
    <row r="132" spans="3:12" ht="15" x14ac:dyDescent="0.3">
      <c r="C132" s="69" t="s">
        <v>1119</v>
      </c>
      <c r="D132" s="84">
        <v>956.46103174013945</v>
      </c>
      <c r="E132" s="84">
        <v>60</v>
      </c>
      <c r="F132" s="41">
        <v>388</v>
      </c>
      <c r="G132" s="84">
        <v>280</v>
      </c>
      <c r="H132" s="86"/>
      <c r="I132" s="45">
        <f t="shared" si="4"/>
        <v>14.139941690962099</v>
      </c>
      <c r="J132" s="45">
        <f t="shared" si="4"/>
        <v>10.204081632653061</v>
      </c>
      <c r="K132" s="45" t="s">
        <v>1046</v>
      </c>
      <c r="L132" s="38" t="s">
        <v>1056</v>
      </c>
    </row>
    <row r="133" spans="3:12" ht="15" x14ac:dyDescent="0.3">
      <c r="C133" s="69" t="s">
        <v>1120</v>
      </c>
      <c r="D133" s="84" t="s">
        <v>1121</v>
      </c>
      <c r="E133" s="84"/>
      <c r="F133" s="41" t="s">
        <v>1121</v>
      </c>
      <c r="G133" s="84"/>
      <c r="H133" s="86"/>
      <c r="I133" s="45" t="e">
        <f t="shared" si="4"/>
        <v>#VALUE!</v>
      </c>
      <c r="J133" s="45">
        <f t="shared" si="4"/>
        <v>0</v>
      </c>
      <c r="K133" s="45" t="s">
        <v>1055</v>
      </c>
      <c r="L133" s="38" t="s">
        <v>1056</v>
      </c>
    </row>
    <row r="134" spans="3:12" ht="15" x14ac:dyDescent="0.3">
      <c r="C134" s="69" t="s">
        <v>1122</v>
      </c>
      <c r="D134" s="84" t="s">
        <v>1121</v>
      </c>
      <c r="E134" s="84"/>
      <c r="F134" s="41" t="s">
        <v>1121</v>
      </c>
      <c r="G134" s="84"/>
      <c r="H134" s="86"/>
      <c r="I134" s="45" t="e">
        <f t="shared" si="4"/>
        <v>#VALUE!</v>
      </c>
      <c r="J134" s="45">
        <f t="shared" si="4"/>
        <v>0</v>
      </c>
      <c r="K134" s="45" t="s">
        <v>1055</v>
      </c>
      <c r="L134" s="38" t="s">
        <v>1056</v>
      </c>
    </row>
    <row r="135" spans="3:12" ht="15" x14ac:dyDescent="0.3">
      <c r="C135" s="69" t="s">
        <v>1123</v>
      </c>
      <c r="D135" s="84" t="s">
        <v>1121</v>
      </c>
      <c r="E135" s="84"/>
      <c r="F135" s="41" t="s">
        <v>1121</v>
      </c>
      <c r="G135" s="84"/>
      <c r="H135" s="86"/>
      <c r="I135" s="45" t="e">
        <f t="shared" si="4"/>
        <v>#VALUE!</v>
      </c>
      <c r="J135" s="45">
        <f t="shared" si="4"/>
        <v>0</v>
      </c>
      <c r="K135" s="45" t="s">
        <v>1055</v>
      </c>
      <c r="L135" s="38" t="s">
        <v>1056</v>
      </c>
    </row>
    <row r="136" spans="3:12" ht="15" x14ac:dyDescent="0.3">
      <c r="C136" s="69" t="s">
        <v>1122</v>
      </c>
      <c r="D136" s="117">
        <v>1450.9975415078613</v>
      </c>
      <c r="E136" s="84"/>
      <c r="F136" s="120">
        <v>1260</v>
      </c>
      <c r="G136" s="84"/>
      <c r="H136" s="86"/>
      <c r="I136" s="118">
        <f t="shared" si="4"/>
        <v>45.918367346938773</v>
      </c>
      <c r="J136" s="45">
        <f t="shared" si="4"/>
        <v>0</v>
      </c>
      <c r="K136" s="45" t="s">
        <v>1055</v>
      </c>
      <c r="L136" s="38" t="s">
        <v>1056</v>
      </c>
    </row>
    <row r="137" spans="3:12" ht="15" x14ac:dyDescent="0.3">
      <c r="C137" s="69" t="s">
        <v>1124</v>
      </c>
      <c r="D137" s="84">
        <v>1000.0141163645628</v>
      </c>
      <c r="E137" s="84">
        <v>60</v>
      </c>
      <c r="F137" s="41">
        <v>375</v>
      </c>
      <c r="G137" s="84">
        <v>280</v>
      </c>
      <c r="H137" s="86"/>
      <c r="I137" s="45">
        <f t="shared" si="4"/>
        <v>13.666180758017493</v>
      </c>
      <c r="J137" s="45">
        <f t="shared" si="4"/>
        <v>10.204081632653061</v>
      </c>
      <c r="K137" s="45" t="s">
        <v>1046</v>
      </c>
      <c r="L137" s="38" t="s">
        <v>1056</v>
      </c>
    </row>
    <row r="138" spans="3:12" ht="15" x14ac:dyDescent="0.3">
      <c r="C138" s="69" t="s">
        <v>1125</v>
      </c>
      <c r="D138" s="84">
        <v>970.32526044490135</v>
      </c>
      <c r="E138" s="84">
        <v>60</v>
      </c>
      <c r="F138" s="41">
        <v>504</v>
      </c>
      <c r="G138" s="84">
        <v>280</v>
      </c>
      <c r="H138" s="86"/>
      <c r="I138" s="45">
        <f t="shared" si="4"/>
        <v>18.367346938775512</v>
      </c>
      <c r="J138" s="45">
        <f t="shared" si="4"/>
        <v>10.204081632653061</v>
      </c>
      <c r="K138" s="45" t="s">
        <v>1055</v>
      </c>
      <c r="L138" s="38" t="s">
        <v>1056</v>
      </c>
    </row>
    <row r="139" spans="3:12" ht="15" x14ac:dyDescent="0.3">
      <c r="C139" s="69" t="s">
        <v>1125</v>
      </c>
      <c r="D139" s="84">
        <v>966.9342211554798</v>
      </c>
      <c r="E139" s="84">
        <v>60</v>
      </c>
      <c r="F139" s="41">
        <v>372</v>
      </c>
      <c r="G139" s="84">
        <v>280</v>
      </c>
      <c r="H139" s="86"/>
      <c r="I139" s="45">
        <f t="shared" si="4"/>
        <v>13.556851311953352</v>
      </c>
      <c r="J139" s="45">
        <f t="shared" si="4"/>
        <v>10.204081632653061</v>
      </c>
      <c r="K139" s="45" t="s">
        <v>1055</v>
      </c>
      <c r="L139" s="38" t="s">
        <v>1056</v>
      </c>
    </row>
    <row r="140" spans="3:12" ht="15" x14ac:dyDescent="0.3">
      <c r="C140" s="69" t="s">
        <v>1126</v>
      </c>
      <c r="D140" s="84">
        <v>960.14824124518975</v>
      </c>
      <c r="E140" s="84">
        <v>60</v>
      </c>
      <c r="F140" s="41">
        <v>309</v>
      </c>
      <c r="G140" s="84">
        <v>280</v>
      </c>
      <c r="H140" s="86"/>
      <c r="I140" s="45">
        <f t="shared" si="4"/>
        <v>11.260932944606415</v>
      </c>
      <c r="J140" s="45">
        <f t="shared" si="4"/>
        <v>10.204081632653061</v>
      </c>
      <c r="K140" s="45" t="s">
        <v>1055</v>
      </c>
      <c r="L140" s="38" t="s">
        <v>1056</v>
      </c>
    </row>
    <row r="141" spans="3:12" ht="15" x14ac:dyDescent="0.3">
      <c r="C141" s="69" t="s">
        <v>1127</v>
      </c>
      <c r="D141" s="84">
        <v>959.97629961233656</v>
      </c>
      <c r="E141" s="84">
        <v>60</v>
      </c>
      <c r="F141" s="41">
        <v>473</v>
      </c>
      <c r="G141" s="84">
        <v>280</v>
      </c>
      <c r="H141" s="86"/>
      <c r="I141" s="45">
        <f t="shared" si="4"/>
        <v>17.237609329446062</v>
      </c>
      <c r="J141" s="45">
        <f t="shared" si="4"/>
        <v>10.204081632653061</v>
      </c>
      <c r="K141" s="45" t="s">
        <v>1055</v>
      </c>
      <c r="L141" s="38" t="s">
        <v>1056</v>
      </c>
    </row>
    <row r="142" spans="3:12" ht="15" x14ac:dyDescent="0.3">
      <c r="C142" s="69" t="s">
        <v>1127</v>
      </c>
      <c r="D142" s="84">
        <v>956.69948460593139</v>
      </c>
      <c r="E142" s="84">
        <v>60</v>
      </c>
      <c r="F142" s="41">
        <v>339</v>
      </c>
      <c r="G142" s="84">
        <v>280</v>
      </c>
      <c r="H142" s="86"/>
      <c r="I142" s="45">
        <f t="shared" si="4"/>
        <v>12.354227405247814</v>
      </c>
      <c r="J142" s="45">
        <f t="shared" si="4"/>
        <v>10.204081632653061</v>
      </c>
      <c r="K142" s="45" t="s">
        <v>1055</v>
      </c>
      <c r="L142" s="38" t="s">
        <v>1056</v>
      </c>
    </row>
    <row r="143" spans="3:12" ht="15" x14ac:dyDescent="0.3">
      <c r="C143" s="69" t="s">
        <v>1128</v>
      </c>
      <c r="D143" s="84">
        <v>995.61265917070125</v>
      </c>
      <c r="E143" s="84">
        <v>60</v>
      </c>
      <c r="F143" s="41">
        <v>464</v>
      </c>
      <c r="G143" s="84">
        <v>280</v>
      </c>
      <c r="H143" s="86"/>
      <c r="I143" s="45">
        <f t="shared" si="4"/>
        <v>16.909620991253643</v>
      </c>
      <c r="J143" s="45">
        <f t="shared" si="4"/>
        <v>10.204081632653061</v>
      </c>
      <c r="K143" s="45" t="s">
        <v>1055</v>
      </c>
      <c r="L143" s="38" t="s">
        <v>1056</v>
      </c>
    </row>
    <row r="144" spans="3:12" ht="15" x14ac:dyDescent="0.3">
      <c r="C144" s="69" t="s">
        <v>1128</v>
      </c>
      <c r="D144" s="84">
        <v>991.98376330026497</v>
      </c>
      <c r="E144" s="84">
        <v>60</v>
      </c>
      <c r="F144" s="41">
        <v>334</v>
      </c>
      <c r="G144" s="84">
        <v>280</v>
      </c>
      <c r="H144" s="86"/>
      <c r="I144" s="45">
        <f t="shared" si="4"/>
        <v>12.172011661807581</v>
      </c>
      <c r="J144" s="45">
        <f t="shared" si="4"/>
        <v>10.204081632653061</v>
      </c>
      <c r="K144" s="45" t="s">
        <v>1055</v>
      </c>
      <c r="L144" s="38" t="s">
        <v>1056</v>
      </c>
    </row>
    <row r="145" spans="1:12" ht="15" x14ac:dyDescent="0.3">
      <c r="C145" s="69" t="s">
        <v>1129</v>
      </c>
      <c r="D145" s="84">
        <v>963.50906243596614</v>
      </c>
      <c r="E145" s="84">
        <v>60</v>
      </c>
      <c r="F145" s="41">
        <v>194</v>
      </c>
      <c r="G145" s="84">
        <v>280</v>
      </c>
      <c r="H145" s="86"/>
      <c r="I145" s="45">
        <f t="shared" si="4"/>
        <v>7.0699708454810493</v>
      </c>
      <c r="J145" s="45">
        <f t="shared" si="4"/>
        <v>10.204081632653061</v>
      </c>
      <c r="K145" s="45" t="s">
        <v>1055</v>
      </c>
      <c r="L145" s="38" t="s">
        <v>1056</v>
      </c>
    </row>
    <row r="146" spans="1:12" ht="15" x14ac:dyDescent="0.3">
      <c r="C146" s="69" t="s">
        <v>1130</v>
      </c>
      <c r="D146" s="84">
        <v>965.74524295317178</v>
      </c>
      <c r="E146" s="84">
        <v>60</v>
      </c>
      <c r="F146" s="41">
        <v>322</v>
      </c>
      <c r="G146" s="84">
        <v>280</v>
      </c>
      <c r="H146" s="86"/>
      <c r="I146" s="45">
        <f t="shared" si="4"/>
        <v>11.73469387755102</v>
      </c>
      <c r="J146" s="45">
        <f t="shared" si="4"/>
        <v>10.204081632653061</v>
      </c>
      <c r="K146" s="45" t="s">
        <v>1055</v>
      </c>
      <c r="L146" s="38" t="s">
        <v>1056</v>
      </c>
    </row>
    <row r="147" spans="1:12" x14ac:dyDescent="0.3">
      <c r="C147" s="69" t="s">
        <v>1130</v>
      </c>
      <c r="D147" s="84">
        <v>971.17664744891124</v>
      </c>
      <c r="E147" s="84">
        <v>60</v>
      </c>
      <c r="F147" s="41">
        <v>430</v>
      </c>
      <c r="G147" s="84">
        <v>280</v>
      </c>
      <c r="H147" s="86"/>
      <c r="I147" s="45">
        <f t="shared" si="4"/>
        <v>15.670553935860058</v>
      </c>
      <c r="J147" s="45">
        <f t="shared" si="4"/>
        <v>10.204081632653061</v>
      </c>
      <c r="K147" s="45" t="s">
        <v>1055</v>
      </c>
      <c r="L147" s="38" t="s">
        <v>1131</v>
      </c>
    </row>
    <row r="148" spans="1:12" ht="15" x14ac:dyDescent="0.3">
      <c r="C148" s="69" t="s">
        <v>1130</v>
      </c>
      <c r="D148" s="84">
        <v>969.8036344599501</v>
      </c>
      <c r="E148" s="84">
        <v>60</v>
      </c>
      <c r="F148" s="41">
        <v>434</v>
      </c>
      <c r="G148" s="84">
        <v>280</v>
      </c>
      <c r="H148" s="86"/>
      <c r="I148" s="45">
        <f t="shared" si="4"/>
        <v>15.816326530612244</v>
      </c>
      <c r="J148" s="45">
        <f t="shared" si="4"/>
        <v>10.204081632653061</v>
      </c>
      <c r="K148" s="45" t="s">
        <v>1055</v>
      </c>
      <c r="L148" s="38" t="s">
        <v>1056</v>
      </c>
    </row>
    <row r="149" spans="1:12" ht="15" x14ac:dyDescent="0.3">
      <c r="C149" s="69" t="s">
        <v>1132</v>
      </c>
      <c r="D149" s="84">
        <v>1148.2317703164733</v>
      </c>
      <c r="E149" s="84">
        <v>60</v>
      </c>
      <c r="F149" s="41">
        <v>330</v>
      </c>
      <c r="G149" s="84">
        <v>280</v>
      </c>
      <c r="H149" s="86"/>
      <c r="I149" s="45">
        <f t="shared" si="4"/>
        <v>12.026239067055394</v>
      </c>
      <c r="J149" s="45">
        <f t="shared" si="4"/>
        <v>10.204081632653061</v>
      </c>
      <c r="K149" s="45" t="s">
        <v>1055</v>
      </c>
      <c r="L149" s="38" t="s">
        <v>1056</v>
      </c>
    </row>
    <row r="150" spans="1:12" ht="15" x14ac:dyDescent="0.3">
      <c r="C150" s="69" t="s">
        <v>1133</v>
      </c>
      <c r="D150" s="117">
        <v>1246.1680028496801</v>
      </c>
      <c r="E150" s="84"/>
      <c r="F150" s="120">
        <v>1215</v>
      </c>
      <c r="G150" s="84"/>
      <c r="H150" s="86"/>
      <c r="I150" s="118">
        <f t="shared" si="4"/>
        <v>44.278425655976676</v>
      </c>
      <c r="J150" s="45">
        <f t="shared" si="4"/>
        <v>0</v>
      </c>
      <c r="K150" s="45" t="s">
        <v>1039</v>
      </c>
      <c r="L150" s="38" t="s">
        <v>1056</v>
      </c>
    </row>
    <row r="151" spans="1:12" ht="15" x14ac:dyDescent="0.3">
      <c r="C151" s="69" t="s">
        <v>1134</v>
      </c>
      <c r="D151" s="84">
        <v>963.0525962028081</v>
      </c>
      <c r="E151" s="84">
        <v>60</v>
      </c>
      <c r="F151" s="41">
        <v>586</v>
      </c>
      <c r="G151" s="84">
        <v>280</v>
      </c>
      <c r="H151" s="86"/>
      <c r="I151" s="45">
        <f t="shared" si="4"/>
        <v>21.355685131195337</v>
      </c>
      <c r="J151" s="45">
        <f t="shared" si="4"/>
        <v>10.204081632653061</v>
      </c>
      <c r="K151" s="45" t="s">
        <v>1055</v>
      </c>
      <c r="L151" s="38" t="s">
        <v>1056</v>
      </c>
    </row>
    <row r="152" spans="1:12" ht="15" x14ac:dyDescent="0.3">
      <c r="C152" s="69" t="s">
        <v>1134</v>
      </c>
      <c r="D152" s="84">
        <v>956.21764371424547</v>
      </c>
      <c r="E152" s="84">
        <v>60</v>
      </c>
      <c r="F152" s="41">
        <v>388</v>
      </c>
      <c r="G152" s="84">
        <v>280</v>
      </c>
      <c r="H152" s="86"/>
      <c r="I152" s="45">
        <f t="shared" si="4"/>
        <v>14.139941690962099</v>
      </c>
      <c r="J152" s="45">
        <f t="shared" si="4"/>
        <v>10.204081632653061</v>
      </c>
      <c r="K152" s="45" t="s">
        <v>1055</v>
      </c>
      <c r="L152" s="38" t="s">
        <v>1056</v>
      </c>
    </row>
    <row r="153" spans="1:12" ht="15" x14ac:dyDescent="0.3">
      <c r="C153" s="69" t="s">
        <v>1135</v>
      </c>
      <c r="D153" s="84">
        <v>1199.160844618244</v>
      </c>
      <c r="E153" s="84">
        <v>60</v>
      </c>
      <c r="F153" s="41">
        <v>252</v>
      </c>
      <c r="G153" s="84">
        <v>280</v>
      </c>
      <c r="H153" s="86"/>
      <c r="I153" s="45">
        <f t="shared" si="4"/>
        <v>9.183673469387756</v>
      </c>
      <c r="J153" s="45">
        <f t="shared" si="4"/>
        <v>10.204081632653061</v>
      </c>
      <c r="K153" s="45" t="s">
        <v>1055</v>
      </c>
      <c r="L153" s="38" t="s">
        <v>1056</v>
      </c>
    </row>
    <row r="154" spans="1:12" x14ac:dyDescent="0.3">
      <c r="B154" s="32"/>
      <c r="C154" s="119"/>
      <c r="D154" s="114"/>
      <c r="E154" s="114"/>
      <c r="F154" s="56"/>
      <c r="G154" s="114"/>
      <c r="H154" s="115"/>
      <c r="I154" s="60">
        <f t="shared" si="4"/>
        <v>0</v>
      </c>
      <c r="J154" s="60">
        <f t="shared" si="4"/>
        <v>0</v>
      </c>
      <c r="K154" s="60"/>
      <c r="L154" s="31"/>
    </row>
    <row r="155" spans="1:12" ht="15" x14ac:dyDescent="0.3">
      <c r="A155" s="38" t="s">
        <v>534</v>
      </c>
      <c r="B155" s="72" t="s">
        <v>1136</v>
      </c>
      <c r="C155" s="69" t="s">
        <v>1137</v>
      </c>
      <c r="D155" s="84">
        <v>976.6866998361287</v>
      </c>
      <c r="E155" s="84">
        <v>60</v>
      </c>
      <c r="F155" s="84">
        <v>337</v>
      </c>
      <c r="G155" s="84">
        <v>280</v>
      </c>
      <c r="H155" s="86"/>
      <c r="I155" s="45">
        <f t="shared" si="4"/>
        <v>12.28134110787172</v>
      </c>
      <c r="J155" s="45">
        <f t="shared" si="4"/>
        <v>10.204081632653061</v>
      </c>
      <c r="K155" s="45" t="s">
        <v>1046</v>
      </c>
      <c r="L155" s="38" t="s">
        <v>1056</v>
      </c>
    </row>
    <row r="156" spans="1:12" ht="15" x14ac:dyDescent="0.3">
      <c r="C156" s="69" t="s">
        <v>1138</v>
      </c>
      <c r="D156" s="84">
        <v>1005.1169986188437</v>
      </c>
      <c r="E156" s="84">
        <v>60</v>
      </c>
      <c r="F156" s="84">
        <v>233</v>
      </c>
      <c r="G156" s="84">
        <v>280</v>
      </c>
      <c r="H156" s="86"/>
      <c r="I156" s="45">
        <f t="shared" si="4"/>
        <v>8.4912536443148685</v>
      </c>
      <c r="J156" s="45">
        <f t="shared" si="4"/>
        <v>10.204081632653061</v>
      </c>
      <c r="K156" s="45" t="s">
        <v>1055</v>
      </c>
      <c r="L156" s="38" t="s">
        <v>1056</v>
      </c>
    </row>
    <row r="157" spans="1:12" ht="15" x14ac:dyDescent="0.3">
      <c r="C157" s="69" t="s">
        <v>1139</v>
      </c>
      <c r="D157" s="84">
        <v>991.50628711255695</v>
      </c>
      <c r="E157" s="84">
        <v>60</v>
      </c>
      <c r="F157" s="84">
        <v>362</v>
      </c>
      <c r="G157" s="84">
        <v>280</v>
      </c>
      <c r="H157" s="86"/>
      <c r="I157" s="45">
        <f t="shared" si="4"/>
        <v>13.192419825072886</v>
      </c>
      <c r="J157" s="45">
        <f t="shared" si="4"/>
        <v>10.204081632653061</v>
      </c>
      <c r="K157" s="45" t="s">
        <v>1055</v>
      </c>
      <c r="L157" s="38" t="s">
        <v>1056</v>
      </c>
    </row>
    <row r="158" spans="1:12" ht="15" x14ac:dyDescent="0.3">
      <c r="C158" s="69" t="s">
        <v>1140</v>
      </c>
      <c r="D158" s="84">
        <v>975.12299024258436</v>
      </c>
      <c r="E158" s="84">
        <v>60</v>
      </c>
      <c r="F158" s="84">
        <v>164</v>
      </c>
      <c r="G158" s="84">
        <v>280</v>
      </c>
      <c r="H158" s="86"/>
      <c r="I158" s="45">
        <f t="shared" si="4"/>
        <v>5.9766763848396502</v>
      </c>
      <c r="J158" s="45">
        <f t="shared" si="4"/>
        <v>10.204081632653061</v>
      </c>
      <c r="K158" s="45" t="s">
        <v>1055</v>
      </c>
      <c r="L158" s="38" t="s">
        <v>1056</v>
      </c>
    </row>
    <row r="159" spans="1:12" ht="15" x14ac:dyDescent="0.3">
      <c r="C159" s="69" t="s">
        <v>1141</v>
      </c>
      <c r="D159" s="84">
        <v>1040.4867952810446</v>
      </c>
      <c r="E159" s="84">
        <v>60</v>
      </c>
      <c r="F159" s="84">
        <v>140</v>
      </c>
      <c r="G159" s="84">
        <v>280</v>
      </c>
      <c r="H159" s="86"/>
      <c r="I159" s="45">
        <f t="shared" ref="I159:J171" si="5">F159*1000000/(9.8*2.8*1000*1000)</f>
        <v>5.1020408163265305</v>
      </c>
      <c r="J159" s="45">
        <f t="shared" si="5"/>
        <v>10.204081632653061</v>
      </c>
      <c r="K159" s="45" t="s">
        <v>1055</v>
      </c>
      <c r="L159" s="38" t="s">
        <v>1056</v>
      </c>
    </row>
    <row r="160" spans="1:12" ht="15" x14ac:dyDescent="0.3">
      <c r="C160" s="121" t="s">
        <v>1141</v>
      </c>
      <c r="D160" s="122">
        <v>1041.254846902335</v>
      </c>
      <c r="E160" s="84">
        <v>60</v>
      </c>
      <c r="F160" s="117">
        <v>22</v>
      </c>
      <c r="G160" s="122"/>
      <c r="H160" s="123"/>
      <c r="I160" s="118">
        <f t="shared" si="5"/>
        <v>0.80174927113702621</v>
      </c>
      <c r="J160" s="124">
        <f t="shared" si="5"/>
        <v>0</v>
      </c>
      <c r="K160" s="124" t="s">
        <v>1055</v>
      </c>
      <c r="L160" s="125" t="s">
        <v>1142</v>
      </c>
    </row>
    <row r="161" spans="2:12" ht="15" x14ac:dyDescent="0.3">
      <c r="C161" s="69" t="s">
        <v>1138</v>
      </c>
      <c r="D161" s="84">
        <v>1012.3555584270066</v>
      </c>
      <c r="E161" s="84">
        <v>60</v>
      </c>
      <c r="F161" s="84">
        <v>434</v>
      </c>
      <c r="G161" s="84">
        <v>280</v>
      </c>
      <c r="H161" s="86"/>
      <c r="I161" s="45">
        <f t="shared" si="5"/>
        <v>15.816326530612244</v>
      </c>
      <c r="J161" s="45">
        <f t="shared" si="5"/>
        <v>10.204081632653061</v>
      </c>
      <c r="K161" s="45" t="s">
        <v>1055</v>
      </c>
      <c r="L161" s="38" t="s">
        <v>1056</v>
      </c>
    </row>
    <row r="162" spans="2:12" ht="15" x14ac:dyDescent="0.3">
      <c r="C162" s="69" t="s">
        <v>1139</v>
      </c>
      <c r="D162" s="84">
        <v>998.56387433261841</v>
      </c>
      <c r="E162" s="84">
        <v>60</v>
      </c>
      <c r="F162" s="84">
        <v>561</v>
      </c>
      <c r="G162" s="84">
        <v>280</v>
      </c>
      <c r="H162" s="86"/>
      <c r="I162" s="45">
        <f t="shared" si="5"/>
        <v>20.444606413994169</v>
      </c>
      <c r="J162" s="45">
        <f t="shared" si="5"/>
        <v>10.204081632653061</v>
      </c>
      <c r="K162" s="45" t="s">
        <v>1055</v>
      </c>
      <c r="L162" s="38" t="s">
        <v>1056</v>
      </c>
    </row>
    <row r="163" spans="2:12" ht="15" x14ac:dyDescent="0.3">
      <c r="C163" s="69" t="s">
        <v>1140</v>
      </c>
      <c r="D163" s="84">
        <v>981.75616643784701</v>
      </c>
      <c r="E163" s="84">
        <v>60</v>
      </c>
      <c r="F163" s="84">
        <v>368</v>
      </c>
      <c r="G163" s="84">
        <v>280</v>
      </c>
      <c r="H163" s="86"/>
      <c r="I163" s="45">
        <f t="shared" si="5"/>
        <v>13.411078717201166</v>
      </c>
      <c r="J163" s="45">
        <f t="shared" si="5"/>
        <v>10.204081632653061</v>
      </c>
      <c r="K163" s="45" t="s">
        <v>1055</v>
      </c>
      <c r="L163" s="38" t="s">
        <v>1056</v>
      </c>
    </row>
    <row r="164" spans="2:12" ht="15" x14ac:dyDescent="0.3">
      <c r="C164" s="69" t="s">
        <v>1141</v>
      </c>
      <c r="D164" s="84">
        <v>1048.4208568534236</v>
      </c>
      <c r="E164" s="84">
        <v>60</v>
      </c>
      <c r="F164" s="84">
        <v>340</v>
      </c>
      <c r="G164" s="84">
        <v>280</v>
      </c>
      <c r="H164" s="86"/>
      <c r="I164" s="45">
        <f t="shared" si="5"/>
        <v>12.390670553935861</v>
      </c>
      <c r="J164" s="45">
        <f t="shared" si="5"/>
        <v>10.204081632653061</v>
      </c>
      <c r="K164" s="45" t="s">
        <v>1055</v>
      </c>
      <c r="L164" s="38" t="s">
        <v>1056</v>
      </c>
    </row>
    <row r="165" spans="2:12" ht="15" x14ac:dyDescent="0.3">
      <c r="C165" s="69" t="s">
        <v>1143</v>
      </c>
      <c r="D165" s="84">
        <v>965.61159996755521</v>
      </c>
      <c r="E165" s="84">
        <v>60</v>
      </c>
      <c r="F165" s="84">
        <v>104</v>
      </c>
      <c r="G165" s="84">
        <v>280</v>
      </c>
      <c r="H165" s="86"/>
      <c r="I165" s="45">
        <f t="shared" si="5"/>
        <v>3.7900874635568513</v>
      </c>
      <c r="J165" s="45">
        <f t="shared" si="5"/>
        <v>10.204081632653061</v>
      </c>
      <c r="K165" s="45" t="s">
        <v>1055</v>
      </c>
      <c r="L165" s="38" t="s">
        <v>1056</v>
      </c>
    </row>
    <row r="166" spans="2:12" ht="15" x14ac:dyDescent="0.3">
      <c r="C166" s="69" t="s">
        <v>1144</v>
      </c>
      <c r="D166" s="84">
        <v>993.17116340612995</v>
      </c>
      <c r="E166" s="84">
        <v>60</v>
      </c>
      <c r="F166" s="84">
        <v>312</v>
      </c>
      <c r="G166" s="84">
        <v>280</v>
      </c>
      <c r="H166" s="86"/>
      <c r="I166" s="45">
        <f t="shared" si="5"/>
        <v>11.370262390670554</v>
      </c>
      <c r="J166" s="45">
        <f t="shared" si="5"/>
        <v>10.204081632653061</v>
      </c>
      <c r="K166" s="45" t="s">
        <v>1055</v>
      </c>
      <c r="L166" s="38" t="s">
        <v>1056</v>
      </c>
    </row>
    <row r="167" spans="2:12" ht="15" x14ac:dyDescent="0.3">
      <c r="C167" s="121" t="s">
        <v>1144</v>
      </c>
      <c r="D167" s="122">
        <v>983.84784765958079</v>
      </c>
      <c r="E167" s="84">
        <v>60</v>
      </c>
      <c r="F167" s="117">
        <v>20</v>
      </c>
      <c r="G167" s="122"/>
      <c r="H167" s="123"/>
      <c r="I167" s="118">
        <f t="shared" si="5"/>
        <v>0.7288629737609329</v>
      </c>
      <c r="J167" s="124">
        <f t="shared" si="5"/>
        <v>0</v>
      </c>
      <c r="K167" s="124" t="s">
        <v>1055</v>
      </c>
      <c r="L167" s="125" t="s">
        <v>1142</v>
      </c>
    </row>
    <row r="168" spans="2:12" ht="15" x14ac:dyDescent="0.3">
      <c r="C168" s="69" t="s">
        <v>1144</v>
      </c>
      <c r="D168" s="84">
        <v>999.04372380286736</v>
      </c>
      <c r="E168" s="84">
        <v>60</v>
      </c>
      <c r="F168" s="84">
        <v>299</v>
      </c>
      <c r="G168" s="84">
        <v>280</v>
      </c>
      <c r="H168" s="86"/>
      <c r="I168" s="45">
        <f t="shared" si="5"/>
        <v>10.896501457725947</v>
      </c>
      <c r="J168" s="45">
        <f t="shared" si="5"/>
        <v>10.204081632653061</v>
      </c>
      <c r="K168" s="45" t="s">
        <v>1055</v>
      </c>
      <c r="L168" s="38" t="s">
        <v>1056</v>
      </c>
    </row>
    <row r="169" spans="2:12" ht="15" x14ac:dyDescent="0.3">
      <c r="C169" s="69" t="s">
        <v>1145</v>
      </c>
      <c r="D169" s="84">
        <v>1003.6053290111427</v>
      </c>
      <c r="E169" s="84">
        <v>60</v>
      </c>
      <c r="F169" s="84">
        <v>391</v>
      </c>
      <c r="G169" s="84">
        <v>280</v>
      </c>
      <c r="H169" s="86"/>
      <c r="I169" s="45">
        <f t="shared" si="5"/>
        <v>14.249271137026239</v>
      </c>
      <c r="J169" s="45">
        <f t="shared" si="5"/>
        <v>10.204081632653061</v>
      </c>
      <c r="K169" s="45" t="s">
        <v>1055</v>
      </c>
      <c r="L169" s="38" t="s">
        <v>1056</v>
      </c>
    </row>
    <row r="170" spans="2:12" ht="15" x14ac:dyDescent="0.3">
      <c r="C170" s="69" t="s">
        <v>1145</v>
      </c>
      <c r="D170" s="84">
        <v>1003.8655227018603</v>
      </c>
      <c r="E170" s="84">
        <v>60</v>
      </c>
      <c r="F170" s="84">
        <v>267</v>
      </c>
      <c r="G170" s="84">
        <v>280</v>
      </c>
      <c r="H170" s="86"/>
      <c r="I170" s="45">
        <f t="shared" si="5"/>
        <v>9.7303206997084555</v>
      </c>
      <c r="J170" s="45">
        <f t="shared" si="5"/>
        <v>10.204081632653061</v>
      </c>
      <c r="K170" s="45" t="s">
        <v>1055</v>
      </c>
      <c r="L170" s="38" t="s">
        <v>1056</v>
      </c>
    </row>
    <row r="171" spans="2:12" x14ac:dyDescent="0.3">
      <c r="B171" s="32"/>
      <c r="C171" s="119"/>
      <c r="D171" s="114"/>
      <c r="E171" s="114"/>
      <c r="F171" s="114"/>
      <c r="G171" s="114"/>
      <c r="H171" s="115"/>
      <c r="I171" s="60">
        <f t="shared" si="5"/>
        <v>0</v>
      </c>
      <c r="J171" s="60">
        <f t="shared" si="5"/>
        <v>0</v>
      </c>
      <c r="K171" s="60"/>
      <c r="L171" s="31"/>
    </row>
    <row r="172" spans="2:12" x14ac:dyDescent="0.3">
      <c r="C172" s="69"/>
      <c r="D172" s="84"/>
      <c r="E172" s="84"/>
      <c r="F172" s="84"/>
      <c r="G172" s="84"/>
      <c r="H172" s="86"/>
      <c r="I172" s="45"/>
      <c r="J172" s="45"/>
      <c r="K172" s="45"/>
    </row>
    <row r="173" spans="2:12" x14ac:dyDescent="0.3">
      <c r="C173" s="69"/>
      <c r="D173" s="84"/>
      <c r="E173" s="84"/>
      <c r="F173" s="84"/>
      <c r="G173" s="84"/>
      <c r="H173" s="86"/>
      <c r="I173" s="45"/>
      <c r="J173" s="45"/>
      <c r="K173" s="45"/>
    </row>
    <row r="174" spans="2:12" x14ac:dyDescent="0.3">
      <c r="C174" s="69"/>
      <c r="D174" s="84"/>
      <c r="E174" s="84"/>
      <c r="F174" s="84"/>
      <c r="G174" s="84"/>
      <c r="H174" s="86"/>
      <c r="I174" s="45"/>
      <c r="J174" s="45"/>
      <c r="K174" s="45"/>
    </row>
    <row r="175" spans="2:12" x14ac:dyDescent="0.3">
      <c r="C175" s="69"/>
      <c r="D175" s="84"/>
      <c r="E175" s="84"/>
      <c r="F175" s="84"/>
      <c r="G175" s="84"/>
      <c r="H175" s="86"/>
      <c r="I175" s="45"/>
      <c r="J175" s="45"/>
      <c r="K175" s="45"/>
    </row>
    <row r="176" spans="2:12" x14ac:dyDescent="0.3">
      <c r="C176" s="69"/>
      <c r="D176" s="84"/>
      <c r="E176" s="84"/>
      <c r="F176" s="84"/>
      <c r="G176" s="84"/>
      <c r="H176" s="86"/>
      <c r="I176" s="45"/>
      <c r="J176" s="45"/>
      <c r="K176" s="45"/>
    </row>
    <row r="177" spans="3:11" x14ac:dyDescent="0.3">
      <c r="C177" s="69"/>
      <c r="D177" s="84"/>
      <c r="E177" s="84"/>
      <c r="F177" s="84"/>
      <c r="G177" s="84"/>
      <c r="H177" s="86"/>
      <c r="I177" s="45"/>
      <c r="J177" s="45"/>
      <c r="K177" s="45"/>
    </row>
    <row r="178" spans="3:11" x14ac:dyDescent="0.3">
      <c r="C178" s="69"/>
      <c r="D178" s="84"/>
      <c r="E178" s="84"/>
      <c r="F178" s="84"/>
      <c r="G178" s="84"/>
      <c r="H178" s="86"/>
      <c r="I178" s="45"/>
      <c r="J178" s="45"/>
      <c r="K178" s="45"/>
    </row>
    <row r="179" spans="3:11" x14ac:dyDescent="0.3">
      <c r="C179" s="40"/>
      <c r="D179" s="84"/>
      <c r="E179" s="84"/>
      <c r="F179" s="84"/>
      <c r="G179" s="84"/>
      <c r="H179" s="86"/>
      <c r="I179" s="45"/>
      <c r="J179" s="45"/>
      <c r="K179" s="45"/>
    </row>
    <row r="180" spans="3:11" x14ac:dyDescent="0.3">
      <c r="C180" s="40"/>
      <c r="D180" s="84"/>
      <c r="E180" s="84"/>
      <c r="F180" s="84"/>
      <c r="G180" s="84"/>
      <c r="H180" s="86"/>
      <c r="I180" s="45"/>
      <c r="J180" s="45"/>
      <c r="K180" s="45"/>
    </row>
    <row r="181" spans="3:11" x14ac:dyDescent="0.3">
      <c r="C181" s="40"/>
      <c r="D181" s="84"/>
      <c r="E181" s="84"/>
      <c r="F181" s="84"/>
      <c r="G181" s="84"/>
      <c r="H181" s="86"/>
      <c r="I181" s="45"/>
      <c r="J181" s="45"/>
      <c r="K181" s="45"/>
    </row>
    <row r="182" spans="3:11" x14ac:dyDescent="0.3">
      <c r="C182" s="40"/>
      <c r="D182" s="84"/>
      <c r="E182" s="84"/>
      <c r="F182" s="84"/>
      <c r="G182" s="84"/>
      <c r="H182" s="86"/>
      <c r="I182" s="45"/>
      <c r="J182" s="45"/>
      <c r="K182" s="45"/>
    </row>
    <row r="184" spans="3:11" x14ac:dyDescent="0.3">
      <c r="C184" s="69"/>
    </row>
    <row r="185" spans="3:11" x14ac:dyDescent="0.3">
      <c r="C185" s="69"/>
    </row>
    <row r="186" spans="3:11" x14ac:dyDescent="0.3">
      <c r="C186" s="69"/>
    </row>
    <row r="187" spans="3:11" x14ac:dyDescent="0.3">
      <c r="C187" s="69"/>
    </row>
    <row r="188" spans="3:11" x14ac:dyDescent="0.3">
      <c r="C188" s="69"/>
    </row>
    <row r="189" spans="3:11" x14ac:dyDescent="0.3">
      <c r="C189" s="69"/>
    </row>
    <row r="190" spans="3:11" x14ac:dyDescent="0.3">
      <c r="C190" s="69"/>
    </row>
    <row r="191" spans="3:11" x14ac:dyDescent="0.3">
      <c r="C191" s="69"/>
    </row>
    <row r="192" spans="3:11" x14ac:dyDescent="0.3">
      <c r="C192" s="69"/>
    </row>
    <row r="193" spans="3:3" x14ac:dyDescent="0.3">
      <c r="C193" s="69"/>
    </row>
    <row r="194" spans="3:3" x14ac:dyDescent="0.3">
      <c r="C194" s="69"/>
    </row>
    <row r="195" spans="3:3" x14ac:dyDescent="0.3">
      <c r="C195" s="69"/>
    </row>
    <row r="196" spans="3:3" x14ac:dyDescent="0.3">
      <c r="C196" s="69"/>
    </row>
    <row r="197" spans="3:3" x14ac:dyDescent="0.3">
      <c r="C197" s="69"/>
    </row>
    <row r="198" spans="3:3" x14ac:dyDescent="0.3">
      <c r="C198" s="69"/>
    </row>
    <row r="199" spans="3:3" x14ac:dyDescent="0.3">
      <c r="C199" s="69"/>
    </row>
    <row r="200" spans="3:3" x14ac:dyDescent="0.3">
      <c r="C200" s="69"/>
    </row>
    <row r="201" spans="3:3" x14ac:dyDescent="0.3">
      <c r="C201" s="69"/>
    </row>
    <row r="202" spans="3:3" x14ac:dyDescent="0.3">
      <c r="C202" s="69"/>
    </row>
    <row r="203" spans="3:3" x14ac:dyDescent="0.3">
      <c r="C203" s="69"/>
    </row>
    <row r="204" spans="3:3" x14ac:dyDescent="0.3">
      <c r="C204" s="69"/>
    </row>
    <row r="205" spans="3:3" x14ac:dyDescent="0.3">
      <c r="C205" s="69"/>
    </row>
    <row r="206" spans="3:3" x14ac:dyDescent="0.3">
      <c r="C206" s="69"/>
    </row>
    <row r="207" spans="3:3" x14ac:dyDescent="0.3">
      <c r="C207" s="69"/>
    </row>
    <row r="208" spans="3:3" x14ac:dyDescent="0.3">
      <c r="C208" s="69"/>
    </row>
    <row r="209" spans="3:3" x14ac:dyDescent="0.3">
      <c r="C209" s="69"/>
    </row>
    <row r="210" spans="3:3" x14ac:dyDescent="0.3">
      <c r="C210" s="69"/>
    </row>
    <row r="211" spans="3:3" x14ac:dyDescent="0.3">
      <c r="C211" s="69"/>
    </row>
    <row r="212" spans="3:3" x14ac:dyDescent="0.3">
      <c r="C212" s="69"/>
    </row>
    <row r="213" spans="3:3" x14ac:dyDescent="0.3">
      <c r="C213" s="69"/>
    </row>
    <row r="214" spans="3:3" x14ac:dyDescent="0.3">
      <c r="C214" s="69"/>
    </row>
    <row r="215" spans="3:3" x14ac:dyDescent="0.3">
      <c r="C215" s="69"/>
    </row>
    <row r="216" spans="3:3" x14ac:dyDescent="0.3">
      <c r="C216" s="69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5AFD-311C-4BE4-96DC-FAF10EAD4874}">
  <dimension ref="A1:M538"/>
  <sheetViews>
    <sheetView zoomScale="80" zoomScaleNormal="80" workbookViewId="0"/>
  </sheetViews>
  <sheetFormatPr defaultColWidth="10.125" defaultRowHeight="13.8" x14ac:dyDescent="0.3"/>
  <cols>
    <col min="1" max="1" width="10.125" style="38"/>
    <col min="2" max="2" width="15.875" style="72" customWidth="1"/>
    <col min="3" max="3" width="14" style="139" customWidth="1"/>
    <col min="4" max="4" width="10.125" style="38"/>
    <col min="5" max="5" width="11.75" style="38" customWidth="1"/>
    <col min="6" max="6" width="10.125" style="128"/>
    <col min="7" max="7" width="12.5" style="38" customWidth="1"/>
    <col min="8" max="8" width="14.75" style="38" customWidth="1"/>
    <col min="9" max="9" width="12.875" style="38" customWidth="1"/>
    <col min="10" max="10" width="12.375" style="38" customWidth="1"/>
    <col min="11" max="11" width="17.375" style="38" customWidth="1"/>
    <col min="12" max="12" width="66.25" style="38" customWidth="1"/>
    <col min="13" max="16384" width="10.125" style="38"/>
  </cols>
  <sheetData>
    <row r="1" spans="1:12" ht="41.4" x14ac:dyDescent="0.3">
      <c r="A1" s="31" t="s">
        <v>520</v>
      </c>
      <c r="B1" s="32" t="s">
        <v>521</v>
      </c>
      <c r="C1" s="126" t="s">
        <v>522</v>
      </c>
      <c r="D1" s="34" t="s">
        <v>523</v>
      </c>
      <c r="E1" s="34" t="s">
        <v>524</v>
      </c>
      <c r="F1" s="127" t="s">
        <v>526</v>
      </c>
      <c r="G1" s="34" t="s">
        <v>524</v>
      </c>
      <c r="H1" s="34" t="s">
        <v>527</v>
      </c>
      <c r="I1" s="34" t="s">
        <v>528</v>
      </c>
      <c r="J1" s="34" t="s">
        <v>529</v>
      </c>
      <c r="K1" s="34" t="s">
        <v>996</v>
      </c>
      <c r="L1" s="32" t="s">
        <v>532</v>
      </c>
    </row>
    <row r="2" spans="1:12" ht="15" hidden="1" x14ac:dyDescent="0.3">
      <c r="A2" s="38" t="s">
        <v>997</v>
      </c>
      <c r="B2" s="72" t="s">
        <v>998</v>
      </c>
      <c r="C2" s="83" t="s">
        <v>999</v>
      </c>
      <c r="D2" s="84">
        <v>1075.70729352016</v>
      </c>
      <c r="E2" s="85"/>
      <c r="F2" s="128">
        <v>637</v>
      </c>
      <c r="G2" s="85"/>
      <c r="H2" s="86"/>
      <c r="I2" s="86">
        <f>F2*1000000/(9.8*2.8*1000*1000)</f>
        <v>23.214285714285715</v>
      </c>
      <c r="J2" s="86">
        <f>G2*1000000/(9.8*2.8*1000*1000)</f>
        <v>0</v>
      </c>
      <c r="K2" s="86"/>
      <c r="L2" s="38" t="s">
        <v>1000</v>
      </c>
    </row>
    <row r="3" spans="1:12" ht="15" hidden="1" x14ac:dyDescent="0.3">
      <c r="C3" s="83" t="s">
        <v>1001</v>
      </c>
      <c r="D3" s="84">
        <v>1151.3624463361207</v>
      </c>
      <c r="E3" s="85"/>
      <c r="F3" s="128">
        <v>727</v>
      </c>
      <c r="G3" s="85"/>
      <c r="H3" s="86"/>
      <c r="I3" s="86">
        <f t="shared" ref="I3:J33" si="0">F3*1000000/(9.8*2.8*1000*1000)</f>
        <v>26.494169096209912</v>
      </c>
      <c r="J3" s="86">
        <f t="shared" si="0"/>
        <v>0</v>
      </c>
      <c r="K3" s="86"/>
      <c r="L3" s="38" t="s">
        <v>1002</v>
      </c>
    </row>
    <row r="4" spans="1:12" ht="15" hidden="1" x14ac:dyDescent="0.3">
      <c r="C4" s="83" t="s">
        <v>1003</v>
      </c>
      <c r="D4" s="84">
        <v>1053.7044443737648</v>
      </c>
      <c r="E4" s="85"/>
      <c r="F4" s="128">
        <v>526</v>
      </c>
      <c r="G4" s="85"/>
      <c r="H4" s="86"/>
      <c r="I4" s="86">
        <f t="shared" si="0"/>
        <v>19.169096209912535</v>
      </c>
      <c r="J4" s="86">
        <f t="shared" si="0"/>
        <v>0</v>
      </c>
      <c r="K4" s="86"/>
      <c r="L4" s="38" t="s">
        <v>1002</v>
      </c>
    </row>
    <row r="5" spans="1:12" ht="15" hidden="1" x14ac:dyDescent="0.3">
      <c r="C5" s="83" t="s">
        <v>1004</v>
      </c>
      <c r="D5" s="84">
        <v>1090.8874813678783</v>
      </c>
      <c r="E5" s="85"/>
      <c r="F5" s="128">
        <v>504</v>
      </c>
      <c r="G5" s="85"/>
      <c r="H5" s="86"/>
      <c r="I5" s="86">
        <f t="shared" si="0"/>
        <v>18.367346938775512</v>
      </c>
      <c r="J5" s="86">
        <f t="shared" si="0"/>
        <v>0</v>
      </c>
      <c r="K5" s="86"/>
      <c r="L5" s="38" t="s">
        <v>1005</v>
      </c>
    </row>
    <row r="6" spans="1:12" ht="15" hidden="1" x14ac:dyDescent="0.3">
      <c r="C6" s="83" t="s">
        <v>1006</v>
      </c>
      <c r="D6" s="84">
        <v>1089.0821436274007</v>
      </c>
      <c r="E6" s="85"/>
      <c r="F6" s="128">
        <v>604</v>
      </c>
      <c r="G6" s="85"/>
      <c r="H6" s="86"/>
      <c r="I6" s="86">
        <f t="shared" si="0"/>
        <v>22.011661807580175</v>
      </c>
      <c r="J6" s="86">
        <f t="shared" si="0"/>
        <v>0</v>
      </c>
      <c r="K6" s="86"/>
      <c r="L6" s="38" t="s">
        <v>1005</v>
      </c>
    </row>
    <row r="7" spans="1:12" ht="15" hidden="1" x14ac:dyDescent="0.3">
      <c r="C7" s="83" t="s">
        <v>1007</v>
      </c>
      <c r="D7" s="84">
        <v>1142.7437542097987</v>
      </c>
      <c r="E7" s="85"/>
      <c r="F7" s="128">
        <v>639</v>
      </c>
      <c r="G7" s="85"/>
      <c r="H7" s="86"/>
      <c r="I7" s="86">
        <f t="shared" si="0"/>
        <v>23.287172011661809</v>
      </c>
      <c r="J7" s="86">
        <f t="shared" si="0"/>
        <v>0</v>
      </c>
      <c r="K7" s="86"/>
      <c r="L7" s="38" t="s">
        <v>1002</v>
      </c>
    </row>
    <row r="8" spans="1:12" ht="15" hidden="1" x14ac:dyDescent="0.3">
      <c r="C8" s="83" t="s">
        <v>1008</v>
      </c>
      <c r="D8" s="84">
        <v>1264.6074032285428</v>
      </c>
      <c r="E8" s="85"/>
      <c r="F8" s="128">
        <v>1116</v>
      </c>
      <c r="G8" s="85"/>
      <c r="H8" s="86"/>
      <c r="I8" s="86">
        <f t="shared" si="0"/>
        <v>40.670553935860056</v>
      </c>
      <c r="J8" s="86">
        <f t="shared" si="0"/>
        <v>0</v>
      </c>
      <c r="K8" s="86"/>
      <c r="L8" s="38" t="s">
        <v>1002</v>
      </c>
    </row>
    <row r="9" spans="1:12" ht="15" hidden="1" x14ac:dyDescent="0.3">
      <c r="C9" s="83" t="s">
        <v>1009</v>
      </c>
      <c r="D9" s="84">
        <v>1244.970751104634</v>
      </c>
      <c r="E9" s="85"/>
      <c r="F9" s="128">
        <v>865</v>
      </c>
      <c r="G9" s="85"/>
      <c r="H9" s="86"/>
      <c r="I9" s="86">
        <f t="shared" si="0"/>
        <v>31.523323615160351</v>
      </c>
      <c r="J9" s="86">
        <f t="shared" si="0"/>
        <v>0</v>
      </c>
      <c r="K9" s="86"/>
      <c r="L9" s="38" t="s">
        <v>1002</v>
      </c>
    </row>
    <row r="10" spans="1:12" ht="15" hidden="1" x14ac:dyDescent="0.3">
      <c r="B10" s="88" t="s">
        <v>1010</v>
      </c>
      <c r="C10" s="89" t="s">
        <v>1011</v>
      </c>
      <c r="D10" s="90">
        <v>1077.0063439223543</v>
      </c>
      <c r="E10" s="91"/>
      <c r="F10" s="129">
        <v>550.28593506806851</v>
      </c>
      <c r="G10" s="91"/>
      <c r="H10" s="92"/>
      <c r="I10" s="92">
        <f t="shared" si="0"/>
        <v>20.054152152626404</v>
      </c>
      <c r="J10" s="92">
        <f t="shared" si="0"/>
        <v>0</v>
      </c>
      <c r="K10" s="92"/>
      <c r="L10" s="93" t="s">
        <v>1002</v>
      </c>
    </row>
    <row r="11" spans="1:12" ht="15" hidden="1" x14ac:dyDescent="0.3">
      <c r="C11" s="94" t="s">
        <v>1012</v>
      </c>
      <c r="D11" s="84">
        <v>1112.6007437391122</v>
      </c>
      <c r="E11" s="84"/>
      <c r="F11" s="128">
        <v>478.75564470005258</v>
      </c>
      <c r="G11" s="85"/>
      <c r="H11" s="86"/>
      <c r="I11" s="86">
        <f t="shared" si="0"/>
        <v>17.447363145045646</v>
      </c>
      <c r="J11" s="86">
        <f t="shared" si="0"/>
        <v>0</v>
      </c>
      <c r="K11" s="86"/>
      <c r="L11" s="38" t="s">
        <v>1002</v>
      </c>
    </row>
    <row r="12" spans="1:12" ht="15" hidden="1" x14ac:dyDescent="0.3">
      <c r="C12" s="94" t="s">
        <v>1013</v>
      </c>
      <c r="D12" s="84">
        <v>1070.4148359071107</v>
      </c>
      <c r="E12" s="84"/>
      <c r="F12" s="130">
        <v>373.78016289983867</v>
      </c>
      <c r="G12" s="95"/>
      <c r="H12" s="86"/>
      <c r="I12" s="86">
        <f t="shared" si="0"/>
        <v>13.621726053201119</v>
      </c>
      <c r="J12" s="86">
        <f t="shared" si="0"/>
        <v>0</v>
      </c>
      <c r="K12" s="86"/>
      <c r="L12" s="38" t="s">
        <v>1002</v>
      </c>
    </row>
    <row r="13" spans="1:12" ht="15" hidden="1" x14ac:dyDescent="0.3">
      <c r="C13" s="94" t="s">
        <v>1014</v>
      </c>
      <c r="D13" s="84">
        <v>1253.6591271568504</v>
      </c>
      <c r="E13" s="84"/>
      <c r="F13" s="130">
        <v>1408.1478259681596</v>
      </c>
      <c r="G13" s="95"/>
      <c r="H13" s="86"/>
      <c r="I13" s="86">
        <f t="shared" si="0"/>
        <v>51.317340596507279</v>
      </c>
      <c r="J13" s="86">
        <f t="shared" si="0"/>
        <v>0</v>
      </c>
      <c r="K13" s="86"/>
      <c r="L13" s="38" t="s">
        <v>1002</v>
      </c>
    </row>
    <row r="14" spans="1:12" ht="15" hidden="1" x14ac:dyDescent="0.3">
      <c r="C14" s="94" t="s">
        <v>1014</v>
      </c>
      <c r="D14" s="84">
        <v>1253.0708454993353</v>
      </c>
      <c r="E14" s="84"/>
      <c r="F14" s="130">
        <v>1456.1604615745086</v>
      </c>
      <c r="G14" s="95"/>
      <c r="H14" s="86"/>
      <c r="I14" s="86">
        <f t="shared" si="0"/>
        <v>53.067072214814459</v>
      </c>
      <c r="J14" s="86">
        <f t="shared" si="0"/>
        <v>0</v>
      </c>
      <c r="K14" s="86"/>
      <c r="L14" s="38" t="s">
        <v>1002</v>
      </c>
    </row>
    <row r="15" spans="1:12" ht="15" hidden="1" x14ac:dyDescent="0.3">
      <c r="C15" s="94" t="s">
        <v>1015</v>
      </c>
      <c r="D15" s="84">
        <v>1040.6859458296306</v>
      </c>
      <c r="E15" s="84"/>
      <c r="F15" s="130">
        <v>636.59823310806985</v>
      </c>
      <c r="G15" s="95"/>
      <c r="H15" s="86"/>
      <c r="I15" s="86">
        <f t="shared" si="0"/>
        <v>23.199644063705172</v>
      </c>
      <c r="J15" s="86">
        <f t="shared" si="0"/>
        <v>0</v>
      </c>
      <c r="K15" s="86"/>
      <c r="L15" s="38" t="s">
        <v>1002</v>
      </c>
    </row>
    <row r="16" spans="1:12" ht="15" hidden="1" x14ac:dyDescent="0.3">
      <c r="C16" s="94" t="s">
        <v>1015</v>
      </c>
      <c r="D16" s="84">
        <v>1040.1413254552015</v>
      </c>
      <c r="E16" s="84"/>
      <c r="F16" s="130">
        <v>475.90428651827744</v>
      </c>
      <c r="G16" s="95"/>
      <c r="H16" s="86"/>
      <c r="I16" s="86">
        <f t="shared" si="0"/>
        <v>17.343450674864339</v>
      </c>
      <c r="J16" s="86">
        <f t="shared" si="0"/>
        <v>0</v>
      </c>
      <c r="K16" s="86"/>
      <c r="L16" s="38" t="s">
        <v>1002</v>
      </c>
    </row>
    <row r="17" spans="2:12" ht="15" hidden="1" x14ac:dyDescent="0.3">
      <c r="C17" s="94" t="s">
        <v>1016</v>
      </c>
      <c r="D17" s="84">
        <v>1058.814650512217</v>
      </c>
      <c r="E17" s="84"/>
      <c r="F17" s="130">
        <v>531.57460409886153</v>
      </c>
      <c r="G17" s="95"/>
      <c r="H17" s="86"/>
      <c r="I17" s="45">
        <f t="shared" si="0"/>
        <v>19.37225233596434</v>
      </c>
      <c r="J17" s="45">
        <f t="shared" si="0"/>
        <v>0</v>
      </c>
      <c r="K17" s="45"/>
      <c r="L17" s="38" t="s">
        <v>1002</v>
      </c>
    </row>
    <row r="18" spans="2:12" ht="15" hidden="1" x14ac:dyDescent="0.3">
      <c r="C18" s="94" t="s">
        <v>1017</v>
      </c>
      <c r="D18" s="84">
        <v>1067.0090500858523</v>
      </c>
      <c r="E18" s="84"/>
      <c r="F18" s="130">
        <v>711.87258787719327</v>
      </c>
      <c r="G18" s="95"/>
      <c r="H18" s="86"/>
      <c r="I18" s="45">
        <f t="shared" si="0"/>
        <v>25.942878566953105</v>
      </c>
      <c r="J18" s="45">
        <f t="shared" si="0"/>
        <v>0</v>
      </c>
      <c r="K18" s="45"/>
      <c r="L18" s="38" t="s">
        <v>1002</v>
      </c>
    </row>
    <row r="19" spans="2:12" ht="15" hidden="1" x14ac:dyDescent="0.3">
      <c r="C19" s="94" t="s">
        <v>1018</v>
      </c>
      <c r="D19" s="84">
        <v>1040.6088690448719</v>
      </c>
      <c r="E19" s="84"/>
      <c r="F19" s="130">
        <v>676.46908932587064</v>
      </c>
      <c r="G19" s="95"/>
      <c r="H19" s="86"/>
      <c r="I19" s="45">
        <f t="shared" si="0"/>
        <v>24.652663605170211</v>
      </c>
      <c r="J19" s="45">
        <f t="shared" si="0"/>
        <v>0</v>
      </c>
      <c r="K19" s="45"/>
      <c r="L19" s="38" t="s">
        <v>1002</v>
      </c>
    </row>
    <row r="20" spans="2:12" ht="15" hidden="1" x14ac:dyDescent="0.3">
      <c r="C20" s="94" t="s">
        <v>1019</v>
      </c>
      <c r="D20" s="84">
        <v>1113.8769735661665</v>
      </c>
      <c r="E20" s="84"/>
      <c r="F20" s="130">
        <v>693.7399894610495</v>
      </c>
      <c r="G20" s="95"/>
      <c r="H20" s="53"/>
      <c r="I20" s="45">
        <f t="shared" si="0"/>
        <v>25.282069586772945</v>
      </c>
      <c r="J20" s="45">
        <f t="shared" si="0"/>
        <v>0</v>
      </c>
      <c r="K20" s="45"/>
      <c r="L20" s="38" t="s">
        <v>1005</v>
      </c>
    </row>
    <row r="21" spans="2:12" ht="15" hidden="1" x14ac:dyDescent="0.3">
      <c r="C21" s="94" t="s">
        <v>1020</v>
      </c>
      <c r="D21" s="84">
        <v>1031.9874219257763</v>
      </c>
      <c r="E21" s="84"/>
      <c r="F21" s="128">
        <v>417</v>
      </c>
      <c r="G21" s="84"/>
      <c r="H21" s="86"/>
      <c r="I21" s="45">
        <f t="shared" si="0"/>
        <v>15.196793002915452</v>
      </c>
      <c r="J21" s="45">
        <f t="shared" si="0"/>
        <v>0</v>
      </c>
      <c r="K21" s="45"/>
      <c r="L21" s="38" t="s">
        <v>1002</v>
      </c>
    </row>
    <row r="22" spans="2:12" ht="15" hidden="1" x14ac:dyDescent="0.3">
      <c r="B22" s="88" t="s">
        <v>1021</v>
      </c>
      <c r="C22" s="89" t="s">
        <v>1022</v>
      </c>
      <c r="D22" s="90">
        <v>1289.9507024027587</v>
      </c>
      <c r="E22" s="90"/>
      <c r="F22" s="129">
        <v>353</v>
      </c>
      <c r="G22" s="90"/>
      <c r="H22" s="92"/>
      <c r="I22" s="97">
        <f t="shared" si="0"/>
        <v>12.864431486880466</v>
      </c>
      <c r="J22" s="97">
        <f t="shared" si="0"/>
        <v>0</v>
      </c>
      <c r="K22" s="97"/>
      <c r="L22" s="93" t="s">
        <v>1002</v>
      </c>
    </row>
    <row r="23" spans="2:12" ht="15" hidden="1" x14ac:dyDescent="0.3">
      <c r="C23" s="94" t="s">
        <v>1023</v>
      </c>
      <c r="D23" s="84">
        <v>1348.7061750037612</v>
      </c>
      <c r="E23" s="84"/>
      <c r="F23" s="130">
        <v>601</v>
      </c>
      <c r="G23" s="85"/>
      <c r="H23" s="53"/>
      <c r="I23" s="45">
        <f t="shared" si="0"/>
        <v>21.902332361516034</v>
      </c>
      <c r="J23" s="45">
        <f t="shared" si="0"/>
        <v>0</v>
      </c>
      <c r="K23" s="45"/>
      <c r="L23" s="38" t="s">
        <v>1005</v>
      </c>
    </row>
    <row r="24" spans="2:12" ht="15" hidden="1" x14ac:dyDescent="0.3">
      <c r="C24" s="94" t="s">
        <v>1024</v>
      </c>
      <c r="D24" s="84">
        <v>1001.0707012234936</v>
      </c>
      <c r="E24" s="84"/>
      <c r="F24" s="130">
        <v>609</v>
      </c>
      <c r="G24" s="85"/>
      <c r="H24" s="53"/>
      <c r="I24" s="45">
        <f t="shared" si="0"/>
        <v>22.193877551020407</v>
      </c>
      <c r="J24" s="45">
        <f t="shared" si="0"/>
        <v>0</v>
      </c>
      <c r="K24" s="45"/>
      <c r="L24" s="38" t="s">
        <v>1002</v>
      </c>
    </row>
    <row r="25" spans="2:12" ht="15" hidden="1" x14ac:dyDescent="0.3">
      <c r="C25" s="94" t="s">
        <v>1024</v>
      </c>
      <c r="D25" s="84">
        <v>1003.8555524606503</v>
      </c>
      <c r="E25" s="84"/>
      <c r="F25" s="130">
        <v>598</v>
      </c>
      <c r="G25" s="85"/>
      <c r="H25" s="53"/>
      <c r="I25" s="45">
        <f t="shared" si="0"/>
        <v>21.793002915451893</v>
      </c>
      <c r="J25" s="45">
        <f t="shared" si="0"/>
        <v>0</v>
      </c>
      <c r="K25" s="45"/>
      <c r="L25" s="38" t="s">
        <v>1002</v>
      </c>
    </row>
    <row r="26" spans="2:12" ht="15" hidden="1" x14ac:dyDescent="0.3">
      <c r="C26" s="94" t="s">
        <v>1025</v>
      </c>
      <c r="D26" s="84">
        <v>1012.6127839678069</v>
      </c>
      <c r="E26" s="84"/>
      <c r="F26" s="130">
        <v>579</v>
      </c>
      <c r="G26" s="85"/>
      <c r="H26" s="53"/>
      <c r="I26" s="45">
        <f t="shared" si="0"/>
        <v>21.100583090379008</v>
      </c>
      <c r="J26" s="45">
        <f t="shared" si="0"/>
        <v>0</v>
      </c>
      <c r="K26" s="45"/>
      <c r="L26" s="38" t="s">
        <v>1002</v>
      </c>
    </row>
    <row r="27" spans="2:12" ht="15" hidden="1" x14ac:dyDescent="0.3">
      <c r="B27" s="88" t="s">
        <v>1026</v>
      </c>
      <c r="C27" s="89" t="s">
        <v>1027</v>
      </c>
      <c r="D27" s="90">
        <v>1016.353811515814</v>
      </c>
      <c r="E27" s="90"/>
      <c r="F27" s="131">
        <v>600</v>
      </c>
      <c r="G27" s="91"/>
      <c r="H27" s="99"/>
      <c r="I27" s="97">
        <f t="shared" si="0"/>
        <v>21.865889212827987</v>
      </c>
      <c r="J27" s="97">
        <f t="shared" si="0"/>
        <v>0</v>
      </c>
      <c r="K27" s="97"/>
      <c r="L27" s="93" t="s">
        <v>1002</v>
      </c>
    </row>
    <row r="28" spans="2:12" ht="15" hidden="1" x14ac:dyDescent="0.3">
      <c r="C28" s="94" t="s">
        <v>1028</v>
      </c>
      <c r="D28" s="84">
        <v>1034.9605374576004</v>
      </c>
      <c r="E28" s="84"/>
      <c r="F28" s="130">
        <v>539</v>
      </c>
      <c r="G28" s="85"/>
      <c r="H28" s="53"/>
      <c r="I28" s="45">
        <f t="shared" si="0"/>
        <v>19.642857142857142</v>
      </c>
      <c r="J28" s="45">
        <f t="shared" si="0"/>
        <v>0</v>
      </c>
      <c r="K28" s="45"/>
      <c r="L28" s="38" t="s">
        <v>1002</v>
      </c>
    </row>
    <row r="29" spans="2:12" ht="15" hidden="1" x14ac:dyDescent="0.3">
      <c r="C29" s="94" t="s">
        <v>1029</v>
      </c>
      <c r="D29" s="84">
        <v>1027.7053427998105</v>
      </c>
      <c r="E29" s="84"/>
      <c r="F29" s="130">
        <v>598</v>
      </c>
      <c r="G29" s="85"/>
      <c r="H29" s="53"/>
      <c r="I29" s="45">
        <f t="shared" si="0"/>
        <v>21.793002915451893</v>
      </c>
      <c r="J29" s="45">
        <f t="shared" si="0"/>
        <v>0</v>
      </c>
      <c r="K29" s="45"/>
      <c r="L29" s="38" t="s">
        <v>1002</v>
      </c>
    </row>
    <row r="30" spans="2:12" ht="15" hidden="1" x14ac:dyDescent="0.3">
      <c r="C30" s="94" t="s">
        <v>1030</v>
      </c>
      <c r="D30" s="84">
        <v>1041.0637065486833</v>
      </c>
      <c r="E30" s="84"/>
      <c r="F30" s="130">
        <v>555</v>
      </c>
      <c r="G30" s="85"/>
      <c r="H30" s="53"/>
      <c r="I30" s="45">
        <f t="shared" si="0"/>
        <v>20.225947521865891</v>
      </c>
      <c r="J30" s="45">
        <f t="shared" si="0"/>
        <v>0</v>
      </c>
      <c r="K30" s="45"/>
      <c r="L30" s="38" t="s">
        <v>1002</v>
      </c>
    </row>
    <row r="31" spans="2:12" ht="15" hidden="1" x14ac:dyDescent="0.3">
      <c r="C31" s="94" t="s">
        <v>1031</v>
      </c>
      <c r="D31" s="84">
        <v>1042.9899182033485</v>
      </c>
      <c r="E31" s="84"/>
      <c r="F31" s="130">
        <v>709</v>
      </c>
      <c r="G31" s="85"/>
      <c r="H31" s="53"/>
      <c r="I31" s="45">
        <f t="shared" si="0"/>
        <v>25.838192419825074</v>
      </c>
      <c r="J31" s="45">
        <f t="shared" si="0"/>
        <v>0</v>
      </c>
      <c r="K31" s="45"/>
      <c r="L31" s="38" t="s">
        <v>1002</v>
      </c>
    </row>
    <row r="32" spans="2:12" ht="15" hidden="1" x14ac:dyDescent="0.3">
      <c r="C32" s="94" t="s">
        <v>1032</v>
      </c>
      <c r="D32" s="84">
        <v>1029.1508501727228</v>
      </c>
      <c r="E32" s="84"/>
      <c r="F32" s="130">
        <v>877</v>
      </c>
      <c r="G32" s="85"/>
      <c r="H32" s="53"/>
      <c r="I32" s="45">
        <f t="shared" si="0"/>
        <v>31.960641399416911</v>
      </c>
      <c r="J32" s="45">
        <f t="shared" si="0"/>
        <v>0</v>
      </c>
      <c r="K32" s="45"/>
      <c r="L32" s="38" t="s">
        <v>1002</v>
      </c>
    </row>
    <row r="33" spans="1:13" ht="15" hidden="1" x14ac:dyDescent="0.3">
      <c r="C33" s="94" t="s">
        <v>1033</v>
      </c>
      <c r="D33" s="84">
        <v>1037.6890748882302</v>
      </c>
      <c r="E33" s="84"/>
      <c r="F33" s="130">
        <v>670</v>
      </c>
      <c r="G33" s="84"/>
      <c r="H33" s="86"/>
      <c r="I33" s="45">
        <f t="shared" si="0"/>
        <v>24.416909620991255</v>
      </c>
      <c r="J33" s="45">
        <f t="shared" si="0"/>
        <v>0</v>
      </c>
      <c r="K33" s="45"/>
      <c r="L33" s="38" t="s">
        <v>1002</v>
      </c>
    </row>
    <row r="34" spans="1:13" ht="15" hidden="1" x14ac:dyDescent="0.3">
      <c r="C34" s="94" t="s">
        <v>1034</v>
      </c>
      <c r="D34" s="84">
        <v>1067.3857663068388</v>
      </c>
      <c r="E34" s="84"/>
      <c r="F34" s="128">
        <v>802</v>
      </c>
      <c r="G34" s="84"/>
      <c r="H34" s="86"/>
      <c r="I34" s="45">
        <f t="shared" ref="I34:J52" si="1">F34*1000000/(9.8*2.8*1000*1000)</f>
        <v>29.227405247813412</v>
      </c>
      <c r="J34" s="45">
        <f t="shared" si="1"/>
        <v>0</v>
      </c>
      <c r="K34" s="45"/>
      <c r="L34" s="38" t="s">
        <v>1002</v>
      </c>
    </row>
    <row r="35" spans="1:13" hidden="1" x14ac:dyDescent="0.3">
      <c r="B35" s="100" t="s">
        <v>1035</v>
      </c>
      <c r="C35" s="132" t="s">
        <v>1036</v>
      </c>
      <c r="D35" s="102"/>
      <c r="E35" s="102"/>
      <c r="F35" s="133"/>
      <c r="G35" s="102"/>
      <c r="H35" s="103"/>
      <c r="I35" s="104">
        <f t="shared" si="1"/>
        <v>0</v>
      </c>
      <c r="J35" s="104">
        <f t="shared" si="1"/>
        <v>0</v>
      </c>
      <c r="K35" s="97"/>
      <c r="L35" s="105"/>
    </row>
    <row r="36" spans="1:13" hidden="1" x14ac:dyDescent="0.3">
      <c r="C36" s="40"/>
      <c r="D36" s="84"/>
      <c r="E36" s="84"/>
      <c r="G36" s="84"/>
      <c r="H36" s="86"/>
      <c r="I36" s="45">
        <f t="shared" si="1"/>
        <v>0</v>
      </c>
      <c r="J36" s="45">
        <f t="shared" si="1"/>
        <v>0</v>
      </c>
      <c r="K36" s="97"/>
    </row>
    <row r="37" spans="1:13" hidden="1" x14ac:dyDescent="0.3">
      <c r="C37" s="40"/>
      <c r="D37" s="84"/>
      <c r="E37" s="84"/>
      <c r="G37" s="84"/>
      <c r="H37" s="86"/>
      <c r="I37" s="45">
        <f t="shared" si="1"/>
        <v>0</v>
      </c>
      <c r="J37" s="45">
        <f t="shared" si="1"/>
        <v>0</v>
      </c>
      <c r="K37" s="45"/>
    </row>
    <row r="38" spans="1:13" hidden="1" x14ac:dyDescent="0.3">
      <c r="C38" s="40"/>
      <c r="D38" s="84"/>
      <c r="E38" s="84"/>
      <c r="G38" s="84"/>
      <c r="H38" s="86"/>
      <c r="I38" s="45">
        <f t="shared" si="1"/>
        <v>0</v>
      </c>
      <c r="J38" s="45">
        <f t="shared" si="1"/>
        <v>0</v>
      </c>
      <c r="K38" s="45"/>
    </row>
    <row r="39" spans="1:13" hidden="1" x14ac:dyDescent="0.3">
      <c r="C39" s="40"/>
      <c r="D39" s="84"/>
      <c r="E39" s="84"/>
      <c r="G39" s="84"/>
      <c r="H39" s="86"/>
      <c r="I39" s="45">
        <f t="shared" si="1"/>
        <v>0</v>
      </c>
      <c r="J39" s="45">
        <f t="shared" si="1"/>
        <v>0</v>
      </c>
      <c r="K39" s="45"/>
    </row>
    <row r="40" spans="1:13" hidden="1" x14ac:dyDescent="0.3">
      <c r="C40" s="40"/>
      <c r="D40" s="84"/>
      <c r="E40" s="84"/>
      <c r="G40" s="84"/>
      <c r="H40" s="86"/>
      <c r="I40" s="45">
        <f t="shared" si="1"/>
        <v>0</v>
      </c>
      <c r="J40" s="45">
        <f t="shared" si="1"/>
        <v>0</v>
      </c>
      <c r="K40" s="45"/>
    </row>
    <row r="41" spans="1:13" hidden="1" x14ac:dyDescent="0.3">
      <c r="C41" s="40"/>
      <c r="D41" s="84"/>
      <c r="E41" s="84"/>
      <c r="G41" s="84"/>
      <c r="H41" s="86"/>
      <c r="I41" s="45">
        <f t="shared" si="1"/>
        <v>0</v>
      </c>
      <c r="J41" s="45">
        <f t="shared" si="1"/>
        <v>0</v>
      </c>
      <c r="K41" s="45"/>
    </row>
    <row r="42" spans="1:13" hidden="1" x14ac:dyDescent="0.3">
      <c r="C42" s="40"/>
      <c r="D42" s="84"/>
      <c r="E42" s="84"/>
      <c r="G42" s="84"/>
      <c r="H42" s="86"/>
      <c r="I42" s="45">
        <f t="shared" si="1"/>
        <v>0</v>
      </c>
      <c r="J42" s="45">
        <f t="shared" si="1"/>
        <v>0</v>
      </c>
      <c r="K42" s="45"/>
    </row>
    <row r="43" spans="1:13" ht="14.4" hidden="1" thickBot="1" x14ac:dyDescent="0.35">
      <c r="A43" s="106"/>
      <c r="B43" s="107"/>
      <c r="C43" s="108"/>
      <c r="D43" s="109"/>
      <c r="E43" s="109"/>
      <c r="F43" s="134"/>
      <c r="G43" s="109"/>
      <c r="H43" s="110"/>
      <c r="I43" s="111">
        <f t="shared" si="1"/>
        <v>0</v>
      </c>
      <c r="J43" s="111">
        <f t="shared" si="1"/>
        <v>0</v>
      </c>
      <c r="K43" s="111"/>
      <c r="L43" s="106"/>
    </row>
    <row r="44" spans="1:13" ht="28.8" x14ac:dyDescent="0.3">
      <c r="A44" s="135"/>
      <c r="C44" s="40"/>
      <c r="D44" s="41"/>
      <c r="E44" s="84"/>
      <c r="G44" s="84"/>
      <c r="H44" s="86">
        <f>F44/100*3.77672671473307</f>
        <v>0</v>
      </c>
      <c r="I44" s="45">
        <f t="shared" si="1"/>
        <v>0</v>
      </c>
      <c r="J44" s="45">
        <f t="shared" si="1"/>
        <v>0</v>
      </c>
      <c r="K44" s="112" t="s">
        <v>1039</v>
      </c>
      <c r="L44" s="113" t="s">
        <v>1146</v>
      </c>
    </row>
    <row r="45" spans="1:13" ht="15" x14ac:dyDescent="0.3">
      <c r="C45" s="40"/>
      <c r="D45" s="41"/>
      <c r="E45" s="84"/>
      <c r="G45" s="84"/>
      <c r="H45" s="86">
        <f t="shared" ref="H45:H108" si="2">F45/100*3.77672671473307</f>
        <v>0</v>
      </c>
      <c r="I45" s="45">
        <f t="shared" si="1"/>
        <v>0</v>
      </c>
      <c r="J45" s="45">
        <f t="shared" si="1"/>
        <v>0</v>
      </c>
      <c r="K45" s="136" t="s">
        <v>1147</v>
      </c>
      <c r="L45" s="38" t="s">
        <v>1002</v>
      </c>
    </row>
    <row r="46" spans="1:13" ht="15" x14ac:dyDescent="0.3">
      <c r="C46" s="40"/>
      <c r="D46" s="41"/>
      <c r="E46" s="84"/>
      <c r="G46" s="84"/>
      <c r="H46" s="86">
        <f t="shared" si="2"/>
        <v>0</v>
      </c>
      <c r="I46" s="45">
        <f t="shared" si="1"/>
        <v>0</v>
      </c>
      <c r="J46" s="45">
        <f t="shared" si="1"/>
        <v>0</v>
      </c>
      <c r="K46" s="45" t="s">
        <v>1046</v>
      </c>
      <c r="L46" s="38" t="s">
        <v>1002</v>
      </c>
    </row>
    <row r="47" spans="1:13" ht="15" x14ac:dyDescent="0.3">
      <c r="A47" s="31"/>
      <c r="B47" s="32"/>
      <c r="C47" s="55"/>
      <c r="D47" s="56"/>
      <c r="E47" s="114"/>
      <c r="F47" s="137"/>
      <c r="G47" s="114"/>
      <c r="H47" s="115">
        <f t="shared" si="2"/>
        <v>0</v>
      </c>
      <c r="I47" s="60">
        <f t="shared" si="1"/>
        <v>0</v>
      </c>
      <c r="J47" s="60">
        <f t="shared" si="1"/>
        <v>0</v>
      </c>
      <c r="K47" s="60"/>
      <c r="L47" s="31" t="s">
        <v>1049</v>
      </c>
    </row>
    <row r="48" spans="1:13" x14ac:dyDescent="0.3">
      <c r="A48" s="38" t="s">
        <v>534</v>
      </c>
      <c r="B48" s="138" t="s">
        <v>1148</v>
      </c>
      <c r="C48" s="40" t="s">
        <v>1149</v>
      </c>
      <c r="D48" s="41">
        <v>973.91015743503726</v>
      </c>
      <c r="E48" s="84">
        <v>60</v>
      </c>
      <c r="F48" s="128">
        <v>3.9645375179036852</v>
      </c>
      <c r="G48" s="84">
        <v>280</v>
      </c>
      <c r="H48" s="86">
        <f t="shared" si="2"/>
        <v>0.14972974755428384</v>
      </c>
      <c r="I48" s="45">
        <f t="shared" si="1"/>
        <v>0.1444802302443034</v>
      </c>
      <c r="J48" s="45">
        <f t="shared" si="1"/>
        <v>10.204081632653061</v>
      </c>
      <c r="K48" s="112" t="s">
        <v>1150</v>
      </c>
      <c r="L48" s="38" t="s">
        <v>1151</v>
      </c>
      <c r="M48" s="38" t="s">
        <v>1152</v>
      </c>
    </row>
    <row r="49" spans="3:13" x14ac:dyDescent="0.3">
      <c r="C49" s="40" t="s">
        <v>1149</v>
      </c>
      <c r="D49" s="41">
        <v>984.21647525954859</v>
      </c>
      <c r="E49" s="84">
        <v>60</v>
      </c>
      <c r="F49" s="128">
        <v>2.7769092490219585</v>
      </c>
      <c r="G49" s="84">
        <v>280</v>
      </c>
      <c r="H49" s="86">
        <f t="shared" si="2"/>
        <v>0.10487627345170579</v>
      </c>
      <c r="I49" s="45">
        <f t="shared" si="1"/>
        <v>0.10119931665531919</v>
      </c>
      <c r="J49" s="45">
        <f t="shared" si="1"/>
        <v>10.204081632653061</v>
      </c>
      <c r="K49" s="112" t="s">
        <v>1150</v>
      </c>
      <c r="M49" s="38" t="s">
        <v>1153</v>
      </c>
    </row>
    <row r="50" spans="3:13" x14ac:dyDescent="0.3">
      <c r="C50" s="40" t="s">
        <v>1149</v>
      </c>
      <c r="D50" s="41">
        <v>941.76463892461152</v>
      </c>
      <c r="E50" s="84">
        <v>60</v>
      </c>
      <c r="F50" s="128">
        <v>2.5787740424312009</v>
      </c>
      <c r="G50" s="84">
        <v>280</v>
      </c>
      <c r="H50" s="86">
        <f t="shared" si="2"/>
        <v>9.7393248173101077E-2</v>
      </c>
      <c r="I50" s="45">
        <f t="shared" si="1"/>
        <v>9.3978645861195365E-2</v>
      </c>
      <c r="J50" s="45">
        <f t="shared" si="1"/>
        <v>10.204081632653061</v>
      </c>
      <c r="K50" s="112" t="s">
        <v>1150</v>
      </c>
      <c r="M50" s="38" t="s">
        <v>1154</v>
      </c>
    </row>
    <row r="51" spans="3:13" x14ac:dyDescent="0.3">
      <c r="C51" s="40" t="s">
        <v>1149</v>
      </c>
      <c r="D51" s="41">
        <v>949.11249958288749</v>
      </c>
      <c r="E51" s="84">
        <v>60</v>
      </c>
      <c r="F51" s="128">
        <v>3.5836429182879463</v>
      </c>
      <c r="G51" s="84">
        <v>280</v>
      </c>
      <c r="H51" s="86">
        <f t="shared" si="2"/>
        <v>0.13534439945562068</v>
      </c>
      <c r="I51" s="45">
        <f t="shared" si="1"/>
        <v>0.13059923171603302</v>
      </c>
      <c r="J51" s="45">
        <f t="shared" si="1"/>
        <v>10.204081632653061</v>
      </c>
      <c r="K51" s="112" t="s">
        <v>1150</v>
      </c>
      <c r="M51" s="38" t="s">
        <v>1155</v>
      </c>
    </row>
    <row r="52" spans="3:13" x14ac:dyDescent="0.3">
      <c r="C52" s="40" t="s">
        <v>1156</v>
      </c>
      <c r="D52" s="41">
        <v>990.69320052103035</v>
      </c>
      <c r="E52" s="84">
        <v>60</v>
      </c>
      <c r="F52" s="128">
        <v>2.4901417181785748</v>
      </c>
      <c r="G52" s="84">
        <v>280</v>
      </c>
      <c r="H52" s="86">
        <f t="shared" si="2"/>
        <v>9.4045847505163316E-2</v>
      </c>
      <c r="I52" s="45">
        <f t="shared" si="1"/>
        <v>9.0748604889889756E-2</v>
      </c>
      <c r="J52" s="45">
        <f t="shared" si="1"/>
        <v>10.204081632653061</v>
      </c>
      <c r="K52" s="112" t="s">
        <v>1150</v>
      </c>
      <c r="M52" s="38" t="s">
        <v>1152</v>
      </c>
    </row>
    <row r="53" spans="3:13" x14ac:dyDescent="0.3">
      <c r="C53" s="40" t="s">
        <v>1157</v>
      </c>
      <c r="D53" s="41">
        <v>977.19842715077505</v>
      </c>
      <c r="E53" s="84">
        <v>60</v>
      </c>
      <c r="F53" s="128">
        <v>2.9633413291434705</v>
      </c>
      <c r="G53" s="84">
        <v>280</v>
      </c>
      <c r="H53" s="86">
        <f t="shared" si="2"/>
        <v>0.11191730362648748</v>
      </c>
      <c r="I53" s="45">
        <f t="shared" ref="I53:J68" si="3">F53*1000000/(9.8*2.8*1000*1000)</f>
        <v>0.10799348867140927</v>
      </c>
      <c r="J53" s="45">
        <f t="shared" si="3"/>
        <v>10.204081632653061</v>
      </c>
      <c r="K53" s="112" t="s">
        <v>1150</v>
      </c>
      <c r="M53" s="38" t="s">
        <v>1152</v>
      </c>
    </row>
    <row r="54" spans="3:13" x14ac:dyDescent="0.3">
      <c r="C54" s="40" t="s">
        <v>1157</v>
      </c>
      <c r="D54" s="41">
        <v>987.58898828260783</v>
      </c>
      <c r="E54" s="84">
        <v>60</v>
      </c>
      <c r="F54" s="128">
        <v>1.7754536787891642</v>
      </c>
      <c r="G54" s="84">
        <v>280</v>
      </c>
      <c r="H54" s="86">
        <f t="shared" si="2"/>
        <v>6.705403339454144E-2</v>
      </c>
      <c r="I54" s="45">
        <f t="shared" si="3"/>
        <v>6.4703122404852917E-2</v>
      </c>
      <c r="J54" s="45">
        <f t="shared" si="3"/>
        <v>10.204081632653061</v>
      </c>
      <c r="K54" s="112" t="s">
        <v>1150</v>
      </c>
      <c r="M54" s="38" t="s">
        <v>1153</v>
      </c>
    </row>
    <row r="55" spans="3:13" x14ac:dyDescent="0.3">
      <c r="C55" s="40" t="s">
        <v>1157</v>
      </c>
      <c r="D55" s="41">
        <v>944.84132757782322</v>
      </c>
      <c r="E55" s="84">
        <v>60</v>
      </c>
      <c r="F55" s="128">
        <v>1.5673539255578834</v>
      </c>
      <c r="G55" s="84">
        <v>280</v>
      </c>
      <c r="H55" s="86">
        <f t="shared" si="2"/>
        <v>5.9194674420962066E-2</v>
      </c>
      <c r="I55" s="45">
        <f t="shared" si="3"/>
        <v>5.7119312155899542E-2</v>
      </c>
      <c r="J55" s="45">
        <f t="shared" si="3"/>
        <v>10.204081632653061</v>
      </c>
      <c r="K55" s="112" t="s">
        <v>1150</v>
      </c>
      <c r="M55" s="38" t="s">
        <v>1154</v>
      </c>
    </row>
    <row r="56" spans="3:13" x14ac:dyDescent="0.3">
      <c r="C56" s="40" t="s">
        <v>1157</v>
      </c>
      <c r="D56" s="41">
        <v>952.23744711228915</v>
      </c>
      <c r="E56" s="84">
        <v>60</v>
      </c>
      <c r="F56" s="128">
        <v>2.5744000232615267</v>
      </c>
      <c r="G56" s="84">
        <v>280</v>
      </c>
      <c r="H56" s="86">
        <f t="shared" si="2"/>
        <v>9.7228053422612454E-2</v>
      </c>
      <c r="I56" s="45">
        <f t="shared" si="3"/>
        <v>9.3819242830230562E-2</v>
      </c>
      <c r="J56" s="45">
        <f t="shared" si="3"/>
        <v>10.204081632653061</v>
      </c>
      <c r="K56" s="112" t="s">
        <v>1150</v>
      </c>
      <c r="M56" s="38" t="s">
        <v>1155</v>
      </c>
    </row>
    <row r="57" spans="3:13" x14ac:dyDescent="0.3">
      <c r="C57" s="69" t="s">
        <v>1158</v>
      </c>
      <c r="D57" s="41">
        <v>958.16182922353744</v>
      </c>
      <c r="E57" s="84">
        <v>60</v>
      </c>
      <c r="F57" s="128">
        <v>4.4176475371194588</v>
      </c>
      <c r="G57" s="84">
        <v>280</v>
      </c>
      <c r="H57" s="86">
        <f t="shared" si="2"/>
        <v>0.16684247469713812</v>
      </c>
      <c r="I57" s="45">
        <f t="shared" si="3"/>
        <v>0.16099298604662748</v>
      </c>
      <c r="J57" s="45">
        <f t="shared" si="3"/>
        <v>10.204081632653061</v>
      </c>
      <c r="K57" s="112" t="s">
        <v>1150</v>
      </c>
      <c r="M57" s="38" t="s">
        <v>1152</v>
      </c>
    </row>
    <row r="58" spans="3:13" x14ac:dyDescent="0.3">
      <c r="C58" s="40" t="s">
        <v>1158</v>
      </c>
      <c r="D58" s="41">
        <v>968.49158858848978</v>
      </c>
      <c r="E58" s="84">
        <v>60</v>
      </c>
      <c r="F58" s="128">
        <v>3.1252167944466565</v>
      </c>
      <c r="G58" s="84">
        <v>280</v>
      </c>
      <c r="H58" s="86">
        <f t="shared" si="2"/>
        <v>0.11803089756919137</v>
      </c>
      <c r="I58" s="45">
        <f t="shared" si="3"/>
        <v>0.11389274032240002</v>
      </c>
      <c r="J58" s="45">
        <f t="shared" si="3"/>
        <v>10.204081632653061</v>
      </c>
      <c r="K58" s="112" t="s">
        <v>1150</v>
      </c>
      <c r="M58" s="38" t="s">
        <v>1153</v>
      </c>
    </row>
    <row r="59" spans="3:13" x14ac:dyDescent="0.3">
      <c r="C59" s="69" t="s">
        <v>1158</v>
      </c>
      <c r="D59" s="41">
        <v>927.08747086677658</v>
      </c>
      <c r="E59" s="84">
        <v>60</v>
      </c>
      <c r="F59" s="128">
        <v>3.0617187652372468</v>
      </c>
      <c r="G59" s="84">
        <v>280</v>
      </c>
      <c r="H59" s="86">
        <f t="shared" si="2"/>
        <v>0.1156327505367106</v>
      </c>
      <c r="I59" s="45">
        <f t="shared" si="3"/>
        <v>0.11157867220252357</v>
      </c>
      <c r="J59" s="45">
        <f t="shared" si="3"/>
        <v>10.204081632653061</v>
      </c>
      <c r="K59" s="112" t="s">
        <v>1150</v>
      </c>
      <c r="M59" s="38" t="s">
        <v>1154</v>
      </c>
    </row>
    <row r="60" spans="3:13" x14ac:dyDescent="0.3">
      <c r="C60" s="40" t="s">
        <v>1158</v>
      </c>
      <c r="D60" s="41">
        <v>934.20676572224181</v>
      </c>
      <c r="E60" s="84">
        <v>60</v>
      </c>
      <c r="F60" s="128">
        <v>4.0564478178182162</v>
      </c>
      <c r="G60" s="84">
        <v>280</v>
      </c>
      <c r="H60" s="86">
        <f t="shared" si="2"/>
        <v>0.15320094840474724</v>
      </c>
      <c r="I60" s="45">
        <f t="shared" si="3"/>
        <v>0.14782973097005161</v>
      </c>
      <c r="J60" s="45">
        <f t="shared" si="3"/>
        <v>10.204081632653061</v>
      </c>
      <c r="K60" s="112" t="s">
        <v>1150</v>
      </c>
      <c r="M60" s="38" t="s">
        <v>1155</v>
      </c>
    </row>
    <row r="61" spans="3:13" x14ac:dyDescent="0.3">
      <c r="C61" s="69" t="s">
        <v>1159</v>
      </c>
      <c r="D61" s="41">
        <v>1092.8070721241143</v>
      </c>
      <c r="E61" s="84">
        <v>60</v>
      </c>
      <c r="F61" s="128">
        <v>6.0051624528502359</v>
      </c>
      <c r="G61" s="84">
        <v>280</v>
      </c>
      <c r="H61" s="86">
        <f t="shared" si="2"/>
        <v>0.22679857461991457</v>
      </c>
      <c r="I61" s="45">
        <f t="shared" si="3"/>
        <v>0.21884702816509605</v>
      </c>
      <c r="J61" s="45">
        <f t="shared" si="3"/>
        <v>10.204081632653061</v>
      </c>
      <c r="K61" s="112" t="s">
        <v>1150</v>
      </c>
      <c r="M61" s="38" t="s">
        <v>1160</v>
      </c>
    </row>
    <row r="62" spans="3:13" x14ac:dyDescent="0.3">
      <c r="C62" s="40" t="s">
        <v>1159</v>
      </c>
      <c r="D62" s="41">
        <v>1103.5560015412286</v>
      </c>
      <c r="E62" s="84">
        <v>60</v>
      </c>
      <c r="F62" s="128">
        <v>4.8871381698859011</v>
      </c>
      <c r="G62" s="84">
        <v>280</v>
      </c>
      <c r="H62" s="86">
        <f t="shared" si="2"/>
        <v>0.18457385284799768</v>
      </c>
      <c r="I62" s="45">
        <f t="shared" si="3"/>
        <v>0.17810270298418004</v>
      </c>
      <c r="J62" s="45">
        <f t="shared" si="3"/>
        <v>10.204081632653061</v>
      </c>
      <c r="K62" s="112" t="s">
        <v>1150</v>
      </c>
      <c r="M62" s="38" t="s">
        <v>1161</v>
      </c>
    </row>
    <row r="63" spans="3:13" x14ac:dyDescent="0.3">
      <c r="C63" s="69" t="s">
        <v>1159</v>
      </c>
      <c r="D63" s="41">
        <v>1130.1741941300345</v>
      </c>
      <c r="E63" s="84">
        <v>60</v>
      </c>
      <c r="F63" s="128">
        <v>6.7236698782928705</v>
      </c>
      <c r="G63" s="84">
        <v>280</v>
      </c>
      <c r="H63" s="86">
        <f t="shared" si="2"/>
        <v>0.25393463650394732</v>
      </c>
      <c r="I63" s="45">
        <f t="shared" si="3"/>
        <v>0.2450317011039676</v>
      </c>
      <c r="J63" s="45">
        <f t="shared" si="3"/>
        <v>10.204081632653061</v>
      </c>
      <c r="K63" s="112" t="s">
        <v>1150</v>
      </c>
      <c r="M63" s="38" t="s">
        <v>1162</v>
      </c>
    </row>
    <row r="64" spans="3:13" x14ac:dyDescent="0.3">
      <c r="C64" s="69" t="s">
        <v>1159</v>
      </c>
      <c r="D64" s="41">
        <v>1075.5614399467654</v>
      </c>
      <c r="E64" s="84">
        <v>60</v>
      </c>
      <c r="F64" s="128">
        <v>5.1515610917530417</v>
      </c>
      <c r="G64" s="84">
        <v>280</v>
      </c>
      <c r="H64" s="86">
        <f t="shared" si="2"/>
        <v>0.19456038397803171</v>
      </c>
      <c r="I64" s="45">
        <f t="shared" si="3"/>
        <v>0.18773910684231201</v>
      </c>
      <c r="J64" s="45">
        <f t="shared" si="3"/>
        <v>10.204081632653061</v>
      </c>
      <c r="K64" s="112" t="s">
        <v>1150</v>
      </c>
      <c r="M64" s="38" t="s">
        <v>1163</v>
      </c>
    </row>
    <row r="65" spans="3:13" x14ac:dyDescent="0.3">
      <c r="C65" s="69" t="s">
        <v>1159</v>
      </c>
      <c r="D65" s="41">
        <v>1137.1384787930119</v>
      </c>
      <c r="E65" s="84">
        <v>60</v>
      </c>
      <c r="F65" s="128">
        <v>8.4613085109101824</v>
      </c>
      <c r="G65" s="84">
        <v>280</v>
      </c>
      <c r="H65" s="86">
        <f t="shared" si="2"/>
        <v>0.3195604989475278</v>
      </c>
      <c r="I65" s="45">
        <f t="shared" si="3"/>
        <v>0.30835672415853438</v>
      </c>
      <c r="J65" s="45">
        <f t="shared" si="3"/>
        <v>10.204081632653061</v>
      </c>
      <c r="K65" s="112" t="s">
        <v>1150</v>
      </c>
      <c r="M65" s="38" t="s">
        <v>1164</v>
      </c>
    </row>
    <row r="66" spans="3:13" x14ac:dyDescent="0.3">
      <c r="C66" s="119" t="s">
        <v>1159</v>
      </c>
      <c r="D66" s="41">
        <v>1099.3404308242366</v>
      </c>
      <c r="E66" s="84">
        <v>60</v>
      </c>
      <c r="F66" s="128">
        <v>4.8312542579450977</v>
      </c>
      <c r="G66" s="84">
        <v>280</v>
      </c>
      <c r="H66" s="86">
        <f t="shared" si="2"/>
        <v>0.18246327021649145</v>
      </c>
      <c r="I66" s="45">
        <f t="shared" si="3"/>
        <v>0.17606611727205168</v>
      </c>
      <c r="J66" s="45">
        <f t="shared" si="3"/>
        <v>10.204081632653061</v>
      </c>
      <c r="K66" s="112" t="s">
        <v>1150</v>
      </c>
      <c r="M66" s="38" t="s">
        <v>1165</v>
      </c>
    </row>
    <row r="67" spans="3:13" x14ac:dyDescent="0.3">
      <c r="C67" s="69" t="s">
        <v>1166</v>
      </c>
      <c r="D67" s="41">
        <v>1033.4523439728816</v>
      </c>
      <c r="E67" s="84">
        <v>60</v>
      </c>
      <c r="F67" s="128">
        <v>0.28692771087520086</v>
      </c>
      <c r="G67" s="84">
        <v>280</v>
      </c>
      <c r="H67" s="86">
        <f t="shared" si="2"/>
        <v>1.0836475508595775E-2</v>
      </c>
      <c r="I67" s="45">
        <f t="shared" si="3"/>
        <v>1.0456549230145804E-2</v>
      </c>
      <c r="J67" s="45">
        <f t="shared" si="3"/>
        <v>10.204081632653061</v>
      </c>
      <c r="K67" s="112" t="s">
        <v>1150</v>
      </c>
      <c r="M67" s="38" t="s">
        <v>1167</v>
      </c>
    </row>
    <row r="68" spans="3:13" x14ac:dyDescent="0.3">
      <c r="C68" s="69" t="s">
        <v>1166</v>
      </c>
      <c r="D68" s="41">
        <v>1029.4187379327348</v>
      </c>
      <c r="E68" s="84">
        <v>60</v>
      </c>
      <c r="F68" s="128">
        <v>3.4853317363614202</v>
      </c>
      <c r="G68" s="84">
        <v>280</v>
      </c>
      <c r="H68" s="86">
        <f t="shared" si="2"/>
        <v>0.13163145478423174</v>
      </c>
      <c r="I68" s="45">
        <f t="shared" si="3"/>
        <v>0.12701646269538702</v>
      </c>
      <c r="J68" s="45">
        <f t="shared" si="3"/>
        <v>10.204081632653061</v>
      </c>
      <c r="K68" s="112" t="s">
        <v>1150</v>
      </c>
      <c r="M68" s="38" t="s">
        <v>1168</v>
      </c>
    </row>
    <row r="69" spans="3:13" x14ac:dyDescent="0.3">
      <c r="C69" s="69" t="s">
        <v>1166</v>
      </c>
      <c r="D69" s="41">
        <v>1050.391151568009</v>
      </c>
      <c r="E69" s="84">
        <v>60</v>
      </c>
      <c r="F69" s="128">
        <v>2.9316032703387638</v>
      </c>
      <c r="G69" s="84">
        <v>280</v>
      </c>
      <c r="H69" s="86">
        <f t="shared" si="2"/>
        <v>0.11071864388087244</v>
      </c>
      <c r="I69" s="45">
        <f t="shared" ref="I69:J84" si="4">F69*1000000/(9.8*2.8*1000*1000)</f>
        <v>0.10683685387531938</v>
      </c>
      <c r="J69" s="45">
        <f t="shared" si="4"/>
        <v>10.204081632653061</v>
      </c>
      <c r="K69" s="112" t="s">
        <v>1150</v>
      </c>
      <c r="M69" s="38" t="s">
        <v>1169</v>
      </c>
    </row>
    <row r="70" spans="3:13" x14ac:dyDescent="0.3">
      <c r="C70" s="69" t="s">
        <v>1166</v>
      </c>
      <c r="D70" s="41">
        <v>989.87033173692384</v>
      </c>
      <c r="E70" s="84">
        <v>60</v>
      </c>
      <c r="F70" s="128">
        <v>2.658180764096616</v>
      </c>
      <c r="G70" s="84">
        <v>280</v>
      </c>
      <c r="H70" s="86">
        <f t="shared" si="2"/>
        <v>0.10039222304353256</v>
      </c>
      <c r="I70" s="45">
        <f t="shared" si="4"/>
        <v>9.6872476825678414E-2</v>
      </c>
      <c r="J70" s="45">
        <f t="shared" si="4"/>
        <v>10.204081632653061</v>
      </c>
      <c r="K70" s="112" t="s">
        <v>1150</v>
      </c>
      <c r="M70" s="38" t="s">
        <v>1170</v>
      </c>
    </row>
    <row r="71" spans="3:13" x14ac:dyDescent="0.3">
      <c r="C71" s="69" t="s">
        <v>1171</v>
      </c>
      <c r="D71" s="41">
        <v>987.02159642447486</v>
      </c>
      <c r="E71" s="84">
        <v>60</v>
      </c>
      <c r="F71" s="128">
        <v>-1.5640028992630786</v>
      </c>
      <c r="G71" s="84">
        <v>280</v>
      </c>
      <c r="H71" s="86">
        <f t="shared" si="2"/>
        <v>-5.906811531566844E-2</v>
      </c>
      <c r="I71" s="45">
        <f t="shared" si="4"/>
        <v>-5.6997190206380416E-2</v>
      </c>
      <c r="J71" s="45">
        <f t="shared" si="4"/>
        <v>10.204081632653061</v>
      </c>
      <c r="K71" s="112" t="s">
        <v>1150</v>
      </c>
      <c r="M71" s="38" t="s">
        <v>1167</v>
      </c>
    </row>
    <row r="72" spans="3:13" x14ac:dyDescent="0.3">
      <c r="C72" s="69" t="s">
        <v>1171</v>
      </c>
      <c r="D72" s="41">
        <v>982.40225799919745</v>
      </c>
      <c r="E72" s="84">
        <v>60</v>
      </c>
      <c r="F72" s="128">
        <v>1.8793383344484647</v>
      </c>
      <c r="G72" s="84">
        <v>280</v>
      </c>
      <c r="H72" s="86">
        <f t="shared" si="2"/>
        <v>7.0977472937334696E-2</v>
      </c>
      <c r="I72" s="45">
        <f t="shared" si="4"/>
        <v>6.8489006357451337E-2</v>
      </c>
      <c r="J72" s="45">
        <f t="shared" si="4"/>
        <v>10.204081632653061</v>
      </c>
      <c r="K72" s="112" t="s">
        <v>1150</v>
      </c>
      <c r="M72" s="38" t="s">
        <v>1168</v>
      </c>
    </row>
    <row r="73" spans="3:13" x14ac:dyDescent="0.3">
      <c r="C73" s="69" t="s">
        <v>1171</v>
      </c>
      <c r="D73" s="41">
        <v>1001.1788591313532</v>
      </c>
      <c r="E73" s="84">
        <v>60</v>
      </c>
      <c r="F73" s="128">
        <v>1.311960950202085</v>
      </c>
      <c r="G73" s="84">
        <v>280</v>
      </c>
      <c r="H73" s="86">
        <f t="shared" si="2"/>
        <v>4.9549179693147975E-2</v>
      </c>
      <c r="I73" s="45">
        <f t="shared" si="4"/>
        <v>4.7811987981125549E-2</v>
      </c>
      <c r="J73" s="45">
        <f t="shared" si="4"/>
        <v>10.204081632653061</v>
      </c>
      <c r="K73" s="112" t="s">
        <v>1150</v>
      </c>
      <c r="M73" s="38" t="s">
        <v>1169</v>
      </c>
    </row>
    <row r="74" spans="3:13" x14ac:dyDescent="0.3">
      <c r="C74" s="69" t="s">
        <v>1171</v>
      </c>
      <c r="D74" s="41">
        <v>944.43265803250495</v>
      </c>
      <c r="E74" s="84">
        <v>60</v>
      </c>
      <c r="F74" s="128">
        <v>1.7125855697061096</v>
      </c>
      <c r="G74" s="84">
        <v>280</v>
      </c>
      <c r="H74" s="86">
        <f t="shared" si="2"/>
        <v>6.4679676723754187E-2</v>
      </c>
      <c r="I74" s="45">
        <f t="shared" si="4"/>
        <v>6.2412010557802829E-2</v>
      </c>
      <c r="J74" s="45">
        <f t="shared" si="4"/>
        <v>10.204081632653061</v>
      </c>
      <c r="K74" s="112" t="s">
        <v>1150</v>
      </c>
      <c r="M74" s="38" t="s">
        <v>1170</v>
      </c>
    </row>
    <row r="75" spans="3:13" x14ac:dyDescent="0.3">
      <c r="C75" s="69" t="s">
        <v>1172</v>
      </c>
      <c r="D75" s="41">
        <v>973.76125657729472</v>
      </c>
      <c r="E75" s="84">
        <v>60</v>
      </c>
      <c r="F75" s="128">
        <v>-1.0001341531075107</v>
      </c>
      <c r="G75" s="84">
        <v>280</v>
      </c>
      <c r="H75" s="86">
        <f t="shared" si="2"/>
        <v>-3.7772333743580702E-2</v>
      </c>
      <c r="I75" s="45">
        <f t="shared" si="4"/>
        <v>-3.6448037649690623E-2</v>
      </c>
      <c r="J75" s="45">
        <f t="shared" si="4"/>
        <v>10.204081632653061</v>
      </c>
      <c r="K75" s="112" t="s">
        <v>1150</v>
      </c>
      <c r="M75" s="38" t="s">
        <v>1167</v>
      </c>
    </row>
    <row r="76" spans="3:13" x14ac:dyDescent="0.3">
      <c r="C76" s="69" t="s">
        <v>1166</v>
      </c>
      <c r="D76" s="41">
        <v>1033.4523439728816</v>
      </c>
      <c r="E76" s="84">
        <v>60</v>
      </c>
      <c r="F76" s="128">
        <v>0.28692771087520086</v>
      </c>
      <c r="G76" s="84">
        <v>280</v>
      </c>
      <c r="H76" s="86">
        <f t="shared" si="2"/>
        <v>1.0836475508595775E-2</v>
      </c>
      <c r="I76" s="45">
        <f t="shared" si="4"/>
        <v>1.0456549230145804E-2</v>
      </c>
      <c r="J76" s="45">
        <f t="shared" si="4"/>
        <v>10.204081632653061</v>
      </c>
      <c r="K76" s="112" t="s">
        <v>1150</v>
      </c>
      <c r="M76" s="38" t="s">
        <v>1167</v>
      </c>
    </row>
    <row r="77" spans="3:13" x14ac:dyDescent="0.3">
      <c r="C77" s="69" t="s">
        <v>1166</v>
      </c>
      <c r="D77" s="41">
        <v>1029.4187379327348</v>
      </c>
      <c r="E77" s="84">
        <v>60</v>
      </c>
      <c r="F77" s="128">
        <v>3.4853317363614202</v>
      </c>
      <c r="G77" s="84">
        <v>280</v>
      </c>
      <c r="H77" s="86">
        <f t="shared" si="2"/>
        <v>0.13163145478423174</v>
      </c>
      <c r="I77" s="45">
        <f t="shared" si="4"/>
        <v>0.12701646269538702</v>
      </c>
      <c r="J77" s="45">
        <f t="shared" si="4"/>
        <v>10.204081632653061</v>
      </c>
      <c r="K77" s="112" t="s">
        <v>1150</v>
      </c>
      <c r="M77" s="38" t="s">
        <v>1168</v>
      </c>
    </row>
    <row r="78" spans="3:13" x14ac:dyDescent="0.3">
      <c r="C78" s="69" t="s">
        <v>1166</v>
      </c>
      <c r="D78" s="41">
        <v>1050.391151568009</v>
      </c>
      <c r="E78" s="84">
        <v>60</v>
      </c>
      <c r="F78" s="128">
        <v>2.9316032703387638</v>
      </c>
      <c r="G78" s="84">
        <v>280</v>
      </c>
      <c r="H78" s="86">
        <f t="shared" si="2"/>
        <v>0.11071864388087244</v>
      </c>
      <c r="I78" s="45">
        <f t="shared" si="4"/>
        <v>0.10683685387531938</v>
      </c>
      <c r="J78" s="45">
        <f t="shared" si="4"/>
        <v>10.204081632653061</v>
      </c>
      <c r="K78" s="112" t="s">
        <v>1150</v>
      </c>
      <c r="M78" s="38" t="s">
        <v>1169</v>
      </c>
    </row>
    <row r="79" spans="3:13" x14ac:dyDescent="0.3">
      <c r="C79" s="119" t="s">
        <v>1166</v>
      </c>
      <c r="D79" s="41">
        <v>989.87033173692384</v>
      </c>
      <c r="E79" s="84">
        <v>60</v>
      </c>
      <c r="F79" s="128">
        <v>2.658180764096616</v>
      </c>
      <c r="G79" s="84">
        <v>280</v>
      </c>
      <c r="H79" s="86">
        <f t="shared" si="2"/>
        <v>0.10039222304353256</v>
      </c>
      <c r="I79" s="45">
        <f t="shared" si="4"/>
        <v>9.6872476825678414E-2</v>
      </c>
      <c r="J79" s="45">
        <f t="shared" si="4"/>
        <v>10.204081632653061</v>
      </c>
      <c r="K79" s="112" t="s">
        <v>1150</v>
      </c>
      <c r="M79" s="38" t="s">
        <v>1170</v>
      </c>
    </row>
    <row r="80" spans="3:13" x14ac:dyDescent="0.3">
      <c r="C80" s="69" t="s">
        <v>1173</v>
      </c>
      <c r="D80" s="41">
        <v>991.30456094379019</v>
      </c>
      <c r="E80" s="84">
        <v>60</v>
      </c>
      <c r="F80" s="128">
        <v>1.1665858103970166</v>
      </c>
      <c r="G80" s="84">
        <v>280</v>
      </c>
      <c r="H80" s="86">
        <f t="shared" si="2"/>
        <v>4.4058757951549406E-2</v>
      </c>
      <c r="I80" s="45">
        <f t="shared" si="4"/>
        <v>4.2514060145663869E-2</v>
      </c>
      <c r="J80" s="45">
        <f t="shared" si="4"/>
        <v>10.204081632653061</v>
      </c>
      <c r="K80" s="112" t="s">
        <v>1150</v>
      </c>
      <c r="M80" s="38" t="s">
        <v>1174</v>
      </c>
    </row>
    <row r="81" spans="3:13" x14ac:dyDescent="0.3">
      <c r="C81" s="69" t="s">
        <v>1175</v>
      </c>
      <c r="D81" s="41">
        <v>1020.6653922366741</v>
      </c>
      <c r="E81" s="84">
        <v>60</v>
      </c>
      <c r="F81" s="128">
        <v>3.0208704326569764</v>
      </c>
      <c r="G81" s="84">
        <v>280</v>
      </c>
      <c r="H81" s="86">
        <f t="shared" si="2"/>
        <v>0.11409002064762851</v>
      </c>
      <c r="I81" s="45">
        <f t="shared" si="4"/>
        <v>0.110090030344642</v>
      </c>
      <c r="J81" s="45">
        <f t="shared" si="4"/>
        <v>10.204081632653061</v>
      </c>
      <c r="K81" s="112" t="s">
        <v>1150</v>
      </c>
      <c r="M81" s="38" t="s">
        <v>1176</v>
      </c>
    </row>
    <row r="82" spans="3:13" x14ac:dyDescent="0.3">
      <c r="C82" s="69" t="s">
        <v>1175</v>
      </c>
      <c r="D82" s="41">
        <v>1016.5513428433131</v>
      </c>
      <c r="E82" s="84">
        <v>60</v>
      </c>
      <c r="F82" s="128">
        <v>0.89461212369239274</v>
      </c>
      <c r="G82" s="84">
        <v>280</v>
      </c>
      <c r="H82" s="86">
        <f t="shared" si="2"/>
        <v>3.3787055068731454E-2</v>
      </c>
      <c r="I82" s="45">
        <f t="shared" si="4"/>
        <v>3.2602482641851047E-2</v>
      </c>
      <c r="J82" s="45">
        <f t="shared" si="4"/>
        <v>10.204081632653061</v>
      </c>
      <c r="K82" s="112" t="s">
        <v>1150</v>
      </c>
      <c r="M82" s="38" t="s">
        <v>1174</v>
      </c>
    </row>
    <row r="83" spans="3:13" x14ac:dyDescent="0.3">
      <c r="C83" s="69" t="s">
        <v>1175</v>
      </c>
      <c r="D83" s="41">
        <v>977.47038501205611</v>
      </c>
      <c r="E83" s="84">
        <v>60</v>
      </c>
      <c r="F83" s="128">
        <v>-4.0504516639323072</v>
      </c>
      <c r="G83" s="84">
        <v>280</v>
      </c>
      <c r="H83" s="86">
        <f t="shared" si="2"/>
        <v>-0.15297449005908159</v>
      </c>
      <c r="I83" s="45">
        <f t="shared" si="4"/>
        <v>-0.14761121224243101</v>
      </c>
      <c r="J83" s="45">
        <f t="shared" si="4"/>
        <v>10.204081632653061</v>
      </c>
      <c r="K83" s="112" t="s">
        <v>1150</v>
      </c>
      <c r="M83" s="38" t="s">
        <v>1177</v>
      </c>
    </row>
    <row r="84" spans="3:13" x14ac:dyDescent="0.3">
      <c r="C84" s="69" t="s">
        <v>1175</v>
      </c>
      <c r="D84" s="41">
        <v>981.40938764953955</v>
      </c>
      <c r="E84" s="84">
        <v>60</v>
      </c>
      <c r="F84" s="130">
        <v>-3.4177949057527415</v>
      </c>
      <c r="G84" s="84">
        <v>280</v>
      </c>
      <c r="H84" s="86">
        <f t="shared" si="2"/>
        <v>-0.12908077326034972</v>
      </c>
      <c r="I84" s="45">
        <f t="shared" si="4"/>
        <v>-0.12455520793559553</v>
      </c>
      <c r="J84" s="45">
        <f t="shared" si="4"/>
        <v>10.204081632653061</v>
      </c>
      <c r="K84" s="112" t="s">
        <v>1150</v>
      </c>
      <c r="M84" s="38" t="s">
        <v>1178</v>
      </c>
    </row>
    <row r="85" spans="3:13" x14ac:dyDescent="0.3">
      <c r="C85" s="69" t="s">
        <v>1175</v>
      </c>
      <c r="D85" s="41">
        <v>979.82393444351624</v>
      </c>
      <c r="E85" s="84">
        <v>60</v>
      </c>
      <c r="F85" s="128">
        <v>1.4126615405685845</v>
      </c>
      <c r="G85" s="84">
        <v>280</v>
      </c>
      <c r="H85" s="86">
        <f t="shared" si="2"/>
        <v>5.3352365791413475E-2</v>
      </c>
      <c r="I85" s="45">
        <f t="shared" ref="I85:J100" si="5">F85*1000000/(9.8*2.8*1000*1000)</f>
        <v>5.148183456882597E-2</v>
      </c>
      <c r="J85" s="45">
        <f t="shared" si="5"/>
        <v>10.204081632653061</v>
      </c>
      <c r="K85" s="112" t="s">
        <v>1150</v>
      </c>
      <c r="M85" s="38" t="s">
        <v>1179</v>
      </c>
    </row>
    <row r="86" spans="3:13" x14ac:dyDescent="0.3">
      <c r="C86" s="69" t="s">
        <v>1180</v>
      </c>
      <c r="D86" s="41">
        <v>998.92785935425024</v>
      </c>
      <c r="E86" s="84">
        <v>60</v>
      </c>
      <c r="F86" s="128">
        <v>2.819390729893656</v>
      </c>
      <c r="G86" s="84">
        <v>280</v>
      </c>
      <c r="H86" s="86">
        <f t="shared" si="2"/>
        <v>0.10648068288860141</v>
      </c>
      <c r="I86" s="45">
        <f t="shared" si="5"/>
        <v>0.10274747557921486</v>
      </c>
      <c r="J86" s="45">
        <f t="shared" si="5"/>
        <v>10.204081632653061</v>
      </c>
      <c r="K86" s="112" t="s">
        <v>1150</v>
      </c>
      <c r="M86" s="38" t="s">
        <v>1176</v>
      </c>
    </row>
    <row r="87" spans="3:13" x14ac:dyDescent="0.3">
      <c r="C87" s="69" t="s">
        <v>1180</v>
      </c>
      <c r="D87" s="41">
        <v>994.73212597357383</v>
      </c>
      <c r="E87" s="84">
        <v>60</v>
      </c>
      <c r="F87" s="128">
        <v>0.76125678401183183</v>
      </c>
      <c r="G87" s="84">
        <v>280</v>
      </c>
      <c r="H87" s="86">
        <f t="shared" si="2"/>
        <v>2.875058832949268E-2</v>
      </c>
      <c r="I87" s="45">
        <f t="shared" si="5"/>
        <v>2.7742594169527401E-2</v>
      </c>
      <c r="J87" s="45">
        <f t="shared" si="5"/>
        <v>10.204081632653061</v>
      </c>
      <c r="K87" s="112" t="s">
        <v>1150</v>
      </c>
      <c r="M87" s="38" t="s">
        <v>1174</v>
      </c>
    </row>
    <row r="88" spans="3:13" x14ac:dyDescent="0.3">
      <c r="C88" s="69" t="s">
        <v>1180</v>
      </c>
      <c r="D88" s="41">
        <v>959.65511109953854</v>
      </c>
      <c r="E88" s="84">
        <v>60</v>
      </c>
      <c r="F88" s="128">
        <v>1.3178296130039255</v>
      </c>
      <c r="G88" s="84">
        <v>280</v>
      </c>
      <c r="H88" s="86">
        <f t="shared" si="2"/>
        <v>4.9770823048982692E-2</v>
      </c>
      <c r="I88" s="45">
        <f t="shared" si="5"/>
        <v>4.8025860532213034E-2</v>
      </c>
      <c r="J88" s="45">
        <f t="shared" si="5"/>
        <v>10.204081632653061</v>
      </c>
      <c r="K88" s="112" t="s">
        <v>1150</v>
      </c>
      <c r="M88" s="38" t="s">
        <v>1179</v>
      </c>
    </row>
    <row r="89" spans="3:13" x14ac:dyDescent="0.3">
      <c r="C89" s="69" t="s">
        <v>1181</v>
      </c>
      <c r="D89" s="41">
        <v>994.04298379881732</v>
      </c>
      <c r="E89" s="84">
        <v>60</v>
      </c>
      <c r="F89" s="128">
        <v>3.2337926921213223</v>
      </c>
      <c r="G89" s="84">
        <v>280</v>
      </c>
      <c r="H89" s="86">
        <f t="shared" si="2"/>
        <v>0.1221315125024317</v>
      </c>
      <c r="I89" s="45">
        <f t="shared" si="5"/>
        <v>0.117849587905296</v>
      </c>
      <c r="J89" s="45">
        <f t="shared" si="5"/>
        <v>10.204081632653061</v>
      </c>
      <c r="K89" s="112" t="s">
        <v>1150</v>
      </c>
      <c r="M89" s="38" t="s">
        <v>1176</v>
      </c>
    </row>
    <row r="90" spans="3:13" x14ac:dyDescent="0.3">
      <c r="C90" s="69" t="s">
        <v>1181</v>
      </c>
      <c r="D90" s="41">
        <v>989.98576169641717</v>
      </c>
      <c r="E90" s="84">
        <v>60</v>
      </c>
      <c r="F90" s="128">
        <v>1.1540882015620042</v>
      </c>
      <c r="G90" s="84">
        <v>280</v>
      </c>
      <c r="H90" s="86">
        <f t="shared" si="2"/>
        <v>4.3586757419974656E-2</v>
      </c>
      <c r="I90" s="45">
        <f t="shared" si="5"/>
        <v>4.2058607928644465E-2</v>
      </c>
      <c r="J90" s="45">
        <f t="shared" si="5"/>
        <v>10.204081632653061</v>
      </c>
      <c r="K90" s="112" t="s">
        <v>1150</v>
      </c>
      <c r="M90" s="38" t="s">
        <v>1174</v>
      </c>
    </row>
    <row r="91" spans="3:13" x14ac:dyDescent="0.3">
      <c r="C91" s="69" t="s">
        <v>1181</v>
      </c>
      <c r="D91" s="41">
        <v>953.45241857358008</v>
      </c>
      <c r="E91" s="84">
        <v>60</v>
      </c>
      <c r="F91" s="128">
        <v>-3.8510530071764308</v>
      </c>
      <c r="G91" s="84">
        <v>280</v>
      </c>
      <c r="H91" s="86">
        <f t="shared" si="2"/>
        <v>-0.14544374772056354</v>
      </c>
      <c r="I91" s="45">
        <f t="shared" si="5"/>
        <v>-0.14034449734607984</v>
      </c>
      <c r="J91" s="45">
        <f t="shared" si="5"/>
        <v>10.204081632653061</v>
      </c>
      <c r="K91" s="112" t="s">
        <v>1150</v>
      </c>
      <c r="M91" s="38" t="s">
        <v>1177</v>
      </c>
    </row>
    <row r="92" spans="3:13" x14ac:dyDescent="0.3">
      <c r="C92" s="69" t="s">
        <v>1181</v>
      </c>
      <c r="D92" s="41">
        <v>957.191708653462</v>
      </c>
      <c r="E92" s="84">
        <v>60</v>
      </c>
      <c r="F92" s="128">
        <v>-3.2249031858742132</v>
      </c>
      <c r="G92" s="84">
        <v>280</v>
      </c>
      <c r="H92" s="86">
        <f t="shared" si="2"/>
        <v>-0.12179578014518928</v>
      </c>
      <c r="I92" s="45">
        <f t="shared" si="5"/>
        <v>-0.11752562630736928</v>
      </c>
      <c r="J92" s="45">
        <f t="shared" si="5"/>
        <v>10.204081632653061</v>
      </c>
      <c r="K92" s="112" t="s">
        <v>1150</v>
      </c>
      <c r="M92" s="38" t="s">
        <v>1178</v>
      </c>
    </row>
    <row r="93" spans="3:13" x14ac:dyDescent="0.3">
      <c r="C93" s="69" t="s">
        <v>1181</v>
      </c>
      <c r="D93" s="41">
        <v>955.19157335080217</v>
      </c>
      <c r="E93" s="84">
        <v>60</v>
      </c>
      <c r="F93" s="128">
        <v>1.7372296789600208</v>
      </c>
      <c r="G93" s="84">
        <v>280</v>
      </c>
      <c r="H93" s="86">
        <f t="shared" si="2"/>
        <v>6.5610417381554653E-2</v>
      </c>
      <c r="I93" s="45">
        <f t="shared" si="5"/>
        <v>6.3310119495627579E-2</v>
      </c>
      <c r="J93" s="45">
        <f t="shared" si="5"/>
        <v>10.204081632653061</v>
      </c>
      <c r="K93" s="112" t="s">
        <v>1150</v>
      </c>
      <c r="M93" s="38" t="s">
        <v>1179</v>
      </c>
    </row>
    <row r="94" spans="3:13" x14ac:dyDescent="0.3">
      <c r="C94" s="69" t="s">
        <v>1182</v>
      </c>
      <c r="D94" s="41">
        <v>989.71927810009981</v>
      </c>
      <c r="E94" s="84">
        <v>60</v>
      </c>
      <c r="F94" s="128">
        <v>2.9075347077245102</v>
      </c>
      <c r="G94" s="84">
        <v>280</v>
      </c>
      <c r="H94" s="86">
        <f t="shared" si="2"/>
        <v>0.10980964004676766</v>
      </c>
      <c r="I94" s="45">
        <f t="shared" si="5"/>
        <v>0.10595971966926057</v>
      </c>
      <c r="J94" s="45">
        <f t="shared" si="5"/>
        <v>10.204081632653061</v>
      </c>
      <c r="K94" s="112" t="s">
        <v>1150</v>
      </c>
      <c r="M94" s="38" t="s">
        <v>1176</v>
      </c>
    </row>
    <row r="95" spans="3:13" x14ac:dyDescent="0.3">
      <c r="C95" s="69" t="s">
        <v>1182</v>
      </c>
      <c r="D95" s="41">
        <v>985.56011324458586</v>
      </c>
      <c r="E95" s="84">
        <v>60</v>
      </c>
      <c r="F95" s="128">
        <v>0.86261303380047138</v>
      </c>
      <c r="G95" s="84">
        <v>280</v>
      </c>
      <c r="H95" s="86">
        <f t="shared" si="2"/>
        <v>3.2578536892311813E-2</v>
      </c>
      <c r="I95" s="45">
        <f t="shared" si="5"/>
        <v>3.1436335051037587E-2</v>
      </c>
      <c r="J95" s="45">
        <f t="shared" si="5"/>
        <v>10.204081632653061</v>
      </c>
      <c r="K95" s="112" t="s">
        <v>1150</v>
      </c>
      <c r="M95" s="38" t="s">
        <v>1174</v>
      </c>
    </row>
    <row r="96" spans="3:13" x14ac:dyDescent="0.3">
      <c r="C96" s="69" t="s">
        <v>1182</v>
      </c>
      <c r="D96" s="41">
        <v>951.13444934309155</v>
      </c>
      <c r="E96" s="84">
        <v>60</v>
      </c>
      <c r="F96" s="128">
        <v>1.4427384070177611</v>
      </c>
      <c r="G96" s="84">
        <v>280</v>
      </c>
      <c r="H96" s="86">
        <f t="shared" si="2"/>
        <v>5.4488286841554122E-2</v>
      </c>
      <c r="I96" s="45">
        <f t="shared" si="5"/>
        <v>5.2577930284903832E-2</v>
      </c>
      <c r="J96" s="45">
        <f t="shared" si="5"/>
        <v>10.204081632653061</v>
      </c>
      <c r="K96" s="112" t="s">
        <v>1150</v>
      </c>
      <c r="M96" s="38" t="s">
        <v>1179</v>
      </c>
    </row>
    <row r="97" spans="3:13" x14ac:dyDescent="0.3">
      <c r="C97" s="69" t="s">
        <v>1183</v>
      </c>
      <c r="D97" s="41">
        <v>1004.3731947655235</v>
      </c>
      <c r="E97" s="84">
        <v>60</v>
      </c>
      <c r="F97" s="128">
        <v>2.5604648728391055</v>
      </c>
      <c r="G97" s="84">
        <v>280</v>
      </c>
      <c r="H97" s="86">
        <f t="shared" si="2"/>
        <v>9.670176087387064E-2</v>
      </c>
      <c r="I97" s="45">
        <f t="shared" si="5"/>
        <v>9.331140207139596E-2</v>
      </c>
      <c r="J97" s="45">
        <f t="shared" si="5"/>
        <v>10.204081632653061</v>
      </c>
      <c r="K97" s="112" t="s">
        <v>1150</v>
      </c>
      <c r="M97" s="38" t="s">
        <v>1176</v>
      </c>
    </row>
    <row r="98" spans="3:13" x14ac:dyDescent="0.3">
      <c r="C98" s="69" t="s">
        <v>1183</v>
      </c>
      <c r="D98" s="41">
        <v>1000.140096360814</v>
      </c>
      <c r="E98" s="84">
        <v>60</v>
      </c>
      <c r="F98" s="128">
        <v>0.49830495328892788</v>
      </c>
      <c r="G98" s="84">
        <v>280</v>
      </c>
      <c r="H98" s="86">
        <f t="shared" si="2"/>
        <v>1.8819616291701084E-2</v>
      </c>
      <c r="I98" s="45">
        <f t="shared" si="5"/>
        <v>1.8159801504698536E-2</v>
      </c>
      <c r="J98" s="45">
        <f t="shared" si="5"/>
        <v>10.204081632653061</v>
      </c>
      <c r="K98" s="112" t="s">
        <v>1150</v>
      </c>
      <c r="M98" s="38" t="s">
        <v>1174</v>
      </c>
    </row>
    <row r="99" spans="3:13" x14ac:dyDescent="0.3">
      <c r="C99" s="69" t="s">
        <v>1183</v>
      </c>
      <c r="D99" s="41">
        <v>964.68354794169034</v>
      </c>
      <c r="E99" s="84">
        <v>60</v>
      </c>
      <c r="F99" s="128">
        <v>1.0389659599089693</v>
      </c>
      <c r="G99" s="84">
        <v>280</v>
      </c>
      <c r="H99" s="86">
        <f t="shared" si="2"/>
        <v>3.9238904964864922E-2</v>
      </c>
      <c r="I99" s="45">
        <f t="shared" si="5"/>
        <v>3.7863190958781684E-2</v>
      </c>
      <c r="J99" s="45">
        <f t="shared" si="5"/>
        <v>10.204081632653061</v>
      </c>
      <c r="K99" s="112" t="s">
        <v>1150</v>
      </c>
      <c r="M99" s="38" t="s">
        <v>1179</v>
      </c>
    </row>
    <row r="100" spans="3:13" x14ac:dyDescent="0.3">
      <c r="C100" s="69" t="s">
        <v>1184</v>
      </c>
      <c r="D100" s="41">
        <v>1014.0712125942575</v>
      </c>
      <c r="E100" s="84">
        <v>60</v>
      </c>
      <c r="F100" s="128">
        <v>3.1085615934141959</v>
      </c>
      <c r="G100" s="84">
        <v>280</v>
      </c>
      <c r="H100" s="86">
        <f t="shared" si="2"/>
        <v>0.11740187614240594</v>
      </c>
      <c r="I100" s="45">
        <f t="shared" si="5"/>
        <v>0.11328577235474474</v>
      </c>
      <c r="J100" s="45">
        <f t="shared" si="5"/>
        <v>10.204081632653061</v>
      </c>
      <c r="K100" s="112" t="s">
        <v>1150</v>
      </c>
      <c r="M100" s="38" t="s">
        <v>1176</v>
      </c>
    </row>
    <row r="101" spans="3:13" x14ac:dyDescent="0.3">
      <c r="C101" s="69" t="s">
        <v>1184</v>
      </c>
      <c r="D101" s="41">
        <v>1009.9965498803626</v>
      </c>
      <c r="E101" s="84">
        <v>60</v>
      </c>
      <c r="F101" s="128">
        <v>0.9877664264632724</v>
      </c>
      <c r="G101" s="84">
        <v>280</v>
      </c>
      <c r="H101" s="86">
        <f t="shared" si="2"/>
        <v>3.730523850740259E-2</v>
      </c>
      <c r="I101" s="45">
        <f t="shared" ref="I101:J164" si="6">F101*1000000/(9.8*2.8*1000*1000)</f>
        <v>3.5997318748661529E-2</v>
      </c>
      <c r="J101" s="45">
        <f t="shared" si="6"/>
        <v>10.204081632653061</v>
      </c>
      <c r="K101" s="112" t="s">
        <v>1150</v>
      </c>
      <c r="M101" s="38" t="s">
        <v>1174</v>
      </c>
    </row>
    <row r="102" spans="3:13" x14ac:dyDescent="0.3">
      <c r="C102" s="119" t="s">
        <v>1184</v>
      </c>
      <c r="D102" s="41">
        <v>973.73905230878324</v>
      </c>
      <c r="E102" s="84">
        <v>60</v>
      </c>
      <c r="F102" s="128">
        <v>1.5251244671751492</v>
      </c>
      <c r="G102" s="84">
        <v>280</v>
      </c>
      <c r="H102" s="86">
        <f t="shared" si="2"/>
        <v>5.759978318473425E-2</v>
      </c>
      <c r="I102" s="45">
        <f t="shared" si="6"/>
        <v>5.5580337725041881E-2</v>
      </c>
      <c r="J102" s="45">
        <f t="shared" si="6"/>
        <v>10.204081632653061</v>
      </c>
      <c r="K102" s="112" t="s">
        <v>1150</v>
      </c>
      <c r="M102" s="38" t="s">
        <v>1179</v>
      </c>
    </row>
    <row r="103" spans="3:13" x14ac:dyDescent="0.3">
      <c r="C103" s="69" t="s">
        <v>1185</v>
      </c>
      <c r="D103" s="41">
        <v>1016.7705068094668</v>
      </c>
      <c r="E103" s="84">
        <v>60</v>
      </c>
      <c r="F103" s="128">
        <v>1.4255779722191182</v>
      </c>
      <c r="G103" s="84">
        <v>280</v>
      </c>
      <c r="H103" s="86">
        <f t="shared" si="2"/>
        <v>5.3840184116149423E-2</v>
      </c>
      <c r="I103" s="45">
        <f t="shared" si="6"/>
        <v>5.1952550007985356E-2</v>
      </c>
      <c r="J103" s="45">
        <f t="shared" si="6"/>
        <v>10.204081632653061</v>
      </c>
      <c r="K103" s="112" t="s">
        <v>1150</v>
      </c>
      <c r="M103" s="38" t="s">
        <v>1186</v>
      </c>
    </row>
    <row r="104" spans="3:13" x14ac:dyDescent="0.3">
      <c r="C104" s="69" t="s">
        <v>1185</v>
      </c>
      <c r="D104" s="41">
        <v>1018.7580597379091</v>
      </c>
      <c r="E104" s="84">
        <v>60</v>
      </c>
      <c r="F104" s="128">
        <v>1.653156449925949</v>
      </c>
      <c r="G104" s="84">
        <v>280</v>
      </c>
      <c r="H104" s="86">
        <f t="shared" si="2"/>
        <v>6.2435201280686144E-2</v>
      </c>
      <c r="I104" s="45">
        <f t="shared" si="6"/>
        <v>6.0246226309254705E-2</v>
      </c>
      <c r="J104" s="45">
        <f t="shared" si="6"/>
        <v>10.204081632653061</v>
      </c>
      <c r="K104" s="112" t="s">
        <v>1150</v>
      </c>
      <c r="M104" s="38" t="s">
        <v>1187</v>
      </c>
    </row>
    <row r="105" spans="3:13" x14ac:dyDescent="0.3">
      <c r="C105" s="69" t="s">
        <v>1185</v>
      </c>
      <c r="D105" s="41">
        <v>975.95643760581618</v>
      </c>
      <c r="E105" s="84">
        <v>60</v>
      </c>
      <c r="F105" s="128">
        <v>1.6668518367542982</v>
      </c>
      <c r="G105" s="84">
        <v>280</v>
      </c>
      <c r="H105" s="86">
        <f t="shared" si="2"/>
        <v>6.2952438613718451E-2</v>
      </c>
      <c r="I105" s="45">
        <f t="shared" si="6"/>
        <v>6.074532932778054E-2</v>
      </c>
      <c r="J105" s="45">
        <f t="shared" si="6"/>
        <v>10.204081632653061</v>
      </c>
      <c r="K105" s="112" t="s">
        <v>1150</v>
      </c>
      <c r="M105" s="38" t="s">
        <v>1188</v>
      </c>
    </row>
    <row r="106" spans="3:13" x14ac:dyDescent="0.3">
      <c r="C106" s="69" t="s">
        <v>1185</v>
      </c>
      <c r="D106" s="41">
        <v>1007.3762011582351</v>
      </c>
      <c r="E106" s="84">
        <v>60</v>
      </c>
      <c r="F106" s="128">
        <v>1.1623819125300718</v>
      </c>
      <c r="G106" s="84">
        <v>280</v>
      </c>
      <c r="H106" s="86">
        <f t="shared" si="2"/>
        <v>4.389998821774841E-2</v>
      </c>
      <c r="I106" s="45">
        <f t="shared" si="6"/>
        <v>4.2360856870629439E-2</v>
      </c>
      <c r="J106" s="45">
        <f t="shared" si="6"/>
        <v>10.204081632653061</v>
      </c>
      <c r="K106" s="112" t="s">
        <v>1150</v>
      </c>
      <c r="M106" s="38" t="s">
        <v>1189</v>
      </c>
    </row>
    <row r="107" spans="3:13" x14ac:dyDescent="0.3">
      <c r="C107" s="69" t="s">
        <v>1185</v>
      </c>
      <c r="D107" s="41">
        <v>1018.8156154983535</v>
      </c>
      <c r="E107" s="84">
        <v>60</v>
      </c>
      <c r="F107" s="128">
        <v>1.3300914950943792</v>
      </c>
      <c r="G107" s="84">
        <v>280</v>
      </c>
      <c r="H107" s="86">
        <f t="shared" si="2"/>
        <v>5.0233920825621919E-2</v>
      </c>
      <c r="I107" s="45">
        <f t="shared" si="6"/>
        <v>4.8472722124430725E-2</v>
      </c>
      <c r="J107" s="45">
        <f t="shared" si="6"/>
        <v>10.204081632653061</v>
      </c>
      <c r="K107" s="112" t="s">
        <v>1150</v>
      </c>
      <c r="M107" s="38" t="s">
        <v>1190</v>
      </c>
    </row>
    <row r="108" spans="3:13" x14ac:dyDescent="0.3">
      <c r="C108" s="69" t="s">
        <v>1185</v>
      </c>
      <c r="D108" s="41">
        <v>1006.0052803772877</v>
      </c>
      <c r="E108" s="84">
        <v>60</v>
      </c>
      <c r="F108" s="128">
        <v>-1.7278586542900127</v>
      </c>
      <c r="G108" s="84">
        <v>280</v>
      </c>
      <c r="H108" s="86">
        <f t="shared" si="2"/>
        <v>-6.5256499389398231E-2</v>
      </c>
      <c r="I108" s="45">
        <f t="shared" si="6"/>
        <v>-6.2968609850219126E-2</v>
      </c>
      <c r="J108" s="45">
        <f t="shared" si="6"/>
        <v>10.204081632653061</v>
      </c>
      <c r="K108" s="112" t="s">
        <v>1150</v>
      </c>
      <c r="M108" s="38" t="s">
        <v>1191</v>
      </c>
    </row>
    <row r="109" spans="3:13" x14ac:dyDescent="0.3">
      <c r="C109" s="69" t="s">
        <v>1185</v>
      </c>
      <c r="D109" s="41">
        <v>1017.4281986611306</v>
      </c>
      <c r="E109" s="84">
        <v>60</v>
      </c>
      <c r="F109" s="128">
        <v>-0.55023827912757639</v>
      </c>
      <c r="G109" s="84">
        <v>280</v>
      </c>
      <c r="H109" s="86">
        <f t="shared" ref="H109:H172" si="7">F109/100*3.77672671473307</f>
        <v>-2.0780996082498695E-2</v>
      </c>
      <c r="I109" s="45">
        <f t="shared" si="6"/>
        <v>-2.005241542010118E-2</v>
      </c>
      <c r="J109" s="45">
        <f t="shared" si="6"/>
        <v>10.204081632653061</v>
      </c>
      <c r="K109" s="112" t="s">
        <v>1150</v>
      </c>
      <c r="M109" s="38" t="s">
        <v>1192</v>
      </c>
    </row>
    <row r="110" spans="3:13" x14ac:dyDescent="0.3">
      <c r="C110" s="69" t="s">
        <v>1185</v>
      </c>
      <c r="D110" s="41">
        <v>1030.3606993480978</v>
      </c>
      <c r="E110" s="84">
        <v>60</v>
      </c>
      <c r="F110" s="128">
        <v>-4.2357644807439669</v>
      </c>
      <c r="G110" s="84">
        <v>280</v>
      </c>
      <c r="H110" s="86">
        <f t="shared" si="7"/>
        <v>-0.1599732487174319</v>
      </c>
      <c r="I110" s="45">
        <f t="shared" si="6"/>
        <v>-0.15436459477929909</v>
      </c>
      <c r="J110" s="45">
        <f t="shared" si="6"/>
        <v>10.204081632653061</v>
      </c>
      <c r="K110" s="112" t="s">
        <v>1150</v>
      </c>
      <c r="M110" s="38" t="s">
        <v>1193</v>
      </c>
    </row>
    <row r="111" spans="3:13" x14ac:dyDescent="0.3">
      <c r="C111" s="69" t="s">
        <v>1185</v>
      </c>
      <c r="D111" s="41">
        <v>1017.8852541854989</v>
      </c>
      <c r="E111" s="84">
        <v>60</v>
      </c>
      <c r="F111" s="128">
        <v>1.9279430988740422</v>
      </c>
      <c r="G111" s="84">
        <v>280</v>
      </c>
      <c r="H111" s="86">
        <f t="shared" si="7"/>
        <v>7.2813142060028563E-2</v>
      </c>
      <c r="I111" s="45">
        <f t="shared" si="6"/>
        <v>7.0260317014360141E-2</v>
      </c>
      <c r="J111" s="45">
        <f t="shared" si="6"/>
        <v>10.204081632653061</v>
      </c>
      <c r="K111" s="112" t="s">
        <v>1150</v>
      </c>
      <c r="M111" s="38" t="s">
        <v>1194</v>
      </c>
    </row>
    <row r="112" spans="3:13" x14ac:dyDescent="0.3">
      <c r="C112" s="69" t="s">
        <v>1185</v>
      </c>
      <c r="D112" s="41">
        <v>975.09849703834129</v>
      </c>
      <c r="E112" s="84">
        <v>60</v>
      </c>
      <c r="F112" s="128">
        <v>-0.3353261536357719</v>
      </c>
      <c r="G112" s="84">
        <v>280</v>
      </c>
      <c r="H112" s="86">
        <f t="shared" si="7"/>
        <v>-1.2664352425849054E-2</v>
      </c>
      <c r="I112" s="45">
        <f t="shared" si="6"/>
        <v>-1.2220340875939208E-2</v>
      </c>
      <c r="J112" s="45">
        <f t="shared" si="6"/>
        <v>10.204081632653061</v>
      </c>
      <c r="K112" s="112" t="s">
        <v>1150</v>
      </c>
      <c r="M112" s="38" t="s">
        <v>1195</v>
      </c>
    </row>
    <row r="113" spans="3:13" x14ac:dyDescent="0.3">
      <c r="C113" s="139" t="s">
        <v>1196</v>
      </c>
      <c r="D113" s="41">
        <v>964.10251132425583</v>
      </c>
      <c r="E113" s="84">
        <v>60</v>
      </c>
      <c r="F113" s="128">
        <v>2.3907214316336125</v>
      </c>
      <c r="G113" s="84">
        <v>280</v>
      </c>
      <c r="H113" s="86">
        <f t="shared" si="7"/>
        <v>9.0291014983355553E-2</v>
      </c>
      <c r="I113" s="45">
        <f t="shared" si="6"/>
        <v>8.7125416604723491E-2</v>
      </c>
      <c r="J113" s="45">
        <f t="shared" si="6"/>
        <v>10.204081632653061</v>
      </c>
      <c r="K113" s="112" t="s">
        <v>1150</v>
      </c>
      <c r="M113" s="38" t="s">
        <v>1187</v>
      </c>
    </row>
    <row r="114" spans="3:13" x14ac:dyDescent="0.3">
      <c r="C114" s="139" t="s">
        <v>1196</v>
      </c>
      <c r="D114" s="41">
        <v>963.69868798358846</v>
      </c>
      <c r="E114" s="84">
        <v>60</v>
      </c>
      <c r="F114" s="128">
        <v>-7.6916285252934813E-3</v>
      </c>
      <c r="G114" s="84">
        <v>280</v>
      </c>
      <c r="H114" s="86">
        <f t="shared" si="7"/>
        <v>-2.9049178931278818E-4</v>
      </c>
      <c r="I114" s="45">
        <f t="shared" si="6"/>
        <v>-2.8030716200049129E-4</v>
      </c>
      <c r="J114" s="45">
        <f t="shared" si="6"/>
        <v>10.204081632653061</v>
      </c>
      <c r="K114" s="112" t="s">
        <v>1150</v>
      </c>
      <c r="M114" s="38" t="s">
        <v>1192</v>
      </c>
    </row>
    <row r="115" spans="3:13" x14ac:dyDescent="0.3">
      <c r="C115" s="139" t="s">
        <v>1196</v>
      </c>
      <c r="D115" s="41">
        <v>976.22428246830486</v>
      </c>
      <c r="E115" s="84">
        <v>60</v>
      </c>
      <c r="F115" s="128">
        <v>-3.9842535445602936</v>
      </c>
      <c r="G115" s="84">
        <v>280</v>
      </c>
      <c r="H115" s="86">
        <f t="shared" si="7"/>
        <v>-0.15047436800010786</v>
      </c>
      <c r="I115" s="45">
        <f t="shared" si="6"/>
        <v>-0.14519874433528768</v>
      </c>
      <c r="J115" s="45">
        <f t="shared" si="6"/>
        <v>10.204081632653061</v>
      </c>
      <c r="K115" s="112" t="s">
        <v>1150</v>
      </c>
      <c r="M115" s="38" t="s">
        <v>1193</v>
      </c>
    </row>
    <row r="116" spans="3:13" x14ac:dyDescent="0.3">
      <c r="C116" s="139" t="s">
        <v>1197</v>
      </c>
      <c r="D116" s="41">
        <v>995.33845181061861</v>
      </c>
      <c r="E116" s="84">
        <v>60</v>
      </c>
      <c r="F116" s="128">
        <v>0.23263725665647517</v>
      </c>
      <c r="G116" s="84">
        <v>280</v>
      </c>
      <c r="H116" s="86">
        <f t="shared" si="7"/>
        <v>8.7860734205672357E-3</v>
      </c>
      <c r="I116" s="45">
        <f t="shared" si="6"/>
        <v>8.4780341347111942E-3</v>
      </c>
      <c r="J116" s="45">
        <f t="shared" si="6"/>
        <v>10.204081632653061</v>
      </c>
      <c r="K116" s="112" t="s">
        <v>1150</v>
      </c>
      <c r="M116" s="38" t="s">
        <v>1186</v>
      </c>
    </row>
    <row r="117" spans="3:13" x14ac:dyDescent="0.3">
      <c r="C117" s="139" t="s">
        <v>1197</v>
      </c>
      <c r="D117" s="41">
        <v>996.79029045405446</v>
      </c>
      <c r="E117" s="84">
        <v>60</v>
      </c>
      <c r="F117" s="128">
        <v>0.56317331981476126</v>
      </c>
      <c r="G117" s="84">
        <v>280</v>
      </c>
      <c r="H117" s="86">
        <f t="shared" si="7"/>
        <v>2.1269517219693199E-2</v>
      </c>
      <c r="I117" s="45">
        <f t="shared" si="6"/>
        <v>2.0523809031150194E-2</v>
      </c>
      <c r="J117" s="45">
        <f t="shared" si="6"/>
        <v>10.204081632653061</v>
      </c>
      <c r="K117" s="112" t="s">
        <v>1150</v>
      </c>
      <c r="M117" s="38" t="s">
        <v>1187</v>
      </c>
    </row>
    <row r="118" spans="3:13" x14ac:dyDescent="0.3">
      <c r="C118" s="139" t="s">
        <v>1197</v>
      </c>
      <c r="D118" s="41">
        <v>954.7055801407331</v>
      </c>
      <c r="E118" s="84">
        <v>60</v>
      </c>
      <c r="F118" s="128">
        <v>0.93686746178260893</v>
      </c>
      <c r="G118" s="84">
        <v>280</v>
      </c>
      <c r="H118" s="86">
        <f t="shared" si="7"/>
        <v>3.5382923710785427E-2</v>
      </c>
      <c r="I118" s="45">
        <f t="shared" si="6"/>
        <v>3.4142400210736473E-2</v>
      </c>
      <c r="J118" s="45">
        <f t="shared" si="6"/>
        <v>10.204081632653061</v>
      </c>
      <c r="K118" s="112" t="s">
        <v>1150</v>
      </c>
      <c r="M118" s="38" t="s">
        <v>1188</v>
      </c>
    </row>
    <row r="119" spans="3:13" x14ac:dyDescent="0.3">
      <c r="C119" s="139" t="s">
        <v>1197</v>
      </c>
      <c r="D119" s="41">
        <v>986.49945018294034</v>
      </c>
      <c r="E119" s="84">
        <v>60</v>
      </c>
      <c r="F119" s="128">
        <v>-5.293608547999451E-2</v>
      </c>
      <c r="G119" s="84">
        <v>280</v>
      </c>
      <c r="H119" s="86">
        <f t="shared" si="7"/>
        <v>-1.9992512820568866E-3</v>
      </c>
      <c r="I119" s="45">
        <f t="shared" si="6"/>
        <v>-1.9291576341105871E-3</v>
      </c>
      <c r="J119" s="45">
        <f t="shared" si="6"/>
        <v>10.204081632653061</v>
      </c>
      <c r="K119" s="112" t="s">
        <v>1150</v>
      </c>
      <c r="M119" s="38" t="s">
        <v>1189</v>
      </c>
    </row>
    <row r="120" spans="3:13" x14ac:dyDescent="0.3">
      <c r="C120" s="139" t="s">
        <v>1197</v>
      </c>
      <c r="D120" s="41">
        <v>996.25295071923961</v>
      </c>
      <c r="E120" s="84">
        <v>60</v>
      </c>
      <c r="F120" s="128">
        <v>0.37977054417927292</v>
      </c>
      <c r="G120" s="84">
        <v>280</v>
      </c>
      <c r="H120" s="86">
        <f t="shared" si="7"/>
        <v>1.4342895596705757E-2</v>
      </c>
      <c r="I120" s="45">
        <f t="shared" si="6"/>
        <v>1.384003440886563E-2</v>
      </c>
      <c r="J120" s="45">
        <f t="shared" si="6"/>
        <v>10.204081632653061</v>
      </c>
      <c r="K120" s="112" t="s">
        <v>1150</v>
      </c>
      <c r="M120" s="38" t="s">
        <v>1190</v>
      </c>
    </row>
    <row r="121" spans="3:13" x14ac:dyDescent="0.3">
      <c r="C121" s="139" t="s">
        <v>1197</v>
      </c>
      <c r="D121" s="41">
        <v>985.46561167934544</v>
      </c>
      <c r="E121" s="84">
        <v>60</v>
      </c>
      <c r="F121" s="128">
        <v>-3.0087245536405218</v>
      </c>
      <c r="G121" s="84">
        <v>280</v>
      </c>
      <c r="H121" s="86">
        <f t="shared" si="7"/>
        <v>-0.1136313039900749</v>
      </c>
      <c r="I121" s="45">
        <f t="shared" si="6"/>
        <v>-0.10964739626969831</v>
      </c>
      <c r="J121" s="45">
        <f t="shared" si="6"/>
        <v>10.204081632653061</v>
      </c>
      <c r="K121" s="112" t="s">
        <v>1150</v>
      </c>
      <c r="M121" s="38" t="s">
        <v>1191</v>
      </c>
    </row>
    <row r="122" spans="3:13" x14ac:dyDescent="0.3">
      <c r="C122" s="139" t="s">
        <v>1197</v>
      </c>
      <c r="D122" s="41">
        <v>1009.4936798272176</v>
      </c>
      <c r="E122" s="84">
        <v>60</v>
      </c>
      <c r="F122" s="128">
        <v>-5.7145174391549531</v>
      </c>
      <c r="G122" s="84">
        <v>280</v>
      </c>
      <c r="H122" s="86">
        <f t="shared" si="7"/>
        <v>-0.21582170674264523</v>
      </c>
      <c r="I122" s="45">
        <f t="shared" si="6"/>
        <v>-0.20825500871555949</v>
      </c>
      <c r="J122" s="45">
        <f t="shared" si="6"/>
        <v>10.204081632653061</v>
      </c>
      <c r="K122" s="112" t="s">
        <v>1150</v>
      </c>
      <c r="M122" s="38" t="s">
        <v>1193</v>
      </c>
    </row>
    <row r="123" spans="3:13" x14ac:dyDescent="0.3">
      <c r="C123" s="139" t="s">
        <v>1197</v>
      </c>
      <c r="D123" s="41">
        <v>986.75666195147835</v>
      </c>
      <c r="E123" s="84">
        <v>60</v>
      </c>
      <c r="F123" s="128">
        <v>1.3089164627077494</v>
      </c>
      <c r="G123" s="84">
        <v>280</v>
      </c>
      <c r="H123" s="86">
        <f t="shared" si="7"/>
        <v>4.94341977206227E-2</v>
      </c>
      <c r="I123" s="45">
        <f t="shared" si="6"/>
        <v>4.7701037270690576E-2</v>
      </c>
      <c r="J123" s="45">
        <f t="shared" si="6"/>
        <v>10.204081632653061</v>
      </c>
      <c r="K123" s="112" t="s">
        <v>1150</v>
      </c>
      <c r="M123" s="38" t="s">
        <v>1198</v>
      </c>
    </row>
    <row r="124" spans="3:13" x14ac:dyDescent="0.3">
      <c r="C124" s="139" t="s">
        <v>1197</v>
      </c>
      <c r="D124" s="41">
        <v>994.87251630469484</v>
      </c>
      <c r="E124" s="84">
        <v>60</v>
      </c>
      <c r="F124" s="128">
        <v>1.0956465802501771</v>
      </c>
      <c r="G124" s="84">
        <v>280</v>
      </c>
      <c r="H124" s="86">
        <f t="shared" si="7"/>
        <v>4.1379577095367749E-2</v>
      </c>
      <c r="I124" s="45">
        <f t="shared" si="6"/>
        <v>3.9928811233607038E-2</v>
      </c>
      <c r="J124" s="45">
        <f t="shared" si="6"/>
        <v>10.204081632653061</v>
      </c>
      <c r="K124" s="112" t="s">
        <v>1150</v>
      </c>
      <c r="M124" s="38" t="s">
        <v>1194</v>
      </c>
    </row>
    <row r="125" spans="3:13" x14ac:dyDescent="0.3">
      <c r="C125" s="139" t="s">
        <v>1197</v>
      </c>
      <c r="D125" s="41">
        <v>954.55011698111207</v>
      </c>
      <c r="E125" s="84">
        <v>60</v>
      </c>
      <c r="F125" s="128">
        <v>-1.2376234354294411</v>
      </c>
      <c r="G125" s="84">
        <v>280</v>
      </c>
      <c r="H125" s="86">
        <f t="shared" si="7"/>
        <v>-4.6741654913660891E-2</v>
      </c>
      <c r="I125" s="45">
        <f t="shared" si="6"/>
        <v>-4.5102894877166219E-2</v>
      </c>
      <c r="J125" s="45">
        <f t="shared" si="6"/>
        <v>10.204081632653061</v>
      </c>
      <c r="K125" s="112" t="s">
        <v>1150</v>
      </c>
      <c r="M125" s="38" t="s">
        <v>1195</v>
      </c>
    </row>
    <row r="126" spans="3:13" x14ac:dyDescent="0.3">
      <c r="C126" s="139" t="s">
        <v>1199</v>
      </c>
      <c r="D126" s="41">
        <v>1003.70109104849</v>
      </c>
      <c r="E126" s="84">
        <v>60</v>
      </c>
      <c r="F126" s="128">
        <v>0.67180253073595697</v>
      </c>
      <c r="G126" s="84">
        <v>280</v>
      </c>
      <c r="H126" s="86">
        <f t="shared" si="7"/>
        <v>2.5372145648557731E-2</v>
      </c>
      <c r="I126" s="45">
        <f t="shared" si="6"/>
        <v>2.4482599516616507E-2</v>
      </c>
      <c r="J126" s="45">
        <f t="shared" si="6"/>
        <v>10.204081632653061</v>
      </c>
      <c r="K126" s="112" t="s">
        <v>1150</v>
      </c>
      <c r="M126" s="38" t="s">
        <v>1186</v>
      </c>
    </row>
    <row r="127" spans="3:13" x14ac:dyDescent="0.3">
      <c r="C127" s="139" t="s">
        <v>1199</v>
      </c>
      <c r="D127" s="41">
        <v>1005.2644586778262</v>
      </c>
      <c r="E127" s="84">
        <v>60</v>
      </c>
      <c r="F127" s="128">
        <v>0.98333321698953036</v>
      </c>
      <c r="G127" s="84">
        <v>280</v>
      </c>
      <c r="H127" s="86">
        <f t="shared" si="7"/>
        <v>3.7137808300887698E-2</v>
      </c>
      <c r="I127" s="45">
        <f t="shared" si="6"/>
        <v>3.5835758636644691E-2</v>
      </c>
      <c r="J127" s="45">
        <f t="shared" si="6"/>
        <v>10.204081632653061</v>
      </c>
      <c r="K127" s="112" t="s">
        <v>1150</v>
      </c>
      <c r="M127" s="38" t="s">
        <v>1187</v>
      </c>
    </row>
    <row r="128" spans="3:13" x14ac:dyDescent="0.3">
      <c r="C128" s="139" t="s">
        <v>1199</v>
      </c>
      <c r="D128" s="41">
        <v>962.68229582130152</v>
      </c>
      <c r="E128" s="84">
        <v>60</v>
      </c>
      <c r="F128" s="128">
        <v>1.2726764862222879</v>
      </c>
      <c r="G128" s="84">
        <v>280</v>
      </c>
      <c r="H128" s="86">
        <f t="shared" si="7"/>
        <v>4.806551284728329E-2</v>
      </c>
      <c r="I128" s="45">
        <f t="shared" si="6"/>
        <v>4.6380338419179587E-2</v>
      </c>
      <c r="J128" s="45">
        <f t="shared" si="6"/>
        <v>10.204081632653061</v>
      </c>
      <c r="K128" s="112" t="s">
        <v>1150</v>
      </c>
      <c r="M128" s="38" t="s">
        <v>1188</v>
      </c>
    </row>
    <row r="129" spans="3:13" x14ac:dyDescent="0.3">
      <c r="C129" s="139" t="s">
        <v>1199</v>
      </c>
      <c r="D129" s="41">
        <v>994.68184886752226</v>
      </c>
      <c r="E129" s="84">
        <v>60</v>
      </c>
      <c r="F129" s="128">
        <v>0.38707386621402051</v>
      </c>
      <c r="G129" s="84">
        <v>280</v>
      </c>
      <c r="H129" s="86">
        <f t="shared" si="7"/>
        <v>1.4618722111055055E-2</v>
      </c>
      <c r="I129" s="45">
        <f t="shared" si="6"/>
        <v>1.4106190459694625E-2</v>
      </c>
      <c r="J129" s="45">
        <f t="shared" si="6"/>
        <v>10.204081632653061</v>
      </c>
      <c r="K129" s="112" t="s">
        <v>1150</v>
      </c>
      <c r="M129" s="38" t="s">
        <v>1189</v>
      </c>
    </row>
    <row r="130" spans="3:13" x14ac:dyDescent="0.3">
      <c r="C130" s="139" t="s">
        <v>1199</v>
      </c>
      <c r="D130" s="41">
        <v>1004.8318159451796</v>
      </c>
      <c r="E130" s="84">
        <v>60</v>
      </c>
      <c r="F130" s="128">
        <v>0.77317434857797185</v>
      </c>
      <c r="G130" s="84">
        <v>280</v>
      </c>
      <c r="H130" s="86">
        <f t="shared" si="7"/>
        <v>2.9200682174207654E-2</v>
      </c>
      <c r="I130" s="45">
        <f t="shared" si="6"/>
        <v>2.8176907747010635E-2</v>
      </c>
      <c r="J130" s="45">
        <f t="shared" si="6"/>
        <v>10.204081632653061</v>
      </c>
      <c r="K130" s="112" t="s">
        <v>1150</v>
      </c>
      <c r="M130" s="38" t="s">
        <v>1190</v>
      </c>
    </row>
    <row r="131" spans="3:13" x14ac:dyDescent="0.3">
      <c r="C131" s="139" t="s">
        <v>1199</v>
      </c>
      <c r="D131" s="41">
        <v>993.57679479218768</v>
      </c>
      <c r="E131" s="84">
        <v>60</v>
      </c>
      <c r="F131" s="128">
        <v>-2.5566581806622857</v>
      </c>
      <c r="G131" s="84">
        <v>280</v>
      </c>
      <c r="H131" s="86">
        <f t="shared" si="7"/>
        <v>-9.6557992513481017E-2</v>
      </c>
      <c r="I131" s="45">
        <f t="shared" si="6"/>
        <v>-9.3172674222386495E-2</v>
      </c>
      <c r="J131" s="45">
        <f t="shared" si="6"/>
        <v>10.204081632653061</v>
      </c>
      <c r="K131" s="112" t="s">
        <v>1150</v>
      </c>
      <c r="M131" s="38" t="s">
        <v>1191</v>
      </c>
    </row>
    <row r="132" spans="3:13" x14ac:dyDescent="0.3">
      <c r="C132" s="139" t="s">
        <v>1199</v>
      </c>
      <c r="D132" s="41">
        <v>1017.878316907575</v>
      </c>
      <c r="E132" s="84">
        <v>60</v>
      </c>
      <c r="F132" s="128">
        <v>-5.2155162047529515</v>
      </c>
      <c r="G132" s="84">
        <v>280</v>
      </c>
      <c r="H132" s="86">
        <f t="shared" si="7"/>
        <v>-0.19697579381613703</v>
      </c>
      <c r="I132" s="45">
        <f t="shared" si="6"/>
        <v>-0.19006983253472856</v>
      </c>
      <c r="J132" s="45">
        <f t="shared" si="6"/>
        <v>10.204081632653061</v>
      </c>
      <c r="K132" s="112" t="s">
        <v>1150</v>
      </c>
      <c r="M132" s="38" t="s">
        <v>1193</v>
      </c>
    </row>
    <row r="133" spans="3:13" x14ac:dyDescent="0.3">
      <c r="C133" s="139" t="s">
        <v>1199</v>
      </c>
      <c r="D133" s="41">
        <v>995.34070965196827</v>
      </c>
      <c r="E133" s="84">
        <v>60</v>
      </c>
      <c r="F133" s="128">
        <v>1.6550543964314137</v>
      </c>
      <c r="G133" s="84">
        <v>280</v>
      </c>
      <c r="H133" s="86">
        <f t="shared" si="7"/>
        <v>6.2506881533389375E-2</v>
      </c>
      <c r="I133" s="45">
        <f t="shared" si="6"/>
        <v>6.031539345595531E-2</v>
      </c>
      <c r="J133" s="45">
        <f t="shared" si="6"/>
        <v>10.204081632653061</v>
      </c>
      <c r="K133" s="112" t="s">
        <v>1150</v>
      </c>
      <c r="M133" s="38" t="s">
        <v>1198</v>
      </c>
    </row>
    <row r="134" spans="3:13" x14ac:dyDescent="0.3">
      <c r="C134" s="139" t="s">
        <v>1199</v>
      </c>
      <c r="D134" s="41">
        <v>1003.5218838064685</v>
      </c>
      <c r="E134" s="84">
        <v>60</v>
      </c>
      <c r="F134" s="128">
        <v>1.4660787604076067</v>
      </c>
      <c r="G134" s="84">
        <v>280</v>
      </c>
      <c r="H134" s="86">
        <f t="shared" si="7"/>
        <v>5.536978820334152E-2</v>
      </c>
      <c r="I134" s="45">
        <f t="shared" si="6"/>
        <v>5.3428526253921527E-2</v>
      </c>
      <c r="J134" s="45">
        <f t="shared" si="6"/>
        <v>10.204081632653061</v>
      </c>
      <c r="K134" s="112" t="s">
        <v>1150</v>
      </c>
      <c r="M134" s="38" t="s">
        <v>1194</v>
      </c>
    </row>
    <row r="135" spans="3:13" x14ac:dyDescent="0.3">
      <c r="C135" s="139" t="s">
        <v>1199</v>
      </c>
      <c r="D135" s="41">
        <v>962.39620731545574</v>
      </c>
      <c r="E135" s="84">
        <v>60</v>
      </c>
      <c r="F135" s="128">
        <v>-0.86913648190812332</v>
      </c>
      <c r="G135" s="84">
        <v>280</v>
      </c>
      <c r="H135" s="86">
        <f t="shared" si="7"/>
        <v>-3.282490969971525E-2</v>
      </c>
      <c r="I135" s="45">
        <f t="shared" si="6"/>
        <v>-3.1674070040383508E-2</v>
      </c>
      <c r="J135" s="45">
        <f t="shared" si="6"/>
        <v>10.204081632653061</v>
      </c>
      <c r="K135" s="112" t="s">
        <v>1150</v>
      </c>
      <c r="M135" s="38" t="s">
        <v>1195</v>
      </c>
    </row>
    <row r="136" spans="3:13" x14ac:dyDescent="0.3">
      <c r="C136" s="139" t="s">
        <v>1200</v>
      </c>
      <c r="D136" s="41">
        <v>946.90800603404307</v>
      </c>
      <c r="E136" s="84">
        <v>60</v>
      </c>
      <c r="F136" s="128">
        <v>-1.9206131054245494</v>
      </c>
      <c r="G136" s="84">
        <v>280</v>
      </c>
      <c r="H136" s="86">
        <f t="shared" si="7"/>
        <v>-7.2536308239233377E-2</v>
      </c>
      <c r="I136" s="45">
        <f t="shared" si="6"/>
        <v>-6.9993188973197867E-2</v>
      </c>
      <c r="J136" s="45">
        <f t="shared" si="6"/>
        <v>10.204081632653061</v>
      </c>
      <c r="K136" s="112" t="s">
        <v>1150</v>
      </c>
      <c r="M136" s="38" t="s">
        <v>1192</v>
      </c>
    </row>
    <row r="137" spans="3:13" x14ac:dyDescent="0.3">
      <c r="C137" s="139" t="s">
        <v>1201</v>
      </c>
      <c r="D137" s="41">
        <v>1000.4490186829414</v>
      </c>
      <c r="E137" s="84">
        <v>60</v>
      </c>
      <c r="F137" s="128">
        <v>0.38299767012352071</v>
      </c>
      <c r="G137" s="84">
        <v>280</v>
      </c>
      <c r="H137" s="86">
        <f t="shared" si="7"/>
        <v>1.4464775324360244E-2</v>
      </c>
      <c r="I137" s="45">
        <f t="shared" si="6"/>
        <v>1.3957641039486907E-2</v>
      </c>
      <c r="J137" s="45">
        <f t="shared" si="6"/>
        <v>10.204081632653061</v>
      </c>
      <c r="K137" s="112" t="s">
        <v>1150</v>
      </c>
      <c r="M137" s="38" t="s">
        <v>1186</v>
      </c>
    </row>
    <row r="138" spans="3:13" x14ac:dyDescent="0.3">
      <c r="C138" s="139" t="s">
        <v>1201</v>
      </c>
      <c r="D138" s="41">
        <v>1001.9004501352082</v>
      </c>
      <c r="E138" s="84">
        <v>60</v>
      </c>
      <c r="F138" s="128">
        <v>0.71778591067704589</v>
      </c>
      <c r="G138" s="84">
        <v>280</v>
      </c>
      <c r="H138" s="86">
        <f t="shared" si="7"/>
        <v>2.7108812243130043E-2</v>
      </c>
      <c r="I138" s="45">
        <f t="shared" si="6"/>
        <v>2.6158378668988555E-2</v>
      </c>
      <c r="J138" s="45">
        <f t="shared" si="6"/>
        <v>10.204081632653061</v>
      </c>
      <c r="K138" s="112" t="s">
        <v>1150</v>
      </c>
      <c r="M138" s="38" t="s">
        <v>1187</v>
      </c>
    </row>
    <row r="139" spans="3:13" x14ac:dyDescent="0.3">
      <c r="C139" s="139" t="s">
        <v>1201</v>
      </c>
      <c r="D139" s="41">
        <v>959.35599196238559</v>
      </c>
      <c r="E139" s="84">
        <v>60</v>
      </c>
      <c r="F139" s="128">
        <v>1.0818062910883341</v>
      </c>
      <c r="G139" s="84">
        <v>280</v>
      </c>
      <c r="H139" s="86">
        <f t="shared" si="7"/>
        <v>4.0856867197196112E-2</v>
      </c>
      <c r="I139" s="45">
        <f t="shared" si="6"/>
        <v>3.9424427517796429E-2</v>
      </c>
      <c r="J139" s="45">
        <f t="shared" si="6"/>
        <v>10.204081632653061</v>
      </c>
      <c r="K139" s="112" t="s">
        <v>1150</v>
      </c>
      <c r="M139" s="38" t="s">
        <v>1188</v>
      </c>
    </row>
    <row r="140" spans="3:13" x14ac:dyDescent="0.3">
      <c r="C140" s="139" t="s">
        <v>1201</v>
      </c>
      <c r="D140" s="41">
        <v>991.52503308022017</v>
      </c>
      <c r="E140" s="84">
        <v>60</v>
      </c>
      <c r="F140" s="128">
        <v>9.2008132949289667E-2</v>
      </c>
      <c r="G140" s="84">
        <v>280</v>
      </c>
      <c r="H140" s="86">
        <f t="shared" si="7"/>
        <v>3.4748957368229429E-3</v>
      </c>
      <c r="I140" s="45">
        <f t="shared" si="6"/>
        <v>3.3530660695805271E-3</v>
      </c>
      <c r="J140" s="45">
        <f t="shared" si="6"/>
        <v>10.204081632653061</v>
      </c>
      <c r="K140" s="112" t="s">
        <v>1150</v>
      </c>
      <c r="M140" s="38" t="s">
        <v>1189</v>
      </c>
    </row>
    <row r="141" spans="3:13" x14ac:dyDescent="0.3">
      <c r="C141" s="139" t="s">
        <v>1201</v>
      </c>
      <c r="D141" s="41">
        <v>1001.3374848680139</v>
      </c>
      <c r="E141" s="84">
        <v>60</v>
      </c>
      <c r="F141" s="128">
        <v>0.53882359232380583</v>
      </c>
      <c r="G141" s="84">
        <v>280</v>
      </c>
      <c r="H141" s="86">
        <f t="shared" si="7"/>
        <v>2.0349894556577583E-2</v>
      </c>
      <c r="I141" s="45">
        <f t="shared" si="6"/>
        <v>1.9636428291683883E-2</v>
      </c>
      <c r="J141" s="45">
        <f t="shared" si="6"/>
        <v>10.204081632653061</v>
      </c>
      <c r="K141" s="112" t="s">
        <v>1150</v>
      </c>
      <c r="M141" s="38" t="s">
        <v>1190</v>
      </c>
    </row>
    <row r="142" spans="3:13" x14ac:dyDescent="0.3">
      <c r="C142" s="139" t="s">
        <v>1201</v>
      </c>
      <c r="D142" s="41">
        <v>990.49017924656562</v>
      </c>
      <c r="E142" s="84">
        <v>60</v>
      </c>
      <c r="F142" s="128">
        <v>-2.8665388183137255</v>
      </c>
      <c r="G142" s="84">
        <v>280</v>
      </c>
      <c r="H142" s="86">
        <f t="shared" si="7"/>
        <v>-0.10826133733944814</v>
      </c>
      <c r="I142" s="45">
        <f t="shared" si="6"/>
        <v>-0.10446570037586463</v>
      </c>
      <c r="J142" s="45">
        <f t="shared" si="6"/>
        <v>10.204081632653061</v>
      </c>
      <c r="K142" s="112" t="s">
        <v>1150</v>
      </c>
      <c r="M142" s="38" t="s">
        <v>1191</v>
      </c>
    </row>
    <row r="143" spans="3:13" x14ac:dyDescent="0.3">
      <c r="C143" s="139" t="s">
        <v>1201</v>
      </c>
      <c r="D143" s="41">
        <v>1014.7896336021827</v>
      </c>
      <c r="E143" s="84">
        <v>60</v>
      </c>
      <c r="F143" s="128">
        <v>-5.5662749984661275</v>
      </c>
      <c r="G143" s="84">
        <v>280</v>
      </c>
      <c r="H143" s="86">
        <f t="shared" si="7"/>
        <v>-0.21022299488257801</v>
      </c>
      <c r="I143" s="45">
        <f t="shared" si="6"/>
        <v>-0.20285258740765771</v>
      </c>
      <c r="J143" s="45">
        <f t="shared" si="6"/>
        <v>10.204081632653061</v>
      </c>
      <c r="K143" s="112" t="s">
        <v>1150</v>
      </c>
      <c r="M143" s="38" t="s">
        <v>1193</v>
      </c>
    </row>
    <row r="144" spans="3:13" x14ac:dyDescent="0.3">
      <c r="C144" s="139" t="s">
        <v>1201</v>
      </c>
      <c r="D144" s="41">
        <v>991.71471846989607</v>
      </c>
      <c r="E144" s="84">
        <v>60</v>
      </c>
      <c r="F144" s="128">
        <v>1.4707213802348758</v>
      </c>
      <c r="G144" s="84">
        <v>280</v>
      </c>
      <c r="H144" s="86">
        <f t="shared" si="7"/>
        <v>5.5545127266621488E-2</v>
      </c>
      <c r="I144" s="45">
        <f t="shared" si="6"/>
        <v>5.3597717938588765E-2</v>
      </c>
      <c r="J144" s="45">
        <f t="shared" si="6"/>
        <v>10.204081632653061</v>
      </c>
      <c r="K144" s="112" t="s">
        <v>1150</v>
      </c>
      <c r="M144" s="38" t="s">
        <v>1198</v>
      </c>
    </row>
    <row r="145" spans="3:13" x14ac:dyDescent="0.3">
      <c r="C145" s="139" t="s">
        <v>1201</v>
      </c>
      <c r="D145" s="41">
        <v>999.92627831246136</v>
      </c>
      <c r="E145" s="84">
        <v>60</v>
      </c>
      <c r="F145" s="128">
        <v>1.2579622390084477</v>
      </c>
      <c r="G145" s="84">
        <v>280</v>
      </c>
      <c r="H145" s="86">
        <f t="shared" si="7"/>
        <v>4.7509795941886319E-2</v>
      </c>
      <c r="I145" s="45">
        <f t="shared" si="6"/>
        <v>4.5844104920132932E-2</v>
      </c>
      <c r="J145" s="45">
        <f t="shared" si="6"/>
        <v>10.204081632653061</v>
      </c>
      <c r="K145" s="112" t="s">
        <v>1150</v>
      </c>
      <c r="M145" s="38" t="s">
        <v>1194</v>
      </c>
    </row>
    <row r="146" spans="3:13" x14ac:dyDescent="0.3">
      <c r="C146" s="139" t="s">
        <v>1201</v>
      </c>
      <c r="D146" s="41">
        <v>959.22161336271017</v>
      </c>
      <c r="E146" s="84">
        <v>60</v>
      </c>
      <c r="F146" s="128">
        <v>-1.0985894677425572</v>
      </c>
      <c r="G146" s="84">
        <v>280</v>
      </c>
      <c r="H146" s="86">
        <f t="shared" si="7"/>
        <v>-4.1490721913477004E-2</v>
      </c>
      <c r="I146" s="45">
        <f t="shared" si="6"/>
        <v>-4.0036059320064037E-2</v>
      </c>
      <c r="J146" s="45">
        <f t="shared" si="6"/>
        <v>10.204081632653061</v>
      </c>
      <c r="K146" s="112" t="s">
        <v>1150</v>
      </c>
      <c r="M146" s="38" t="s">
        <v>1195</v>
      </c>
    </row>
    <row r="147" spans="3:13" x14ac:dyDescent="0.3">
      <c r="C147" s="139" t="s">
        <v>1202</v>
      </c>
      <c r="D147" s="41">
        <v>992.31042277379322</v>
      </c>
      <c r="E147" s="84">
        <v>60</v>
      </c>
      <c r="F147" s="128">
        <v>-1.8806669782898369</v>
      </c>
      <c r="G147" s="84">
        <v>280</v>
      </c>
      <c r="H147" s="86">
        <f t="shared" si="7"/>
        <v>-7.1027652184235457E-2</v>
      </c>
      <c r="I147" s="45">
        <f t="shared" si="6"/>
        <v>-6.8537426322515915E-2</v>
      </c>
      <c r="J147" s="45">
        <f t="shared" si="6"/>
        <v>10.204081632653061</v>
      </c>
      <c r="K147" s="112" t="s">
        <v>1150</v>
      </c>
      <c r="M147" s="38" t="s">
        <v>1192</v>
      </c>
    </row>
    <row r="148" spans="3:13" x14ac:dyDescent="0.3">
      <c r="C148" s="139" t="s">
        <v>1203</v>
      </c>
      <c r="D148" s="41">
        <v>967.05328812858465</v>
      </c>
      <c r="E148" s="84">
        <v>60</v>
      </c>
      <c r="F148" s="128">
        <v>1.5685359598926261</v>
      </c>
      <c r="G148" s="84">
        <v>280</v>
      </c>
      <c r="H148" s="86">
        <f t="shared" si="7"/>
        <v>5.9239316627459605E-2</v>
      </c>
      <c r="I148" s="45">
        <f t="shared" si="6"/>
        <v>5.7162389208914949E-2</v>
      </c>
      <c r="J148" s="45">
        <f t="shared" si="6"/>
        <v>10.204081632653061</v>
      </c>
      <c r="K148" s="112" t="s">
        <v>1150</v>
      </c>
      <c r="M148" s="38" t="s">
        <v>1187</v>
      </c>
    </row>
    <row r="149" spans="3:13" x14ac:dyDescent="0.3">
      <c r="C149" s="139" t="s">
        <v>1203</v>
      </c>
      <c r="D149" s="41">
        <v>957.02522110080179</v>
      </c>
      <c r="E149" s="84">
        <v>60</v>
      </c>
      <c r="F149" s="128">
        <v>-2.1384518464800872</v>
      </c>
      <c r="G149" s="84">
        <v>280</v>
      </c>
      <c r="H149" s="86">
        <f t="shared" si="7"/>
        <v>-8.0763482167716075E-2</v>
      </c>
      <c r="I149" s="45">
        <f t="shared" si="6"/>
        <v>-7.7931918603501724E-2</v>
      </c>
      <c r="J149" s="45">
        <f t="shared" si="6"/>
        <v>10.204081632653061</v>
      </c>
      <c r="K149" s="112" t="s">
        <v>1150</v>
      </c>
      <c r="M149" s="38" t="s">
        <v>1191</v>
      </c>
    </row>
    <row r="150" spans="3:13" x14ac:dyDescent="0.3">
      <c r="C150" s="139" t="s">
        <v>1203</v>
      </c>
      <c r="D150" s="41">
        <v>967.05360380133118</v>
      </c>
      <c r="E150" s="84">
        <v>60</v>
      </c>
      <c r="F150" s="128">
        <v>-0.93304515571511626</v>
      </c>
      <c r="G150" s="84">
        <v>280</v>
      </c>
      <c r="H150" s="86">
        <f t="shared" si="7"/>
        <v>-3.5238565656415567E-2</v>
      </c>
      <c r="I150" s="45">
        <f t="shared" si="6"/>
        <v>-3.4003103342387618E-2</v>
      </c>
      <c r="J150" s="45">
        <f t="shared" si="6"/>
        <v>10.204081632653061</v>
      </c>
      <c r="K150" s="112" t="s">
        <v>1150</v>
      </c>
      <c r="M150" s="38" t="s">
        <v>1192</v>
      </c>
    </row>
    <row r="151" spans="3:13" x14ac:dyDescent="0.3">
      <c r="C151" s="126" t="s">
        <v>1203</v>
      </c>
      <c r="D151" s="41">
        <v>980.1483908345997</v>
      </c>
      <c r="E151" s="84">
        <v>60</v>
      </c>
      <c r="F151" s="128">
        <v>-5.0238233219115855</v>
      </c>
      <c r="G151" s="84">
        <v>280</v>
      </c>
      <c r="H151" s="86">
        <f t="shared" si="7"/>
        <v>-0.18973607749962523</v>
      </c>
      <c r="I151" s="45">
        <f t="shared" si="6"/>
        <v>-0.18308394030290034</v>
      </c>
      <c r="J151" s="45">
        <f t="shared" si="6"/>
        <v>10.204081632653061</v>
      </c>
      <c r="K151" s="112" t="s">
        <v>1150</v>
      </c>
      <c r="M151" s="38" t="s">
        <v>1193</v>
      </c>
    </row>
    <row r="152" spans="3:13" x14ac:dyDescent="0.3">
      <c r="C152" s="139" t="s">
        <v>1204</v>
      </c>
      <c r="D152" s="41">
        <v>1031.7156355294135</v>
      </c>
      <c r="E152" s="84">
        <v>60</v>
      </c>
      <c r="F152" s="128">
        <v>-5.5233839320433615</v>
      </c>
      <c r="G152" s="84">
        <v>280</v>
      </c>
      <c r="H152" s="86">
        <f t="shared" si="7"/>
        <v>-0.20860311651875552</v>
      </c>
      <c r="I152" s="45">
        <f t="shared" si="6"/>
        <v>-0.20128950189662395</v>
      </c>
      <c r="J152" s="45">
        <f t="shared" si="6"/>
        <v>10.204081632653061</v>
      </c>
      <c r="K152" s="112" t="s">
        <v>1150</v>
      </c>
      <c r="M152" s="38" t="s">
        <v>1205</v>
      </c>
    </row>
    <row r="153" spans="3:13" x14ac:dyDescent="0.3">
      <c r="C153" s="139" t="s">
        <v>1206</v>
      </c>
      <c r="D153" s="41">
        <v>969.44889911193354</v>
      </c>
      <c r="E153" s="84">
        <v>60</v>
      </c>
      <c r="F153" s="128">
        <v>-0.58485680376017735</v>
      </c>
      <c r="G153" s="84">
        <v>280</v>
      </c>
      <c r="H153" s="86">
        <f t="shared" si="7"/>
        <v>-2.2088443150544583E-2</v>
      </c>
      <c r="I153" s="45">
        <f t="shared" si="6"/>
        <v>-2.1314023460647862E-2</v>
      </c>
      <c r="J153" s="45">
        <f t="shared" si="6"/>
        <v>10.204081632653061</v>
      </c>
      <c r="K153" s="112" t="s">
        <v>1150</v>
      </c>
      <c r="M153" s="38" t="s">
        <v>1207</v>
      </c>
    </row>
    <row r="154" spans="3:13" x14ac:dyDescent="0.3">
      <c r="C154" s="139" t="s">
        <v>1208</v>
      </c>
      <c r="D154" s="41">
        <v>984.89406962687463</v>
      </c>
      <c r="E154" s="84">
        <v>60</v>
      </c>
      <c r="F154" s="128">
        <v>-7.3055412639630113E-2</v>
      </c>
      <c r="G154" s="84">
        <v>280</v>
      </c>
      <c r="H154" s="86">
        <f t="shared" si="7"/>
        <v>-2.7591032857193902E-3</v>
      </c>
      <c r="I154" s="45">
        <f t="shared" si="6"/>
        <v>-2.6623692652926428E-3</v>
      </c>
      <c r="J154" s="45">
        <f t="shared" si="6"/>
        <v>10.204081632653061</v>
      </c>
      <c r="K154" s="112" t="s">
        <v>1150</v>
      </c>
      <c r="M154" s="38" t="s">
        <v>1207</v>
      </c>
    </row>
    <row r="155" spans="3:13" x14ac:dyDescent="0.3">
      <c r="C155" s="139" t="s">
        <v>1209</v>
      </c>
      <c r="D155" s="41">
        <v>1118.8350326181383</v>
      </c>
      <c r="E155" s="84">
        <v>60</v>
      </c>
      <c r="F155" s="128">
        <v>-11.347673236098364</v>
      </c>
      <c r="G155" s="84">
        <v>280</v>
      </c>
      <c r="H155" s="86">
        <f t="shared" si="7"/>
        <v>-0.42857060660834162</v>
      </c>
      <c r="I155" s="45">
        <f t="shared" si="6"/>
        <v>-0.41354494300650013</v>
      </c>
      <c r="J155" s="45">
        <f t="shared" si="6"/>
        <v>10.204081632653061</v>
      </c>
      <c r="K155" s="112" t="s">
        <v>1150</v>
      </c>
      <c r="M155" s="38" t="s">
        <v>1210</v>
      </c>
    </row>
    <row r="156" spans="3:13" x14ac:dyDescent="0.3">
      <c r="C156" s="139" t="s">
        <v>1206</v>
      </c>
      <c r="D156" s="41">
        <v>949.69243173557345</v>
      </c>
      <c r="E156" s="84">
        <v>60</v>
      </c>
      <c r="F156" s="128">
        <v>2.2078032152943781</v>
      </c>
      <c r="G156" s="84">
        <v>280</v>
      </c>
      <c r="H156" s="86">
        <f t="shared" si="7"/>
        <v>8.3382693840758457E-2</v>
      </c>
      <c r="I156" s="45">
        <f t="shared" si="6"/>
        <v>8.0459300848920473E-2</v>
      </c>
      <c r="J156" s="45">
        <f t="shared" si="6"/>
        <v>10.204081632653061</v>
      </c>
      <c r="K156" s="112" t="s">
        <v>1150</v>
      </c>
      <c r="M156" s="38" t="s">
        <v>1211</v>
      </c>
    </row>
    <row r="157" spans="3:13" x14ac:dyDescent="0.3">
      <c r="C157" s="139" t="s">
        <v>1208</v>
      </c>
      <c r="D157" s="41">
        <v>965.47163609243091</v>
      </c>
      <c r="E157" s="84">
        <v>60</v>
      </c>
      <c r="F157" s="128">
        <v>2.4464347971330325</v>
      </c>
      <c r="G157" s="84">
        <v>280</v>
      </c>
      <c r="H157" s="86">
        <f t="shared" si="7"/>
        <v>9.239515654184903E-2</v>
      </c>
      <c r="I157" s="45">
        <f t="shared" si="6"/>
        <v>8.9155787067530343E-2</v>
      </c>
      <c r="J157" s="45">
        <f t="shared" si="6"/>
        <v>10.204081632653061</v>
      </c>
      <c r="K157" s="112" t="s">
        <v>1150</v>
      </c>
      <c r="M157" s="38" t="s">
        <v>1211</v>
      </c>
    </row>
    <row r="158" spans="3:13" x14ac:dyDescent="0.3">
      <c r="C158" s="139" t="s">
        <v>1212</v>
      </c>
      <c r="D158" s="41">
        <v>1026.4319380960023</v>
      </c>
      <c r="E158" s="84">
        <v>60</v>
      </c>
      <c r="F158" s="128">
        <v>2.5723120058226847</v>
      </c>
      <c r="G158" s="84">
        <v>280</v>
      </c>
      <c r="H158" s="86">
        <f t="shared" si="7"/>
        <v>9.7149194710191414E-2</v>
      </c>
      <c r="I158" s="45">
        <f t="shared" si="6"/>
        <v>9.3743148900243614E-2</v>
      </c>
      <c r="J158" s="45">
        <f t="shared" si="6"/>
        <v>10.204081632653061</v>
      </c>
      <c r="K158" s="112" t="s">
        <v>1150</v>
      </c>
      <c r="M158" s="38" t="s">
        <v>1213</v>
      </c>
    </row>
    <row r="159" spans="3:13" x14ac:dyDescent="0.3">
      <c r="C159" s="139" t="s">
        <v>1212</v>
      </c>
      <c r="D159" s="41">
        <v>1017.4202144505473</v>
      </c>
      <c r="E159" s="84">
        <v>60</v>
      </c>
      <c r="F159" s="128">
        <v>-0.18218667892205875</v>
      </c>
      <c r="G159" s="84">
        <v>280</v>
      </c>
      <c r="H159" s="86">
        <f t="shared" si="7"/>
        <v>-6.8806929735343554E-3</v>
      </c>
      <c r="I159" s="45">
        <f t="shared" si="6"/>
        <v>-6.6394562289380015E-3</v>
      </c>
      <c r="J159" s="45">
        <f t="shared" si="6"/>
        <v>10.204081632653061</v>
      </c>
      <c r="K159" s="112" t="s">
        <v>1150</v>
      </c>
      <c r="M159" s="38" t="s">
        <v>1214</v>
      </c>
    </row>
    <row r="160" spans="3:13" x14ac:dyDescent="0.3">
      <c r="C160" s="139" t="s">
        <v>1215</v>
      </c>
      <c r="D160" s="41">
        <v>1052.3762751598304</v>
      </c>
      <c r="E160" s="84">
        <v>60</v>
      </c>
      <c r="F160" s="128">
        <v>-2.5671243352455018</v>
      </c>
      <c r="G160" s="84">
        <v>280</v>
      </c>
      <c r="H160" s="86">
        <f t="shared" si="7"/>
        <v>-9.6953270569630601E-2</v>
      </c>
      <c r="I160" s="45">
        <f t="shared" si="6"/>
        <v>-9.3554093850054726E-2</v>
      </c>
      <c r="J160" s="45">
        <f t="shared" si="6"/>
        <v>10.204081632653061</v>
      </c>
      <c r="K160" s="112" t="s">
        <v>1150</v>
      </c>
      <c r="M160" s="38" t="s">
        <v>1216</v>
      </c>
    </row>
    <row r="161" spans="3:13" x14ac:dyDescent="0.3">
      <c r="C161" s="139" t="s">
        <v>1212</v>
      </c>
      <c r="D161" s="41">
        <v>1061.787249326062</v>
      </c>
      <c r="E161" s="84">
        <v>60</v>
      </c>
      <c r="F161" s="128">
        <v>-2.6864968216286083</v>
      </c>
      <c r="G161" s="84">
        <v>280</v>
      </c>
      <c r="H161" s="86">
        <f t="shared" si="7"/>
        <v>-0.10146164315290249</v>
      </c>
      <c r="I161" s="45">
        <f t="shared" si="6"/>
        <v>-9.7904403120576106E-2</v>
      </c>
      <c r="J161" s="45">
        <f t="shared" si="6"/>
        <v>10.204081632653061</v>
      </c>
      <c r="K161" s="112" t="s">
        <v>1150</v>
      </c>
      <c r="M161" s="38" t="s">
        <v>1216</v>
      </c>
    </row>
    <row r="162" spans="3:13" x14ac:dyDescent="0.3">
      <c r="C162" s="139" t="s">
        <v>1217</v>
      </c>
      <c r="D162" s="41">
        <v>984.18786516979048</v>
      </c>
      <c r="E162" s="84">
        <v>60</v>
      </c>
      <c r="F162" s="128">
        <v>-3.6044280521473819</v>
      </c>
      <c r="G162" s="84">
        <v>280</v>
      </c>
      <c r="H162" s="86">
        <f t="shared" si="7"/>
        <v>-0.136129397158783</v>
      </c>
      <c r="I162" s="45">
        <f t="shared" si="6"/>
        <v>-0.1313567074397734</v>
      </c>
      <c r="J162" s="45">
        <f t="shared" si="6"/>
        <v>10.204081632653061</v>
      </c>
      <c r="K162" s="112" t="s">
        <v>1150</v>
      </c>
      <c r="M162" s="38" t="s">
        <v>1216</v>
      </c>
    </row>
    <row r="163" spans="3:13" x14ac:dyDescent="0.3">
      <c r="C163" s="139" t="s">
        <v>1212</v>
      </c>
      <c r="D163" s="41">
        <v>986.82834924583369</v>
      </c>
      <c r="E163" s="84">
        <v>60</v>
      </c>
      <c r="F163" s="128">
        <v>1.7855411412359761</v>
      </c>
      <c r="G163" s="84">
        <v>280</v>
      </c>
      <c r="H163" s="86">
        <f t="shared" si="7"/>
        <v>6.7435009283608835E-2</v>
      </c>
      <c r="I163" s="45">
        <f t="shared" si="6"/>
        <v>6.5070741298687174E-2</v>
      </c>
      <c r="J163" s="45">
        <f t="shared" si="6"/>
        <v>10.204081632653061</v>
      </c>
      <c r="K163" s="112" t="s">
        <v>1150</v>
      </c>
      <c r="M163" s="38" t="s">
        <v>1218</v>
      </c>
    </row>
    <row r="164" spans="3:13" x14ac:dyDescent="0.3">
      <c r="C164" s="139" t="s">
        <v>1215</v>
      </c>
      <c r="D164" s="41">
        <v>1030.8472062797607</v>
      </c>
      <c r="E164" s="84">
        <v>60</v>
      </c>
      <c r="F164" s="128">
        <v>2.8621157593489679</v>
      </c>
      <c r="G164" s="84">
        <v>280</v>
      </c>
      <c r="H164" s="86">
        <f t="shared" si="7"/>
        <v>0.10809429048991774</v>
      </c>
      <c r="I164" s="45">
        <f t="shared" si="6"/>
        <v>0.10430451018035598</v>
      </c>
      <c r="J164" s="45">
        <f t="shared" si="6"/>
        <v>10.204081632653061</v>
      </c>
      <c r="K164" s="112" t="s">
        <v>1150</v>
      </c>
      <c r="M164" s="38" t="s">
        <v>1219</v>
      </c>
    </row>
    <row r="165" spans="3:13" x14ac:dyDescent="0.3">
      <c r="C165" s="139" t="s">
        <v>1212</v>
      </c>
      <c r="D165" s="41">
        <v>1040.3462643093383</v>
      </c>
      <c r="E165" s="84">
        <v>60</v>
      </c>
      <c r="F165" s="128">
        <v>2.6252806886160354</v>
      </c>
      <c r="G165" s="84">
        <v>280</v>
      </c>
      <c r="H165" s="86">
        <f t="shared" si="7"/>
        <v>9.9149677103690118E-2</v>
      </c>
      <c r="I165" s="45">
        <f t="shared" ref="I165:J210" si="8">F165*1000000/(9.8*2.8*1000*1000)</f>
        <v>9.5673494483091676E-2</v>
      </c>
      <c r="J165" s="45">
        <f t="shared" si="8"/>
        <v>10.204081632653061</v>
      </c>
      <c r="K165" s="112" t="s">
        <v>1150</v>
      </c>
      <c r="M165" s="38" t="s">
        <v>1219</v>
      </c>
    </row>
    <row r="166" spans="3:13" x14ac:dyDescent="0.3">
      <c r="C166" s="126" t="s">
        <v>1217</v>
      </c>
      <c r="D166" s="41">
        <v>963.72322492625244</v>
      </c>
      <c r="E166" s="84">
        <v>60</v>
      </c>
      <c r="F166" s="128">
        <v>2.3555731348376114</v>
      </c>
      <c r="G166" s="84">
        <v>280</v>
      </c>
      <c r="H166" s="86">
        <f t="shared" si="7"/>
        <v>8.8963559868487321E-2</v>
      </c>
      <c r="I166" s="45">
        <f t="shared" si="8"/>
        <v>8.5844501998455239E-2</v>
      </c>
      <c r="J166" s="45">
        <f t="shared" si="8"/>
        <v>10.204081632653061</v>
      </c>
      <c r="K166" s="112" t="s">
        <v>1150</v>
      </c>
      <c r="M166" s="38" t="s">
        <v>1219</v>
      </c>
    </row>
    <row r="167" spans="3:13" x14ac:dyDescent="0.3">
      <c r="C167" s="140" t="s">
        <v>1220</v>
      </c>
      <c r="D167" s="41">
        <v>981.19884403437334</v>
      </c>
      <c r="E167" s="84">
        <v>60</v>
      </c>
      <c r="F167" s="128">
        <v>-12.156512610128276</v>
      </c>
      <c r="G167" s="84">
        <v>280</v>
      </c>
      <c r="H167" s="86">
        <f t="shared" si="7"/>
        <v>-0.45911825932660899</v>
      </c>
      <c r="I167" s="45">
        <f t="shared" si="8"/>
        <v>-0.44302159657901879</v>
      </c>
      <c r="J167" s="45">
        <f t="shared" si="8"/>
        <v>10.204081632653061</v>
      </c>
      <c r="K167" s="112" t="s">
        <v>1150</v>
      </c>
      <c r="M167" s="38" t="s">
        <v>1221</v>
      </c>
    </row>
    <row r="168" spans="3:13" x14ac:dyDescent="0.3">
      <c r="C168" s="139" t="s">
        <v>1222</v>
      </c>
      <c r="D168" s="41">
        <v>890.60868209132832</v>
      </c>
      <c r="E168" s="84">
        <v>60</v>
      </c>
      <c r="F168" s="128">
        <v>-2.3694735753402201</v>
      </c>
      <c r="G168" s="84">
        <v>280</v>
      </c>
      <c r="H168" s="86">
        <f t="shared" si="7"/>
        <v>-8.9488541518414913E-2</v>
      </c>
      <c r="I168" s="45">
        <f t="shared" si="8"/>
        <v>-8.6351077818521152E-2</v>
      </c>
      <c r="J168" s="45">
        <f t="shared" si="8"/>
        <v>10.204081632653061</v>
      </c>
      <c r="K168" s="112" t="s">
        <v>1150</v>
      </c>
      <c r="M168" s="38" t="s">
        <v>1223</v>
      </c>
    </row>
    <row r="169" spans="3:13" x14ac:dyDescent="0.3">
      <c r="C169" s="139" t="s">
        <v>1224</v>
      </c>
      <c r="D169" s="41">
        <v>1003.5564362090092</v>
      </c>
      <c r="E169" s="84">
        <v>60</v>
      </c>
      <c r="F169" s="128">
        <v>2.6948275245893631</v>
      </c>
      <c r="G169" s="84">
        <v>280</v>
      </c>
      <c r="H169" s="86">
        <f t="shared" si="7"/>
        <v>0.10177627103714637</v>
      </c>
      <c r="I169" s="45">
        <f t="shared" si="8"/>
        <v>9.8208000167250842E-2</v>
      </c>
      <c r="J169" s="45">
        <f t="shared" si="8"/>
        <v>10.204081632653061</v>
      </c>
      <c r="K169" s="112" t="s">
        <v>1150</v>
      </c>
      <c r="M169" s="38" t="s">
        <v>1225</v>
      </c>
    </row>
    <row r="170" spans="3:13" x14ac:dyDescent="0.3">
      <c r="C170" s="139" t="s">
        <v>1224</v>
      </c>
      <c r="D170" s="41">
        <v>1015.3258369668654</v>
      </c>
      <c r="E170" s="84">
        <v>60</v>
      </c>
      <c r="F170" s="128">
        <v>3.8297682024718283</v>
      </c>
      <c r="G170" s="84">
        <v>280</v>
      </c>
      <c r="H170" s="86">
        <f t="shared" si="7"/>
        <v>0.14463987881510604</v>
      </c>
      <c r="I170" s="45">
        <f t="shared" si="8"/>
        <v>0.13956881204343397</v>
      </c>
      <c r="J170" s="45">
        <f t="shared" si="8"/>
        <v>10.204081632653061</v>
      </c>
      <c r="K170" s="112" t="s">
        <v>1150</v>
      </c>
      <c r="M170" s="38" t="s">
        <v>1226</v>
      </c>
    </row>
    <row r="171" spans="3:13" x14ac:dyDescent="0.3">
      <c r="C171" s="139" t="s">
        <v>1224</v>
      </c>
      <c r="D171" s="41">
        <v>1008.7582711630946</v>
      </c>
      <c r="E171" s="84">
        <v>60</v>
      </c>
      <c r="F171" s="128">
        <v>0.33084841770878715</v>
      </c>
      <c r="G171" s="84">
        <v>280</v>
      </c>
      <c r="H171" s="86">
        <f t="shared" si="7"/>
        <v>1.249524057687942E-2</v>
      </c>
      <c r="I171" s="45">
        <f t="shared" si="8"/>
        <v>1.2057158079766294E-2</v>
      </c>
      <c r="J171" s="45">
        <f t="shared" si="8"/>
        <v>10.204081632653061</v>
      </c>
      <c r="K171" s="112" t="s">
        <v>1150</v>
      </c>
      <c r="M171" s="38" t="s">
        <v>1227</v>
      </c>
    </row>
    <row r="172" spans="3:13" x14ac:dyDescent="0.3">
      <c r="C172" s="139" t="s">
        <v>1224</v>
      </c>
      <c r="D172" s="41">
        <v>996.85352983207656</v>
      </c>
      <c r="E172" s="84">
        <v>60</v>
      </c>
      <c r="F172" s="128">
        <v>0.53811283277689181</v>
      </c>
      <c r="G172" s="84">
        <v>280</v>
      </c>
      <c r="H172" s="86">
        <f t="shared" si="7"/>
        <v>2.0323051110891766E-2</v>
      </c>
      <c r="I172" s="45">
        <f t="shared" si="8"/>
        <v>1.9610525975834247E-2</v>
      </c>
      <c r="J172" s="45">
        <f t="shared" si="8"/>
        <v>10.204081632653061</v>
      </c>
      <c r="K172" s="112" t="s">
        <v>1150</v>
      </c>
      <c r="M172" s="38" t="s">
        <v>1228</v>
      </c>
    </row>
    <row r="173" spans="3:13" x14ac:dyDescent="0.3">
      <c r="C173" s="139" t="s">
        <v>1229</v>
      </c>
      <c r="D173" s="41">
        <v>1062.4290518056412</v>
      </c>
      <c r="E173" s="84">
        <v>60</v>
      </c>
      <c r="F173" s="128">
        <v>3.4869958861781782</v>
      </c>
      <c r="G173" s="84">
        <v>280</v>
      </c>
      <c r="H173" s="86">
        <f t="shared" ref="H173:H236" si="9">F173/100*3.77672671473307</f>
        <v>0.13169430517493441</v>
      </c>
      <c r="I173" s="45">
        <f t="shared" si="8"/>
        <v>0.12707710955459833</v>
      </c>
      <c r="J173" s="45">
        <f t="shared" si="8"/>
        <v>10.204081632653061</v>
      </c>
      <c r="K173" s="141" t="s">
        <v>1147</v>
      </c>
      <c r="M173" s="38" t="s">
        <v>1230</v>
      </c>
    </row>
    <row r="174" spans="3:13" x14ac:dyDescent="0.3">
      <c r="C174" s="139" t="s">
        <v>1229</v>
      </c>
      <c r="D174" s="41">
        <v>1040.2272896119496</v>
      </c>
      <c r="E174" s="84">
        <v>60</v>
      </c>
      <c r="F174" s="128">
        <v>1.4070773537618155</v>
      </c>
      <c r="G174" s="84">
        <v>280</v>
      </c>
      <c r="H174" s="86">
        <f t="shared" si="9"/>
        <v>5.3141466316481631E-2</v>
      </c>
      <c r="I174" s="45">
        <f t="shared" si="8"/>
        <v>5.1278329218725056E-2</v>
      </c>
      <c r="J174" s="45">
        <f t="shared" si="8"/>
        <v>10.204081632653061</v>
      </c>
      <c r="K174" s="141" t="s">
        <v>1147</v>
      </c>
      <c r="M174" s="38" t="s">
        <v>1231</v>
      </c>
    </row>
    <row r="175" spans="3:13" x14ac:dyDescent="0.3">
      <c r="C175" s="139" t="s">
        <v>1229</v>
      </c>
      <c r="D175" s="41">
        <v>1037.5196786266713</v>
      </c>
      <c r="E175" s="84">
        <v>60</v>
      </c>
      <c r="F175" s="128">
        <v>3.4448531826052839</v>
      </c>
      <c r="G175" s="84">
        <v>280</v>
      </c>
      <c r="H175" s="86">
        <f t="shared" si="9"/>
        <v>0.13010269043078615</v>
      </c>
      <c r="I175" s="45">
        <f t="shared" si="8"/>
        <v>0.12554129674217507</v>
      </c>
      <c r="J175" s="45">
        <f t="shared" si="8"/>
        <v>10.204081632653061</v>
      </c>
      <c r="K175" s="141" t="s">
        <v>1147</v>
      </c>
      <c r="M175" s="38" t="s">
        <v>1232</v>
      </c>
    </row>
    <row r="176" spans="3:13" x14ac:dyDescent="0.3">
      <c r="C176" s="139" t="s">
        <v>1233</v>
      </c>
      <c r="D176" s="41">
        <v>976.80885688351987</v>
      </c>
      <c r="E176" s="84">
        <v>60</v>
      </c>
      <c r="F176" s="128">
        <v>3.1490386641149195</v>
      </c>
      <c r="G176" s="84">
        <v>280</v>
      </c>
      <c r="H176" s="86">
        <f t="shared" si="9"/>
        <v>0.11893058448490157</v>
      </c>
      <c r="I176" s="45">
        <f t="shared" si="8"/>
        <v>0.11476088426074779</v>
      </c>
      <c r="J176" s="45">
        <f t="shared" si="8"/>
        <v>10.204081632653061</v>
      </c>
      <c r="K176" s="141" t="s">
        <v>1147</v>
      </c>
      <c r="M176" s="38" t="s">
        <v>1234</v>
      </c>
    </row>
    <row r="177" spans="3:13" x14ac:dyDescent="0.3">
      <c r="C177" s="139" t="s">
        <v>1233</v>
      </c>
      <c r="D177" s="41">
        <v>964.60047336943671</v>
      </c>
      <c r="E177" s="84">
        <v>60</v>
      </c>
      <c r="F177" s="128">
        <v>3.2441478841982292</v>
      </c>
      <c r="G177" s="84">
        <v>280</v>
      </c>
      <c r="H177" s="86">
        <f t="shared" si="9"/>
        <v>0.12252259980796218</v>
      </c>
      <c r="I177" s="45">
        <f t="shared" si="8"/>
        <v>0.118226963709848</v>
      </c>
      <c r="J177" s="45">
        <f t="shared" si="8"/>
        <v>10.204081632653061</v>
      </c>
      <c r="K177" s="141" t="s">
        <v>1147</v>
      </c>
      <c r="M177" s="38" t="s">
        <v>1235</v>
      </c>
    </row>
    <row r="178" spans="3:13" x14ac:dyDescent="0.3">
      <c r="C178" s="139" t="s">
        <v>1233</v>
      </c>
      <c r="D178" s="41">
        <v>993.53358709049644</v>
      </c>
      <c r="E178" s="84">
        <v>60</v>
      </c>
      <c r="F178" s="128">
        <v>-0.46920914614946341</v>
      </c>
      <c r="G178" s="84">
        <v>280</v>
      </c>
      <c r="H178" s="86">
        <f t="shared" si="9"/>
        <v>-1.7720747170597718E-2</v>
      </c>
      <c r="I178" s="45">
        <f t="shared" si="8"/>
        <v>-1.7099458678916307E-2</v>
      </c>
      <c r="J178" s="45">
        <f t="shared" si="8"/>
        <v>10.204081632653061</v>
      </c>
      <c r="K178" s="141" t="s">
        <v>1147</v>
      </c>
      <c r="M178" s="38" t="s">
        <v>1236</v>
      </c>
    </row>
    <row r="179" spans="3:13" x14ac:dyDescent="0.3">
      <c r="C179" s="139" t="s">
        <v>1233</v>
      </c>
      <c r="D179" s="41">
        <v>1003.5885770049688</v>
      </c>
      <c r="E179" s="84">
        <v>60</v>
      </c>
      <c r="F179" s="128">
        <v>1.6744744554028728</v>
      </c>
      <c r="G179" s="84">
        <v>280</v>
      </c>
      <c r="H179" s="86">
        <f t="shared" si="9"/>
        <v>6.3240324088581379E-2</v>
      </c>
      <c r="I179" s="45">
        <f t="shared" si="8"/>
        <v>6.1023121552582826E-2</v>
      </c>
      <c r="J179" s="45">
        <f t="shared" si="8"/>
        <v>10.204081632653061</v>
      </c>
      <c r="K179" s="141" t="s">
        <v>1147</v>
      </c>
      <c r="M179" s="38" t="s">
        <v>1230</v>
      </c>
    </row>
    <row r="180" spans="3:13" x14ac:dyDescent="0.3">
      <c r="C180" s="139" t="s">
        <v>1233</v>
      </c>
      <c r="D180" s="41">
        <v>985.73442080708287</v>
      </c>
      <c r="E180" s="84">
        <v>60</v>
      </c>
      <c r="F180" s="128">
        <v>-0.77929829633122472</v>
      </c>
      <c r="G180" s="84">
        <v>280</v>
      </c>
      <c r="H180" s="86">
        <f t="shared" si="9"/>
        <v>-2.943196694500105E-2</v>
      </c>
      <c r="I180" s="45">
        <f t="shared" si="8"/>
        <v>-2.840008368554026E-2</v>
      </c>
      <c r="J180" s="45">
        <f t="shared" si="8"/>
        <v>10.204081632653061</v>
      </c>
      <c r="K180" s="141" t="s">
        <v>1147</v>
      </c>
      <c r="M180" s="38" t="s">
        <v>1231</v>
      </c>
    </row>
    <row r="181" spans="3:13" x14ac:dyDescent="0.3">
      <c r="C181" s="139" t="s">
        <v>1233</v>
      </c>
      <c r="D181" s="41">
        <v>980.91543927415091</v>
      </c>
      <c r="E181" s="84">
        <v>60</v>
      </c>
      <c r="F181" s="128">
        <v>1.8539872154278081</v>
      </c>
      <c r="G181" s="84">
        <v>280</v>
      </c>
      <c r="H181" s="86">
        <f t="shared" si="9"/>
        <v>7.0020030452797782E-2</v>
      </c>
      <c r="I181" s="45">
        <f t="shared" si="8"/>
        <v>6.7565131757573171E-2</v>
      </c>
      <c r="J181" s="45">
        <f t="shared" si="8"/>
        <v>10.204081632653061</v>
      </c>
      <c r="K181" s="141" t="s">
        <v>1147</v>
      </c>
      <c r="M181" s="38" t="s">
        <v>1232</v>
      </c>
    </row>
    <row r="182" spans="3:13" x14ac:dyDescent="0.3">
      <c r="C182" s="139" t="s">
        <v>1237</v>
      </c>
      <c r="D182" s="41">
        <v>964.43718857142017</v>
      </c>
      <c r="E182" s="84">
        <v>60</v>
      </c>
      <c r="F182" s="128">
        <v>2.2907054958484854</v>
      </c>
      <c r="G182" s="84">
        <v>280</v>
      </c>
      <c r="H182" s="86">
        <f t="shared" si="9"/>
        <v>8.6513686417568389E-2</v>
      </c>
      <c r="I182" s="45">
        <f t="shared" si="8"/>
        <v>8.3480520985731971E-2</v>
      </c>
      <c r="J182" s="45">
        <f t="shared" si="8"/>
        <v>10.204081632653061</v>
      </c>
      <c r="K182" s="141" t="s">
        <v>1147</v>
      </c>
      <c r="M182" s="38" t="s">
        <v>1234</v>
      </c>
    </row>
    <row r="183" spans="3:13" x14ac:dyDescent="0.3">
      <c r="C183" s="139" t="s">
        <v>1237</v>
      </c>
      <c r="D183" s="41">
        <v>952.14219487450725</v>
      </c>
      <c r="E183" s="84">
        <v>60</v>
      </c>
      <c r="F183" s="128">
        <v>2.5025074700861616</v>
      </c>
      <c r="G183" s="84">
        <v>280</v>
      </c>
      <c r="H183" s="86">
        <f t="shared" si="9"/>
        <v>9.4512868160934765E-2</v>
      </c>
      <c r="I183" s="45">
        <f t="shared" si="8"/>
        <v>9.1199251825297437E-2</v>
      </c>
      <c r="J183" s="45">
        <f t="shared" si="8"/>
        <v>10.204081632653061</v>
      </c>
      <c r="K183" s="141" t="s">
        <v>1147</v>
      </c>
      <c r="M183" s="38" t="s">
        <v>1235</v>
      </c>
    </row>
    <row r="184" spans="3:13" x14ac:dyDescent="0.3">
      <c r="C184" s="139" t="s">
        <v>1237</v>
      </c>
      <c r="D184" s="41">
        <v>981.76566414442664</v>
      </c>
      <c r="E184" s="84">
        <v>60</v>
      </c>
      <c r="F184" s="128">
        <v>-1.5983134575917499</v>
      </c>
      <c r="G184" s="84">
        <v>280</v>
      </c>
      <c r="H184" s="86">
        <f t="shared" si="9"/>
        <v>-6.0363931338041445E-2</v>
      </c>
      <c r="I184" s="45">
        <f t="shared" si="8"/>
        <v>-5.8247574985122084E-2</v>
      </c>
      <c r="J184" s="45">
        <f t="shared" si="8"/>
        <v>10.204081632653061</v>
      </c>
      <c r="K184" s="141" t="s">
        <v>1147</v>
      </c>
      <c r="M184" s="38" t="s">
        <v>1236</v>
      </c>
    </row>
    <row r="185" spans="3:13" x14ac:dyDescent="0.3">
      <c r="C185" s="139" t="s">
        <v>1237</v>
      </c>
      <c r="D185" s="41">
        <v>991.0423248896916</v>
      </c>
      <c r="E185" s="84">
        <v>60</v>
      </c>
      <c r="F185" s="128">
        <v>0.66375801753707231</v>
      </c>
      <c r="G185" s="84">
        <v>280</v>
      </c>
      <c r="H185" s="86">
        <f t="shared" si="9"/>
        <v>2.5068326369505227E-2</v>
      </c>
      <c r="I185" s="45">
        <f t="shared" si="8"/>
        <v>2.41894321259866E-2</v>
      </c>
      <c r="J185" s="45">
        <f t="shared" si="8"/>
        <v>10.204081632653061</v>
      </c>
      <c r="K185" s="141" t="s">
        <v>1147</v>
      </c>
      <c r="M185" s="38" t="s">
        <v>1230</v>
      </c>
    </row>
    <row r="186" spans="3:13" x14ac:dyDescent="0.3">
      <c r="C186" s="139" t="s">
        <v>1237</v>
      </c>
      <c r="D186" s="41">
        <v>974.33088679878995</v>
      </c>
      <c r="E186" s="84">
        <v>60</v>
      </c>
      <c r="F186" s="128">
        <v>-1.9453366171413342</v>
      </c>
      <c r="G186" s="84">
        <v>280</v>
      </c>
      <c r="H186" s="86">
        <f t="shared" si="9"/>
        <v>-7.3470047711061345E-2</v>
      </c>
      <c r="I186" s="45">
        <f t="shared" si="8"/>
        <v>-7.0894191586783312E-2</v>
      </c>
      <c r="J186" s="45">
        <f t="shared" si="8"/>
        <v>10.204081632653061</v>
      </c>
      <c r="K186" s="141" t="s">
        <v>1147</v>
      </c>
      <c r="M186" s="38" t="s">
        <v>1231</v>
      </c>
    </row>
    <row r="187" spans="3:13" x14ac:dyDescent="0.3">
      <c r="C187" s="139" t="s">
        <v>1237</v>
      </c>
      <c r="D187" s="41">
        <v>968.77846623025096</v>
      </c>
      <c r="E187" s="84">
        <v>60</v>
      </c>
      <c r="F187" s="128">
        <v>0.90562396981249949</v>
      </c>
      <c r="G187" s="84">
        <v>280</v>
      </c>
      <c r="H187" s="86">
        <f t="shared" si="9"/>
        <v>3.4202942402934818E-2</v>
      </c>
      <c r="I187" s="45">
        <f t="shared" si="8"/>
        <v>3.300378898733599E-2</v>
      </c>
      <c r="J187" s="45">
        <f t="shared" si="8"/>
        <v>10.204081632653061</v>
      </c>
      <c r="K187" s="141" t="s">
        <v>1147</v>
      </c>
      <c r="M187" s="38" t="s">
        <v>1232</v>
      </c>
    </row>
    <row r="188" spans="3:13" x14ac:dyDescent="0.3">
      <c r="C188" s="139" t="s">
        <v>1238</v>
      </c>
      <c r="D188" s="41">
        <v>1026.3799311922039</v>
      </c>
      <c r="E188" s="84">
        <v>60</v>
      </c>
      <c r="F188" s="128">
        <v>0.6948494701405763</v>
      </c>
      <c r="G188" s="84">
        <v>280</v>
      </c>
      <c r="H188" s="86">
        <f t="shared" si="9"/>
        <v>2.6242565565980331E-2</v>
      </c>
      <c r="I188" s="45">
        <f t="shared" si="8"/>
        <v>2.5322502556143447E-2</v>
      </c>
      <c r="J188" s="45">
        <f t="shared" si="8"/>
        <v>10.204081632653061</v>
      </c>
      <c r="K188" s="141" t="s">
        <v>1147</v>
      </c>
      <c r="M188" s="38" t="s">
        <v>1231</v>
      </c>
    </row>
    <row r="189" spans="3:13" x14ac:dyDescent="0.3">
      <c r="C189" s="139" t="s">
        <v>1238</v>
      </c>
      <c r="D189" s="41">
        <v>1022.6280171559623</v>
      </c>
      <c r="E189" s="84">
        <v>60</v>
      </c>
      <c r="F189" s="128">
        <v>2.9829869884784639</v>
      </c>
      <c r="G189" s="84">
        <v>280</v>
      </c>
      <c r="H189" s="86">
        <f t="shared" si="9"/>
        <v>0.11265926649087764</v>
      </c>
      <c r="I189" s="45">
        <f t="shared" si="8"/>
        <v>0.10870943835562916</v>
      </c>
      <c r="J189" s="45">
        <f t="shared" si="8"/>
        <v>10.204081632653061</v>
      </c>
      <c r="K189" s="141" t="s">
        <v>1147</v>
      </c>
      <c r="M189" s="38" t="s">
        <v>1232</v>
      </c>
    </row>
    <row r="190" spans="3:13" x14ac:dyDescent="0.3">
      <c r="C190" s="139" t="s">
        <v>1238</v>
      </c>
      <c r="D190" s="41">
        <v>1026.5861946522652</v>
      </c>
      <c r="E190" s="84">
        <v>60</v>
      </c>
      <c r="F190" s="128">
        <v>-0.58476144792492191</v>
      </c>
      <c r="G190" s="84">
        <v>280</v>
      </c>
      <c r="H190" s="86">
        <f t="shared" si="9"/>
        <v>-2.2084841821240438E-2</v>
      </c>
      <c r="I190" s="45">
        <f t="shared" si="8"/>
        <v>-2.1310548393765373E-2</v>
      </c>
      <c r="J190" s="45">
        <f t="shared" si="8"/>
        <v>10.204081632653061</v>
      </c>
      <c r="K190" s="141" t="s">
        <v>1147</v>
      </c>
      <c r="M190" s="38" t="s">
        <v>1239</v>
      </c>
    </row>
    <row r="191" spans="3:13" x14ac:dyDescent="0.3">
      <c r="C191" s="139" t="s">
        <v>1240</v>
      </c>
      <c r="D191" s="41">
        <v>1046.9154179073294</v>
      </c>
      <c r="E191" s="84">
        <v>60</v>
      </c>
      <c r="F191" s="128">
        <v>4.2525062396476736</v>
      </c>
      <c r="G191" s="84">
        <v>280</v>
      </c>
      <c r="H191" s="86">
        <f t="shared" si="9"/>
        <v>0.1606055391984644</v>
      </c>
      <c r="I191" s="45">
        <f t="shared" si="8"/>
        <v>0.15497471718832628</v>
      </c>
      <c r="J191" s="45">
        <f t="shared" si="8"/>
        <v>10.204081632653061</v>
      </c>
      <c r="K191" s="141" t="s">
        <v>1147</v>
      </c>
      <c r="M191" s="38" t="s">
        <v>1234</v>
      </c>
    </row>
    <row r="192" spans="3:13" x14ac:dyDescent="0.3">
      <c r="C192" s="139" t="s">
        <v>1240</v>
      </c>
      <c r="D192" s="41">
        <v>1044.2108351874729</v>
      </c>
      <c r="E192" s="84">
        <v>60</v>
      </c>
      <c r="F192" s="128">
        <v>4.2078356506469037</v>
      </c>
      <c r="G192" s="84">
        <v>280</v>
      </c>
      <c r="H192" s="86">
        <f t="shared" si="9"/>
        <v>0.15891845313004371</v>
      </c>
      <c r="I192" s="45">
        <f t="shared" si="8"/>
        <v>0.15334678027138862</v>
      </c>
      <c r="J192" s="45">
        <f t="shared" si="8"/>
        <v>10.204081632653061</v>
      </c>
      <c r="K192" s="141" t="s">
        <v>1147</v>
      </c>
      <c r="M192" s="38" t="s">
        <v>1241</v>
      </c>
    </row>
    <row r="193" spans="2:13" x14ac:dyDescent="0.3">
      <c r="C193" s="139" t="s">
        <v>1240</v>
      </c>
      <c r="D193" s="41">
        <v>1034.4119952688222</v>
      </c>
      <c r="E193" s="84">
        <v>60</v>
      </c>
      <c r="F193" s="128">
        <v>3.9406517313461471</v>
      </c>
      <c r="G193" s="84">
        <v>280</v>
      </c>
      <c r="H193" s="86">
        <f t="shared" si="9"/>
        <v>0.14882764667234119</v>
      </c>
      <c r="I193" s="45">
        <f t="shared" si="8"/>
        <v>0.14360975697325609</v>
      </c>
      <c r="J193" s="45">
        <f t="shared" si="8"/>
        <v>10.204081632653061</v>
      </c>
      <c r="K193" s="141" t="s">
        <v>1147</v>
      </c>
      <c r="M193" s="38" t="s">
        <v>1235</v>
      </c>
    </row>
    <row r="194" spans="2:13" x14ac:dyDescent="0.3">
      <c r="C194" s="139" t="s">
        <v>1240</v>
      </c>
      <c r="D194" s="41">
        <v>1062.2024108060666</v>
      </c>
      <c r="E194" s="84">
        <v>60</v>
      </c>
      <c r="F194" s="128">
        <v>1.5422343068491475</v>
      </c>
      <c r="G194" s="84">
        <v>280</v>
      </c>
      <c r="H194" s="86">
        <f t="shared" si="9"/>
        <v>5.8245975070550141E-2</v>
      </c>
      <c r="I194" s="45">
        <f t="shared" si="8"/>
        <v>5.6203874156310035E-2</v>
      </c>
      <c r="J194" s="45">
        <f t="shared" si="8"/>
        <v>10.204081632653061</v>
      </c>
      <c r="K194" s="141" t="s">
        <v>1147</v>
      </c>
      <c r="M194" s="38" t="s">
        <v>1236</v>
      </c>
    </row>
    <row r="195" spans="2:13" x14ac:dyDescent="0.3">
      <c r="C195" s="139" t="s">
        <v>1240</v>
      </c>
      <c r="D195" s="41">
        <v>1075.7769500697405</v>
      </c>
      <c r="E195" s="84">
        <v>60</v>
      </c>
      <c r="F195" s="128">
        <v>3.3434561922072197</v>
      </c>
      <c r="G195" s="84">
        <v>280</v>
      </c>
      <c r="H195" s="86">
        <f t="shared" si="9"/>
        <v>0.12627320320648713</v>
      </c>
      <c r="I195" s="45">
        <f t="shared" si="8"/>
        <v>0.12184607114457797</v>
      </c>
      <c r="J195" s="45">
        <f t="shared" si="8"/>
        <v>10.204081632653061</v>
      </c>
      <c r="K195" s="141" t="s">
        <v>1147</v>
      </c>
      <c r="M195" s="38" t="s">
        <v>1230</v>
      </c>
    </row>
    <row r="196" spans="2:13" x14ac:dyDescent="0.3">
      <c r="C196" s="139" t="s">
        <v>1240</v>
      </c>
      <c r="D196" s="41">
        <v>1034.5892737586721</v>
      </c>
      <c r="E196" s="84">
        <v>60</v>
      </c>
      <c r="F196" s="128">
        <v>4.7096769486410315</v>
      </c>
      <c r="G196" s="84">
        <v>280</v>
      </c>
      <c r="H196" s="86">
        <f t="shared" si="9"/>
        <v>0.17787162749695112</v>
      </c>
      <c r="I196" s="45">
        <f t="shared" si="8"/>
        <v>0.17163545731199092</v>
      </c>
      <c r="J196" s="45">
        <f t="shared" si="8"/>
        <v>10.204081632653061</v>
      </c>
      <c r="K196" s="141" t="s">
        <v>1147</v>
      </c>
      <c r="M196" s="38" t="s">
        <v>1242</v>
      </c>
    </row>
    <row r="197" spans="2:13" x14ac:dyDescent="0.3">
      <c r="C197" s="139" t="s">
        <v>1240</v>
      </c>
      <c r="D197" s="41">
        <v>1035.8219673513977</v>
      </c>
      <c r="E197" s="84">
        <v>60</v>
      </c>
      <c r="F197" s="128">
        <v>4.2952140424485394</v>
      </c>
      <c r="G197" s="84">
        <v>280</v>
      </c>
      <c r="H197" s="86">
        <f t="shared" si="9"/>
        <v>0.16221849619612019</v>
      </c>
      <c r="I197" s="45">
        <f t="shared" si="8"/>
        <v>0.15653112399593802</v>
      </c>
      <c r="J197" s="45">
        <f t="shared" si="8"/>
        <v>10.204081632653061</v>
      </c>
      <c r="K197" s="141" t="s">
        <v>1147</v>
      </c>
      <c r="M197" s="38" t="s">
        <v>1243</v>
      </c>
    </row>
    <row r="198" spans="2:13" x14ac:dyDescent="0.3">
      <c r="C198" s="139" t="s">
        <v>1244</v>
      </c>
      <c r="D198" s="41">
        <v>1057.2909961092832</v>
      </c>
      <c r="E198" s="84">
        <v>60</v>
      </c>
      <c r="F198" s="128">
        <v>-0.19158542993127092</v>
      </c>
      <c r="G198" s="84">
        <v>280</v>
      </c>
      <c r="H198" s="86">
        <f t="shared" si="9"/>
        <v>-7.2356581137505158E-3</v>
      </c>
      <c r="I198" s="45">
        <f t="shared" si="8"/>
        <v>-6.981976309448649E-3</v>
      </c>
      <c r="J198" s="45">
        <f t="shared" si="8"/>
        <v>10.204081632653061</v>
      </c>
      <c r="K198" s="141" t="s">
        <v>1147</v>
      </c>
      <c r="M198" s="38" t="s">
        <v>1239</v>
      </c>
    </row>
    <row r="199" spans="2:13" x14ac:dyDescent="0.3">
      <c r="C199" s="139" t="s">
        <v>1245</v>
      </c>
      <c r="D199" s="41">
        <v>1002.7024634396751</v>
      </c>
      <c r="E199" s="84">
        <v>60</v>
      </c>
      <c r="F199" s="128">
        <v>5.2365598711676302</v>
      </c>
      <c r="G199" s="84">
        <v>280</v>
      </c>
      <c r="H199" s="86">
        <f t="shared" si="9"/>
        <v>0.19777055558737952</v>
      </c>
      <c r="I199" s="45">
        <f t="shared" si="8"/>
        <v>0.19083672999882034</v>
      </c>
      <c r="J199" s="45">
        <f t="shared" si="8"/>
        <v>10.204081632653061</v>
      </c>
      <c r="K199" s="112" t="s">
        <v>1150</v>
      </c>
      <c r="M199" s="38" t="s">
        <v>1246</v>
      </c>
    </row>
    <row r="200" spans="2:13" x14ac:dyDescent="0.3">
      <c r="C200" s="139" t="s">
        <v>1247</v>
      </c>
      <c r="D200" s="41">
        <v>979.70706387888708</v>
      </c>
      <c r="E200" s="84">
        <v>60</v>
      </c>
      <c r="F200" s="128">
        <v>4.464439937963613</v>
      </c>
      <c r="G200" s="84">
        <v>280</v>
      </c>
      <c r="H200" s="86">
        <f t="shared" si="9"/>
        <v>0.16860969580028426</v>
      </c>
      <c r="I200" s="45">
        <f t="shared" si="8"/>
        <v>0.16269824846806172</v>
      </c>
      <c r="J200" s="45">
        <f t="shared" si="8"/>
        <v>10.204081632653061</v>
      </c>
      <c r="K200" s="112" t="s">
        <v>1150</v>
      </c>
      <c r="M200" s="38" t="s">
        <v>1246</v>
      </c>
    </row>
    <row r="201" spans="2:13" x14ac:dyDescent="0.3">
      <c r="C201" s="139" t="s">
        <v>1248</v>
      </c>
      <c r="D201" s="41">
        <v>1021.1569441506209</v>
      </c>
      <c r="E201" s="84">
        <v>60</v>
      </c>
      <c r="F201" s="128">
        <v>2.1436861360296762</v>
      </c>
      <c r="G201" s="84">
        <v>280</v>
      </c>
      <c r="H201" s="86">
        <f t="shared" si="9"/>
        <v>8.0961166979461888E-2</v>
      </c>
      <c r="I201" s="45">
        <f t="shared" si="8"/>
        <v>7.8122672595833678E-2</v>
      </c>
      <c r="J201" s="45">
        <f t="shared" si="8"/>
        <v>10.204081632653061</v>
      </c>
      <c r="K201" s="112" t="s">
        <v>1150</v>
      </c>
      <c r="M201" s="38" t="s">
        <v>1249</v>
      </c>
    </row>
    <row r="202" spans="2:13" x14ac:dyDescent="0.3">
      <c r="C202" s="139" t="s">
        <v>1250</v>
      </c>
      <c r="D202" s="41">
        <v>998.00866847157795</v>
      </c>
      <c r="E202" s="84">
        <v>60</v>
      </c>
      <c r="F202" s="128">
        <v>1.3830784841699484</v>
      </c>
      <c r="G202" s="84">
        <v>280</v>
      </c>
      <c r="H202" s="86">
        <f t="shared" si="9"/>
        <v>5.2235094597371634E-2</v>
      </c>
      <c r="I202" s="45">
        <f t="shared" si="8"/>
        <v>5.0403734845843602E-2</v>
      </c>
      <c r="J202" s="45">
        <f t="shared" si="8"/>
        <v>10.204081632653061</v>
      </c>
      <c r="K202" s="112" t="s">
        <v>1150</v>
      </c>
      <c r="M202" s="38" t="s">
        <v>1249</v>
      </c>
    </row>
    <row r="203" spans="2:13" x14ac:dyDescent="0.3">
      <c r="C203" s="139" t="s">
        <v>1250</v>
      </c>
      <c r="D203" s="41">
        <v>1005.0846579501441</v>
      </c>
      <c r="E203" s="84">
        <v>60</v>
      </c>
      <c r="F203" s="128">
        <v>2.2755290467578853</v>
      </c>
      <c r="G203" s="84">
        <v>280</v>
      </c>
      <c r="H203" s="86">
        <f t="shared" si="9"/>
        <v>8.5940513410415822E-2</v>
      </c>
      <c r="I203" s="45">
        <f t="shared" si="8"/>
        <v>8.292744339496666E-2</v>
      </c>
      <c r="J203" s="45">
        <f t="shared" si="8"/>
        <v>10.204081632653061</v>
      </c>
      <c r="K203" s="112" t="s">
        <v>1150</v>
      </c>
      <c r="M203" s="38" t="s">
        <v>1251</v>
      </c>
    </row>
    <row r="204" spans="2:13" x14ac:dyDescent="0.3">
      <c r="C204" s="139" t="s">
        <v>1252</v>
      </c>
      <c r="D204" s="41">
        <v>986.03627869922616</v>
      </c>
      <c r="E204" s="84">
        <v>60</v>
      </c>
      <c r="F204" s="128">
        <v>3.180684046040041</v>
      </c>
      <c r="G204" s="84">
        <v>280</v>
      </c>
      <c r="H204" s="86">
        <f t="shared" si="9"/>
        <v>0.12012574407804692</v>
      </c>
      <c r="I204" s="45">
        <f t="shared" si="8"/>
        <v>0.11591414161953502</v>
      </c>
      <c r="J204" s="45">
        <f t="shared" si="8"/>
        <v>10.204081632653061</v>
      </c>
      <c r="K204" s="112" t="s">
        <v>1150</v>
      </c>
      <c r="M204" s="38" t="s">
        <v>1249</v>
      </c>
    </row>
    <row r="205" spans="2:13" x14ac:dyDescent="0.3">
      <c r="C205" s="139" t="s">
        <v>1252</v>
      </c>
      <c r="D205" s="41">
        <v>993.44588665368326</v>
      </c>
      <c r="E205" s="84">
        <v>60</v>
      </c>
      <c r="F205" s="128">
        <v>3.9458965690541703</v>
      </c>
      <c r="G205" s="84">
        <v>280</v>
      </c>
      <c r="H205" s="86">
        <f t="shared" si="9"/>
        <v>0.14902572985920451</v>
      </c>
      <c r="I205" s="45">
        <f t="shared" si="8"/>
        <v>0.14380089537369425</v>
      </c>
      <c r="J205" s="45">
        <f t="shared" si="8"/>
        <v>10.204081632653061</v>
      </c>
      <c r="K205" s="112" t="s">
        <v>1150</v>
      </c>
      <c r="M205" s="38" t="s">
        <v>1251</v>
      </c>
    </row>
    <row r="206" spans="2:13" x14ac:dyDescent="0.3">
      <c r="C206" s="139" t="s">
        <v>1253</v>
      </c>
      <c r="D206" s="41">
        <v>992.82830171414287</v>
      </c>
      <c r="E206" s="84">
        <v>60</v>
      </c>
      <c r="F206" s="128">
        <v>2.2180127855120468</v>
      </c>
      <c r="G206" s="84">
        <v>280</v>
      </c>
      <c r="H206" s="86">
        <f t="shared" si="9"/>
        <v>8.3768281406628578E-2</v>
      </c>
      <c r="I206" s="45">
        <f t="shared" si="8"/>
        <v>8.0831369734404038E-2</v>
      </c>
      <c r="J206" s="45">
        <f t="shared" si="8"/>
        <v>10.204081632653061</v>
      </c>
      <c r="K206" s="112" t="s">
        <v>1150</v>
      </c>
      <c r="M206" s="38" t="s">
        <v>1249</v>
      </c>
    </row>
    <row r="207" spans="2:13" x14ac:dyDescent="0.3">
      <c r="C207" s="139" t="s">
        <v>1254</v>
      </c>
      <c r="D207" s="41">
        <v>957.61298293842378</v>
      </c>
      <c r="E207" s="84">
        <v>60</v>
      </c>
      <c r="F207" s="128">
        <v>1.1690158454665704</v>
      </c>
      <c r="G207" s="84">
        <v>280</v>
      </c>
      <c r="H207" s="86">
        <f t="shared" si="9"/>
        <v>4.415053373519863E-2</v>
      </c>
      <c r="I207" s="45">
        <f t="shared" si="8"/>
        <v>4.2602618275020793E-2</v>
      </c>
      <c r="J207" s="45">
        <f t="shared" si="8"/>
        <v>10.204081632653061</v>
      </c>
      <c r="K207" s="112" t="s">
        <v>1150</v>
      </c>
      <c r="M207" s="38" t="s">
        <v>1249</v>
      </c>
    </row>
    <row r="208" spans="2:13" x14ac:dyDescent="0.3">
      <c r="B208" s="32"/>
      <c r="C208" s="126" t="s">
        <v>1254</v>
      </c>
      <c r="D208" s="56">
        <v>963.86923244196146</v>
      </c>
      <c r="E208" s="31">
        <v>60</v>
      </c>
      <c r="F208" s="137">
        <v>2.1016277487028594</v>
      </c>
      <c r="G208" s="31">
        <v>280</v>
      </c>
      <c r="H208" s="115">
        <f t="shared" si="9"/>
        <v>7.9372736629504087E-2</v>
      </c>
      <c r="I208" s="60">
        <f t="shared" si="8"/>
        <v>7.6589932532903041E-2</v>
      </c>
      <c r="J208" s="60">
        <f t="shared" si="8"/>
        <v>10.204081632653061</v>
      </c>
      <c r="K208" s="142" t="s">
        <v>1150</v>
      </c>
      <c r="L208" s="31"/>
      <c r="M208" s="31" t="s">
        <v>1251</v>
      </c>
    </row>
    <row r="209" spans="1:13" x14ac:dyDescent="0.3">
      <c r="A209" s="38" t="s">
        <v>534</v>
      </c>
      <c r="B209" s="138" t="s">
        <v>1255</v>
      </c>
      <c r="C209" s="139" t="s">
        <v>1256</v>
      </c>
      <c r="D209" s="41">
        <v>980.1219545823941</v>
      </c>
      <c r="E209" s="38">
        <v>60</v>
      </c>
      <c r="F209" s="128">
        <v>1.3108170745839933</v>
      </c>
      <c r="G209" s="38">
        <v>280</v>
      </c>
      <c r="H209" s="86">
        <f t="shared" si="9"/>
        <v>4.9505978637096187E-2</v>
      </c>
      <c r="I209" s="45">
        <f t="shared" si="8"/>
        <v>4.7770301551894802E-2</v>
      </c>
      <c r="J209" s="45">
        <f t="shared" si="8"/>
        <v>10.204081632653061</v>
      </c>
      <c r="K209" s="112" t="s">
        <v>1150</v>
      </c>
      <c r="M209" s="38" t="s">
        <v>1257</v>
      </c>
    </row>
    <row r="210" spans="1:13" x14ac:dyDescent="0.3">
      <c r="C210" s="139" t="s">
        <v>1258</v>
      </c>
      <c r="D210" s="41">
        <v>950.85818901518769</v>
      </c>
      <c r="E210" s="84">
        <v>60</v>
      </c>
      <c r="F210" s="128">
        <v>3.2162803241976015</v>
      </c>
      <c r="G210" s="84">
        <v>280</v>
      </c>
      <c r="H210" s="86">
        <f t="shared" si="9"/>
        <v>0.1214701182246742</v>
      </c>
      <c r="I210" s="45">
        <f t="shared" si="8"/>
        <v>0.11721138207717206</v>
      </c>
      <c r="J210" s="45">
        <f t="shared" si="8"/>
        <v>10.204081632653061</v>
      </c>
      <c r="K210" s="112" t="s">
        <v>1150</v>
      </c>
      <c r="M210" s="38" t="s">
        <v>1257</v>
      </c>
    </row>
    <row r="211" spans="1:13" x14ac:dyDescent="0.3">
      <c r="C211" s="139" t="s">
        <v>1259</v>
      </c>
      <c r="D211" s="41">
        <v>978.1330294428152</v>
      </c>
      <c r="E211" s="84">
        <v>60</v>
      </c>
      <c r="F211" s="128">
        <v>3.5476353840809143</v>
      </c>
      <c r="G211" s="84">
        <v>280</v>
      </c>
      <c r="H211" s="86">
        <f t="shared" si="9"/>
        <v>0.13398449329190704</v>
      </c>
      <c r="I211" s="45">
        <f t="shared" ref="I211:J231" si="10">F211*1000000/(9.8*2.8*1000*1000)</f>
        <v>0.12928700379303623</v>
      </c>
      <c r="J211" s="45">
        <f t="shared" si="10"/>
        <v>10.204081632653061</v>
      </c>
      <c r="K211" s="112" t="s">
        <v>1150</v>
      </c>
      <c r="M211" s="38" t="s">
        <v>1257</v>
      </c>
    </row>
    <row r="212" spans="1:13" x14ac:dyDescent="0.3">
      <c r="C212" s="139" t="s">
        <v>1260</v>
      </c>
      <c r="D212" s="41">
        <v>1013.6758197417287</v>
      </c>
      <c r="E212" s="84">
        <v>60</v>
      </c>
      <c r="F212" s="128">
        <v>3.3843716488538265</v>
      </c>
      <c r="G212" s="84">
        <v>280</v>
      </c>
      <c r="H212" s="86">
        <f t="shared" si="9"/>
        <v>0.12781846818811454</v>
      </c>
      <c r="I212" s="45">
        <f t="shared" si="10"/>
        <v>0.12333715921478959</v>
      </c>
      <c r="J212" s="45">
        <f t="shared" si="10"/>
        <v>10.204081632653061</v>
      </c>
      <c r="K212" s="112" t="s">
        <v>1150</v>
      </c>
      <c r="M212" s="38" t="s">
        <v>1257</v>
      </c>
    </row>
    <row r="213" spans="1:13" x14ac:dyDescent="0.3">
      <c r="C213" s="139" t="s">
        <v>1261</v>
      </c>
      <c r="D213" s="41">
        <v>979.34599887332263</v>
      </c>
      <c r="E213" s="84">
        <v>60</v>
      </c>
      <c r="F213" s="128">
        <v>3.5192438632821847</v>
      </c>
      <c r="G213" s="84">
        <v>280</v>
      </c>
      <c r="H213" s="86">
        <f t="shared" si="9"/>
        <v>0.13291222314118245</v>
      </c>
      <c r="I213" s="45">
        <f t="shared" si="10"/>
        <v>0.12825232737908837</v>
      </c>
      <c r="J213" s="45">
        <f t="shared" si="10"/>
        <v>10.204081632653061</v>
      </c>
      <c r="K213" s="112" t="s">
        <v>1150</v>
      </c>
      <c r="M213" s="38" t="s">
        <v>1257</v>
      </c>
    </row>
    <row r="214" spans="1:13" x14ac:dyDescent="0.3">
      <c r="C214" s="139" t="s">
        <v>1262</v>
      </c>
      <c r="D214" s="41">
        <v>996.06901336759358</v>
      </c>
      <c r="E214" s="84">
        <v>60</v>
      </c>
      <c r="F214" s="128">
        <v>3.0842601912610839</v>
      </c>
      <c r="G214" s="84">
        <v>280</v>
      </c>
      <c r="H214" s="86">
        <f t="shared" si="9"/>
        <v>0.11648407859523463</v>
      </c>
      <c r="I214" s="45">
        <f t="shared" si="10"/>
        <v>0.11240015274275086</v>
      </c>
      <c r="J214" s="45">
        <f t="shared" si="10"/>
        <v>10.204081632653061</v>
      </c>
      <c r="K214" s="112" t="s">
        <v>1150</v>
      </c>
      <c r="M214" s="38" t="s">
        <v>1263</v>
      </c>
    </row>
    <row r="215" spans="1:13" x14ac:dyDescent="0.3">
      <c r="C215" s="139" t="s">
        <v>1256</v>
      </c>
      <c r="D215" s="41">
        <v>1009.7073875988361</v>
      </c>
      <c r="E215" s="84">
        <v>60</v>
      </c>
      <c r="F215" s="128">
        <v>3.0763971035812085</v>
      </c>
      <c r="G215" s="84">
        <v>280</v>
      </c>
      <c r="H215" s="86">
        <f t="shared" si="9"/>
        <v>0.1161871112622259</v>
      </c>
      <c r="I215" s="45">
        <f t="shared" si="10"/>
        <v>0.11211359706928603</v>
      </c>
      <c r="J215" s="45">
        <f t="shared" si="10"/>
        <v>10.204081632653061</v>
      </c>
      <c r="K215" s="112" t="s">
        <v>1150</v>
      </c>
      <c r="M215" s="38" t="s">
        <v>1264</v>
      </c>
    </row>
    <row r="216" spans="1:13" x14ac:dyDescent="0.3">
      <c r="C216" s="139" t="s">
        <v>1258</v>
      </c>
      <c r="D216" s="41">
        <v>978.849657111856</v>
      </c>
      <c r="E216" s="84">
        <v>60</v>
      </c>
      <c r="F216" s="128">
        <v>4.8602110111948154</v>
      </c>
      <c r="G216" s="84">
        <v>280</v>
      </c>
      <c r="H216" s="86">
        <f t="shared" si="9"/>
        <v>0.18355688765219288</v>
      </c>
      <c r="I216" s="45">
        <f t="shared" si="10"/>
        <v>0.1771213925362542</v>
      </c>
      <c r="J216" s="45">
        <f t="shared" si="10"/>
        <v>10.204081632653061</v>
      </c>
      <c r="K216" s="112" t="s">
        <v>1150</v>
      </c>
      <c r="M216" s="38" t="s">
        <v>1264</v>
      </c>
    </row>
    <row r="217" spans="1:13" x14ac:dyDescent="0.3">
      <c r="C217" s="139" t="s">
        <v>1265</v>
      </c>
      <c r="D217" s="41">
        <v>990.56401246203188</v>
      </c>
      <c r="E217" s="84">
        <v>60</v>
      </c>
      <c r="F217" s="128">
        <v>4.8255135615692204</v>
      </c>
      <c r="G217" s="84">
        <v>280</v>
      </c>
      <c r="H217" s="86">
        <f t="shared" si="9"/>
        <v>0.18224645980285198</v>
      </c>
      <c r="I217" s="45">
        <f t="shared" si="10"/>
        <v>0.17585690822045263</v>
      </c>
      <c r="J217" s="45">
        <f t="shared" si="10"/>
        <v>10.204081632653061</v>
      </c>
      <c r="K217" s="112" t="s">
        <v>1150</v>
      </c>
      <c r="M217" s="38" t="s">
        <v>1264</v>
      </c>
    </row>
    <row r="218" spans="1:13" x14ac:dyDescent="0.3">
      <c r="C218" s="139" t="s">
        <v>1259</v>
      </c>
      <c r="D218" s="41">
        <v>1007.9360185867711</v>
      </c>
      <c r="E218" s="84">
        <v>60</v>
      </c>
      <c r="F218" s="128">
        <v>5.2297936070345798</v>
      </c>
      <c r="G218" s="84">
        <v>280</v>
      </c>
      <c r="H218" s="86">
        <f t="shared" si="9"/>
        <v>0.19751501228227722</v>
      </c>
      <c r="I218" s="45">
        <f t="shared" si="10"/>
        <v>0.19059014602895699</v>
      </c>
      <c r="J218" s="45">
        <f t="shared" si="10"/>
        <v>10.204081632653061</v>
      </c>
      <c r="K218" s="112" t="s">
        <v>1150</v>
      </c>
      <c r="M218" s="38" t="s">
        <v>1264</v>
      </c>
    </row>
    <row r="219" spans="1:13" x14ac:dyDescent="0.3">
      <c r="C219" s="139" t="s">
        <v>1260</v>
      </c>
      <c r="D219" s="41">
        <v>1046.3526545074274</v>
      </c>
      <c r="E219" s="84">
        <v>60</v>
      </c>
      <c r="F219" s="128">
        <v>5.0344305642298401</v>
      </c>
      <c r="G219" s="84">
        <v>280</v>
      </c>
      <c r="H219" s="86">
        <f t="shared" si="9"/>
        <v>0.1901366840539552</v>
      </c>
      <c r="I219" s="45">
        <f t="shared" si="10"/>
        <v>0.18347050161187464</v>
      </c>
      <c r="J219" s="45">
        <f t="shared" si="10"/>
        <v>10.204081632653061</v>
      </c>
      <c r="K219" s="112" t="s">
        <v>1150</v>
      </c>
      <c r="M219" s="38" t="s">
        <v>1264</v>
      </c>
    </row>
    <row r="220" spans="1:13" x14ac:dyDescent="0.3">
      <c r="C220" s="139" t="s">
        <v>1261</v>
      </c>
      <c r="D220" s="41">
        <v>1009.157534657728</v>
      </c>
      <c r="E220" s="84">
        <v>60</v>
      </c>
      <c r="F220" s="128">
        <v>5.2200154773202057</v>
      </c>
      <c r="G220" s="84">
        <v>280</v>
      </c>
      <c r="H220" s="86">
        <f t="shared" si="9"/>
        <v>0.19714571904515318</v>
      </c>
      <c r="I220" s="45">
        <f t="shared" si="10"/>
        <v>0.19023380019388503</v>
      </c>
      <c r="J220" s="45">
        <f t="shared" si="10"/>
        <v>10.204081632653061</v>
      </c>
      <c r="K220" s="112" t="s">
        <v>1150</v>
      </c>
      <c r="M220" s="38" t="s">
        <v>1264</v>
      </c>
    </row>
    <row r="221" spans="1:13" x14ac:dyDescent="0.3">
      <c r="C221" s="139" t="s">
        <v>1265</v>
      </c>
      <c r="D221" s="41">
        <v>946.23154527924726</v>
      </c>
      <c r="E221" s="84">
        <v>60</v>
      </c>
      <c r="F221" s="128">
        <v>-2.6764570669042103</v>
      </c>
      <c r="G221" s="84">
        <v>280</v>
      </c>
      <c r="H221" s="86">
        <f t="shared" si="9"/>
        <v>-0.10108246905413246</v>
      </c>
      <c r="I221" s="45">
        <f t="shared" si="10"/>
        <v>-9.7538522846363357E-2</v>
      </c>
      <c r="J221" s="45">
        <f t="shared" si="10"/>
        <v>10.204081632653061</v>
      </c>
      <c r="K221" s="112" t="s">
        <v>1150</v>
      </c>
      <c r="M221" s="38" t="s">
        <v>1266</v>
      </c>
    </row>
    <row r="222" spans="1:13" x14ac:dyDescent="0.3">
      <c r="C222" s="139" t="s">
        <v>1262</v>
      </c>
      <c r="D222" s="41">
        <v>981.68049118330191</v>
      </c>
      <c r="E222" s="84">
        <v>60</v>
      </c>
      <c r="F222" s="128">
        <v>-1.8700282788997318</v>
      </c>
      <c r="G222" s="84">
        <v>280</v>
      </c>
      <c r="H222" s="86">
        <f t="shared" si="9"/>
        <v>-7.0625857582269219E-2</v>
      </c>
      <c r="I222" s="45">
        <f t="shared" si="10"/>
        <v>-6.8149718618794888E-2</v>
      </c>
      <c r="J222" s="45">
        <f t="shared" si="10"/>
        <v>10.204081632653061</v>
      </c>
      <c r="K222" s="112" t="s">
        <v>1150</v>
      </c>
      <c r="M222" s="38" t="s">
        <v>1266</v>
      </c>
    </row>
    <row r="223" spans="1:13" x14ac:dyDescent="0.3">
      <c r="C223" s="139" t="s">
        <v>1256</v>
      </c>
      <c r="D223" s="41">
        <v>966.51963546318063</v>
      </c>
      <c r="E223" s="84">
        <v>60</v>
      </c>
      <c r="F223" s="128">
        <v>-1.1995147008323821</v>
      </c>
      <c r="G223" s="84">
        <v>280</v>
      </c>
      <c r="H223" s="86">
        <f t="shared" si="9"/>
        <v>-4.5302392153487032E-2</v>
      </c>
      <c r="I223" s="45">
        <f t="shared" si="10"/>
        <v>-4.3714092595932293E-2</v>
      </c>
      <c r="J223" s="45">
        <f t="shared" si="10"/>
        <v>10.204081632653061</v>
      </c>
      <c r="K223" s="112" t="s">
        <v>1150</v>
      </c>
      <c r="M223" s="38" t="s">
        <v>1267</v>
      </c>
    </row>
    <row r="224" spans="1:13" x14ac:dyDescent="0.3">
      <c r="C224" s="139" t="s">
        <v>1258</v>
      </c>
      <c r="D224" s="41">
        <v>937.61518023022848</v>
      </c>
      <c r="E224" s="84">
        <v>60</v>
      </c>
      <c r="F224" s="128">
        <v>0.86026447659880834</v>
      </c>
      <c r="G224" s="84">
        <v>280</v>
      </c>
      <c r="H224" s="86">
        <f t="shared" si="9"/>
        <v>3.2489838305065813E-2</v>
      </c>
      <c r="I224" s="45">
        <f t="shared" si="10"/>
        <v>3.1350746231734998E-2</v>
      </c>
      <c r="J224" s="45">
        <f t="shared" si="10"/>
        <v>10.204081632653061</v>
      </c>
      <c r="K224" s="112" t="s">
        <v>1150</v>
      </c>
      <c r="M224" s="38" t="s">
        <v>1267</v>
      </c>
    </row>
    <row r="225" spans="3:13" x14ac:dyDescent="0.3">
      <c r="C225" s="139" t="s">
        <v>1265</v>
      </c>
      <c r="D225" s="41">
        <v>948.35036368954957</v>
      </c>
      <c r="E225" s="84">
        <v>60</v>
      </c>
      <c r="F225" s="128">
        <v>0.78386153734519404</v>
      </c>
      <c r="G225" s="84">
        <v>280</v>
      </c>
      <c r="H225" s="86">
        <f t="shared" si="9"/>
        <v>2.9604308087433282E-2</v>
      </c>
      <c r="I225" s="45">
        <f t="shared" si="10"/>
        <v>2.8566382556311734E-2</v>
      </c>
      <c r="J225" s="45">
        <f t="shared" si="10"/>
        <v>10.204081632653061</v>
      </c>
      <c r="K225" s="112" t="s">
        <v>1150</v>
      </c>
      <c r="M225" s="38" t="s">
        <v>1267</v>
      </c>
    </row>
    <row r="226" spans="3:13" x14ac:dyDescent="0.3">
      <c r="C226" s="139" t="s">
        <v>1259</v>
      </c>
      <c r="D226" s="41">
        <v>963.72600368742746</v>
      </c>
      <c r="E226" s="84">
        <v>60</v>
      </c>
      <c r="F226" s="128">
        <v>1.2590384043311156</v>
      </c>
      <c r="G226" s="84">
        <v>280</v>
      </c>
      <c r="H226" s="86">
        <f t="shared" si="9"/>
        <v>4.7550439765122209E-2</v>
      </c>
      <c r="I226" s="45">
        <f t="shared" si="10"/>
        <v>4.5883323772999834E-2</v>
      </c>
      <c r="J226" s="45">
        <f t="shared" si="10"/>
        <v>10.204081632653061</v>
      </c>
      <c r="K226" s="112" t="s">
        <v>1150</v>
      </c>
      <c r="M226" s="38" t="s">
        <v>1267</v>
      </c>
    </row>
    <row r="227" spans="3:13" x14ac:dyDescent="0.3">
      <c r="C227" s="139" t="s">
        <v>1262</v>
      </c>
      <c r="D227" s="41">
        <v>985.33040254320804</v>
      </c>
      <c r="E227" s="84">
        <v>60</v>
      </c>
      <c r="F227" s="128">
        <v>1.2651958080430745</v>
      </c>
      <c r="G227" s="84">
        <v>280</v>
      </c>
      <c r="H227" s="86">
        <f t="shared" si="9"/>
        <v>4.7782988076045731E-2</v>
      </c>
      <c r="I227" s="45">
        <f t="shared" si="10"/>
        <v>4.610771895200709E-2</v>
      </c>
      <c r="J227" s="45">
        <f t="shared" si="10"/>
        <v>10.204081632653061</v>
      </c>
      <c r="K227" s="112" t="s">
        <v>1150</v>
      </c>
      <c r="M227" s="38" t="s">
        <v>1267</v>
      </c>
    </row>
    <row r="228" spans="3:13" x14ac:dyDescent="0.3">
      <c r="C228" s="139" t="s">
        <v>1261</v>
      </c>
      <c r="D228" s="41">
        <v>965.07185453104421</v>
      </c>
      <c r="E228" s="84">
        <v>60</v>
      </c>
      <c r="F228" s="128">
        <v>1.1861817184696051</v>
      </c>
      <c r="G228" s="84">
        <v>280</v>
      </c>
      <c r="H228" s="86">
        <f t="shared" si="9"/>
        <v>4.4798841846721386E-2</v>
      </c>
      <c r="I228" s="45">
        <f t="shared" si="10"/>
        <v>4.3228196737230509E-2</v>
      </c>
      <c r="J228" s="45">
        <f t="shared" si="10"/>
        <v>10.204081632653061</v>
      </c>
      <c r="K228" s="112" t="s">
        <v>1150</v>
      </c>
      <c r="M228" s="38" t="s">
        <v>1267</v>
      </c>
    </row>
    <row r="229" spans="3:13" x14ac:dyDescent="0.3">
      <c r="C229" s="139" t="s">
        <v>1256</v>
      </c>
      <c r="D229" s="41">
        <v>971.57487440381726</v>
      </c>
      <c r="E229" s="84">
        <v>60</v>
      </c>
      <c r="F229" s="128">
        <v>0.44593465267550192</v>
      </c>
      <c r="G229" s="84">
        <v>280</v>
      </c>
      <c r="H229" s="86">
        <f t="shared" si="9"/>
        <v>1.6841733157847809E-2</v>
      </c>
      <c r="I229" s="45">
        <f t="shared" si="10"/>
        <v>1.6251262852605756E-2</v>
      </c>
      <c r="J229" s="45">
        <f t="shared" si="10"/>
        <v>10.204081632653061</v>
      </c>
      <c r="K229" s="112" t="s">
        <v>1150</v>
      </c>
      <c r="M229" s="38" t="s">
        <v>1268</v>
      </c>
    </row>
    <row r="230" spans="3:13" x14ac:dyDescent="0.3">
      <c r="C230" s="139" t="s">
        <v>1265</v>
      </c>
      <c r="D230" s="41">
        <v>953.20778206941748</v>
      </c>
      <c r="E230" s="84">
        <v>60</v>
      </c>
      <c r="F230" s="128">
        <v>2.4231924301563605</v>
      </c>
      <c r="G230" s="84">
        <v>280</v>
      </c>
      <c r="H230" s="86">
        <f t="shared" si="9"/>
        <v>9.1517355859104754E-2</v>
      </c>
      <c r="I230" s="45">
        <f t="shared" si="10"/>
        <v>8.8308762031937327E-2</v>
      </c>
      <c r="J230" s="45">
        <f t="shared" si="10"/>
        <v>10.204081632653061</v>
      </c>
      <c r="K230" s="112" t="s">
        <v>1150</v>
      </c>
      <c r="M230" s="38" t="s">
        <v>1268</v>
      </c>
    </row>
    <row r="231" spans="3:13" x14ac:dyDescent="0.3">
      <c r="C231" s="126" t="s">
        <v>1262</v>
      </c>
      <c r="D231" s="41">
        <v>990.55150251515227</v>
      </c>
      <c r="E231" s="84">
        <v>60</v>
      </c>
      <c r="F231" s="128">
        <v>2.9275948884997671</v>
      </c>
      <c r="G231" s="84">
        <v>280</v>
      </c>
      <c r="H231" s="86">
        <f t="shared" si="9"/>
        <v>0.11056725825313055</v>
      </c>
      <c r="I231" s="45">
        <f t="shared" si="10"/>
        <v>0.10669077581996235</v>
      </c>
      <c r="J231" s="45">
        <f t="shared" si="10"/>
        <v>10.204081632653061</v>
      </c>
      <c r="K231" s="112" t="s">
        <v>1150</v>
      </c>
      <c r="M231" s="38" t="s">
        <v>1268</v>
      </c>
    </row>
    <row r="232" spans="3:13" x14ac:dyDescent="0.3">
      <c r="C232" s="139" t="s">
        <v>1269</v>
      </c>
      <c r="D232" s="41">
        <v>980.09137738805339</v>
      </c>
      <c r="E232" s="84">
        <v>60</v>
      </c>
      <c r="F232" s="128">
        <v>2.1577677378130575</v>
      </c>
      <c r="G232" s="84">
        <v>280</v>
      </c>
      <c r="H232" s="86">
        <f t="shared" si="9"/>
        <v>8.1492990595877168E-2</v>
      </c>
      <c r="I232" s="45">
        <f t="shared" ref="I232:J247" si="11">F232*1000000/(9.8*2.8*1000*1000)</f>
        <v>7.8635850503391308E-2</v>
      </c>
      <c r="J232" s="45">
        <f t="shared" si="11"/>
        <v>10.204081632653061</v>
      </c>
      <c r="K232" s="112" t="s">
        <v>1150</v>
      </c>
      <c r="M232" s="38" t="s">
        <v>1270</v>
      </c>
    </row>
    <row r="233" spans="3:13" x14ac:dyDescent="0.3">
      <c r="C233" s="139" t="s">
        <v>1271</v>
      </c>
      <c r="D233" s="41">
        <v>910.31392177905798</v>
      </c>
      <c r="E233" s="84">
        <v>60</v>
      </c>
      <c r="F233" s="128">
        <v>3.8235153556370527E-2</v>
      </c>
      <c r="G233" s="84">
        <v>280</v>
      </c>
      <c r="H233" s="86">
        <f t="shared" si="9"/>
        <v>1.4440372587826572E-3</v>
      </c>
      <c r="I233" s="45">
        <f t="shared" si="11"/>
        <v>1.3934093861651066E-3</v>
      </c>
      <c r="J233" s="45">
        <f t="shared" si="11"/>
        <v>10.204081632653061</v>
      </c>
      <c r="K233" s="112" t="s">
        <v>1150</v>
      </c>
      <c r="M233" s="38" t="s">
        <v>1272</v>
      </c>
    </row>
    <row r="234" spans="3:13" x14ac:dyDescent="0.3">
      <c r="C234" s="139" t="s">
        <v>1273</v>
      </c>
      <c r="D234" s="41">
        <v>926.74463462944766</v>
      </c>
      <c r="E234" s="84">
        <v>60</v>
      </c>
      <c r="F234" s="128">
        <v>1.1870480070939813</v>
      </c>
      <c r="G234" s="84">
        <v>280</v>
      </c>
      <c r="H234" s="86">
        <f t="shared" si="9"/>
        <v>4.4831559200624899E-2</v>
      </c>
      <c r="I234" s="45">
        <f t="shared" si="11"/>
        <v>4.3259767022375412E-2</v>
      </c>
      <c r="J234" s="45">
        <f t="shared" si="11"/>
        <v>10.204081632653061</v>
      </c>
      <c r="K234" s="112" t="s">
        <v>1150</v>
      </c>
      <c r="M234" s="38" t="s">
        <v>1272</v>
      </c>
    </row>
    <row r="235" spans="3:13" x14ac:dyDescent="0.3">
      <c r="C235" s="139" t="s">
        <v>1274</v>
      </c>
      <c r="D235" s="41">
        <v>957.38610374789857</v>
      </c>
      <c r="E235" s="84">
        <v>60</v>
      </c>
      <c r="F235" s="128">
        <v>1.3013105757597794</v>
      </c>
      <c r="G235" s="84">
        <v>280</v>
      </c>
      <c r="H235" s="86">
        <f t="shared" si="9"/>
        <v>4.9146944156366314E-2</v>
      </c>
      <c r="I235" s="45">
        <f t="shared" si="11"/>
        <v>4.742385480174123E-2</v>
      </c>
      <c r="J235" s="45">
        <f t="shared" si="11"/>
        <v>10.204081632653061</v>
      </c>
      <c r="K235" s="112" t="s">
        <v>1150</v>
      </c>
      <c r="M235" s="38" t="s">
        <v>1272</v>
      </c>
    </row>
    <row r="236" spans="3:13" x14ac:dyDescent="0.3">
      <c r="C236" s="139" t="s">
        <v>1271</v>
      </c>
      <c r="D236" s="41">
        <v>1037.3890060295037</v>
      </c>
      <c r="E236" s="84">
        <v>60</v>
      </c>
      <c r="F236" s="128">
        <v>-7.472574526822382</v>
      </c>
      <c r="G236" s="84">
        <v>280</v>
      </c>
      <c r="H236" s="86">
        <f t="shared" si="9"/>
        <v>-0.28221871843283919</v>
      </c>
      <c r="I236" s="45">
        <f t="shared" si="11"/>
        <v>-0.27232414456349785</v>
      </c>
      <c r="J236" s="45">
        <f t="shared" si="11"/>
        <v>10.204081632653061</v>
      </c>
      <c r="K236" s="112" t="s">
        <v>1150</v>
      </c>
      <c r="M236" s="38" t="s">
        <v>1275</v>
      </c>
    </row>
    <row r="237" spans="3:13" x14ac:dyDescent="0.3">
      <c r="C237" s="139" t="s">
        <v>1273</v>
      </c>
      <c r="D237" s="41">
        <v>1058.0506647017673</v>
      </c>
      <c r="E237" s="84">
        <v>60</v>
      </c>
      <c r="F237" s="128">
        <v>-5.9514617771253588</v>
      </c>
      <c r="G237" s="84">
        <v>280</v>
      </c>
      <c r="H237" s="86">
        <f t="shared" ref="H237:H300" si="12">F237/100*3.77672671473307</f>
        <v>-0.22477044685382094</v>
      </c>
      <c r="I237" s="45">
        <f t="shared" si="11"/>
        <v>-0.21689000645500578</v>
      </c>
      <c r="J237" s="45">
        <f t="shared" si="11"/>
        <v>10.204081632653061</v>
      </c>
      <c r="K237" s="112" t="s">
        <v>1150</v>
      </c>
      <c r="M237" s="38" t="s">
        <v>1275</v>
      </c>
    </row>
    <row r="238" spans="3:13" x14ac:dyDescent="0.3">
      <c r="C238" s="139" t="s">
        <v>1274</v>
      </c>
      <c r="D238" s="41">
        <v>1095.6145988480446</v>
      </c>
      <c r="E238" s="84">
        <v>60</v>
      </c>
      <c r="F238" s="128">
        <v>-4.9312624425704898</v>
      </c>
      <c r="G238" s="84">
        <v>280</v>
      </c>
      <c r="H238" s="86">
        <f t="shared" si="12"/>
        <v>-0.18624030604215822</v>
      </c>
      <c r="I238" s="45">
        <f t="shared" si="11"/>
        <v>-0.17971073041437646</v>
      </c>
      <c r="J238" s="45">
        <f t="shared" si="11"/>
        <v>10.204081632653061</v>
      </c>
      <c r="K238" s="112" t="s">
        <v>1150</v>
      </c>
      <c r="M238" s="38" t="s">
        <v>1275</v>
      </c>
    </row>
    <row r="239" spans="3:13" x14ac:dyDescent="0.3">
      <c r="C239" s="126" t="s">
        <v>1269</v>
      </c>
      <c r="D239" s="41">
        <v>954.79829866136379</v>
      </c>
      <c r="E239" s="84">
        <v>60</v>
      </c>
      <c r="F239" s="128">
        <v>1.8012781495996801</v>
      </c>
      <c r="G239" s="84">
        <v>280</v>
      </c>
      <c r="H239" s="86">
        <f t="shared" si="12"/>
        <v>6.8029353082580638E-2</v>
      </c>
      <c r="I239" s="45">
        <f t="shared" si="11"/>
        <v>6.5644247434390679E-2</v>
      </c>
      <c r="J239" s="45">
        <f t="shared" si="11"/>
        <v>10.204081632653061</v>
      </c>
      <c r="K239" s="112" t="s">
        <v>1150</v>
      </c>
      <c r="M239" s="38" t="s">
        <v>1276</v>
      </c>
    </row>
    <row r="240" spans="3:13" x14ac:dyDescent="0.3">
      <c r="C240" s="139" t="s">
        <v>1277</v>
      </c>
      <c r="D240" s="41">
        <v>958.86462880652368</v>
      </c>
      <c r="E240" s="84">
        <v>60</v>
      </c>
      <c r="F240" s="128">
        <v>5.5594210501100152</v>
      </c>
      <c r="G240" s="84">
        <v>280</v>
      </c>
      <c r="H240" s="86">
        <f t="shared" si="12"/>
        <v>0.20996413998399874</v>
      </c>
      <c r="I240" s="45">
        <f t="shared" si="11"/>
        <v>0.20260280794861571</v>
      </c>
      <c r="J240" s="45">
        <f t="shared" si="11"/>
        <v>10.204081632653061</v>
      </c>
      <c r="K240" s="112" t="s">
        <v>1150</v>
      </c>
      <c r="M240" s="38" t="s">
        <v>1278</v>
      </c>
    </row>
    <row r="241" spans="3:13" x14ac:dyDescent="0.3">
      <c r="C241" s="139" t="s">
        <v>1277</v>
      </c>
      <c r="D241" s="41">
        <v>996.49444909166414</v>
      </c>
      <c r="E241" s="84">
        <v>60</v>
      </c>
      <c r="F241" s="128">
        <v>-8.3543746413605451</v>
      </c>
      <c r="G241" s="84">
        <v>280</v>
      </c>
      <c r="H241" s="86">
        <f t="shared" si="12"/>
        <v>-0.31552189892914884</v>
      </c>
      <c r="I241" s="45">
        <f t="shared" si="11"/>
        <v>-0.30445971725074872</v>
      </c>
      <c r="J241" s="45">
        <f t="shared" si="11"/>
        <v>10.204081632653061</v>
      </c>
      <c r="K241" s="112" t="s">
        <v>1150</v>
      </c>
      <c r="M241" s="38" t="s">
        <v>1279</v>
      </c>
    </row>
    <row r="242" spans="3:13" x14ac:dyDescent="0.3">
      <c r="C242" s="139" t="s">
        <v>1277</v>
      </c>
      <c r="D242" s="41">
        <v>965.98499715637604</v>
      </c>
      <c r="E242" s="84">
        <v>60</v>
      </c>
      <c r="F242" s="128">
        <v>2.4623427087863909</v>
      </c>
      <c r="G242" s="84">
        <v>280</v>
      </c>
      <c r="H242" s="86">
        <f t="shared" si="12"/>
        <v>9.2995954891017557E-2</v>
      </c>
      <c r="I242" s="45">
        <f t="shared" si="11"/>
        <v>8.9735521457229989E-2</v>
      </c>
      <c r="J242" s="45">
        <f t="shared" si="11"/>
        <v>10.204081632653061</v>
      </c>
      <c r="K242" s="112" t="s">
        <v>1150</v>
      </c>
      <c r="M242" s="38" t="s">
        <v>1280</v>
      </c>
    </row>
    <row r="243" spans="3:13" x14ac:dyDescent="0.3">
      <c r="C243" s="139" t="s">
        <v>1281</v>
      </c>
      <c r="D243" s="41">
        <v>973.93132938983592</v>
      </c>
      <c r="E243" s="84">
        <v>60</v>
      </c>
      <c r="F243" s="128">
        <v>2.5386507868496322</v>
      </c>
      <c r="G243" s="84">
        <v>280</v>
      </c>
      <c r="H243" s="86">
        <f t="shared" si="12"/>
        <v>9.5877902460731357E-2</v>
      </c>
      <c r="I243" s="45">
        <f t="shared" si="11"/>
        <v>9.2516428092187769E-2</v>
      </c>
      <c r="J243" s="45">
        <f t="shared" si="11"/>
        <v>10.204081632653061</v>
      </c>
      <c r="K243" s="112" t="s">
        <v>1150</v>
      </c>
      <c r="M243" s="38" t="s">
        <v>1282</v>
      </c>
    </row>
    <row r="244" spans="3:13" x14ac:dyDescent="0.3">
      <c r="C244" s="126" t="s">
        <v>1283</v>
      </c>
      <c r="D244" s="41">
        <v>988.66186181949274</v>
      </c>
      <c r="E244" s="84">
        <v>60</v>
      </c>
      <c r="F244" s="128">
        <v>4.5020825466822485</v>
      </c>
      <c r="G244" s="84">
        <v>280</v>
      </c>
      <c r="H244" s="86">
        <f t="shared" si="12"/>
        <v>0.17003135425988342</v>
      </c>
      <c r="I244" s="45">
        <f t="shared" si="11"/>
        <v>0.16407006365460092</v>
      </c>
      <c r="J244" s="45">
        <f t="shared" si="11"/>
        <v>10.204081632653061</v>
      </c>
      <c r="K244" s="112" t="s">
        <v>1150</v>
      </c>
      <c r="M244" s="38" t="s">
        <v>1282</v>
      </c>
    </row>
    <row r="245" spans="3:13" x14ac:dyDescent="0.3">
      <c r="C245" s="139" t="s">
        <v>1284</v>
      </c>
      <c r="D245" s="41">
        <v>981.8586243392748</v>
      </c>
      <c r="E245" s="84">
        <v>60</v>
      </c>
      <c r="F245" s="128">
        <v>1.662098214131408</v>
      </c>
      <c r="G245" s="84">
        <v>280</v>
      </c>
      <c r="H245" s="86">
        <f t="shared" si="12"/>
        <v>6.2772907278202159E-2</v>
      </c>
      <c r="I245" s="45">
        <f t="shared" si="11"/>
        <v>6.0572092351727697E-2</v>
      </c>
      <c r="J245" s="45">
        <f t="shared" si="11"/>
        <v>10.204081632653061</v>
      </c>
      <c r="K245" s="112" t="s">
        <v>1150</v>
      </c>
      <c r="M245" s="38" t="s">
        <v>1285</v>
      </c>
    </row>
    <row r="246" spans="3:13" x14ac:dyDescent="0.3">
      <c r="C246" s="139" t="s">
        <v>1284</v>
      </c>
      <c r="D246" s="41">
        <v>982.11527715885632</v>
      </c>
      <c r="E246" s="84">
        <v>60</v>
      </c>
      <c r="F246" s="128">
        <v>1.2371425177342719</v>
      </c>
      <c r="G246" s="84">
        <v>280</v>
      </c>
      <c r="H246" s="86">
        <f t="shared" si="12"/>
        <v>4.6723491966591556E-2</v>
      </c>
      <c r="I246" s="45">
        <f t="shared" si="11"/>
        <v>4.5085368722094461E-2</v>
      </c>
      <c r="J246" s="45">
        <f t="shared" si="11"/>
        <v>10.204081632653061</v>
      </c>
      <c r="K246" s="112" t="s">
        <v>1150</v>
      </c>
      <c r="M246" s="38" t="s">
        <v>1286</v>
      </c>
    </row>
    <row r="247" spans="3:13" x14ac:dyDescent="0.3">
      <c r="C247" s="139" t="s">
        <v>1287</v>
      </c>
      <c r="D247" s="41">
        <v>1013.2175583953198</v>
      </c>
      <c r="E247" s="84">
        <v>60</v>
      </c>
      <c r="F247" s="128">
        <v>3.6814762734881485</v>
      </c>
      <c r="G247" s="84">
        <v>280</v>
      </c>
      <c r="H247" s="86">
        <f t="shared" si="12"/>
        <v>0.1390392979173864</v>
      </c>
      <c r="I247" s="45">
        <f t="shared" si="11"/>
        <v>0.13416458722624447</v>
      </c>
      <c r="J247" s="45">
        <f t="shared" si="11"/>
        <v>10.204081632653061</v>
      </c>
      <c r="K247" s="112" t="s">
        <v>1150</v>
      </c>
      <c r="M247" s="38" t="s">
        <v>1285</v>
      </c>
    </row>
    <row r="248" spans="3:13" x14ac:dyDescent="0.3">
      <c r="C248" s="139" t="s">
        <v>1288</v>
      </c>
      <c r="D248" s="41">
        <v>1074.8407108989504</v>
      </c>
      <c r="E248" s="84">
        <v>60</v>
      </c>
      <c r="F248" s="128">
        <v>2.2764252676908505</v>
      </c>
      <c r="G248" s="84">
        <v>280</v>
      </c>
      <c r="H248" s="86">
        <f t="shared" si="12"/>
        <v>8.5974361225814144E-2</v>
      </c>
      <c r="I248" s="45">
        <f t="shared" ref="I248:J263" si="13">F248*1000000/(9.8*2.8*1000*1000)</f>
        <v>8.2960104507684054E-2</v>
      </c>
      <c r="J248" s="45">
        <f t="shared" si="13"/>
        <v>10.204081632653061</v>
      </c>
      <c r="K248" s="112" t="s">
        <v>1150</v>
      </c>
      <c r="M248" s="38" t="s">
        <v>1289</v>
      </c>
    </row>
    <row r="249" spans="3:13" x14ac:dyDescent="0.3">
      <c r="C249" s="139" t="s">
        <v>1290</v>
      </c>
      <c r="D249" s="41">
        <v>1043.2460464297094</v>
      </c>
      <c r="E249" s="84">
        <v>60</v>
      </c>
      <c r="F249" s="128">
        <v>4.2959585145446209</v>
      </c>
      <c r="G249" s="84">
        <v>280</v>
      </c>
      <c r="H249" s="86">
        <f t="shared" si="12"/>
        <v>0.16224661287265665</v>
      </c>
      <c r="I249" s="45">
        <f t="shared" si="13"/>
        <v>0.15655825490322964</v>
      </c>
      <c r="J249" s="45">
        <f t="shared" si="13"/>
        <v>10.204081632653061</v>
      </c>
      <c r="K249" s="112" t="s">
        <v>1150</v>
      </c>
      <c r="M249" s="38" t="s">
        <v>1291</v>
      </c>
    </row>
    <row r="250" spans="3:13" x14ac:dyDescent="0.3">
      <c r="C250" s="126" t="s">
        <v>1292</v>
      </c>
      <c r="D250" s="41">
        <v>998.43608500668972</v>
      </c>
      <c r="E250" s="84">
        <v>60</v>
      </c>
      <c r="F250" s="128">
        <v>1.6517618922692119</v>
      </c>
      <c r="G250" s="84">
        <v>280</v>
      </c>
      <c r="H250" s="86">
        <f t="shared" si="12"/>
        <v>6.2382532649111797E-2</v>
      </c>
      <c r="I250" s="45">
        <f t="shared" si="13"/>
        <v>6.0195404237216171E-2</v>
      </c>
      <c r="J250" s="45">
        <f t="shared" si="13"/>
        <v>10.204081632653061</v>
      </c>
      <c r="K250" s="112" t="s">
        <v>1150</v>
      </c>
      <c r="M250" s="38" t="s">
        <v>1291</v>
      </c>
    </row>
    <row r="251" spans="3:13" x14ac:dyDescent="0.3">
      <c r="C251" s="139" t="s">
        <v>1293</v>
      </c>
      <c r="D251" s="41">
        <v>942.22377502242512</v>
      </c>
      <c r="E251" s="84">
        <v>60</v>
      </c>
      <c r="F251" s="128">
        <v>2.7172701575419902</v>
      </c>
      <c r="G251" s="84">
        <v>280</v>
      </c>
      <c r="H251" s="86">
        <f t="shared" si="12"/>
        <v>0.10262386795135772</v>
      </c>
      <c r="I251" s="45">
        <f t="shared" si="13"/>
        <v>9.9025880376894693E-2</v>
      </c>
      <c r="J251" s="45">
        <f t="shared" si="13"/>
        <v>10.204081632653061</v>
      </c>
      <c r="K251" s="112" t="s">
        <v>1150</v>
      </c>
      <c r="M251" s="38" t="s">
        <v>1294</v>
      </c>
    </row>
    <row r="252" spans="3:13" x14ac:dyDescent="0.3">
      <c r="C252" s="139" t="s">
        <v>1293</v>
      </c>
      <c r="D252" s="41">
        <v>1003.5201409816266</v>
      </c>
      <c r="E252" s="84">
        <v>60</v>
      </c>
      <c r="F252" s="128">
        <v>0.15452643011561884</v>
      </c>
      <c r="G252" s="84">
        <v>280</v>
      </c>
      <c r="H252" s="86">
        <f t="shared" si="12"/>
        <v>5.8360409674999055E-3</v>
      </c>
      <c r="I252" s="45">
        <f t="shared" si="13"/>
        <v>5.6314296689365462E-3</v>
      </c>
      <c r="J252" s="45">
        <f t="shared" si="13"/>
        <v>10.204081632653061</v>
      </c>
      <c r="K252" s="112" t="s">
        <v>1150</v>
      </c>
      <c r="M252" s="38" t="s">
        <v>1295</v>
      </c>
    </row>
    <row r="253" spans="3:13" x14ac:dyDescent="0.3">
      <c r="C253" s="139" t="s">
        <v>1293</v>
      </c>
      <c r="D253" s="41">
        <v>940.81329756156936</v>
      </c>
      <c r="E253" s="84">
        <v>60</v>
      </c>
      <c r="F253" s="128">
        <v>1.3589334763340037</v>
      </c>
      <c r="G253" s="84">
        <v>280</v>
      </c>
      <c r="H253" s="86">
        <f t="shared" si="12"/>
        <v>5.1323203636157118E-2</v>
      </c>
      <c r="I253" s="45">
        <f t="shared" si="13"/>
        <v>4.9523814735204216E-2</v>
      </c>
      <c r="J253" s="45">
        <f t="shared" si="13"/>
        <v>10.204081632653061</v>
      </c>
      <c r="K253" s="112" t="s">
        <v>1150</v>
      </c>
      <c r="M253" s="38" t="s">
        <v>1296</v>
      </c>
    </row>
    <row r="254" spans="3:13" x14ac:dyDescent="0.3">
      <c r="C254" s="139" t="s">
        <v>1293</v>
      </c>
      <c r="D254" s="41">
        <v>963.22022036967508</v>
      </c>
      <c r="E254" s="84">
        <v>60</v>
      </c>
      <c r="F254" s="128">
        <v>0.41982107264521673</v>
      </c>
      <c r="G254" s="84">
        <v>280</v>
      </c>
      <c r="H254" s="86">
        <f t="shared" si="12"/>
        <v>1.5855494604670829E-2</v>
      </c>
      <c r="I254" s="45">
        <f t="shared" si="13"/>
        <v>1.5299601772784865E-2</v>
      </c>
      <c r="J254" s="45">
        <f t="shared" si="13"/>
        <v>10.204081632653061</v>
      </c>
      <c r="K254" s="112" t="s">
        <v>1150</v>
      </c>
      <c r="M254" s="38" t="s">
        <v>1297</v>
      </c>
    </row>
    <row r="255" spans="3:13" x14ac:dyDescent="0.3">
      <c r="C255" s="139" t="s">
        <v>1293</v>
      </c>
      <c r="D255" s="41">
        <v>946.53365822388275</v>
      </c>
      <c r="E255" s="84">
        <v>60</v>
      </c>
      <c r="F255" s="128">
        <v>1.0506476670765315</v>
      </c>
      <c r="G255" s="84">
        <v>280</v>
      </c>
      <c r="H255" s="86">
        <f t="shared" si="12"/>
        <v>3.9680091120199129E-2</v>
      </c>
      <c r="I255" s="45">
        <f t="shared" si="13"/>
        <v>3.8288909150019375E-2</v>
      </c>
      <c r="J255" s="45">
        <f t="shared" si="13"/>
        <v>10.204081632653061</v>
      </c>
      <c r="K255" s="112" t="s">
        <v>1150</v>
      </c>
      <c r="M255" s="38" t="s">
        <v>1298</v>
      </c>
    </row>
    <row r="256" spans="3:13" x14ac:dyDescent="0.3">
      <c r="C256" s="139" t="s">
        <v>1299</v>
      </c>
      <c r="D256" s="41">
        <v>946.14065961286053</v>
      </c>
      <c r="E256" s="84">
        <v>60</v>
      </c>
      <c r="F256" s="128">
        <v>2.7863201631538086</v>
      </c>
      <c r="G256" s="84">
        <v>280</v>
      </c>
      <c r="H256" s="86">
        <f t="shared" si="12"/>
        <v>0.10523169795982396</v>
      </c>
      <c r="I256" s="45">
        <f t="shared" si="13"/>
        <v>0.10154227999831664</v>
      </c>
      <c r="J256" s="45">
        <f t="shared" si="13"/>
        <v>10.204081632653061</v>
      </c>
      <c r="K256" s="112" t="s">
        <v>1150</v>
      </c>
      <c r="M256" s="38" t="s">
        <v>1294</v>
      </c>
    </row>
    <row r="257" spans="3:13" x14ac:dyDescent="0.3">
      <c r="C257" s="139" t="s">
        <v>1299</v>
      </c>
      <c r="D257" s="41">
        <v>941.58924789130333</v>
      </c>
      <c r="E257" s="84">
        <v>60</v>
      </c>
      <c r="F257" s="128">
        <v>1.2286949072941322</v>
      </c>
      <c r="G257" s="84">
        <v>280</v>
      </c>
      <c r="H257" s="86">
        <f t="shared" si="12"/>
        <v>4.6404448806342216E-2</v>
      </c>
      <c r="I257" s="45">
        <f t="shared" si="13"/>
        <v>4.4777511198765753E-2</v>
      </c>
      <c r="J257" s="45">
        <f t="shared" si="13"/>
        <v>10.204081632653061</v>
      </c>
      <c r="K257" s="112" t="s">
        <v>1150</v>
      </c>
      <c r="M257" s="38" t="s">
        <v>1300</v>
      </c>
    </row>
    <row r="258" spans="3:13" x14ac:dyDescent="0.3">
      <c r="C258" s="139" t="s">
        <v>1299</v>
      </c>
      <c r="D258" s="41">
        <v>1007.0972250566886</v>
      </c>
      <c r="E258" s="84">
        <v>60</v>
      </c>
      <c r="F258" s="128">
        <v>0.44662508932277012</v>
      </c>
      <c r="G258" s="84">
        <v>280</v>
      </c>
      <c r="H258" s="86">
        <f t="shared" si="12"/>
        <v>1.6867809063153497E-2</v>
      </c>
      <c r="I258" s="45">
        <f t="shared" si="13"/>
        <v>1.6276424538001828E-2</v>
      </c>
      <c r="J258" s="45">
        <f t="shared" si="13"/>
        <v>10.204081632653061</v>
      </c>
      <c r="K258" s="112" t="s">
        <v>1150</v>
      </c>
      <c r="M258" s="38" t="s">
        <v>1295</v>
      </c>
    </row>
    <row r="259" spans="3:13" x14ac:dyDescent="0.3">
      <c r="C259" s="139" t="s">
        <v>1299</v>
      </c>
      <c r="D259" s="41">
        <v>944.79273379249639</v>
      </c>
      <c r="E259" s="84">
        <v>60</v>
      </c>
      <c r="F259" s="128">
        <v>1.4075759513570167</v>
      </c>
      <c r="G259" s="84">
        <v>280</v>
      </c>
      <c r="H259" s="86">
        <f t="shared" si="12"/>
        <v>5.3160296985058614E-2</v>
      </c>
      <c r="I259" s="45">
        <f t="shared" si="13"/>
        <v>5.1296499685022479E-2</v>
      </c>
      <c r="J259" s="45">
        <f t="shared" si="13"/>
        <v>10.204081632653061</v>
      </c>
      <c r="K259" s="112" t="s">
        <v>1150</v>
      </c>
      <c r="M259" s="38" t="s">
        <v>1296</v>
      </c>
    </row>
    <row r="260" spans="3:13" x14ac:dyDescent="0.3">
      <c r="C260" s="139" t="s">
        <v>1299</v>
      </c>
      <c r="D260" s="41">
        <v>947.44804243828321</v>
      </c>
      <c r="E260" s="84">
        <v>60</v>
      </c>
      <c r="F260" s="128">
        <v>1.3760433790557594</v>
      </c>
      <c r="G260" s="84">
        <v>280</v>
      </c>
      <c r="H260" s="86">
        <f t="shared" si="12"/>
        <v>5.1969397903114507E-2</v>
      </c>
      <c r="I260" s="45">
        <f t="shared" si="13"/>
        <v>5.0147353464131177E-2</v>
      </c>
      <c r="J260" s="45">
        <f t="shared" si="13"/>
        <v>10.204081632653061</v>
      </c>
      <c r="K260" s="112" t="s">
        <v>1150</v>
      </c>
      <c r="M260" s="38" t="s">
        <v>1301</v>
      </c>
    </row>
    <row r="261" spans="3:13" x14ac:dyDescent="0.3">
      <c r="C261" s="139" t="s">
        <v>1299</v>
      </c>
      <c r="D261" s="41">
        <v>925.1125089587531</v>
      </c>
      <c r="E261" s="84">
        <v>60</v>
      </c>
      <c r="F261" s="128">
        <v>1.4993782137150022</v>
      </c>
      <c r="G261" s="84">
        <v>280</v>
      </c>
      <c r="H261" s="86">
        <f t="shared" si="12"/>
        <v>5.6627417552261999E-2</v>
      </c>
      <c r="I261" s="45">
        <f t="shared" si="13"/>
        <v>5.4642063182033608E-2</v>
      </c>
      <c r="J261" s="45">
        <f t="shared" si="13"/>
        <v>10.204081632653061</v>
      </c>
      <c r="K261" s="112" t="s">
        <v>1150</v>
      </c>
      <c r="M261" s="38" t="s">
        <v>1302</v>
      </c>
    </row>
    <row r="262" spans="3:13" x14ac:dyDescent="0.3">
      <c r="C262" s="139" t="s">
        <v>1299</v>
      </c>
      <c r="D262" s="41">
        <v>950.20703038692477</v>
      </c>
      <c r="E262" s="84">
        <v>60</v>
      </c>
      <c r="F262" s="128">
        <v>1.195079715631354</v>
      </c>
      <c r="G262" s="84">
        <v>280</v>
      </c>
      <c r="H262" s="86">
        <f t="shared" si="12"/>
        <v>4.5134894882605352E-2</v>
      </c>
      <c r="I262" s="45">
        <f t="shared" si="13"/>
        <v>4.3552467770821938E-2</v>
      </c>
      <c r="J262" s="45">
        <f t="shared" si="13"/>
        <v>10.204081632653061</v>
      </c>
      <c r="K262" s="112" t="s">
        <v>1150</v>
      </c>
      <c r="M262" s="38" t="s">
        <v>1298</v>
      </c>
    </row>
    <row r="263" spans="3:13" x14ac:dyDescent="0.3">
      <c r="C263" s="139" t="s">
        <v>1303</v>
      </c>
      <c r="D263" s="41">
        <v>937.13007923080329</v>
      </c>
      <c r="E263" s="84">
        <v>60</v>
      </c>
      <c r="F263" s="128">
        <v>2.3924921122674538</v>
      </c>
      <c r="G263" s="84">
        <v>280</v>
      </c>
      <c r="H263" s="86">
        <f t="shared" si="12"/>
        <v>9.0357888751886453E-2</v>
      </c>
      <c r="I263" s="45">
        <f t="shared" si="13"/>
        <v>8.7189945782341613E-2</v>
      </c>
      <c r="J263" s="45">
        <f t="shared" si="13"/>
        <v>10.204081632653061</v>
      </c>
      <c r="K263" s="112" t="s">
        <v>1150</v>
      </c>
      <c r="M263" s="38" t="s">
        <v>1294</v>
      </c>
    </row>
    <row r="264" spans="3:13" x14ac:dyDescent="0.3">
      <c r="C264" s="139" t="s">
        <v>1303</v>
      </c>
      <c r="D264" s="41">
        <v>998.06950564113595</v>
      </c>
      <c r="E264" s="84">
        <v>60</v>
      </c>
      <c r="F264" s="128">
        <v>-0.27745859790351357</v>
      </c>
      <c r="G264" s="84">
        <v>280</v>
      </c>
      <c r="H264" s="86">
        <f t="shared" si="12"/>
        <v>-1.0478852989345807E-2</v>
      </c>
      <c r="I264" s="45">
        <f t="shared" ref="I264:J290" si="14">F264*1000000/(9.8*2.8*1000*1000)</f>
        <v>-1.0111464938174693E-2</v>
      </c>
      <c r="J264" s="45">
        <f t="shared" si="14"/>
        <v>10.204081632653061</v>
      </c>
      <c r="K264" s="112" t="s">
        <v>1150</v>
      </c>
      <c r="M264" s="38" t="s">
        <v>1295</v>
      </c>
    </row>
    <row r="265" spans="3:13" x14ac:dyDescent="0.3">
      <c r="C265" s="139" t="s">
        <v>1303</v>
      </c>
      <c r="D265" s="41">
        <v>935.7069290643384</v>
      </c>
      <c r="E265" s="84">
        <v>60</v>
      </c>
      <c r="F265" s="128">
        <v>1.0424657394325756</v>
      </c>
      <c r="G265" s="84">
        <v>280</v>
      </c>
      <c r="H265" s="86">
        <f t="shared" si="12"/>
        <v>3.9371082073089723E-2</v>
      </c>
      <c r="I265" s="45">
        <f t="shared" si="14"/>
        <v>3.7990733944335844E-2</v>
      </c>
      <c r="J265" s="45">
        <f t="shared" si="14"/>
        <v>10.204081632653061</v>
      </c>
      <c r="K265" s="112" t="s">
        <v>1150</v>
      </c>
      <c r="M265" s="38" t="s">
        <v>1296</v>
      </c>
    </row>
    <row r="266" spans="3:13" x14ac:dyDescent="0.3">
      <c r="C266" s="139" t="s">
        <v>1303</v>
      </c>
      <c r="D266" s="41">
        <v>957.99849897224681</v>
      </c>
      <c r="E266" s="84">
        <v>60</v>
      </c>
      <c r="F266" s="128">
        <v>5.8612689101957827E-2</v>
      </c>
      <c r="G266" s="84">
        <v>280</v>
      </c>
      <c r="H266" s="86">
        <f t="shared" si="12"/>
        <v>2.2136410875370801E-3</v>
      </c>
      <c r="I266" s="45">
        <f t="shared" si="14"/>
        <v>2.1360309439489005E-3</v>
      </c>
      <c r="J266" s="45">
        <f t="shared" si="14"/>
        <v>10.204081632653061</v>
      </c>
      <c r="K266" s="112" t="s">
        <v>1150</v>
      </c>
      <c r="M266" s="38" t="s">
        <v>1297</v>
      </c>
    </row>
    <row r="267" spans="3:13" x14ac:dyDescent="0.3">
      <c r="C267" s="139" t="s">
        <v>1303</v>
      </c>
      <c r="D267" s="41">
        <v>986.56367770323413</v>
      </c>
      <c r="E267" s="84">
        <v>60</v>
      </c>
      <c r="F267" s="128">
        <v>-2.1918732667845644</v>
      </c>
      <c r="G267" s="84">
        <v>280</v>
      </c>
      <c r="H267" s="86">
        <f t="shared" si="12"/>
        <v>-8.2781063219745099E-2</v>
      </c>
      <c r="I267" s="45">
        <f t="shared" si="14"/>
        <v>-7.9878763366784428E-2</v>
      </c>
      <c r="J267" s="45">
        <f t="shared" si="14"/>
        <v>10.204081632653061</v>
      </c>
      <c r="K267" s="112" t="s">
        <v>1150</v>
      </c>
      <c r="M267" s="38" t="s">
        <v>1304</v>
      </c>
    </row>
    <row r="268" spans="3:13" x14ac:dyDescent="0.3">
      <c r="C268" s="139" t="s">
        <v>1305</v>
      </c>
      <c r="D268" s="41">
        <v>1049.7457872849545</v>
      </c>
      <c r="E268" s="84">
        <v>60</v>
      </c>
      <c r="F268" s="128">
        <v>3.0146829144396854</v>
      </c>
      <c r="G268" s="84">
        <v>280</v>
      </c>
      <c r="H268" s="86">
        <f t="shared" si="12"/>
        <v>0.11385633499413711</v>
      </c>
      <c r="I268" s="45">
        <f t="shared" si="14"/>
        <v>0.10986453769823926</v>
      </c>
      <c r="J268" s="45">
        <f t="shared" si="14"/>
        <v>10.204081632653061</v>
      </c>
      <c r="K268" s="112" t="s">
        <v>1150</v>
      </c>
      <c r="M268" s="38" t="s">
        <v>1294</v>
      </c>
    </row>
    <row r="269" spans="3:13" x14ac:dyDescent="0.3">
      <c r="C269" s="139" t="s">
        <v>1305</v>
      </c>
      <c r="D269" s="41">
        <v>1114.43966814239</v>
      </c>
      <c r="E269" s="84">
        <v>60</v>
      </c>
      <c r="F269" s="128">
        <v>3.2628175546004803</v>
      </c>
      <c r="G269" s="84">
        <v>280</v>
      </c>
      <c r="H269" s="86">
        <f t="shared" si="12"/>
        <v>0.12322770223759663</v>
      </c>
      <c r="I269" s="45">
        <f t="shared" si="14"/>
        <v>0.11890734528427407</v>
      </c>
      <c r="J269" s="45">
        <f t="shared" si="14"/>
        <v>10.204081632653061</v>
      </c>
      <c r="K269" s="112" t="s">
        <v>1150</v>
      </c>
      <c r="M269" s="38" t="s">
        <v>1295</v>
      </c>
    </row>
    <row r="270" spans="3:13" x14ac:dyDescent="0.3">
      <c r="C270" s="139" t="s">
        <v>1305</v>
      </c>
      <c r="D270" s="41">
        <v>1049.0158287790773</v>
      </c>
      <c r="E270" s="84">
        <v>60</v>
      </c>
      <c r="F270" s="128">
        <v>1.4279913446832264</v>
      </c>
      <c r="G270" s="84">
        <v>280</v>
      </c>
      <c r="H270" s="86">
        <f t="shared" si="12"/>
        <v>5.3931330598727407E-2</v>
      </c>
      <c r="I270" s="45">
        <f t="shared" si="14"/>
        <v>5.2040500899534492E-2</v>
      </c>
      <c r="J270" s="45">
        <f t="shared" si="14"/>
        <v>10.204081632653061</v>
      </c>
      <c r="K270" s="112" t="s">
        <v>1150</v>
      </c>
      <c r="M270" s="38" t="s">
        <v>1296</v>
      </c>
    </row>
    <row r="271" spans="3:13" x14ac:dyDescent="0.3">
      <c r="C271" s="139" t="s">
        <v>1305</v>
      </c>
      <c r="D271" s="41">
        <v>1072.1761748499398</v>
      </c>
      <c r="E271" s="84">
        <v>60</v>
      </c>
      <c r="F271" s="128">
        <v>1.6761455768561415</v>
      </c>
      <c r="G271" s="84">
        <v>280</v>
      </c>
      <c r="H271" s="86">
        <f t="shared" si="12"/>
        <v>6.3303437778942609E-2</v>
      </c>
      <c r="I271" s="45">
        <f t="shared" si="14"/>
        <v>6.1084022480180085E-2</v>
      </c>
      <c r="J271" s="45">
        <f t="shared" si="14"/>
        <v>10.204081632653061</v>
      </c>
      <c r="K271" s="112" t="s">
        <v>1150</v>
      </c>
      <c r="M271" s="38" t="s">
        <v>1297</v>
      </c>
    </row>
    <row r="272" spans="3:13" x14ac:dyDescent="0.3">
      <c r="C272" s="139" t="s">
        <v>1305</v>
      </c>
      <c r="D272" s="41">
        <v>1098.8762204052309</v>
      </c>
      <c r="E272" s="84">
        <v>60</v>
      </c>
      <c r="F272" s="128">
        <v>1.4513839590224595</v>
      </c>
      <c r="G272" s="84">
        <v>280</v>
      </c>
      <c r="H272" s="86">
        <f t="shared" si="12"/>
        <v>5.4814805713751705E-2</v>
      </c>
      <c r="I272" s="45">
        <f t="shared" si="14"/>
        <v>5.2893001422101293E-2</v>
      </c>
      <c r="J272" s="45">
        <f t="shared" si="14"/>
        <v>10.204081632653061</v>
      </c>
      <c r="K272" s="112" t="s">
        <v>1150</v>
      </c>
      <c r="M272" s="38" t="s">
        <v>1304</v>
      </c>
    </row>
    <row r="273" spans="3:13" x14ac:dyDescent="0.3">
      <c r="C273" s="139" t="s">
        <v>1306</v>
      </c>
      <c r="D273" s="41">
        <v>939.81126168714025</v>
      </c>
      <c r="E273" s="84">
        <v>60</v>
      </c>
      <c r="F273" s="128">
        <v>3.9745700959134167</v>
      </c>
      <c r="G273" s="84">
        <v>280</v>
      </c>
      <c r="H273" s="86">
        <f t="shared" si="12"/>
        <v>0.15010865060815382</v>
      </c>
      <c r="I273" s="45">
        <f t="shared" si="14"/>
        <v>0.14484584897643646</v>
      </c>
      <c r="J273" s="45">
        <f t="shared" si="14"/>
        <v>10.204081632653061</v>
      </c>
      <c r="K273" s="112" t="s">
        <v>1150</v>
      </c>
      <c r="M273" s="38" t="s">
        <v>1294</v>
      </c>
    </row>
    <row r="274" spans="3:13" x14ac:dyDescent="0.3">
      <c r="C274" s="139" t="s">
        <v>1306</v>
      </c>
      <c r="D274" s="41">
        <v>1000.0473259211741</v>
      </c>
      <c r="E274" s="84">
        <v>60</v>
      </c>
      <c r="F274" s="128">
        <v>1.5694627017158722</v>
      </c>
      <c r="G274" s="84">
        <v>280</v>
      </c>
      <c r="H274" s="86">
        <f t="shared" si="12"/>
        <v>5.9274317133474745E-2</v>
      </c>
      <c r="I274" s="45">
        <f t="shared" si="14"/>
        <v>5.7196162598974934E-2</v>
      </c>
      <c r="J274" s="45">
        <f t="shared" si="14"/>
        <v>10.204081632653061</v>
      </c>
      <c r="K274" s="112" t="s">
        <v>1150</v>
      </c>
      <c r="M274" s="38" t="s">
        <v>1295</v>
      </c>
    </row>
    <row r="275" spans="3:13" x14ac:dyDescent="0.3">
      <c r="C275" s="139" t="s">
        <v>1306</v>
      </c>
      <c r="D275" s="41">
        <v>938.47115014860151</v>
      </c>
      <c r="E275" s="84">
        <v>60</v>
      </c>
      <c r="F275" s="128">
        <v>2.599391846993333</v>
      </c>
      <c r="G275" s="84">
        <v>280</v>
      </c>
      <c r="H275" s="86">
        <f t="shared" si="12"/>
        <v>9.8171926305990573E-2</v>
      </c>
      <c r="I275" s="45">
        <f t="shared" si="14"/>
        <v>9.4730023578474237E-2</v>
      </c>
      <c r="J275" s="45">
        <f t="shared" si="14"/>
        <v>10.204081632653061</v>
      </c>
      <c r="K275" s="112" t="s">
        <v>1150</v>
      </c>
      <c r="M275" s="38" t="s">
        <v>1296</v>
      </c>
    </row>
    <row r="276" spans="3:13" x14ac:dyDescent="0.3">
      <c r="C276" s="139" t="s">
        <v>1306</v>
      </c>
      <c r="D276" s="41">
        <v>960.47060105211301</v>
      </c>
      <c r="E276" s="84">
        <v>60</v>
      </c>
      <c r="F276" s="128">
        <v>1.7310492190128084</v>
      </c>
      <c r="G276" s="84">
        <v>280</v>
      </c>
      <c r="H276" s="86">
        <f t="shared" si="12"/>
        <v>6.5376998299634906E-2</v>
      </c>
      <c r="I276" s="45">
        <f t="shared" si="14"/>
        <v>6.3084884074810804E-2</v>
      </c>
      <c r="J276" s="45">
        <f t="shared" si="14"/>
        <v>10.204081632653061</v>
      </c>
      <c r="K276" s="112" t="s">
        <v>1150</v>
      </c>
      <c r="M276" s="38" t="s">
        <v>1297</v>
      </c>
    </row>
    <row r="277" spans="3:13" x14ac:dyDescent="0.3">
      <c r="C277" s="126" t="s">
        <v>1306</v>
      </c>
      <c r="D277" s="41">
        <v>988.38825812197285</v>
      </c>
      <c r="E277" s="84">
        <v>60</v>
      </c>
      <c r="F277" s="128">
        <v>-0.32104856577632379</v>
      </c>
      <c r="G277" s="84">
        <v>280</v>
      </c>
      <c r="H277" s="86">
        <f t="shared" si="12"/>
        <v>-1.2125126950941792E-2</v>
      </c>
      <c r="I277" s="45">
        <f t="shared" si="14"/>
        <v>-1.1700020618670691E-2</v>
      </c>
      <c r="J277" s="45">
        <f t="shared" si="14"/>
        <v>10.204081632653061</v>
      </c>
      <c r="K277" s="112" t="s">
        <v>1150</v>
      </c>
      <c r="M277" s="38" t="s">
        <v>1304</v>
      </c>
    </row>
    <row r="278" spans="3:13" x14ac:dyDescent="0.3">
      <c r="C278" s="139" t="s">
        <v>1307</v>
      </c>
      <c r="D278" s="41">
        <v>954.79217827169668</v>
      </c>
      <c r="E278" s="84">
        <v>60</v>
      </c>
      <c r="F278" s="128">
        <v>0.18215112060084016</v>
      </c>
      <c r="G278" s="84">
        <v>280</v>
      </c>
      <c r="H278" s="86">
        <f t="shared" si="12"/>
        <v>6.8793500329175829E-3</v>
      </c>
      <c r="I278" s="45">
        <f t="shared" si="14"/>
        <v>6.638160371750735E-3</v>
      </c>
      <c r="J278" s="45">
        <f t="shared" si="14"/>
        <v>10.204081632653061</v>
      </c>
      <c r="K278" s="112" t="s">
        <v>1150</v>
      </c>
      <c r="M278" s="38" t="s">
        <v>1308</v>
      </c>
    </row>
    <row r="279" spans="3:13" x14ac:dyDescent="0.3">
      <c r="C279" s="139" t="s">
        <v>1309</v>
      </c>
      <c r="D279" s="41">
        <v>1013.8970109633231</v>
      </c>
      <c r="E279" s="84">
        <v>60</v>
      </c>
      <c r="F279" s="128">
        <v>3.3448811494067812</v>
      </c>
      <c r="G279" s="84">
        <v>280</v>
      </c>
      <c r="H279" s="86">
        <f t="shared" si="12"/>
        <v>0.12632701994571646</v>
      </c>
      <c r="I279" s="45">
        <f t="shared" si="14"/>
        <v>0.12189800107167569</v>
      </c>
      <c r="J279" s="45">
        <f t="shared" si="14"/>
        <v>10.204081632653061</v>
      </c>
      <c r="K279" s="112" t="s">
        <v>1150</v>
      </c>
      <c r="M279" s="38" t="s">
        <v>1308</v>
      </c>
    </row>
    <row r="280" spans="3:13" x14ac:dyDescent="0.3">
      <c r="C280" s="139" t="s">
        <v>1307</v>
      </c>
      <c r="D280" s="41">
        <v>948.01231383870527</v>
      </c>
      <c r="E280" s="84">
        <v>60</v>
      </c>
      <c r="F280" s="128">
        <v>3.2918939323623979</v>
      </c>
      <c r="G280" s="84">
        <v>280</v>
      </c>
      <c r="H280" s="86">
        <f t="shared" si="12"/>
        <v>0.12432583756420765</v>
      </c>
      <c r="I280" s="45">
        <f t="shared" si="14"/>
        <v>0.11996698004236145</v>
      </c>
      <c r="J280" s="45">
        <f t="shared" si="14"/>
        <v>10.204081632653061</v>
      </c>
      <c r="K280" s="112" t="s">
        <v>1150</v>
      </c>
      <c r="M280" s="38" t="s">
        <v>1310</v>
      </c>
    </row>
    <row r="281" spans="3:13" x14ac:dyDescent="0.3">
      <c r="C281" s="139" t="s">
        <v>1309</v>
      </c>
      <c r="D281" s="41">
        <v>1008.5563772195754</v>
      </c>
      <c r="E281" s="84">
        <v>60</v>
      </c>
      <c r="F281" s="128">
        <v>5.8867653599282672</v>
      </c>
      <c r="G281" s="84">
        <v>280</v>
      </c>
      <c r="H281" s="86">
        <f t="shared" si="12"/>
        <v>0.22232703998206324</v>
      </c>
      <c r="I281" s="45">
        <f t="shared" si="14"/>
        <v>0.21453226530350827</v>
      </c>
      <c r="J281" s="45">
        <f t="shared" si="14"/>
        <v>10.204081632653061</v>
      </c>
      <c r="K281" s="112" t="s">
        <v>1150</v>
      </c>
      <c r="M281" s="38" t="s">
        <v>1310</v>
      </c>
    </row>
    <row r="282" spans="3:13" x14ac:dyDescent="0.3">
      <c r="C282" s="139" t="s">
        <v>1311</v>
      </c>
      <c r="D282" s="41">
        <v>1003.2584188211163</v>
      </c>
      <c r="E282" s="84">
        <v>60</v>
      </c>
      <c r="F282" s="128">
        <v>0.10005215618373997</v>
      </c>
      <c r="G282" s="84">
        <v>280</v>
      </c>
      <c r="H282" s="86">
        <f t="shared" si="12"/>
        <v>3.7786965112577625E-3</v>
      </c>
      <c r="I282" s="45">
        <f t="shared" si="14"/>
        <v>3.6462156043637014E-3</v>
      </c>
      <c r="J282" s="45">
        <f t="shared" si="14"/>
        <v>10.204081632653061</v>
      </c>
      <c r="K282" s="112" t="s">
        <v>1150</v>
      </c>
      <c r="M282" s="38" t="s">
        <v>1312</v>
      </c>
    </row>
    <row r="283" spans="3:13" x14ac:dyDescent="0.3">
      <c r="C283" s="139" t="s">
        <v>1313</v>
      </c>
      <c r="D283" s="41">
        <v>1036.5303780881572</v>
      </c>
      <c r="E283" s="84">
        <v>60</v>
      </c>
      <c r="F283" s="128">
        <v>-0.24890367359647136</v>
      </c>
      <c r="G283" s="84">
        <v>280</v>
      </c>
      <c r="H283" s="86">
        <f t="shared" si="12"/>
        <v>-9.4004115346699377E-3</v>
      </c>
      <c r="I283" s="45">
        <f t="shared" si="14"/>
        <v>-9.070833585877236E-3</v>
      </c>
      <c r="J283" s="45">
        <f t="shared" si="14"/>
        <v>10.204081632653061</v>
      </c>
      <c r="K283" s="112" t="s">
        <v>1150</v>
      </c>
      <c r="M283" s="38" t="s">
        <v>1312</v>
      </c>
    </row>
    <row r="284" spans="3:13" x14ac:dyDescent="0.3">
      <c r="C284" s="139" t="s">
        <v>1314</v>
      </c>
      <c r="D284" s="41">
        <v>1014.360885408901</v>
      </c>
      <c r="E284" s="84">
        <v>60</v>
      </c>
      <c r="F284" s="128">
        <v>-0.16583888085260901</v>
      </c>
      <c r="G284" s="84">
        <v>280</v>
      </c>
      <c r="H284" s="86">
        <f t="shared" si="12"/>
        <v>-6.2632813165748305E-3</v>
      </c>
      <c r="I284" s="45">
        <f t="shared" si="14"/>
        <v>-6.0436909931708823E-3</v>
      </c>
      <c r="J284" s="45">
        <f t="shared" si="14"/>
        <v>10.204081632653061</v>
      </c>
      <c r="K284" s="112" t="s">
        <v>1150</v>
      </c>
      <c r="M284" s="38" t="s">
        <v>1312</v>
      </c>
    </row>
    <row r="285" spans="3:13" x14ac:dyDescent="0.3">
      <c r="C285" s="139" t="s">
        <v>1315</v>
      </c>
      <c r="D285" s="41">
        <v>1045.5076710302724</v>
      </c>
      <c r="E285" s="84">
        <v>60</v>
      </c>
      <c r="F285" s="128">
        <v>1.7320183420294213</v>
      </c>
      <c r="G285" s="84">
        <v>280</v>
      </c>
      <c r="H285" s="86">
        <f t="shared" si="12"/>
        <v>6.5413599427501953E-2</v>
      </c>
      <c r="I285" s="45">
        <f t="shared" si="14"/>
        <v>6.312020196900224E-2</v>
      </c>
      <c r="J285" s="45">
        <f t="shared" si="14"/>
        <v>10.204081632653061</v>
      </c>
      <c r="K285" s="112" t="s">
        <v>1150</v>
      </c>
      <c r="M285" s="38" t="s">
        <v>1312</v>
      </c>
    </row>
    <row r="286" spans="3:13" x14ac:dyDescent="0.3">
      <c r="C286" s="139" t="s">
        <v>1316</v>
      </c>
      <c r="D286" s="41">
        <v>1004.6218407876933</v>
      </c>
      <c r="E286" s="84">
        <v>60</v>
      </c>
      <c r="F286" s="128">
        <v>-0.98238111936550965</v>
      </c>
      <c r="G286" s="84">
        <v>280</v>
      </c>
      <c r="H286" s="86">
        <f t="shared" si="12"/>
        <v>-3.7101850175570973E-2</v>
      </c>
      <c r="I286" s="45">
        <f t="shared" si="14"/>
        <v>-3.5801061201366967E-2</v>
      </c>
      <c r="J286" s="45">
        <f t="shared" si="14"/>
        <v>10.204081632653061</v>
      </c>
      <c r="K286" s="112" t="s">
        <v>1150</v>
      </c>
      <c r="M286" s="38" t="s">
        <v>1312</v>
      </c>
    </row>
    <row r="287" spans="3:13" x14ac:dyDescent="0.3">
      <c r="C287" s="139" t="s">
        <v>1317</v>
      </c>
      <c r="D287" s="41">
        <v>1192.4198147170575</v>
      </c>
      <c r="E287" s="84">
        <v>60</v>
      </c>
      <c r="F287" s="128">
        <v>7.339422945727252</v>
      </c>
      <c r="G287" s="84">
        <v>280</v>
      </c>
      <c r="H287" s="86">
        <f t="shared" si="12"/>
        <v>0.27718994709852995</v>
      </c>
      <c r="I287" s="45">
        <f t="shared" si="14"/>
        <v>0.26747168169559959</v>
      </c>
      <c r="J287" s="45">
        <f t="shared" si="14"/>
        <v>10.204081632653061</v>
      </c>
      <c r="K287" s="112" t="s">
        <v>1150</v>
      </c>
      <c r="M287" s="38" t="s">
        <v>1312</v>
      </c>
    </row>
    <row r="288" spans="3:13" x14ac:dyDescent="0.3">
      <c r="C288" s="139" t="s">
        <v>1318</v>
      </c>
      <c r="D288" s="41">
        <v>1008.8204812876576</v>
      </c>
      <c r="E288" s="84">
        <v>60</v>
      </c>
      <c r="F288" s="128">
        <v>-0.40380341723875857</v>
      </c>
      <c r="G288" s="84">
        <v>280</v>
      </c>
      <c r="H288" s="86">
        <f t="shared" si="12"/>
        <v>-1.5250551533861238E-2</v>
      </c>
      <c r="I288" s="45">
        <f t="shared" si="14"/>
        <v>-1.4715867975173418E-2</v>
      </c>
      <c r="J288" s="45">
        <f t="shared" si="14"/>
        <v>10.204081632653061</v>
      </c>
      <c r="K288" s="112" t="s">
        <v>1150</v>
      </c>
      <c r="M288" s="38" t="s">
        <v>1312</v>
      </c>
    </row>
    <row r="289" spans="3:13" x14ac:dyDescent="0.3">
      <c r="C289" s="139" t="s">
        <v>1319</v>
      </c>
      <c r="D289" s="41">
        <v>1033.4404101662633</v>
      </c>
      <c r="E289" s="84">
        <v>60</v>
      </c>
      <c r="F289" s="128">
        <v>3.7862782222600648</v>
      </c>
      <c r="G289" s="84">
        <v>280</v>
      </c>
      <c r="H289" s="86">
        <f t="shared" si="12"/>
        <v>0.14299738111421625</v>
      </c>
      <c r="I289" s="45">
        <f t="shared" si="14"/>
        <v>0.13798390022813647</v>
      </c>
      <c r="J289" s="45">
        <f t="shared" si="14"/>
        <v>10.204081632653061</v>
      </c>
      <c r="K289" s="112" t="s">
        <v>1150</v>
      </c>
      <c r="M289" s="38" t="s">
        <v>1320</v>
      </c>
    </row>
    <row r="290" spans="3:13" x14ac:dyDescent="0.3">
      <c r="C290" s="139" t="s">
        <v>1321</v>
      </c>
      <c r="D290" s="41">
        <v>921.47800275738098</v>
      </c>
      <c r="E290" s="84">
        <v>60</v>
      </c>
      <c r="F290" s="128">
        <v>2.9671562133515295E-5</v>
      </c>
      <c r="G290" s="84">
        <v>280</v>
      </c>
      <c r="H290" s="86">
        <f t="shared" si="12"/>
        <v>1.120613813775094E-6</v>
      </c>
      <c r="I290" s="45">
        <f t="shared" si="14"/>
        <v>1.0813251506383125E-6</v>
      </c>
      <c r="J290" s="45">
        <f t="shared" si="14"/>
        <v>10.204081632653061</v>
      </c>
      <c r="K290" s="112" t="s">
        <v>1150</v>
      </c>
      <c r="M290" s="38" t="s">
        <v>1320</v>
      </c>
    </row>
    <row r="291" spans="3:13" x14ac:dyDescent="0.3">
      <c r="C291" s="126" t="s">
        <v>1322</v>
      </c>
      <c r="D291" s="41">
        <v>944.07601514960299</v>
      </c>
      <c r="E291" s="84">
        <v>60</v>
      </c>
      <c r="F291" s="128">
        <v>2.6417237244060963</v>
      </c>
      <c r="G291" s="84">
        <v>280</v>
      </c>
      <c r="H291" s="86">
        <f t="shared" si="12"/>
        <v>9.9770685629086461E-2</v>
      </c>
      <c r="I291" s="45">
        <f t="shared" ref="I291:J317" si="15">F291*1000000/(9.8*2.8*1000*1000)</f>
        <v>9.6272730481271732E-2</v>
      </c>
      <c r="J291" s="45">
        <f t="shared" si="15"/>
        <v>10.204081632653061</v>
      </c>
      <c r="K291" s="112" t="s">
        <v>1150</v>
      </c>
      <c r="M291" s="38" t="s">
        <v>1320</v>
      </c>
    </row>
    <row r="292" spans="3:13" x14ac:dyDescent="0.3">
      <c r="C292" s="139" t="s">
        <v>1323</v>
      </c>
      <c r="D292" s="41">
        <v>971.2330722563363</v>
      </c>
      <c r="E292" s="84">
        <v>60</v>
      </c>
      <c r="F292" s="128">
        <v>2.2674182230408508</v>
      </c>
      <c r="G292" s="84">
        <v>280</v>
      </c>
      <c r="H292" s="86">
        <f t="shared" si="12"/>
        <v>8.5634189764309684E-2</v>
      </c>
      <c r="I292" s="45">
        <f t="shared" si="15"/>
        <v>8.2631859440264244E-2</v>
      </c>
      <c r="J292" s="45">
        <f t="shared" si="15"/>
        <v>10.204081632653061</v>
      </c>
      <c r="K292" s="112" t="s">
        <v>1150</v>
      </c>
      <c r="M292" s="38" t="s">
        <v>1324</v>
      </c>
    </row>
    <row r="293" spans="3:13" x14ac:dyDescent="0.3">
      <c r="C293" s="139" t="s">
        <v>1325</v>
      </c>
      <c r="D293" s="41">
        <v>950.13738099323439</v>
      </c>
      <c r="E293" s="84">
        <v>60</v>
      </c>
      <c r="F293" s="128">
        <v>0.70286232380120683</v>
      </c>
      <c r="G293" s="84">
        <v>280</v>
      </c>
      <c r="H293" s="86">
        <f t="shared" si="12"/>
        <v>2.6545189150793833E-2</v>
      </c>
      <c r="I293" s="45">
        <f t="shared" si="15"/>
        <v>2.5614516173513371E-2</v>
      </c>
      <c r="J293" s="45">
        <f t="shared" si="15"/>
        <v>10.204081632653061</v>
      </c>
      <c r="K293" s="112" t="s">
        <v>1150</v>
      </c>
      <c r="M293" s="38" t="s">
        <v>1324</v>
      </c>
    </row>
    <row r="294" spans="3:13" x14ac:dyDescent="0.3">
      <c r="C294" s="139" t="s">
        <v>1326</v>
      </c>
      <c r="D294" s="41">
        <v>923.17722953109217</v>
      </c>
      <c r="E294" s="84">
        <v>60</v>
      </c>
      <c r="F294" s="128">
        <v>1.1845461832810242</v>
      </c>
      <c r="G294" s="84">
        <v>280</v>
      </c>
      <c r="H294" s="86">
        <f t="shared" si="12"/>
        <v>4.4737072152325398E-2</v>
      </c>
      <c r="I294" s="45">
        <f t="shared" si="15"/>
        <v>4.3168592685168518E-2</v>
      </c>
      <c r="J294" s="45">
        <f t="shared" si="15"/>
        <v>10.204081632653061</v>
      </c>
      <c r="K294" s="112" t="s">
        <v>1150</v>
      </c>
      <c r="M294" s="38" t="s">
        <v>1324</v>
      </c>
    </row>
    <row r="295" spans="3:13" x14ac:dyDescent="0.3">
      <c r="C295" s="139" t="s">
        <v>1327</v>
      </c>
      <c r="D295" s="41">
        <v>908.01267418994087</v>
      </c>
      <c r="E295" s="84">
        <v>60</v>
      </c>
      <c r="F295" s="128">
        <v>1.0869359682678663</v>
      </c>
      <c r="G295" s="84">
        <v>280</v>
      </c>
      <c r="H295" s="86">
        <f t="shared" si="12"/>
        <v>4.1050601085615077E-2</v>
      </c>
      <c r="I295" s="45">
        <f t="shared" si="15"/>
        <v>3.9611369105971808E-2</v>
      </c>
      <c r="J295" s="45">
        <f t="shared" si="15"/>
        <v>10.204081632653061</v>
      </c>
      <c r="K295" s="112" t="s">
        <v>1150</v>
      </c>
      <c r="M295" s="38" t="s">
        <v>1324</v>
      </c>
    </row>
    <row r="296" spans="3:13" x14ac:dyDescent="0.3">
      <c r="C296" s="139" t="s">
        <v>1328</v>
      </c>
      <c r="D296" s="41">
        <v>1168.5509824607834</v>
      </c>
      <c r="E296" s="84">
        <v>60</v>
      </c>
      <c r="F296" s="128">
        <v>-1.0617074859276165</v>
      </c>
      <c r="G296" s="84">
        <v>280</v>
      </c>
      <c r="H296" s="86">
        <f t="shared" si="12"/>
        <v>-4.0097790253349141E-2</v>
      </c>
      <c r="I296" s="45">
        <f t="shared" si="15"/>
        <v>-3.8691963772872318E-2</v>
      </c>
      <c r="J296" s="45">
        <f t="shared" si="15"/>
        <v>10.204081632653061</v>
      </c>
      <c r="K296" s="112" t="s">
        <v>1150</v>
      </c>
      <c r="M296" s="38" t="s">
        <v>1324</v>
      </c>
    </row>
    <row r="297" spans="3:13" x14ac:dyDescent="0.3">
      <c r="C297" s="139" t="s">
        <v>1329</v>
      </c>
      <c r="D297" s="41">
        <v>920.07616915131587</v>
      </c>
      <c r="E297" s="84">
        <v>60</v>
      </c>
      <c r="F297" s="128">
        <v>0.32485845586144624</v>
      </c>
      <c r="G297" s="84">
        <v>280</v>
      </c>
      <c r="H297" s="86">
        <f t="shared" si="12"/>
        <v>1.2269016087588579E-2</v>
      </c>
      <c r="I297" s="45">
        <f t="shared" si="15"/>
        <v>1.1838865009527924E-2</v>
      </c>
      <c r="J297" s="45">
        <f t="shared" si="15"/>
        <v>10.204081632653061</v>
      </c>
      <c r="K297" s="112" t="s">
        <v>1150</v>
      </c>
      <c r="M297" s="38" t="s">
        <v>1324</v>
      </c>
    </row>
    <row r="298" spans="3:13" x14ac:dyDescent="0.3">
      <c r="C298" s="139" t="s">
        <v>1330</v>
      </c>
      <c r="D298" s="41">
        <v>996.82330456884256</v>
      </c>
      <c r="E298" s="84">
        <v>60</v>
      </c>
      <c r="F298" s="128">
        <v>1.2711096540416449</v>
      </c>
      <c r="G298" s="84">
        <v>280</v>
      </c>
      <c r="H298" s="86">
        <f t="shared" si="12"/>
        <v>4.800633787774191E-2</v>
      </c>
      <c r="I298" s="45">
        <f t="shared" si="15"/>
        <v>4.63232381210512E-2</v>
      </c>
      <c r="J298" s="45">
        <f t="shared" si="15"/>
        <v>10.204081632653061</v>
      </c>
      <c r="K298" s="112" t="s">
        <v>1150</v>
      </c>
      <c r="M298" s="38" t="s">
        <v>1324</v>
      </c>
    </row>
    <row r="299" spans="3:13" x14ac:dyDescent="0.3">
      <c r="C299" s="139" t="s">
        <v>1331</v>
      </c>
      <c r="D299" s="41">
        <v>1070.8346566520418</v>
      </c>
      <c r="E299" s="84">
        <v>60</v>
      </c>
      <c r="F299" s="128">
        <v>0.39872360152011233</v>
      </c>
      <c r="G299" s="84">
        <v>280</v>
      </c>
      <c r="H299" s="86">
        <f t="shared" si="12"/>
        <v>1.5058700776555916E-2</v>
      </c>
      <c r="I299" s="45">
        <f t="shared" si="15"/>
        <v>1.4530743495630915E-2</v>
      </c>
      <c r="J299" s="45">
        <f t="shared" si="15"/>
        <v>10.204081632653061</v>
      </c>
      <c r="K299" s="112" t="s">
        <v>1150</v>
      </c>
      <c r="M299" s="38" t="s">
        <v>1324</v>
      </c>
    </row>
    <row r="300" spans="3:13" x14ac:dyDescent="0.3">
      <c r="C300" s="139" t="s">
        <v>1323</v>
      </c>
      <c r="D300" s="41">
        <v>958.03408083676572</v>
      </c>
      <c r="E300" s="84">
        <v>60</v>
      </c>
      <c r="F300" s="128">
        <v>1.4799721009085873</v>
      </c>
      <c r="G300" s="84">
        <v>280</v>
      </c>
      <c r="H300" s="86">
        <f t="shared" si="12"/>
        <v>5.5894501705610888E-2</v>
      </c>
      <c r="I300" s="45">
        <f t="shared" si="15"/>
        <v>5.3934843327572424E-2</v>
      </c>
      <c r="J300" s="45">
        <f t="shared" si="15"/>
        <v>10.204081632653061</v>
      </c>
      <c r="K300" s="112" t="s">
        <v>1150</v>
      </c>
      <c r="M300" s="38" t="s">
        <v>1332</v>
      </c>
    </row>
    <row r="301" spans="3:13" x14ac:dyDescent="0.3">
      <c r="C301" s="139" t="s">
        <v>1333</v>
      </c>
      <c r="D301" s="41">
        <v>918.27011531100027</v>
      </c>
      <c r="E301" s="84">
        <v>60</v>
      </c>
      <c r="F301" s="128">
        <v>-0.92311106241092489</v>
      </c>
      <c r="G301" s="84">
        <v>280</v>
      </c>
      <c r="H301" s="86">
        <f t="shared" ref="H301:H364" si="16">F301/100*3.77672671473307</f>
        <v>-3.4863382100729666E-2</v>
      </c>
      <c r="I301" s="45">
        <f t="shared" si="15"/>
        <v>-3.3641073703022044E-2</v>
      </c>
      <c r="J301" s="45">
        <f t="shared" si="15"/>
        <v>10.204081632653061</v>
      </c>
      <c r="K301" s="112" t="s">
        <v>1150</v>
      </c>
      <c r="M301" s="38" t="s">
        <v>1332</v>
      </c>
    </row>
    <row r="302" spans="3:13" x14ac:dyDescent="0.3">
      <c r="C302" s="139" t="s">
        <v>1326</v>
      </c>
      <c r="D302" s="41">
        <v>913.24022657770877</v>
      </c>
      <c r="E302" s="84">
        <v>60</v>
      </c>
      <c r="F302" s="128">
        <v>-0.12533211279975554</v>
      </c>
      <c r="G302" s="84">
        <v>280</v>
      </c>
      <c r="H302" s="86">
        <f t="shared" si="16"/>
        <v>-4.733451386247753E-3</v>
      </c>
      <c r="I302" s="45">
        <f t="shared" si="15"/>
        <v>-4.5674968221485254E-3</v>
      </c>
      <c r="J302" s="45">
        <f t="shared" si="15"/>
        <v>10.204081632653061</v>
      </c>
      <c r="K302" s="112" t="s">
        <v>1150</v>
      </c>
      <c r="M302" s="38" t="s">
        <v>1332</v>
      </c>
    </row>
    <row r="303" spans="3:13" x14ac:dyDescent="0.3">
      <c r="C303" s="139" t="s">
        <v>1329</v>
      </c>
      <c r="D303" s="41">
        <v>909.97421649348428</v>
      </c>
      <c r="E303" s="84">
        <v>60</v>
      </c>
      <c r="F303" s="128">
        <v>-0.91455195480776608</v>
      </c>
      <c r="G303" s="84">
        <v>280</v>
      </c>
      <c r="H303" s="86">
        <f t="shared" si="16"/>
        <v>-3.4540127997338417E-2</v>
      </c>
      <c r="I303" s="45">
        <f t="shared" si="15"/>
        <v>-3.3329152872003137E-2</v>
      </c>
      <c r="J303" s="45">
        <f t="shared" si="15"/>
        <v>10.204081632653061</v>
      </c>
      <c r="K303" s="112" t="s">
        <v>1150</v>
      </c>
      <c r="M303" s="38" t="s">
        <v>1332</v>
      </c>
    </row>
    <row r="304" spans="3:13" x14ac:dyDescent="0.3">
      <c r="C304" s="139" t="s">
        <v>1325</v>
      </c>
      <c r="D304" s="41">
        <v>963.07730580194357</v>
      </c>
      <c r="E304" s="84">
        <v>60</v>
      </c>
      <c r="F304" s="128">
        <v>2.4460505395413579</v>
      </c>
      <c r="G304" s="84">
        <v>280</v>
      </c>
      <c r="H304" s="86">
        <f t="shared" si="16"/>
        <v>9.2380644182730856E-2</v>
      </c>
      <c r="I304" s="45">
        <f t="shared" si="15"/>
        <v>8.9141783510982425E-2</v>
      </c>
      <c r="J304" s="45">
        <f t="shared" si="15"/>
        <v>10.204081632653061</v>
      </c>
      <c r="K304" s="112" t="s">
        <v>1150</v>
      </c>
      <c r="M304" s="38" t="s">
        <v>1334</v>
      </c>
    </row>
    <row r="305" spans="3:13" x14ac:dyDescent="0.3">
      <c r="C305" s="139" t="s">
        <v>1327</v>
      </c>
      <c r="D305" s="41">
        <v>920.63639623089239</v>
      </c>
      <c r="E305" s="84">
        <v>60</v>
      </c>
      <c r="F305" s="128">
        <v>2.5480840066042454</v>
      </c>
      <c r="G305" s="84">
        <v>280</v>
      </c>
      <c r="H305" s="86">
        <f t="shared" si="16"/>
        <v>9.6234169391263308E-2</v>
      </c>
      <c r="I305" s="45">
        <f t="shared" si="15"/>
        <v>9.2860204322312151E-2</v>
      </c>
      <c r="J305" s="45">
        <f t="shared" si="15"/>
        <v>10.204081632653061</v>
      </c>
      <c r="K305" s="112" t="s">
        <v>1150</v>
      </c>
      <c r="M305" s="38" t="s">
        <v>1334</v>
      </c>
    </row>
    <row r="306" spans="3:13" x14ac:dyDescent="0.3">
      <c r="C306" s="139" t="s">
        <v>1335</v>
      </c>
      <c r="D306" s="41">
        <v>932.45058138079253</v>
      </c>
      <c r="E306" s="84">
        <v>60</v>
      </c>
      <c r="F306" s="128">
        <v>3.0170295722959173</v>
      </c>
      <c r="G306" s="84">
        <v>280</v>
      </c>
      <c r="H306" s="86">
        <f t="shared" si="16"/>
        <v>0.11394496184829679</v>
      </c>
      <c r="I306" s="45">
        <f t="shared" si="15"/>
        <v>0.10995005729941389</v>
      </c>
      <c r="J306" s="45">
        <f t="shared" si="15"/>
        <v>10.204081632653061</v>
      </c>
      <c r="K306" s="112" t="s">
        <v>1150</v>
      </c>
      <c r="M306" s="38" t="s">
        <v>1334</v>
      </c>
    </row>
    <row r="307" spans="3:13" x14ac:dyDescent="0.3">
      <c r="C307" s="139" t="s">
        <v>1328</v>
      </c>
      <c r="D307" s="41">
        <v>1174.2731591934235</v>
      </c>
      <c r="E307" s="84">
        <v>60</v>
      </c>
      <c r="F307" s="128">
        <v>3.1385217716320355</v>
      </c>
      <c r="G307" s="84">
        <v>280</v>
      </c>
      <c r="H307" s="86">
        <f t="shared" si="16"/>
        <v>0.11853339019694073</v>
      </c>
      <c r="I307" s="45">
        <f t="shared" si="15"/>
        <v>0.11437761558425784</v>
      </c>
      <c r="J307" s="45">
        <f t="shared" si="15"/>
        <v>10.204081632653061</v>
      </c>
      <c r="K307" s="112" t="s">
        <v>1150</v>
      </c>
      <c r="M307" s="38" t="s">
        <v>1334</v>
      </c>
    </row>
    <row r="308" spans="3:13" x14ac:dyDescent="0.3">
      <c r="C308" s="139" t="s">
        <v>1330</v>
      </c>
      <c r="D308" s="41">
        <v>1010.4549995956044</v>
      </c>
      <c r="E308" s="84">
        <v>60</v>
      </c>
      <c r="F308" s="128">
        <v>3.2149121884799667</v>
      </c>
      <c r="G308" s="84">
        <v>280</v>
      </c>
      <c r="H308" s="86">
        <f t="shared" si="16"/>
        <v>0.1214184474775325</v>
      </c>
      <c r="I308" s="45">
        <f t="shared" si="15"/>
        <v>0.11716152290378888</v>
      </c>
      <c r="J308" s="45">
        <f t="shared" si="15"/>
        <v>10.204081632653061</v>
      </c>
      <c r="K308" s="112" t="s">
        <v>1150</v>
      </c>
      <c r="M308" s="38" t="s">
        <v>1334</v>
      </c>
    </row>
    <row r="309" spans="3:13" x14ac:dyDescent="0.3">
      <c r="C309" s="139" t="s">
        <v>1331</v>
      </c>
      <c r="D309" s="41">
        <v>1084.4525289301496</v>
      </c>
      <c r="E309" s="84">
        <v>60</v>
      </c>
      <c r="F309" s="128">
        <v>2.8460223001296026</v>
      </c>
      <c r="G309" s="84">
        <v>280</v>
      </c>
      <c r="H309" s="86">
        <f t="shared" si="16"/>
        <v>0.1074864845162553</v>
      </c>
      <c r="I309" s="45">
        <f t="shared" si="15"/>
        <v>0.10371801385311963</v>
      </c>
      <c r="J309" s="45">
        <f t="shared" si="15"/>
        <v>10.204081632653061</v>
      </c>
      <c r="K309" s="112" t="s">
        <v>1150</v>
      </c>
      <c r="M309" s="38" t="s">
        <v>1334</v>
      </c>
    </row>
    <row r="310" spans="3:13" x14ac:dyDescent="0.3">
      <c r="C310" s="139" t="s">
        <v>1336</v>
      </c>
      <c r="D310" s="41">
        <v>937.42483164145881</v>
      </c>
      <c r="E310" s="84">
        <v>60</v>
      </c>
      <c r="F310" s="128">
        <v>3.3410708593527119</v>
      </c>
      <c r="G310" s="84">
        <v>280</v>
      </c>
      <c r="H310" s="86">
        <f t="shared" si="16"/>
        <v>0.12618311570333562</v>
      </c>
      <c r="I310" s="45">
        <f t="shared" si="15"/>
        <v>0.12175914210469067</v>
      </c>
      <c r="J310" s="45">
        <f t="shared" si="15"/>
        <v>10.204081632653061</v>
      </c>
      <c r="K310" s="112" t="s">
        <v>1150</v>
      </c>
      <c r="M310" s="38" t="s">
        <v>1334</v>
      </c>
    </row>
    <row r="311" spans="3:13" x14ac:dyDescent="0.3">
      <c r="C311" s="139" t="s">
        <v>1323</v>
      </c>
      <c r="D311" s="41">
        <v>981.44112478073021</v>
      </c>
      <c r="E311" s="84">
        <v>60</v>
      </c>
      <c r="F311" s="128">
        <v>4.8560181262534368</v>
      </c>
      <c r="G311" s="84">
        <v>280</v>
      </c>
      <c r="H311" s="86">
        <f t="shared" si="16"/>
        <v>0.18339853384649382</v>
      </c>
      <c r="I311" s="45">
        <f t="shared" si="15"/>
        <v>0.17696859060690365</v>
      </c>
      <c r="J311" s="45">
        <f t="shared" si="15"/>
        <v>10.204081632653061</v>
      </c>
      <c r="K311" s="112" t="s">
        <v>1150</v>
      </c>
      <c r="M311" s="38" t="s">
        <v>1337</v>
      </c>
    </row>
    <row r="312" spans="3:13" x14ac:dyDescent="0.3">
      <c r="C312" s="139" t="s">
        <v>1325</v>
      </c>
      <c r="D312" s="41">
        <v>959.90055802300151</v>
      </c>
      <c r="E312" s="84">
        <v>60</v>
      </c>
      <c r="F312" s="128">
        <v>3.2726579719543603</v>
      </c>
      <c r="G312" s="84">
        <v>280</v>
      </c>
      <c r="H312" s="86">
        <f t="shared" si="16"/>
        <v>0.12359934790864183</v>
      </c>
      <c r="I312" s="45">
        <f t="shared" si="15"/>
        <v>0.11926596107705394</v>
      </c>
      <c r="J312" s="45">
        <f t="shared" si="15"/>
        <v>10.204081632653061</v>
      </c>
      <c r="K312" s="112" t="s">
        <v>1150</v>
      </c>
      <c r="M312" s="38" t="s">
        <v>1337</v>
      </c>
    </row>
    <row r="313" spans="3:13" x14ac:dyDescent="0.3">
      <c r="C313" s="139" t="s">
        <v>1326</v>
      </c>
      <c r="D313" s="41">
        <v>933.0786111923378</v>
      </c>
      <c r="E313" s="84">
        <v>60</v>
      </c>
      <c r="F313" s="128">
        <v>3.5402233739728306</v>
      </c>
      <c r="G313" s="84">
        <v>280</v>
      </c>
      <c r="H313" s="86">
        <f t="shared" si="16"/>
        <v>0.13370456192605634</v>
      </c>
      <c r="I313" s="45">
        <f t="shared" si="15"/>
        <v>0.12901688680659004</v>
      </c>
      <c r="J313" s="45">
        <f t="shared" si="15"/>
        <v>10.204081632653061</v>
      </c>
      <c r="K313" s="112" t="s">
        <v>1150</v>
      </c>
      <c r="M313" s="38" t="s">
        <v>1337</v>
      </c>
    </row>
    <row r="314" spans="3:13" x14ac:dyDescent="0.3">
      <c r="C314" s="139" t="s">
        <v>1328</v>
      </c>
      <c r="D314" s="41">
        <v>1170.3590720007267</v>
      </c>
      <c r="E314" s="84">
        <v>60</v>
      </c>
      <c r="F314" s="128">
        <v>3.7678128675223199</v>
      </c>
      <c r="G314" s="84">
        <v>280</v>
      </c>
      <c r="H314" s="86">
        <f t="shared" si="16"/>
        <v>0.1422999951288656</v>
      </c>
      <c r="I314" s="45">
        <f t="shared" si="15"/>
        <v>0.13731096455985131</v>
      </c>
      <c r="J314" s="45">
        <f t="shared" si="15"/>
        <v>10.204081632653061</v>
      </c>
      <c r="K314" s="112" t="s">
        <v>1150</v>
      </c>
      <c r="M314" s="38" t="s">
        <v>1337</v>
      </c>
    </row>
    <row r="315" spans="3:13" x14ac:dyDescent="0.3">
      <c r="C315" s="139" t="s">
        <v>1329</v>
      </c>
      <c r="D315" s="41">
        <v>929.83174663274553</v>
      </c>
      <c r="E315" s="84">
        <v>60</v>
      </c>
      <c r="F315" s="128">
        <v>2.6994781007336917</v>
      </c>
      <c r="G315" s="84">
        <v>280</v>
      </c>
      <c r="H315" s="86">
        <f t="shared" si="16"/>
        <v>0.10195191058877824</v>
      </c>
      <c r="I315" s="45">
        <f t="shared" si="15"/>
        <v>9.8377481805163702E-2</v>
      </c>
      <c r="J315" s="45">
        <f t="shared" si="15"/>
        <v>10.204081632653061</v>
      </c>
      <c r="K315" s="112" t="s">
        <v>1150</v>
      </c>
      <c r="M315" s="38" t="s">
        <v>1337</v>
      </c>
    </row>
    <row r="316" spans="3:13" x14ac:dyDescent="0.3">
      <c r="C316" s="139" t="s">
        <v>1330</v>
      </c>
      <c r="D316" s="41">
        <v>1006.9949224034857</v>
      </c>
      <c r="E316" s="84">
        <v>60</v>
      </c>
      <c r="F316" s="128">
        <v>4.0187697442488934</v>
      </c>
      <c r="G316" s="84">
        <v>280</v>
      </c>
      <c r="H316" s="86">
        <f t="shared" si="16"/>
        <v>0.15177795053465784</v>
      </c>
      <c r="I316" s="45">
        <f t="shared" si="15"/>
        <v>0.14645662333268564</v>
      </c>
      <c r="J316" s="45">
        <f t="shared" si="15"/>
        <v>10.204081632653061</v>
      </c>
      <c r="K316" s="112" t="s">
        <v>1150</v>
      </c>
      <c r="M316" s="38" t="s">
        <v>1337</v>
      </c>
    </row>
    <row r="317" spans="3:13" x14ac:dyDescent="0.3">
      <c r="C317" s="139" t="s">
        <v>1331</v>
      </c>
      <c r="D317" s="41">
        <v>1080.5925952502655</v>
      </c>
      <c r="E317" s="84">
        <v>60</v>
      </c>
      <c r="F317" s="128">
        <v>3.6021419780559363</v>
      </c>
      <c r="G317" s="84">
        <v>280</v>
      </c>
      <c r="H317" s="86">
        <f t="shared" si="16"/>
        <v>0.1360430583878528</v>
      </c>
      <c r="I317" s="45">
        <f t="shared" si="15"/>
        <v>0.13127339570174695</v>
      </c>
      <c r="J317" s="45">
        <f t="shared" si="15"/>
        <v>10.204081632653061</v>
      </c>
      <c r="K317" s="112" t="s">
        <v>1150</v>
      </c>
      <c r="M317" s="38" t="s">
        <v>1337</v>
      </c>
    </row>
    <row r="318" spans="3:13" x14ac:dyDescent="0.3">
      <c r="C318" s="139" t="s">
        <v>1333</v>
      </c>
      <c r="D318" s="41">
        <v>968.42805873349221</v>
      </c>
      <c r="E318" s="84">
        <v>60</v>
      </c>
      <c r="F318" s="128">
        <v>1.551632884133936</v>
      </c>
      <c r="G318" s="84">
        <v>280</v>
      </c>
      <c r="H318" s="86">
        <f t="shared" si="16"/>
        <v>5.860093364966959E-2</v>
      </c>
      <c r="I318" s="45">
        <f t="shared" ref="I318:J333" si="17">F318*1000000/(9.8*2.8*1000*1000)</f>
        <v>5.6546387905755682E-2</v>
      </c>
      <c r="J318" s="45">
        <f t="shared" si="17"/>
        <v>10.204081632653061</v>
      </c>
      <c r="K318" s="112" t="s">
        <v>1150</v>
      </c>
      <c r="M318" s="38" t="s">
        <v>1338</v>
      </c>
    </row>
    <row r="319" spans="3:13" x14ac:dyDescent="0.3">
      <c r="C319" s="126" t="s">
        <v>1333</v>
      </c>
      <c r="D319" s="41">
        <v>987.93378283549475</v>
      </c>
      <c r="E319" s="84">
        <v>60</v>
      </c>
      <c r="F319" s="128">
        <v>-4.6653191830810901</v>
      </c>
      <c r="G319" s="84">
        <v>280</v>
      </c>
      <c r="H319" s="86">
        <f t="shared" si="16"/>
        <v>-0.17619635591499017</v>
      </c>
      <c r="I319" s="45">
        <f t="shared" si="17"/>
        <v>-0.17001892066622049</v>
      </c>
      <c r="J319" s="45">
        <f t="shared" si="17"/>
        <v>10.204081632653061</v>
      </c>
      <c r="K319" s="112" t="s">
        <v>1150</v>
      </c>
      <c r="M319" s="38" t="s">
        <v>1339</v>
      </c>
    </row>
    <row r="320" spans="3:13" x14ac:dyDescent="0.3">
      <c r="C320" s="139" t="s">
        <v>1340</v>
      </c>
      <c r="D320" s="41">
        <v>1018.388925724014</v>
      </c>
      <c r="E320" s="84">
        <v>60</v>
      </c>
      <c r="F320" s="128">
        <v>5.0760028194527456</v>
      </c>
      <c r="G320" s="84">
        <v>280</v>
      </c>
      <c r="H320" s="86">
        <f t="shared" si="16"/>
        <v>0.19170675452287569</v>
      </c>
      <c r="I320" s="45">
        <f t="shared" si="17"/>
        <v>0.18498552549026043</v>
      </c>
      <c r="J320" s="45">
        <f t="shared" si="17"/>
        <v>10.204081632653061</v>
      </c>
      <c r="K320" s="112" t="s">
        <v>1150</v>
      </c>
      <c r="M320" s="38" t="s">
        <v>1341</v>
      </c>
    </row>
    <row r="321" spans="1:13" x14ac:dyDescent="0.3">
      <c r="C321" s="139" t="s">
        <v>1342</v>
      </c>
      <c r="D321" s="41">
        <v>1014.7789507370862</v>
      </c>
      <c r="E321" s="84">
        <v>60</v>
      </c>
      <c r="F321" s="128">
        <v>5.3522981311855924</v>
      </c>
      <c r="G321" s="84">
        <v>280</v>
      </c>
      <c r="H321" s="86">
        <f t="shared" si="16"/>
        <v>0.20214167337264513</v>
      </c>
      <c r="I321" s="45">
        <f t="shared" si="17"/>
        <v>0.19505459661755073</v>
      </c>
      <c r="J321" s="45">
        <f t="shared" si="17"/>
        <v>10.204081632653061</v>
      </c>
      <c r="K321" s="112" t="s">
        <v>1150</v>
      </c>
      <c r="M321" s="38" t="s">
        <v>1341</v>
      </c>
    </row>
    <row r="322" spans="1:13" x14ac:dyDescent="0.3">
      <c r="C322" s="139" t="s">
        <v>1342</v>
      </c>
      <c r="D322" s="41">
        <v>1014.4342692421482</v>
      </c>
      <c r="E322" s="84">
        <v>60</v>
      </c>
      <c r="F322" s="128">
        <v>8.2188199544773077</v>
      </c>
      <c r="G322" s="84">
        <v>280</v>
      </c>
      <c r="H322" s="86">
        <f t="shared" si="16"/>
        <v>0.31040236885655681</v>
      </c>
      <c r="I322" s="45">
        <f t="shared" si="17"/>
        <v>0.29951967764130127</v>
      </c>
      <c r="J322" s="45">
        <f t="shared" si="17"/>
        <v>10.204081632653061</v>
      </c>
      <c r="K322" s="112" t="s">
        <v>1150</v>
      </c>
      <c r="M322" s="38" t="s">
        <v>1343</v>
      </c>
    </row>
    <row r="323" spans="1:13" x14ac:dyDescent="0.3">
      <c r="C323" s="139" t="s">
        <v>1342</v>
      </c>
      <c r="D323" s="41">
        <v>1000.6187289664189</v>
      </c>
      <c r="E323" s="84">
        <v>60</v>
      </c>
      <c r="F323" s="128">
        <v>7.9685885608679392</v>
      </c>
      <c r="G323" s="84">
        <v>280</v>
      </c>
      <c r="H323" s="86">
        <f t="shared" si="16"/>
        <v>0.30095181296546297</v>
      </c>
      <c r="I323" s="45">
        <f t="shared" si="17"/>
        <v>0.29040045775757795</v>
      </c>
      <c r="J323" s="45">
        <f t="shared" si="17"/>
        <v>10.204081632653061</v>
      </c>
      <c r="K323" s="112" t="s">
        <v>1150</v>
      </c>
      <c r="M323" s="38" t="s">
        <v>1344</v>
      </c>
    </row>
    <row r="324" spans="1:13" x14ac:dyDescent="0.3">
      <c r="C324" s="139" t="s">
        <v>1342</v>
      </c>
      <c r="D324" s="41">
        <v>1015.7240094624984</v>
      </c>
      <c r="E324" s="38">
        <v>60</v>
      </c>
      <c r="F324" s="128">
        <v>5.5314983327326468</v>
      </c>
      <c r="G324" s="84">
        <v>280</v>
      </c>
      <c r="H324" s="86">
        <f t="shared" si="16"/>
        <v>0.20890957525732826</v>
      </c>
      <c r="I324" s="45">
        <f t="shared" si="17"/>
        <v>0.20158521620745798</v>
      </c>
      <c r="J324" s="45">
        <f t="shared" si="17"/>
        <v>10.204081632653061</v>
      </c>
      <c r="K324" s="112" t="s">
        <v>1150</v>
      </c>
      <c r="M324" s="38" t="s">
        <v>1345</v>
      </c>
    </row>
    <row r="325" spans="1:13" x14ac:dyDescent="0.3">
      <c r="C325" s="139" t="s">
        <v>1340</v>
      </c>
      <c r="D325" s="41">
        <v>1011.0959666255774</v>
      </c>
      <c r="E325" s="38">
        <v>60</v>
      </c>
      <c r="F325" s="128">
        <v>6.9801755771179055</v>
      </c>
      <c r="G325" s="84">
        <v>280</v>
      </c>
      <c r="H325" s="86">
        <f t="shared" si="16"/>
        <v>0.26362215575628523</v>
      </c>
      <c r="I325" s="45">
        <f t="shared" si="17"/>
        <v>0.25437957642557962</v>
      </c>
      <c r="J325" s="45">
        <f t="shared" si="17"/>
        <v>10.204081632653061</v>
      </c>
      <c r="K325" s="112" t="s">
        <v>1150</v>
      </c>
      <c r="M325" s="38" t="s">
        <v>1346</v>
      </c>
    </row>
    <row r="326" spans="1:13" x14ac:dyDescent="0.3">
      <c r="B326" s="32"/>
      <c r="C326" s="126" t="s">
        <v>1342</v>
      </c>
      <c r="D326" s="56">
        <v>1007.2767237320487</v>
      </c>
      <c r="E326" s="31">
        <v>60</v>
      </c>
      <c r="F326" s="137">
        <v>7.3187203451801111</v>
      </c>
      <c r="G326" s="31">
        <v>280</v>
      </c>
      <c r="H326" s="115">
        <f t="shared" si="16"/>
        <v>0.27640806645302163</v>
      </c>
      <c r="I326" s="60">
        <f t="shared" si="17"/>
        <v>0.26671721374563084</v>
      </c>
      <c r="J326" s="60">
        <f t="shared" si="17"/>
        <v>10.204081632653061</v>
      </c>
      <c r="K326" s="142" t="s">
        <v>1150</v>
      </c>
      <c r="L326" s="31"/>
      <c r="M326" s="31" t="s">
        <v>1346</v>
      </c>
    </row>
    <row r="327" spans="1:13" x14ac:dyDescent="0.3">
      <c r="A327" s="38" t="s">
        <v>552</v>
      </c>
      <c r="B327" s="94" t="s">
        <v>1347</v>
      </c>
      <c r="C327" s="139" t="s">
        <v>1348</v>
      </c>
      <c r="D327" s="41">
        <v>942.18775680710553</v>
      </c>
      <c r="E327" s="38">
        <v>60</v>
      </c>
      <c r="F327" s="128">
        <v>1.7197451244419772</v>
      </c>
      <c r="G327" s="38">
        <v>280</v>
      </c>
      <c r="H327" s="86">
        <f t="shared" si="16"/>
        <v>6.4950073540119627E-2</v>
      </c>
      <c r="I327" s="45">
        <f t="shared" si="17"/>
        <v>6.2672927275582269E-2</v>
      </c>
      <c r="J327" s="45">
        <f t="shared" si="17"/>
        <v>10.204081632653061</v>
      </c>
      <c r="K327" s="143" t="s">
        <v>1349</v>
      </c>
      <c r="M327" s="38" t="s">
        <v>1350</v>
      </c>
    </row>
    <row r="328" spans="1:13" x14ac:dyDescent="0.3">
      <c r="C328" s="139" t="s">
        <v>1348</v>
      </c>
      <c r="D328" s="41">
        <v>963.92886677519471</v>
      </c>
      <c r="E328" s="84">
        <v>60</v>
      </c>
      <c r="F328" s="128">
        <v>-3.9997869717300358</v>
      </c>
      <c r="G328" s="84">
        <v>280</v>
      </c>
      <c r="H328" s="86">
        <f t="shared" si="16"/>
        <v>-0.15106102309374111</v>
      </c>
      <c r="I328" s="45">
        <f t="shared" si="17"/>
        <v>-0.14576483133126952</v>
      </c>
      <c r="J328" s="45">
        <f t="shared" si="17"/>
        <v>10.204081632653061</v>
      </c>
      <c r="K328" s="143" t="s">
        <v>1349</v>
      </c>
      <c r="M328" s="38" t="s">
        <v>1351</v>
      </c>
    </row>
    <row r="329" spans="1:13" x14ac:dyDescent="0.3">
      <c r="C329" s="139" t="s">
        <v>1352</v>
      </c>
      <c r="D329" s="41">
        <v>949.59168399105977</v>
      </c>
      <c r="E329" s="84">
        <v>60</v>
      </c>
      <c r="F329" s="128">
        <v>0.88522502776808087</v>
      </c>
      <c r="G329" s="84">
        <v>280</v>
      </c>
      <c r="H329" s="86">
        <f t="shared" si="16"/>
        <v>3.3432530109220343E-2</v>
      </c>
      <c r="I329" s="45">
        <f t="shared" si="17"/>
        <v>3.2260387309332395E-2</v>
      </c>
      <c r="J329" s="45">
        <f t="shared" si="17"/>
        <v>10.204081632653061</v>
      </c>
      <c r="K329" s="143" t="s">
        <v>1349</v>
      </c>
      <c r="M329" s="38" t="s">
        <v>1353</v>
      </c>
    </row>
    <row r="330" spans="1:13" x14ac:dyDescent="0.3">
      <c r="C330" s="139" t="s">
        <v>1352</v>
      </c>
      <c r="D330" s="41">
        <v>922.03462698984254</v>
      </c>
      <c r="E330" s="84">
        <v>60</v>
      </c>
      <c r="F330" s="128">
        <v>1.1123745231348945</v>
      </c>
      <c r="G330" s="84">
        <v>280</v>
      </c>
      <c r="H330" s="86">
        <f t="shared" si="16"/>
        <v>4.2011345783120151E-2</v>
      </c>
      <c r="I330" s="45">
        <f t="shared" si="17"/>
        <v>4.0538430143399945E-2</v>
      </c>
      <c r="J330" s="45">
        <f t="shared" si="17"/>
        <v>10.204081632653061</v>
      </c>
      <c r="K330" s="143" t="s">
        <v>1349</v>
      </c>
      <c r="M330" s="38" t="s">
        <v>1350</v>
      </c>
    </row>
    <row r="331" spans="1:13" x14ac:dyDescent="0.3">
      <c r="C331" s="139" t="s">
        <v>1352</v>
      </c>
      <c r="D331" s="41">
        <v>943.69991136273688</v>
      </c>
      <c r="E331" s="84">
        <v>60</v>
      </c>
      <c r="F331" s="128">
        <v>-4.8785267110622543</v>
      </c>
      <c r="G331" s="84">
        <v>280</v>
      </c>
      <c r="H331" s="86">
        <f t="shared" si="16"/>
        <v>-0.18424862158207678</v>
      </c>
      <c r="I331" s="45">
        <f t="shared" si="17"/>
        <v>-0.17778887430984891</v>
      </c>
      <c r="J331" s="45">
        <f t="shared" si="17"/>
        <v>10.204081632653061</v>
      </c>
      <c r="K331" s="143" t="s">
        <v>1349</v>
      </c>
      <c r="M331" s="38" t="s">
        <v>1351</v>
      </c>
    </row>
    <row r="332" spans="1:13" x14ac:dyDescent="0.3">
      <c r="C332" s="139" t="s">
        <v>1352</v>
      </c>
      <c r="D332" s="41">
        <v>933.251771415804</v>
      </c>
      <c r="E332" s="84">
        <v>60</v>
      </c>
      <c r="F332" s="128">
        <v>0.80715160964972377</v>
      </c>
      <c r="G332" s="84">
        <v>280</v>
      </c>
      <c r="H332" s="86">
        <f t="shared" si="16"/>
        <v>3.0483910470039108E-2</v>
      </c>
      <c r="I332" s="45">
        <f t="shared" si="17"/>
        <v>2.941514612426107E-2</v>
      </c>
      <c r="J332" s="45">
        <f t="shared" si="17"/>
        <v>10.204081632653061</v>
      </c>
      <c r="K332" s="143" t="s">
        <v>1349</v>
      </c>
      <c r="M332" s="38" t="s">
        <v>1354</v>
      </c>
    </row>
    <row r="333" spans="1:13" x14ac:dyDescent="0.3">
      <c r="C333" s="139" t="s">
        <v>1352</v>
      </c>
      <c r="D333" s="41">
        <v>934.05032446087671</v>
      </c>
      <c r="E333" s="84">
        <v>60</v>
      </c>
      <c r="F333" s="128">
        <v>0.9672139260912509</v>
      </c>
      <c r="G333" s="84">
        <v>280</v>
      </c>
      <c r="H333" s="86">
        <f t="shared" si="16"/>
        <v>3.6529026735306842E-2</v>
      </c>
      <c r="I333" s="45">
        <f t="shared" si="17"/>
        <v>3.5248320921692812E-2</v>
      </c>
      <c r="J333" s="45">
        <f t="shared" si="17"/>
        <v>10.204081632653061</v>
      </c>
      <c r="K333" s="143" t="s">
        <v>1349</v>
      </c>
      <c r="M333" s="38" t="s">
        <v>1355</v>
      </c>
    </row>
    <row r="334" spans="1:13" x14ac:dyDescent="0.3">
      <c r="C334" s="139" t="s">
        <v>1356</v>
      </c>
      <c r="D334" s="41">
        <v>992.70319111480012</v>
      </c>
      <c r="E334" s="84">
        <v>60</v>
      </c>
      <c r="F334" s="128">
        <v>1.9522489727351413</v>
      </c>
      <c r="G334" s="84">
        <v>280</v>
      </c>
      <c r="H334" s="86">
        <f t="shared" si="16"/>
        <v>7.3731108491390002E-2</v>
      </c>
      <c r="I334" s="45">
        <f t="shared" ref="I334:J349" si="18">F334*1000000/(9.8*2.8*1000*1000)</f>
        <v>7.1146099589473086E-2</v>
      </c>
      <c r="J334" s="45">
        <f t="shared" si="18"/>
        <v>10.204081632653061</v>
      </c>
      <c r="K334" s="143" t="s">
        <v>1349</v>
      </c>
      <c r="M334" s="38" t="s">
        <v>1357</v>
      </c>
    </row>
    <row r="335" spans="1:13" x14ac:dyDescent="0.3">
      <c r="C335" s="139" t="s">
        <v>1356</v>
      </c>
      <c r="D335" s="41">
        <v>998.98129543101504</v>
      </c>
      <c r="E335" s="84">
        <v>60</v>
      </c>
      <c r="F335" s="128">
        <v>2.8997540298924012</v>
      </c>
      <c r="G335" s="84">
        <v>280</v>
      </c>
      <c r="H335" s="86">
        <f t="shared" si="16"/>
        <v>0.10951578510849509</v>
      </c>
      <c r="I335" s="45">
        <f t="shared" si="18"/>
        <v>0.10567616727013124</v>
      </c>
      <c r="J335" s="45">
        <f t="shared" si="18"/>
        <v>10.204081632653061</v>
      </c>
      <c r="K335" s="143" t="s">
        <v>1349</v>
      </c>
      <c r="M335" s="38" t="s">
        <v>1353</v>
      </c>
    </row>
    <row r="336" spans="1:13" x14ac:dyDescent="0.3">
      <c r="C336" s="139" t="s">
        <v>1356</v>
      </c>
      <c r="D336" s="41">
        <v>984.79776261330096</v>
      </c>
      <c r="E336" s="84">
        <v>60</v>
      </c>
      <c r="F336" s="128">
        <v>2.8412762653893431</v>
      </c>
      <c r="G336" s="84">
        <v>280</v>
      </c>
      <c r="H336" s="86">
        <f t="shared" si="16"/>
        <v>0.1073072397543294</v>
      </c>
      <c r="I336" s="45">
        <f t="shared" si="18"/>
        <v>0.10354505340340173</v>
      </c>
      <c r="J336" s="45">
        <f t="shared" si="18"/>
        <v>10.204081632653061</v>
      </c>
      <c r="K336" s="143" t="s">
        <v>1349</v>
      </c>
      <c r="M336" s="38" t="s">
        <v>1358</v>
      </c>
    </row>
    <row r="337" spans="3:13" x14ac:dyDescent="0.3">
      <c r="C337" s="139" t="s">
        <v>1356</v>
      </c>
      <c r="D337" s="41">
        <v>1008.1833698483728</v>
      </c>
      <c r="E337" s="84">
        <v>60</v>
      </c>
      <c r="F337" s="128">
        <v>-1.1031340346512302</v>
      </c>
      <c r="G337" s="84">
        <v>280</v>
      </c>
      <c r="H337" s="86">
        <f t="shared" si="16"/>
        <v>-4.1662357785985774E-2</v>
      </c>
      <c r="I337" s="45">
        <f t="shared" si="18"/>
        <v>-4.0201677647639579E-2</v>
      </c>
      <c r="J337" s="45">
        <f t="shared" si="18"/>
        <v>10.204081632653061</v>
      </c>
      <c r="K337" s="143" t="s">
        <v>1349</v>
      </c>
      <c r="M337" s="38" t="s">
        <v>1359</v>
      </c>
    </row>
    <row r="338" spans="3:13" x14ac:dyDescent="0.3">
      <c r="C338" s="139" t="s">
        <v>1360</v>
      </c>
      <c r="D338" s="41">
        <v>958.61447719824366</v>
      </c>
      <c r="E338" s="84">
        <v>60</v>
      </c>
      <c r="F338" s="128">
        <v>0.86225828678105731</v>
      </c>
      <c r="G338" s="84">
        <v>280</v>
      </c>
      <c r="H338" s="86">
        <f t="shared" si="16"/>
        <v>3.2565139066859879E-2</v>
      </c>
      <c r="I338" s="45">
        <f t="shared" si="18"/>
        <v>3.1423406952662443E-2</v>
      </c>
      <c r="J338" s="45">
        <f t="shared" si="18"/>
        <v>10.204081632653061</v>
      </c>
      <c r="K338" s="143" t="s">
        <v>1349</v>
      </c>
      <c r="M338" s="38" t="s">
        <v>1357</v>
      </c>
    </row>
    <row r="339" spans="3:13" x14ac:dyDescent="0.3">
      <c r="C339" s="139" t="s">
        <v>1360</v>
      </c>
      <c r="D339" s="41">
        <v>964.40532193892898</v>
      </c>
      <c r="E339" s="84">
        <v>60</v>
      </c>
      <c r="F339" s="128">
        <v>1.8064994410702244</v>
      </c>
      <c r="G339" s="84">
        <v>280</v>
      </c>
      <c r="H339" s="86">
        <f t="shared" si="16"/>
        <v>6.8226546992402756E-2</v>
      </c>
      <c r="I339" s="45">
        <f t="shared" si="18"/>
        <v>6.5834527735795345E-2</v>
      </c>
      <c r="J339" s="45">
        <f t="shared" si="18"/>
        <v>10.204081632653061</v>
      </c>
      <c r="K339" s="143" t="s">
        <v>1349</v>
      </c>
      <c r="M339" s="38" t="s">
        <v>1353</v>
      </c>
    </row>
    <row r="340" spans="3:13" x14ac:dyDescent="0.3">
      <c r="C340" s="139" t="s">
        <v>1360</v>
      </c>
      <c r="D340" s="41">
        <v>951.44508030614588</v>
      </c>
      <c r="E340" s="84">
        <v>60</v>
      </c>
      <c r="F340" s="128">
        <v>1.7213874060882812</v>
      </c>
      <c r="G340" s="84">
        <v>280</v>
      </c>
      <c r="H340" s="86">
        <f t="shared" si="16"/>
        <v>6.5012098029786761E-2</v>
      </c>
      <c r="I340" s="45">
        <f t="shared" si="18"/>
        <v>6.273277718980616E-2</v>
      </c>
      <c r="J340" s="45">
        <f t="shared" si="18"/>
        <v>10.204081632653061</v>
      </c>
      <c r="K340" s="143" t="s">
        <v>1349</v>
      </c>
      <c r="M340" s="38" t="s">
        <v>1358</v>
      </c>
    </row>
    <row r="341" spans="3:13" x14ac:dyDescent="0.3">
      <c r="C341" s="139" t="s">
        <v>1360</v>
      </c>
      <c r="D341" s="41">
        <v>947.78689667562969</v>
      </c>
      <c r="E341" s="84">
        <v>60</v>
      </c>
      <c r="F341" s="128">
        <v>1.6442108915517366</v>
      </c>
      <c r="G341" s="84">
        <v>280</v>
      </c>
      <c r="H341" s="86">
        <f t="shared" si="16"/>
        <v>6.2097351987785231E-2</v>
      </c>
      <c r="I341" s="45">
        <f t="shared" si="18"/>
        <v>5.9920221995325672E-2</v>
      </c>
      <c r="J341" s="45">
        <f t="shared" si="18"/>
        <v>10.204081632653061</v>
      </c>
      <c r="K341" s="143" t="s">
        <v>1349</v>
      </c>
      <c r="M341" s="38" t="s">
        <v>1354</v>
      </c>
    </row>
    <row r="342" spans="3:13" x14ac:dyDescent="0.3">
      <c r="C342" s="139" t="s">
        <v>1360</v>
      </c>
      <c r="D342" s="41">
        <v>948.3353424435935</v>
      </c>
      <c r="E342" s="84">
        <v>60</v>
      </c>
      <c r="F342" s="128">
        <v>1.8783614480629556</v>
      </c>
      <c r="G342" s="84">
        <v>280</v>
      </c>
      <c r="H342" s="86">
        <f t="shared" si="16"/>
        <v>7.0940578608240573E-2</v>
      </c>
      <c r="I342" s="45">
        <f t="shared" si="18"/>
        <v>6.8453405541652898E-2</v>
      </c>
      <c r="J342" s="45">
        <f t="shared" si="18"/>
        <v>10.204081632653061</v>
      </c>
      <c r="K342" s="143" t="s">
        <v>1349</v>
      </c>
      <c r="M342" s="38" t="s">
        <v>1355</v>
      </c>
    </row>
    <row r="343" spans="3:13" x14ac:dyDescent="0.3">
      <c r="C343" s="139" t="s">
        <v>1360</v>
      </c>
      <c r="D343" s="41">
        <v>974.49842306156791</v>
      </c>
      <c r="E343" s="84">
        <v>60</v>
      </c>
      <c r="F343" s="128">
        <v>-2.6034619277908742</v>
      </c>
      <c r="G343" s="84">
        <v>280</v>
      </c>
      <c r="H343" s="86">
        <f t="shared" si="16"/>
        <v>-9.8325642134782537E-2</v>
      </c>
      <c r="I343" s="45">
        <f t="shared" si="18"/>
        <v>-9.4878350138151393E-2</v>
      </c>
      <c r="J343" s="45">
        <f t="shared" si="18"/>
        <v>10.204081632653061</v>
      </c>
      <c r="K343" s="143" t="s">
        <v>1349</v>
      </c>
      <c r="M343" s="38" t="s">
        <v>1359</v>
      </c>
    </row>
    <row r="344" spans="3:13" x14ac:dyDescent="0.3">
      <c r="C344" s="139" t="s">
        <v>1361</v>
      </c>
      <c r="D344" s="41">
        <v>1008.5201168685611</v>
      </c>
      <c r="E344" s="84">
        <v>60</v>
      </c>
      <c r="F344" s="128">
        <v>3.3460135403512261</v>
      </c>
      <c r="G344" s="84">
        <v>280</v>
      </c>
      <c r="H344" s="86">
        <f t="shared" si="16"/>
        <v>0.12636978725703055</v>
      </c>
      <c r="I344" s="45">
        <f t="shared" si="18"/>
        <v>0.1219392689632371</v>
      </c>
      <c r="J344" s="45">
        <f t="shared" si="18"/>
        <v>10.204081632653061</v>
      </c>
      <c r="K344" s="143" t="s">
        <v>1349</v>
      </c>
      <c r="M344" s="38" t="s">
        <v>1350</v>
      </c>
    </row>
    <row r="345" spans="3:13" x14ac:dyDescent="0.3">
      <c r="C345" s="126" t="s">
        <v>1361</v>
      </c>
      <c r="D345" s="41">
        <v>1026.8791505597785</v>
      </c>
      <c r="E345" s="84">
        <v>60</v>
      </c>
      <c r="F345" s="128">
        <v>-0.79284129845894302</v>
      </c>
      <c r="G345" s="84">
        <v>280</v>
      </c>
      <c r="H345" s="86">
        <f t="shared" si="16"/>
        <v>-2.9943449124335452E-2</v>
      </c>
      <c r="I345" s="45">
        <f t="shared" si="18"/>
        <v>-2.8893633325763231E-2</v>
      </c>
      <c r="J345" s="45">
        <f t="shared" si="18"/>
        <v>10.204081632653061</v>
      </c>
      <c r="K345" s="143" t="s">
        <v>1349</v>
      </c>
      <c r="M345" s="38" t="s">
        <v>1351</v>
      </c>
    </row>
    <row r="346" spans="3:13" x14ac:dyDescent="0.3">
      <c r="C346" s="139" t="s">
        <v>1362</v>
      </c>
      <c r="D346" s="41">
        <v>947.67215304371541</v>
      </c>
      <c r="E346" s="84">
        <v>60</v>
      </c>
      <c r="F346" s="128">
        <v>1.8099595468102496</v>
      </c>
      <c r="G346" s="84">
        <v>280</v>
      </c>
      <c r="H346" s="86">
        <f t="shared" si="16"/>
        <v>6.8357225730244303E-2</v>
      </c>
      <c r="I346" s="45">
        <f t="shared" si="18"/>
        <v>6.5960624883755453E-2</v>
      </c>
      <c r="J346" s="45">
        <f t="shared" si="18"/>
        <v>10.204081632653061</v>
      </c>
      <c r="K346" s="112" t="s">
        <v>1150</v>
      </c>
      <c r="M346" s="38" t="s">
        <v>1363</v>
      </c>
    </row>
    <row r="347" spans="3:13" x14ac:dyDescent="0.3">
      <c r="C347" s="139" t="s">
        <v>1364</v>
      </c>
      <c r="D347" s="41">
        <v>1159.2146822254199</v>
      </c>
      <c r="E347" s="84">
        <v>60</v>
      </c>
      <c r="F347" s="128">
        <v>4.5560007129834936</v>
      </c>
      <c r="G347" s="84">
        <v>280</v>
      </c>
      <c r="H347" s="86">
        <f t="shared" si="16"/>
        <v>0.17206769605067673</v>
      </c>
      <c r="I347" s="45">
        <f t="shared" si="18"/>
        <v>0.16603501140610399</v>
      </c>
      <c r="J347" s="45">
        <f t="shared" si="18"/>
        <v>10.204081632653061</v>
      </c>
      <c r="K347" s="112" t="s">
        <v>1150</v>
      </c>
      <c r="M347" s="38" t="s">
        <v>1363</v>
      </c>
    </row>
    <row r="348" spans="3:13" x14ac:dyDescent="0.3">
      <c r="C348" s="139" t="s">
        <v>1365</v>
      </c>
      <c r="D348" s="41">
        <v>1099.63165543488</v>
      </c>
      <c r="E348" s="84">
        <v>60</v>
      </c>
      <c r="F348" s="128">
        <v>-9.340296764106526E-2</v>
      </c>
      <c r="G348" s="84">
        <v>280</v>
      </c>
      <c r="H348" s="86">
        <f t="shared" si="16"/>
        <v>-3.5275748312535967E-3</v>
      </c>
      <c r="I348" s="45">
        <f t="shared" si="18"/>
        <v>-3.403898237648151E-3</v>
      </c>
      <c r="J348" s="45">
        <f t="shared" si="18"/>
        <v>10.204081632653061</v>
      </c>
      <c r="K348" s="112" t="s">
        <v>1150</v>
      </c>
      <c r="M348" s="38" t="s">
        <v>1366</v>
      </c>
    </row>
    <row r="349" spans="3:13" x14ac:dyDescent="0.3">
      <c r="C349" s="139" t="s">
        <v>1367</v>
      </c>
      <c r="D349" s="41">
        <v>1080.009736277131</v>
      </c>
      <c r="E349" s="84">
        <v>60</v>
      </c>
      <c r="F349" s="128">
        <v>7.5482174441167338E-2</v>
      </c>
      <c r="G349" s="84">
        <v>280</v>
      </c>
      <c r="H349" s="86">
        <f t="shared" si="16"/>
        <v>2.8507554469809843E-3</v>
      </c>
      <c r="I349" s="45">
        <f t="shared" si="18"/>
        <v>2.7508081064565358E-3</v>
      </c>
      <c r="J349" s="45">
        <f t="shared" si="18"/>
        <v>10.204081632653061</v>
      </c>
      <c r="K349" s="112" t="s">
        <v>1150</v>
      </c>
      <c r="M349" s="38" t="s">
        <v>1366</v>
      </c>
    </row>
    <row r="350" spans="3:13" x14ac:dyDescent="0.3">
      <c r="C350" s="139" t="s">
        <v>1362</v>
      </c>
      <c r="D350" s="41">
        <v>1006.2337658602619</v>
      </c>
      <c r="E350" s="84">
        <v>60</v>
      </c>
      <c r="F350" s="128">
        <v>-0.98017646905361744</v>
      </c>
      <c r="G350" s="84">
        <v>280</v>
      </c>
      <c r="H350" s="86">
        <f t="shared" si="16"/>
        <v>-3.7018586558275293E-2</v>
      </c>
      <c r="I350" s="45">
        <f t="shared" ref="I350:J365" si="19">F350*1000000/(9.8*2.8*1000*1000)</f>
        <v>-3.5720716802245533E-2</v>
      </c>
      <c r="J350" s="45">
        <f t="shared" si="19"/>
        <v>10.204081632653061</v>
      </c>
      <c r="K350" s="112" t="s">
        <v>1150</v>
      </c>
      <c r="M350" s="38" t="s">
        <v>1366</v>
      </c>
    </row>
    <row r="351" spans="3:13" x14ac:dyDescent="0.3">
      <c r="C351" s="126" t="s">
        <v>1364</v>
      </c>
      <c r="D351" s="41">
        <v>1206.3739822330549</v>
      </c>
      <c r="E351" s="84">
        <v>60</v>
      </c>
      <c r="F351" s="128">
        <v>8.9779702344881187</v>
      </c>
      <c r="G351" s="84">
        <v>280</v>
      </c>
      <c r="H351" s="86">
        <f t="shared" si="16"/>
        <v>0.33907340028669603</v>
      </c>
      <c r="I351" s="45">
        <f t="shared" si="19"/>
        <v>0.32718550417230752</v>
      </c>
      <c r="J351" s="45">
        <f t="shared" si="19"/>
        <v>10.204081632653061</v>
      </c>
      <c r="K351" s="112" t="s">
        <v>1150</v>
      </c>
      <c r="M351" s="38" t="s">
        <v>1366</v>
      </c>
    </row>
    <row r="352" spans="3:13" x14ac:dyDescent="0.3">
      <c r="C352" s="139" t="s">
        <v>1368</v>
      </c>
      <c r="D352" s="41">
        <v>1102.5324690672937</v>
      </c>
      <c r="E352" s="84">
        <v>60</v>
      </c>
      <c r="F352" s="128">
        <v>0.17917295200330674</v>
      </c>
      <c r="G352" s="84">
        <v>280</v>
      </c>
      <c r="H352" s="86">
        <f t="shared" si="16"/>
        <v>6.7668727438847465E-3</v>
      </c>
      <c r="I352" s="45">
        <f t="shared" si="19"/>
        <v>6.5296265307327531E-3</v>
      </c>
      <c r="J352" s="45">
        <f t="shared" si="19"/>
        <v>10.204081632653061</v>
      </c>
      <c r="K352" s="112" t="s">
        <v>1150</v>
      </c>
      <c r="M352" s="38" t="s">
        <v>1369</v>
      </c>
    </row>
    <row r="353" spans="3:13" x14ac:dyDescent="0.3">
      <c r="C353" s="139" t="s">
        <v>1368</v>
      </c>
      <c r="D353" s="41">
        <v>1107.1259069021316</v>
      </c>
      <c r="E353" s="84">
        <v>60</v>
      </c>
      <c r="F353" s="128">
        <v>-0.37124219470023334</v>
      </c>
      <c r="G353" s="84">
        <v>280</v>
      </c>
      <c r="H353" s="86">
        <f t="shared" si="16"/>
        <v>-1.4020803143605071E-2</v>
      </c>
      <c r="I353" s="45">
        <f t="shared" si="19"/>
        <v>-1.3529234500737368E-2</v>
      </c>
      <c r="J353" s="45">
        <f t="shared" si="19"/>
        <v>10.204081632653061</v>
      </c>
      <c r="K353" s="112" t="s">
        <v>1150</v>
      </c>
      <c r="M353" s="38" t="s">
        <v>1370</v>
      </c>
    </row>
    <row r="354" spans="3:13" x14ac:dyDescent="0.3">
      <c r="C354" s="139" t="s">
        <v>1368</v>
      </c>
      <c r="D354" s="41">
        <v>1050.3765745479291</v>
      </c>
      <c r="E354" s="84">
        <v>60</v>
      </c>
      <c r="F354" s="128">
        <v>-0.13246562224482616</v>
      </c>
      <c r="G354" s="84">
        <v>280</v>
      </c>
      <c r="H354" s="86">
        <f t="shared" si="16"/>
        <v>-5.002864543157742E-3</v>
      </c>
      <c r="I354" s="45">
        <f t="shared" si="19"/>
        <v>-4.8274643675228195E-3</v>
      </c>
      <c r="J354" s="45">
        <f t="shared" si="19"/>
        <v>10.204081632653061</v>
      </c>
      <c r="K354" s="112" t="s">
        <v>1150</v>
      </c>
      <c r="M354" s="38" t="s">
        <v>1371</v>
      </c>
    </row>
    <row r="355" spans="3:13" x14ac:dyDescent="0.3">
      <c r="C355" s="139" t="s">
        <v>1368</v>
      </c>
      <c r="D355" s="41">
        <v>1094.5382639433519</v>
      </c>
      <c r="E355" s="84">
        <v>60</v>
      </c>
      <c r="F355" s="128">
        <v>0.88944650941685666</v>
      </c>
      <c r="G355" s="84">
        <v>280</v>
      </c>
      <c r="H355" s="86">
        <f t="shared" si="16"/>
        <v>3.3591963934407214E-2</v>
      </c>
      <c r="I355" s="45">
        <f t="shared" si="19"/>
        <v>3.241423139274259E-2</v>
      </c>
      <c r="J355" s="45">
        <f t="shared" si="19"/>
        <v>10.204081632653061</v>
      </c>
      <c r="K355" s="112" t="s">
        <v>1150</v>
      </c>
      <c r="M355" s="38" t="s">
        <v>1372</v>
      </c>
    </row>
    <row r="356" spans="3:13" x14ac:dyDescent="0.3">
      <c r="C356" s="139" t="s">
        <v>1368</v>
      </c>
      <c r="D356" s="41">
        <v>1078.274789827768</v>
      </c>
      <c r="E356" s="84">
        <v>60</v>
      </c>
      <c r="F356" s="128">
        <v>0.18759185610665163</v>
      </c>
      <c r="G356" s="84">
        <v>280</v>
      </c>
      <c r="H356" s="86">
        <f t="shared" si="16"/>
        <v>7.084831744243532E-3</v>
      </c>
      <c r="I356" s="45">
        <f t="shared" si="19"/>
        <v>6.8364379047613569E-3</v>
      </c>
      <c r="J356" s="45">
        <f t="shared" si="19"/>
        <v>10.204081632653061</v>
      </c>
      <c r="K356" s="112" t="s">
        <v>1150</v>
      </c>
      <c r="M356" s="38" t="s">
        <v>1373</v>
      </c>
    </row>
    <row r="357" spans="3:13" x14ac:dyDescent="0.3">
      <c r="C357" s="139" t="s">
        <v>1374</v>
      </c>
      <c r="D357" s="41">
        <v>1055.9173783345361</v>
      </c>
      <c r="E357" s="84">
        <v>60</v>
      </c>
      <c r="F357" s="128">
        <v>-1.2043537689826147</v>
      </c>
      <c r="G357" s="84">
        <v>280</v>
      </c>
      <c r="H357" s="86">
        <f t="shared" si="16"/>
        <v>-4.5485150533061014E-2</v>
      </c>
      <c r="I357" s="45">
        <f t="shared" si="19"/>
        <v>-4.3890443476042804E-2</v>
      </c>
      <c r="J357" s="45">
        <f t="shared" si="19"/>
        <v>10.204081632653061</v>
      </c>
      <c r="K357" s="112" t="s">
        <v>1150</v>
      </c>
      <c r="M357" s="38" t="s">
        <v>1369</v>
      </c>
    </row>
    <row r="358" spans="3:13" x14ac:dyDescent="0.3">
      <c r="C358" s="139" t="s">
        <v>1374</v>
      </c>
      <c r="D358" s="41">
        <v>1060.5176064779491</v>
      </c>
      <c r="E358" s="84">
        <v>60</v>
      </c>
      <c r="F358" s="128">
        <v>-1.8506815944006378</v>
      </c>
      <c r="G358" s="84">
        <v>280</v>
      </c>
      <c r="H358" s="86">
        <f t="shared" si="16"/>
        <v>-6.9895186180376809E-2</v>
      </c>
      <c r="I358" s="45">
        <f t="shared" si="19"/>
        <v>-6.7444664518973685E-2</v>
      </c>
      <c r="J358" s="45">
        <f t="shared" si="19"/>
        <v>10.204081632653061</v>
      </c>
      <c r="K358" s="112" t="s">
        <v>1150</v>
      </c>
      <c r="M358" s="38" t="s">
        <v>1370</v>
      </c>
    </row>
    <row r="359" spans="3:13" x14ac:dyDescent="0.3">
      <c r="C359" s="139" t="s">
        <v>1374</v>
      </c>
      <c r="D359" s="41">
        <v>1004.5049010738308</v>
      </c>
      <c r="E359" s="84">
        <v>60</v>
      </c>
      <c r="F359" s="128">
        <v>-0.52426815962279427</v>
      </c>
      <c r="G359" s="84">
        <v>280</v>
      </c>
      <c r="H359" s="86">
        <f t="shared" si="16"/>
        <v>-1.9800175641313485E-2</v>
      </c>
      <c r="I359" s="45">
        <f t="shared" si="19"/>
        <v>-1.9105982493542065E-2</v>
      </c>
      <c r="J359" s="45">
        <f t="shared" si="19"/>
        <v>10.204081632653061</v>
      </c>
      <c r="K359" s="112" t="s">
        <v>1150</v>
      </c>
      <c r="M359" s="38" t="s">
        <v>1371</v>
      </c>
    </row>
    <row r="360" spans="3:13" x14ac:dyDescent="0.3">
      <c r="C360" s="139" t="s">
        <v>1374</v>
      </c>
      <c r="D360" s="41">
        <v>1047.0880255631068</v>
      </c>
      <c r="E360" s="84">
        <v>60</v>
      </c>
      <c r="F360" s="128">
        <v>-0.15188374595395171</v>
      </c>
      <c r="G360" s="84">
        <v>280</v>
      </c>
      <c r="H360" s="86">
        <f t="shared" si="16"/>
        <v>-5.736234008780202E-3</v>
      </c>
      <c r="I360" s="45">
        <f t="shared" si="19"/>
        <v>-5.5351219370973655E-3</v>
      </c>
      <c r="J360" s="45">
        <f t="shared" si="19"/>
        <v>10.204081632653061</v>
      </c>
      <c r="K360" s="112" t="s">
        <v>1150</v>
      </c>
      <c r="M360" s="38" t="s">
        <v>1372</v>
      </c>
    </row>
    <row r="361" spans="3:13" x14ac:dyDescent="0.3">
      <c r="C361" s="139" t="s">
        <v>1374</v>
      </c>
      <c r="D361" s="41">
        <v>1033.0393411778434</v>
      </c>
      <c r="E361" s="84">
        <v>60</v>
      </c>
      <c r="F361" s="128">
        <v>-0.97512272402881361</v>
      </c>
      <c r="G361" s="84">
        <v>280</v>
      </c>
      <c r="H361" s="86">
        <f t="shared" si="16"/>
        <v>-3.6827720419829034E-2</v>
      </c>
      <c r="I361" s="45">
        <f t="shared" si="19"/>
        <v>-3.5536542420875131E-2</v>
      </c>
      <c r="J361" s="45">
        <f t="shared" si="19"/>
        <v>10.204081632653061</v>
      </c>
      <c r="K361" s="112" t="s">
        <v>1150</v>
      </c>
      <c r="M361" s="38" t="s">
        <v>1373</v>
      </c>
    </row>
    <row r="362" spans="3:13" x14ac:dyDescent="0.3">
      <c r="C362" s="139" t="s">
        <v>1375</v>
      </c>
      <c r="D362" s="41">
        <v>1046.4331239178471</v>
      </c>
      <c r="E362" s="84">
        <v>60</v>
      </c>
      <c r="F362" s="128">
        <v>-0.85845917749870626</v>
      </c>
      <c r="G362" s="84">
        <v>280</v>
      </c>
      <c r="H362" s="86">
        <f t="shared" si="16"/>
        <v>-3.2421657091671427E-2</v>
      </c>
      <c r="I362" s="45">
        <f t="shared" si="19"/>
        <v>-3.1284955448203582E-2</v>
      </c>
      <c r="J362" s="45">
        <f t="shared" si="19"/>
        <v>10.204081632653061</v>
      </c>
      <c r="K362" s="112" t="s">
        <v>1150</v>
      </c>
      <c r="M362" s="38" t="s">
        <v>1369</v>
      </c>
    </row>
    <row r="363" spans="3:13" x14ac:dyDescent="0.3">
      <c r="C363" s="139" t="s">
        <v>1375</v>
      </c>
      <c r="D363" s="41">
        <v>1050.9485407693335</v>
      </c>
      <c r="E363" s="84">
        <v>60</v>
      </c>
      <c r="F363" s="128">
        <v>-1.5080055905363881</v>
      </c>
      <c r="G363" s="84">
        <v>280</v>
      </c>
      <c r="H363" s="86">
        <f t="shared" si="16"/>
        <v>-5.6953249997455963E-2</v>
      </c>
      <c r="I363" s="45">
        <f t="shared" si="19"/>
        <v>-5.4956471958323184E-2</v>
      </c>
      <c r="J363" s="45">
        <f t="shared" si="19"/>
        <v>10.204081632653061</v>
      </c>
      <c r="K363" s="112" t="s">
        <v>1150</v>
      </c>
      <c r="M363" s="38" t="s">
        <v>1370</v>
      </c>
    </row>
    <row r="364" spans="3:13" x14ac:dyDescent="0.3">
      <c r="C364" s="139" t="s">
        <v>1375</v>
      </c>
      <c r="D364" s="41">
        <v>995.93915204931045</v>
      </c>
      <c r="E364" s="84">
        <v>60</v>
      </c>
      <c r="F364" s="128">
        <v>-0.14299572054781251</v>
      </c>
      <c r="G364" s="84">
        <v>280</v>
      </c>
      <c r="H364" s="86">
        <f t="shared" si="16"/>
        <v>-5.4005575788542808E-3</v>
      </c>
      <c r="I364" s="45">
        <f t="shared" si="19"/>
        <v>-5.2112143056782982E-3</v>
      </c>
      <c r="J364" s="45">
        <f t="shared" si="19"/>
        <v>10.204081632653061</v>
      </c>
      <c r="K364" s="112" t="s">
        <v>1150</v>
      </c>
      <c r="M364" s="38" t="s">
        <v>1371</v>
      </c>
    </row>
    <row r="365" spans="3:13" x14ac:dyDescent="0.3">
      <c r="C365" s="139" t="s">
        <v>1375</v>
      </c>
      <c r="D365" s="41">
        <v>1037.7701281758862</v>
      </c>
      <c r="E365" s="84">
        <v>60</v>
      </c>
      <c r="F365" s="128">
        <v>0.19913689032985182</v>
      </c>
      <c r="G365" s="84">
        <v>280</v>
      </c>
      <c r="H365" s="86">
        <f t="shared" ref="H365:H428" si="20">F365/100*3.77672671473307</f>
        <v>7.5208561359762097E-3</v>
      </c>
      <c r="I365" s="45">
        <f t="shared" si="19"/>
        <v>7.2571753035660285E-3</v>
      </c>
      <c r="J365" s="45">
        <f t="shared" si="19"/>
        <v>10.204081632653061</v>
      </c>
      <c r="K365" s="112" t="s">
        <v>1150</v>
      </c>
      <c r="M365" s="38" t="s">
        <v>1372</v>
      </c>
    </row>
    <row r="366" spans="3:13" x14ac:dyDescent="0.3">
      <c r="C366" s="139" t="s">
        <v>1375</v>
      </c>
      <c r="D366" s="41">
        <v>1023.9635557544299</v>
      </c>
      <c r="E366" s="84">
        <v>60</v>
      </c>
      <c r="F366" s="128">
        <v>-0.61183339875831777</v>
      </c>
      <c r="G366" s="84">
        <v>280</v>
      </c>
      <c r="H366" s="86">
        <f t="shared" si="20"/>
        <v>-2.3107275420564698E-2</v>
      </c>
      <c r="I366" s="45">
        <f t="shared" ref="I366:J429" si="21">F366*1000000/(9.8*2.8*1000*1000)</f>
        <v>-2.2297135523262311E-2</v>
      </c>
      <c r="J366" s="45">
        <f t="shared" si="21"/>
        <v>10.204081632653061</v>
      </c>
      <c r="K366" s="112" t="s">
        <v>1150</v>
      </c>
      <c r="M366" s="38" t="s">
        <v>1373</v>
      </c>
    </row>
    <row r="367" spans="3:13" x14ac:dyDescent="0.3">
      <c r="C367" s="139" t="s">
        <v>1376</v>
      </c>
      <c r="D367" s="41">
        <v>1018.6340852501805</v>
      </c>
      <c r="E367" s="84">
        <v>60</v>
      </c>
      <c r="F367" s="128">
        <v>-1.760728002377852</v>
      </c>
      <c r="G367" s="84">
        <v>280</v>
      </c>
      <c r="H367" s="86">
        <f t="shared" si="20"/>
        <v>-6.6497884839590266E-2</v>
      </c>
      <c r="I367" s="45">
        <f t="shared" si="21"/>
        <v>-6.4166472389863421E-2</v>
      </c>
      <c r="J367" s="45">
        <f t="shared" si="21"/>
        <v>10.204081632653061</v>
      </c>
      <c r="K367" s="112" t="s">
        <v>1150</v>
      </c>
      <c r="M367" s="38" t="s">
        <v>1369</v>
      </c>
    </row>
    <row r="368" spans="3:13" x14ac:dyDescent="0.3">
      <c r="C368" s="139" t="s">
        <v>1376</v>
      </c>
      <c r="D368" s="41">
        <v>1023.1138193684376</v>
      </c>
      <c r="E368" s="84">
        <v>60</v>
      </c>
      <c r="F368" s="128">
        <v>-2.4656041063839118</v>
      </c>
      <c r="G368" s="84">
        <v>280</v>
      </c>
      <c r="H368" s="86">
        <f t="shared" si="20"/>
        <v>-9.3119128965356776E-2</v>
      </c>
      <c r="I368" s="45">
        <f t="shared" si="21"/>
        <v>-8.9854377054807283E-2</v>
      </c>
      <c r="J368" s="45">
        <f t="shared" si="21"/>
        <v>10.204081632653061</v>
      </c>
      <c r="K368" s="112" t="s">
        <v>1150</v>
      </c>
      <c r="M368" s="38" t="s">
        <v>1370</v>
      </c>
    </row>
    <row r="369" spans="3:13" x14ac:dyDescent="0.3">
      <c r="C369" s="139" t="s">
        <v>1376</v>
      </c>
      <c r="D369" s="41">
        <v>968.92204369111175</v>
      </c>
      <c r="E369" s="84">
        <v>60</v>
      </c>
      <c r="F369" s="128">
        <v>-0.47502229842390964</v>
      </c>
      <c r="G369" s="84">
        <v>280</v>
      </c>
      <c r="H369" s="86">
        <f t="shared" si="20"/>
        <v>-1.7940294045514844E-2</v>
      </c>
      <c r="I369" s="45">
        <f t="shared" si="21"/>
        <v>-1.7311308251600207E-2</v>
      </c>
      <c r="J369" s="45">
        <f t="shared" si="21"/>
        <v>10.204081632653061</v>
      </c>
      <c r="K369" s="112" t="s">
        <v>1150</v>
      </c>
      <c r="M369" s="38" t="s">
        <v>1371</v>
      </c>
    </row>
    <row r="370" spans="3:13" x14ac:dyDescent="0.3">
      <c r="C370" s="139" t="s">
        <v>1376</v>
      </c>
      <c r="D370" s="41">
        <v>1009.6480492091534</v>
      </c>
      <c r="E370" s="84">
        <v>60</v>
      </c>
      <c r="F370" s="128">
        <v>-0.50561761868088295</v>
      </c>
      <c r="G370" s="84">
        <v>280</v>
      </c>
      <c r="H370" s="86">
        <f t="shared" si="20"/>
        <v>-1.9095795679118094E-2</v>
      </c>
      <c r="I370" s="45">
        <f t="shared" si="21"/>
        <v>-1.8426298056883492E-2</v>
      </c>
      <c r="J370" s="45">
        <f t="shared" si="21"/>
        <v>10.204081632653061</v>
      </c>
      <c r="K370" s="112" t="s">
        <v>1150</v>
      </c>
      <c r="M370" s="38" t="s">
        <v>1372</v>
      </c>
    </row>
    <row r="371" spans="3:13" x14ac:dyDescent="0.3">
      <c r="C371" s="139" t="s">
        <v>1376</v>
      </c>
      <c r="D371" s="41">
        <v>997.01446463339914</v>
      </c>
      <c r="E371" s="84">
        <v>60</v>
      </c>
      <c r="F371" s="128">
        <v>-1.3872278222689558</v>
      </c>
      <c r="G371" s="84">
        <v>280</v>
      </c>
      <c r="H371" s="86">
        <f t="shared" si="20"/>
        <v>-5.2391803757841443E-2</v>
      </c>
      <c r="I371" s="45">
        <f t="shared" si="21"/>
        <v>-5.0554949791142709E-2</v>
      </c>
      <c r="J371" s="45">
        <f t="shared" si="21"/>
        <v>10.204081632653061</v>
      </c>
      <c r="K371" s="112" t="s">
        <v>1150</v>
      </c>
      <c r="M371" s="38" t="s">
        <v>1373</v>
      </c>
    </row>
    <row r="372" spans="3:13" x14ac:dyDescent="0.3">
      <c r="C372" s="139" t="s">
        <v>1377</v>
      </c>
      <c r="D372" s="41">
        <v>1114.1166694280953</v>
      </c>
      <c r="E372" s="84">
        <v>60</v>
      </c>
      <c r="F372" s="128">
        <v>-0.4976684079018554</v>
      </c>
      <c r="G372" s="84">
        <v>280</v>
      </c>
      <c r="H372" s="86">
        <f t="shared" si="20"/>
        <v>-1.8795575712016118E-2</v>
      </c>
      <c r="I372" s="45">
        <f t="shared" si="21"/>
        <v>-1.8136603786510767E-2</v>
      </c>
      <c r="J372" s="45">
        <f t="shared" si="21"/>
        <v>10.204081632653061</v>
      </c>
      <c r="K372" s="112" t="s">
        <v>1150</v>
      </c>
      <c r="M372" s="38" t="s">
        <v>1370</v>
      </c>
    </row>
    <row r="373" spans="3:13" x14ac:dyDescent="0.3">
      <c r="C373" s="126" t="s">
        <v>1377</v>
      </c>
      <c r="D373" s="41">
        <v>1085.0158968232579</v>
      </c>
      <c r="E373" s="84">
        <v>60</v>
      </c>
      <c r="F373" s="128">
        <v>2.3613942760093209E-2</v>
      </c>
      <c r="G373" s="84">
        <v>280</v>
      </c>
      <c r="H373" s="86">
        <f t="shared" si="20"/>
        <v>8.918340846222159E-4</v>
      </c>
      <c r="I373" s="45">
        <f t="shared" si="21"/>
        <v>8.605664271170995E-4</v>
      </c>
      <c r="J373" s="45">
        <f t="shared" si="21"/>
        <v>10.204081632653061</v>
      </c>
      <c r="K373" s="112" t="s">
        <v>1150</v>
      </c>
      <c r="M373" s="38" t="s">
        <v>1373</v>
      </c>
    </row>
    <row r="374" spans="3:13" x14ac:dyDescent="0.3">
      <c r="C374" s="139" t="s">
        <v>1378</v>
      </c>
      <c r="D374" s="41">
        <v>985.61644176465347</v>
      </c>
      <c r="E374" s="84">
        <v>60</v>
      </c>
      <c r="F374" s="128">
        <v>3.3960330259179514</v>
      </c>
      <c r="G374" s="84">
        <v>280</v>
      </c>
      <c r="H374" s="86">
        <f t="shared" si="20"/>
        <v>0.12825888653100112</v>
      </c>
      <c r="I374" s="45">
        <f t="shared" si="21"/>
        <v>0.12376213651304488</v>
      </c>
      <c r="J374" s="45">
        <f t="shared" si="21"/>
        <v>10.204081632653061</v>
      </c>
      <c r="K374" s="112" t="s">
        <v>1150</v>
      </c>
      <c r="M374" s="38" t="s">
        <v>1379</v>
      </c>
    </row>
    <row r="375" spans="3:13" x14ac:dyDescent="0.3">
      <c r="C375" s="139" t="s">
        <v>1378</v>
      </c>
      <c r="D375" s="41">
        <v>990.18261105361717</v>
      </c>
      <c r="E375" s="84">
        <v>60</v>
      </c>
      <c r="F375" s="128">
        <v>1.3535916873543643</v>
      </c>
      <c r="G375" s="84">
        <v>280</v>
      </c>
      <c r="H375" s="86">
        <f t="shared" si="20"/>
        <v>5.112145886471841E-2</v>
      </c>
      <c r="I375" s="45">
        <f t="shared" si="21"/>
        <v>4.9329143125159042E-2</v>
      </c>
      <c r="J375" s="45">
        <f t="shared" si="21"/>
        <v>10.204081632653061</v>
      </c>
      <c r="K375" s="112" t="s">
        <v>1150</v>
      </c>
      <c r="M375" s="38" t="s">
        <v>1380</v>
      </c>
    </row>
    <row r="376" spans="3:13" x14ac:dyDescent="0.3">
      <c r="C376" s="139" t="s">
        <v>1378</v>
      </c>
      <c r="D376" s="41">
        <v>1024.2217093965728</v>
      </c>
      <c r="E376" s="84">
        <v>60</v>
      </c>
      <c r="F376" s="128">
        <v>-8.9928342063866875</v>
      </c>
      <c r="G376" s="84">
        <v>280</v>
      </c>
      <c r="H376" s="86">
        <f t="shared" si="20"/>
        <v>-0.33963477188425972</v>
      </c>
      <c r="I376" s="45">
        <f t="shared" si="21"/>
        <v>-0.32772719411030199</v>
      </c>
      <c r="J376" s="45">
        <f t="shared" si="21"/>
        <v>10.204081632653061</v>
      </c>
      <c r="K376" s="112" t="s">
        <v>1150</v>
      </c>
      <c r="M376" s="38" t="s">
        <v>1381</v>
      </c>
    </row>
    <row r="377" spans="3:13" x14ac:dyDescent="0.3">
      <c r="C377" s="139" t="s">
        <v>1378</v>
      </c>
      <c r="D377" s="41">
        <v>987.00069028603389</v>
      </c>
      <c r="E377" s="84">
        <v>60</v>
      </c>
      <c r="F377" s="128">
        <v>3.4009064109617952</v>
      </c>
      <c r="G377" s="84">
        <v>280</v>
      </c>
      <c r="H377" s="86">
        <f t="shared" si="20"/>
        <v>0.12844294096586378</v>
      </c>
      <c r="I377" s="45">
        <f t="shared" si="21"/>
        <v>0.12393973800881178</v>
      </c>
      <c r="J377" s="45">
        <f t="shared" si="21"/>
        <v>10.204081632653061</v>
      </c>
      <c r="K377" s="112" t="s">
        <v>1150</v>
      </c>
      <c r="M377" s="38" t="s">
        <v>1382</v>
      </c>
    </row>
    <row r="378" spans="3:13" x14ac:dyDescent="0.3">
      <c r="C378" s="139" t="s">
        <v>1378</v>
      </c>
      <c r="D378" s="41">
        <v>980.70508356500534</v>
      </c>
      <c r="E378" s="84">
        <v>60</v>
      </c>
      <c r="F378" s="128">
        <v>-0.18249486813292704</v>
      </c>
      <c r="G378" s="84">
        <v>280</v>
      </c>
      <c r="H378" s="86">
        <f t="shared" si="20"/>
        <v>-6.8923324377931439E-3</v>
      </c>
      <c r="I378" s="45">
        <f t="shared" si="21"/>
        <v>-6.6506876141737264E-3</v>
      </c>
      <c r="J378" s="45">
        <f t="shared" si="21"/>
        <v>10.204081632653061</v>
      </c>
      <c r="K378" s="112" t="s">
        <v>1150</v>
      </c>
      <c r="M378" s="38" t="s">
        <v>1383</v>
      </c>
    </row>
    <row r="379" spans="3:13" x14ac:dyDescent="0.3">
      <c r="C379" s="139" t="s">
        <v>1384</v>
      </c>
      <c r="D379" s="41">
        <v>1132.0290136637195</v>
      </c>
      <c r="E379" s="84">
        <v>60</v>
      </c>
      <c r="F379" s="128">
        <v>4.2853736392019925</v>
      </c>
      <c r="G379" s="84">
        <v>280</v>
      </c>
      <c r="H379" s="86">
        <f t="shared" si="20"/>
        <v>0.16184685105787042</v>
      </c>
      <c r="I379" s="45">
        <f t="shared" si="21"/>
        <v>0.15617250871727376</v>
      </c>
      <c r="J379" s="45">
        <f t="shared" si="21"/>
        <v>10.204081632653061</v>
      </c>
      <c r="K379" s="112" t="s">
        <v>1150</v>
      </c>
      <c r="M379" s="38" t="s">
        <v>1379</v>
      </c>
    </row>
    <row r="380" spans="3:13" x14ac:dyDescent="0.3">
      <c r="C380" s="139" t="s">
        <v>1384</v>
      </c>
      <c r="D380" s="41">
        <v>1122.3649413419603</v>
      </c>
      <c r="E380" s="84">
        <v>60</v>
      </c>
      <c r="F380" s="128">
        <v>5.0299698513947018</v>
      </c>
      <c r="G380" s="84">
        <v>280</v>
      </c>
      <c r="H380" s="86">
        <f t="shared" si="20"/>
        <v>0.18996821512064302</v>
      </c>
      <c r="I380" s="45">
        <f t="shared" si="21"/>
        <v>0.18330793919076901</v>
      </c>
      <c r="J380" s="45">
        <f t="shared" si="21"/>
        <v>10.204081632653061</v>
      </c>
      <c r="K380" s="112" t="s">
        <v>1150</v>
      </c>
      <c r="M380" s="38" t="s">
        <v>1380</v>
      </c>
    </row>
    <row r="381" spans="3:13" x14ac:dyDescent="0.3">
      <c r="C381" s="139" t="s">
        <v>1384</v>
      </c>
      <c r="D381" s="41">
        <v>1145.6299817633681</v>
      </c>
      <c r="E381" s="84">
        <v>60</v>
      </c>
      <c r="F381" s="128">
        <v>-1.4852877216156308</v>
      </c>
      <c r="G381" s="84">
        <v>280</v>
      </c>
      <c r="H381" s="86">
        <f t="shared" si="20"/>
        <v>-5.6095258172907683E-2</v>
      </c>
      <c r="I381" s="45">
        <f t="shared" si="21"/>
        <v>-5.4128561283368473E-2</v>
      </c>
      <c r="J381" s="45">
        <f t="shared" si="21"/>
        <v>10.204081632653061</v>
      </c>
      <c r="K381" s="112" t="s">
        <v>1150</v>
      </c>
      <c r="M381" s="38" t="s">
        <v>1381</v>
      </c>
    </row>
    <row r="382" spans="3:13" x14ac:dyDescent="0.3">
      <c r="C382" s="139" t="s">
        <v>1384</v>
      </c>
      <c r="D382" s="41">
        <v>1132.3046445662501</v>
      </c>
      <c r="E382" s="84">
        <v>60</v>
      </c>
      <c r="F382" s="128">
        <v>4.5773567702885174</v>
      </c>
      <c r="G382" s="84">
        <v>280</v>
      </c>
      <c r="H382" s="86">
        <f t="shared" si="20"/>
        <v>0.1728742559721293</v>
      </c>
      <c r="I382" s="45">
        <f t="shared" si="21"/>
        <v>0.16681329337786144</v>
      </c>
      <c r="J382" s="45">
        <f t="shared" si="21"/>
        <v>10.204081632653061</v>
      </c>
      <c r="K382" s="112" t="s">
        <v>1150</v>
      </c>
      <c r="M382" s="38" t="s">
        <v>1382</v>
      </c>
    </row>
    <row r="383" spans="3:13" x14ac:dyDescent="0.3">
      <c r="C383" s="139" t="s">
        <v>1384</v>
      </c>
      <c r="D383" s="41">
        <v>1141.0437272203139</v>
      </c>
      <c r="E383" s="84">
        <v>60</v>
      </c>
      <c r="F383" s="128">
        <v>3.2912781689510098</v>
      </c>
      <c r="G383" s="84">
        <v>280</v>
      </c>
      <c r="H383" s="86">
        <f t="shared" si="20"/>
        <v>0.12430258186295021</v>
      </c>
      <c r="I383" s="45">
        <f t="shared" si="21"/>
        <v>0.11994453968480356</v>
      </c>
      <c r="J383" s="45">
        <f t="shared" si="21"/>
        <v>10.204081632653061</v>
      </c>
      <c r="K383" s="112" t="s">
        <v>1150</v>
      </c>
      <c r="M383" s="38" t="s">
        <v>1385</v>
      </c>
    </row>
    <row r="384" spans="3:13" x14ac:dyDescent="0.3">
      <c r="C384" s="139" t="s">
        <v>1384</v>
      </c>
      <c r="D384" s="41">
        <v>1108.6325875654707</v>
      </c>
      <c r="E384" s="84">
        <v>60</v>
      </c>
      <c r="F384" s="128">
        <v>3.6585445478918501</v>
      </c>
      <c r="G384" s="84">
        <v>280</v>
      </c>
      <c r="H384" s="86">
        <f t="shared" si="20"/>
        <v>0.13817322931064174</v>
      </c>
      <c r="I384" s="45">
        <f t="shared" si="21"/>
        <v>0.13332888294066508</v>
      </c>
      <c r="J384" s="45">
        <f t="shared" si="21"/>
        <v>10.204081632653061</v>
      </c>
      <c r="K384" s="112" t="s">
        <v>1150</v>
      </c>
      <c r="M384" s="38" t="s">
        <v>1383</v>
      </c>
    </row>
    <row r="385" spans="3:13" x14ac:dyDescent="0.3">
      <c r="C385" s="139" t="s">
        <v>1386</v>
      </c>
      <c r="D385" s="41">
        <v>1024.6564623974461</v>
      </c>
      <c r="E385" s="84">
        <v>60</v>
      </c>
      <c r="F385" s="128">
        <v>4.056994458740105</v>
      </c>
      <c r="G385" s="84">
        <v>280</v>
      </c>
      <c r="H385" s="86">
        <f t="shared" si="20"/>
        <v>0.15322159353847786</v>
      </c>
      <c r="I385" s="45">
        <f t="shared" si="21"/>
        <v>0.14784965228644698</v>
      </c>
      <c r="J385" s="45">
        <f t="shared" si="21"/>
        <v>10.204081632653061</v>
      </c>
      <c r="K385" s="112" t="s">
        <v>1150</v>
      </c>
      <c r="M385" s="38" t="s">
        <v>1379</v>
      </c>
    </row>
    <row r="386" spans="3:13" x14ac:dyDescent="0.3">
      <c r="C386" s="139" t="s">
        <v>1386</v>
      </c>
      <c r="D386" s="41">
        <v>1027.712745818541</v>
      </c>
      <c r="E386" s="84">
        <v>60</v>
      </c>
      <c r="F386" s="128">
        <v>2.4422172538364784</v>
      </c>
      <c r="G386" s="84">
        <v>280</v>
      </c>
      <c r="H386" s="86">
        <f t="shared" si="20"/>
        <v>9.223587145746262E-2</v>
      </c>
      <c r="I386" s="45">
        <f t="shared" si="21"/>
        <v>8.9002086510075754E-2</v>
      </c>
      <c r="J386" s="45">
        <f t="shared" si="21"/>
        <v>10.204081632653061</v>
      </c>
      <c r="K386" s="112" t="s">
        <v>1150</v>
      </c>
      <c r="M386" s="38" t="s">
        <v>1380</v>
      </c>
    </row>
    <row r="387" spans="3:13" x14ac:dyDescent="0.3">
      <c r="C387" s="139" t="s">
        <v>1386</v>
      </c>
      <c r="D387" s="41">
        <v>1061.9003847813724</v>
      </c>
      <c r="E387" s="84">
        <v>60</v>
      </c>
      <c r="F387" s="128">
        <v>-7.2734215292232847</v>
      </c>
      <c r="G387" s="84">
        <v>280</v>
      </c>
      <c r="H387" s="86">
        <f t="shared" si="20"/>
        <v>-0.27469725396932237</v>
      </c>
      <c r="I387" s="45">
        <f t="shared" si="21"/>
        <v>-0.26506638226032381</v>
      </c>
      <c r="J387" s="45">
        <f t="shared" si="21"/>
        <v>10.204081632653061</v>
      </c>
      <c r="K387" s="112" t="s">
        <v>1150</v>
      </c>
      <c r="M387" s="38" t="s">
        <v>1381</v>
      </c>
    </row>
    <row r="388" spans="3:13" x14ac:dyDescent="0.3">
      <c r="C388" s="139" t="s">
        <v>1386</v>
      </c>
      <c r="D388" s="41">
        <v>1025.9687361917838</v>
      </c>
      <c r="E388" s="84">
        <v>60</v>
      </c>
      <c r="F388" s="128">
        <v>4.1073595317229694</v>
      </c>
      <c r="G388" s="84">
        <v>280</v>
      </c>
      <c r="H388" s="86">
        <f t="shared" si="20"/>
        <v>0.15512374470471652</v>
      </c>
      <c r="I388" s="45">
        <f t="shared" si="21"/>
        <v>0.14968511412984584</v>
      </c>
      <c r="J388" s="45">
        <f t="shared" si="21"/>
        <v>10.204081632653061</v>
      </c>
      <c r="K388" s="112" t="s">
        <v>1150</v>
      </c>
      <c r="M388" s="38" t="s">
        <v>1382</v>
      </c>
    </row>
    <row r="389" spans="3:13" x14ac:dyDescent="0.3">
      <c r="C389" s="139" t="s">
        <v>1386</v>
      </c>
      <c r="D389" s="41">
        <v>1031.6844703455606</v>
      </c>
      <c r="E389" s="84">
        <v>60</v>
      </c>
      <c r="F389" s="128">
        <v>3.0657698934841839</v>
      </c>
      <c r="G389" s="84">
        <v>280</v>
      </c>
      <c r="H389" s="86">
        <f t="shared" si="20"/>
        <v>0.11578575057946076</v>
      </c>
      <c r="I389" s="45">
        <f t="shared" si="21"/>
        <v>0.11172630807158106</v>
      </c>
      <c r="J389" s="45">
        <f t="shared" si="21"/>
        <v>10.204081632653061</v>
      </c>
      <c r="K389" s="112" t="s">
        <v>1150</v>
      </c>
      <c r="M389" s="38" t="s">
        <v>1385</v>
      </c>
    </row>
    <row r="390" spans="3:13" x14ac:dyDescent="0.3">
      <c r="C390" s="139" t="s">
        <v>1386</v>
      </c>
      <c r="D390" s="41">
        <v>1017.3158007134147</v>
      </c>
      <c r="E390" s="84">
        <v>60</v>
      </c>
      <c r="F390" s="128">
        <v>0.91625382393941912</v>
      </c>
      <c r="G390" s="84">
        <v>280</v>
      </c>
      <c r="H390" s="86">
        <f t="shared" si="20"/>
        <v>3.4604402943483353E-2</v>
      </c>
      <c r="I390" s="45">
        <f t="shared" si="21"/>
        <v>3.3391174341815565E-2</v>
      </c>
      <c r="J390" s="45">
        <f t="shared" si="21"/>
        <v>10.204081632653061</v>
      </c>
      <c r="K390" s="112" t="s">
        <v>1150</v>
      </c>
      <c r="M390" s="38" t="s">
        <v>1383</v>
      </c>
    </row>
    <row r="391" spans="3:13" x14ac:dyDescent="0.3">
      <c r="C391" s="139" t="s">
        <v>1387</v>
      </c>
      <c r="D391" s="41">
        <v>944.55860741100435</v>
      </c>
      <c r="E391" s="84">
        <v>60</v>
      </c>
      <c r="F391" s="128">
        <v>0.33776177568561305</v>
      </c>
      <c r="G391" s="84">
        <v>280</v>
      </c>
      <c r="H391" s="86">
        <f t="shared" si="20"/>
        <v>1.2756339214475335E-2</v>
      </c>
      <c r="I391" s="45">
        <f t="shared" si="21"/>
        <v>1.2309102612449455E-2</v>
      </c>
      <c r="J391" s="45">
        <f t="shared" si="21"/>
        <v>10.204081632653061</v>
      </c>
      <c r="K391" s="112" t="s">
        <v>1150</v>
      </c>
      <c r="M391" s="38" t="s">
        <v>1388</v>
      </c>
    </row>
    <row r="392" spans="3:13" x14ac:dyDescent="0.3">
      <c r="C392" s="139" t="s">
        <v>1389</v>
      </c>
      <c r="D392" s="41">
        <v>1025.784652070741</v>
      </c>
      <c r="E392" s="84">
        <v>60</v>
      </c>
      <c r="F392" s="128">
        <v>-0.74695491772352884</v>
      </c>
      <c r="G392" s="84">
        <v>280</v>
      </c>
      <c r="H392" s="86">
        <f t="shared" si="20"/>
        <v>-2.821044592467694E-2</v>
      </c>
      <c r="I392" s="45">
        <f t="shared" si="21"/>
        <v>-2.722138912986621E-2</v>
      </c>
      <c r="J392" s="45">
        <f t="shared" si="21"/>
        <v>10.204081632653061</v>
      </c>
      <c r="K392" s="112" t="s">
        <v>1150</v>
      </c>
      <c r="M392" s="38" t="s">
        <v>1390</v>
      </c>
    </row>
    <row r="393" spans="3:13" x14ac:dyDescent="0.3">
      <c r="C393" s="139" t="s">
        <v>1391</v>
      </c>
      <c r="D393" s="41">
        <v>983.33670960709878</v>
      </c>
      <c r="E393" s="84">
        <v>60</v>
      </c>
      <c r="F393" s="128">
        <v>1.60131819942172</v>
      </c>
      <c r="G393" s="84">
        <v>280</v>
      </c>
      <c r="H393" s="86">
        <f t="shared" si="20"/>
        <v>6.0477412225442673E-2</v>
      </c>
      <c r="I393" s="45">
        <f t="shared" si="21"/>
        <v>5.8357077238400876E-2</v>
      </c>
      <c r="J393" s="45">
        <f t="shared" si="21"/>
        <v>10.204081632653061</v>
      </c>
      <c r="K393" s="143" t="s">
        <v>1349</v>
      </c>
      <c r="M393" s="38" t="s">
        <v>1392</v>
      </c>
    </row>
    <row r="394" spans="3:13" x14ac:dyDescent="0.3">
      <c r="C394" s="139" t="s">
        <v>1391</v>
      </c>
      <c r="D394" s="41">
        <v>992.50512752923646</v>
      </c>
      <c r="E394" s="84">
        <v>60</v>
      </c>
      <c r="F394" s="128">
        <v>3.0308618309806121</v>
      </c>
      <c r="G394" s="84">
        <v>280</v>
      </c>
      <c r="H394" s="86">
        <f t="shared" si="20"/>
        <v>0.11446736845729265</v>
      </c>
      <c r="I394" s="45">
        <f t="shared" si="21"/>
        <v>0.11045414835935174</v>
      </c>
      <c r="J394" s="45">
        <f t="shared" si="21"/>
        <v>10.204081632653061</v>
      </c>
      <c r="K394" s="143" t="s">
        <v>1349</v>
      </c>
      <c r="M394" s="38" t="s">
        <v>1393</v>
      </c>
    </row>
    <row r="395" spans="3:13" x14ac:dyDescent="0.3">
      <c r="C395" s="139" t="s">
        <v>1391</v>
      </c>
      <c r="D395" s="41">
        <v>989.07896372018843</v>
      </c>
      <c r="E395" s="84">
        <v>60</v>
      </c>
      <c r="F395" s="128">
        <v>1.2576452140057626</v>
      </c>
      <c r="G395" s="84">
        <v>280</v>
      </c>
      <c r="H395" s="86">
        <f t="shared" si="20"/>
        <v>4.7497822773917522E-2</v>
      </c>
      <c r="I395" s="45">
        <f t="shared" si="21"/>
        <v>4.5832551530822246E-2</v>
      </c>
      <c r="J395" s="45">
        <f t="shared" si="21"/>
        <v>10.204081632653061</v>
      </c>
      <c r="K395" s="143" t="s">
        <v>1349</v>
      </c>
      <c r="M395" s="38" t="s">
        <v>1394</v>
      </c>
    </row>
    <row r="396" spans="3:13" x14ac:dyDescent="0.3">
      <c r="C396" s="139" t="s">
        <v>1391</v>
      </c>
      <c r="D396" s="41">
        <v>992.2482843906439</v>
      </c>
      <c r="E396" s="84">
        <v>60</v>
      </c>
      <c r="F396" s="128">
        <v>2.2997395962244047</v>
      </c>
      <c r="G396" s="84">
        <v>280</v>
      </c>
      <c r="H396" s="86">
        <f t="shared" si="20"/>
        <v>8.6854879699901535E-2</v>
      </c>
      <c r="I396" s="45">
        <f t="shared" si="21"/>
        <v>8.3809752048994351E-2</v>
      </c>
      <c r="J396" s="45">
        <f t="shared" si="21"/>
        <v>10.204081632653061</v>
      </c>
      <c r="K396" s="143" t="s">
        <v>1349</v>
      </c>
      <c r="M396" s="38" t="s">
        <v>1395</v>
      </c>
    </row>
    <row r="397" spans="3:13" x14ac:dyDescent="0.3">
      <c r="C397" s="139" t="s">
        <v>1396</v>
      </c>
      <c r="D397" s="41">
        <v>965.89417803659171</v>
      </c>
      <c r="E397" s="84">
        <v>60</v>
      </c>
      <c r="F397" s="128">
        <v>1.759918639614301</v>
      </c>
      <c r="G397" s="84">
        <v>280</v>
      </c>
      <c r="H397" s="86">
        <f t="shared" si="20"/>
        <v>6.6467317419880129E-2</v>
      </c>
      <c r="I397" s="45">
        <f t="shared" si="21"/>
        <v>6.413697666232876E-2</v>
      </c>
      <c r="J397" s="45">
        <f t="shared" si="21"/>
        <v>10.204081632653061</v>
      </c>
      <c r="K397" s="143" t="s">
        <v>1349</v>
      </c>
      <c r="M397" s="38" t="s">
        <v>1397</v>
      </c>
    </row>
    <row r="398" spans="3:13" x14ac:dyDescent="0.3">
      <c r="C398" s="139" t="s">
        <v>1396</v>
      </c>
      <c r="D398" s="41">
        <v>948.47613196584439</v>
      </c>
      <c r="E398" s="84">
        <v>60</v>
      </c>
      <c r="F398" s="128">
        <v>1.199855192402044</v>
      </c>
      <c r="G398" s="84">
        <v>280</v>
      </c>
      <c r="H398" s="86">
        <f t="shared" si="20"/>
        <v>4.5315251589559874E-2</v>
      </c>
      <c r="I398" s="45">
        <f t="shared" si="21"/>
        <v>4.372650118083251E-2</v>
      </c>
      <c r="J398" s="45">
        <f t="shared" si="21"/>
        <v>10.204081632653061</v>
      </c>
      <c r="K398" s="143" t="s">
        <v>1349</v>
      </c>
      <c r="M398" s="38" t="s">
        <v>1392</v>
      </c>
    </row>
    <row r="399" spans="3:13" x14ac:dyDescent="0.3">
      <c r="C399" s="139" t="s">
        <v>1396</v>
      </c>
      <c r="D399" s="41">
        <v>956.96029551090976</v>
      </c>
      <c r="E399" s="84">
        <v>60</v>
      </c>
      <c r="F399" s="128">
        <v>2.6116744378805938</v>
      </c>
      <c r="G399" s="84">
        <v>280</v>
      </c>
      <c r="H399" s="86">
        <f t="shared" si="20"/>
        <v>9.8635806197291134E-2</v>
      </c>
      <c r="I399" s="45">
        <f t="shared" si="21"/>
        <v>9.5177639864453129E-2</v>
      </c>
      <c r="J399" s="45">
        <f t="shared" si="21"/>
        <v>10.204081632653061</v>
      </c>
      <c r="K399" s="143" t="s">
        <v>1349</v>
      </c>
      <c r="M399" s="38" t="s">
        <v>1393</v>
      </c>
    </row>
    <row r="400" spans="3:13" x14ac:dyDescent="0.3">
      <c r="C400" s="139" t="s">
        <v>1396</v>
      </c>
      <c r="D400" s="41">
        <v>953.77233501946534</v>
      </c>
      <c r="E400" s="84">
        <v>60</v>
      </c>
      <c r="F400" s="128">
        <v>0.84991689368041179</v>
      </c>
      <c r="G400" s="84">
        <v>280</v>
      </c>
      <c r="H400" s="86">
        <f t="shared" si="20"/>
        <v>3.2099038376657577E-2</v>
      </c>
      <c r="I400" s="45">
        <f t="shared" si="21"/>
        <v>3.0973647728877979E-2</v>
      </c>
      <c r="J400" s="45">
        <f t="shared" si="21"/>
        <v>10.204081632653061</v>
      </c>
      <c r="K400" s="143" t="s">
        <v>1349</v>
      </c>
      <c r="M400" s="38" t="s">
        <v>1394</v>
      </c>
    </row>
    <row r="401" spans="1:13" x14ac:dyDescent="0.3">
      <c r="C401" s="139" t="s">
        <v>1396</v>
      </c>
      <c r="D401" s="41">
        <v>956.5995583572701</v>
      </c>
      <c r="E401" s="84">
        <v>60</v>
      </c>
      <c r="F401" s="128">
        <v>1.9130552957842424</v>
      </c>
      <c r="G401" s="84">
        <v>280</v>
      </c>
      <c r="H401" s="86">
        <f t="shared" si="20"/>
        <v>7.2250870423499244E-2</v>
      </c>
      <c r="I401" s="45">
        <f t="shared" si="21"/>
        <v>6.9717758592720211E-2</v>
      </c>
      <c r="J401" s="45">
        <f t="shared" si="21"/>
        <v>10.204081632653061</v>
      </c>
      <c r="K401" s="143" t="s">
        <v>1349</v>
      </c>
      <c r="M401" s="38" t="s">
        <v>1395</v>
      </c>
    </row>
    <row r="402" spans="1:13" x14ac:dyDescent="0.3">
      <c r="C402" s="139" t="s">
        <v>1398</v>
      </c>
      <c r="D402" s="41">
        <v>989.47920601622434</v>
      </c>
      <c r="E402" s="84">
        <v>60</v>
      </c>
      <c r="F402" s="128">
        <v>0.58458450876740908</v>
      </c>
      <c r="G402" s="84">
        <v>280</v>
      </c>
      <c r="H402" s="86">
        <f t="shared" si="20"/>
        <v>2.2078159312809827E-2</v>
      </c>
      <c r="I402" s="45">
        <f t="shared" si="21"/>
        <v>2.1304100173739401E-2</v>
      </c>
      <c r="J402" s="45">
        <f t="shared" si="21"/>
        <v>10.204081632653061</v>
      </c>
      <c r="K402" s="143" t="s">
        <v>1349</v>
      </c>
      <c r="M402" s="38" t="s">
        <v>1392</v>
      </c>
    </row>
    <row r="403" spans="1:13" x14ac:dyDescent="0.3">
      <c r="C403" s="139" t="s">
        <v>1398</v>
      </c>
      <c r="D403" s="41">
        <v>998.7819015141456</v>
      </c>
      <c r="E403" s="84">
        <v>60</v>
      </c>
      <c r="F403" s="128">
        <v>2.0149024771157844</v>
      </c>
      <c r="G403" s="84">
        <v>280</v>
      </c>
      <c r="H403" s="86">
        <f t="shared" si="20"/>
        <v>7.6097360129050218E-2</v>
      </c>
      <c r="I403" s="45">
        <f t="shared" si="21"/>
        <v>7.3429390565444036E-2</v>
      </c>
      <c r="J403" s="45">
        <f t="shared" si="21"/>
        <v>10.204081632653061</v>
      </c>
      <c r="K403" s="143" t="s">
        <v>1349</v>
      </c>
      <c r="M403" s="38" t="s">
        <v>1393</v>
      </c>
    </row>
    <row r="404" spans="1:13" x14ac:dyDescent="0.3">
      <c r="C404" s="139" t="s">
        <v>1399</v>
      </c>
      <c r="D404" s="41">
        <v>979.39311494455524</v>
      </c>
      <c r="E404" s="84">
        <v>60</v>
      </c>
      <c r="F404" s="128">
        <v>0.50163291789436393</v>
      </c>
      <c r="G404" s="84">
        <v>280</v>
      </c>
      <c r="H404" s="86">
        <f t="shared" si="20"/>
        <v>1.8945304420011449E-2</v>
      </c>
      <c r="I404" s="45">
        <f t="shared" si="21"/>
        <v>1.8281083013643E-2</v>
      </c>
      <c r="J404" s="45">
        <f t="shared" si="21"/>
        <v>10.204081632653061</v>
      </c>
      <c r="K404" s="143" t="s">
        <v>1349</v>
      </c>
      <c r="M404" s="38" t="s">
        <v>1392</v>
      </c>
    </row>
    <row r="405" spans="1:13" x14ac:dyDescent="0.3">
      <c r="C405" s="139" t="s">
        <v>1399</v>
      </c>
      <c r="D405" s="41">
        <v>988.49548563741541</v>
      </c>
      <c r="E405" s="84">
        <v>60</v>
      </c>
      <c r="F405" s="128">
        <v>1.9260104958494173</v>
      </c>
      <c r="G405" s="84">
        <v>280</v>
      </c>
      <c r="H405" s="86">
        <f t="shared" si="20"/>
        <v>7.2740152925307805E-2</v>
      </c>
      <c r="I405" s="45">
        <f t="shared" si="21"/>
        <v>7.0189886874978763E-2</v>
      </c>
      <c r="J405" s="45">
        <f t="shared" si="21"/>
        <v>10.204081632653061</v>
      </c>
      <c r="K405" s="143" t="s">
        <v>1349</v>
      </c>
      <c r="M405" s="38" t="s">
        <v>1393</v>
      </c>
    </row>
    <row r="406" spans="1:13" x14ac:dyDescent="0.3">
      <c r="C406" s="139" t="s">
        <v>1400</v>
      </c>
      <c r="D406" s="41">
        <v>980.87156329244715</v>
      </c>
      <c r="E406" s="84">
        <v>60</v>
      </c>
      <c r="F406" s="128">
        <v>2.7496832842686674</v>
      </c>
      <c r="G406" s="84">
        <v>280</v>
      </c>
      <c r="H406" s="86">
        <f t="shared" si="20"/>
        <v>0.10384802316752442</v>
      </c>
      <c r="I406" s="45">
        <f t="shared" si="21"/>
        <v>0.10020711677363948</v>
      </c>
      <c r="J406" s="45">
        <f t="shared" si="21"/>
        <v>10.204081632653061</v>
      </c>
      <c r="K406" s="143" t="s">
        <v>1349</v>
      </c>
      <c r="M406" s="38" t="s">
        <v>1393</v>
      </c>
    </row>
    <row r="407" spans="1:13" x14ac:dyDescent="0.3">
      <c r="C407" s="139" t="s">
        <v>1401</v>
      </c>
      <c r="D407" s="41">
        <v>1011.2165635116464</v>
      </c>
      <c r="E407" s="84">
        <v>60</v>
      </c>
      <c r="F407" s="128">
        <v>3.4007384180896123</v>
      </c>
      <c r="G407" s="84">
        <v>280</v>
      </c>
      <c r="H407" s="86">
        <f t="shared" si="20"/>
        <v>0.1284365963341812</v>
      </c>
      <c r="I407" s="45">
        <f t="shared" si="21"/>
        <v>0.12393361581959229</v>
      </c>
      <c r="J407" s="45">
        <f t="shared" si="21"/>
        <v>10.204081632653061</v>
      </c>
      <c r="K407" s="143" t="s">
        <v>1349</v>
      </c>
      <c r="M407" s="38" t="s">
        <v>1397</v>
      </c>
    </row>
    <row r="408" spans="1:13" x14ac:dyDescent="0.3">
      <c r="C408" s="139" t="s">
        <v>1401</v>
      </c>
      <c r="D408" s="41">
        <v>992.2021673353297</v>
      </c>
      <c r="E408" s="84">
        <v>60</v>
      </c>
      <c r="F408" s="128">
        <v>2.7517030739186596</v>
      </c>
      <c r="G408" s="84">
        <v>280</v>
      </c>
      <c r="H408" s="86">
        <f t="shared" si="20"/>
        <v>0.1039243051028171</v>
      </c>
      <c r="I408" s="45">
        <f t="shared" si="21"/>
        <v>0.10028072426817274</v>
      </c>
      <c r="J408" s="45">
        <f t="shared" si="21"/>
        <v>10.204081632653061</v>
      </c>
      <c r="K408" s="143" t="s">
        <v>1349</v>
      </c>
      <c r="M408" s="38" t="s">
        <v>1392</v>
      </c>
    </row>
    <row r="409" spans="1:13" x14ac:dyDescent="0.3">
      <c r="C409" s="139" t="s">
        <v>1401</v>
      </c>
      <c r="D409" s="41">
        <v>1001.6354988836986</v>
      </c>
      <c r="E409" s="84">
        <v>60</v>
      </c>
      <c r="F409" s="128">
        <v>4.165895260293718</v>
      </c>
      <c r="G409" s="84">
        <v>280</v>
      </c>
      <c r="H409" s="86">
        <f t="shared" si="20"/>
        <v>0.15733447920331162</v>
      </c>
      <c r="I409" s="45">
        <f t="shared" si="21"/>
        <v>0.15181834038971276</v>
      </c>
      <c r="J409" s="45">
        <f t="shared" si="21"/>
        <v>10.204081632653061</v>
      </c>
      <c r="K409" s="143" t="s">
        <v>1349</v>
      </c>
      <c r="M409" s="38" t="s">
        <v>1393</v>
      </c>
    </row>
    <row r="410" spans="1:13" x14ac:dyDescent="0.3">
      <c r="C410" s="139" t="s">
        <v>1401</v>
      </c>
      <c r="D410" s="41">
        <v>998.15163404650355</v>
      </c>
      <c r="E410" s="84">
        <v>60</v>
      </c>
      <c r="F410" s="128">
        <v>2.3885377860143571</v>
      </c>
      <c r="G410" s="84">
        <v>280</v>
      </c>
      <c r="H410" s="86">
        <f t="shared" si="20"/>
        <v>9.0208544655898032E-2</v>
      </c>
      <c r="I410" s="45">
        <f t="shared" si="21"/>
        <v>8.7045837682738963E-2</v>
      </c>
      <c r="J410" s="45">
        <f t="shared" si="21"/>
        <v>10.204081632653061</v>
      </c>
      <c r="K410" s="143" t="s">
        <v>1349</v>
      </c>
      <c r="M410" s="38" t="s">
        <v>1394</v>
      </c>
    </row>
    <row r="411" spans="1:13" x14ac:dyDescent="0.3">
      <c r="B411" s="32"/>
      <c r="C411" s="126" t="s">
        <v>1401</v>
      </c>
      <c r="D411" s="56">
        <v>1001.6528807742861</v>
      </c>
      <c r="E411" s="114">
        <v>60</v>
      </c>
      <c r="F411" s="137">
        <v>3.3695174322169503</v>
      </c>
      <c r="G411" s="31">
        <v>280</v>
      </c>
      <c r="H411" s="115">
        <f t="shared" si="20"/>
        <v>0.12725746502012533</v>
      </c>
      <c r="I411" s="60">
        <f t="shared" si="21"/>
        <v>0.12279582478924746</v>
      </c>
      <c r="J411" s="60">
        <f t="shared" si="21"/>
        <v>10.204081632653061</v>
      </c>
      <c r="K411" s="144" t="s">
        <v>1349</v>
      </c>
      <c r="L411" s="31"/>
      <c r="M411" s="31" t="s">
        <v>1395</v>
      </c>
    </row>
    <row r="412" spans="1:13" x14ac:dyDescent="0.3">
      <c r="A412" s="38" t="s">
        <v>918</v>
      </c>
      <c r="B412" s="94" t="s">
        <v>1402</v>
      </c>
      <c r="C412" s="139" t="s">
        <v>1403</v>
      </c>
      <c r="D412" s="41">
        <v>943.37015780862009</v>
      </c>
      <c r="E412" s="38">
        <v>60</v>
      </c>
      <c r="F412" s="128">
        <v>3.268434325394403</v>
      </c>
      <c r="G412" s="38">
        <v>280</v>
      </c>
      <c r="H412" s="86">
        <f t="shared" si="20"/>
        <v>0.12343983232067601</v>
      </c>
      <c r="I412" s="45">
        <f t="shared" si="21"/>
        <v>0.11911203809746368</v>
      </c>
      <c r="J412" s="45">
        <f t="shared" si="21"/>
        <v>10.204081632653061</v>
      </c>
      <c r="M412" s="38" t="s">
        <v>1404</v>
      </c>
    </row>
    <row r="413" spans="1:13" x14ac:dyDescent="0.3">
      <c r="C413" s="139" t="s">
        <v>1403</v>
      </c>
      <c r="D413" s="41">
        <v>921.90588084560306</v>
      </c>
      <c r="E413" s="84">
        <v>60</v>
      </c>
      <c r="F413" s="128">
        <v>1.7782747069834421</v>
      </c>
      <c r="G413" s="84">
        <v>280</v>
      </c>
      <c r="H413" s="86">
        <f t="shared" si="20"/>
        <v>6.716057591998488E-2</v>
      </c>
      <c r="I413" s="45">
        <f t="shared" si="21"/>
        <v>6.480592955479017E-2</v>
      </c>
      <c r="J413" s="45">
        <f t="shared" si="21"/>
        <v>10.204081632653061</v>
      </c>
      <c r="M413" s="38" t="s">
        <v>1405</v>
      </c>
    </row>
    <row r="414" spans="1:13" x14ac:dyDescent="0.3">
      <c r="C414" s="139" t="s">
        <v>1403</v>
      </c>
      <c r="D414" s="41">
        <v>919.11324810526992</v>
      </c>
      <c r="E414" s="84">
        <v>60</v>
      </c>
      <c r="F414" s="128">
        <v>0.9634356152050767</v>
      </c>
      <c r="G414" s="84">
        <v>280</v>
      </c>
      <c r="H414" s="86">
        <f t="shared" si="20"/>
        <v>3.6386330258703033E-2</v>
      </c>
      <c r="I414" s="45">
        <f t="shared" si="21"/>
        <v>3.5110627376278306E-2</v>
      </c>
      <c r="J414" s="45">
        <f t="shared" si="21"/>
        <v>10.204081632653061</v>
      </c>
      <c r="M414" s="38" t="s">
        <v>1406</v>
      </c>
    </row>
    <row r="415" spans="1:13" x14ac:dyDescent="0.3">
      <c r="C415" s="139" t="s">
        <v>1407</v>
      </c>
      <c r="D415" s="41">
        <v>1015.7826494653307</v>
      </c>
      <c r="E415" s="84">
        <v>60</v>
      </c>
      <c r="F415" s="128">
        <v>0.57324566689295509</v>
      </c>
      <c r="G415" s="84">
        <v>280</v>
      </c>
      <c r="H415" s="86">
        <f t="shared" si="20"/>
        <v>2.164992224259598E-2</v>
      </c>
      <c r="I415" s="45">
        <f t="shared" si="21"/>
        <v>2.0890877073358422E-2</v>
      </c>
      <c r="J415" s="45">
        <f t="shared" si="21"/>
        <v>10.204081632653061</v>
      </c>
      <c r="M415" s="38" t="s">
        <v>1408</v>
      </c>
    </row>
    <row r="416" spans="1:13" x14ac:dyDescent="0.3">
      <c r="C416" s="139" t="s">
        <v>1407</v>
      </c>
      <c r="D416" s="41">
        <v>967.56661767524668</v>
      </c>
      <c r="E416" s="84">
        <v>60</v>
      </c>
      <c r="F416" s="128">
        <v>1.6800867074639809</v>
      </c>
      <c r="G416" s="84">
        <v>280</v>
      </c>
      <c r="H416" s="86">
        <f t="shared" si="20"/>
        <v>6.3452283511471405E-2</v>
      </c>
      <c r="I416" s="45">
        <f t="shared" si="21"/>
        <v>6.1227649688920589E-2</v>
      </c>
      <c r="J416" s="45">
        <f t="shared" si="21"/>
        <v>10.204081632653061</v>
      </c>
      <c r="M416" s="38" t="s">
        <v>1409</v>
      </c>
    </row>
    <row r="417" spans="3:13" x14ac:dyDescent="0.3">
      <c r="C417" s="139" t="s">
        <v>1407</v>
      </c>
      <c r="D417" s="41">
        <v>1004.4813011624756</v>
      </c>
      <c r="E417" s="84">
        <v>60</v>
      </c>
      <c r="F417" s="128">
        <v>3.3718728320072655</v>
      </c>
      <c r="G417" s="84">
        <v>280</v>
      </c>
      <c r="H417" s="86">
        <f t="shared" si="20"/>
        <v>0.12734642203324492</v>
      </c>
      <c r="I417" s="45">
        <f t="shared" si="21"/>
        <v>0.12288166297402571</v>
      </c>
      <c r="J417" s="45">
        <f t="shared" si="21"/>
        <v>10.204081632653061</v>
      </c>
      <c r="M417" s="38" t="s">
        <v>1404</v>
      </c>
    </row>
    <row r="418" spans="3:13" x14ac:dyDescent="0.3">
      <c r="C418" s="139" t="s">
        <v>1407</v>
      </c>
      <c r="D418" s="41">
        <v>962.34249270049224</v>
      </c>
      <c r="E418" s="84">
        <v>60</v>
      </c>
      <c r="F418" s="128">
        <v>0.39259159668453947</v>
      </c>
      <c r="G418" s="84">
        <v>280</v>
      </c>
      <c r="H418" s="86">
        <f t="shared" si="20"/>
        <v>1.4827111711782113E-2</v>
      </c>
      <c r="I418" s="45">
        <f t="shared" si="21"/>
        <v>1.4307273931652313E-2</v>
      </c>
      <c r="J418" s="45">
        <f t="shared" si="21"/>
        <v>10.204081632653061</v>
      </c>
      <c r="M418" s="38" t="s">
        <v>1410</v>
      </c>
    </row>
    <row r="419" spans="3:13" x14ac:dyDescent="0.3">
      <c r="C419" s="139" t="s">
        <v>1407</v>
      </c>
      <c r="D419" s="41">
        <v>993.58350202791428</v>
      </c>
      <c r="E419" s="84">
        <v>60</v>
      </c>
      <c r="F419" s="128">
        <v>3.3282042103396385</v>
      </c>
      <c r="G419" s="84">
        <v>280</v>
      </c>
      <c r="H419" s="86">
        <f t="shared" si="20"/>
        <v>0.12569717753276796</v>
      </c>
      <c r="I419" s="45">
        <f t="shared" si="21"/>
        <v>0.12129024090159032</v>
      </c>
      <c r="J419" s="45">
        <f t="shared" si="21"/>
        <v>10.204081632653061</v>
      </c>
      <c r="M419" s="38" t="s">
        <v>1411</v>
      </c>
    </row>
    <row r="420" spans="3:13" x14ac:dyDescent="0.3">
      <c r="C420" s="139" t="s">
        <v>1407</v>
      </c>
      <c r="D420" s="41">
        <v>974.17356512325796</v>
      </c>
      <c r="E420" s="84">
        <v>60</v>
      </c>
      <c r="F420" s="128">
        <v>0.73958624850871679</v>
      </c>
      <c r="G420" s="84">
        <v>280</v>
      </c>
      <c r="H420" s="86">
        <f t="shared" si="20"/>
        <v>2.7932151425920818E-2</v>
      </c>
      <c r="I420" s="45">
        <f t="shared" si="21"/>
        <v>2.6952851622037786E-2</v>
      </c>
      <c r="J420" s="45">
        <f t="shared" si="21"/>
        <v>10.204081632653061</v>
      </c>
      <c r="M420" s="38" t="s">
        <v>1412</v>
      </c>
    </row>
    <row r="421" spans="3:13" x14ac:dyDescent="0.3">
      <c r="C421" s="139" t="s">
        <v>1407</v>
      </c>
      <c r="D421" s="41">
        <v>970.51712387850091</v>
      </c>
      <c r="E421" s="84">
        <v>60</v>
      </c>
      <c r="F421" s="128">
        <v>2.0260608856491311</v>
      </c>
      <c r="G421" s="84">
        <v>280</v>
      </c>
      <c r="H421" s="86">
        <f t="shared" si="20"/>
        <v>7.651878272506818E-2</v>
      </c>
      <c r="I421" s="45">
        <f t="shared" si="21"/>
        <v>7.3836038106746757E-2</v>
      </c>
      <c r="J421" s="45">
        <f t="shared" si="21"/>
        <v>10.204081632653061</v>
      </c>
      <c r="M421" s="38" t="s">
        <v>1413</v>
      </c>
    </row>
    <row r="422" spans="3:13" x14ac:dyDescent="0.3">
      <c r="C422" s="139" t="s">
        <v>1407</v>
      </c>
      <c r="D422" s="41">
        <v>1008.3956004497447</v>
      </c>
      <c r="E422" s="84">
        <v>60</v>
      </c>
      <c r="F422" s="128">
        <v>4.2519806747941651</v>
      </c>
      <c r="G422" s="84">
        <v>280</v>
      </c>
      <c r="H422" s="86">
        <f t="shared" si="20"/>
        <v>0.16058569005023871</v>
      </c>
      <c r="I422" s="45">
        <f t="shared" si="21"/>
        <v>0.1549555639502247</v>
      </c>
      <c r="J422" s="45">
        <f t="shared" si="21"/>
        <v>10.204081632653061</v>
      </c>
      <c r="M422" s="38" t="s">
        <v>1414</v>
      </c>
    </row>
    <row r="423" spans="3:13" x14ac:dyDescent="0.3">
      <c r="C423" s="139" t="s">
        <v>1407</v>
      </c>
      <c r="D423" s="41">
        <v>989.63808556497986</v>
      </c>
      <c r="E423" s="84">
        <v>60</v>
      </c>
      <c r="F423" s="128">
        <v>1.7681792756571761</v>
      </c>
      <c r="G423" s="84">
        <v>280</v>
      </c>
      <c r="H423" s="86">
        <f t="shared" si="20"/>
        <v>6.6779299068118261E-2</v>
      </c>
      <c r="I423" s="45">
        <f t="shared" si="21"/>
        <v>6.4438020249897088E-2</v>
      </c>
      <c r="J423" s="45">
        <f t="shared" si="21"/>
        <v>10.204081632653061</v>
      </c>
      <c r="M423" s="38" t="s">
        <v>1415</v>
      </c>
    </row>
    <row r="424" spans="3:13" x14ac:dyDescent="0.3">
      <c r="C424" s="139" t="s">
        <v>1407</v>
      </c>
      <c r="D424" s="41">
        <v>985.55153853026707</v>
      </c>
      <c r="E424" s="84">
        <v>60</v>
      </c>
      <c r="F424" s="128">
        <v>2.217572979470261</v>
      </c>
      <c r="G424" s="84">
        <v>280</v>
      </c>
      <c r="H424" s="86">
        <f t="shared" si="20"/>
        <v>8.3751671134355457E-2</v>
      </c>
      <c r="I424" s="45">
        <f t="shared" si="21"/>
        <v>8.0815341817429331E-2</v>
      </c>
      <c r="J424" s="45">
        <f t="shared" si="21"/>
        <v>10.204081632653061</v>
      </c>
      <c r="M424" s="38" t="s">
        <v>1416</v>
      </c>
    </row>
    <row r="425" spans="3:13" x14ac:dyDescent="0.3">
      <c r="C425" s="139" t="s">
        <v>1407</v>
      </c>
      <c r="D425" s="41">
        <v>980.15596334037775</v>
      </c>
      <c r="E425" s="84">
        <v>60</v>
      </c>
      <c r="F425" s="128">
        <v>1.7604892887498016</v>
      </c>
      <c r="G425" s="84">
        <v>280</v>
      </c>
      <c r="H425" s="86">
        <f t="shared" si="20"/>
        <v>6.6488869278227974E-2</v>
      </c>
      <c r="I425" s="45">
        <f t="shared" si="21"/>
        <v>6.4157772913622513E-2</v>
      </c>
      <c r="J425" s="45">
        <f t="shared" si="21"/>
        <v>10.204081632653061</v>
      </c>
      <c r="M425" s="38" t="s">
        <v>1405</v>
      </c>
    </row>
    <row r="426" spans="3:13" x14ac:dyDescent="0.3">
      <c r="C426" s="139" t="s">
        <v>1407</v>
      </c>
      <c r="D426" s="41">
        <v>976.86374781849645</v>
      </c>
      <c r="E426" s="84">
        <v>60</v>
      </c>
      <c r="F426" s="128">
        <v>0.96296467445899392</v>
      </c>
      <c r="G426" s="84">
        <v>280</v>
      </c>
      <c r="H426" s="86">
        <f t="shared" si="20"/>
        <v>3.6368544113735163E-2</v>
      </c>
      <c r="I426" s="45">
        <f t="shared" si="21"/>
        <v>3.5093464812645553E-2</v>
      </c>
      <c r="J426" s="45">
        <f t="shared" si="21"/>
        <v>10.204081632653061</v>
      </c>
      <c r="M426" s="38" t="s">
        <v>1406</v>
      </c>
    </row>
    <row r="427" spans="3:13" x14ac:dyDescent="0.3">
      <c r="C427" s="126" t="s">
        <v>1407</v>
      </c>
      <c r="D427" s="41">
        <v>980.81474696985299</v>
      </c>
      <c r="E427" s="84">
        <v>60</v>
      </c>
      <c r="F427" s="128">
        <v>2.3099142999788791</v>
      </c>
      <c r="G427" s="84">
        <v>280</v>
      </c>
      <c r="H427" s="86">
        <f t="shared" si="20"/>
        <v>8.7239150454741704E-2</v>
      </c>
      <c r="I427" s="45">
        <f t="shared" si="21"/>
        <v>8.418055029077548E-2</v>
      </c>
      <c r="J427" s="45">
        <f t="shared" si="21"/>
        <v>10.204081632653061</v>
      </c>
      <c r="M427" s="38" t="s">
        <v>1417</v>
      </c>
    </row>
    <row r="428" spans="3:13" x14ac:dyDescent="0.3">
      <c r="C428" s="139" t="s">
        <v>1418</v>
      </c>
      <c r="D428" s="41">
        <v>1007.7433019774608</v>
      </c>
      <c r="E428" s="84">
        <v>60</v>
      </c>
      <c r="F428" s="128">
        <v>4.1450386564049468</v>
      </c>
      <c r="G428" s="84">
        <v>280</v>
      </c>
      <c r="H428" s="86">
        <f t="shared" si="20"/>
        <v>0.15654678227245833</v>
      </c>
      <c r="I428" s="45">
        <f t="shared" si="21"/>
        <v>0.15105826007306658</v>
      </c>
      <c r="J428" s="45">
        <f t="shared" si="21"/>
        <v>10.204081632653061</v>
      </c>
      <c r="M428" s="38" t="s">
        <v>1419</v>
      </c>
    </row>
    <row r="429" spans="3:13" x14ac:dyDescent="0.3">
      <c r="C429" s="139" t="s">
        <v>1418</v>
      </c>
      <c r="D429" s="41">
        <v>1005.7254790650986</v>
      </c>
      <c r="E429" s="84">
        <v>60</v>
      </c>
      <c r="F429" s="128">
        <v>4.2395533433236716</v>
      </c>
      <c r="G429" s="84">
        <v>280</v>
      </c>
      <c r="H429" s="86">
        <f t="shared" ref="H429:H492" si="22">F429/100*3.77672671473307</f>
        <v>0.16011634370266414</v>
      </c>
      <c r="I429" s="45">
        <f t="shared" si="21"/>
        <v>0.15450267286164981</v>
      </c>
      <c r="J429" s="45">
        <f t="shared" si="21"/>
        <v>10.204081632653061</v>
      </c>
      <c r="M429" s="38" t="s">
        <v>1420</v>
      </c>
    </row>
    <row r="430" spans="3:13" x14ac:dyDescent="0.3">
      <c r="C430" s="139" t="s">
        <v>1418</v>
      </c>
      <c r="D430" s="41">
        <v>1006.5479172840219</v>
      </c>
      <c r="E430" s="84">
        <v>60</v>
      </c>
      <c r="F430" s="128">
        <v>4.2809159344434748</v>
      </c>
      <c r="G430" s="84">
        <v>280</v>
      </c>
      <c r="H430" s="86">
        <f t="shared" si="22"/>
        <v>0.16167849573139156</v>
      </c>
      <c r="I430" s="45">
        <f t="shared" ref="I430:J493" si="23">F430*1000000/(9.8*2.8*1000*1000)</f>
        <v>0.15601005591995171</v>
      </c>
      <c r="J430" s="45">
        <f t="shared" si="23"/>
        <v>10.204081632653061</v>
      </c>
      <c r="M430" s="38" t="s">
        <v>1421</v>
      </c>
    </row>
    <row r="431" spans="3:13" x14ac:dyDescent="0.3">
      <c r="C431" s="139" t="s">
        <v>1418</v>
      </c>
      <c r="D431" s="41">
        <v>975.05368338540518</v>
      </c>
      <c r="E431" s="84">
        <v>60</v>
      </c>
      <c r="F431" s="128">
        <v>1.811278618271924</v>
      </c>
      <c r="G431" s="84">
        <v>280</v>
      </c>
      <c r="H431" s="86">
        <f t="shared" si="22"/>
        <v>6.840704345452378E-2</v>
      </c>
      <c r="I431" s="45">
        <f t="shared" si="23"/>
        <v>6.6008696001163408E-2</v>
      </c>
      <c r="J431" s="45">
        <f t="shared" si="23"/>
        <v>10.204081632653061</v>
      </c>
      <c r="M431" s="38" t="s">
        <v>1422</v>
      </c>
    </row>
    <row r="432" spans="3:13" x14ac:dyDescent="0.3">
      <c r="C432" s="139" t="s">
        <v>1423</v>
      </c>
      <c r="D432" s="41">
        <v>995.61477675786739</v>
      </c>
      <c r="E432" s="84">
        <v>60</v>
      </c>
      <c r="F432" s="128">
        <v>2.0062393990767147</v>
      </c>
      <c r="G432" s="84">
        <v>280</v>
      </c>
      <c r="H432" s="86">
        <f t="shared" si="22"/>
        <v>7.5770179346430488E-2</v>
      </c>
      <c r="I432" s="45">
        <f t="shared" si="23"/>
        <v>7.3113680724370064E-2</v>
      </c>
      <c r="J432" s="45">
        <f t="shared" si="23"/>
        <v>10.204081632653061</v>
      </c>
      <c r="M432" s="38" t="s">
        <v>1424</v>
      </c>
    </row>
    <row r="433" spans="1:13" x14ac:dyDescent="0.3">
      <c r="C433" s="139" t="s">
        <v>1423</v>
      </c>
      <c r="D433" s="41">
        <v>1017.8563931743995</v>
      </c>
      <c r="E433" s="84">
        <v>60</v>
      </c>
      <c r="F433" s="128">
        <v>2.9437205095659937</v>
      </c>
      <c r="G433" s="84">
        <v>280</v>
      </c>
      <c r="H433" s="86">
        <f t="shared" si="22"/>
        <v>0.11117627889185534</v>
      </c>
      <c r="I433" s="45">
        <f t="shared" si="23"/>
        <v>0.10727844422616595</v>
      </c>
      <c r="J433" s="45">
        <f t="shared" si="23"/>
        <v>10.204081632653061</v>
      </c>
      <c r="M433" s="38" t="s">
        <v>1419</v>
      </c>
    </row>
    <row r="434" spans="1:13" x14ac:dyDescent="0.3">
      <c r="C434" s="139" t="s">
        <v>1423</v>
      </c>
      <c r="D434" s="41">
        <v>1016.4852385406114</v>
      </c>
      <c r="E434" s="84">
        <v>60</v>
      </c>
      <c r="F434" s="128">
        <v>2.8816199867895218</v>
      </c>
      <c r="G434" s="38">
        <v>280</v>
      </c>
      <c r="H434" s="86">
        <f t="shared" si="22"/>
        <v>0.10883091185816744</v>
      </c>
      <c r="I434" s="45">
        <f t="shared" si="23"/>
        <v>0.10501530564101756</v>
      </c>
      <c r="J434" s="45">
        <f t="shared" si="23"/>
        <v>10.204081632653061</v>
      </c>
      <c r="M434" s="38" t="s">
        <v>1420</v>
      </c>
    </row>
    <row r="435" spans="1:13" x14ac:dyDescent="0.3">
      <c r="C435" s="139" t="s">
        <v>1423</v>
      </c>
      <c r="D435" s="41">
        <v>1016.6579208334477</v>
      </c>
      <c r="E435" s="84">
        <v>60</v>
      </c>
      <c r="F435" s="128">
        <v>3.0737874860764851</v>
      </c>
      <c r="G435" s="38">
        <v>280</v>
      </c>
      <c r="H435" s="86">
        <f t="shared" si="22"/>
        <v>0.11608855314077265</v>
      </c>
      <c r="I435" s="45">
        <f t="shared" si="23"/>
        <v>0.11201849439054246</v>
      </c>
      <c r="J435" s="45">
        <f t="shared" si="23"/>
        <v>10.204081632653061</v>
      </c>
      <c r="M435" s="38" t="s">
        <v>1421</v>
      </c>
    </row>
    <row r="436" spans="1:13" x14ac:dyDescent="0.3">
      <c r="B436" s="32"/>
      <c r="C436" s="126" t="s">
        <v>1423</v>
      </c>
      <c r="D436" s="56">
        <v>985.52960931680934</v>
      </c>
      <c r="E436" s="114">
        <v>60</v>
      </c>
      <c r="F436" s="137">
        <v>0.33547622412528177</v>
      </c>
      <c r="G436" s="31">
        <v>280</v>
      </c>
      <c r="H436" s="115">
        <f t="shared" si="22"/>
        <v>1.2670020178117306E-2</v>
      </c>
      <c r="I436" s="60">
        <f t="shared" si="23"/>
        <v>1.2225809917102107E-2</v>
      </c>
      <c r="J436" s="60">
        <f t="shared" si="23"/>
        <v>10.204081632653061</v>
      </c>
      <c r="K436" s="31"/>
      <c r="L436" s="31"/>
      <c r="M436" s="31" t="s">
        <v>1422</v>
      </c>
    </row>
    <row r="437" spans="1:13" x14ac:dyDescent="0.3">
      <c r="A437" s="38" t="s">
        <v>560</v>
      </c>
      <c r="B437" s="94" t="s">
        <v>1425</v>
      </c>
      <c r="C437" s="139" t="s">
        <v>1426</v>
      </c>
      <c r="D437" s="41">
        <v>995.2519362514862</v>
      </c>
      <c r="E437" s="84">
        <v>60</v>
      </c>
      <c r="F437" s="128">
        <v>-1.836876976825232</v>
      </c>
      <c r="G437" s="38">
        <v>280</v>
      </c>
      <c r="H437" s="86">
        <f t="shared" si="22"/>
        <v>-6.9373823500539722E-2</v>
      </c>
      <c r="I437" s="45">
        <f t="shared" si="23"/>
        <v>-6.6941580788091537E-2</v>
      </c>
      <c r="J437" s="45">
        <f t="shared" si="23"/>
        <v>10.204081632653061</v>
      </c>
      <c r="K437" s="112" t="s">
        <v>1150</v>
      </c>
      <c r="M437" s="38" t="s">
        <v>1427</v>
      </c>
    </row>
    <row r="438" spans="1:13" x14ac:dyDescent="0.3">
      <c r="C438" s="139" t="s">
        <v>1428</v>
      </c>
      <c r="D438" s="41">
        <v>1025.7677059688501</v>
      </c>
      <c r="E438" s="84">
        <v>60</v>
      </c>
      <c r="F438" s="128">
        <v>-1.8089326725601946</v>
      </c>
      <c r="G438" s="84">
        <v>280</v>
      </c>
      <c r="H438" s="86">
        <f t="shared" si="22"/>
        <v>-6.8318443496115766E-2</v>
      </c>
      <c r="I438" s="45">
        <f t="shared" si="23"/>
        <v>-6.592320235277678E-2</v>
      </c>
      <c r="J438" s="45">
        <f t="shared" si="23"/>
        <v>10.204081632653061</v>
      </c>
      <c r="K438" s="112" t="s">
        <v>1150</v>
      </c>
      <c r="M438" s="38" t="s">
        <v>1427</v>
      </c>
    </row>
    <row r="439" spans="1:13" x14ac:dyDescent="0.3">
      <c r="C439" s="139" t="s">
        <v>1429</v>
      </c>
      <c r="D439" s="41">
        <v>934.35987958426131</v>
      </c>
      <c r="E439" s="84">
        <v>60</v>
      </c>
      <c r="F439" s="128">
        <v>-2.4224133618854489</v>
      </c>
      <c r="G439" s="84">
        <v>280</v>
      </c>
      <c r="H439" s="86">
        <f t="shared" si="22"/>
        <v>-9.148793257959123E-2</v>
      </c>
      <c r="I439" s="45">
        <f t="shared" si="23"/>
        <v>-8.8280370331102365E-2</v>
      </c>
      <c r="J439" s="45">
        <f t="shared" si="23"/>
        <v>10.204081632653061</v>
      </c>
      <c r="K439" s="112" t="s">
        <v>1150</v>
      </c>
      <c r="M439" s="38" t="s">
        <v>1427</v>
      </c>
    </row>
    <row r="440" spans="1:13" x14ac:dyDescent="0.3">
      <c r="C440" s="139" t="s">
        <v>1430</v>
      </c>
      <c r="D440" s="41">
        <v>1001.0476978221017</v>
      </c>
      <c r="E440" s="84">
        <v>60</v>
      </c>
      <c r="F440" s="128">
        <v>-2.2978553257787278</v>
      </c>
      <c r="G440" s="84">
        <v>280</v>
      </c>
      <c r="H440" s="86">
        <f t="shared" si="22"/>
        <v>-8.6783715954601826E-2</v>
      </c>
      <c r="I440" s="45">
        <f t="shared" si="23"/>
        <v>-8.3741083300974045E-2</v>
      </c>
      <c r="J440" s="45">
        <f t="shared" si="23"/>
        <v>10.204081632653061</v>
      </c>
      <c r="K440" s="112" t="s">
        <v>1150</v>
      </c>
      <c r="M440" s="38" t="s">
        <v>1427</v>
      </c>
    </row>
    <row r="441" spans="1:13" x14ac:dyDescent="0.3">
      <c r="C441" s="139" t="s">
        <v>1431</v>
      </c>
      <c r="D441" s="41">
        <v>1028.2568874473302</v>
      </c>
      <c r="E441" s="84">
        <v>60</v>
      </c>
      <c r="F441" s="128">
        <v>-0.45736829559404502</v>
      </c>
      <c r="G441" s="84">
        <v>280</v>
      </c>
      <c r="H441" s="86">
        <f t="shared" si="22"/>
        <v>-1.7273550604419614E-2</v>
      </c>
      <c r="I441" s="45">
        <f t="shared" si="23"/>
        <v>-1.6667940801532253E-2</v>
      </c>
      <c r="J441" s="45">
        <f t="shared" si="23"/>
        <v>10.204081632653061</v>
      </c>
      <c r="K441" s="112" t="s">
        <v>1150</v>
      </c>
      <c r="M441" s="38" t="s">
        <v>1427</v>
      </c>
    </row>
    <row r="442" spans="1:13" x14ac:dyDescent="0.3">
      <c r="C442" s="139" t="s">
        <v>1432</v>
      </c>
      <c r="D442" s="41">
        <v>1014.8827836964215</v>
      </c>
      <c r="E442" s="84">
        <v>60</v>
      </c>
      <c r="F442" s="128">
        <v>-2.1694448530036854</v>
      </c>
      <c r="G442" s="84">
        <v>280</v>
      </c>
      <c r="H442" s="86">
        <f t="shared" si="22"/>
        <v>-8.1934003324791768E-2</v>
      </c>
      <c r="I442" s="45">
        <f t="shared" si="23"/>
        <v>-7.9061401348530805E-2</v>
      </c>
      <c r="J442" s="45">
        <f t="shared" si="23"/>
        <v>10.204081632653061</v>
      </c>
      <c r="K442" s="112" t="s">
        <v>1150</v>
      </c>
      <c r="M442" s="38" t="s">
        <v>1427</v>
      </c>
    </row>
    <row r="443" spans="1:13" x14ac:dyDescent="0.3">
      <c r="C443" s="139" t="s">
        <v>1433</v>
      </c>
      <c r="D443" s="41">
        <v>1028.5787239811784</v>
      </c>
      <c r="E443" s="84">
        <v>60</v>
      </c>
      <c r="F443" s="128">
        <v>-2.7248384908664605</v>
      </c>
      <c r="G443" s="84">
        <v>280</v>
      </c>
      <c r="H443" s="86">
        <f t="shared" si="22"/>
        <v>-0.10290970321788304</v>
      </c>
      <c r="I443" s="45">
        <f t="shared" si="23"/>
        <v>-9.9301694273559046E-2</v>
      </c>
      <c r="J443" s="45">
        <f t="shared" si="23"/>
        <v>10.204081632653061</v>
      </c>
      <c r="K443" s="112" t="s">
        <v>1150</v>
      </c>
      <c r="M443" s="38" t="s">
        <v>1427</v>
      </c>
    </row>
    <row r="444" spans="1:13" x14ac:dyDescent="0.3">
      <c r="C444" s="139" t="s">
        <v>1434</v>
      </c>
      <c r="D444" s="41">
        <v>974.14994614493548</v>
      </c>
      <c r="E444" s="84">
        <v>60</v>
      </c>
      <c r="F444" s="128">
        <v>-0.87321778392072913</v>
      </c>
      <c r="G444" s="84">
        <v>280</v>
      </c>
      <c r="H444" s="86">
        <f t="shared" si="22"/>
        <v>-3.2979049323134273E-2</v>
      </c>
      <c r="I444" s="45">
        <f t="shared" si="23"/>
        <v>-3.1822805536469725E-2</v>
      </c>
      <c r="J444" s="45">
        <f t="shared" si="23"/>
        <v>10.204081632653061</v>
      </c>
      <c r="K444" s="112" t="s">
        <v>1150</v>
      </c>
      <c r="M444" s="38" t="s">
        <v>1427</v>
      </c>
    </row>
    <row r="445" spans="1:13" x14ac:dyDescent="0.3">
      <c r="C445" s="139" t="s">
        <v>1435</v>
      </c>
      <c r="D445" s="41">
        <v>968.22906629460886</v>
      </c>
      <c r="E445" s="84">
        <v>60</v>
      </c>
      <c r="F445" s="128">
        <v>-7.4412310252290181</v>
      </c>
      <c r="G445" s="84">
        <v>280</v>
      </c>
      <c r="H445" s="86">
        <f t="shared" si="22"/>
        <v>-0.28103496003482986</v>
      </c>
      <c r="I445" s="45">
        <f t="shared" si="23"/>
        <v>-0.27118188867452692</v>
      </c>
      <c r="J445" s="45">
        <f t="shared" si="23"/>
        <v>10.204081632653061</v>
      </c>
      <c r="K445" s="112" t="s">
        <v>1150</v>
      </c>
      <c r="M445" s="38" t="s">
        <v>1436</v>
      </c>
    </row>
    <row r="446" spans="1:13" x14ac:dyDescent="0.3">
      <c r="C446" s="139" t="s">
        <v>1437</v>
      </c>
      <c r="D446" s="41">
        <v>1007.208093072639</v>
      </c>
      <c r="E446" s="84">
        <v>60</v>
      </c>
      <c r="F446" s="128">
        <v>-6.0290752373187928</v>
      </c>
      <c r="G446" s="84">
        <v>280</v>
      </c>
      <c r="H446" s="86">
        <f t="shared" si="22"/>
        <v>-0.2277016951391751</v>
      </c>
      <c r="I446" s="45">
        <f t="shared" si="23"/>
        <v>-0.21971848532502888</v>
      </c>
      <c r="J446" s="45">
        <f t="shared" si="23"/>
        <v>10.204081632653061</v>
      </c>
      <c r="K446" s="112" t="s">
        <v>1150</v>
      </c>
      <c r="M446" s="38" t="s">
        <v>1436</v>
      </c>
    </row>
    <row r="447" spans="1:13" x14ac:dyDescent="0.3">
      <c r="C447" s="139" t="s">
        <v>1438</v>
      </c>
      <c r="D447" s="41">
        <v>965.01769740779548</v>
      </c>
      <c r="E447" s="84">
        <v>60</v>
      </c>
      <c r="F447" s="128">
        <v>-5.3118099402004155</v>
      </c>
      <c r="G447" s="84">
        <v>280</v>
      </c>
      <c r="H447" s="86">
        <f t="shared" si="22"/>
        <v>-0.20061254504739581</v>
      </c>
      <c r="I447" s="45">
        <f t="shared" si="23"/>
        <v>-0.19357907945336791</v>
      </c>
      <c r="J447" s="45">
        <f t="shared" si="23"/>
        <v>10.204081632653061</v>
      </c>
      <c r="K447" s="112" t="s">
        <v>1150</v>
      </c>
      <c r="M447" s="38" t="s">
        <v>1436</v>
      </c>
    </row>
    <row r="448" spans="1:13" x14ac:dyDescent="0.3">
      <c r="C448" s="139" t="s">
        <v>1435</v>
      </c>
      <c r="D448" s="41">
        <v>1028.6852838273087</v>
      </c>
      <c r="E448" s="84">
        <v>60</v>
      </c>
      <c r="F448" s="128">
        <v>-13.87182728385776</v>
      </c>
      <c r="G448" s="84">
        <v>280</v>
      </c>
      <c r="H448" s="86">
        <f t="shared" si="22"/>
        <v>-0.52390100685108687</v>
      </c>
      <c r="I448" s="45">
        <f t="shared" si="23"/>
        <v>-0.50553306428053069</v>
      </c>
      <c r="J448" s="45">
        <f t="shared" si="23"/>
        <v>10.204081632653061</v>
      </c>
      <c r="K448" s="112" t="s">
        <v>1150</v>
      </c>
      <c r="M448" s="38" t="s">
        <v>1439</v>
      </c>
    </row>
    <row r="449" spans="3:13" x14ac:dyDescent="0.3">
      <c r="C449" s="139" t="s">
        <v>1428</v>
      </c>
      <c r="D449" s="41">
        <v>1144.9438730321256</v>
      </c>
      <c r="E449" s="84">
        <v>60</v>
      </c>
      <c r="F449" s="128">
        <v>-9.2060548275546878</v>
      </c>
      <c r="G449" s="84">
        <v>280</v>
      </c>
      <c r="H449" s="86">
        <f t="shared" si="22"/>
        <v>-0.3476875320452314</v>
      </c>
      <c r="I449" s="45">
        <f t="shared" si="23"/>
        <v>-0.33549762491088514</v>
      </c>
      <c r="J449" s="45">
        <f t="shared" si="23"/>
        <v>10.204081632653061</v>
      </c>
      <c r="K449" s="112" t="s">
        <v>1150</v>
      </c>
      <c r="M449" s="38" t="s">
        <v>1439</v>
      </c>
    </row>
    <row r="450" spans="3:13" x14ac:dyDescent="0.3">
      <c r="C450" s="139" t="s">
        <v>1437</v>
      </c>
      <c r="D450" s="41">
        <v>1073.4140245147796</v>
      </c>
      <c r="E450" s="84">
        <v>60</v>
      </c>
      <c r="F450" s="128">
        <v>-12.350942091265521</v>
      </c>
      <c r="G450" s="84">
        <v>280</v>
      </c>
      <c r="H450" s="86">
        <f t="shared" si="22"/>
        <v>-0.46646132948203628</v>
      </c>
      <c r="I450" s="45">
        <f t="shared" si="23"/>
        <v>-0.45010721906944323</v>
      </c>
      <c r="J450" s="45">
        <f t="shared" si="23"/>
        <v>10.204081632653061</v>
      </c>
      <c r="K450" s="112" t="s">
        <v>1150</v>
      </c>
      <c r="M450" s="38" t="s">
        <v>1439</v>
      </c>
    </row>
    <row r="451" spans="3:13" x14ac:dyDescent="0.3">
      <c r="C451" s="139" t="s">
        <v>1433</v>
      </c>
      <c r="D451" s="41">
        <v>1147.7181907912077</v>
      </c>
      <c r="E451" s="84">
        <v>60</v>
      </c>
      <c r="F451" s="128">
        <v>-9.9693222539304891</v>
      </c>
      <c r="G451" s="84">
        <v>280</v>
      </c>
      <c r="H451" s="86">
        <f t="shared" si="22"/>
        <v>-0.37651405684202183</v>
      </c>
      <c r="I451" s="45">
        <f t="shared" si="23"/>
        <v>-0.36331349321904111</v>
      </c>
      <c r="J451" s="45">
        <f t="shared" si="23"/>
        <v>10.204081632653061</v>
      </c>
      <c r="K451" s="112" t="s">
        <v>1150</v>
      </c>
      <c r="M451" s="38" t="s">
        <v>1439</v>
      </c>
    </row>
    <row r="452" spans="3:13" x14ac:dyDescent="0.3">
      <c r="C452" s="139" t="s">
        <v>1434</v>
      </c>
      <c r="D452" s="41">
        <v>1082.6377929023745</v>
      </c>
      <c r="E452" s="84">
        <v>60</v>
      </c>
      <c r="F452" s="128">
        <v>-9.1395945344552558</v>
      </c>
      <c r="G452" s="84">
        <v>280</v>
      </c>
      <c r="H452" s="86">
        <f t="shared" si="22"/>
        <v>-0.34517750840105521</v>
      </c>
      <c r="I452" s="45">
        <f t="shared" si="23"/>
        <v>-0.33307560256761137</v>
      </c>
      <c r="J452" s="45">
        <f t="shared" si="23"/>
        <v>10.204081632653061</v>
      </c>
      <c r="K452" s="112" t="s">
        <v>1150</v>
      </c>
      <c r="M452" s="38" t="s">
        <v>1439</v>
      </c>
    </row>
    <row r="453" spans="3:13" x14ac:dyDescent="0.3">
      <c r="C453" s="139" t="s">
        <v>1438</v>
      </c>
      <c r="D453" s="41">
        <v>1025.5785594069487</v>
      </c>
      <c r="E453" s="84">
        <v>60</v>
      </c>
      <c r="F453" s="128">
        <v>-11.875019408075531</v>
      </c>
      <c r="G453" s="84">
        <v>280</v>
      </c>
      <c r="H453" s="86">
        <f t="shared" si="22"/>
        <v>-0.44848703036452547</v>
      </c>
      <c r="I453" s="45">
        <f t="shared" si="23"/>
        <v>-0.43276309796193624</v>
      </c>
      <c r="J453" s="45">
        <f t="shared" si="23"/>
        <v>10.204081632653061</v>
      </c>
      <c r="K453" s="112" t="s">
        <v>1150</v>
      </c>
      <c r="M453" s="38" t="s">
        <v>1439</v>
      </c>
    </row>
    <row r="454" spans="3:13" x14ac:dyDescent="0.3">
      <c r="C454" s="139" t="s">
        <v>1435</v>
      </c>
      <c r="D454" s="41">
        <v>992.85038938737262</v>
      </c>
      <c r="E454" s="84">
        <v>60</v>
      </c>
      <c r="F454" s="128">
        <v>-7.5981065911566272</v>
      </c>
      <c r="G454" s="84">
        <v>280</v>
      </c>
      <c r="H454" s="86">
        <f t="shared" si="22"/>
        <v>-0.28695972144210652</v>
      </c>
      <c r="I454" s="45">
        <f t="shared" si="23"/>
        <v>-0.27689892824914819</v>
      </c>
      <c r="J454" s="45">
        <f t="shared" si="23"/>
        <v>10.204081632653061</v>
      </c>
      <c r="K454" s="112" t="s">
        <v>1150</v>
      </c>
      <c r="M454" s="38" t="s">
        <v>1440</v>
      </c>
    </row>
    <row r="455" spans="3:13" x14ac:dyDescent="0.3">
      <c r="C455" s="139" t="s">
        <v>1437</v>
      </c>
      <c r="D455" s="41">
        <v>1034.0613313077886</v>
      </c>
      <c r="E455" s="84">
        <v>60</v>
      </c>
      <c r="F455" s="128">
        <v>-6.1330860942065746</v>
      </c>
      <c r="G455" s="84">
        <v>280</v>
      </c>
      <c r="H455" s="86">
        <f t="shared" si="22"/>
        <v>-0.23162990095747873</v>
      </c>
      <c r="I455" s="45">
        <f t="shared" si="23"/>
        <v>-0.22350896844776147</v>
      </c>
      <c r="J455" s="45">
        <f t="shared" si="23"/>
        <v>10.204081632653061</v>
      </c>
      <c r="K455" s="112" t="s">
        <v>1150</v>
      </c>
      <c r="M455" s="38" t="s">
        <v>1440</v>
      </c>
    </row>
    <row r="456" spans="3:13" x14ac:dyDescent="0.3">
      <c r="C456" s="139" t="s">
        <v>1433</v>
      </c>
      <c r="D456" s="41">
        <v>1103.8296565618748</v>
      </c>
      <c r="E456" s="84">
        <v>60</v>
      </c>
      <c r="F456" s="128">
        <v>-4.1817810850609165</v>
      </c>
      <c r="G456" s="84">
        <v>280</v>
      </c>
      <c r="H456" s="86">
        <f t="shared" si="22"/>
        <v>-0.15793444339115006</v>
      </c>
      <c r="I456" s="45">
        <f t="shared" si="23"/>
        <v>-0.15239726986373603</v>
      </c>
      <c r="J456" s="45">
        <f t="shared" si="23"/>
        <v>10.204081632653061</v>
      </c>
      <c r="K456" s="112" t="s">
        <v>1150</v>
      </c>
      <c r="M456" s="38" t="s">
        <v>1440</v>
      </c>
    </row>
    <row r="457" spans="3:13" x14ac:dyDescent="0.3">
      <c r="C457" s="139" t="s">
        <v>1434</v>
      </c>
      <c r="D457" s="41">
        <v>1042.9234052314087</v>
      </c>
      <c r="E457" s="84">
        <v>60</v>
      </c>
      <c r="F457" s="128">
        <v>-3.0162478420588528</v>
      </c>
      <c r="G457" s="84">
        <v>280</v>
      </c>
      <c r="H457" s="86">
        <f t="shared" si="22"/>
        <v>-0.11391543803359644</v>
      </c>
      <c r="I457" s="45">
        <f t="shared" si="23"/>
        <v>-0.10992156858815061</v>
      </c>
      <c r="J457" s="45">
        <f t="shared" si="23"/>
        <v>10.204081632653061</v>
      </c>
      <c r="K457" s="112" t="s">
        <v>1150</v>
      </c>
      <c r="M457" s="38" t="s">
        <v>1440</v>
      </c>
    </row>
    <row r="458" spans="3:13" x14ac:dyDescent="0.3">
      <c r="C458" s="139" t="s">
        <v>1438</v>
      </c>
      <c r="D458" s="41">
        <v>989.6267508891641</v>
      </c>
      <c r="E458" s="84">
        <v>60</v>
      </c>
      <c r="F458" s="128">
        <v>-5.5127861951791433</v>
      </c>
      <c r="G458" s="84">
        <v>280</v>
      </c>
      <c r="H458" s="86">
        <f t="shared" si="22"/>
        <v>-0.20820286895944745</v>
      </c>
      <c r="I458" s="45">
        <f t="shared" si="23"/>
        <v>-0.20090328699632445</v>
      </c>
      <c r="J458" s="45">
        <f t="shared" si="23"/>
        <v>10.204081632653061</v>
      </c>
      <c r="K458" s="112" t="s">
        <v>1150</v>
      </c>
      <c r="M458" s="38" t="s">
        <v>1440</v>
      </c>
    </row>
    <row r="459" spans="3:13" x14ac:dyDescent="0.3">
      <c r="C459" s="139" t="s">
        <v>1435</v>
      </c>
      <c r="D459" s="41">
        <v>945.74806548797062</v>
      </c>
      <c r="E459" s="84">
        <v>60</v>
      </c>
      <c r="F459" s="128">
        <v>-9.177697027794915</v>
      </c>
      <c r="G459" s="84">
        <v>280</v>
      </c>
      <c r="H459" s="86">
        <f t="shared" si="22"/>
        <v>-0.34661653544599352</v>
      </c>
      <c r="I459" s="45">
        <f t="shared" si="23"/>
        <v>-0.33446417739777384</v>
      </c>
      <c r="J459" s="45">
        <f t="shared" si="23"/>
        <v>10.204081632653061</v>
      </c>
      <c r="K459" s="112" t="s">
        <v>1150</v>
      </c>
      <c r="M459" s="38" t="s">
        <v>1441</v>
      </c>
    </row>
    <row r="460" spans="3:13" x14ac:dyDescent="0.3">
      <c r="C460" s="139" t="s">
        <v>1437</v>
      </c>
      <c r="D460" s="41">
        <v>982.92477482786603</v>
      </c>
      <c r="E460" s="84">
        <v>60</v>
      </c>
      <c r="F460" s="128">
        <v>-7.8528490619864346</v>
      </c>
      <c r="G460" s="84">
        <v>280</v>
      </c>
      <c r="H460" s="86">
        <f t="shared" si="22"/>
        <v>-0.296580648391707</v>
      </c>
      <c r="I460" s="45">
        <f t="shared" si="23"/>
        <v>-0.28618254599075926</v>
      </c>
      <c r="J460" s="45">
        <f t="shared" si="23"/>
        <v>10.204081632653061</v>
      </c>
      <c r="K460" s="112" t="s">
        <v>1150</v>
      </c>
      <c r="M460" s="38" t="s">
        <v>1441</v>
      </c>
    </row>
    <row r="461" spans="3:13" x14ac:dyDescent="0.3">
      <c r="C461" s="126" t="s">
        <v>1438</v>
      </c>
      <c r="D461" s="41">
        <v>942.70194590305027</v>
      </c>
      <c r="E461" s="84">
        <v>60</v>
      </c>
      <c r="F461" s="128">
        <v>-7.0465186549590406</v>
      </c>
      <c r="G461" s="84">
        <v>280</v>
      </c>
      <c r="H461" s="86">
        <f t="shared" si="22"/>
        <v>-0.26612775250048748</v>
      </c>
      <c r="I461" s="45">
        <f t="shared" si="23"/>
        <v>-0.2567973270757668</v>
      </c>
      <c r="J461" s="45">
        <f t="shared" si="23"/>
        <v>10.204081632653061</v>
      </c>
      <c r="K461" s="112" t="s">
        <v>1150</v>
      </c>
      <c r="M461" s="38" t="s">
        <v>1441</v>
      </c>
    </row>
    <row r="462" spans="3:13" x14ac:dyDescent="0.3">
      <c r="C462" s="139" t="s">
        <v>1442</v>
      </c>
      <c r="D462" s="41">
        <v>898.03395113202112</v>
      </c>
      <c r="E462" s="84">
        <v>60</v>
      </c>
      <c r="F462" s="128">
        <v>-3.7690087609602672</v>
      </c>
      <c r="G462" s="84">
        <v>280</v>
      </c>
      <c r="H462" s="86">
        <f t="shared" si="22"/>
        <v>-0.1423451607558163</v>
      </c>
      <c r="I462" s="45">
        <f t="shared" si="23"/>
        <v>-0.13735454668222546</v>
      </c>
      <c r="J462" s="45">
        <f t="shared" si="23"/>
        <v>10.204081632653061</v>
      </c>
      <c r="K462" s="143" t="s">
        <v>1349</v>
      </c>
      <c r="M462" s="38" t="s">
        <v>1443</v>
      </c>
    </row>
    <row r="463" spans="3:13" x14ac:dyDescent="0.3">
      <c r="C463" s="139" t="s">
        <v>1444</v>
      </c>
      <c r="D463" s="41">
        <v>915.4463842742523</v>
      </c>
      <c r="E463" s="84">
        <v>60</v>
      </c>
      <c r="F463" s="128">
        <v>-3.626433792035372</v>
      </c>
      <c r="G463" s="84">
        <v>280</v>
      </c>
      <c r="H463" s="86">
        <f t="shared" si="22"/>
        <v>-0.13696049381590739</v>
      </c>
      <c r="I463" s="45">
        <f t="shared" si="23"/>
        <v>-0.1321586658905019</v>
      </c>
      <c r="J463" s="45">
        <f t="shared" si="23"/>
        <v>10.204081632653061</v>
      </c>
      <c r="K463" s="143" t="s">
        <v>1349</v>
      </c>
      <c r="M463" s="38" t="s">
        <v>1443</v>
      </c>
    </row>
    <row r="464" spans="3:13" x14ac:dyDescent="0.3">
      <c r="C464" s="139" t="s">
        <v>1445</v>
      </c>
      <c r="D464" s="41">
        <v>885.27374002149304</v>
      </c>
      <c r="E464" s="84">
        <v>60</v>
      </c>
      <c r="F464" s="128">
        <v>-5.0421725009550356</v>
      </c>
      <c r="G464" s="84">
        <v>280</v>
      </c>
      <c r="H464" s="86">
        <f t="shared" si="22"/>
        <v>-0.19042907584649338</v>
      </c>
      <c r="I464" s="45">
        <f t="shared" si="23"/>
        <v>-0.1837526421630844</v>
      </c>
      <c r="J464" s="45">
        <f t="shared" si="23"/>
        <v>10.204081632653061</v>
      </c>
      <c r="K464" s="143" t="s">
        <v>1349</v>
      </c>
      <c r="M464" s="38" t="s">
        <v>1443</v>
      </c>
    </row>
    <row r="465" spans="3:13" x14ac:dyDescent="0.3">
      <c r="C465" s="139" t="s">
        <v>1442</v>
      </c>
      <c r="D465" s="41">
        <v>886.54204424928196</v>
      </c>
      <c r="E465" s="84">
        <v>60</v>
      </c>
      <c r="F465" s="128">
        <v>-2.4029288898231851</v>
      </c>
      <c r="G465" s="84">
        <v>280</v>
      </c>
      <c r="H465" s="86">
        <f t="shared" si="22"/>
        <v>-9.0752057317991006E-2</v>
      </c>
      <c r="I465" s="45">
        <f t="shared" si="23"/>
        <v>-8.7570294818629199E-2</v>
      </c>
      <c r="J465" s="45">
        <f t="shared" si="23"/>
        <v>10.204081632653061</v>
      </c>
      <c r="K465" s="143" t="s">
        <v>1349</v>
      </c>
      <c r="M465" s="38" t="s">
        <v>1446</v>
      </c>
    </row>
    <row r="466" spans="3:13" x14ac:dyDescent="0.3">
      <c r="C466" s="139" t="s">
        <v>1444</v>
      </c>
      <c r="D466" s="41">
        <v>903.58194322947827</v>
      </c>
      <c r="E466" s="84">
        <v>60</v>
      </c>
      <c r="F466" s="128">
        <v>-2.3025666572673735</v>
      </c>
      <c r="G466" s="84">
        <v>280</v>
      </c>
      <c r="H466" s="86">
        <f t="shared" si="22"/>
        <v>-8.6961650069553142E-2</v>
      </c>
      <c r="I466" s="45">
        <f t="shared" si="23"/>
        <v>-8.391277905493344E-2</v>
      </c>
      <c r="J466" s="45">
        <f t="shared" si="23"/>
        <v>10.204081632653061</v>
      </c>
      <c r="K466" s="143" t="s">
        <v>1349</v>
      </c>
      <c r="M466" s="38" t="s">
        <v>1446</v>
      </c>
    </row>
    <row r="467" spans="3:13" x14ac:dyDescent="0.3">
      <c r="C467" s="139" t="s">
        <v>1445</v>
      </c>
      <c r="D467" s="41">
        <v>873.68028242879518</v>
      </c>
      <c r="E467" s="84">
        <v>60</v>
      </c>
      <c r="F467" s="128">
        <v>-3.5258472093212778</v>
      </c>
      <c r="G467" s="84">
        <v>280</v>
      </c>
      <c r="H467" s="86">
        <f t="shared" si="22"/>
        <v>-0.13316161347510713</v>
      </c>
      <c r="I467" s="45">
        <f t="shared" si="23"/>
        <v>-0.12849297410062965</v>
      </c>
      <c r="J467" s="45">
        <f t="shared" si="23"/>
        <v>10.204081632653061</v>
      </c>
      <c r="K467" s="143" t="s">
        <v>1349</v>
      </c>
      <c r="M467" s="38" t="s">
        <v>1446</v>
      </c>
    </row>
    <row r="468" spans="3:13" x14ac:dyDescent="0.3">
      <c r="C468" s="139" t="s">
        <v>1442</v>
      </c>
      <c r="D468" s="41">
        <v>885.48287674439996</v>
      </c>
      <c r="E468" s="84">
        <v>60</v>
      </c>
      <c r="F468" s="128">
        <v>-2.1972700131728486</v>
      </c>
      <c r="G468" s="84">
        <v>280</v>
      </c>
      <c r="H468" s="86">
        <f t="shared" si="22"/>
        <v>-8.2984883582317828E-2</v>
      </c>
      <c r="I468" s="45">
        <f t="shared" si="23"/>
        <v>-8.0075437797844332E-2</v>
      </c>
      <c r="J468" s="45">
        <f t="shared" si="23"/>
        <v>10.204081632653061</v>
      </c>
      <c r="K468" s="143" t="s">
        <v>1349</v>
      </c>
      <c r="M468" s="38" t="s">
        <v>1447</v>
      </c>
    </row>
    <row r="469" spans="3:13" x14ac:dyDescent="0.3">
      <c r="C469" s="139" t="s">
        <v>1444</v>
      </c>
      <c r="D469" s="41">
        <v>902.45154916040678</v>
      </c>
      <c r="E469" s="84">
        <v>60</v>
      </c>
      <c r="F469" s="128">
        <v>-2.0897867596073878</v>
      </c>
      <c r="G469" s="84">
        <v>280</v>
      </c>
      <c r="H469" s="86">
        <f t="shared" si="22"/>
        <v>-7.8925534831046779E-2</v>
      </c>
      <c r="I469" s="45">
        <f t="shared" si="23"/>
        <v>-7.6158409606683228E-2</v>
      </c>
      <c r="J469" s="45">
        <f t="shared" si="23"/>
        <v>10.204081632653061</v>
      </c>
      <c r="K469" s="143" t="s">
        <v>1349</v>
      </c>
      <c r="M469" s="38" t="s">
        <v>1447</v>
      </c>
    </row>
    <row r="470" spans="3:13" x14ac:dyDescent="0.3">
      <c r="C470" s="139" t="s">
        <v>1445</v>
      </c>
      <c r="D470" s="41">
        <v>872.82310695788021</v>
      </c>
      <c r="E470" s="84">
        <v>60</v>
      </c>
      <c r="F470" s="128">
        <v>-3.3739174339512776</v>
      </c>
      <c r="G470" s="84">
        <v>280</v>
      </c>
      <c r="H470" s="86">
        <f t="shared" si="22"/>
        <v>-0.12742364106107437</v>
      </c>
      <c r="I470" s="45">
        <f t="shared" si="23"/>
        <v>-0.12295617470667922</v>
      </c>
      <c r="J470" s="45">
        <f t="shared" si="23"/>
        <v>10.204081632653061</v>
      </c>
      <c r="K470" s="143" t="s">
        <v>1349</v>
      </c>
      <c r="M470" s="38" t="s">
        <v>1447</v>
      </c>
    </row>
    <row r="471" spans="3:13" x14ac:dyDescent="0.3">
      <c r="C471" s="139" t="s">
        <v>1448</v>
      </c>
      <c r="D471" s="41">
        <v>964.23324172918217</v>
      </c>
      <c r="E471" s="84">
        <v>60</v>
      </c>
      <c r="F471" s="128">
        <v>2.3697300100676122</v>
      </c>
      <c r="G471" s="84">
        <v>280</v>
      </c>
      <c r="H471" s="86">
        <f t="shared" si="22"/>
        <v>8.9498226357270172E-2</v>
      </c>
      <c r="I471" s="45">
        <f t="shared" si="23"/>
        <v>8.6360423107420273E-2</v>
      </c>
      <c r="J471" s="45">
        <f t="shared" si="23"/>
        <v>10.204081632653061</v>
      </c>
      <c r="K471" s="112" t="s">
        <v>1150</v>
      </c>
      <c r="M471" s="38" t="s">
        <v>1449</v>
      </c>
    </row>
    <row r="472" spans="3:13" x14ac:dyDescent="0.3">
      <c r="C472" s="139" t="s">
        <v>1448</v>
      </c>
      <c r="D472" s="41">
        <v>989.28355891436922</v>
      </c>
      <c r="E472" s="84">
        <v>60</v>
      </c>
      <c r="F472" s="128">
        <v>5.8081488784706234</v>
      </c>
      <c r="G472" s="84">
        <v>280</v>
      </c>
      <c r="H472" s="86">
        <f t="shared" si="22"/>
        <v>0.21935791032466923</v>
      </c>
      <c r="I472" s="45">
        <f t="shared" si="23"/>
        <v>0.21166723318041633</v>
      </c>
      <c r="J472" s="45">
        <f t="shared" si="23"/>
        <v>10.204081632653061</v>
      </c>
      <c r="K472" s="112" t="s">
        <v>1150</v>
      </c>
      <c r="M472" s="38" t="s">
        <v>1450</v>
      </c>
    </row>
    <row r="473" spans="3:13" x14ac:dyDescent="0.3">
      <c r="C473" s="139" t="s">
        <v>1448</v>
      </c>
      <c r="D473" s="41">
        <v>982.53684562665217</v>
      </c>
      <c r="E473" s="84">
        <v>60</v>
      </c>
      <c r="F473" s="128">
        <v>1.9400283093567081</v>
      </c>
      <c r="G473" s="84">
        <v>280</v>
      </c>
      <c r="H473" s="86">
        <f t="shared" si="22"/>
        <v>7.3269567432859131E-2</v>
      </c>
      <c r="I473" s="45">
        <f t="shared" si="23"/>
        <v>7.0700740136906276E-2</v>
      </c>
      <c r="J473" s="45">
        <f t="shared" si="23"/>
        <v>10.204081632653061</v>
      </c>
      <c r="K473" s="112" t="s">
        <v>1150</v>
      </c>
      <c r="M473" s="38" t="s">
        <v>1451</v>
      </c>
    </row>
    <row r="474" spans="3:13" x14ac:dyDescent="0.3">
      <c r="C474" s="139" t="s">
        <v>1448</v>
      </c>
      <c r="D474" s="41">
        <v>980.09721947275432</v>
      </c>
      <c r="E474" s="84">
        <v>60</v>
      </c>
      <c r="F474" s="128">
        <v>2.2629774046977049</v>
      </c>
      <c r="G474" s="84">
        <v>280</v>
      </c>
      <c r="H474" s="86">
        <f t="shared" si="22"/>
        <v>8.5466472191591328E-2</v>
      </c>
      <c r="I474" s="45">
        <f t="shared" si="23"/>
        <v>8.2470022037088378E-2</v>
      </c>
      <c r="J474" s="45">
        <f t="shared" si="23"/>
        <v>10.204081632653061</v>
      </c>
      <c r="K474" s="112" t="s">
        <v>1150</v>
      </c>
      <c r="M474" s="38" t="s">
        <v>1452</v>
      </c>
    </row>
    <row r="475" spans="3:13" x14ac:dyDescent="0.3">
      <c r="C475" s="139" t="s">
        <v>1448</v>
      </c>
      <c r="D475" s="41">
        <v>945.66714941831287</v>
      </c>
      <c r="E475" s="84">
        <v>60</v>
      </c>
      <c r="F475" s="128">
        <v>0.60643867523996864</v>
      </c>
      <c r="G475" s="84">
        <v>280</v>
      </c>
      <c r="H475" s="86">
        <f t="shared" si="22"/>
        <v>2.2903531456261221E-2</v>
      </c>
      <c r="I475" s="45">
        <f t="shared" si="23"/>
        <v>2.2100534811952212E-2</v>
      </c>
      <c r="J475" s="45">
        <f t="shared" si="23"/>
        <v>10.204081632653061</v>
      </c>
      <c r="K475" s="112" t="s">
        <v>1150</v>
      </c>
      <c r="M475" s="38" t="s">
        <v>1453</v>
      </c>
    </row>
    <row r="476" spans="3:13" x14ac:dyDescent="0.3">
      <c r="C476" s="139" t="s">
        <v>1448</v>
      </c>
      <c r="D476" s="41">
        <v>972.65100414462324</v>
      </c>
      <c r="E476" s="84">
        <v>60</v>
      </c>
      <c r="F476" s="128">
        <v>2.7957294920531321</v>
      </c>
      <c r="G476" s="84">
        <v>280</v>
      </c>
      <c r="H476" s="86">
        <f t="shared" si="22"/>
        <v>0.10558706259804181</v>
      </c>
      <c r="I476" s="45">
        <f t="shared" si="23"/>
        <v>0.10188518557044941</v>
      </c>
      <c r="J476" s="45">
        <f t="shared" si="23"/>
        <v>10.204081632653061</v>
      </c>
      <c r="K476" s="112" t="s">
        <v>1150</v>
      </c>
      <c r="M476" s="38" t="s">
        <v>1454</v>
      </c>
    </row>
    <row r="477" spans="3:13" x14ac:dyDescent="0.3">
      <c r="C477" s="139" t="s">
        <v>1448</v>
      </c>
      <c r="D477" s="41">
        <v>1017.6531352834573</v>
      </c>
      <c r="E477" s="84">
        <v>60</v>
      </c>
      <c r="F477" s="128">
        <v>6.8267259995682323</v>
      </c>
      <c r="G477" s="84">
        <v>280</v>
      </c>
      <c r="H477" s="86">
        <f t="shared" si="22"/>
        <v>0.25782678456732167</v>
      </c>
      <c r="I477" s="45">
        <f t="shared" si="23"/>
        <v>0.24878739065481897</v>
      </c>
      <c r="J477" s="45">
        <f t="shared" si="23"/>
        <v>10.204081632653061</v>
      </c>
      <c r="K477" s="112" t="s">
        <v>1150</v>
      </c>
      <c r="M477" s="38" t="s">
        <v>1455</v>
      </c>
    </row>
    <row r="478" spans="3:13" x14ac:dyDescent="0.3">
      <c r="C478" s="139" t="s">
        <v>1448</v>
      </c>
      <c r="D478" s="41">
        <v>947.48688101534344</v>
      </c>
      <c r="E478" s="84">
        <v>60</v>
      </c>
      <c r="F478" s="128">
        <v>2.4351309453792611</v>
      </c>
      <c r="G478" s="84">
        <v>280</v>
      </c>
      <c r="H478" s="86">
        <f t="shared" si="22"/>
        <v>9.1968240952870525E-2</v>
      </c>
      <c r="I478" s="45">
        <f t="shared" si="23"/>
        <v>8.8743839117320006E-2</v>
      </c>
      <c r="J478" s="45">
        <f t="shared" si="23"/>
        <v>10.204081632653061</v>
      </c>
      <c r="K478" s="112" t="s">
        <v>1150</v>
      </c>
      <c r="M478" s="38" t="s">
        <v>1456</v>
      </c>
    </row>
    <row r="479" spans="3:13" x14ac:dyDescent="0.3">
      <c r="C479" s="139" t="s">
        <v>1448</v>
      </c>
      <c r="D479" s="41">
        <v>947.13253175368277</v>
      </c>
      <c r="E479" s="84">
        <v>60</v>
      </c>
      <c r="F479" s="128">
        <v>3.3709940076430582</v>
      </c>
      <c r="G479" s="84">
        <v>280</v>
      </c>
      <c r="H479" s="86">
        <f t="shared" si="22"/>
        <v>0.12731323123870633</v>
      </c>
      <c r="I479" s="45">
        <f t="shared" si="23"/>
        <v>0.12284963584705023</v>
      </c>
      <c r="J479" s="45">
        <f t="shared" si="23"/>
        <v>10.204081632653061</v>
      </c>
      <c r="K479" s="112" t="s">
        <v>1150</v>
      </c>
      <c r="M479" s="38" t="s">
        <v>1457</v>
      </c>
    </row>
    <row r="480" spans="3:13" x14ac:dyDescent="0.3">
      <c r="C480" s="139" t="s">
        <v>1448</v>
      </c>
      <c r="D480" s="41">
        <v>963.94690318329674</v>
      </c>
      <c r="E480" s="84">
        <v>60</v>
      </c>
      <c r="F480" s="128">
        <v>4.9693128932535364</v>
      </c>
      <c r="G480" s="84">
        <v>280</v>
      </c>
      <c r="H480" s="86">
        <f t="shared" si="22"/>
        <v>0.18767736757818115</v>
      </c>
      <c r="I480" s="45">
        <f t="shared" si="23"/>
        <v>0.18109740864626589</v>
      </c>
      <c r="J480" s="45">
        <f t="shared" si="23"/>
        <v>10.204081632653061</v>
      </c>
      <c r="K480" s="112" t="s">
        <v>1150</v>
      </c>
      <c r="M480" s="38" t="s">
        <v>1458</v>
      </c>
    </row>
    <row r="481" spans="3:13" x14ac:dyDescent="0.3">
      <c r="C481" s="139" t="s">
        <v>1448</v>
      </c>
      <c r="D481" s="41">
        <v>956.34984716437077</v>
      </c>
      <c r="E481" s="84">
        <v>60</v>
      </c>
      <c r="F481" s="128">
        <v>3.2660591796778871</v>
      </c>
      <c r="G481" s="84">
        <v>280</v>
      </c>
      <c r="H481" s="86">
        <f t="shared" si="22"/>
        <v>0.12335012955788652</v>
      </c>
      <c r="I481" s="45">
        <f t="shared" si="23"/>
        <v>0.11902548030896089</v>
      </c>
      <c r="J481" s="45">
        <f t="shared" si="23"/>
        <v>10.204081632653061</v>
      </c>
      <c r="K481" s="112" t="s">
        <v>1150</v>
      </c>
      <c r="M481" s="38" t="s">
        <v>1459</v>
      </c>
    </row>
    <row r="482" spans="3:13" x14ac:dyDescent="0.3">
      <c r="C482" s="139" t="s">
        <v>1448</v>
      </c>
      <c r="D482" s="41">
        <v>984.35716353268151</v>
      </c>
      <c r="E482" s="84">
        <v>60</v>
      </c>
      <c r="F482" s="128">
        <v>5.2799151859774511</v>
      </c>
      <c r="G482" s="84">
        <v>280</v>
      </c>
      <c r="H482" s="86">
        <f t="shared" si="22"/>
        <v>0.19940796734405866</v>
      </c>
      <c r="I482" s="45">
        <f t="shared" si="23"/>
        <v>0.19241673418285174</v>
      </c>
      <c r="J482" s="45">
        <f t="shared" si="23"/>
        <v>10.204081632653061</v>
      </c>
      <c r="K482" s="112" t="s">
        <v>1150</v>
      </c>
      <c r="M482" s="38" t="s">
        <v>1460</v>
      </c>
    </row>
    <row r="483" spans="3:13" x14ac:dyDescent="0.3">
      <c r="C483" s="139" t="s">
        <v>1448</v>
      </c>
      <c r="D483" s="41">
        <v>960.02473828219081</v>
      </c>
      <c r="E483" s="84">
        <v>60</v>
      </c>
      <c r="F483" s="128">
        <v>3.1385004397849521</v>
      </c>
      <c r="G483" s="84">
        <v>280</v>
      </c>
      <c r="H483" s="86">
        <f t="shared" si="22"/>
        <v>0.11853258455137317</v>
      </c>
      <c r="I483" s="45">
        <f t="shared" si="23"/>
        <v>0.1143768381845828</v>
      </c>
      <c r="J483" s="45">
        <f t="shared" si="23"/>
        <v>10.204081632653061</v>
      </c>
      <c r="K483" s="112" t="s">
        <v>1150</v>
      </c>
      <c r="M483" s="38" t="s">
        <v>1461</v>
      </c>
    </row>
    <row r="484" spans="3:13" x14ac:dyDescent="0.3">
      <c r="C484" s="139" t="s">
        <v>1448</v>
      </c>
      <c r="D484" s="41">
        <v>967.20711459795257</v>
      </c>
      <c r="E484" s="84">
        <v>60</v>
      </c>
      <c r="F484" s="128">
        <v>3.95213431475708</v>
      </c>
      <c r="G484" s="84">
        <v>280</v>
      </c>
      <c r="H484" s="86">
        <f t="shared" si="22"/>
        <v>0.14926131246756341</v>
      </c>
      <c r="I484" s="45">
        <f t="shared" si="23"/>
        <v>0.1440282184678236</v>
      </c>
      <c r="J484" s="45">
        <f t="shared" si="23"/>
        <v>10.204081632653061</v>
      </c>
      <c r="K484" s="112" t="s">
        <v>1150</v>
      </c>
      <c r="M484" s="38" t="s">
        <v>1462</v>
      </c>
    </row>
    <row r="485" spans="3:13" x14ac:dyDescent="0.3">
      <c r="C485" s="139" t="s">
        <v>1463</v>
      </c>
      <c r="D485" s="41">
        <v>928.33047994828257</v>
      </c>
      <c r="E485" s="84">
        <v>60</v>
      </c>
      <c r="F485" s="128">
        <v>1.5438938578601404</v>
      </c>
      <c r="G485" s="84">
        <v>280</v>
      </c>
      <c r="H485" s="86">
        <f t="shared" si="22"/>
        <v>5.8308651776926936E-2</v>
      </c>
      <c r="I485" s="45">
        <f t="shared" si="23"/>
        <v>5.6264353420559056E-2</v>
      </c>
      <c r="J485" s="45">
        <f t="shared" si="23"/>
        <v>10.204081632653061</v>
      </c>
      <c r="K485" s="112" t="s">
        <v>1150</v>
      </c>
      <c r="M485" s="38" t="s">
        <v>1449</v>
      </c>
    </row>
    <row r="486" spans="3:13" x14ac:dyDescent="0.3">
      <c r="C486" s="139" t="s">
        <v>1463</v>
      </c>
      <c r="D486" s="41">
        <v>949.65682172111951</v>
      </c>
      <c r="E486" s="84">
        <v>60</v>
      </c>
      <c r="F486" s="128">
        <v>5.3923359237071384</v>
      </c>
      <c r="G486" s="84">
        <v>280</v>
      </c>
      <c r="H486" s="86">
        <f t="shared" si="22"/>
        <v>0.20365379137879577</v>
      </c>
      <c r="I486" s="45">
        <f t="shared" si="23"/>
        <v>0.19651369984355463</v>
      </c>
      <c r="J486" s="45">
        <f t="shared" si="23"/>
        <v>10.204081632653061</v>
      </c>
      <c r="K486" s="112" t="s">
        <v>1150</v>
      </c>
      <c r="M486" s="38" t="s">
        <v>1450</v>
      </c>
    </row>
    <row r="487" spans="3:13" x14ac:dyDescent="0.3">
      <c r="C487" s="139" t="s">
        <v>1463</v>
      </c>
      <c r="D487" s="41">
        <v>945.37239795983771</v>
      </c>
      <c r="E487" s="84">
        <v>60</v>
      </c>
      <c r="F487" s="128">
        <v>1.0299516451864492</v>
      </c>
      <c r="G487" s="84">
        <v>280</v>
      </c>
      <c r="H487" s="86">
        <f t="shared" si="22"/>
        <v>3.8898458932589391E-2</v>
      </c>
      <c r="I487" s="45">
        <f t="shared" si="23"/>
        <v>3.7534680947028033E-2</v>
      </c>
      <c r="J487" s="45">
        <f t="shared" si="23"/>
        <v>10.204081632653061</v>
      </c>
      <c r="K487" s="112" t="s">
        <v>1150</v>
      </c>
      <c r="M487" s="38" t="s">
        <v>1451</v>
      </c>
    </row>
    <row r="488" spans="3:13" x14ac:dyDescent="0.3">
      <c r="C488" s="139" t="s">
        <v>1463</v>
      </c>
      <c r="D488" s="41">
        <v>943.03137176406926</v>
      </c>
      <c r="E488" s="84">
        <v>60</v>
      </c>
      <c r="F488" s="128">
        <v>1.3831403675898049</v>
      </c>
      <c r="G488" s="84">
        <v>280</v>
      </c>
      <c r="H488" s="86">
        <f t="shared" si="22"/>
        <v>5.2237431765021346E-2</v>
      </c>
      <c r="I488" s="45">
        <f t="shared" si="23"/>
        <v>5.0405990072514756E-2</v>
      </c>
      <c r="J488" s="45">
        <f t="shared" si="23"/>
        <v>10.204081632653061</v>
      </c>
      <c r="K488" s="112" t="s">
        <v>1150</v>
      </c>
      <c r="M488" s="38" t="s">
        <v>1452</v>
      </c>
    </row>
    <row r="489" spans="3:13" x14ac:dyDescent="0.3">
      <c r="C489" s="139" t="s">
        <v>1463</v>
      </c>
      <c r="D489" s="41">
        <v>911.10148944237778</v>
      </c>
      <c r="E489" s="84">
        <v>60</v>
      </c>
      <c r="F489" s="128">
        <v>-0.15673741835502053</v>
      </c>
      <c r="G489" s="84">
        <v>280</v>
      </c>
      <c r="H489" s="86">
        <f t="shared" si="22"/>
        <v>-5.9195439509969949E-3</v>
      </c>
      <c r="I489" s="45">
        <f t="shared" si="23"/>
        <v>-5.7120050420925847E-3</v>
      </c>
      <c r="J489" s="45">
        <f t="shared" si="23"/>
        <v>10.204081632653061</v>
      </c>
      <c r="K489" s="112" t="s">
        <v>1150</v>
      </c>
      <c r="M489" s="38" t="s">
        <v>1453</v>
      </c>
    </row>
    <row r="490" spans="3:13" x14ac:dyDescent="0.3">
      <c r="C490" s="139" t="s">
        <v>1463</v>
      </c>
      <c r="D490" s="41">
        <v>936.08937569451211</v>
      </c>
      <c r="E490" s="84">
        <v>60</v>
      </c>
      <c r="F490" s="128">
        <v>1.9533419190149823</v>
      </c>
      <c r="G490" s="84">
        <v>280</v>
      </c>
      <c r="H490" s="86">
        <f t="shared" si="22"/>
        <v>7.3772386085518449E-2</v>
      </c>
      <c r="I490" s="45">
        <f t="shared" si="23"/>
        <v>7.1185929993257374E-2</v>
      </c>
      <c r="J490" s="45">
        <f t="shared" si="23"/>
        <v>10.204081632653061</v>
      </c>
      <c r="K490" s="112" t="s">
        <v>1150</v>
      </c>
      <c r="M490" s="38" t="s">
        <v>1454</v>
      </c>
    </row>
    <row r="491" spans="3:13" x14ac:dyDescent="0.3">
      <c r="C491" s="139" t="s">
        <v>1463</v>
      </c>
      <c r="D491" s="41">
        <v>976.9327012503793</v>
      </c>
      <c r="E491" s="84">
        <v>60</v>
      </c>
      <c r="F491" s="128">
        <v>6.0211675926737387</v>
      </c>
      <c r="G491" s="84">
        <v>280</v>
      </c>
      <c r="H491" s="86">
        <f t="shared" si="22"/>
        <v>0.22740304501135919</v>
      </c>
      <c r="I491" s="45">
        <f t="shared" si="23"/>
        <v>0.21943030585545695</v>
      </c>
      <c r="J491" s="45">
        <f t="shared" si="23"/>
        <v>10.204081632653061</v>
      </c>
      <c r="K491" s="112" t="s">
        <v>1150</v>
      </c>
      <c r="M491" s="38" t="s">
        <v>1455</v>
      </c>
    </row>
    <row r="492" spans="3:13" x14ac:dyDescent="0.3">
      <c r="C492" s="139" t="s">
        <v>1463</v>
      </c>
      <c r="D492" s="41">
        <v>945.64136746233135</v>
      </c>
      <c r="E492" s="84">
        <v>60</v>
      </c>
      <c r="F492" s="128">
        <v>4.7411823569978839</v>
      </c>
      <c r="G492" s="84">
        <v>280</v>
      </c>
      <c r="H492" s="86">
        <f t="shared" si="22"/>
        <v>0.17906150067095011</v>
      </c>
      <c r="I492" s="45">
        <f t="shared" si="23"/>
        <v>0.17278361359321734</v>
      </c>
      <c r="J492" s="45">
        <f t="shared" si="23"/>
        <v>10.204081632653061</v>
      </c>
      <c r="K492" s="112" t="s">
        <v>1150</v>
      </c>
      <c r="M492" s="38" t="s">
        <v>1460</v>
      </c>
    </row>
    <row r="493" spans="3:13" x14ac:dyDescent="0.3">
      <c r="C493" s="139" t="s">
        <v>1463</v>
      </c>
      <c r="D493" s="41">
        <v>923.90793145540397</v>
      </c>
      <c r="E493" s="84">
        <v>60</v>
      </c>
      <c r="F493" s="128">
        <v>2.4732126569978803</v>
      </c>
      <c r="G493" s="84">
        <v>280</v>
      </c>
      <c r="H493" s="86">
        <f t="shared" ref="H493:H536" si="24">F493/100*3.77672671473307</f>
        <v>9.3406483128998519E-2</v>
      </c>
      <c r="I493" s="45">
        <f t="shared" si="23"/>
        <v>9.0131656596132675E-2</v>
      </c>
      <c r="J493" s="45">
        <f t="shared" si="23"/>
        <v>10.204081632653061</v>
      </c>
      <c r="K493" s="112" t="s">
        <v>1150</v>
      </c>
      <c r="M493" s="38" t="s">
        <v>1461</v>
      </c>
    </row>
    <row r="494" spans="3:13" x14ac:dyDescent="0.3">
      <c r="C494" s="139" t="s">
        <v>1463</v>
      </c>
      <c r="D494" s="41">
        <v>930.27445726294673</v>
      </c>
      <c r="E494" s="84">
        <v>60</v>
      </c>
      <c r="F494" s="128">
        <v>3.341575060039669</v>
      </c>
      <c r="G494" s="84">
        <v>280</v>
      </c>
      <c r="H494" s="86">
        <f t="shared" si="24"/>
        <v>0.12620215798537582</v>
      </c>
      <c r="I494" s="45">
        <f t="shared" ref="I494:J550" si="25">F494*1000000/(9.8*2.8*1000*1000)</f>
        <v>0.12177751676529405</v>
      </c>
      <c r="J494" s="45">
        <f t="shared" si="25"/>
        <v>10.204081632653061</v>
      </c>
      <c r="K494" s="112" t="s">
        <v>1150</v>
      </c>
      <c r="M494" s="38" t="s">
        <v>1462</v>
      </c>
    </row>
    <row r="495" spans="3:13" x14ac:dyDescent="0.3">
      <c r="C495" s="139" t="s">
        <v>1464</v>
      </c>
      <c r="D495" s="41">
        <v>983.00646162271357</v>
      </c>
      <c r="E495" s="84">
        <v>60</v>
      </c>
      <c r="F495" s="128">
        <v>0.30204614005681396</v>
      </c>
      <c r="G495" s="84">
        <v>280</v>
      </c>
      <c r="H495" s="86">
        <f t="shared" si="24"/>
        <v>1.1407457262345757E-2</v>
      </c>
      <c r="I495" s="45">
        <f t="shared" si="25"/>
        <v>1.1007512392741033E-2</v>
      </c>
      <c r="J495" s="45">
        <f t="shared" si="25"/>
        <v>10.204081632653061</v>
      </c>
      <c r="K495" s="112" t="s">
        <v>1150</v>
      </c>
      <c r="M495" s="38" t="s">
        <v>1449</v>
      </c>
    </row>
    <row r="496" spans="3:13" x14ac:dyDescent="0.3">
      <c r="C496" s="139" t="s">
        <v>1464</v>
      </c>
      <c r="D496" s="41">
        <v>1008.5489429608126</v>
      </c>
      <c r="E496" s="84">
        <v>60</v>
      </c>
      <c r="F496" s="128">
        <v>3.9013145409079915</v>
      </c>
      <c r="G496" s="84">
        <v>280</v>
      </c>
      <c r="H496" s="86">
        <f t="shared" si="24"/>
        <v>0.14734198849223795</v>
      </c>
      <c r="I496" s="45">
        <f t="shared" si="25"/>
        <v>0.14217618589314837</v>
      </c>
      <c r="J496" s="45">
        <f t="shared" si="25"/>
        <v>10.204081632653061</v>
      </c>
      <c r="K496" s="112" t="s">
        <v>1150</v>
      </c>
      <c r="M496" s="38" t="s">
        <v>1450</v>
      </c>
    </row>
    <row r="497" spans="3:13" x14ac:dyDescent="0.3">
      <c r="C497" s="139" t="s">
        <v>1464</v>
      </c>
      <c r="D497" s="41">
        <v>1002.060500536698</v>
      </c>
      <c r="E497" s="84">
        <v>60</v>
      </c>
      <c r="F497" s="128">
        <v>-0.10048119212870921</v>
      </c>
      <c r="G497" s="84">
        <v>280</v>
      </c>
      <c r="H497" s="86">
        <f t="shared" si="24"/>
        <v>-3.794900026407224E-3</v>
      </c>
      <c r="I497" s="45">
        <f t="shared" si="25"/>
        <v>-3.6618510250987324E-3</v>
      </c>
      <c r="J497" s="45">
        <f t="shared" si="25"/>
        <v>10.204081632653061</v>
      </c>
      <c r="K497" s="112" t="s">
        <v>1150</v>
      </c>
      <c r="M497" s="38" t="s">
        <v>1451</v>
      </c>
    </row>
    <row r="498" spans="3:13" x14ac:dyDescent="0.3">
      <c r="C498" s="139" t="s">
        <v>1464</v>
      </c>
      <c r="D498" s="41">
        <v>999.50089510606779</v>
      </c>
      <c r="E498" s="84">
        <v>60</v>
      </c>
      <c r="F498" s="128">
        <v>0.22326493520552582</v>
      </c>
      <c r="G498" s="84">
        <v>280</v>
      </c>
      <c r="H498" s="86">
        <f t="shared" si="24"/>
        <v>8.4321064525385726E-3</v>
      </c>
      <c r="I498" s="45">
        <f t="shared" si="25"/>
        <v>8.1364772305220767E-3</v>
      </c>
      <c r="J498" s="45">
        <f t="shared" si="25"/>
        <v>10.204081632653061</v>
      </c>
      <c r="K498" s="112" t="s">
        <v>1150</v>
      </c>
      <c r="M498" s="38" t="s">
        <v>1452</v>
      </c>
    </row>
    <row r="499" spans="3:13" x14ac:dyDescent="0.3">
      <c r="C499" s="139" t="s">
        <v>1464</v>
      </c>
      <c r="D499" s="41">
        <v>963.71562355384935</v>
      </c>
      <c r="E499" s="84">
        <v>60</v>
      </c>
      <c r="F499" s="128">
        <v>-1.493260704526687</v>
      </c>
      <c r="G499" s="84">
        <v>280</v>
      </c>
      <c r="H499" s="86">
        <f t="shared" si="24"/>
        <v>-5.6396375948470648E-2</v>
      </c>
      <c r="I499" s="45">
        <f t="shared" si="25"/>
        <v>-5.4419121885083348E-2</v>
      </c>
      <c r="J499" s="45">
        <f t="shared" si="25"/>
        <v>10.204081632653061</v>
      </c>
      <c r="K499" s="112" t="s">
        <v>1150</v>
      </c>
      <c r="M499" s="38" t="s">
        <v>1453</v>
      </c>
    </row>
    <row r="500" spans="3:13" x14ac:dyDescent="0.3">
      <c r="C500" s="139" t="s">
        <v>1464</v>
      </c>
      <c r="D500" s="41">
        <v>991.74559468073085</v>
      </c>
      <c r="E500" s="84">
        <v>60</v>
      </c>
      <c r="F500" s="128">
        <v>0.74565248061863265</v>
      </c>
      <c r="G500" s="84">
        <v>280</v>
      </c>
      <c r="H500" s="86">
        <f t="shared" si="24"/>
        <v>2.8161256434593728E-2</v>
      </c>
      <c r="I500" s="45">
        <f t="shared" si="25"/>
        <v>2.7173924220795651E-2</v>
      </c>
      <c r="J500" s="45">
        <f t="shared" si="25"/>
        <v>10.204081632653061</v>
      </c>
      <c r="K500" s="112" t="s">
        <v>1150</v>
      </c>
      <c r="M500" s="38" t="s">
        <v>1454</v>
      </c>
    </row>
    <row r="501" spans="3:13" x14ac:dyDescent="0.3">
      <c r="C501" s="139" t="s">
        <v>1464</v>
      </c>
      <c r="D501" s="41">
        <v>1038.3666232959238</v>
      </c>
      <c r="E501" s="84">
        <v>60</v>
      </c>
      <c r="F501" s="128">
        <v>4.903283582467644</v>
      </c>
      <c r="G501" s="84">
        <v>280</v>
      </c>
      <c r="H501" s="86">
        <f t="shared" si="24"/>
        <v>0.18518362095817625</v>
      </c>
      <c r="I501" s="45">
        <f t="shared" si="25"/>
        <v>0.17869109265552638</v>
      </c>
      <c r="J501" s="45">
        <f t="shared" si="25"/>
        <v>10.204081632653061</v>
      </c>
      <c r="K501" s="112" t="s">
        <v>1150</v>
      </c>
      <c r="M501" s="38" t="s">
        <v>1455</v>
      </c>
    </row>
    <row r="502" spans="3:13" x14ac:dyDescent="0.3">
      <c r="C502" s="139" t="s">
        <v>1464</v>
      </c>
      <c r="D502" s="41">
        <v>965.48018055470891</v>
      </c>
      <c r="E502" s="84">
        <v>60</v>
      </c>
      <c r="F502" s="128">
        <v>0.37046616175273517</v>
      </c>
      <c r="G502" s="84">
        <v>280</v>
      </c>
      <c r="H502" s="86">
        <f t="shared" si="24"/>
        <v>1.3991494499961777E-2</v>
      </c>
      <c r="I502" s="45">
        <f t="shared" si="25"/>
        <v>1.3500953416644867E-2</v>
      </c>
      <c r="J502" s="45">
        <f t="shared" si="25"/>
        <v>10.204081632653061</v>
      </c>
      <c r="K502" s="112" t="s">
        <v>1150</v>
      </c>
      <c r="M502" s="38" t="s">
        <v>1456</v>
      </c>
    </row>
    <row r="503" spans="3:13" x14ac:dyDescent="0.3">
      <c r="C503" s="139" t="s">
        <v>1464</v>
      </c>
      <c r="D503" s="41">
        <v>964.96925868210224</v>
      </c>
      <c r="E503" s="84">
        <v>60</v>
      </c>
      <c r="F503" s="128">
        <v>1.3421187754109702</v>
      </c>
      <c r="G503" s="84">
        <v>280</v>
      </c>
      <c r="H503" s="86">
        <f t="shared" si="24"/>
        <v>5.0688158334394447E-2</v>
      </c>
      <c r="I503" s="45">
        <f t="shared" si="25"/>
        <v>4.891103408932107E-2</v>
      </c>
      <c r="J503" s="45">
        <f t="shared" si="25"/>
        <v>10.204081632653061</v>
      </c>
      <c r="K503" s="112" t="s">
        <v>1150</v>
      </c>
      <c r="M503" s="38" t="s">
        <v>1457</v>
      </c>
    </row>
    <row r="504" spans="3:13" x14ac:dyDescent="0.3">
      <c r="C504" s="139" t="s">
        <v>1464</v>
      </c>
      <c r="D504" s="41">
        <v>982.28390399852435</v>
      </c>
      <c r="E504" s="84">
        <v>60</v>
      </c>
      <c r="F504" s="128">
        <v>3.0048221930960102</v>
      </c>
      <c r="G504" s="84">
        <v>280</v>
      </c>
      <c r="H504" s="86">
        <f t="shared" si="24"/>
        <v>0.11348392249688513</v>
      </c>
      <c r="I504" s="45">
        <f t="shared" si="25"/>
        <v>0.1095051819641403</v>
      </c>
      <c r="J504" s="45">
        <f t="shared" si="25"/>
        <v>10.204081632653061</v>
      </c>
      <c r="K504" s="112" t="s">
        <v>1150</v>
      </c>
      <c r="M504" s="38" t="s">
        <v>1458</v>
      </c>
    </row>
    <row r="505" spans="3:13" x14ac:dyDescent="0.3">
      <c r="C505" s="139" t="s">
        <v>1464</v>
      </c>
      <c r="D505" s="41">
        <v>974.71509364539816</v>
      </c>
      <c r="E505" s="84">
        <v>60</v>
      </c>
      <c r="F505" s="128">
        <v>1.2091781462573019</v>
      </c>
      <c r="G505" s="84">
        <v>280</v>
      </c>
      <c r="H505" s="86">
        <f t="shared" si="24"/>
        <v>4.5667354078413637E-2</v>
      </c>
      <c r="I505" s="45">
        <f t="shared" si="25"/>
        <v>4.4066258974391474E-2</v>
      </c>
      <c r="J505" s="45">
        <f t="shared" si="25"/>
        <v>10.204081632653061</v>
      </c>
      <c r="K505" s="112" t="s">
        <v>1150</v>
      </c>
      <c r="M505" s="38" t="s">
        <v>1459</v>
      </c>
    </row>
    <row r="506" spans="3:13" x14ac:dyDescent="0.3">
      <c r="C506" s="139" t="s">
        <v>1464</v>
      </c>
      <c r="D506" s="41">
        <v>1003.5713741645408</v>
      </c>
      <c r="E506" s="84">
        <v>60</v>
      </c>
      <c r="F506" s="128">
        <v>3.3314170770416816</v>
      </c>
      <c r="G506" s="84">
        <v>280</v>
      </c>
      <c r="H506" s="86">
        <f t="shared" si="24"/>
        <v>0.12581851872781277</v>
      </c>
      <c r="I506" s="45">
        <f t="shared" si="25"/>
        <v>0.12140732788052774</v>
      </c>
      <c r="J506" s="45">
        <f t="shared" si="25"/>
        <v>10.204081632653061</v>
      </c>
      <c r="K506" s="112" t="s">
        <v>1150</v>
      </c>
      <c r="M506" s="38" t="s">
        <v>1460</v>
      </c>
    </row>
    <row r="507" spans="3:13" x14ac:dyDescent="0.3">
      <c r="C507" s="139" t="s">
        <v>1464</v>
      </c>
      <c r="D507" s="41">
        <v>978.49259364098521</v>
      </c>
      <c r="E507" s="84">
        <v>60</v>
      </c>
      <c r="F507" s="128">
        <v>1.0979413372394129</v>
      </c>
      <c r="G507" s="84">
        <v>280</v>
      </c>
      <c r="H507" s="86">
        <f t="shared" si="24"/>
        <v>4.1466243795618418E-2</v>
      </c>
      <c r="I507" s="45">
        <f t="shared" si="25"/>
        <v>4.0012439403768689E-2</v>
      </c>
      <c r="J507" s="45">
        <f t="shared" si="25"/>
        <v>10.204081632653061</v>
      </c>
      <c r="K507" s="112" t="s">
        <v>1150</v>
      </c>
      <c r="M507" s="38" t="s">
        <v>1461</v>
      </c>
    </row>
    <row r="508" spans="3:13" x14ac:dyDescent="0.3">
      <c r="C508" s="139" t="s">
        <v>1464</v>
      </c>
      <c r="D508" s="41">
        <v>985.87852969357277</v>
      </c>
      <c r="E508" s="84">
        <v>60</v>
      </c>
      <c r="F508" s="128">
        <v>1.9426937245896045</v>
      </c>
      <c r="G508" s="84">
        <v>280</v>
      </c>
      <c r="H508" s="86">
        <f t="shared" si="24"/>
        <v>7.337023288201848E-2</v>
      </c>
      <c r="I508" s="45">
        <f t="shared" si="25"/>
        <v>7.0797876260554102E-2</v>
      </c>
      <c r="J508" s="45">
        <f t="shared" si="25"/>
        <v>10.204081632653061</v>
      </c>
      <c r="K508" s="112" t="s">
        <v>1150</v>
      </c>
      <c r="M508" s="38" t="s">
        <v>1462</v>
      </c>
    </row>
    <row r="509" spans="3:13" x14ac:dyDescent="0.3">
      <c r="C509" s="139" t="s">
        <v>1465</v>
      </c>
      <c r="D509" s="41">
        <v>896.87887300849604</v>
      </c>
      <c r="E509" s="84">
        <v>60</v>
      </c>
      <c r="F509" s="128">
        <v>-6.711358898712251</v>
      </c>
      <c r="G509" s="84">
        <v>280</v>
      </c>
      <c r="H509" s="86">
        <f t="shared" si="24"/>
        <v>-0.25346968444928075</v>
      </c>
      <c r="I509" s="45">
        <f t="shared" si="25"/>
        <v>-0.24458305024461557</v>
      </c>
      <c r="J509" s="45">
        <f t="shared" si="25"/>
        <v>10.204081632653061</v>
      </c>
      <c r="K509" s="112" t="s">
        <v>1150</v>
      </c>
      <c r="M509" s="38" t="s">
        <v>1449</v>
      </c>
    </row>
    <row r="510" spans="3:13" x14ac:dyDescent="0.3">
      <c r="C510" s="139" t="s">
        <v>1465</v>
      </c>
      <c r="D510" s="41">
        <v>911.86259104238752</v>
      </c>
      <c r="E510" s="84">
        <v>60</v>
      </c>
      <c r="F510" s="128">
        <v>-1.5108442853537185</v>
      </c>
      <c r="G510" s="84">
        <v>280</v>
      </c>
      <c r="H510" s="86">
        <f t="shared" si="24"/>
        <v>-5.7060459742971824E-2</v>
      </c>
      <c r="I510" s="45">
        <f t="shared" si="25"/>
        <v>-5.5059922935631146E-2</v>
      </c>
      <c r="J510" s="45">
        <f t="shared" si="25"/>
        <v>10.204081632653061</v>
      </c>
      <c r="K510" s="112" t="s">
        <v>1150</v>
      </c>
      <c r="M510" s="38" t="s">
        <v>1450</v>
      </c>
    </row>
    <row r="511" spans="3:13" x14ac:dyDescent="0.3">
      <c r="C511" s="139" t="s">
        <v>1465</v>
      </c>
      <c r="D511" s="41">
        <v>913.00829306720414</v>
      </c>
      <c r="E511" s="84">
        <v>60</v>
      </c>
      <c r="F511" s="128">
        <v>-7.3442252558933685</v>
      </c>
      <c r="G511" s="84">
        <v>280</v>
      </c>
      <c r="H511" s="86">
        <f t="shared" si="24"/>
        <v>-0.27737131722949804</v>
      </c>
      <c r="I511" s="45">
        <f t="shared" si="25"/>
        <v>-0.26764669299902943</v>
      </c>
      <c r="J511" s="45">
        <f t="shared" si="25"/>
        <v>10.204081632653061</v>
      </c>
      <c r="K511" s="112" t="s">
        <v>1150</v>
      </c>
      <c r="M511" s="38" t="s">
        <v>1451</v>
      </c>
    </row>
    <row r="512" spans="3:13" x14ac:dyDescent="0.3">
      <c r="C512" s="139" t="s">
        <v>1465</v>
      </c>
      <c r="D512" s="41">
        <v>910.6071599353279</v>
      </c>
      <c r="E512" s="84">
        <v>60</v>
      </c>
      <c r="F512" s="128">
        <v>-6.9205913978907692</v>
      </c>
      <c r="G512" s="84">
        <v>280</v>
      </c>
      <c r="H512" s="86">
        <f t="shared" si="24"/>
        <v>-0.26137182414165949</v>
      </c>
      <c r="I512" s="45">
        <f t="shared" si="25"/>
        <v>-0.25220814132254987</v>
      </c>
      <c r="J512" s="45">
        <f t="shared" si="25"/>
        <v>10.204081632653061</v>
      </c>
      <c r="K512" s="112" t="s">
        <v>1150</v>
      </c>
      <c r="M512" s="38" t="s">
        <v>1452</v>
      </c>
    </row>
    <row r="513" spans="3:13" x14ac:dyDescent="0.3">
      <c r="C513" s="139" t="s">
        <v>1465</v>
      </c>
      <c r="D513" s="41">
        <v>880.76778390179788</v>
      </c>
      <c r="E513" s="84">
        <v>60</v>
      </c>
      <c r="F513" s="128">
        <v>-8.3546241573405364</v>
      </c>
      <c r="G513" s="84">
        <v>280</v>
      </c>
      <c r="H513" s="86">
        <f t="shared" si="24"/>
        <v>-0.31553132246582266</v>
      </c>
      <c r="I513" s="45">
        <f t="shared" si="25"/>
        <v>-0.3044688103987076</v>
      </c>
      <c r="J513" s="45">
        <f t="shared" si="25"/>
        <v>10.204081632653061</v>
      </c>
      <c r="K513" s="112" t="s">
        <v>1150</v>
      </c>
      <c r="M513" s="38" t="s">
        <v>1453</v>
      </c>
    </row>
    <row r="514" spans="3:13" x14ac:dyDescent="0.3">
      <c r="C514" s="139" t="s">
        <v>1465</v>
      </c>
      <c r="D514" s="41">
        <v>904.01010572581492</v>
      </c>
      <c r="E514" s="84">
        <v>60</v>
      </c>
      <c r="F514" s="128">
        <v>-6.2930242931021523</v>
      </c>
      <c r="G514" s="84">
        <v>280</v>
      </c>
      <c r="H514" s="86">
        <f t="shared" si="24"/>
        <v>-0.23767032964223092</v>
      </c>
      <c r="I514" s="45">
        <f t="shared" si="25"/>
        <v>-0.22933762001101141</v>
      </c>
      <c r="J514" s="45">
        <f t="shared" si="25"/>
        <v>10.204081632653061</v>
      </c>
      <c r="K514" s="112" t="s">
        <v>1150</v>
      </c>
      <c r="M514" s="38" t="s">
        <v>1454</v>
      </c>
    </row>
    <row r="515" spans="3:13" x14ac:dyDescent="0.3">
      <c r="C515" s="139" t="s">
        <v>1465</v>
      </c>
      <c r="D515" s="41">
        <v>940.02971649219364</v>
      </c>
      <c r="E515" s="84">
        <v>60</v>
      </c>
      <c r="F515" s="128">
        <v>-1.8072998632194897</v>
      </c>
      <c r="G515" s="84">
        <v>280</v>
      </c>
      <c r="H515" s="86">
        <f t="shared" si="24"/>
        <v>-6.8256776749544709E-2</v>
      </c>
      <c r="I515" s="45">
        <f t="shared" si="25"/>
        <v>-6.5863697639194224E-2</v>
      </c>
      <c r="J515" s="45">
        <f t="shared" si="25"/>
        <v>10.204081632653061</v>
      </c>
      <c r="K515" s="112" t="s">
        <v>1150</v>
      </c>
      <c r="M515" s="38" t="s">
        <v>1455</v>
      </c>
    </row>
    <row r="516" spans="3:13" x14ac:dyDescent="0.3">
      <c r="C516" s="139" t="s">
        <v>1465</v>
      </c>
      <c r="D516" s="41">
        <v>880.67729876381202</v>
      </c>
      <c r="E516" s="84">
        <v>60</v>
      </c>
      <c r="F516" s="128">
        <v>-6.0127326575115987</v>
      </c>
      <c r="G516" s="84">
        <v>280</v>
      </c>
      <c r="H516" s="86">
        <f t="shared" si="24"/>
        <v>-0.2270844805617202</v>
      </c>
      <c r="I516" s="45">
        <f t="shared" si="25"/>
        <v>-0.21912291025916905</v>
      </c>
      <c r="J516" s="45">
        <f t="shared" si="25"/>
        <v>10.204081632653061</v>
      </c>
      <c r="K516" s="112" t="s">
        <v>1150</v>
      </c>
      <c r="M516" s="38" t="s">
        <v>1456</v>
      </c>
    </row>
    <row r="517" spans="3:13" x14ac:dyDescent="0.3">
      <c r="C517" s="139" t="s">
        <v>1465</v>
      </c>
      <c r="D517" s="41">
        <v>878.47481808955831</v>
      </c>
      <c r="E517" s="84">
        <v>60</v>
      </c>
      <c r="F517" s="128">
        <v>-4.47594946190772</v>
      </c>
      <c r="G517" s="84">
        <v>280</v>
      </c>
      <c r="H517" s="86">
        <f t="shared" si="24"/>
        <v>-0.16904437906581998</v>
      </c>
      <c r="I517" s="45">
        <f t="shared" si="25"/>
        <v>-0.16311769176048543</v>
      </c>
      <c r="J517" s="45">
        <f t="shared" si="25"/>
        <v>10.204081632653061</v>
      </c>
      <c r="K517" s="112" t="s">
        <v>1150</v>
      </c>
      <c r="M517" s="38" t="s">
        <v>1457</v>
      </c>
    </row>
    <row r="518" spans="3:13" x14ac:dyDescent="0.3">
      <c r="C518" s="139" t="s">
        <v>1465</v>
      </c>
      <c r="D518" s="41">
        <v>891.01424587263261</v>
      </c>
      <c r="E518" s="84">
        <v>60</v>
      </c>
      <c r="F518" s="128">
        <v>-2.4012980226351681</v>
      </c>
      <c r="G518" s="84">
        <v>280</v>
      </c>
      <c r="H518" s="86">
        <f t="shared" si="24"/>
        <v>-9.069046392121935E-2</v>
      </c>
      <c r="I518" s="45">
        <f t="shared" si="25"/>
        <v>-8.7510860883205824E-2</v>
      </c>
      <c r="J518" s="45">
        <f t="shared" si="25"/>
        <v>10.204081632653061</v>
      </c>
      <c r="K518" s="112" t="s">
        <v>1150</v>
      </c>
      <c r="M518" s="38" t="s">
        <v>1458</v>
      </c>
    </row>
    <row r="519" spans="3:13" x14ac:dyDescent="0.3">
      <c r="C519" s="139" t="s">
        <v>1465</v>
      </c>
      <c r="D519" s="41">
        <v>888.7340308786371</v>
      </c>
      <c r="E519" s="84">
        <v>60</v>
      </c>
      <c r="F519" s="128">
        <v>-5.3610793886627537</v>
      </c>
      <c r="G519" s="84">
        <v>280</v>
      </c>
      <c r="H519" s="86">
        <f t="shared" si="24"/>
        <v>-0.20247331746967459</v>
      </c>
      <c r="I519" s="45">
        <f t="shared" si="25"/>
        <v>-0.19537461328945896</v>
      </c>
      <c r="J519" s="45">
        <f t="shared" si="25"/>
        <v>10.204081632653061</v>
      </c>
      <c r="K519" s="112" t="s">
        <v>1150</v>
      </c>
      <c r="M519" s="38" t="s">
        <v>1459</v>
      </c>
    </row>
    <row r="520" spans="3:13" x14ac:dyDescent="0.3">
      <c r="C520" s="139" t="s">
        <v>1465</v>
      </c>
      <c r="D520" s="41">
        <v>909.53555630080086</v>
      </c>
      <c r="E520" s="84">
        <v>60</v>
      </c>
      <c r="F520" s="128">
        <v>-2.5507069207575839</v>
      </c>
      <c r="G520" s="84">
        <v>280</v>
      </c>
      <c r="H520" s="86">
        <f t="shared" si="24"/>
        <v>-9.6333229690796954E-2</v>
      </c>
      <c r="I520" s="45">
        <f t="shared" si="25"/>
        <v>-9.2955791572798249E-2</v>
      </c>
      <c r="J520" s="45">
        <f t="shared" si="25"/>
        <v>10.204081632653061</v>
      </c>
      <c r="K520" s="112" t="s">
        <v>1150</v>
      </c>
      <c r="M520" s="38" t="s">
        <v>1460</v>
      </c>
    </row>
    <row r="521" spans="3:13" x14ac:dyDescent="0.3">
      <c r="C521" s="139" t="s">
        <v>1465</v>
      </c>
      <c r="D521" s="41">
        <v>891.37412460185749</v>
      </c>
      <c r="E521" s="84">
        <v>60</v>
      </c>
      <c r="F521" s="128">
        <v>-5.348281004606509</v>
      </c>
      <c r="G521" s="84">
        <v>280</v>
      </c>
      <c r="H521" s="86">
        <f t="shared" si="24"/>
        <v>-0.20198995747996823</v>
      </c>
      <c r="I521" s="45">
        <f t="shared" si="25"/>
        <v>-0.19490819987633048</v>
      </c>
      <c r="J521" s="45">
        <f t="shared" si="25"/>
        <v>10.204081632653061</v>
      </c>
      <c r="K521" s="112" t="s">
        <v>1150</v>
      </c>
      <c r="M521" s="38" t="s">
        <v>1461</v>
      </c>
    </row>
    <row r="522" spans="3:13" x14ac:dyDescent="0.3">
      <c r="C522" s="139" t="s">
        <v>1465</v>
      </c>
      <c r="D522" s="41">
        <v>896.55122686176867</v>
      </c>
      <c r="E522" s="84">
        <v>60</v>
      </c>
      <c r="F522" s="128">
        <v>-4.2742069464138694</v>
      </c>
      <c r="G522" s="84">
        <v>280</v>
      </c>
      <c r="H522" s="86">
        <f t="shared" si="24"/>
        <v>-0.1614251155881892</v>
      </c>
      <c r="I522" s="45">
        <f t="shared" si="25"/>
        <v>-0.15576555927164246</v>
      </c>
      <c r="J522" s="45">
        <f t="shared" si="25"/>
        <v>10.204081632653061</v>
      </c>
      <c r="K522" s="112" t="s">
        <v>1150</v>
      </c>
      <c r="M522" s="38" t="s">
        <v>1462</v>
      </c>
    </row>
    <row r="523" spans="3:13" x14ac:dyDescent="0.3">
      <c r="C523" s="139" t="s">
        <v>1466</v>
      </c>
      <c r="D523" s="41">
        <v>889.79969383439118</v>
      </c>
      <c r="E523" s="84">
        <v>60</v>
      </c>
      <c r="F523" s="128">
        <v>-5.3858432236324694</v>
      </c>
      <c r="G523" s="84">
        <v>280</v>
      </c>
      <c r="H523" s="86">
        <f t="shared" si="24"/>
        <v>-0.20340857984056823</v>
      </c>
      <c r="I523" s="45">
        <f t="shared" si="25"/>
        <v>-0.19627708540934657</v>
      </c>
      <c r="J523" s="45">
        <f t="shared" si="25"/>
        <v>10.204081632653061</v>
      </c>
      <c r="K523" s="112" t="s">
        <v>1150</v>
      </c>
      <c r="M523" s="38" t="s">
        <v>1449</v>
      </c>
    </row>
    <row r="524" spans="3:13" x14ac:dyDescent="0.3">
      <c r="C524" s="139" t="s">
        <v>1466</v>
      </c>
      <c r="D524" s="41">
        <v>905.50666270989234</v>
      </c>
      <c r="E524" s="84">
        <v>60</v>
      </c>
      <c r="F524" s="128">
        <v>-0.48004860605583533</v>
      </c>
      <c r="G524" s="84">
        <v>280</v>
      </c>
      <c r="H524" s="86">
        <f t="shared" si="24"/>
        <v>-1.8130123948614445E-2</v>
      </c>
      <c r="I524" s="45">
        <f t="shared" si="25"/>
        <v>-1.7494482727982336E-2</v>
      </c>
      <c r="J524" s="45">
        <f t="shared" si="25"/>
        <v>10.204081632653061</v>
      </c>
      <c r="K524" s="112" t="s">
        <v>1150</v>
      </c>
      <c r="M524" s="38" t="s">
        <v>1450</v>
      </c>
    </row>
    <row r="525" spans="3:13" x14ac:dyDescent="0.3">
      <c r="C525" s="139" t="s">
        <v>1466</v>
      </c>
      <c r="D525" s="41">
        <v>905.6274939356806</v>
      </c>
      <c r="E525" s="84">
        <v>60</v>
      </c>
      <c r="F525" s="128">
        <v>-6.0167211554063078</v>
      </c>
      <c r="G525" s="84">
        <v>280</v>
      </c>
      <c r="H525" s="86">
        <f t="shared" si="24"/>
        <v>-0.22723511522722625</v>
      </c>
      <c r="I525" s="45">
        <f t="shared" si="25"/>
        <v>-0.21926826368098787</v>
      </c>
      <c r="J525" s="45">
        <f t="shared" si="25"/>
        <v>10.204081632653061</v>
      </c>
      <c r="K525" s="112" t="s">
        <v>1150</v>
      </c>
      <c r="M525" s="38" t="s">
        <v>1451</v>
      </c>
    </row>
    <row r="526" spans="3:13" x14ac:dyDescent="0.3">
      <c r="C526" s="139" t="s">
        <v>1466</v>
      </c>
      <c r="D526" s="41">
        <v>903.3077313074217</v>
      </c>
      <c r="E526" s="84">
        <v>60</v>
      </c>
      <c r="F526" s="128">
        <v>-5.6040452575563497</v>
      </c>
      <c r="G526" s="84">
        <v>280</v>
      </c>
      <c r="H526" s="86">
        <f t="shared" si="24"/>
        <v>-0.21164947434786235</v>
      </c>
      <c r="I526" s="45">
        <f t="shared" si="25"/>
        <v>-0.20422905457566873</v>
      </c>
      <c r="J526" s="45">
        <f t="shared" si="25"/>
        <v>10.204081632653061</v>
      </c>
      <c r="K526" s="112" t="s">
        <v>1150</v>
      </c>
      <c r="M526" s="38" t="s">
        <v>1452</v>
      </c>
    </row>
    <row r="527" spans="3:13" x14ac:dyDescent="0.3">
      <c r="C527" s="139" t="s">
        <v>1466</v>
      </c>
      <c r="D527" s="41">
        <v>873.94354901393638</v>
      </c>
      <c r="E527" s="84">
        <v>60</v>
      </c>
      <c r="F527" s="128">
        <v>-7.0190470806697265</v>
      </c>
      <c r="G527" s="84">
        <v>280</v>
      </c>
      <c r="H527" s="86">
        <f t="shared" si="24"/>
        <v>-0.26509022621534523</v>
      </c>
      <c r="I527" s="45">
        <f t="shared" si="25"/>
        <v>-0.25579617640924657</v>
      </c>
      <c r="J527" s="45">
        <f t="shared" si="25"/>
        <v>10.204081632653061</v>
      </c>
      <c r="K527" s="112" t="s">
        <v>1150</v>
      </c>
      <c r="M527" s="38" t="s">
        <v>1453</v>
      </c>
    </row>
    <row r="528" spans="3:13" x14ac:dyDescent="0.3">
      <c r="C528" s="139" t="s">
        <v>1466</v>
      </c>
      <c r="D528" s="41">
        <v>896.83974888212867</v>
      </c>
      <c r="E528" s="84">
        <v>60</v>
      </c>
      <c r="F528" s="128">
        <v>-4.9790326321627667</v>
      </c>
      <c r="G528" s="84">
        <v>280</v>
      </c>
      <c r="H528" s="86">
        <f t="shared" si="24"/>
        <v>-0.18804445555416835</v>
      </c>
      <c r="I528" s="45">
        <f t="shared" si="25"/>
        <v>-0.18145162653654398</v>
      </c>
      <c r="J528" s="45">
        <f t="shared" si="25"/>
        <v>10.204081632653061</v>
      </c>
      <c r="K528" s="112" t="s">
        <v>1150</v>
      </c>
      <c r="M528" s="38" t="s">
        <v>1454</v>
      </c>
    </row>
    <row r="529" spans="2:13" x14ac:dyDescent="0.3">
      <c r="C529" s="139" t="s">
        <v>1466</v>
      </c>
      <c r="D529" s="41">
        <v>932.67454092301716</v>
      </c>
      <c r="E529" s="84">
        <v>60</v>
      </c>
      <c r="F529" s="128">
        <v>-0.62852832941507542</v>
      </c>
      <c r="G529" s="84">
        <v>280</v>
      </c>
      <c r="H529" s="86">
        <f t="shared" si="24"/>
        <v>-2.3737797326684625E-2</v>
      </c>
      <c r="I529" s="45">
        <f t="shared" si="25"/>
        <v>-2.2905551363523156E-2</v>
      </c>
      <c r="J529" s="45">
        <f t="shared" si="25"/>
        <v>10.204081632653061</v>
      </c>
      <c r="K529" s="112" t="s">
        <v>1150</v>
      </c>
      <c r="M529" s="38" t="s">
        <v>1455</v>
      </c>
    </row>
    <row r="530" spans="2:13" x14ac:dyDescent="0.3">
      <c r="C530" s="139" t="s">
        <v>1466</v>
      </c>
      <c r="D530" s="41">
        <v>874.09681943166925</v>
      </c>
      <c r="E530" s="84">
        <v>60</v>
      </c>
      <c r="F530" s="128">
        <v>-4.7547086246327748</v>
      </c>
      <c r="G530" s="84">
        <v>280</v>
      </c>
      <c r="H530" s="86">
        <f t="shared" si="24"/>
        <v>-0.17957235083422332</v>
      </c>
      <c r="I530" s="45">
        <f t="shared" si="25"/>
        <v>-0.17327655337582998</v>
      </c>
      <c r="J530" s="45">
        <f t="shared" si="25"/>
        <v>10.204081632653061</v>
      </c>
      <c r="K530" s="112" t="s">
        <v>1150</v>
      </c>
      <c r="M530" s="38" t="s">
        <v>1456</v>
      </c>
    </row>
    <row r="531" spans="2:13" x14ac:dyDescent="0.3">
      <c r="C531" s="139" t="s">
        <v>1466</v>
      </c>
      <c r="D531" s="41">
        <v>872.20259252139078</v>
      </c>
      <c r="E531" s="84">
        <v>60</v>
      </c>
      <c r="F531" s="128">
        <v>-3.3051235033047894</v>
      </c>
      <c r="G531" s="84">
        <v>280</v>
      </c>
      <c r="H531" s="86">
        <f t="shared" si="24"/>
        <v>-0.12482548230423353</v>
      </c>
      <c r="I531" s="45">
        <f t="shared" si="25"/>
        <v>-0.12044910726329407</v>
      </c>
      <c r="J531" s="45">
        <f t="shared" si="25"/>
        <v>10.204081632653061</v>
      </c>
      <c r="K531" s="112" t="s">
        <v>1150</v>
      </c>
      <c r="M531" s="38" t="s">
        <v>1457</v>
      </c>
    </row>
    <row r="532" spans="2:13" x14ac:dyDescent="0.3">
      <c r="C532" s="139" t="s">
        <v>1466</v>
      </c>
      <c r="D532" s="41">
        <v>884.83950898902617</v>
      </c>
      <c r="E532" s="84">
        <v>60</v>
      </c>
      <c r="F532" s="128">
        <v>-1.3248821147024228</v>
      </c>
      <c r="G532" s="84">
        <v>280</v>
      </c>
      <c r="H532" s="86">
        <f t="shared" si="24"/>
        <v>-5.0037176764686837E-2</v>
      </c>
      <c r="I532" s="45">
        <f t="shared" si="25"/>
        <v>-4.8282875900234071E-2</v>
      </c>
      <c r="J532" s="45">
        <f t="shared" si="25"/>
        <v>10.204081632653061</v>
      </c>
      <c r="K532" s="112" t="s">
        <v>1150</v>
      </c>
      <c r="M532" s="38" t="s">
        <v>1458</v>
      </c>
    </row>
    <row r="533" spans="2:13" x14ac:dyDescent="0.3">
      <c r="C533" s="139" t="s">
        <v>1466</v>
      </c>
      <c r="D533" s="41">
        <v>881.9741494781822</v>
      </c>
      <c r="E533" s="84">
        <v>60</v>
      </c>
      <c r="F533" s="128">
        <v>-4.090001903306943</v>
      </c>
      <c r="G533" s="84">
        <v>280</v>
      </c>
      <c r="H533" s="86">
        <f t="shared" si="24"/>
        <v>-0.15446819451528435</v>
      </c>
      <c r="I533" s="45">
        <f t="shared" si="25"/>
        <v>-0.14905254749660871</v>
      </c>
      <c r="J533" s="45">
        <f t="shared" si="25"/>
        <v>10.204081632653061</v>
      </c>
      <c r="K533" s="112" t="s">
        <v>1150</v>
      </c>
      <c r="M533" s="38" t="s">
        <v>1459</v>
      </c>
    </row>
    <row r="534" spans="2:13" x14ac:dyDescent="0.3">
      <c r="C534" s="139" t="s">
        <v>1466</v>
      </c>
      <c r="D534" s="41">
        <v>902.94043193126504</v>
      </c>
      <c r="E534" s="84">
        <v>60</v>
      </c>
      <c r="F534" s="128">
        <v>-1.4378032652674215</v>
      </c>
      <c r="G534" s="84">
        <v>280</v>
      </c>
      <c r="H534" s="86">
        <f t="shared" si="24"/>
        <v>-5.4301900024659101E-2</v>
      </c>
      <c r="I534" s="45">
        <f t="shared" si="25"/>
        <v>-5.2398078180299616E-2</v>
      </c>
      <c r="J534" s="45">
        <f t="shared" si="25"/>
        <v>10.204081632653061</v>
      </c>
      <c r="K534" s="112" t="s">
        <v>1150</v>
      </c>
      <c r="M534" s="38" t="s">
        <v>1460</v>
      </c>
    </row>
    <row r="535" spans="2:13" x14ac:dyDescent="0.3">
      <c r="C535" s="139" t="s">
        <v>1466</v>
      </c>
      <c r="D535" s="41">
        <v>884.65163686714766</v>
      </c>
      <c r="E535" s="84">
        <v>60</v>
      </c>
      <c r="F535" s="128">
        <v>-4.1031375255009248</v>
      </c>
      <c r="G535" s="38">
        <v>280</v>
      </c>
      <c r="H535" s="86">
        <f t="shared" si="24"/>
        <v>-0.15496429106783086</v>
      </c>
      <c r="I535" s="45">
        <f t="shared" si="25"/>
        <v>-0.149531250929334</v>
      </c>
      <c r="J535" s="45">
        <f t="shared" si="25"/>
        <v>10.204081632653061</v>
      </c>
      <c r="K535" s="112" t="s">
        <v>1150</v>
      </c>
      <c r="M535" s="38" t="s">
        <v>1461</v>
      </c>
    </row>
    <row r="536" spans="2:13" x14ac:dyDescent="0.3">
      <c r="B536" s="32"/>
      <c r="C536" s="126" t="s">
        <v>1466</v>
      </c>
      <c r="D536" s="56">
        <v>889.89776150203272</v>
      </c>
      <c r="E536" s="114">
        <v>60</v>
      </c>
      <c r="F536" s="137">
        <v>-3.0777679002345173</v>
      </c>
      <c r="G536" s="31">
        <v>280</v>
      </c>
      <c r="H536" s="115">
        <f t="shared" si="24"/>
        <v>-0.11623888250563608</v>
      </c>
      <c r="I536" s="60">
        <f t="shared" si="25"/>
        <v>-0.11216355321554362</v>
      </c>
      <c r="J536" s="60">
        <f t="shared" si="25"/>
        <v>10.204081632653061</v>
      </c>
      <c r="K536" s="142" t="s">
        <v>1150</v>
      </c>
      <c r="L536" s="31"/>
      <c r="M536" s="31" t="s">
        <v>1462</v>
      </c>
    </row>
    <row r="537" spans="2:13" x14ac:dyDescent="0.3">
      <c r="D537" s="41"/>
      <c r="K537" s="112"/>
    </row>
    <row r="538" spans="2:13" x14ac:dyDescent="0.3">
      <c r="D538" s="41"/>
      <c r="K538" s="11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2CE9C-98EC-4BD1-8354-F385191F3EBC}">
  <dimension ref="A1:I264"/>
  <sheetViews>
    <sheetView zoomScale="80" zoomScaleNormal="80" workbookViewId="0"/>
  </sheetViews>
  <sheetFormatPr defaultColWidth="10" defaultRowHeight="13.8" x14ac:dyDescent="0.3"/>
  <cols>
    <col min="1" max="1" width="10" style="38"/>
    <col min="2" max="2" width="14.75" style="38" customWidth="1"/>
    <col min="3" max="3" width="13.75" style="72" customWidth="1"/>
    <col min="4" max="4" width="13.125" style="41" customWidth="1"/>
    <col min="5" max="5" width="13.125" style="38" customWidth="1"/>
    <col min="6" max="6" width="13.875" style="155" customWidth="1"/>
    <col min="7" max="7" width="12.875" style="38" customWidth="1"/>
    <col min="8" max="8" width="26.75" style="72" customWidth="1"/>
    <col min="9" max="9" width="95.625" style="113" customWidth="1"/>
    <col min="10" max="16384" width="10" style="38"/>
  </cols>
  <sheetData>
    <row r="1" spans="1:9" ht="27.6" x14ac:dyDescent="0.3">
      <c r="A1" s="31" t="s">
        <v>520</v>
      </c>
      <c r="B1" s="32" t="s">
        <v>521</v>
      </c>
      <c r="C1" s="32" t="s">
        <v>522</v>
      </c>
      <c r="D1" s="33" t="s">
        <v>523</v>
      </c>
      <c r="E1" s="32" t="s">
        <v>1467</v>
      </c>
      <c r="F1" s="145" t="s">
        <v>525</v>
      </c>
      <c r="G1" s="32" t="s">
        <v>1467</v>
      </c>
      <c r="H1" s="34" t="s">
        <v>996</v>
      </c>
      <c r="I1" s="34" t="s">
        <v>532</v>
      </c>
    </row>
    <row r="2" spans="1:9" ht="27.6" x14ac:dyDescent="0.3">
      <c r="A2" s="105" t="s">
        <v>1468</v>
      </c>
      <c r="B2" s="146" t="s">
        <v>1037</v>
      </c>
      <c r="C2" s="140" t="s">
        <v>1469</v>
      </c>
      <c r="D2" s="147">
        <v>499.59368528656898</v>
      </c>
      <c r="E2" s="148"/>
      <c r="F2" s="149"/>
      <c r="G2" s="148"/>
      <c r="H2" s="150" t="s">
        <v>1470</v>
      </c>
      <c r="I2" s="151" t="s">
        <v>1471</v>
      </c>
    </row>
    <row r="3" spans="1:9" hidden="1" x14ac:dyDescent="0.3">
      <c r="A3" s="152" t="s">
        <v>1472</v>
      </c>
      <c r="B3" s="72"/>
      <c r="C3" s="139"/>
      <c r="E3" s="85"/>
      <c r="F3" s="153"/>
      <c r="G3" s="85"/>
      <c r="H3" s="154"/>
    </row>
    <row r="4" spans="1:9" hidden="1" x14ac:dyDescent="0.3"/>
    <row r="5" spans="1:9" hidden="1" x14ac:dyDescent="0.3">
      <c r="B5" s="93" t="s">
        <v>1042</v>
      </c>
      <c r="C5" s="88" t="s">
        <v>1473</v>
      </c>
      <c r="D5" s="156">
        <v>749.36901240117311</v>
      </c>
      <c r="E5" s="93"/>
      <c r="F5" s="157"/>
      <c r="G5" s="93"/>
      <c r="H5" s="88" t="s">
        <v>1474</v>
      </c>
      <c r="I5" s="158" t="s">
        <v>1475</v>
      </c>
    </row>
    <row r="6" spans="1:9" hidden="1" x14ac:dyDescent="0.3">
      <c r="C6" s="72" t="s">
        <v>1476</v>
      </c>
      <c r="D6" s="41">
        <v>840.96037192354834</v>
      </c>
      <c r="H6" s="72" t="s">
        <v>1474</v>
      </c>
      <c r="I6" s="113" t="s">
        <v>1477</v>
      </c>
    </row>
    <row r="7" spans="1:9" hidden="1" x14ac:dyDescent="0.3">
      <c r="B7" s="93" t="s">
        <v>1070</v>
      </c>
      <c r="C7" s="88" t="s">
        <v>1478</v>
      </c>
      <c r="D7" s="156">
        <v>737.71572338025283</v>
      </c>
      <c r="E7" s="93"/>
      <c r="F7" s="157"/>
      <c r="G7" s="93"/>
      <c r="H7" s="88" t="s">
        <v>1474</v>
      </c>
      <c r="I7" s="158" t="s">
        <v>1479</v>
      </c>
    </row>
    <row r="8" spans="1:9" hidden="1" x14ac:dyDescent="0.2">
      <c r="C8" s="159" t="s">
        <v>1480</v>
      </c>
      <c r="D8" s="41">
        <v>742.2015864455476</v>
      </c>
      <c r="H8" s="72" t="s">
        <v>1474</v>
      </c>
      <c r="I8" s="113" t="s">
        <v>1479</v>
      </c>
    </row>
    <row r="9" spans="1:9" hidden="1" x14ac:dyDescent="0.2">
      <c r="C9" s="159" t="s">
        <v>1481</v>
      </c>
      <c r="D9" s="41">
        <v>712.23203939639097</v>
      </c>
      <c r="H9" s="72" t="s">
        <v>1474</v>
      </c>
      <c r="I9" s="113" t="s">
        <v>1479</v>
      </c>
    </row>
    <row r="10" spans="1:9" hidden="1" x14ac:dyDescent="0.2">
      <c r="C10" s="159" t="s">
        <v>1482</v>
      </c>
      <c r="D10" s="41">
        <v>758.90390081745841</v>
      </c>
      <c r="H10" s="72" t="s">
        <v>1474</v>
      </c>
      <c r="I10" s="113" t="s">
        <v>1479</v>
      </c>
    </row>
    <row r="11" spans="1:9" hidden="1" x14ac:dyDescent="0.2">
      <c r="C11" s="159" t="s">
        <v>1483</v>
      </c>
      <c r="D11" s="41">
        <v>745.10398462295893</v>
      </c>
      <c r="H11" s="72" t="s">
        <v>1474</v>
      </c>
      <c r="I11" s="113" t="s">
        <v>1479</v>
      </c>
    </row>
    <row r="12" spans="1:9" hidden="1" x14ac:dyDescent="0.2">
      <c r="C12" s="159" t="s">
        <v>1484</v>
      </c>
      <c r="D12" s="41">
        <v>785.91882185561644</v>
      </c>
      <c r="H12" s="72" t="s">
        <v>1474</v>
      </c>
      <c r="I12" s="113" t="s">
        <v>1479</v>
      </c>
    </row>
    <row r="13" spans="1:9" hidden="1" x14ac:dyDescent="0.3">
      <c r="B13" s="93" t="s">
        <v>1047</v>
      </c>
      <c r="C13" s="88" t="s">
        <v>1485</v>
      </c>
      <c r="D13" s="156">
        <v>883.84404638866954</v>
      </c>
      <c r="E13" s="93"/>
      <c r="F13" s="157"/>
      <c r="G13" s="93"/>
      <c r="H13" s="88" t="s">
        <v>1486</v>
      </c>
      <c r="I13" s="158" t="s">
        <v>1487</v>
      </c>
    </row>
    <row r="14" spans="1:9" hidden="1" x14ac:dyDescent="0.3">
      <c r="C14" s="72" t="s">
        <v>1488</v>
      </c>
      <c r="D14" s="41">
        <v>866.70724242153642</v>
      </c>
      <c r="H14" s="72" t="s">
        <v>1486</v>
      </c>
      <c r="I14" s="113" t="s">
        <v>1487</v>
      </c>
    </row>
    <row r="15" spans="1:9" hidden="1" x14ac:dyDescent="0.3">
      <c r="B15" s="93" t="s">
        <v>1065</v>
      </c>
      <c r="C15" s="88" t="s">
        <v>1489</v>
      </c>
      <c r="D15" s="156">
        <v>791.69704839201927</v>
      </c>
      <c r="E15" s="93"/>
      <c r="F15" s="157"/>
      <c r="G15" s="93"/>
      <c r="H15" s="88" t="s">
        <v>1474</v>
      </c>
      <c r="I15" s="158" t="s">
        <v>1490</v>
      </c>
    </row>
    <row r="16" spans="1:9" hidden="1" x14ac:dyDescent="0.3">
      <c r="C16" s="72" t="s">
        <v>1491</v>
      </c>
      <c r="D16" s="41">
        <v>892.58802261897881</v>
      </c>
      <c r="H16" s="72" t="s">
        <v>1474</v>
      </c>
      <c r="I16" s="113" t="s">
        <v>1492</v>
      </c>
    </row>
    <row r="17" spans="1:9" hidden="1" x14ac:dyDescent="0.3"/>
    <row r="18" spans="1:9" ht="14.4" hidden="1" thickBot="1" x14ac:dyDescent="0.35">
      <c r="A18" s="106"/>
      <c r="B18" s="106"/>
      <c r="C18" s="107"/>
      <c r="D18" s="160"/>
      <c r="E18" s="106"/>
      <c r="F18" s="161"/>
      <c r="G18" s="106"/>
      <c r="H18" s="107"/>
      <c r="I18" s="162"/>
    </row>
    <row r="19" spans="1:9" x14ac:dyDescent="0.3">
      <c r="A19" s="38" t="s">
        <v>534</v>
      </c>
      <c r="B19" s="38" t="s">
        <v>1037</v>
      </c>
      <c r="C19" s="139" t="s">
        <v>1493</v>
      </c>
      <c r="D19" s="43">
        <v>795.26931009277064</v>
      </c>
      <c r="E19" s="46"/>
      <c r="F19" s="163">
        <v>-11.998985526441857</v>
      </c>
      <c r="H19" s="154" t="s">
        <v>1470</v>
      </c>
      <c r="I19" s="113" t="s">
        <v>1494</v>
      </c>
    </row>
    <row r="20" spans="1:9" x14ac:dyDescent="0.3">
      <c r="C20" s="139" t="s">
        <v>1495</v>
      </c>
      <c r="D20" s="43">
        <v>789.78191665430097</v>
      </c>
      <c r="E20" s="46"/>
      <c r="F20" s="163">
        <v>-11.672255176383164</v>
      </c>
    </row>
    <row r="21" spans="1:9" x14ac:dyDescent="0.3">
      <c r="C21" s="164" t="s">
        <v>1496</v>
      </c>
      <c r="D21" s="165">
        <v>794.54450972614814</v>
      </c>
      <c r="E21" s="46"/>
      <c r="F21" s="163">
        <v>-11.670179388705877</v>
      </c>
    </row>
    <row r="22" spans="1:9" x14ac:dyDescent="0.3">
      <c r="C22" s="139" t="s">
        <v>1496</v>
      </c>
      <c r="D22" s="43">
        <v>803.77799895391888</v>
      </c>
      <c r="E22" s="46"/>
      <c r="F22" s="163">
        <v>-11.488781918212577</v>
      </c>
    </row>
    <row r="23" spans="1:9" x14ac:dyDescent="0.3">
      <c r="C23" s="139" t="s">
        <v>1496</v>
      </c>
      <c r="D23" s="43">
        <v>804.79637857008822</v>
      </c>
      <c r="E23" s="46"/>
      <c r="F23" s="163">
        <v>-11.469786993588258</v>
      </c>
    </row>
    <row r="24" spans="1:9" x14ac:dyDescent="0.3">
      <c r="C24" s="139" t="s">
        <v>1497</v>
      </c>
      <c r="D24" s="43">
        <v>796.08699162900211</v>
      </c>
      <c r="E24" s="46"/>
      <c r="F24" s="163">
        <v>-11.672351091657687</v>
      </c>
    </row>
    <row r="25" spans="1:9" x14ac:dyDescent="0.3">
      <c r="C25" s="139" t="s">
        <v>1497</v>
      </c>
      <c r="D25" s="43">
        <v>805.39066167399699</v>
      </c>
      <c r="E25" s="46"/>
      <c r="F25" s="163">
        <v>-11.491135517065233</v>
      </c>
    </row>
    <row r="26" spans="1:9" x14ac:dyDescent="0.3">
      <c r="C26" s="139" t="s">
        <v>1497</v>
      </c>
      <c r="D26" s="43">
        <v>806.4264041434775</v>
      </c>
      <c r="E26" s="46"/>
      <c r="F26" s="163">
        <v>-11.47202258577561</v>
      </c>
    </row>
    <row r="27" spans="1:9" x14ac:dyDescent="0.3">
      <c r="C27" s="139" t="s">
        <v>1498</v>
      </c>
      <c r="D27" s="43">
        <v>777.8803247117861</v>
      </c>
      <c r="E27" s="46"/>
      <c r="F27" s="163">
        <v>-11.828379268162918</v>
      </c>
    </row>
    <row r="28" spans="1:9" x14ac:dyDescent="0.3">
      <c r="C28" s="139" t="s">
        <v>1498</v>
      </c>
      <c r="D28" s="43">
        <v>786.59620537623221</v>
      </c>
      <c r="E28" s="46"/>
      <c r="F28" s="163">
        <v>-11.654061434538619</v>
      </c>
    </row>
    <row r="29" spans="1:9" x14ac:dyDescent="0.3">
      <c r="C29" s="139" t="s">
        <v>1498</v>
      </c>
      <c r="D29" s="43">
        <v>787.55949030911927</v>
      </c>
      <c r="E29" s="46"/>
      <c r="F29" s="163">
        <v>-11.635736309445052</v>
      </c>
    </row>
    <row r="30" spans="1:9" x14ac:dyDescent="0.3">
      <c r="B30" s="31"/>
      <c r="C30" s="166"/>
      <c r="D30" s="64"/>
      <c r="E30" s="65"/>
      <c r="F30" s="167"/>
      <c r="G30" s="31"/>
      <c r="H30" s="32"/>
      <c r="I30" s="37"/>
    </row>
    <row r="31" spans="1:9" ht="27.6" x14ac:dyDescent="0.3">
      <c r="A31" s="38" t="s">
        <v>552</v>
      </c>
      <c r="B31" s="38" t="s">
        <v>1042</v>
      </c>
      <c r="C31" s="164" t="s">
        <v>1499</v>
      </c>
      <c r="D31" s="165">
        <v>811.53077063469289</v>
      </c>
      <c r="E31" s="46"/>
      <c r="F31" s="163">
        <v>-13.79240416917481</v>
      </c>
      <c r="H31" s="72" t="s">
        <v>1500</v>
      </c>
      <c r="I31" s="113" t="s">
        <v>1501</v>
      </c>
    </row>
    <row r="32" spans="1:9" x14ac:dyDescent="0.3">
      <c r="B32" s="31"/>
      <c r="C32" s="126" t="s">
        <v>1502</v>
      </c>
      <c r="D32" s="58">
        <v>1127.8559083680905</v>
      </c>
      <c r="E32" s="61"/>
      <c r="F32" s="168">
        <v>-8.7657680460706562</v>
      </c>
      <c r="G32" s="31"/>
      <c r="H32" s="32"/>
      <c r="I32" s="37" t="s">
        <v>1503</v>
      </c>
    </row>
    <row r="33" spans="1:9" x14ac:dyDescent="0.3">
      <c r="A33" s="38" t="s">
        <v>918</v>
      </c>
      <c r="B33" s="93" t="s">
        <v>1047</v>
      </c>
    </row>
    <row r="34" spans="1:9" x14ac:dyDescent="0.3">
      <c r="B34" s="31" t="s">
        <v>1504</v>
      </c>
      <c r="C34" s="32"/>
      <c r="D34" s="56"/>
      <c r="E34" s="31"/>
      <c r="F34" s="169"/>
      <c r="G34" s="31"/>
      <c r="H34" s="32"/>
      <c r="I34" s="37"/>
    </row>
    <row r="35" spans="1:9" x14ac:dyDescent="0.3">
      <c r="A35" s="38" t="s">
        <v>560</v>
      </c>
      <c r="B35" s="46" t="s">
        <v>1505</v>
      </c>
      <c r="C35" s="164" t="s">
        <v>1506</v>
      </c>
      <c r="D35" s="165">
        <v>807.76340624501017</v>
      </c>
      <c r="F35" s="155">
        <v>-13.152026177093164</v>
      </c>
      <c r="H35" s="72" t="s">
        <v>1507</v>
      </c>
      <c r="I35" s="113" t="s">
        <v>1508</v>
      </c>
    </row>
    <row r="36" spans="1:9" x14ac:dyDescent="0.3">
      <c r="B36" s="46"/>
      <c r="C36" s="139">
        <v>16</v>
      </c>
      <c r="D36" s="43">
        <v>850.65152956925385</v>
      </c>
      <c r="F36" s="155">
        <v>-11.951109706625902</v>
      </c>
      <c r="H36" s="72" t="s">
        <v>1500</v>
      </c>
      <c r="I36" s="113" t="s">
        <v>1509</v>
      </c>
    </row>
    <row r="37" spans="1:9" x14ac:dyDescent="0.3">
      <c r="B37" s="46"/>
      <c r="C37" s="139"/>
      <c r="D37" s="43">
        <v>883.81840117177023</v>
      </c>
      <c r="F37" s="155">
        <v>-11.539045436395453</v>
      </c>
    </row>
    <row r="38" spans="1:9" x14ac:dyDescent="0.3">
      <c r="B38" s="46"/>
      <c r="C38" s="164"/>
      <c r="D38" s="165">
        <v>906.20936932252971</v>
      </c>
      <c r="F38" s="155">
        <v>-10.899936426640195</v>
      </c>
    </row>
    <row r="39" spans="1:9" x14ac:dyDescent="0.3">
      <c r="B39" s="46"/>
      <c r="C39" s="139"/>
      <c r="D39" s="43">
        <v>858.50884056844507</v>
      </c>
      <c r="F39" s="155">
        <v>-11.873865752687049</v>
      </c>
    </row>
    <row r="40" spans="1:9" x14ac:dyDescent="0.3">
      <c r="B40" s="46"/>
      <c r="C40" s="139"/>
      <c r="D40" s="43">
        <v>867.17076094138736</v>
      </c>
      <c r="F40" s="155">
        <v>-11.514960853747876</v>
      </c>
    </row>
    <row r="41" spans="1:9" x14ac:dyDescent="0.3">
      <c r="B41" s="46"/>
      <c r="C41" s="139"/>
      <c r="D41" s="43">
        <v>887.31476705147304</v>
      </c>
      <c r="F41" s="155">
        <v>-11.150694473196227</v>
      </c>
    </row>
    <row r="42" spans="1:9" x14ac:dyDescent="0.3">
      <c r="B42" s="46"/>
      <c r="C42" s="139"/>
      <c r="D42" s="43">
        <v>912.69710719298143</v>
      </c>
      <c r="F42" s="155">
        <v>-10.737664774559493</v>
      </c>
    </row>
    <row r="43" spans="1:9" x14ac:dyDescent="0.3">
      <c r="B43" s="46"/>
      <c r="C43" s="139"/>
      <c r="D43" s="43">
        <v>921.47869348526092</v>
      </c>
      <c r="F43" s="155">
        <v>-10.626927091972247</v>
      </c>
    </row>
    <row r="44" spans="1:9" x14ac:dyDescent="0.3">
      <c r="B44" s="61"/>
      <c r="C44" s="126"/>
      <c r="D44" s="58">
        <v>927.44343893614644</v>
      </c>
      <c r="E44" s="31"/>
      <c r="F44" s="169">
        <v>-10.503480467917251</v>
      </c>
      <c r="G44" s="31"/>
      <c r="H44" s="32"/>
      <c r="I44" s="37"/>
    </row>
    <row r="45" spans="1:9" x14ac:dyDescent="0.3">
      <c r="A45" s="38" t="s">
        <v>560</v>
      </c>
      <c r="B45" s="46" t="s">
        <v>1510</v>
      </c>
      <c r="C45" s="139" t="s">
        <v>1511</v>
      </c>
      <c r="D45" s="43">
        <v>750.45910641481441</v>
      </c>
      <c r="F45" s="155">
        <v>-13.701210709432077</v>
      </c>
      <c r="H45" s="72" t="s">
        <v>1507</v>
      </c>
      <c r="I45" s="113" t="s">
        <v>1508</v>
      </c>
    </row>
    <row r="46" spans="1:9" x14ac:dyDescent="0.3">
      <c r="B46" s="46"/>
      <c r="C46" s="139"/>
      <c r="D46" s="43">
        <v>746.21455009370891</v>
      </c>
      <c r="F46" s="155">
        <v>-13.563494941819446</v>
      </c>
    </row>
    <row r="47" spans="1:9" x14ac:dyDescent="0.3">
      <c r="B47" s="46"/>
      <c r="C47" s="139"/>
      <c r="D47" s="43">
        <v>752.7762920578748</v>
      </c>
      <c r="F47" s="155">
        <v>-13.760651904605337</v>
      </c>
    </row>
    <row r="48" spans="1:9" x14ac:dyDescent="0.3">
      <c r="B48" s="46"/>
      <c r="C48" s="139"/>
      <c r="D48" s="43">
        <v>755.95755722882268</v>
      </c>
      <c r="F48" s="155">
        <v>-13.066753793658293</v>
      </c>
    </row>
    <row r="49" spans="1:9" x14ac:dyDescent="0.3">
      <c r="B49" s="46"/>
      <c r="C49" s="139"/>
      <c r="D49" s="43">
        <v>749.48202386683033</v>
      </c>
      <c r="F49" s="155">
        <v>-13.132114110984443</v>
      </c>
    </row>
    <row r="50" spans="1:9" x14ac:dyDescent="0.3">
      <c r="B50" s="46"/>
      <c r="C50" s="139"/>
      <c r="D50" s="43">
        <v>799.98751739933607</v>
      </c>
      <c r="F50" s="155">
        <v>-11.865059215456542</v>
      </c>
    </row>
    <row r="51" spans="1:9" x14ac:dyDescent="0.3">
      <c r="B51" s="46"/>
      <c r="C51" s="164"/>
      <c r="D51" s="165">
        <v>799.85377631333256</v>
      </c>
      <c r="F51" s="155">
        <v>-11.865872630721103</v>
      </c>
    </row>
    <row r="52" spans="1:9" x14ac:dyDescent="0.3">
      <c r="B52" s="46"/>
      <c r="C52" s="164">
        <v>7</v>
      </c>
      <c r="D52" s="165">
        <v>846.82563361559403</v>
      </c>
      <c r="F52" s="155">
        <v>-11.759334121910765</v>
      </c>
      <c r="H52" s="72" t="s">
        <v>1500</v>
      </c>
      <c r="I52" s="113" t="s">
        <v>1512</v>
      </c>
    </row>
    <row r="53" spans="1:9" x14ac:dyDescent="0.3">
      <c r="B53" s="61"/>
      <c r="C53" s="126"/>
      <c r="D53" s="58">
        <v>797.7732664195629</v>
      </c>
      <c r="E53" s="31"/>
      <c r="F53" s="169">
        <v>-13.073908498897046</v>
      </c>
      <c r="G53" s="31"/>
      <c r="H53" s="32"/>
      <c r="I53" s="37"/>
    </row>
    <row r="54" spans="1:9" x14ac:dyDescent="0.3">
      <c r="A54" s="38" t="s">
        <v>560</v>
      </c>
      <c r="B54" s="46" t="s">
        <v>1513</v>
      </c>
      <c r="C54" s="139">
        <v>3</v>
      </c>
      <c r="D54" s="43"/>
      <c r="H54" s="154" t="s">
        <v>1514</v>
      </c>
      <c r="I54" s="113" t="s">
        <v>1515</v>
      </c>
    </row>
    <row r="55" spans="1:9" x14ac:dyDescent="0.3">
      <c r="B55" s="46"/>
      <c r="C55" s="170" t="s">
        <v>1516</v>
      </c>
      <c r="D55" s="49">
        <v>800.0341858100204</v>
      </c>
      <c r="E55" s="50"/>
      <c r="F55" s="153">
        <v>-12.355874784871359</v>
      </c>
    </row>
    <row r="56" spans="1:9" x14ac:dyDescent="0.3">
      <c r="B56" s="46"/>
      <c r="C56" s="170" t="s">
        <v>1517</v>
      </c>
      <c r="D56" s="49">
        <v>807.88008043095067</v>
      </c>
      <c r="E56" s="50"/>
      <c r="F56" s="153">
        <v>-12.119788020528674</v>
      </c>
    </row>
    <row r="57" spans="1:9" x14ac:dyDescent="0.3">
      <c r="B57" s="46"/>
      <c r="C57" s="139" t="s">
        <v>1518</v>
      </c>
      <c r="D57" s="43">
        <v>810.75239208622349</v>
      </c>
      <c r="E57" s="46"/>
      <c r="F57" s="163">
        <v>-12.0970610796817</v>
      </c>
      <c r="G57" s="46"/>
    </row>
    <row r="58" spans="1:9" x14ac:dyDescent="0.3">
      <c r="B58" s="46"/>
      <c r="C58" s="139" t="s">
        <v>1519</v>
      </c>
      <c r="D58" s="43">
        <v>799.45460611964052</v>
      </c>
      <c r="E58" s="46"/>
      <c r="F58" s="163">
        <v>-12.209514848515058</v>
      </c>
      <c r="G58" s="46"/>
    </row>
    <row r="59" spans="1:9" x14ac:dyDescent="0.3">
      <c r="B59" s="46"/>
      <c r="C59" s="139" t="s">
        <v>1520</v>
      </c>
      <c r="D59" s="43">
        <v>813.18361361359155</v>
      </c>
      <c r="E59" s="46"/>
      <c r="F59" s="163">
        <v>-12.063982835957004</v>
      </c>
      <c r="G59" s="46"/>
    </row>
    <row r="60" spans="1:9" x14ac:dyDescent="0.3">
      <c r="B60" s="46"/>
      <c r="C60" s="139" t="s">
        <v>1521</v>
      </c>
      <c r="D60" s="43">
        <v>810.94075007702611</v>
      </c>
      <c r="E60" s="46"/>
      <c r="F60" s="163">
        <v>-12.088736202661403</v>
      </c>
      <c r="G60" s="46"/>
    </row>
    <row r="61" spans="1:9" x14ac:dyDescent="0.3">
      <c r="B61" s="46"/>
      <c r="C61" s="164" t="s">
        <v>1522</v>
      </c>
      <c r="D61" s="165">
        <v>799.64594702090744</v>
      </c>
      <c r="E61" s="46"/>
      <c r="F61" s="163">
        <v>-12.201169894224352</v>
      </c>
      <c r="G61" s="46"/>
    </row>
    <row r="62" spans="1:9" x14ac:dyDescent="0.3">
      <c r="B62" s="46"/>
      <c r="C62" s="139" t="s">
        <v>1523</v>
      </c>
      <c r="D62" s="43">
        <v>813.38202116909542</v>
      </c>
      <c r="E62" s="46"/>
      <c r="F62" s="163">
        <v>-12.055578830864439</v>
      </c>
      <c r="G62" s="46"/>
    </row>
    <row r="63" spans="1:9" x14ac:dyDescent="0.3">
      <c r="B63" s="46"/>
      <c r="C63" s="139">
        <v>11</v>
      </c>
      <c r="D63" s="43">
        <v>790.16637099841944</v>
      </c>
      <c r="F63" s="155">
        <v>-12.326093802045737</v>
      </c>
      <c r="H63" s="72" t="s">
        <v>1500</v>
      </c>
      <c r="I63" s="113" t="s">
        <v>1524</v>
      </c>
    </row>
    <row r="64" spans="1:9" x14ac:dyDescent="0.3">
      <c r="B64" s="46"/>
      <c r="C64" s="170" t="s">
        <v>1525</v>
      </c>
      <c r="D64" s="49">
        <v>810.97648653455042</v>
      </c>
      <c r="E64" s="50"/>
      <c r="F64" s="153">
        <v>-11.869503605539583</v>
      </c>
    </row>
    <row r="65" spans="2:6" x14ac:dyDescent="0.3">
      <c r="B65" s="46"/>
      <c r="C65" s="164" t="s">
        <v>1526</v>
      </c>
      <c r="D65" s="165">
        <v>814.34159692763342</v>
      </c>
      <c r="E65" s="46"/>
      <c r="F65" s="163">
        <v>-11.798563412969846</v>
      </c>
    </row>
    <row r="66" spans="2:6" x14ac:dyDescent="0.3">
      <c r="B66" s="46"/>
      <c r="C66" s="139" t="s">
        <v>1527</v>
      </c>
      <c r="D66" s="43">
        <v>809.13078713359891</v>
      </c>
      <c r="E66" s="46"/>
      <c r="F66" s="163">
        <v>-11.923298512861106</v>
      </c>
    </row>
    <row r="67" spans="2:6" x14ac:dyDescent="0.3">
      <c r="B67" s="46"/>
      <c r="C67" s="139" t="s">
        <v>1528</v>
      </c>
      <c r="D67" s="43">
        <v>812.75343522908042</v>
      </c>
      <c r="E67" s="46"/>
      <c r="F67" s="163">
        <v>-11.8182192916705</v>
      </c>
    </row>
    <row r="68" spans="2:6" x14ac:dyDescent="0.3">
      <c r="B68" s="46"/>
      <c r="C68" s="139" t="s">
        <v>1529</v>
      </c>
      <c r="D68" s="43">
        <v>807.56714470385441</v>
      </c>
      <c r="E68" s="46"/>
      <c r="F68" s="163">
        <v>-11.942724743054209</v>
      </c>
    </row>
    <row r="69" spans="2:6" x14ac:dyDescent="0.3">
      <c r="B69" s="46"/>
      <c r="C69" s="170" t="s">
        <v>1530</v>
      </c>
      <c r="D69" s="49">
        <v>776.31476541244717</v>
      </c>
      <c r="E69" s="50"/>
      <c r="F69" s="153">
        <v>-13.480499237926775</v>
      </c>
    </row>
    <row r="70" spans="2:6" x14ac:dyDescent="0.3">
      <c r="B70" s="46"/>
      <c r="C70" s="139" t="s">
        <v>1531</v>
      </c>
      <c r="D70" s="43">
        <v>768.59146145098282</v>
      </c>
      <c r="E70" s="46"/>
      <c r="F70" s="163">
        <v>-13.693721285472119</v>
      </c>
    </row>
    <row r="71" spans="2:6" x14ac:dyDescent="0.3">
      <c r="B71" s="46"/>
      <c r="C71" s="164" t="s">
        <v>1532</v>
      </c>
      <c r="D71" s="165">
        <v>766.14741316255595</v>
      </c>
      <c r="E71" s="46"/>
      <c r="F71" s="163">
        <v>-13.725581258531658</v>
      </c>
    </row>
    <row r="72" spans="2:6" x14ac:dyDescent="0.3">
      <c r="B72" s="46"/>
      <c r="C72" s="139" t="s">
        <v>1533</v>
      </c>
      <c r="D72" s="43">
        <v>780.10765917549782</v>
      </c>
      <c r="E72" s="46"/>
      <c r="F72" s="163">
        <v>-13.553080588140679</v>
      </c>
    </row>
    <row r="73" spans="2:6" x14ac:dyDescent="0.3">
      <c r="B73" s="46"/>
      <c r="C73" s="139" t="s">
        <v>1534</v>
      </c>
      <c r="D73" s="43">
        <v>787.25478269691484</v>
      </c>
      <c r="E73" s="46"/>
      <c r="F73" s="163">
        <v>-13.089923289589604</v>
      </c>
    </row>
    <row r="74" spans="2:6" x14ac:dyDescent="0.3">
      <c r="B74" s="46"/>
      <c r="C74" s="139" t="s">
        <v>1535</v>
      </c>
      <c r="D74" s="43">
        <v>784.65891404892693</v>
      </c>
      <c r="E74" s="46"/>
      <c r="F74" s="163">
        <v>-13.123030315431633</v>
      </c>
    </row>
    <row r="75" spans="2:6" x14ac:dyDescent="0.3">
      <c r="B75" s="46"/>
      <c r="C75" s="139" t="s">
        <v>1536</v>
      </c>
      <c r="D75" s="43">
        <v>799.50005799399889</v>
      </c>
      <c r="E75" s="46"/>
      <c r="F75" s="163">
        <v>-12.943281018357064</v>
      </c>
    </row>
    <row r="76" spans="2:6" x14ac:dyDescent="0.3">
      <c r="B76" s="46"/>
      <c r="C76" s="139" t="s">
        <v>1537</v>
      </c>
      <c r="D76" s="43">
        <v>765.89554501365126</v>
      </c>
      <c r="E76" s="46"/>
      <c r="F76" s="163">
        <v>-13.780442420832093</v>
      </c>
    </row>
    <row r="77" spans="2:6" x14ac:dyDescent="0.3">
      <c r="B77" s="46"/>
      <c r="C77" s="139" t="s">
        <v>1538</v>
      </c>
      <c r="D77" s="43">
        <v>763.4693304943363</v>
      </c>
      <c r="E77" s="46"/>
      <c r="F77" s="163">
        <v>-13.812149476057913</v>
      </c>
    </row>
    <row r="78" spans="2:6" x14ac:dyDescent="0.3">
      <c r="B78" s="46"/>
      <c r="C78" s="139" t="s">
        <v>1539</v>
      </c>
      <c r="D78" s="43">
        <v>777.31569878251412</v>
      </c>
      <c r="E78" s="46"/>
      <c r="F78" s="163">
        <v>-13.640618324078458</v>
      </c>
    </row>
    <row r="79" spans="2:6" x14ac:dyDescent="0.3">
      <c r="B79" s="46"/>
      <c r="C79" s="170" t="s">
        <v>1540</v>
      </c>
      <c r="D79" s="49">
        <v>813.98569601636791</v>
      </c>
      <c r="E79" s="50"/>
      <c r="F79" s="153">
        <v>-11.859802204846249</v>
      </c>
    </row>
    <row r="80" spans="2:6" x14ac:dyDescent="0.3">
      <c r="B80" s="46"/>
      <c r="C80" s="139" t="s">
        <v>1541</v>
      </c>
      <c r="D80" s="43">
        <v>810.64426708538565</v>
      </c>
      <c r="E80" s="46"/>
      <c r="F80" s="163">
        <v>-11.892443030393215</v>
      </c>
    </row>
    <row r="81" spans="2:9" x14ac:dyDescent="0.3">
      <c r="B81" s="46"/>
      <c r="C81" s="139" t="s">
        <v>1542</v>
      </c>
      <c r="D81" s="43">
        <v>817.31880656679778</v>
      </c>
      <c r="E81" s="46"/>
      <c r="F81" s="163">
        <v>-11.82699086213526</v>
      </c>
    </row>
    <row r="82" spans="2:9" x14ac:dyDescent="0.3">
      <c r="B82" s="46"/>
      <c r="C82" s="164" t="s">
        <v>1543</v>
      </c>
      <c r="D82" s="165">
        <v>858.64829084658129</v>
      </c>
      <c r="E82" s="46"/>
      <c r="F82" s="163">
        <v>-11.387029743971851</v>
      </c>
    </row>
    <row r="83" spans="2:9" x14ac:dyDescent="0.3">
      <c r="B83" s="46"/>
      <c r="C83" s="170" t="s">
        <v>1544</v>
      </c>
      <c r="D83" s="49">
        <v>804.54736121892438</v>
      </c>
      <c r="E83" s="50"/>
      <c r="F83" s="153">
        <v>-11.918149305279993</v>
      </c>
    </row>
    <row r="84" spans="2:9" x14ac:dyDescent="0.3">
      <c r="B84" s="46"/>
      <c r="C84" s="139">
        <v>21</v>
      </c>
      <c r="D84" s="43">
        <v>778.48578037705886</v>
      </c>
      <c r="F84" s="155">
        <v>-12.610635704617811</v>
      </c>
      <c r="H84" s="72" t="s">
        <v>1545</v>
      </c>
      <c r="I84" s="113" t="s">
        <v>1546</v>
      </c>
    </row>
    <row r="85" spans="2:9" x14ac:dyDescent="0.3">
      <c r="B85" s="46"/>
      <c r="C85" s="139"/>
      <c r="D85" s="43">
        <v>790.0987026401184</v>
      </c>
      <c r="F85" s="155">
        <v>-12.272459597765627</v>
      </c>
    </row>
    <row r="86" spans="2:9" x14ac:dyDescent="0.3">
      <c r="B86" s="46"/>
      <c r="C86" s="139" t="s">
        <v>1547</v>
      </c>
      <c r="D86" s="43">
        <v>801.51594582764653</v>
      </c>
      <c r="F86" s="155">
        <v>-11.8813484226322</v>
      </c>
    </row>
    <row r="87" spans="2:9" x14ac:dyDescent="0.3">
      <c r="B87" s="46"/>
      <c r="C87" s="139" t="s">
        <v>1548</v>
      </c>
      <c r="D87" s="43">
        <v>796.3187292784479</v>
      </c>
      <c r="F87" s="155">
        <v>-12.007594269669452</v>
      </c>
    </row>
    <row r="88" spans="2:9" x14ac:dyDescent="0.3">
      <c r="B88" s="46"/>
      <c r="C88" s="139" t="s">
        <v>1549</v>
      </c>
      <c r="D88" s="43">
        <v>801.07648422337343</v>
      </c>
      <c r="F88" s="155">
        <v>-11.891583193031426</v>
      </c>
    </row>
    <row r="89" spans="2:9" x14ac:dyDescent="0.3">
      <c r="B89" s="46"/>
      <c r="C89" s="139" t="s">
        <v>1550</v>
      </c>
      <c r="D89" s="43">
        <v>780.20096041974796</v>
      </c>
      <c r="F89" s="155">
        <v>-12.429346647616173</v>
      </c>
    </row>
    <row r="90" spans="2:9" x14ac:dyDescent="0.3">
      <c r="B90" s="46"/>
      <c r="C90" s="139" t="s">
        <v>1551</v>
      </c>
      <c r="D90" s="43">
        <v>802.99910048110496</v>
      </c>
      <c r="F90" s="155">
        <v>-11.847351641469908</v>
      </c>
    </row>
    <row r="91" spans="2:9" x14ac:dyDescent="0.3">
      <c r="B91" s="46"/>
      <c r="C91" s="164" t="s">
        <v>1552</v>
      </c>
      <c r="D91" s="165">
        <v>815.89832215012837</v>
      </c>
      <c r="F91" s="155">
        <v>-11.730650628309126</v>
      </c>
    </row>
    <row r="92" spans="2:9" x14ac:dyDescent="0.3">
      <c r="B92" s="46"/>
      <c r="C92" s="139" t="s">
        <v>1553</v>
      </c>
      <c r="D92" s="43">
        <v>810.46847480888982</v>
      </c>
      <c r="F92" s="155">
        <v>-11.858998615763829</v>
      </c>
    </row>
    <row r="93" spans="2:9" x14ac:dyDescent="0.3">
      <c r="B93" s="46"/>
      <c r="C93" s="139" t="s">
        <v>1554</v>
      </c>
      <c r="D93" s="43">
        <v>815.43980395143353</v>
      </c>
      <c r="F93" s="155">
        <v>-11.741056031190583</v>
      </c>
    </row>
    <row r="94" spans="2:9" x14ac:dyDescent="0.3">
      <c r="B94" s="46"/>
      <c r="C94" s="139" t="s">
        <v>1555</v>
      </c>
      <c r="D94" s="43">
        <v>793.66175854102369</v>
      </c>
      <c r="F94" s="155">
        <v>-12.286288508221897</v>
      </c>
    </row>
    <row r="95" spans="2:9" x14ac:dyDescent="0.3">
      <c r="B95" s="46"/>
      <c r="C95" s="139" t="s">
        <v>1556</v>
      </c>
      <c r="D95" s="43">
        <v>817.44713159608011</v>
      </c>
      <c r="F95" s="155">
        <v>-11.696048224538606</v>
      </c>
    </row>
    <row r="96" spans="2:9" x14ac:dyDescent="0.3">
      <c r="B96" s="46"/>
      <c r="C96" s="139" t="s">
        <v>1557</v>
      </c>
      <c r="D96" s="43">
        <v>810.63195569163815</v>
      </c>
      <c r="F96" s="155">
        <v>-11.793100500864167</v>
      </c>
    </row>
    <row r="97" spans="2:9" x14ac:dyDescent="0.3">
      <c r="B97" s="46"/>
      <c r="C97" s="139" t="s">
        <v>1558</v>
      </c>
      <c r="D97" s="43">
        <v>805.29049479256412</v>
      </c>
      <c r="F97" s="155">
        <v>-11.92061752673666</v>
      </c>
    </row>
    <row r="98" spans="2:9" x14ac:dyDescent="0.3">
      <c r="B98" s="46"/>
      <c r="C98" s="139" t="s">
        <v>1559</v>
      </c>
      <c r="D98" s="43">
        <v>810.18212403201096</v>
      </c>
      <c r="F98" s="155">
        <v>-11.803423405662924</v>
      </c>
    </row>
    <row r="99" spans="2:9" x14ac:dyDescent="0.3">
      <c r="B99" s="46"/>
      <c r="C99" s="139" t="s">
        <v>1560</v>
      </c>
      <c r="D99" s="43">
        <v>788.74212919052923</v>
      </c>
      <c r="F99" s="155">
        <v>-12.34575963079155</v>
      </c>
    </row>
    <row r="100" spans="2:9" x14ac:dyDescent="0.3">
      <c r="B100" s="46"/>
      <c r="C100" s="139" t="s">
        <v>1561</v>
      </c>
      <c r="D100" s="43">
        <v>812.15726707886415</v>
      </c>
      <c r="F100" s="155">
        <v>-11.758729428182226</v>
      </c>
    </row>
    <row r="101" spans="2:9" x14ac:dyDescent="0.3">
      <c r="B101" s="46"/>
      <c r="C101" s="139" t="s">
        <v>1562</v>
      </c>
      <c r="D101" s="43">
        <v>822.51814466145197</v>
      </c>
      <c r="F101" s="155">
        <v>-12.084454863193939</v>
      </c>
      <c r="H101" s="72" t="s">
        <v>1563</v>
      </c>
      <c r="I101" s="113" t="s">
        <v>1564</v>
      </c>
    </row>
    <row r="102" spans="2:9" x14ac:dyDescent="0.3">
      <c r="B102" s="46"/>
      <c r="C102" s="139" t="s">
        <v>1565</v>
      </c>
      <c r="D102" s="43">
        <v>829.85006031440582</v>
      </c>
      <c r="F102" s="155">
        <v>-11.960099523932495</v>
      </c>
    </row>
    <row r="103" spans="2:9" x14ac:dyDescent="0.3">
      <c r="B103" s="46"/>
      <c r="C103" s="139" t="s">
        <v>1566</v>
      </c>
      <c r="D103" s="43">
        <v>822.95892223461044</v>
      </c>
      <c r="F103" s="155">
        <v>-12.138197362721483</v>
      </c>
    </row>
    <row r="104" spans="2:9" x14ac:dyDescent="0.3">
      <c r="B104" s="46"/>
      <c r="C104" s="139" t="s">
        <v>1567</v>
      </c>
      <c r="D104" s="43">
        <v>802.77788689496367</v>
      </c>
      <c r="F104" s="155">
        <v>-12.249413843418253</v>
      </c>
    </row>
    <row r="105" spans="2:9" x14ac:dyDescent="0.3">
      <c r="B105" s="46"/>
      <c r="C105" s="164" t="s">
        <v>1568</v>
      </c>
      <c r="D105" s="165">
        <v>796.42541920811652</v>
      </c>
      <c r="F105" s="155">
        <v>-12.423247277722739</v>
      </c>
    </row>
    <row r="106" spans="2:9" x14ac:dyDescent="0.3">
      <c r="B106" s="46"/>
      <c r="C106" s="139" t="s">
        <v>1569</v>
      </c>
      <c r="D106" s="43">
        <v>835.09820517819196</v>
      </c>
      <c r="F106" s="155">
        <v>-11.896635103515065</v>
      </c>
    </row>
    <row r="107" spans="2:9" x14ac:dyDescent="0.3">
      <c r="B107" s="46"/>
      <c r="C107" s="139" t="s">
        <v>1570</v>
      </c>
      <c r="D107" s="43">
        <v>828.09764283484776</v>
      </c>
      <c r="F107" s="155">
        <v>-12.07565150308403</v>
      </c>
    </row>
    <row r="108" spans="2:9" x14ac:dyDescent="0.3">
      <c r="B108" s="46"/>
      <c r="C108" s="139" t="s">
        <v>1571</v>
      </c>
      <c r="D108" s="43">
        <v>811.75928671080783</v>
      </c>
      <c r="F108" s="155">
        <v>-12.050431654943006</v>
      </c>
      <c r="H108" s="72" t="s">
        <v>1500</v>
      </c>
      <c r="I108" s="113" t="s">
        <v>1572</v>
      </c>
    </row>
    <row r="109" spans="2:9" x14ac:dyDescent="0.3">
      <c r="B109" s="46"/>
      <c r="C109" s="139" t="s">
        <v>1573</v>
      </c>
      <c r="D109" s="43">
        <v>790.1292281921211</v>
      </c>
      <c r="F109" s="155">
        <v>-12.507952331910849</v>
      </c>
    </row>
    <row r="110" spans="2:9" x14ac:dyDescent="0.3">
      <c r="B110" s="46"/>
      <c r="C110" s="139" t="s">
        <v>1574</v>
      </c>
      <c r="D110" s="43">
        <v>787.20212394922407</v>
      </c>
      <c r="F110" s="155">
        <v>-12.59288353651381</v>
      </c>
    </row>
    <row r="111" spans="2:9" x14ac:dyDescent="0.3">
      <c r="B111" s="46"/>
      <c r="C111" s="139" t="s">
        <v>1575</v>
      </c>
      <c r="D111" s="43">
        <v>806.51350335648192</v>
      </c>
      <c r="F111" s="155">
        <v>-12.072037293048039</v>
      </c>
    </row>
    <row r="112" spans="2:9" x14ac:dyDescent="0.3">
      <c r="B112" s="46"/>
      <c r="C112" s="164" t="s">
        <v>1576</v>
      </c>
      <c r="D112" s="165">
        <v>829.80263452972861</v>
      </c>
      <c r="F112" s="155">
        <v>-11.517637723905361</v>
      </c>
    </row>
    <row r="113" spans="1:9" x14ac:dyDescent="0.3">
      <c r="B113" s="46"/>
      <c r="C113" s="139" t="s">
        <v>1577</v>
      </c>
      <c r="D113" s="43">
        <v>776.87706100636296</v>
      </c>
      <c r="F113" s="155">
        <v>-12.642718235552875</v>
      </c>
    </row>
    <row r="114" spans="1:9" x14ac:dyDescent="0.3">
      <c r="B114" s="46"/>
      <c r="C114" s="139" t="s">
        <v>1578</v>
      </c>
      <c r="D114" s="43">
        <v>774.081029447525</v>
      </c>
      <c r="F114" s="155">
        <v>-12.726727281568968</v>
      </c>
    </row>
    <row r="115" spans="1:9" x14ac:dyDescent="0.3">
      <c r="B115" s="46"/>
      <c r="C115" s="139" t="s">
        <v>1579</v>
      </c>
      <c r="D115" s="43">
        <v>792.53619808976828</v>
      </c>
      <c r="F115" s="155">
        <v>-12.212059078617374</v>
      </c>
    </row>
    <row r="116" spans="1:9" x14ac:dyDescent="0.3">
      <c r="B116" s="46"/>
      <c r="C116" s="139" t="s">
        <v>1580</v>
      </c>
      <c r="D116" s="43">
        <v>814.82150743297188</v>
      </c>
      <c r="F116" s="155">
        <v>-11.665748840229748</v>
      </c>
    </row>
    <row r="117" spans="1:9" x14ac:dyDescent="0.3">
      <c r="B117" s="46"/>
      <c r="C117" s="139" t="s">
        <v>1581</v>
      </c>
      <c r="D117" s="43">
        <v>785.7231803523722</v>
      </c>
      <c r="F117" s="155">
        <v>-12.55649504691262</v>
      </c>
    </row>
    <row r="118" spans="1:9" x14ac:dyDescent="0.3">
      <c r="B118" s="46"/>
      <c r="C118" s="139" t="s">
        <v>1582</v>
      </c>
      <c r="D118" s="43">
        <v>782.83808811680217</v>
      </c>
      <c r="F118" s="155">
        <v>-12.641118930753183</v>
      </c>
    </row>
    <row r="119" spans="1:9" x14ac:dyDescent="0.3">
      <c r="B119" s="46"/>
      <c r="C119" s="139" t="s">
        <v>1583</v>
      </c>
      <c r="D119" s="43">
        <v>801.87723394350633</v>
      </c>
      <c r="F119" s="155">
        <v>-12.122340375540677</v>
      </c>
    </row>
    <row r="120" spans="1:9" x14ac:dyDescent="0.3">
      <c r="B120" s="46"/>
      <c r="C120" s="139" t="s">
        <v>1584</v>
      </c>
      <c r="D120" s="43">
        <v>824.82135617002132</v>
      </c>
      <c r="F120" s="155">
        <v>-11.57101744361437</v>
      </c>
    </row>
    <row r="121" spans="1:9" x14ac:dyDescent="0.3">
      <c r="B121" s="46"/>
      <c r="C121" s="139" t="s">
        <v>1585</v>
      </c>
      <c r="D121" s="43">
        <v>851.19702498699735</v>
      </c>
      <c r="F121" s="155">
        <v>-11.827621530511891</v>
      </c>
    </row>
    <row r="122" spans="1:9" x14ac:dyDescent="0.3">
      <c r="B122" s="46"/>
      <c r="C122" s="139" t="s">
        <v>1586</v>
      </c>
      <c r="D122" s="43">
        <v>847.69775496521197</v>
      </c>
      <c r="F122" s="155">
        <v>-11.917127074257881</v>
      </c>
    </row>
    <row r="123" spans="1:9" x14ac:dyDescent="0.3">
      <c r="B123" s="46"/>
      <c r="C123" s="139" t="s">
        <v>1587</v>
      </c>
      <c r="D123" s="43">
        <v>871.04922895371612</v>
      </c>
      <c r="F123" s="155">
        <v>-11.362985219290625</v>
      </c>
    </row>
    <row r="124" spans="1:9" x14ac:dyDescent="0.3">
      <c r="B124" s="61"/>
      <c r="C124" s="126" t="s">
        <v>1588</v>
      </c>
      <c r="D124" s="58">
        <v>899.71279374042888</v>
      </c>
      <c r="E124" s="31"/>
      <c r="F124" s="169">
        <v>-10.757512464642957</v>
      </c>
      <c r="G124" s="31"/>
      <c r="H124" s="32"/>
      <c r="I124" s="37"/>
    </row>
    <row r="125" spans="1:9" ht="27.6" x14ac:dyDescent="0.3">
      <c r="A125" s="38" t="s">
        <v>534</v>
      </c>
      <c r="B125" s="46" t="s">
        <v>1589</v>
      </c>
      <c r="C125" s="170" t="s">
        <v>1516</v>
      </c>
      <c r="D125" s="49">
        <v>774.98884324128539</v>
      </c>
      <c r="E125" s="50"/>
      <c r="F125" s="153">
        <v>-13.980891682916324</v>
      </c>
      <c r="H125" s="72" t="s">
        <v>1507</v>
      </c>
      <c r="I125" s="113" t="s">
        <v>1590</v>
      </c>
    </row>
    <row r="126" spans="1:9" x14ac:dyDescent="0.3">
      <c r="B126" s="46"/>
      <c r="C126" s="139" t="s">
        <v>1591</v>
      </c>
      <c r="D126" s="43">
        <v>782.02246941583201</v>
      </c>
      <c r="E126" s="46"/>
      <c r="F126" s="163">
        <v>-13.8857854182704</v>
      </c>
      <c r="G126" s="46"/>
    </row>
    <row r="127" spans="1:9" x14ac:dyDescent="0.3">
      <c r="B127" s="46"/>
      <c r="C127" s="139" t="s">
        <v>1592</v>
      </c>
      <c r="D127" s="43">
        <v>792.08414236079841</v>
      </c>
      <c r="E127" s="46"/>
      <c r="F127" s="163">
        <v>-13.55212921189259</v>
      </c>
      <c r="G127" s="46"/>
    </row>
    <row r="128" spans="1:9" x14ac:dyDescent="0.3">
      <c r="B128" s="46"/>
      <c r="C128" s="139" t="s">
        <v>1593</v>
      </c>
      <c r="D128" s="43">
        <v>784.83593503952898</v>
      </c>
      <c r="E128" s="46"/>
      <c r="F128" s="163">
        <v>-13.794121225245885</v>
      </c>
      <c r="G128" s="46"/>
    </row>
    <row r="129" spans="2:9" x14ac:dyDescent="0.3">
      <c r="B129" s="46"/>
      <c r="C129" s="139" t="s">
        <v>1594</v>
      </c>
      <c r="D129" s="43">
        <v>767.54722171966478</v>
      </c>
      <c r="E129" s="46"/>
      <c r="F129" s="163">
        <v>-14.383776643135787</v>
      </c>
      <c r="G129" s="46"/>
    </row>
    <row r="130" spans="2:9" x14ac:dyDescent="0.3">
      <c r="B130" s="46"/>
      <c r="C130" s="164" t="s">
        <v>1595</v>
      </c>
      <c r="D130" s="165">
        <v>768.18898849220886</v>
      </c>
      <c r="E130" s="46"/>
      <c r="F130" s="163">
        <v>-14.06640921747152</v>
      </c>
      <c r="G130" s="46"/>
    </row>
    <row r="131" spans="2:9" x14ac:dyDescent="0.3">
      <c r="B131" s="46"/>
      <c r="C131" s="139" t="s">
        <v>1596</v>
      </c>
      <c r="D131" s="43">
        <v>777.77184469225176</v>
      </c>
      <c r="E131" s="46"/>
      <c r="F131" s="163">
        <v>-13.737391405923068</v>
      </c>
      <c r="G131" s="46"/>
    </row>
    <row r="132" spans="2:9" x14ac:dyDescent="0.3">
      <c r="B132" s="46"/>
      <c r="C132" s="139" t="s">
        <v>1597</v>
      </c>
      <c r="D132" s="43">
        <v>770.86993591231305</v>
      </c>
      <c r="E132" s="46"/>
      <c r="F132" s="163">
        <v>-13.976039741180957</v>
      </c>
      <c r="G132" s="46"/>
    </row>
    <row r="133" spans="2:9" x14ac:dyDescent="0.3">
      <c r="B133" s="46"/>
      <c r="C133" s="139" t="s">
        <v>1598</v>
      </c>
      <c r="D133" s="43">
        <v>754.39466151395879</v>
      </c>
      <c r="E133" s="46"/>
      <c r="F133" s="163">
        <v>-14.557421945303787</v>
      </c>
      <c r="G133" s="46"/>
    </row>
    <row r="134" spans="2:9" ht="27.6" x14ac:dyDescent="0.3">
      <c r="B134" s="46"/>
      <c r="C134" s="170" t="s">
        <v>1599</v>
      </c>
      <c r="D134" s="49">
        <v>740.65369675990735</v>
      </c>
      <c r="E134" s="50"/>
      <c r="F134" s="153">
        <v>-14.656077322077758</v>
      </c>
      <c r="H134" s="72" t="s">
        <v>1500</v>
      </c>
      <c r="I134" s="113" t="s">
        <v>1600</v>
      </c>
    </row>
    <row r="135" spans="2:9" x14ac:dyDescent="0.3">
      <c r="B135" s="46"/>
      <c r="C135" s="139" t="s">
        <v>1601</v>
      </c>
      <c r="D135" s="43">
        <v>744.54469624244109</v>
      </c>
      <c r="E135" s="46"/>
      <c r="F135" s="163">
        <v>-14.674235205502802</v>
      </c>
      <c r="G135" s="46"/>
    </row>
    <row r="136" spans="2:9" x14ac:dyDescent="0.3">
      <c r="B136" s="46"/>
      <c r="C136" s="139" t="s">
        <v>1602</v>
      </c>
      <c r="D136" s="43">
        <v>741.60032447311153</v>
      </c>
      <c r="E136" s="46"/>
      <c r="F136" s="163">
        <v>-14.788435010001686</v>
      </c>
      <c r="G136" s="46"/>
    </row>
    <row r="137" spans="2:9" x14ac:dyDescent="0.3">
      <c r="B137" s="46"/>
      <c r="C137" s="139" t="s">
        <v>1603</v>
      </c>
      <c r="D137" s="43">
        <v>729.87142741371747</v>
      </c>
      <c r="E137" s="46"/>
      <c r="F137" s="163">
        <v>-15.24769808118587</v>
      </c>
      <c r="G137" s="46"/>
    </row>
    <row r="138" spans="2:9" x14ac:dyDescent="0.3">
      <c r="B138" s="46"/>
      <c r="C138" s="139" t="s">
        <v>1604</v>
      </c>
      <c r="D138" s="43">
        <v>770.2089876818535</v>
      </c>
      <c r="E138" s="46"/>
      <c r="F138" s="163">
        <v>-13.761519074498125</v>
      </c>
      <c r="G138" s="46"/>
    </row>
    <row r="139" spans="2:9" x14ac:dyDescent="0.3">
      <c r="B139" s="46"/>
      <c r="C139" s="164" t="s">
        <v>1605</v>
      </c>
      <c r="D139" s="165">
        <v>736.28030326357612</v>
      </c>
      <c r="E139" s="46"/>
      <c r="F139" s="163">
        <v>-14.781019715935054</v>
      </c>
      <c r="G139" s="46"/>
    </row>
    <row r="140" spans="2:9" x14ac:dyDescent="0.3">
      <c r="B140" s="46"/>
      <c r="C140" s="139" t="s">
        <v>1606</v>
      </c>
      <c r="D140" s="43">
        <v>733.43649081590604</v>
      </c>
      <c r="E140" s="46"/>
      <c r="F140" s="163">
        <v>-14.894236793214429</v>
      </c>
      <c r="G140" s="46"/>
    </row>
    <row r="141" spans="2:9" x14ac:dyDescent="0.3">
      <c r="B141" s="46"/>
      <c r="C141" s="139" t="s">
        <v>1607</v>
      </c>
      <c r="D141" s="43">
        <v>722.03874410932349</v>
      </c>
      <c r="E141" s="46"/>
      <c r="F141" s="163">
        <v>-15.350089363189904</v>
      </c>
      <c r="G141" s="46"/>
    </row>
    <row r="142" spans="2:9" x14ac:dyDescent="0.3">
      <c r="B142" s="46"/>
      <c r="C142" s="139" t="s">
        <v>1608</v>
      </c>
      <c r="D142" s="43">
        <v>761.20440780428635</v>
      </c>
      <c r="E142" s="46"/>
      <c r="F142" s="163">
        <v>-13.875024271404692</v>
      </c>
      <c r="G142" s="46"/>
    </row>
    <row r="143" spans="2:9" x14ac:dyDescent="0.3">
      <c r="B143" s="46"/>
      <c r="C143" s="139" t="s">
        <v>1609</v>
      </c>
      <c r="D143" s="43">
        <v>735.69612134491615</v>
      </c>
      <c r="E143" s="46"/>
      <c r="F143" s="163">
        <v>-14.783959383078043</v>
      </c>
      <c r="G143" s="46"/>
    </row>
    <row r="144" spans="2:9" x14ac:dyDescent="0.3">
      <c r="B144" s="46"/>
      <c r="C144" s="139" t="s">
        <v>1610</v>
      </c>
      <c r="D144" s="43">
        <v>732.84436423040177</v>
      </c>
      <c r="E144" s="46"/>
      <c r="F144" s="163">
        <v>-14.897236719114009</v>
      </c>
      <c r="G144" s="46"/>
    </row>
    <row r="145" spans="2:9" x14ac:dyDescent="0.3">
      <c r="B145" s="46"/>
      <c r="C145" s="139" t="s">
        <v>1611</v>
      </c>
      <c r="D145" s="43">
        <v>721.48208141717839</v>
      </c>
      <c r="E145" s="46"/>
      <c r="F145" s="163">
        <v>-15.352687918155553</v>
      </c>
      <c r="G145" s="46"/>
    </row>
    <row r="146" spans="2:9" x14ac:dyDescent="0.3">
      <c r="B146" s="46"/>
      <c r="C146" s="139" t="s">
        <v>1612</v>
      </c>
      <c r="D146" s="43">
        <v>760.54469930743846</v>
      </c>
      <c r="E146" s="46"/>
      <c r="F146" s="163">
        <v>-13.878735116048656</v>
      </c>
      <c r="G146" s="46"/>
    </row>
    <row r="147" spans="2:9" x14ac:dyDescent="0.3">
      <c r="B147" s="46"/>
      <c r="C147" s="139" t="s">
        <v>1613</v>
      </c>
      <c r="D147" s="43">
        <v>731.59513300016954</v>
      </c>
      <c r="E147" s="46"/>
      <c r="F147" s="163">
        <v>-14.831985388660692</v>
      </c>
      <c r="G147" s="46"/>
    </row>
    <row r="148" spans="2:9" x14ac:dyDescent="0.3">
      <c r="B148" s="46"/>
      <c r="C148" s="139" t="s">
        <v>1614</v>
      </c>
      <c r="D148" s="43">
        <v>728.78457052727811</v>
      </c>
      <c r="E148" s="46"/>
      <c r="F148" s="163">
        <v>-14.944871222749555</v>
      </c>
      <c r="G148" s="46"/>
    </row>
    <row r="149" spans="2:9" x14ac:dyDescent="0.3">
      <c r="B149" s="46"/>
      <c r="C149" s="139" t="s">
        <v>1615</v>
      </c>
      <c r="D149" s="43">
        <v>717.58534428904943</v>
      </c>
      <c r="E149" s="46"/>
      <c r="F149" s="163">
        <v>-15.398709570903074</v>
      </c>
      <c r="G149" s="46"/>
    </row>
    <row r="150" spans="2:9" x14ac:dyDescent="0.3">
      <c r="B150" s="46"/>
      <c r="C150" s="139" t="s">
        <v>1616</v>
      </c>
      <c r="D150" s="43">
        <v>756.07617999252807</v>
      </c>
      <c r="E150" s="46"/>
      <c r="F150" s="163">
        <v>-13.92998274352837</v>
      </c>
      <c r="G150" s="46"/>
    </row>
    <row r="151" spans="2:9" ht="27.6" x14ac:dyDescent="0.3">
      <c r="B151" s="46"/>
      <c r="C151" s="170" t="s">
        <v>1571</v>
      </c>
      <c r="D151" s="49">
        <v>787.6569313148949</v>
      </c>
      <c r="E151" s="50"/>
      <c r="F151" s="153">
        <v>-13.102481249175122</v>
      </c>
      <c r="H151" s="72" t="s">
        <v>1500</v>
      </c>
      <c r="I151" s="113" t="s">
        <v>1617</v>
      </c>
    </row>
    <row r="152" spans="2:9" x14ac:dyDescent="0.3">
      <c r="B152" s="46"/>
      <c r="C152" s="139" t="s">
        <v>1618</v>
      </c>
      <c r="D152" s="43">
        <v>842.05802104170925</v>
      </c>
      <c r="E152" s="46"/>
      <c r="F152" s="163">
        <v>-11.678376319013362</v>
      </c>
      <c r="G152" s="46"/>
    </row>
    <row r="153" spans="2:9" x14ac:dyDescent="0.3">
      <c r="B153" s="46"/>
      <c r="C153" s="139" t="s">
        <v>1619</v>
      </c>
      <c r="D153" s="43">
        <v>829.57375539210364</v>
      </c>
      <c r="E153" s="46"/>
      <c r="F153" s="163">
        <v>-11.813168549532836</v>
      </c>
      <c r="G153" s="46"/>
    </row>
    <row r="154" spans="2:9" x14ac:dyDescent="0.3">
      <c r="B154" s="46"/>
      <c r="C154" s="139" t="s">
        <v>1620</v>
      </c>
      <c r="D154" s="43">
        <v>835.20473621764768</v>
      </c>
      <c r="E154" s="46"/>
      <c r="F154" s="163">
        <v>-11.752243103323687</v>
      </c>
      <c r="G154" s="46"/>
    </row>
    <row r="155" spans="2:9" x14ac:dyDescent="0.3">
      <c r="B155" s="46"/>
      <c r="C155" s="164" t="s">
        <v>1621</v>
      </c>
      <c r="D155" s="165">
        <v>840.06433689111793</v>
      </c>
      <c r="E155" s="46"/>
      <c r="F155" s="163">
        <v>-11.701413899897267</v>
      </c>
      <c r="G155" s="46"/>
    </row>
    <row r="156" spans="2:9" x14ac:dyDescent="0.3">
      <c r="B156" s="46"/>
      <c r="C156" s="139" t="s">
        <v>1622</v>
      </c>
      <c r="D156" s="43">
        <v>757.03152118456228</v>
      </c>
      <c r="E156" s="46"/>
      <c r="F156" s="163">
        <v>-14.203556071226119</v>
      </c>
      <c r="G156" s="46"/>
    </row>
    <row r="157" spans="2:9" x14ac:dyDescent="0.3">
      <c r="B157" s="46"/>
      <c r="C157" s="139" t="s">
        <v>1623</v>
      </c>
      <c r="D157" s="43">
        <v>747.49286539009563</v>
      </c>
      <c r="E157" s="46"/>
      <c r="F157" s="163">
        <v>-14.314422459153624</v>
      </c>
      <c r="G157" s="46"/>
    </row>
    <row r="158" spans="2:9" x14ac:dyDescent="0.3">
      <c r="B158" s="46"/>
      <c r="C158" s="139" t="s">
        <v>1624</v>
      </c>
      <c r="D158" s="43">
        <v>751.80822713220925</v>
      </c>
      <c r="E158" s="46"/>
      <c r="F158" s="163">
        <v>-14.264095606552612</v>
      </c>
      <c r="G158" s="46"/>
    </row>
    <row r="159" spans="2:9" x14ac:dyDescent="0.3">
      <c r="B159" s="46"/>
      <c r="C159" s="139" t="s">
        <v>1625</v>
      </c>
      <c r="D159" s="43">
        <v>755.48780625679956</v>
      </c>
      <c r="E159" s="46"/>
      <c r="F159" s="163">
        <v>-14.222965706484771</v>
      </c>
      <c r="G159" s="46"/>
    </row>
    <row r="160" spans="2:9" x14ac:dyDescent="0.3">
      <c r="B160" s="46"/>
      <c r="C160" s="139" t="s">
        <v>1626</v>
      </c>
      <c r="D160" s="43">
        <v>759.09664272497957</v>
      </c>
      <c r="E160" s="46"/>
      <c r="F160" s="163">
        <v>-14.124296651460208</v>
      </c>
      <c r="G160" s="46"/>
    </row>
    <row r="161" spans="1:9" x14ac:dyDescent="0.3">
      <c r="B161" s="46"/>
      <c r="C161" s="139" t="s">
        <v>1627</v>
      </c>
      <c r="D161" s="43">
        <v>749.49582539103278</v>
      </c>
      <c r="E161" s="46"/>
      <c r="F161" s="163">
        <v>-14.23573246434905</v>
      </c>
      <c r="G161" s="46"/>
    </row>
    <row r="162" spans="1:9" x14ac:dyDescent="0.3">
      <c r="B162" s="46"/>
      <c r="C162" s="139" t="s">
        <v>1628</v>
      </c>
      <c r="D162" s="43">
        <v>753.83953859932751</v>
      </c>
      <c r="E162" s="46"/>
      <c r="F162" s="163">
        <v>-14.185148530477258</v>
      </c>
      <c r="G162" s="46"/>
    </row>
    <row r="163" spans="1:9" x14ac:dyDescent="0.3">
      <c r="B163" s="61"/>
      <c r="C163" s="126" t="s">
        <v>1629</v>
      </c>
      <c r="D163" s="58">
        <v>757.53914025852498</v>
      </c>
      <c r="E163" s="61"/>
      <c r="F163" s="168">
        <v>-14.143820761490073</v>
      </c>
      <c r="G163" s="61"/>
      <c r="H163" s="32"/>
      <c r="I163" s="37"/>
    </row>
    <row r="164" spans="1:9" x14ac:dyDescent="0.3">
      <c r="A164" s="38" t="s">
        <v>534</v>
      </c>
      <c r="B164" s="38" t="s">
        <v>1630</v>
      </c>
      <c r="C164" s="72" t="s">
        <v>1631</v>
      </c>
      <c r="D164" s="41">
        <v>543.05610455329338</v>
      </c>
      <c r="F164" s="155">
        <v>-25.036154885182043</v>
      </c>
      <c r="H164" s="72" t="s">
        <v>1507</v>
      </c>
      <c r="I164" s="113" t="s">
        <v>1632</v>
      </c>
    </row>
    <row r="165" spans="1:9" x14ac:dyDescent="0.3">
      <c r="C165" s="72" t="s">
        <v>1631</v>
      </c>
      <c r="D165" s="41">
        <v>708.69741108822143</v>
      </c>
      <c r="F165" s="155">
        <v>-15.669570974677901</v>
      </c>
    </row>
    <row r="166" spans="1:9" x14ac:dyDescent="0.3">
      <c r="C166" s="171" t="s">
        <v>1633</v>
      </c>
      <c r="D166" s="172">
        <v>517.21185192596454</v>
      </c>
      <c r="F166" s="155">
        <v>-25.323188480953085</v>
      </c>
    </row>
    <row r="167" spans="1:9" x14ac:dyDescent="0.3">
      <c r="C167" s="72" t="s">
        <v>1633</v>
      </c>
      <c r="D167" s="41">
        <v>659.89970793191128</v>
      </c>
      <c r="F167" s="155">
        <v>-16.263539511883373</v>
      </c>
    </row>
    <row r="168" spans="1:9" x14ac:dyDescent="0.3">
      <c r="C168" s="72" t="s">
        <v>1634</v>
      </c>
      <c r="D168" s="41">
        <v>706.25379918812416</v>
      </c>
      <c r="F168" s="155">
        <v>-13.683275688036082</v>
      </c>
      <c r="H168" s="72" t="s">
        <v>1500</v>
      </c>
      <c r="I168" s="113" t="s">
        <v>1635</v>
      </c>
    </row>
    <row r="169" spans="1:9" x14ac:dyDescent="0.3">
      <c r="C169" s="72" t="s">
        <v>1634</v>
      </c>
      <c r="D169" s="41">
        <v>701.57264808385662</v>
      </c>
      <c r="F169" s="155">
        <v>-13.862734860692708</v>
      </c>
    </row>
    <row r="170" spans="1:9" x14ac:dyDescent="0.3">
      <c r="C170" s="72" t="s">
        <v>1634</v>
      </c>
      <c r="D170" s="41">
        <v>686.22928477323001</v>
      </c>
      <c r="F170" s="155">
        <v>-14.470551467517684</v>
      </c>
    </row>
    <row r="171" spans="1:9" x14ac:dyDescent="0.3">
      <c r="B171" s="31"/>
      <c r="C171" s="32" t="s">
        <v>1634</v>
      </c>
      <c r="D171" s="56">
        <v>729.78932307891466</v>
      </c>
      <c r="E171" s="31"/>
      <c r="F171" s="169">
        <v>-12.890071936813726</v>
      </c>
      <c r="G171" s="31"/>
      <c r="H171" s="32"/>
      <c r="I171" s="37"/>
    </row>
    <row r="172" spans="1:9" x14ac:dyDescent="0.3">
      <c r="A172" s="38" t="s">
        <v>534</v>
      </c>
      <c r="B172" s="38" t="s">
        <v>1073</v>
      </c>
      <c r="C172" s="72" t="s">
        <v>1636</v>
      </c>
      <c r="D172" s="41">
        <v>665.23088439702644</v>
      </c>
      <c r="F172" s="155">
        <v>-21.983812150242859</v>
      </c>
      <c r="H172" s="72" t="s">
        <v>1637</v>
      </c>
      <c r="I172" s="113" t="s">
        <v>1638</v>
      </c>
    </row>
    <row r="173" spans="1:9" x14ac:dyDescent="0.3">
      <c r="C173" s="72" t="s">
        <v>1636</v>
      </c>
      <c r="D173" s="41">
        <v>1005.5686562903588</v>
      </c>
      <c r="F173" s="155">
        <v>-10.399702143515128</v>
      </c>
    </row>
    <row r="174" spans="1:9" x14ac:dyDescent="0.3">
      <c r="C174" s="72" t="s">
        <v>1639</v>
      </c>
      <c r="D174" s="41">
        <v>663.15290092781595</v>
      </c>
      <c r="F174" s="155">
        <v>-22.038118246044316</v>
      </c>
    </row>
    <row r="175" spans="1:9" x14ac:dyDescent="0.3">
      <c r="C175" s="72" t="s">
        <v>1639</v>
      </c>
      <c r="D175" s="41">
        <v>999.16435940123426</v>
      </c>
      <c r="F175" s="155">
        <v>-10.509646122230162</v>
      </c>
    </row>
    <row r="176" spans="1:9" x14ac:dyDescent="0.3">
      <c r="C176" s="72" t="s">
        <v>1640</v>
      </c>
      <c r="D176" s="41">
        <v>669.63537963565125</v>
      </c>
      <c r="F176" s="155">
        <v>-21.875741715893298</v>
      </c>
    </row>
    <row r="177" spans="1:9" x14ac:dyDescent="0.3">
      <c r="B177" s="31"/>
      <c r="C177" s="32" t="s">
        <v>1640</v>
      </c>
      <c r="D177" s="56">
        <v>1018.4405400007864</v>
      </c>
      <c r="E177" s="31"/>
      <c r="F177" s="169">
        <v>-10.194110008499994</v>
      </c>
      <c r="G177" s="31"/>
      <c r="H177" s="32"/>
      <c r="I177" s="37"/>
    </row>
    <row r="178" spans="1:9" x14ac:dyDescent="0.3">
      <c r="A178" s="38" t="s">
        <v>534</v>
      </c>
      <c r="B178" s="38" t="s">
        <v>1641</v>
      </c>
      <c r="C178" s="72" t="s">
        <v>1642</v>
      </c>
      <c r="D178" s="41" t="s">
        <v>1121</v>
      </c>
      <c r="F178" s="155" t="s">
        <v>1121</v>
      </c>
      <c r="H178" s="72" t="s">
        <v>1545</v>
      </c>
      <c r="I178" s="113" t="s">
        <v>1643</v>
      </c>
    </row>
    <row r="179" spans="1:9" x14ac:dyDescent="0.3">
      <c r="C179" s="72" t="s">
        <v>1642</v>
      </c>
      <c r="D179" s="41">
        <v>659.30017395304867</v>
      </c>
      <c r="F179" s="155">
        <v>-18.285248251836823</v>
      </c>
    </row>
    <row r="180" spans="1:9" x14ac:dyDescent="0.3">
      <c r="C180" s="72" t="s">
        <v>1644</v>
      </c>
      <c r="D180" s="41" t="s">
        <v>1121</v>
      </c>
      <c r="F180" s="155" t="s">
        <v>1121</v>
      </c>
    </row>
    <row r="181" spans="1:9" x14ac:dyDescent="0.3">
      <c r="C181" s="171" t="s">
        <v>1644</v>
      </c>
      <c r="D181" s="172">
        <v>660.53779989252951</v>
      </c>
      <c r="F181" s="155">
        <v>-18.267986151752115</v>
      </c>
    </row>
    <row r="182" spans="1:9" x14ac:dyDescent="0.3">
      <c r="C182" s="72" t="s">
        <v>1645</v>
      </c>
      <c r="D182" s="41">
        <v>683.67049494577111</v>
      </c>
      <c r="F182" s="155">
        <v>-17.261582994535097</v>
      </c>
      <c r="H182" s="72" t="s">
        <v>1646</v>
      </c>
      <c r="I182" s="113" t="s">
        <v>1647</v>
      </c>
    </row>
    <row r="183" spans="1:9" x14ac:dyDescent="0.3">
      <c r="C183" s="72" t="s">
        <v>1645</v>
      </c>
      <c r="D183" s="41">
        <v>675.1639186972476</v>
      </c>
      <c r="F183" s="155">
        <v>-17.667079851785026</v>
      </c>
    </row>
    <row r="184" spans="1:9" x14ac:dyDescent="0.3">
      <c r="C184" s="72" t="s">
        <v>1648</v>
      </c>
      <c r="D184" s="41">
        <v>705.22558812498403</v>
      </c>
      <c r="F184" s="155">
        <v>-16.977892796499322</v>
      </c>
    </row>
    <row r="185" spans="1:9" x14ac:dyDescent="0.3">
      <c r="C185" s="171" t="s">
        <v>1648</v>
      </c>
      <c r="D185" s="172">
        <v>695.87007821647467</v>
      </c>
      <c r="F185" s="155">
        <v>-17.396782493885972</v>
      </c>
    </row>
    <row r="186" spans="1:9" x14ac:dyDescent="0.3">
      <c r="C186" s="72" t="s">
        <v>1649</v>
      </c>
      <c r="D186" s="41" t="s">
        <v>1121</v>
      </c>
      <c r="F186" s="155" t="s">
        <v>1121</v>
      </c>
      <c r="H186" s="72" t="s">
        <v>1500</v>
      </c>
      <c r="I186" s="113" t="s">
        <v>1650</v>
      </c>
    </row>
    <row r="187" spans="1:9" x14ac:dyDescent="0.3">
      <c r="C187" s="72" t="s">
        <v>1649</v>
      </c>
      <c r="D187" s="41">
        <v>744.64951015289387</v>
      </c>
      <c r="F187" s="155">
        <v>-14.031252471180242</v>
      </c>
    </row>
    <row r="188" spans="1:9" x14ac:dyDescent="0.3">
      <c r="C188" s="72" t="s">
        <v>1651</v>
      </c>
      <c r="D188" s="41" t="s">
        <v>1121</v>
      </c>
      <c r="F188" s="155" t="s">
        <v>1121</v>
      </c>
    </row>
    <row r="189" spans="1:9" x14ac:dyDescent="0.3">
      <c r="C189" s="171" t="s">
        <v>1651</v>
      </c>
      <c r="D189" s="172">
        <v>848.6914255954556</v>
      </c>
      <c r="F189" s="155">
        <v>-12.672548303682978</v>
      </c>
    </row>
    <row r="190" spans="1:9" x14ac:dyDescent="0.3">
      <c r="C190" s="72" t="s">
        <v>1652</v>
      </c>
      <c r="D190" s="41">
        <v>861.60565678859314</v>
      </c>
      <c r="F190" s="155">
        <v>-12.146380307202682</v>
      </c>
      <c r="H190" s="72" t="s">
        <v>1500</v>
      </c>
      <c r="I190" s="113" t="s">
        <v>1653</v>
      </c>
    </row>
    <row r="191" spans="1:9" x14ac:dyDescent="0.3">
      <c r="C191" s="72" t="s">
        <v>1652</v>
      </c>
      <c r="D191" s="41">
        <v>855.49674419850555</v>
      </c>
      <c r="F191" s="155">
        <v>-12.310247078116467</v>
      </c>
    </row>
    <row r="192" spans="1:9" x14ac:dyDescent="0.3">
      <c r="C192" s="171" t="s">
        <v>1652</v>
      </c>
      <c r="D192" s="172">
        <v>851.59564699768816</v>
      </c>
      <c r="F192" s="155">
        <v>-12.416823387050965</v>
      </c>
    </row>
    <row r="193" spans="1:9" x14ac:dyDescent="0.3">
      <c r="C193" s="72" t="s">
        <v>1654</v>
      </c>
      <c r="D193" s="41">
        <v>771.2432487362471</v>
      </c>
      <c r="F193" s="155">
        <v>-13.30443676533333</v>
      </c>
    </row>
    <row r="194" spans="1:9" x14ac:dyDescent="0.3">
      <c r="C194" s="72" t="s">
        <v>1654</v>
      </c>
      <c r="D194" s="41">
        <v>766.65619232637891</v>
      </c>
      <c r="F194" s="155">
        <v>-13.455268540003226</v>
      </c>
    </row>
    <row r="195" spans="1:9" x14ac:dyDescent="0.3">
      <c r="C195" s="72" t="s">
        <v>1654</v>
      </c>
      <c r="D195" s="41">
        <v>763.71318075487409</v>
      </c>
      <c r="F195" s="155">
        <v>-13.553451474166604</v>
      </c>
    </row>
    <row r="196" spans="1:9" x14ac:dyDescent="0.3">
      <c r="C196" s="72" t="s">
        <v>1655</v>
      </c>
      <c r="D196" s="41">
        <v>717.0776347958132</v>
      </c>
      <c r="F196" s="155">
        <v>-15.106120736147634</v>
      </c>
      <c r="H196" s="72" t="s">
        <v>1500</v>
      </c>
      <c r="I196" s="113" t="s">
        <v>1656</v>
      </c>
    </row>
    <row r="197" spans="1:9" x14ac:dyDescent="0.3">
      <c r="C197" s="72" t="s">
        <v>1655</v>
      </c>
      <c r="D197" s="41">
        <v>801.33311833168057</v>
      </c>
      <c r="F197" s="155">
        <v>-12.276894148818998</v>
      </c>
    </row>
    <row r="198" spans="1:9" x14ac:dyDescent="0.3">
      <c r="C198" s="171" t="s">
        <v>1655</v>
      </c>
      <c r="D198" s="172">
        <v>743.77257309686286</v>
      </c>
      <c r="F198" s="155">
        <v>-14.081596889272262</v>
      </c>
    </row>
    <row r="199" spans="1:9" x14ac:dyDescent="0.3">
      <c r="C199" s="72" t="s">
        <v>1657</v>
      </c>
      <c r="D199" s="41">
        <v>700.56981562194994</v>
      </c>
      <c r="F199" s="155">
        <v>-15.300965176058764</v>
      </c>
    </row>
    <row r="200" spans="1:9" x14ac:dyDescent="0.3">
      <c r="C200" s="72" t="s">
        <v>1657</v>
      </c>
      <c r="D200" s="41">
        <v>779.90203197615483</v>
      </c>
      <c r="F200" s="155">
        <v>-12.506458615395522</v>
      </c>
    </row>
    <row r="201" spans="1:9" x14ac:dyDescent="0.3">
      <c r="C201" s="72" t="s">
        <v>1657</v>
      </c>
      <c r="D201" s="41">
        <v>725.75730318237038</v>
      </c>
      <c r="F201" s="155">
        <v>-14.287825812417291</v>
      </c>
    </row>
    <row r="202" spans="1:9" x14ac:dyDescent="0.3">
      <c r="C202" s="72" t="s">
        <v>1658</v>
      </c>
      <c r="D202" s="41">
        <v>705.33050317453069</v>
      </c>
      <c r="F202" s="155">
        <v>-15.244443878168951</v>
      </c>
    </row>
    <row r="203" spans="1:9" x14ac:dyDescent="0.3">
      <c r="C203" s="72" t="s">
        <v>1658</v>
      </c>
      <c r="D203" s="41">
        <v>786.00518427738734</v>
      </c>
      <c r="F203" s="155">
        <v>-12.441120265532644</v>
      </c>
    </row>
    <row r="204" spans="1:9" x14ac:dyDescent="0.3">
      <c r="B204" s="31"/>
      <c r="C204" s="32" t="s">
        <v>1658</v>
      </c>
      <c r="D204" s="56">
        <v>730.93962962260105</v>
      </c>
      <c r="E204" s="31"/>
      <c r="F204" s="169">
        <v>-14.228389127230924</v>
      </c>
      <c r="G204" s="31"/>
      <c r="H204" s="32"/>
      <c r="I204" s="37"/>
    </row>
    <row r="205" spans="1:9" x14ac:dyDescent="0.3">
      <c r="A205" s="38" t="s">
        <v>534</v>
      </c>
      <c r="B205" s="38" t="s">
        <v>1659</v>
      </c>
      <c r="C205" s="171" t="s">
        <v>1660</v>
      </c>
      <c r="D205" s="172">
        <v>731.55907461611662</v>
      </c>
      <c r="F205" s="155">
        <v>-12.840558000641371</v>
      </c>
      <c r="H205" s="72" t="s">
        <v>1514</v>
      </c>
      <c r="I205" s="113" t="s">
        <v>1661</v>
      </c>
    </row>
    <row r="206" spans="1:9" x14ac:dyDescent="0.3">
      <c r="C206" s="72" t="s">
        <v>1660</v>
      </c>
      <c r="D206" s="41">
        <v>772.05412213397312</v>
      </c>
      <c r="F206" s="155">
        <v>-11.830708892293879</v>
      </c>
    </row>
    <row r="207" spans="1:9" x14ac:dyDescent="0.3">
      <c r="C207" s="72" t="s">
        <v>1662</v>
      </c>
      <c r="D207" s="41">
        <v>710.72349578190506</v>
      </c>
      <c r="F207" s="155">
        <v>-13.066633194024686</v>
      </c>
    </row>
    <row r="208" spans="1:9" x14ac:dyDescent="0.3">
      <c r="C208" s="72" t="s">
        <v>1662</v>
      </c>
      <c r="D208" s="41">
        <v>748.70044093312947</v>
      </c>
      <c r="F208" s="155">
        <v>-12.090045234053107</v>
      </c>
    </row>
    <row r="209" spans="3:9" x14ac:dyDescent="0.3">
      <c r="C209" s="72" t="s">
        <v>1663</v>
      </c>
      <c r="D209" s="41" t="s">
        <v>1121</v>
      </c>
      <c r="F209" s="155" t="s">
        <v>1121</v>
      </c>
      <c r="H209" s="72" t="s">
        <v>1514</v>
      </c>
      <c r="I209" s="113" t="s">
        <v>1664</v>
      </c>
    </row>
    <row r="210" spans="3:9" x14ac:dyDescent="0.3">
      <c r="C210" s="72" t="s">
        <v>1663</v>
      </c>
      <c r="D210" s="41" t="s">
        <v>1121</v>
      </c>
      <c r="F210" s="155" t="s">
        <v>1121</v>
      </c>
    </row>
    <row r="211" spans="3:9" x14ac:dyDescent="0.3">
      <c r="C211" s="72" t="s">
        <v>1663</v>
      </c>
      <c r="D211" s="41" t="s">
        <v>1121</v>
      </c>
      <c r="F211" s="155" t="s">
        <v>1121</v>
      </c>
    </row>
    <row r="212" spans="3:9" x14ac:dyDescent="0.3">
      <c r="C212" s="72" t="s">
        <v>1665</v>
      </c>
      <c r="D212" s="41" t="s">
        <v>1121</v>
      </c>
      <c r="F212" s="155" t="s">
        <v>1121</v>
      </c>
    </row>
    <row r="213" spans="3:9" x14ac:dyDescent="0.3">
      <c r="C213" s="72" t="s">
        <v>1665</v>
      </c>
      <c r="D213" s="41" t="s">
        <v>1121</v>
      </c>
      <c r="F213" s="155" t="s">
        <v>1121</v>
      </c>
    </row>
    <row r="214" spans="3:9" x14ac:dyDescent="0.3">
      <c r="C214" s="72" t="s">
        <v>1665</v>
      </c>
      <c r="D214" s="41" t="s">
        <v>1121</v>
      </c>
      <c r="F214" s="155" t="s">
        <v>1121</v>
      </c>
    </row>
    <row r="215" spans="3:9" x14ac:dyDescent="0.3">
      <c r="C215" s="171" t="s">
        <v>1666</v>
      </c>
      <c r="D215" s="172">
        <v>641.836471592105</v>
      </c>
      <c r="F215" s="155">
        <v>-14.648561838961454</v>
      </c>
    </row>
    <row r="216" spans="3:9" x14ac:dyDescent="0.3">
      <c r="C216" s="72" t="s">
        <v>1666</v>
      </c>
      <c r="D216" s="41">
        <v>645.67012114862507</v>
      </c>
      <c r="F216" s="155">
        <v>-14.476271925245166</v>
      </c>
    </row>
    <row r="217" spans="3:9" x14ac:dyDescent="0.3">
      <c r="C217" s="72" t="s">
        <v>1666</v>
      </c>
      <c r="D217" s="41">
        <v>640.85040107642465</v>
      </c>
      <c r="F217" s="155">
        <v>-14.686627694859311</v>
      </c>
    </row>
    <row r="218" spans="3:9" x14ac:dyDescent="0.3">
      <c r="C218" s="171" t="s">
        <v>1667</v>
      </c>
      <c r="D218" s="172">
        <v>1277.9936035798482</v>
      </c>
      <c r="F218" s="155">
        <v>-6.0917019279531477</v>
      </c>
      <c r="H218" s="72" t="s">
        <v>1668</v>
      </c>
      <c r="I218" s="113" t="s">
        <v>1669</v>
      </c>
    </row>
    <row r="219" spans="3:9" x14ac:dyDescent="0.3">
      <c r="C219" s="72" t="s">
        <v>1667</v>
      </c>
      <c r="D219" s="41">
        <v>1189.5198011873131</v>
      </c>
      <c r="F219" s="155">
        <v>-7.2595945238016428</v>
      </c>
    </row>
    <row r="220" spans="3:9" x14ac:dyDescent="0.3">
      <c r="C220" s="72" t="s">
        <v>1667</v>
      </c>
      <c r="D220" s="41">
        <v>1226.4878499295405</v>
      </c>
      <c r="F220" s="155">
        <v>-6.7498019658219857</v>
      </c>
    </row>
    <row r="221" spans="3:9" x14ac:dyDescent="0.3">
      <c r="C221" s="72" t="s">
        <v>1670</v>
      </c>
      <c r="D221" s="41">
        <v>756.85131995105485</v>
      </c>
      <c r="F221" s="155">
        <v>-12.793707740101947</v>
      </c>
      <c r="H221" s="72" t="s">
        <v>1671</v>
      </c>
      <c r="I221" s="113" t="s">
        <v>1672</v>
      </c>
    </row>
    <row r="222" spans="3:9" x14ac:dyDescent="0.3">
      <c r="C222" s="72" t="s">
        <v>1670</v>
      </c>
      <c r="D222" s="41">
        <v>788.07459435584053</v>
      </c>
      <c r="F222" s="155">
        <v>-11.960260319564734</v>
      </c>
    </row>
    <row r="223" spans="3:9" x14ac:dyDescent="0.3">
      <c r="C223" s="72" t="s">
        <v>1670</v>
      </c>
      <c r="D223" s="41">
        <v>820.66489883834356</v>
      </c>
      <c r="F223" s="155">
        <v>-11.273872498937267</v>
      </c>
    </row>
    <row r="224" spans="3:9" x14ac:dyDescent="0.3">
      <c r="C224" s="72" t="s">
        <v>1673</v>
      </c>
      <c r="D224" s="41">
        <v>794.90066866554253</v>
      </c>
      <c r="F224" s="155">
        <v>-12.393053769557506</v>
      </c>
    </row>
    <row r="225" spans="1:9" x14ac:dyDescent="0.3">
      <c r="C225" s="72" t="s">
        <v>1673</v>
      </c>
      <c r="D225" s="41">
        <v>830.14835652700094</v>
      </c>
      <c r="F225" s="155">
        <v>-11.526967692418818</v>
      </c>
    </row>
    <row r="226" spans="1:9" x14ac:dyDescent="0.3">
      <c r="C226" s="72" t="s">
        <v>1673</v>
      </c>
      <c r="D226" s="41">
        <v>867.85278839205296</v>
      </c>
      <c r="F226" s="155">
        <v>-10.778627436418672</v>
      </c>
    </row>
    <row r="227" spans="1:9" x14ac:dyDescent="0.3">
      <c r="C227" s="72" t="s">
        <v>1674</v>
      </c>
      <c r="D227" s="41">
        <v>883.88493328090408</v>
      </c>
      <c r="F227" s="155">
        <v>-11.342547940517136</v>
      </c>
    </row>
    <row r="228" spans="1:9" x14ac:dyDescent="0.3">
      <c r="C228" s="72" t="s">
        <v>1674</v>
      </c>
      <c r="D228" s="41">
        <v>930.85322731150984</v>
      </c>
      <c r="F228" s="155">
        <v>-10.368956145640031</v>
      </c>
    </row>
    <row r="229" spans="1:9" x14ac:dyDescent="0.3">
      <c r="B229" s="31"/>
      <c r="C229" s="173" t="s">
        <v>1674</v>
      </c>
      <c r="D229" s="174">
        <v>984.23898637037564</v>
      </c>
      <c r="E229" s="31"/>
      <c r="F229" s="169">
        <v>-9.4326402578559705</v>
      </c>
      <c r="G229" s="31"/>
      <c r="H229" s="32"/>
      <c r="I229" s="37"/>
    </row>
    <row r="230" spans="1:9" x14ac:dyDescent="0.3">
      <c r="A230" s="38" t="s">
        <v>918</v>
      </c>
      <c r="B230" s="38" t="s">
        <v>1675</v>
      </c>
      <c r="C230" s="171" t="s">
        <v>1642</v>
      </c>
      <c r="D230" s="172">
        <v>695.2264755429228</v>
      </c>
      <c r="F230" s="155">
        <v>-17.974861240893308</v>
      </c>
      <c r="H230" s="72" t="s">
        <v>1676</v>
      </c>
      <c r="I230" s="113" t="s">
        <v>1677</v>
      </c>
    </row>
    <row r="231" spans="1:9" x14ac:dyDescent="0.3">
      <c r="C231" s="72" t="s">
        <v>1642</v>
      </c>
      <c r="D231" s="41">
        <v>701.49222303393981</v>
      </c>
      <c r="F231" s="155">
        <v>-17.720405558159307</v>
      </c>
    </row>
    <row r="232" spans="1:9" x14ac:dyDescent="0.3">
      <c r="C232" s="72" t="s">
        <v>1642</v>
      </c>
      <c r="D232" s="41">
        <v>673.93615196943563</v>
      </c>
      <c r="F232" s="155">
        <v>-18.987062931112316</v>
      </c>
    </row>
    <row r="233" spans="1:9" x14ac:dyDescent="0.3">
      <c r="C233" s="72" t="s">
        <v>1642</v>
      </c>
      <c r="D233" s="41">
        <v>869.11958988446816</v>
      </c>
      <c r="F233" s="155">
        <v>-11.927788061948462</v>
      </c>
    </row>
    <row r="234" spans="1:9" x14ac:dyDescent="0.3">
      <c r="B234" s="31"/>
      <c r="C234" s="32" t="s">
        <v>1642</v>
      </c>
      <c r="D234" s="56">
        <v>795.89544972398392</v>
      </c>
      <c r="E234" s="31"/>
      <c r="F234" s="169">
        <v>-14.080501468339252</v>
      </c>
      <c r="G234" s="31"/>
      <c r="H234" s="32"/>
      <c r="I234" s="37"/>
    </row>
    <row r="235" spans="1:9" x14ac:dyDescent="0.3">
      <c r="A235" s="38" t="s">
        <v>560</v>
      </c>
      <c r="B235" s="38" t="s">
        <v>1678</v>
      </c>
      <c r="C235" s="171" t="s">
        <v>1679</v>
      </c>
      <c r="D235" s="172">
        <v>841.52080951293522</v>
      </c>
      <c r="F235" s="155">
        <v>-11.453650824028548</v>
      </c>
      <c r="H235" s="72" t="s">
        <v>1500</v>
      </c>
      <c r="I235" s="113" t="s">
        <v>1680</v>
      </c>
    </row>
    <row r="236" spans="1:9" x14ac:dyDescent="0.3">
      <c r="C236" s="72" t="s">
        <v>1679</v>
      </c>
      <c r="D236" s="41">
        <v>850.8263888434376</v>
      </c>
      <c r="F236" s="155">
        <v>-11.256605720461172</v>
      </c>
    </row>
    <row r="237" spans="1:9" x14ac:dyDescent="0.3">
      <c r="C237" s="72" t="s">
        <v>1679</v>
      </c>
      <c r="D237" s="41">
        <v>832.28714042054571</v>
      </c>
      <c r="F237" s="155">
        <v>-11.660533431633253</v>
      </c>
    </row>
    <row r="238" spans="1:9" x14ac:dyDescent="0.3">
      <c r="C238" s="72" t="s">
        <v>1679</v>
      </c>
      <c r="D238" s="41">
        <v>831.6898605049297</v>
      </c>
      <c r="F238" s="155">
        <v>-11.674831799039614</v>
      </c>
    </row>
    <row r="239" spans="1:9" x14ac:dyDescent="0.3">
      <c r="C239" s="72" t="s">
        <v>1679</v>
      </c>
      <c r="D239" s="41">
        <v>855.26648015181388</v>
      </c>
      <c r="F239" s="155">
        <v>-11.165324700829727</v>
      </c>
    </row>
    <row r="240" spans="1:9" x14ac:dyDescent="0.3">
      <c r="C240" s="72" t="s">
        <v>1679</v>
      </c>
      <c r="D240" s="41">
        <v>843.75559415000396</v>
      </c>
      <c r="F240" s="155">
        <v>-11.404683333508862</v>
      </c>
    </row>
    <row r="241" spans="3:6" x14ac:dyDescent="0.3">
      <c r="C241" s="171" t="s">
        <v>1681</v>
      </c>
      <c r="D241" s="172">
        <v>833.92233443820032</v>
      </c>
      <c r="F241" s="155">
        <v>-11.512332490582169</v>
      </c>
    </row>
    <row r="242" spans="3:6" x14ac:dyDescent="0.3">
      <c r="C242" s="72" t="s">
        <v>1681</v>
      </c>
      <c r="D242" s="41">
        <v>842.98617516857757</v>
      </c>
      <c r="F242" s="155">
        <v>-11.317358400328313</v>
      </c>
    </row>
    <row r="243" spans="3:6" x14ac:dyDescent="0.3">
      <c r="C243" s="72" t="s">
        <v>1681</v>
      </c>
      <c r="D243" s="41">
        <v>824.91844421720668</v>
      </c>
      <c r="F243" s="155">
        <v>-11.717338564005383</v>
      </c>
    </row>
    <row r="244" spans="3:6" x14ac:dyDescent="0.3">
      <c r="C244" s="72" t="s">
        <v>1681</v>
      </c>
      <c r="D244" s="41">
        <v>824.33094150534919</v>
      </c>
      <c r="F244" s="155">
        <v>-11.731558189260912</v>
      </c>
    </row>
    <row r="245" spans="3:6" x14ac:dyDescent="0.3">
      <c r="C245" s="72" t="s">
        <v>1681</v>
      </c>
      <c r="D245" s="41">
        <v>847.31665293334436</v>
      </c>
      <c r="F245" s="155">
        <v>-11.227053239439817</v>
      </c>
    </row>
    <row r="246" spans="3:6" x14ac:dyDescent="0.3">
      <c r="C246" s="72" t="s">
        <v>1681</v>
      </c>
      <c r="D246" s="41">
        <v>836.10595219044217</v>
      </c>
      <c r="F246" s="155">
        <v>-11.463798012658627</v>
      </c>
    </row>
    <row r="247" spans="3:6" x14ac:dyDescent="0.3">
      <c r="C247" s="171" t="s">
        <v>1074</v>
      </c>
      <c r="D247" s="172">
        <v>827.86307677398406</v>
      </c>
      <c r="F247" s="155">
        <v>-11.579378702538051</v>
      </c>
    </row>
    <row r="248" spans="3:6" x14ac:dyDescent="0.3">
      <c r="C248" s="72" t="s">
        <v>1074</v>
      </c>
      <c r="D248" s="41">
        <v>836.75584381156568</v>
      </c>
      <c r="F248" s="155">
        <v>-11.386195291096856</v>
      </c>
    </row>
    <row r="249" spans="3:6" x14ac:dyDescent="0.3">
      <c r="C249" s="72" t="s">
        <v>1074</v>
      </c>
      <c r="D249" s="41">
        <v>819.01832770930514</v>
      </c>
      <c r="F249" s="155">
        <v>-11.782864465065378</v>
      </c>
    </row>
    <row r="250" spans="3:6" x14ac:dyDescent="0.3">
      <c r="C250" s="72" t="s">
        <v>1074</v>
      </c>
      <c r="D250" s="41">
        <v>818.44392018634369</v>
      </c>
      <c r="F250" s="155">
        <v>-11.796959882797976</v>
      </c>
    </row>
    <row r="251" spans="3:6" x14ac:dyDescent="0.3">
      <c r="C251" s="72" t="s">
        <v>1074</v>
      </c>
      <c r="D251" s="41">
        <v>841.0001939372911</v>
      </c>
      <c r="F251" s="155">
        <v>-11.296857710003438</v>
      </c>
    </row>
    <row r="252" spans="3:6" x14ac:dyDescent="0.3">
      <c r="C252" s="72" t="s">
        <v>1074</v>
      </c>
      <c r="D252" s="41">
        <v>830.0027550353135</v>
      </c>
      <c r="F252" s="155">
        <v>-11.531296744130819</v>
      </c>
    </row>
    <row r="253" spans="3:6" x14ac:dyDescent="0.3">
      <c r="C253" s="171" t="s">
        <v>1682</v>
      </c>
      <c r="D253" s="172">
        <v>862.28745119686789</v>
      </c>
      <c r="F253" s="155">
        <v>-11.202712406215008</v>
      </c>
    </row>
    <row r="254" spans="3:6" x14ac:dyDescent="0.3">
      <c r="C254" s="72" t="s">
        <v>1682</v>
      </c>
      <c r="D254" s="41">
        <v>872.20573486304329</v>
      </c>
      <c r="F254" s="155">
        <v>-10.998969948060227</v>
      </c>
    </row>
    <row r="255" spans="3:6" x14ac:dyDescent="0.3">
      <c r="C255" s="72" t="s">
        <v>1682</v>
      </c>
      <c r="D255" s="41">
        <v>852.46922047155101</v>
      </c>
      <c r="F255" s="155">
        <v>-11.415456407138448</v>
      </c>
    </row>
    <row r="256" spans="3:6" x14ac:dyDescent="0.3">
      <c r="C256" s="72" t="s">
        <v>1682</v>
      </c>
      <c r="D256" s="41">
        <v>851.83031703201141</v>
      </c>
      <c r="F256" s="155">
        <v>-11.430167121850488</v>
      </c>
    </row>
    <row r="257" spans="2:9" x14ac:dyDescent="0.3">
      <c r="C257" s="72" t="s">
        <v>1682</v>
      </c>
      <c r="D257" s="41">
        <v>876.95893610548308</v>
      </c>
      <c r="F257" s="155">
        <v>-10.904045527695292</v>
      </c>
    </row>
    <row r="258" spans="2:9" x14ac:dyDescent="0.3">
      <c r="C258" s="72" t="s">
        <v>1682</v>
      </c>
      <c r="D258" s="41">
        <v>864.67290394084091</v>
      </c>
      <c r="F258" s="155">
        <v>-11.152130091404857</v>
      </c>
    </row>
    <row r="259" spans="2:9" x14ac:dyDescent="0.3">
      <c r="C259" s="171" t="s">
        <v>1683</v>
      </c>
      <c r="D259" s="172">
        <v>829.98050565735809</v>
      </c>
      <c r="F259" s="155">
        <v>-11.557266121608649</v>
      </c>
    </row>
    <row r="260" spans="2:9" x14ac:dyDescent="0.3">
      <c r="C260" s="72" t="s">
        <v>1683</v>
      </c>
      <c r="D260" s="41">
        <v>838.9337429423399</v>
      </c>
      <c r="F260" s="155">
        <v>-11.363475920723735</v>
      </c>
    </row>
    <row r="261" spans="2:9" x14ac:dyDescent="0.3">
      <c r="C261" s="72" t="s">
        <v>1683</v>
      </c>
      <c r="D261" s="41">
        <v>821.07867270140093</v>
      </c>
      <c r="F261" s="155">
        <v>-11.761277882966136</v>
      </c>
    </row>
    <row r="262" spans="2:9" x14ac:dyDescent="0.3">
      <c r="C262" s="72" t="s">
        <v>1683</v>
      </c>
      <c r="D262" s="41">
        <v>820.50044831285106</v>
      </c>
      <c r="F262" s="155">
        <v>-11.775408450667019</v>
      </c>
    </row>
    <row r="263" spans="2:9" x14ac:dyDescent="0.3">
      <c r="C263" s="72" t="s">
        <v>1683</v>
      </c>
      <c r="D263" s="41">
        <v>843.20792692344139</v>
      </c>
      <c r="F263" s="155">
        <v>-11.273817418481647</v>
      </c>
    </row>
    <row r="264" spans="2:9" x14ac:dyDescent="0.3">
      <c r="B264" s="31"/>
      <c r="C264" s="32" t="s">
        <v>1683</v>
      </c>
      <c r="D264" s="56">
        <v>832.1348504781364</v>
      </c>
      <c r="E264" s="31"/>
      <c r="F264" s="169">
        <v>-11.509038934033944</v>
      </c>
      <c r="G264" s="31"/>
      <c r="H264" s="32"/>
      <c r="I264" s="3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S1_WR MajorOx</vt:lpstr>
      <vt:lpstr>S2_Amp-Melt_Comp</vt:lpstr>
      <vt:lpstr>S3-1_Amp(R2021)</vt:lpstr>
      <vt:lpstr>S3-2_Amp(R2021)ChenCH</vt:lpstr>
      <vt:lpstr>S4-1_2Py(P2008)</vt:lpstr>
      <vt:lpstr>S4-2_2Py(P2008)(decomp)</vt:lpstr>
      <vt:lpstr>S5_Mgt-Ilm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洪國騰</cp:lastModifiedBy>
  <dcterms:created xsi:type="dcterms:W3CDTF">2019-05-14T08:43:00Z</dcterms:created>
  <dcterms:modified xsi:type="dcterms:W3CDTF">2026-08-29T02:55:43Z</dcterms:modified>
</cp:coreProperties>
</file>