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csiroau-my.sharepoint.com/personal/buc146_csiro_au/Documents/manuscripts/controls_SO_CO2_uptake/data/"/>
    </mc:Choice>
  </mc:AlternateContent>
  <xr:revisionPtr revIDLastSave="347" documentId="8_{8E630010-F61C-3441-AB2B-EDB509A28547}" xr6:coauthVersionLast="47" xr6:coauthVersionMax="47" xr10:uidLastSave="{E6B62A06-310E-AF40-8C85-CCD33E696032}"/>
  <bookViews>
    <workbookView xWindow="29380" yWindow="1360" windowWidth="20840" windowHeight="23000" xr2:uid="{00000000-000D-0000-FFFF-FFFF00000000}"/>
  </bookViews>
  <sheets>
    <sheet name="parameter_ranges" sheetId="1" r:id="rId1"/>
    <sheet name="parameter_se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1" l="1"/>
  <c r="C92" i="1"/>
  <c r="B92" i="1"/>
  <c r="C91" i="1"/>
  <c r="B91" i="1"/>
  <c r="C75" i="1"/>
  <c r="B75" i="1"/>
  <c r="C61" i="1"/>
  <c r="B61" i="1"/>
  <c r="C153" i="1"/>
  <c r="B153" i="1"/>
  <c r="C142" i="1"/>
  <c r="C141" i="1"/>
  <c r="C140" i="1"/>
  <c r="C139" i="1"/>
  <c r="B142" i="1"/>
  <c r="B141" i="1"/>
  <c r="B140" i="1"/>
  <c r="B139" i="1"/>
  <c r="C111" i="1"/>
  <c r="B111" i="1"/>
  <c r="H105" i="1"/>
  <c r="I105" i="1"/>
  <c r="H106" i="1"/>
  <c r="I106" i="1"/>
  <c r="H107" i="1"/>
  <c r="I107" i="1"/>
  <c r="I149" i="1"/>
  <c r="I150" i="1"/>
  <c r="I151" i="1"/>
  <c r="H149" i="1"/>
  <c r="H150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C143" i="1"/>
  <c r="B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C133" i="1"/>
  <c r="B133" i="1"/>
  <c r="I132" i="1"/>
  <c r="H132" i="1"/>
  <c r="C132" i="1"/>
  <c r="B132" i="1"/>
  <c r="I131" i="1"/>
  <c r="H131" i="1"/>
  <c r="C131" i="1"/>
  <c r="B131" i="1"/>
  <c r="I130" i="1"/>
  <c r="H130" i="1"/>
  <c r="C130" i="1"/>
  <c r="B130" i="1"/>
  <c r="I129" i="1"/>
  <c r="H129" i="1"/>
  <c r="C129" i="1"/>
  <c r="B129" i="1"/>
  <c r="C119" i="1"/>
  <c r="B119" i="1"/>
  <c r="I124" i="1"/>
  <c r="H124" i="1"/>
  <c r="I126" i="1"/>
  <c r="H126" i="1"/>
  <c r="I119" i="1"/>
  <c r="H119" i="1"/>
  <c r="I75" i="1"/>
  <c r="H75" i="1"/>
  <c r="I64" i="1"/>
  <c r="H64" i="1"/>
  <c r="I47" i="1"/>
  <c r="H47" i="1"/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5" i="1"/>
  <c r="I66" i="1"/>
  <c r="I67" i="1"/>
  <c r="I68" i="1"/>
  <c r="I69" i="1"/>
  <c r="I70" i="1"/>
  <c r="I71" i="1"/>
  <c r="I72" i="1"/>
  <c r="I73" i="1"/>
  <c r="I74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8" i="1"/>
  <c r="I109" i="1"/>
  <c r="I110" i="1"/>
  <c r="I111" i="1"/>
  <c r="I112" i="1"/>
  <c r="I113" i="1"/>
  <c r="I114" i="1"/>
  <c r="I115" i="1"/>
  <c r="I116" i="1"/>
  <c r="I117" i="1"/>
  <c r="I118" i="1"/>
  <c r="I120" i="1"/>
  <c r="I121" i="1"/>
  <c r="I122" i="1"/>
  <c r="I123" i="1"/>
  <c r="I125" i="1"/>
  <c r="I152" i="1"/>
  <c r="I153" i="1"/>
  <c r="I127" i="1"/>
  <c r="I128" i="1"/>
  <c r="I154" i="1"/>
  <c r="I155" i="1"/>
  <c r="I3" i="1"/>
  <c r="I2" i="1"/>
  <c r="H6" i="1"/>
  <c r="H128" i="1"/>
  <c r="H127" i="1"/>
  <c r="C109" i="1"/>
  <c r="B109" i="1"/>
  <c r="C120" i="1"/>
  <c r="B120" i="1"/>
  <c r="H118" i="1"/>
  <c r="C118" i="1"/>
  <c r="B118" i="1"/>
  <c r="H116" i="1"/>
  <c r="C104" i="1"/>
  <c r="B104" i="1"/>
  <c r="C103" i="1"/>
  <c r="H96" i="1"/>
  <c r="H95" i="1"/>
  <c r="C88" i="1"/>
  <c r="B88" i="1"/>
  <c r="H88" i="1"/>
  <c r="B72" i="1"/>
  <c r="H59" i="1"/>
  <c r="H33" i="1"/>
  <c r="H22" i="1"/>
  <c r="H14" i="1"/>
  <c r="H12" i="1"/>
  <c r="B7" i="1"/>
  <c r="C7" i="1"/>
  <c r="H7" i="1"/>
  <c r="B30" i="1"/>
  <c r="C3" i="1"/>
  <c r="B3" i="1"/>
  <c r="H4" i="1"/>
  <c r="H5" i="1"/>
  <c r="H8" i="1"/>
  <c r="H9" i="1"/>
  <c r="H10" i="1"/>
  <c r="H11" i="1"/>
  <c r="H13" i="1"/>
  <c r="H15" i="1"/>
  <c r="H16" i="1"/>
  <c r="H17" i="1"/>
  <c r="H18" i="1"/>
  <c r="H19" i="1"/>
  <c r="H20" i="1"/>
  <c r="H21" i="1"/>
  <c r="H23" i="1"/>
  <c r="H24" i="1"/>
  <c r="H25" i="1"/>
  <c r="H26" i="1"/>
  <c r="H27" i="1"/>
  <c r="H28" i="1"/>
  <c r="H29" i="1"/>
  <c r="H30" i="1"/>
  <c r="H31" i="1"/>
  <c r="H3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8" i="1"/>
  <c r="H49" i="1"/>
  <c r="H50" i="1"/>
  <c r="H51" i="1"/>
  <c r="H52" i="1"/>
  <c r="H53" i="1"/>
  <c r="H54" i="1"/>
  <c r="H55" i="1"/>
  <c r="H56" i="1"/>
  <c r="H57" i="1"/>
  <c r="H58" i="1"/>
  <c r="H60" i="1"/>
  <c r="H61" i="1"/>
  <c r="H62" i="1"/>
  <c r="H63" i="1"/>
  <c r="H65" i="1"/>
  <c r="H66" i="1"/>
  <c r="H67" i="1"/>
  <c r="H68" i="1"/>
  <c r="H69" i="1"/>
  <c r="H70" i="1"/>
  <c r="H71" i="1"/>
  <c r="H72" i="1"/>
  <c r="H73" i="1"/>
  <c r="H74" i="1"/>
  <c r="H76" i="1"/>
  <c r="H77" i="1"/>
  <c r="H78" i="1"/>
  <c r="H79" i="1"/>
  <c r="H80" i="1"/>
  <c r="H81" i="1"/>
  <c r="H82" i="1"/>
  <c r="H83" i="1"/>
  <c r="H84" i="1"/>
  <c r="H85" i="1"/>
  <c r="H86" i="1"/>
  <c r="H87" i="1"/>
  <c r="H89" i="1"/>
  <c r="H90" i="1"/>
  <c r="H91" i="1"/>
  <c r="H92" i="1"/>
  <c r="H93" i="1"/>
  <c r="H94" i="1"/>
  <c r="H97" i="1"/>
  <c r="H98" i="1"/>
  <c r="H99" i="1"/>
  <c r="H100" i="1"/>
  <c r="H101" i="1"/>
  <c r="H102" i="1"/>
  <c r="H103" i="1"/>
  <c r="H104" i="1"/>
  <c r="H108" i="1"/>
  <c r="H109" i="1"/>
  <c r="H110" i="1"/>
  <c r="H111" i="1"/>
  <c r="H112" i="1"/>
  <c r="H113" i="1"/>
  <c r="H114" i="1"/>
  <c r="H115" i="1"/>
  <c r="H117" i="1"/>
  <c r="H120" i="1"/>
  <c r="H121" i="1"/>
  <c r="H122" i="1"/>
  <c r="H123" i="1"/>
  <c r="H125" i="1"/>
  <c r="H151" i="1"/>
  <c r="H152" i="1"/>
  <c r="H153" i="1"/>
  <c r="H154" i="1"/>
  <c r="H155" i="1"/>
  <c r="H3" i="1"/>
  <c r="H2" i="1"/>
  <c r="C115" i="1"/>
  <c r="B115" i="1"/>
  <c r="C121" i="1"/>
  <c r="B121" i="1"/>
  <c r="C117" i="1"/>
  <c r="B117" i="1"/>
  <c r="B103" i="1"/>
  <c r="C72" i="1"/>
  <c r="C60" i="1"/>
  <c r="B60" i="1"/>
  <c r="C44" i="1"/>
  <c r="B44" i="1"/>
  <c r="C43" i="1"/>
  <c r="B43" i="1"/>
  <c r="C30" i="1"/>
  <c r="C18" i="1"/>
  <c r="B18" i="1"/>
  <c r="C37" i="1"/>
  <c r="B37" i="1"/>
</calcChain>
</file>

<file path=xl/sharedStrings.xml><?xml version="1.0" encoding="utf-8"?>
<sst xmlns="http://schemas.openxmlformats.org/spreadsheetml/2006/main" count="505" uniqueCount="298">
  <si>
    <t>zoogmax</t>
  </si>
  <si>
    <t>mesgmax</t>
  </si>
  <si>
    <t>epszoo</t>
  </si>
  <si>
    <t>epsmes</t>
  </si>
  <si>
    <t>zprefdia</t>
  </si>
  <si>
    <t>zprefdet</t>
  </si>
  <si>
    <t>zprefpoc</t>
  </si>
  <si>
    <t>mprefphy</t>
  </si>
  <si>
    <t>mprefdet</t>
  </si>
  <si>
    <t>mprefpoc</t>
  </si>
  <si>
    <t>zooexcr</t>
  </si>
  <si>
    <t>bbioh</t>
  </si>
  <si>
    <t>abioa_phy</t>
  </si>
  <si>
    <t>abioa_dia</t>
  </si>
  <si>
    <t>alphabio</t>
  </si>
  <si>
    <t>phybiot</t>
  </si>
  <si>
    <t>diabiot</t>
  </si>
  <si>
    <t>detlrem</t>
  </si>
  <si>
    <t>wdetbio</t>
  </si>
  <si>
    <t>dizbiot</t>
  </si>
  <si>
    <t>min</t>
  </si>
  <si>
    <t>max</t>
  </si>
  <si>
    <t>K_phy_N</t>
  </si>
  <si>
    <t>K_dia_N</t>
  </si>
  <si>
    <t>K_diz_N</t>
  </si>
  <si>
    <t>K_phy_P</t>
  </si>
  <si>
    <t>K_dia_P</t>
  </si>
  <si>
    <t>K_diz_P</t>
  </si>
  <si>
    <t>K_phy_Fe</t>
  </si>
  <si>
    <t>K_dia_Fe</t>
  </si>
  <si>
    <t>K_diz_Fe</t>
  </si>
  <si>
    <t>Q_phy_maxFe</t>
  </si>
  <si>
    <t>Q_dia_maxFe</t>
  </si>
  <si>
    <t>Q_diz_maxFe</t>
  </si>
  <si>
    <t>Q_phy_optFe</t>
  </si>
  <si>
    <t>Q_dia_optFe</t>
  </si>
  <si>
    <t>Q_diz_optFe</t>
  </si>
  <si>
    <t>Q_phy_minChl</t>
  </si>
  <si>
    <t>Q_dia_minChl</t>
  </si>
  <si>
    <t>Q_diz_minChl</t>
  </si>
  <si>
    <t>Q_phy_optChl</t>
  </si>
  <si>
    <t>Q_dia_optChl</t>
  </si>
  <si>
    <t>Q_diz_optChl</t>
  </si>
  <si>
    <t>zprefdiz</t>
  </si>
  <si>
    <t>phylmor</t>
  </si>
  <si>
    <t>phyqmor</t>
  </si>
  <si>
    <t>mprefdiz</t>
  </si>
  <si>
    <t>zooqmor</t>
  </si>
  <si>
    <t>mesqmor</t>
  </si>
  <si>
    <t>alphabio_dia</t>
  </si>
  <si>
    <t>bbioa_phy</t>
  </si>
  <si>
    <t>bbioa_dia</t>
  </si>
  <si>
    <t>alphabio_tri</t>
  </si>
  <si>
    <t>phykn</t>
  </si>
  <si>
    <t>phykf</t>
  </si>
  <si>
    <t>phyoptqf</t>
  </si>
  <si>
    <t>phymaxqf</t>
  </si>
  <si>
    <t>diakn</t>
  </si>
  <si>
    <t>diakf</t>
  </si>
  <si>
    <t>diaks</t>
  </si>
  <si>
    <t>diaminqc</t>
  </si>
  <si>
    <t>diaoptqf</t>
  </si>
  <si>
    <t>diamaxqf</t>
  </si>
  <si>
    <t>diaminqs</t>
  </si>
  <si>
    <t>diaoptqs</t>
  </si>
  <si>
    <t>diamaxqs</t>
  </si>
  <si>
    <t>diaVmaxs</t>
  </si>
  <si>
    <t>dialmor</t>
  </si>
  <si>
    <t>diaqmor</t>
  </si>
  <si>
    <t>overflow</t>
  </si>
  <si>
    <t>trikf</t>
  </si>
  <si>
    <t>trichlc</t>
  </si>
  <si>
    <t>trin2c</t>
  </si>
  <si>
    <t>zooCingest</t>
  </si>
  <si>
    <t>zooCassim</t>
  </si>
  <si>
    <t>zooFeingest</t>
  </si>
  <si>
    <t>zooFeassim</t>
  </si>
  <si>
    <t>zooexcrdom</t>
  </si>
  <si>
    <t>zprefaoa</t>
  </si>
  <si>
    <t>zprefphy</t>
  </si>
  <si>
    <t>zoolmor</t>
  </si>
  <si>
    <t>mesCingest</t>
  </si>
  <si>
    <t>mesCassim</t>
  </si>
  <si>
    <t>mesFeingest</t>
  </si>
  <si>
    <t>mesFeassim</t>
  </si>
  <si>
    <t>mesexcrdom</t>
  </si>
  <si>
    <t>mprefaoa</t>
  </si>
  <si>
    <t>mprefdia</t>
  </si>
  <si>
    <t>meslmor</t>
  </si>
  <si>
    <t>mprefzoo</t>
  </si>
  <si>
    <t>zoopreyswitch</t>
  </si>
  <si>
    <t>mespreyswitch</t>
  </si>
  <si>
    <t>detlrem_sed</t>
  </si>
  <si>
    <t>caco3lrem</t>
  </si>
  <si>
    <t>caco3lrem_sed</t>
  </si>
  <si>
    <t>f_inorg</t>
  </si>
  <si>
    <t>disscal</t>
  </si>
  <si>
    <t>dissara</t>
  </si>
  <si>
    <t>dissdet</t>
  </si>
  <si>
    <t>kscav_dfe</t>
  </si>
  <si>
    <t>kcoag_dfe</t>
  </si>
  <si>
    <t>kagg_col</t>
  </si>
  <si>
    <t>kagg_kcol</t>
  </si>
  <si>
    <t>bsi_kbac</t>
  </si>
  <si>
    <t>aoa_knh4</t>
  </si>
  <si>
    <t>aoa_poxy</t>
  </si>
  <si>
    <t>aoa_ynh4</t>
  </si>
  <si>
    <t>aoa_yoxy</t>
  </si>
  <si>
    <t>aoa_C2N</t>
  </si>
  <si>
    <t>aoa_C2Fe</t>
  </si>
  <si>
    <t>aoalmor</t>
  </si>
  <si>
    <t>aoaqmor</t>
  </si>
  <si>
    <t>Anderson et al., 2021 Nature Communications</t>
  </si>
  <si>
    <t>MacIntyre et al., 2002</t>
  </si>
  <si>
    <t>MacIntyre et al., 2002; Edwards et al., 2015; Litchman 2022</t>
  </si>
  <si>
    <t>Chen et al., 2012</t>
  </si>
  <si>
    <t>Litchman 2007</t>
  </si>
  <si>
    <t>Shaked et al., 2020</t>
  </si>
  <si>
    <t>units</t>
  </si>
  <si>
    <t>mmol N / m3</t>
  </si>
  <si>
    <t>µmol Fe / m3</t>
  </si>
  <si>
    <t>mg Chl / mg C</t>
  </si>
  <si>
    <t>Geider 1987</t>
  </si>
  <si>
    <t>Twining et al., 2021</t>
  </si>
  <si>
    <t>(mmol C / m3)-1 day-1</t>
  </si>
  <si>
    <t>day-1</t>
  </si>
  <si>
    <t>Baker &amp; Geider 2021</t>
  </si>
  <si>
    <t>Suttle 1994</t>
  </si>
  <si>
    <t>Masotti et al., 2007 Marine Ecology Progress Series</t>
  </si>
  <si>
    <t>mmol Si / m3</t>
  </si>
  <si>
    <t>(w/m2)-1 (mg Chl / mg C)-1</t>
  </si>
  <si>
    <t>none</t>
  </si>
  <si>
    <t>References</t>
  </si>
  <si>
    <t>Brzezinski 1985 J. Phycology</t>
  </si>
  <si>
    <t>Brzezinski et al., 2003 Deep Sea Research II</t>
  </si>
  <si>
    <t>molSi/molC</t>
  </si>
  <si>
    <t>Kolbe &amp; Brunner 2022 "Molecular Life of Diatoms"</t>
  </si>
  <si>
    <t>mol N / mol C</t>
  </si>
  <si>
    <t>Le Mezo &amp; Galbraith (2021) L&amp;O; Anderson et al., 2021 L&amp;O Letters</t>
  </si>
  <si>
    <t>mol C / mol C</t>
  </si>
  <si>
    <t>mol Fe / mol Fe</t>
  </si>
  <si>
    <t>mmol C / m3</t>
  </si>
  <si>
    <t>Rohr et al., 2022 Progress in Oceangraphy</t>
  </si>
  <si>
    <t>Lancelot 1983 MEPS; Agusti &amp; Duarte 2013 BG; Chen et al., 2020 Frontiers in Marine Science; Rao et al., 2020 Deep Sea Research I</t>
  </si>
  <si>
    <t>Karl &amp; Letelier 2008 MEPS; Kustka et al., 2003 J. Phycology; Mills et al., 2010 Nat. Geo.</t>
  </si>
  <si>
    <t>Breitbarth et al., 2008 MEPS</t>
  </si>
  <si>
    <t>Boatman et al., 2018 Frontiers in Microbiology</t>
  </si>
  <si>
    <t>Steinberg et al., 2002 Deep Sea Research I</t>
  </si>
  <si>
    <t>(mmol C / m3)-2 s-1</t>
  </si>
  <si>
    <t>Landy 2025 J. Plankton Res.</t>
  </si>
  <si>
    <t>Anderson et al., 2021 L&amp;O Letters</t>
  </si>
  <si>
    <t>Steinberg &amp; Landry 2017 Ann. Rev. Marine Science</t>
  </si>
  <si>
    <t>van Leeuwen et al. (2013), J. Theor. Biol.</t>
  </si>
  <si>
    <t>Kwon et al., 2024 Science Advances</t>
  </si>
  <si>
    <t>Lehmann &amp; Bach 2025 Nature Geoscience</t>
  </si>
  <si>
    <t>Tagliabue et al., 2023 Nature</t>
  </si>
  <si>
    <t>mol CaCO3 / mol C</t>
  </si>
  <si>
    <t>Uitz et al., 2006 Journal of Geophysical Research: Oceans</t>
  </si>
  <si>
    <t>Bidle &amp; Azam 199 Nature; Ricket et al., 2002 Geochim. et Cosmochim. Acta</t>
  </si>
  <si>
    <t>µmol / m3</t>
  </si>
  <si>
    <t>mol O2 / mol Biomass</t>
  </si>
  <si>
    <t>mol NH4 / mol Biomass</t>
  </si>
  <si>
    <t>mmol NH4 / m3</t>
  </si>
  <si>
    <t>mol C / mol Fe</t>
  </si>
  <si>
    <t>mol C / mol N</t>
  </si>
  <si>
    <t>mmol C / m3 / day</t>
  </si>
  <si>
    <t xml:space="preserve">mmol NO3 / m3 </t>
  </si>
  <si>
    <t>Rappe et al., 2002 Nature; Kirchman 2016</t>
  </si>
  <si>
    <t>Lotti et al., 2014</t>
  </si>
  <si>
    <t>Awata et al., 2013</t>
  </si>
  <si>
    <t>White et al., 2019</t>
  </si>
  <si>
    <t>Shiafee et al., 2019</t>
  </si>
  <si>
    <t>Bayer et al., 2022</t>
  </si>
  <si>
    <t>Buchanan et al., 2025 Science</t>
  </si>
  <si>
    <t>Fourquez et al. 2020</t>
  </si>
  <si>
    <t>Zakem et al., 2020 ISME; Sun et al., 2025 PNAS; Buchanan et al., 2025 Science</t>
  </si>
  <si>
    <t>Almeida et al. 1995</t>
  </si>
  <si>
    <t>Martens-Habbena 2009 Nature</t>
  </si>
  <si>
    <t>sensitivity analysis?</t>
  </si>
  <si>
    <t>optimisation?</t>
  </si>
  <si>
    <t>phyrad0</t>
  </si>
  <si>
    <t>diarad0</t>
  </si>
  <si>
    <t>zoorad0</t>
  </si>
  <si>
    <t>mesrad0</t>
  </si>
  <si>
    <t>µm</t>
  </si>
  <si>
    <t>detrho</t>
  </si>
  <si>
    <t>kg/m3</t>
  </si>
  <si>
    <t>bsirho</t>
  </si>
  <si>
    <t>Dinauer et al., 2022 Global Biogeochemical Cycles</t>
  </si>
  <si>
    <t>Klaus &amp; Archer 2002 Global Biogeochemical Cycles</t>
  </si>
  <si>
    <t>caco3rho</t>
  </si>
  <si>
    <t>Sieburth et al., 1978 Limnology &amp; Oceanography</t>
  </si>
  <si>
    <t>Calbet 2008 ICES Journal of Marine Science</t>
  </si>
  <si>
    <t>Monroy et al., 2017 Nonlinear Processes in Geophysics; Dinauer et al., 2022 Global Biogeochemical Cycles</t>
  </si>
  <si>
    <t>Zakem et al., 2020 ISME</t>
  </si>
  <si>
    <t>mmol DOC / m3</t>
  </si>
  <si>
    <t>/s</t>
  </si>
  <si>
    <t>(mmol C / m3)-1 s-1</t>
  </si>
  <si>
    <t>molFe/molC</t>
  </si>
  <si>
    <t>molSi/molC/s</t>
  </si>
  <si>
    <t>m/s</t>
  </si>
  <si>
    <t>mmol C / m3 / s</t>
  </si>
  <si>
    <t>mmol NO3 / m3 / s</t>
  </si>
  <si>
    <t>alphabio_phy</t>
  </si>
  <si>
    <t>parameter number</t>
  </si>
  <si>
    <t>Nelson &amp; Brzezinski 1990, Marine Ecology Progress Series</t>
  </si>
  <si>
    <t>phyprefnh4</t>
  </si>
  <si>
    <t>dimensionless</t>
  </si>
  <si>
    <t>Buchanan et al., 2025 Biogeosciences</t>
  </si>
  <si>
    <t>phymaxqc</t>
  </si>
  <si>
    <t>diaprefnh4</t>
  </si>
  <si>
    <t>diamaxqc</t>
  </si>
  <si>
    <t>chltau</t>
  </si>
  <si>
    <t>seconds</t>
  </si>
  <si>
    <t>Graff et al., 2016 MEPS</t>
  </si>
  <si>
    <t>fgutdiss</t>
  </si>
  <si>
    <t>(Smith et al., 2024; White et al., 2018; Harris 1994)</t>
  </si>
  <si>
    <t>ligW</t>
  </si>
  <si>
    <t>ligS</t>
  </si>
  <si>
    <t>dfefloor</t>
  </si>
  <si>
    <t>mol N / mol N</t>
  </si>
  <si>
    <t>µmol dFe / m3 / s</t>
  </si>
  <si>
    <t>Fourquez et al., 2020 Frontiers</t>
  </si>
  <si>
    <t>Reintjes et al. 2019</t>
  </si>
  <si>
    <t>optim number</t>
  </si>
  <si>
    <t>zpreflbac</t>
  </si>
  <si>
    <t>zprefobac</t>
  </si>
  <si>
    <t>zprefsbac</t>
  </si>
  <si>
    <t>zprefsdet</t>
  </si>
  <si>
    <t>mpreflbac</t>
  </si>
  <si>
    <t>mprefobac</t>
  </si>
  <si>
    <t>mprefsbac</t>
  </si>
  <si>
    <t>mprefsdet</t>
  </si>
  <si>
    <t>mprefldet</t>
  </si>
  <si>
    <t>sdetphi</t>
  </si>
  <si>
    <t>ldetphi</t>
  </si>
  <si>
    <t>detqrem</t>
  </si>
  <si>
    <t>ksafe_dfe</t>
  </si>
  <si>
    <t>klafe_dfe</t>
  </si>
  <si>
    <t>wsafe</t>
  </si>
  <si>
    <t>wlafe</t>
  </si>
  <si>
    <t>pbac_alpha</t>
  </si>
  <si>
    <t>Kennedy et al., 2025 ISME</t>
  </si>
  <si>
    <t>lbac_Vmax_no3</t>
  </si>
  <si>
    <t>WOMBAT-full</t>
  </si>
  <si>
    <t>lbac_Vmax_dFe</t>
  </si>
  <si>
    <t>lbac_Vmax_nh4</t>
  </si>
  <si>
    <t>mmol NH4 / m3 / s</t>
  </si>
  <si>
    <t>lbac_poxy</t>
  </si>
  <si>
    <t>lbac_kno3</t>
  </si>
  <si>
    <t>lbac_kdoc</t>
  </si>
  <si>
    <t>lbac_kfer</t>
  </si>
  <si>
    <t>Zakem et al., 2019</t>
  </si>
  <si>
    <t>bac_C2N</t>
  </si>
  <si>
    <t>bac_C2Fe</t>
  </si>
  <si>
    <t>baclmor</t>
  </si>
  <si>
    <t>bacqmor</t>
  </si>
  <si>
    <t>lbac_knh4</t>
  </si>
  <si>
    <t>Klawonn et al., 2019</t>
  </si>
  <si>
    <t>lbac_alpha</t>
  </si>
  <si>
    <t>lbac_fele</t>
  </si>
  <si>
    <t>Fuhrmann et al., 1988; Klawonn et al., 2019</t>
  </si>
  <si>
    <t>lbac_beta</t>
  </si>
  <si>
    <t>obac_Vmax_no3</t>
  </si>
  <si>
    <t>obac_Vmax_nh4</t>
  </si>
  <si>
    <t>obac_Vmax_dFe</t>
  </si>
  <si>
    <t>obac_poxy</t>
  </si>
  <si>
    <t>obac_kno3</t>
  </si>
  <si>
    <t>obac_kdoc</t>
  </si>
  <si>
    <t>obac_kfer</t>
  </si>
  <si>
    <t>obac_knh4</t>
  </si>
  <si>
    <t>obac_fele</t>
  </si>
  <si>
    <t>sbac_Vmax_no3</t>
  </si>
  <si>
    <t>sbac_Vmax_nh4</t>
  </si>
  <si>
    <t>sbac_Vmax_dFe</t>
  </si>
  <si>
    <t>sbac_poxy</t>
  </si>
  <si>
    <t>sbac_kno3</t>
  </si>
  <si>
    <t>sbac_kdoc</t>
  </si>
  <si>
    <t>sbac_kfer</t>
  </si>
  <si>
    <t>sbac_knh4</t>
  </si>
  <si>
    <t>sbac_fele</t>
  </si>
  <si>
    <t>Reintjes et al. 2019; Ogawa et al. (2001)</t>
  </si>
  <si>
    <t>donpersist</t>
  </si>
  <si>
    <t>Jiao et al. (2010)</t>
  </si>
  <si>
    <t>bsi_alpha</t>
  </si>
  <si>
    <t>Kamatani 1982 Marine Biology</t>
  </si>
  <si>
    <t>ln(intercept) s-1</t>
  </si>
  <si>
    <t>phyminqc</t>
  </si>
  <si>
    <t>bsi_fbac</t>
  </si>
  <si>
    <t>lbac_Vmax_doc</t>
  </si>
  <si>
    <t>obac_Vmax_doc</t>
  </si>
  <si>
    <t>sbac_Vmax_doc</t>
  </si>
  <si>
    <t>aox_knh4</t>
  </si>
  <si>
    <t>aox_mumax</t>
  </si>
  <si>
    <t>1/20e-6</t>
  </si>
  <si>
    <t>1/40e-6</t>
  </si>
  <si>
    <t>meseps</t>
  </si>
  <si>
    <t>zooeps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</si>
</sst>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4" fillId="0" borderId="0" xfId="0" applyFont="1"/>
    <xf numFmtId="0" fontId="6" fillId="0" borderId="0" xfId="0" applyFont="1"/>
    <xf numFmtId="0" fontId="3" fillId="0" borderId="0" xfId="0" applyFont="1"/>
    <xf numFmtId="11" fontId="4" fillId="0" borderId="0" xfId="0" applyNumberFormat="1" applyFont="1"/>
    <xf numFmtId="11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"/>
  <sheetViews>
    <sheetView tabSelected="1" topLeftCell="A99" zoomScale="97" zoomScaleNormal="97" workbookViewId="0">
      <selection activeCell="K97" sqref="K97"/>
    </sheetView>
  </sheetViews>
  <sheetFormatPr baseColWidth="10" defaultColWidth="8.83203125" defaultRowHeight="15" x14ac:dyDescent="0.2"/>
  <cols>
    <col min="1" max="1" width="14.1640625" bestFit="1" customWidth="1"/>
    <col min="2" max="2" width="9.33203125" customWidth="1"/>
    <col min="3" max="3" width="16.5" customWidth="1"/>
    <col min="4" max="4" width="5" customWidth="1"/>
    <col min="5" max="5" width="4" customWidth="1"/>
    <col min="6" max="6" width="3.33203125" customWidth="1"/>
    <col min="7" max="7" width="3.1640625" customWidth="1"/>
    <col min="8" max="8" width="16" bestFit="1" customWidth="1"/>
    <col min="9" max="9" width="12.6640625" bestFit="1" customWidth="1"/>
    <col min="11" max="11" width="12.1640625" bestFit="1" customWidth="1"/>
  </cols>
  <sheetData>
    <row r="1" spans="1:9" x14ac:dyDescent="0.2">
      <c r="A1" s="2" t="s">
        <v>244</v>
      </c>
      <c r="B1" s="1" t="s">
        <v>20</v>
      </c>
      <c r="C1" s="1" t="s">
        <v>21</v>
      </c>
      <c r="D1" s="1" t="s">
        <v>118</v>
      </c>
      <c r="E1" s="1" t="s">
        <v>132</v>
      </c>
      <c r="F1" s="1" t="s">
        <v>178</v>
      </c>
      <c r="G1" s="1" t="s">
        <v>179</v>
      </c>
      <c r="H1" s="1" t="s">
        <v>204</v>
      </c>
      <c r="I1" s="1" t="s">
        <v>224</v>
      </c>
    </row>
    <row r="2" spans="1:9" x14ac:dyDescent="0.2">
      <c r="A2" s="1" t="s">
        <v>203</v>
      </c>
      <c r="B2">
        <v>1</v>
      </c>
      <c r="C2">
        <v>4</v>
      </c>
      <c r="D2" t="s">
        <v>130</v>
      </c>
      <c r="E2" t="s">
        <v>113</v>
      </c>
      <c r="F2">
        <v>1</v>
      </c>
      <c r="G2">
        <v>1</v>
      </c>
      <c r="H2">
        <f>SUM(F2)</f>
        <v>1</v>
      </c>
      <c r="I2">
        <f>G2</f>
        <v>1</v>
      </c>
    </row>
    <row r="3" spans="1:9" x14ac:dyDescent="0.2">
      <c r="A3" s="1" t="s">
        <v>12</v>
      </c>
      <c r="B3">
        <f>0.25/86400</f>
        <v>2.8935185185185184E-6</v>
      </c>
      <c r="C3">
        <f>1.5/86400</f>
        <v>1.7361111111111111E-5</v>
      </c>
      <c r="D3" t="s">
        <v>196</v>
      </c>
      <c r="E3" t="s">
        <v>112</v>
      </c>
      <c r="F3">
        <v>1</v>
      </c>
      <c r="G3">
        <v>1</v>
      </c>
      <c r="H3">
        <f>SUM(F$2:F3)</f>
        <v>2</v>
      </c>
      <c r="I3">
        <f>SUM($G$2:G3)</f>
        <v>2</v>
      </c>
    </row>
    <row r="4" spans="1:9" x14ac:dyDescent="0.2">
      <c r="A4" s="1" t="s">
        <v>50</v>
      </c>
      <c r="B4">
        <v>1.04</v>
      </c>
      <c r="C4">
        <v>1.08</v>
      </c>
      <c r="D4" t="s">
        <v>131</v>
      </c>
      <c r="E4" t="s">
        <v>112</v>
      </c>
      <c r="F4">
        <v>1</v>
      </c>
      <c r="G4">
        <v>1</v>
      </c>
      <c r="H4">
        <f>SUM(F$2:F4)</f>
        <v>3</v>
      </c>
      <c r="I4">
        <f>SUM($G$2:G4)</f>
        <v>3</v>
      </c>
    </row>
    <row r="5" spans="1:9" x14ac:dyDescent="0.2">
      <c r="A5" s="1" t="s">
        <v>49</v>
      </c>
      <c r="B5">
        <v>1</v>
      </c>
      <c r="C5">
        <v>4</v>
      </c>
      <c r="D5" t="s">
        <v>130</v>
      </c>
      <c r="E5" t="s">
        <v>114</v>
      </c>
      <c r="F5">
        <v>1</v>
      </c>
      <c r="G5">
        <v>0</v>
      </c>
      <c r="H5">
        <f>SUM(F$2:F5)</f>
        <v>4</v>
      </c>
      <c r="I5">
        <f>SUM($G$2:G5)</f>
        <v>3</v>
      </c>
    </row>
    <row r="6" spans="1:9" x14ac:dyDescent="0.2">
      <c r="A6" s="1" t="s">
        <v>52</v>
      </c>
      <c r="B6">
        <v>0.25</v>
      </c>
      <c r="C6">
        <v>2</v>
      </c>
      <c r="D6" t="s">
        <v>130</v>
      </c>
      <c r="E6" t="s">
        <v>128</v>
      </c>
      <c r="F6">
        <v>1</v>
      </c>
      <c r="G6">
        <v>0</v>
      </c>
      <c r="H6">
        <f>SUM(F$2:F6)</f>
        <v>5</v>
      </c>
      <c r="I6">
        <f>SUM($G$2:G6)</f>
        <v>3</v>
      </c>
    </row>
    <row r="7" spans="1:9" x14ac:dyDescent="0.2">
      <c r="A7" s="1" t="s">
        <v>13</v>
      </c>
      <c r="B7">
        <f>0.5/86400</f>
        <v>5.7870370370370367E-6</v>
      </c>
      <c r="C7">
        <f>1.5/86400</f>
        <v>1.7361111111111111E-5</v>
      </c>
      <c r="D7" t="s">
        <v>196</v>
      </c>
      <c r="E7" t="s">
        <v>112</v>
      </c>
      <c r="F7">
        <v>1</v>
      </c>
      <c r="G7">
        <v>1</v>
      </c>
      <c r="H7">
        <f>SUM(F$2:F7)</f>
        <v>6</v>
      </c>
      <c r="I7">
        <f>SUM($G$2:G7)</f>
        <v>4</v>
      </c>
    </row>
    <row r="8" spans="1:9" x14ac:dyDescent="0.2">
      <c r="A8" s="1" t="s">
        <v>51</v>
      </c>
      <c r="B8">
        <v>1.04</v>
      </c>
      <c r="C8">
        <v>1.08</v>
      </c>
      <c r="D8" t="s">
        <v>131</v>
      </c>
      <c r="E8" t="s">
        <v>112</v>
      </c>
      <c r="F8">
        <v>1</v>
      </c>
      <c r="G8">
        <v>0</v>
      </c>
      <c r="H8">
        <f>SUM(F$2:F8)</f>
        <v>7</v>
      </c>
      <c r="I8">
        <f>SUM($G$2:G8)</f>
        <v>4</v>
      </c>
    </row>
    <row r="9" spans="1:9" x14ac:dyDescent="0.2">
      <c r="A9" s="1" t="s">
        <v>11</v>
      </c>
      <c r="B9">
        <v>1.06</v>
      </c>
      <c r="C9">
        <v>1.08</v>
      </c>
      <c r="D9" t="s">
        <v>131</v>
      </c>
      <c r="E9" t="s">
        <v>115</v>
      </c>
      <c r="F9">
        <v>1</v>
      </c>
      <c r="G9">
        <v>1</v>
      </c>
      <c r="H9">
        <f>SUM(F$2:F9)</f>
        <v>8</v>
      </c>
      <c r="I9">
        <f>SUM($G$2:G9)</f>
        <v>5</v>
      </c>
    </row>
    <row r="10" spans="1:9" x14ac:dyDescent="0.2">
      <c r="A10" s="1" t="s">
        <v>53</v>
      </c>
      <c r="B10">
        <v>0.1</v>
      </c>
      <c r="C10">
        <v>3</v>
      </c>
      <c r="D10" t="s">
        <v>119</v>
      </c>
      <c r="E10" t="s">
        <v>116</v>
      </c>
      <c r="F10">
        <v>1</v>
      </c>
      <c r="G10">
        <v>0</v>
      </c>
      <c r="H10">
        <f>SUM(F$2:F10)</f>
        <v>9</v>
      </c>
      <c r="I10">
        <f>SUM($G$2:G10)</f>
        <v>5</v>
      </c>
    </row>
    <row r="11" spans="1:9" x14ac:dyDescent="0.2">
      <c r="A11" s="1" t="s">
        <v>54</v>
      </c>
      <c r="B11">
        <v>0.1</v>
      </c>
      <c r="C11">
        <v>3</v>
      </c>
      <c r="D11" t="s">
        <v>120</v>
      </c>
      <c r="E11" t="s">
        <v>117</v>
      </c>
      <c r="F11">
        <v>1</v>
      </c>
      <c r="G11">
        <v>1</v>
      </c>
      <c r="H11">
        <f>SUM(F$2:F11)</f>
        <v>10</v>
      </c>
      <c r="I11">
        <f>SUM($G$2:G11)</f>
        <v>6</v>
      </c>
    </row>
    <row r="12" spans="1:9" x14ac:dyDescent="0.2">
      <c r="A12" s="6" t="s">
        <v>206</v>
      </c>
      <c r="B12" s="4">
        <v>5</v>
      </c>
      <c r="C12" s="4">
        <v>5</v>
      </c>
      <c r="D12" s="4" t="s">
        <v>207</v>
      </c>
      <c r="E12" s="4" t="s">
        <v>208</v>
      </c>
      <c r="F12" s="4">
        <v>0</v>
      </c>
      <c r="G12">
        <v>0</v>
      </c>
      <c r="H12">
        <f>SUM(F$2:F12)</f>
        <v>10</v>
      </c>
      <c r="I12">
        <f>SUM($G$2:G12)</f>
        <v>6</v>
      </c>
    </row>
    <row r="13" spans="1:9" x14ac:dyDescent="0.2">
      <c r="A13" s="6" t="s">
        <v>287</v>
      </c>
      <c r="B13" s="4">
        <v>8.0000000000000002E-3</v>
      </c>
      <c r="C13" s="4">
        <v>8.0000000000000002E-3</v>
      </c>
      <c r="D13" s="4" t="s">
        <v>121</v>
      </c>
      <c r="E13" s="4" t="s">
        <v>122</v>
      </c>
      <c r="F13" s="4">
        <v>0</v>
      </c>
      <c r="G13">
        <v>0</v>
      </c>
      <c r="H13">
        <f>SUM(F$2:F13)</f>
        <v>10</v>
      </c>
      <c r="I13">
        <f>SUM($G$2:G13)</f>
        <v>6</v>
      </c>
    </row>
    <row r="14" spans="1:9" x14ac:dyDescent="0.2">
      <c r="A14" s="1" t="s">
        <v>209</v>
      </c>
      <c r="B14">
        <v>0.01</v>
      </c>
      <c r="C14">
        <v>0.08</v>
      </c>
      <c r="D14" t="s">
        <v>121</v>
      </c>
      <c r="E14" t="s">
        <v>122</v>
      </c>
      <c r="F14">
        <v>1</v>
      </c>
      <c r="G14">
        <v>1</v>
      </c>
      <c r="H14">
        <f>SUM(F$2:F14)</f>
        <v>11</v>
      </c>
      <c r="I14">
        <f>SUM($G$2:G14)</f>
        <v>7</v>
      </c>
    </row>
    <row r="15" spans="1:9" x14ac:dyDescent="0.2">
      <c r="A15" s="6" t="s">
        <v>55</v>
      </c>
      <c r="B15" s="7">
        <v>1.0000000000000001E-5</v>
      </c>
      <c r="C15" s="7">
        <v>1.0000000000000001E-5</v>
      </c>
      <c r="D15" s="4" t="s">
        <v>198</v>
      </c>
      <c r="E15" s="4" t="s">
        <v>123</v>
      </c>
      <c r="F15" s="4">
        <v>0</v>
      </c>
      <c r="G15">
        <v>0</v>
      </c>
      <c r="H15">
        <f>SUM(F$2:F15)</f>
        <v>11</v>
      </c>
      <c r="I15">
        <f>SUM($G$2:G15)</f>
        <v>7</v>
      </c>
    </row>
    <row r="16" spans="1:9" x14ac:dyDescent="0.2">
      <c r="A16" s="6" t="s">
        <v>56</v>
      </c>
      <c r="B16" s="7">
        <v>5.0000000000000002E-5</v>
      </c>
      <c r="C16" s="7">
        <v>5.0000000000000002E-5</v>
      </c>
      <c r="D16" s="4" t="s">
        <v>198</v>
      </c>
      <c r="E16" s="4" t="s">
        <v>123</v>
      </c>
      <c r="F16" s="4">
        <v>0</v>
      </c>
      <c r="G16">
        <v>0</v>
      </c>
      <c r="H16">
        <f>SUM(F$2:F16)</f>
        <v>11</v>
      </c>
      <c r="I16">
        <f>SUM($G$2:G16)</f>
        <v>7</v>
      </c>
    </row>
    <row r="17" spans="1:9" x14ac:dyDescent="0.2">
      <c r="A17" s="1" t="s">
        <v>44</v>
      </c>
      <c r="B17">
        <v>-4</v>
      </c>
      <c r="C17">
        <v>-1</v>
      </c>
      <c r="D17" t="s">
        <v>196</v>
      </c>
      <c r="E17" t="s">
        <v>126</v>
      </c>
      <c r="F17">
        <v>1</v>
      </c>
      <c r="G17">
        <v>1</v>
      </c>
      <c r="H17">
        <f>SUM(F$2:F17)</f>
        <v>12</v>
      </c>
      <c r="I17">
        <f>SUM($G$2:G17)</f>
        <v>8</v>
      </c>
    </row>
    <row r="18" spans="1:9" x14ac:dyDescent="0.2">
      <c r="A18" s="6" t="s">
        <v>45</v>
      </c>
      <c r="B18" s="4">
        <f>0.05/86400</f>
        <v>5.787037037037037E-7</v>
      </c>
      <c r="C18" s="4">
        <f>0.05/86400</f>
        <v>5.787037037037037E-7</v>
      </c>
      <c r="D18" s="4" t="s">
        <v>197</v>
      </c>
      <c r="E18" s="4" t="s">
        <v>127</v>
      </c>
      <c r="F18" s="4">
        <v>0</v>
      </c>
      <c r="G18" s="4">
        <v>0</v>
      </c>
      <c r="H18">
        <f>SUM(F$2:F18)</f>
        <v>12</v>
      </c>
      <c r="I18">
        <f>SUM($G$2:G18)</f>
        <v>8</v>
      </c>
    </row>
    <row r="19" spans="1:9" x14ac:dyDescent="0.2">
      <c r="A19" s="1" t="s">
        <v>57</v>
      </c>
      <c r="B19">
        <v>0.1</v>
      </c>
      <c r="C19">
        <v>3</v>
      </c>
      <c r="D19" t="s">
        <v>119</v>
      </c>
      <c r="E19" t="s">
        <v>116</v>
      </c>
      <c r="F19">
        <v>1</v>
      </c>
      <c r="G19">
        <v>0</v>
      </c>
      <c r="H19">
        <f>SUM(F$2:F19)</f>
        <v>13</v>
      </c>
      <c r="I19">
        <f>SUM($G$2:G19)</f>
        <v>8</v>
      </c>
    </row>
    <row r="20" spans="1:9" x14ac:dyDescent="0.2">
      <c r="A20" s="1" t="s">
        <v>58</v>
      </c>
      <c r="B20">
        <v>0.1</v>
      </c>
      <c r="C20">
        <v>3</v>
      </c>
      <c r="D20" t="s">
        <v>120</v>
      </c>
      <c r="E20" t="s">
        <v>117</v>
      </c>
      <c r="F20">
        <v>1</v>
      </c>
      <c r="G20">
        <v>0</v>
      </c>
      <c r="H20">
        <f>SUM(F$2:F20)</f>
        <v>14</v>
      </c>
      <c r="I20">
        <f>SUM($G$2:G20)</f>
        <v>8</v>
      </c>
    </row>
    <row r="21" spans="1:9" x14ac:dyDescent="0.2">
      <c r="A21" s="1" t="s">
        <v>59</v>
      </c>
      <c r="B21">
        <v>1</v>
      </c>
      <c r="C21">
        <v>10</v>
      </c>
      <c r="D21" t="s">
        <v>129</v>
      </c>
      <c r="E21" t="s">
        <v>205</v>
      </c>
      <c r="F21">
        <v>1</v>
      </c>
      <c r="G21">
        <v>0</v>
      </c>
      <c r="H21">
        <f>SUM(F$2:F21)</f>
        <v>15</v>
      </c>
      <c r="I21">
        <f>SUM($G$2:G21)</f>
        <v>8</v>
      </c>
    </row>
    <row r="22" spans="1:9" x14ac:dyDescent="0.2">
      <c r="A22" s="6" t="s">
        <v>210</v>
      </c>
      <c r="B22" s="4">
        <v>5</v>
      </c>
      <c r="C22" s="4">
        <v>5</v>
      </c>
      <c r="D22" s="4" t="s">
        <v>207</v>
      </c>
      <c r="E22" s="4" t="s">
        <v>208</v>
      </c>
      <c r="F22" s="4">
        <v>0</v>
      </c>
      <c r="G22" s="4">
        <v>0</v>
      </c>
      <c r="H22">
        <f>SUM(F$2:F22)</f>
        <v>15</v>
      </c>
      <c r="I22">
        <f>SUM($G$2:G22)</f>
        <v>8</v>
      </c>
    </row>
    <row r="23" spans="1:9" s="4" customFormat="1" x14ac:dyDescent="0.2">
      <c r="A23" s="6" t="s">
        <v>60</v>
      </c>
      <c r="B23" s="4">
        <v>4.0000000000000001E-3</v>
      </c>
      <c r="C23" s="4">
        <v>4.0000000000000001E-3</v>
      </c>
      <c r="D23" s="4" t="s">
        <v>121</v>
      </c>
      <c r="E23" s="4" t="s">
        <v>122</v>
      </c>
      <c r="F23" s="4">
        <v>0</v>
      </c>
      <c r="G23" s="4">
        <v>0</v>
      </c>
      <c r="H23">
        <f>SUM(F$2:F23)</f>
        <v>15</v>
      </c>
      <c r="I23">
        <f>SUM($G$2:G23)</f>
        <v>8</v>
      </c>
    </row>
    <row r="24" spans="1:9" x14ac:dyDescent="0.2">
      <c r="A24" s="1" t="s">
        <v>211</v>
      </c>
      <c r="B24">
        <v>0.02</v>
      </c>
      <c r="C24">
        <v>0.08</v>
      </c>
      <c r="D24" t="s">
        <v>121</v>
      </c>
      <c r="E24" t="s">
        <v>122</v>
      </c>
      <c r="F24">
        <v>1</v>
      </c>
      <c r="G24">
        <v>0</v>
      </c>
      <c r="H24">
        <f>SUM(F$2:F24)</f>
        <v>16</v>
      </c>
      <c r="I24">
        <f>SUM($G$2:G24)</f>
        <v>8</v>
      </c>
    </row>
    <row r="25" spans="1:9" s="4" customFormat="1" x14ac:dyDescent="0.2">
      <c r="A25" s="6" t="s">
        <v>61</v>
      </c>
      <c r="B25" s="7">
        <v>1.0000000000000001E-5</v>
      </c>
      <c r="C25" s="7">
        <v>1.0000000000000001E-5</v>
      </c>
      <c r="D25" s="4" t="s">
        <v>198</v>
      </c>
      <c r="E25" s="4" t="s">
        <v>123</v>
      </c>
      <c r="F25" s="4">
        <v>0</v>
      </c>
      <c r="G25" s="4">
        <v>0</v>
      </c>
      <c r="H25">
        <f>SUM(F$2:F25)</f>
        <v>16</v>
      </c>
      <c r="I25">
        <f>SUM($G$2:G25)</f>
        <v>8</v>
      </c>
    </row>
    <row r="26" spans="1:9" x14ac:dyDescent="0.2">
      <c r="A26" s="1" t="s">
        <v>62</v>
      </c>
      <c r="B26" s="8">
        <v>4.0000000000000003E-5</v>
      </c>
      <c r="C26" s="8">
        <v>1E-4</v>
      </c>
      <c r="D26" t="s">
        <v>198</v>
      </c>
      <c r="E26" t="s">
        <v>123</v>
      </c>
      <c r="F26">
        <v>1</v>
      </c>
      <c r="G26" s="4">
        <v>0</v>
      </c>
      <c r="H26">
        <f>SUM(F$2:F26)</f>
        <v>17</v>
      </c>
      <c r="I26">
        <f>SUM($G$2:G26)</f>
        <v>8</v>
      </c>
    </row>
    <row r="27" spans="1:9" s="4" customFormat="1" x14ac:dyDescent="0.2">
      <c r="A27" s="6" t="s">
        <v>63</v>
      </c>
      <c r="B27" s="4">
        <v>0.04</v>
      </c>
      <c r="C27" s="4">
        <v>0.04</v>
      </c>
      <c r="D27" s="4" t="s">
        <v>135</v>
      </c>
      <c r="E27" s="4" t="s">
        <v>133</v>
      </c>
      <c r="F27" s="4">
        <v>0</v>
      </c>
      <c r="G27" s="4">
        <v>0</v>
      </c>
      <c r="H27">
        <f>SUM(F$2:F27)</f>
        <v>17</v>
      </c>
      <c r="I27">
        <f>SUM($G$2:G27)</f>
        <v>8</v>
      </c>
    </row>
    <row r="28" spans="1:9" s="4" customFormat="1" x14ac:dyDescent="0.2">
      <c r="A28" s="6" t="s">
        <v>64</v>
      </c>
      <c r="B28" s="4">
        <v>0.13</v>
      </c>
      <c r="C28" s="4">
        <v>0.13</v>
      </c>
      <c r="D28" s="4" t="s">
        <v>135</v>
      </c>
      <c r="E28" s="4" t="s">
        <v>133</v>
      </c>
      <c r="F28" s="4">
        <v>0</v>
      </c>
      <c r="G28" s="4">
        <v>0</v>
      </c>
      <c r="H28">
        <f>SUM(F$2:F28)</f>
        <v>17</v>
      </c>
      <c r="I28">
        <f>SUM($G$2:G28)</f>
        <v>8</v>
      </c>
    </row>
    <row r="29" spans="1:9" x14ac:dyDescent="0.2">
      <c r="A29" s="1" t="s">
        <v>65</v>
      </c>
      <c r="B29">
        <v>0.3</v>
      </c>
      <c r="C29">
        <v>1</v>
      </c>
      <c r="D29" t="s">
        <v>135</v>
      </c>
      <c r="E29" t="s">
        <v>134</v>
      </c>
      <c r="F29">
        <v>1</v>
      </c>
      <c r="G29" s="4">
        <v>1</v>
      </c>
      <c r="H29">
        <f>SUM(F$2:F29)</f>
        <v>18</v>
      </c>
      <c r="I29">
        <f>SUM($G$2:G29)</f>
        <v>9</v>
      </c>
    </row>
    <row r="30" spans="1:9" x14ac:dyDescent="0.2">
      <c r="A30" s="1" t="s">
        <v>66</v>
      </c>
      <c r="B30">
        <f>0.03/86400</f>
        <v>3.4722222222222219E-7</v>
      </c>
      <c r="C30">
        <f>0.6/86400</f>
        <v>6.9444444444444439E-6</v>
      </c>
      <c r="D30" t="s">
        <v>199</v>
      </c>
      <c r="E30" t="s">
        <v>136</v>
      </c>
      <c r="F30">
        <v>1</v>
      </c>
      <c r="G30">
        <v>1</v>
      </c>
      <c r="H30">
        <f>SUM(F$2:F30)</f>
        <v>19</v>
      </c>
      <c r="I30">
        <f>SUM($G$2:G30)</f>
        <v>10</v>
      </c>
    </row>
    <row r="31" spans="1:9" x14ac:dyDescent="0.2">
      <c r="A31" s="1" t="s">
        <v>67</v>
      </c>
      <c r="B31">
        <v>-4</v>
      </c>
      <c r="C31">
        <v>-1</v>
      </c>
      <c r="D31" t="s">
        <v>125</v>
      </c>
      <c r="E31" t="s">
        <v>126</v>
      </c>
      <c r="F31">
        <v>1</v>
      </c>
      <c r="G31">
        <v>1</v>
      </c>
      <c r="H31">
        <f>SUM(F$2:F31)</f>
        <v>20</v>
      </c>
      <c r="I31">
        <f>SUM($G$2:G31)</f>
        <v>11</v>
      </c>
    </row>
    <row r="32" spans="1:9" s="4" customFormat="1" x14ac:dyDescent="0.2">
      <c r="A32" s="6" t="s">
        <v>68</v>
      </c>
      <c r="B32" s="4">
        <v>0.05</v>
      </c>
      <c r="C32" s="4">
        <v>0.05</v>
      </c>
      <c r="D32" s="4" t="s">
        <v>124</v>
      </c>
      <c r="E32" s="4" t="s">
        <v>127</v>
      </c>
      <c r="F32" s="4">
        <v>0</v>
      </c>
      <c r="G32" s="4">
        <v>0</v>
      </c>
      <c r="H32">
        <f>SUM(F$2:F32)</f>
        <v>20</v>
      </c>
      <c r="I32">
        <f>SUM($G$2:G32)</f>
        <v>11</v>
      </c>
    </row>
    <row r="33" spans="1:9" s="4" customFormat="1" x14ac:dyDescent="0.2">
      <c r="A33" s="6" t="s">
        <v>212</v>
      </c>
      <c r="B33" s="4">
        <v>86400</v>
      </c>
      <c r="C33" s="4">
        <v>86400</v>
      </c>
      <c r="D33" s="4" t="s">
        <v>213</v>
      </c>
      <c r="E33" s="4" t="s">
        <v>214</v>
      </c>
      <c r="F33" s="4">
        <v>0</v>
      </c>
      <c r="G33" s="4">
        <v>0</v>
      </c>
      <c r="H33">
        <f>SUM(F$2:F33)</f>
        <v>20</v>
      </c>
      <c r="I33">
        <f>SUM($G$2:G33)</f>
        <v>11</v>
      </c>
    </row>
    <row r="34" spans="1:9" x14ac:dyDescent="0.2">
      <c r="A34" s="1" t="s">
        <v>69</v>
      </c>
      <c r="B34">
        <v>0.1</v>
      </c>
      <c r="C34">
        <v>0.9</v>
      </c>
      <c r="D34" t="s">
        <v>139</v>
      </c>
      <c r="E34" t="s">
        <v>143</v>
      </c>
      <c r="F34">
        <v>1</v>
      </c>
      <c r="G34">
        <v>1</v>
      </c>
      <c r="H34">
        <f>SUM(F$2:F34)</f>
        <v>21</v>
      </c>
      <c r="I34">
        <f>SUM($G$2:G34)</f>
        <v>12</v>
      </c>
    </row>
    <row r="35" spans="1:9" x14ac:dyDescent="0.2">
      <c r="A35" s="9" t="s">
        <v>70</v>
      </c>
      <c r="B35" s="5">
        <v>0.125</v>
      </c>
      <c r="C35" s="5">
        <v>0.125</v>
      </c>
      <c r="D35" s="5" t="s">
        <v>120</v>
      </c>
      <c r="E35" s="5" t="s">
        <v>146</v>
      </c>
      <c r="F35" s="5">
        <v>0</v>
      </c>
      <c r="G35" s="5">
        <v>0</v>
      </c>
      <c r="H35" s="5">
        <f>SUM(F$2:F35)</f>
        <v>21</v>
      </c>
      <c r="I35">
        <f>SUM($G$2:G35)</f>
        <v>12</v>
      </c>
    </row>
    <row r="36" spans="1:9" s="4" customFormat="1" x14ac:dyDescent="0.2">
      <c r="A36" s="6" t="s">
        <v>71</v>
      </c>
      <c r="B36" s="4">
        <v>0.01</v>
      </c>
      <c r="C36" s="4">
        <v>0.01</v>
      </c>
      <c r="D36" s="4" t="s">
        <v>121</v>
      </c>
      <c r="E36" s="4" t="s">
        <v>145</v>
      </c>
      <c r="F36" s="4">
        <v>0</v>
      </c>
      <c r="G36" s="4">
        <v>0</v>
      </c>
      <c r="H36">
        <f>SUM(F$2:F36)</f>
        <v>21</v>
      </c>
      <c r="I36">
        <f>SUM($G$2:G36)</f>
        <v>12</v>
      </c>
    </row>
    <row r="37" spans="1:9" s="4" customFormat="1" x14ac:dyDescent="0.2">
      <c r="A37" s="6" t="s">
        <v>72</v>
      </c>
      <c r="B37" s="4">
        <f>50/300</f>
        <v>0.16666666666666666</v>
      </c>
      <c r="C37" s="4">
        <f>50/300</f>
        <v>0.16666666666666666</v>
      </c>
      <c r="D37" s="4" t="s">
        <v>137</v>
      </c>
      <c r="E37" s="4" t="s">
        <v>144</v>
      </c>
      <c r="F37" s="4">
        <v>0</v>
      </c>
      <c r="G37" s="4">
        <v>0</v>
      </c>
      <c r="H37">
        <f>SUM(F$2:F37)</f>
        <v>21</v>
      </c>
      <c r="I37">
        <f>SUM($G$2:G37)</f>
        <v>12</v>
      </c>
    </row>
    <row r="38" spans="1:9" x14ac:dyDescent="0.2">
      <c r="A38" s="1" t="s">
        <v>73</v>
      </c>
      <c r="B38">
        <v>0.5</v>
      </c>
      <c r="C38">
        <v>0.95</v>
      </c>
      <c r="D38" t="s">
        <v>139</v>
      </c>
      <c r="E38" t="s">
        <v>138</v>
      </c>
      <c r="F38">
        <v>1</v>
      </c>
      <c r="G38" s="4">
        <v>1</v>
      </c>
      <c r="H38">
        <f>SUM(F$2:F38)</f>
        <v>22</v>
      </c>
      <c r="I38">
        <f>SUM($G$2:G38)</f>
        <v>13</v>
      </c>
    </row>
    <row r="39" spans="1:9" x14ac:dyDescent="0.2">
      <c r="A39" s="1" t="s">
        <v>74</v>
      </c>
      <c r="B39">
        <v>0.15</v>
      </c>
      <c r="C39">
        <v>0.6</v>
      </c>
      <c r="D39" t="s">
        <v>139</v>
      </c>
      <c r="E39" t="s">
        <v>138</v>
      </c>
      <c r="F39">
        <v>1</v>
      </c>
      <c r="G39" s="4">
        <v>1</v>
      </c>
      <c r="H39">
        <f>SUM(F$2:F39)</f>
        <v>23</v>
      </c>
      <c r="I39">
        <f>SUM($G$2:G39)</f>
        <v>14</v>
      </c>
    </row>
    <row r="40" spans="1:9" x14ac:dyDescent="0.2">
      <c r="A40" s="1" t="s">
        <v>75</v>
      </c>
      <c r="B40">
        <v>0.05</v>
      </c>
      <c r="C40">
        <v>0.5</v>
      </c>
      <c r="D40" t="s">
        <v>140</v>
      </c>
      <c r="E40" t="s">
        <v>138</v>
      </c>
      <c r="F40">
        <v>1</v>
      </c>
      <c r="G40" s="4">
        <v>0</v>
      </c>
      <c r="H40">
        <f>SUM(F$2:F40)</f>
        <v>24</v>
      </c>
      <c r="I40">
        <f>SUM($G$2:G40)</f>
        <v>14</v>
      </c>
    </row>
    <row r="41" spans="1:9" x14ac:dyDescent="0.2">
      <c r="A41" s="1" t="s">
        <v>76</v>
      </c>
      <c r="B41">
        <v>0.5</v>
      </c>
      <c r="C41">
        <v>0.95</v>
      </c>
      <c r="D41" t="s">
        <v>140</v>
      </c>
      <c r="E41" t="s">
        <v>138</v>
      </c>
      <c r="F41">
        <v>1</v>
      </c>
      <c r="G41" s="4">
        <v>0</v>
      </c>
      <c r="H41">
        <f>SUM(F$2:F41)</f>
        <v>25</v>
      </c>
      <c r="I41">
        <f>SUM($G$2:G41)</f>
        <v>14</v>
      </c>
    </row>
    <row r="42" spans="1:9" x14ac:dyDescent="0.2">
      <c r="A42" s="1" t="s">
        <v>77</v>
      </c>
      <c r="B42">
        <v>0.1</v>
      </c>
      <c r="C42">
        <v>0.7</v>
      </c>
      <c r="D42" t="s">
        <v>139</v>
      </c>
      <c r="E42" t="s">
        <v>147</v>
      </c>
      <c r="F42">
        <v>1</v>
      </c>
      <c r="G42" s="4">
        <v>0</v>
      </c>
      <c r="H42">
        <f>SUM(F$2:F42)</f>
        <v>26</v>
      </c>
      <c r="I42">
        <f>SUM($G$2:G42)</f>
        <v>14</v>
      </c>
    </row>
    <row r="43" spans="1:9" x14ac:dyDescent="0.2">
      <c r="A43" s="1" t="s">
        <v>0</v>
      </c>
      <c r="B43">
        <f>2/86400</f>
        <v>2.3148148148148147E-5</v>
      </c>
      <c r="C43">
        <f>5/86400</f>
        <v>5.7870370370370373E-5</v>
      </c>
      <c r="D43" t="s">
        <v>196</v>
      </c>
      <c r="E43" t="s">
        <v>142</v>
      </c>
      <c r="F43">
        <v>1</v>
      </c>
      <c r="G43" s="4">
        <v>0</v>
      </c>
      <c r="H43">
        <f>SUM(F$2:F43)</f>
        <v>27</v>
      </c>
      <c r="I43">
        <f>SUM($G$2:G43)</f>
        <v>14</v>
      </c>
    </row>
    <row r="44" spans="1:9" x14ac:dyDescent="0.2">
      <c r="A44" s="1" t="s">
        <v>297</v>
      </c>
      <c r="B44">
        <f t="shared" ref="B44" si="0">0.05/86400</f>
        <v>5.787037037037037E-7</v>
      </c>
      <c r="C44">
        <f t="shared" ref="C44" si="1">0.5/86400</f>
        <v>5.7870370370370367E-6</v>
      </c>
      <c r="D44" t="s">
        <v>148</v>
      </c>
      <c r="E44" t="s">
        <v>142</v>
      </c>
      <c r="F44">
        <v>1</v>
      </c>
      <c r="G44" s="4">
        <v>1</v>
      </c>
      <c r="H44">
        <f>SUM(F$2:F44)</f>
        <v>28</v>
      </c>
      <c r="I44">
        <f>SUM($G$2:G44)</f>
        <v>15</v>
      </c>
    </row>
    <row r="45" spans="1:9" x14ac:dyDescent="0.2">
      <c r="A45" s="1" t="s">
        <v>225</v>
      </c>
      <c r="B45">
        <v>0.01</v>
      </c>
      <c r="C45">
        <v>1</v>
      </c>
      <c r="D45" t="s">
        <v>131</v>
      </c>
      <c r="E45" t="s">
        <v>149</v>
      </c>
      <c r="F45">
        <v>1</v>
      </c>
      <c r="G45" s="4">
        <v>0</v>
      </c>
      <c r="H45">
        <f>SUM(F$2:F45)</f>
        <v>29</v>
      </c>
      <c r="I45">
        <f>SUM($G$2:G45)</f>
        <v>15</v>
      </c>
    </row>
    <row r="46" spans="1:9" x14ac:dyDescent="0.2">
      <c r="A46" s="1" t="s">
        <v>226</v>
      </c>
      <c r="B46">
        <v>0.01</v>
      </c>
      <c r="C46">
        <v>1</v>
      </c>
      <c r="D46" t="s">
        <v>131</v>
      </c>
      <c r="E46" t="s">
        <v>149</v>
      </c>
      <c r="F46">
        <v>1</v>
      </c>
      <c r="G46">
        <v>0</v>
      </c>
      <c r="H46">
        <f>SUM(F$2:F46)</f>
        <v>30</v>
      </c>
      <c r="I46">
        <f>SUM($G$2:G46)</f>
        <v>15</v>
      </c>
    </row>
    <row r="47" spans="1:9" x14ac:dyDescent="0.2">
      <c r="A47" s="1" t="s">
        <v>227</v>
      </c>
      <c r="B47">
        <v>0.01</v>
      </c>
      <c r="C47">
        <v>1</v>
      </c>
      <c r="D47" t="s">
        <v>131</v>
      </c>
      <c r="E47" t="s">
        <v>149</v>
      </c>
      <c r="F47">
        <v>1</v>
      </c>
      <c r="G47">
        <v>0</v>
      </c>
      <c r="H47">
        <f>SUM(F$2:F47)</f>
        <v>31</v>
      </c>
      <c r="I47">
        <f>SUM($G$2:G47)</f>
        <v>15</v>
      </c>
    </row>
    <row r="48" spans="1:9" s="4" customFormat="1" x14ac:dyDescent="0.2">
      <c r="A48" s="1" t="s">
        <v>78</v>
      </c>
      <c r="B48">
        <v>0.01</v>
      </c>
      <c r="C48">
        <v>1</v>
      </c>
      <c r="D48" t="s">
        <v>131</v>
      </c>
      <c r="E48" t="s">
        <v>149</v>
      </c>
      <c r="F48">
        <v>1</v>
      </c>
      <c r="G48" s="4">
        <v>0</v>
      </c>
      <c r="H48">
        <f>SUM(F$2:F48)</f>
        <v>32</v>
      </c>
      <c r="I48">
        <f>SUM($G$2:G48)</f>
        <v>15</v>
      </c>
    </row>
    <row r="49" spans="1:9" x14ac:dyDescent="0.2">
      <c r="A49" s="6" t="s">
        <v>79</v>
      </c>
      <c r="B49" s="4">
        <v>1</v>
      </c>
      <c r="C49" s="4">
        <v>1</v>
      </c>
      <c r="D49" s="4" t="s">
        <v>131</v>
      </c>
      <c r="E49" s="4"/>
      <c r="F49" s="4">
        <v>0</v>
      </c>
      <c r="G49" s="4">
        <v>0</v>
      </c>
      <c r="H49">
        <f>SUM(F$2:F49)</f>
        <v>32</v>
      </c>
      <c r="I49">
        <f>SUM($G$2:G49)</f>
        <v>15</v>
      </c>
    </row>
    <row r="50" spans="1:9" x14ac:dyDescent="0.2">
      <c r="A50" s="1" t="s">
        <v>4</v>
      </c>
      <c r="B50">
        <v>0.01</v>
      </c>
      <c r="C50">
        <v>1</v>
      </c>
      <c r="D50" t="s">
        <v>131</v>
      </c>
      <c r="F50">
        <v>1</v>
      </c>
      <c r="G50" s="4">
        <v>1</v>
      </c>
      <c r="H50">
        <f>SUM(F$2:F50)</f>
        <v>33</v>
      </c>
      <c r="I50">
        <f>SUM($G$2:G50)</f>
        <v>16</v>
      </c>
    </row>
    <row r="51" spans="1:9" x14ac:dyDescent="0.2">
      <c r="A51" s="1" t="s">
        <v>228</v>
      </c>
      <c r="B51">
        <v>0.5</v>
      </c>
      <c r="C51">
        <v>1</v>
      </c>
      <c r="D51" t="s">
        <v>131</v>
      </c>
      <c r="E51" t="s">
        <v>151</v>
      </c>
      <c r="F51">
        <v>1</v>
      </c>
      <c r="G51">
        <v>0</v>
      </c>
      <c r="H51">
        <f>SUM(F$2:F51)</f>
        <v>34</v>
      </c>
      <c r="I51">
        <f>SUM($G$2:G51)</f>
        <v>16</v>
      </c>
    </row>
    <row r="52" spans="1:9" s="4" customFormat="1" x14ac:dyDescent="0.2">
      <c r="A52" s="1" t="s">
        <v>80</v>
      </c>
      <c r="B52">
        <v>-4</v>
      </c>
      <c r="C52">
        <v>-1</v>
      </c>
      <c r="D52" t="s">
        <v>196</v>
      </c>
      <c r="E52" t="s">
        <v>150</v>
      </c>
      <c r="F52">
        <v>1</v>
      </c>
      <c r="G52">
        <v>1</v>
      </c>
      <c r="H52">
        <f>SUM(F$2:F52)</f>
        <v>35</v>
      </c>
      <c r="I52">
        <f>SUM($G$2:G52)</f>
        <v>17</v>
      </c>
    </row>
    <row r="53" spans="1:9" x14ac:dyDescent="0.2">
      <c r="A53" s="6" t="s">
        <v>47</v>
      </c>
      <c r="B53" s="4">
        <v>0.05</v>
      </c>
      <c r="C53" s="4">
        <v>0.05</v>
      </c>
      <c r="D53" s="4" t="s">
        <v>124</v>
      </c>
      <c r="E53" s="4" t="e">
        <v>#N/A</v>
      </c>
      <c r="F53" s="4">
        <v>0</v>
      </c>
      <c r="G53" s="4">
        <v>0</v>
      </c>
      <c r="H53">
        <f>SUM(F$2:F53)</f>
        <v>35</v>
      </c>
      <c r="I53">
        <f>SUM($G$2:G53)</f>
        <v>17</v>
      </c>
    </row>
    <row r="54" spans="1:9" x14ac:dyDescent="0.2">
      <c r="A54" s="1" t="s">
        <v>81</v>
      </c>
      <c r="B54">
        <v>0.5</v>
      </c>
      <c r="C54">
        <v>0.95</v>
      </c>
      <c r="D54" t="s">
        <v>139</v>
      </c>
      <c r="E54" t="s">
        <v>138</v>
      </c>
      <c r="F54">
        <v>1</v>
      </c>
      <c r="G54">
        <v>0</v>
      </c>
      <c r="H54">
        <f>SUM(F$2:F54)</f>
        <v>36</v>
      </c>
      <c r="I54">
        <f>SUM($G$2:G54)</f>
        <v>17</v>
      </c>
    </row>
    <row r="55" spans="1:9" x14ac:dyDescent="0.2">
      <c r="A55" s="1" t="s">
        <v>82</v>
      </c>
      <c r="B55">
        <v>0.15</v>
      </c>
      <c r="C55">
        <v>0.6</v>
      </c>
      <c r="D55" t="s">
        <v>139</v>
      </c>
      <c r="E55" t="s">
        <v>138</v>
      </c>
      <c r="F55">
        <v>1</v>
      </c>
      <c r="G55">
        <v>1</v>
      </c>
      <c r="H55">
        <f>SUM(F$2:F55)</f>
        <v>37</v>
      </c>
      <c r="I55">
        <f>SUM($G$2:G55)</f>
        <v>18</v>
      </c>
    </row>
    <row r="56" spans="1:9" x14ac:dyDescent="0.2">
      <c r="A56" s="1" t="s">
        <v>83</v>
      </c>
      <c r="B56">
        <v>0.05</v>
      </c>
      <c r="C56">
        <v>0.5</v>
      </c>
      <c r="D56" t="s">
        <v>140</v>
      </c>
      <c r="E56" t="s">
        <v>138</v>
      </c>
      <c r="F56">
        <v>1</v>
      </c>
      <c r="G56">
        <v>0</v>
      </c>
      <c r="H56">
        <f>SUM(F$2:F56)</f>
        <v>38</v>
      </c>
      <c r="I56">
        <f>SUM($G$2:G56)</f>
        <v>18</v>
      </c>
    </row>
    <row r="57" spans="1:9" x14ac:dyDescent="0.2">
      <c r="A57" s="1" t="s">
        <v>84</v>
      </c>
      <c r="B57">
        <v>0.5</v>
      </c>
      <c r="C57">
        <v>0.95</v>
      </c>
      <c r="D57" t="s">
        <v>140</v>
      </c>
      <c r="E57" t="s">
        <v>138</v>
      </c>
      <c r="F57">
        <v>1</v>
      </c>
      <c r="G57">
        <v>0</v>
      </c>
      <c r="H57">
        <f>SUM(F$2:F57)</f>
        <v>39</v>
      </c>
      <c r="I57">
        <f>SUM($G$2:G57)</f>
        <v>18</v>
      </c>
    </row>
    <row r="58" spans="1:9" x14ac:dyDescent="0.2">
      <c r="A58" s="1" t="s">
        <v>85</v>
      </c>
      <c r="B58">
        <v>0.1</v>
      </c>
      <c r="C58">
        <v>0.7</v>
      </c>
      <c r="D58" t="s">
        <v>139</v>
      </c>
      <c r="E58" t="s">
        <v>147</v>
      </c>
      <c r="F58">
        <v>1</v>
      </c>
      <c r="G58">
        <v>0</v>
      </c>
      <c r="H58">
        <f>SUM(F$2:F58)</f>
        <v>40</v>
      </c>
      <c r="I58">
        <f>SUM($G$2:G58)</f>
        <v>18</v>
      </c>
    </row>
    <row r="59" spans="1:9" x14ac:dyDescent="0.2">
      <c r="A59" s="9" t="s">
        <v>215</v>
      </c>
      <c r="B59" s="5">
        <v>0.8</v>
      </c>
      <c r="C59" s="5">
        <v>0.8</v>
      </c>
      <c r="D59" s="5" t="s">
        <v>139</v>
      </c>
      <c r="E59" s="5" t="s">
        <v>216</v>
      </c>
      <c r="F59" s="5">
        <v>0</v>
      </c>
      <c r="G59" s="5">
        <v>0</v>
      </c>
      <c r="H59">
        <f>SUM(F$2:F59)</f>
        <v>40</v>
      </c>
      <c r="I59">
        <f>SUM($G$2:G59)</f>
        <v>18</v>
      </c>
    </row>
    <row r="60" spans="1:9" x14ac:dyDescent="0.2">
      <c r="A60" s="1" t="s">
        <v>1</v>
      </c>
      <c r="B60">
        <f>0.1/86400</f>
        <v>1.1574074074074074E-6</v>
      </c>
      <c r="C60">
        <f>2/86400</f>
        <v>2.3148148148148147E-5</v>
      </c>
      <c r="D60" t="s">
        <v>196</v>
      </c>
      <c r="E60" t="s">
        <v>142</v>
      </c>
      <c r="F60">
        <v>1</v>
      </c>
      <c r="G60">
        <v>0</v>
      </c>
      <c r="H60">
        <f>SUM(F$2:F60)</f>
        <v>41</v>
      </c>
      <c r="I60">
        <f>SUM($G$2:G60)</f>
        <v>18</v>
      </c>
    </row>
    <row r="61" spans="1:9" s="5" customFormat="1" x14ac:dyDescent="0.2">
      <c r="A61" s="1" t="s">
        <v>296</v>
      </c>
      <c r="B61">
        <f t="shared" ref="B61" si="2">0.01/86400</f>
        <v>1.1574074074074074E-7</v>
      </c>
      <c r="C61">
        <f t="shared" ref="C61" si="3">0.2/86400</f>
        <v>2.3148148148148148E-6</v>
      </c>
      <c r="D61" t="s">
        <v>148</v>
      </c>
      <c r="E61" t="s">
        <v>142</v>
      </c>
      <c r="F61">
        <v>1</v>
      </c>
      <c r="G61">
        <v>1</v>
      </c>
      <c r="H61">
        <f>SUM(F$2:F61)</f>
        <v>42</v>
      </c>
      <c r="I61">
        <f>SUM($G$2:G61)</f>
        <v>19</v>
      </c>
    </row>
    <row r="62" spans="1:9" s="5" customFormat="1" x14ac:dyDescent="0.2">
      <c r="A62" s="1" t="s">
        <v>229</v>
      </c>
      <c r="B62">
        <v>0</v>
      </c>
      <c r="C62">
        <v>0.5</v>
      </c>
      <c r="D62" t="s">
        <v>131</v>
      </c>
      <c r="E62" t="s">
        <v>149</v>
      </c>
      <c r="F62">
        <v>1</v>
      </c>
      <c r="G62">
        <v>0</v>
      </c>
      <c r="H62">
        <f>SUM(F$2:F62)</f>
        <v>43</v>
      </c>
      <c r="I62">
        <f>SUM($G$2:G62)</f>
        <v>19</v>
      </c>
    </row>
    <row r="63" spans="1:9" s="5" customFormat="1" x14ac:dyDescent="0.2">
      <c r="A63" s="1" t="s">
        <v>230</v>
      </c>
      <c r="B63">
        <v>0</v>
      </c>
      <c r="C63">
        <v>0.5</v>
      </c>
      <c r="D63" t="s">
        <v>131</v>
      </c>
      <c r="E63" t="s">
        <v>149</v>
      </c>
      <c r="F63">
        <v>1</v>
      </c>
      <c r="G63">
        <v>0</v>
      </c>
      <c r="H63">
        <f>SUM(F$2:F63)</f>
        <v>44</v>
      </c>
      <c r="I63">
        <f>SUM($G$2:G63)</f>
        <v>19</v>
      </c>
    </row>
    <row r="64" spans="1:9" s="5" customFormat="1" x14ac:dyDescent="0.2">
      <c r="A64" s="1" t="s">
        <v>231</v>
      </c>
      <c r="B64">
        <v>0</v>
      </c>
      <c r="C64">
        <v>0.5</v>
      </c>
      <c r="D64" t="s">
        <v>131</v>
      </c>
      <c r="E64" t="s">
        <v>149</v>
      </c>
      <c r="F64">
        <v>1</v>
      </c>
      <c r="G64">
        <v>0</v>
      </c>
      <c r="H64">
        <f>SUM(F$2:F64)</f>
        <v>45</v>
      </c>
      <c r="I64">
        <f>SUM($G$2:G64)</f>
        <v>19</v>
      </c>
    </row>
    <row r="65" spans="1:9" x14ac:dyDescent="0.2">
      <c r="A65" s="1" t="s">
        <v>86</v>
      </c>
      <c r="B65">
        <v>0</v>
      </c>
      <c r="C65">
        <v>0.5</v>
      </c>
      <c r="D65" t="s">
        <v>131</v>
      </c>
      <c r="E65" t="s">
        <v>149</v>
      </c>
      <c r="F65">
        <v>1</v>
      </c>
      <c r="G65">
        <v>0</v>
      </c>
      <c r="H65">
        <f>SUM(F$2:F65)</f>
        <v>46</v>
      </c>
      <c r="I65">
        <f>SUM($G$2:G65)</f>
        <v>19</v>
      </c>
    </row>
    <row r="66" spans="1:9" x14ac:dyDescent="0.2">
      <c r="A66" s="1" t="s">
        <v>7</v>
      </c>
      <c r="B66">
        <v>0</v>
      </c>
      <c r="C66">
        <v>1</v>
      </c>
      <c r="D66" t="s">
        <v>131</v>
      </c>
      <c r="F66">
        <v>1</v>
      </c>
      <c r="G66">
        <v>1</v>
      </c>
      <c r="H66">
        <f>SUM(F$2:F66)</f>
        <v>47</v>
      </c>
      <c r="I66">
        <f>SUM($G$2:G66)</f>
        <v>20</v>
      </c>
    </row>
    <row r="67" spans="1:9" x14ac:dyDescent="0.2">
      <c r="A67" s="1" t="s">
        <v>87</v>
      </c>
      <c r="B67">
        <v>0.5</v>
      </c>
      <c r="C67">
        <v>1</v>
      </c>
      <c r="D67" t="s">
        <v>131</v>
      </c>
      <c r="F67">
        <v>1</v>
      </c>
      <c r="G67">
        <v>0</v>
      </c>
      <c r="H67">
        <f>SUM(F$2:F67)</f>
        <v>48</v>
      </c>
      <c r="I67">
        <f>SUM($G$2:G67)</f>
        <v>20</v>
      </c>
    </row>
    <row r="68" spans="1:9" x14ac:dyDescent="0.2">
      <c r="A68" s="1" t="s">
        <v>232</v>
      </c>
      <c r="B68">
        <v>0.5</v>
      </c>
      <c r="C68">
        <v>1</v>
      </c>
      <c r="D68" t="s">
        <v>131</v>
      </c>
      <c r="E68" t="s">
        <v>151</v>
      </c>
      <c r="F68">
        <v>1</v>
      </c>
      <c r="G68">
        <v>0</v>
      </c>
      <c r="H68">
        <f>SUM(F$2:F68)</f>
        <v>49</v>
      </c>
      <c r="I68">
        <f>SUM($G$2:G68)</f>
        <v>20</v>
      </c>
    </row>
    <row r="69" spans="1:9" x14ac:dyDescent="0.2">
      <c r="A69" s="1" t="s">
        <v>233</v>
      </c>
      <c r="B69">
        <v>0.5</v>
      </c>
      <c r="C69">
        <v>1</v>
      </c>
      <c r="D69" t="s">
        <v>131</v>
      </c>
      <c r="E69" t="s">
        <v>151</v>
      </c>
      <c r="F69">
        <v>1</v>
      </c>
      <c r="G69">
        <v>0</v>
      </c>
      <c r="H69">
        <f>SUM(F$2:F69)</f>
        <v>50</v>
      </c>
      <c r="I69">
        <f>SUM($G$2:G69)</f>
        <v>20</v>
      </c>
    </row>
    <row r="70" spans="1:9" x14ac:dyDescent="0.2">
      <c r="A70" s="1" t="s">
        <v>89</v>
      </c>
      <c r="B70">
        <v>0.5</v>
      </c>
      <c r="C70">
        <v>1</v>
      </c>
      <c r="D70" t="s">
        <v>131</v>
      </c>
      <c r="F70">
        <v>1</v>
      </c>
      <c r="G70">
        <v>0</v>
      </c>
      <c r="H70">
        <f>SUM(F$2:F70)</f>
        <v>51</v>
      </c>
      <c r="I70">
        <f>SUM($G$2:G70)</f>
        <v>20</v>
      </c>
    </row>
    <row r="71" spans="1:9" x14ac:dyDescent="0.2">
      <c r="A71" s="1" t="s">
        <v>88</v>
      </c>
      <c r="B71">
        <v>-4</v>
      </c>
      <c r="C71">
        <v>-1</v>
      </c>
      <c r="D71" t="s">
        <v>196</v>
      </c>
      <c r="E71" t="s">
        <v>150</v>
      </c>
      <c r="F71">
        <v>1</v>
      </c>
      <c r="G71">
        <v>1</v>
      </c>
      <c r="H71">
        <f>SUM(F$2:F71)</f>
        <v>52</v>
      </c>
      <c r="I71">
        <f>SUM($G$2:G71)</f>
        <v>21</v>
      </c>
    </row>
    <row r="72" spans="1:9" x14ac:dyDescent="0.2">
      <c r="A72" s="1" t="s">
        <v>48</v>
      </c>
      <c r="B72">
        <f>0.05/86400</f>
        <v>5.787037037037037E-7</v>
      </c>
      <c r="C72">
        <f>1/86400</f>
        <v>1.1574074074074073E-5</v>
      </c>
      <c r="D72" t="s">
        <v>124</v>
      </c>
      <c r="E72" t="e">
        <v>#N/A</v>
      </c>
      <c r="F72">
        <v>1</v>
      </c>
      <c r="G72">
        <v>1</v>
      </c>
      <c r="H72">
        <f>SUM(F$2:F72)</f>
        <v>53</v>
      </c>
      <c r="I72">
        <f>SUM($G$2:G72)</f>
        <v>22</v>
      </c>
    </row>
    <row r="73" spans="1:9" x14ac:dyDescent="0.2">
      <c r="A73" s="1" t="s">
        <v>90</v>
      </c>
      <c r="B73">
        <v>1</v>
      </c>
      <c r="C73">
        <v>3</v>
      </c>
      <c r="E73" t="s">
        <v>152</v>
      </c>
      <c r="F73">
        <v>1</v>
      </c>
      <c r="G73">
        <v>0</v>
      </c>
      <c r="H73">
        <f>SUM(F$2:F73)</f>
        <v>54</v>
      </c>
      <c r="I73">
        <f>SUM($G$2:G73)</f>
        <v>22</v>
      </c>
    </row>
    <row r="74" spans="1:9" x14ac:dyDescent="0.2">
      <c r="A74" s="1" t="s">
        <v>91</v>
      </c>
      <c r="B74">
        <v>1</v>
      </c>
      <c r="C74">
        <v>3</v>
      </c>
      <c r="E74" t="s">
        <v>152</v>
      </c>
      <c r="F74">
        <v>1</v>
      </c>
      <c r="G74">
        <v>1</v>
      </c>
      <c r="H74">
        <f>SUM(F$2:F74)</f>
        <v>55</v>
      </c>
      <c r="I74">
        <f>SUM($G$2:G74)</f>
        <v>23</v>
      </c>
    </row>
    <row r="75" spans="1:9" x14ac:dyDescent="0.2">
      <c r="A75" s="1" t="s">
        <v>236</v>
      </c>
      <c r="B75">
        <f>0.1/86400</f>
        <v>1.1574074074074074E-6</v>
      </c>
      <c r="C75">
        <f>1.5/86400</f>
        <v>1.7361111111111111E-5</v>
      </c>
      <c r="D75" t="s">
        <v>124</v>
      </c>
      <c r="F75">
        <v>1</v>
      </c>
      <c r="G75">
        <v>1</v>
      </c>
      <c r="H75">
        <f>SUM(F$2:F75)</f>
        <v>56</v>
      </c>
      <c r="I75">
        <f>SUM($G$2:G75)</f>
        <v>24</v>
      </c>
    </row>
    <row r="76" spans="1:9" x14ac:dyDescent="0.2">
      <c r="A76" s="6" t="s">
        <v>92</v>
      </c>
      <c r="B76" s="4">
        <v>5.0000000000000001E-3</v>
      </c>
      <c r="C76" s="4">
        <v>5.0000000000000001E-3</v>
      </c>
      <c r="D76" s="4" t="s">
        <v>125</v>
      </c>
      <c r="E76" s="4"/>
      <c r="F76" s="4">
        <v>0</v>
      </c>
      <c r="G76" s="4">
        <v>0</v>
      </c>
      <c r="H76">
        <f>SUM(F$2:F76)</f>
        <v>56</v>
      </c>
      <c r="I76">
        <f>SUM($G$2:G76)</f>
        <v>24</v>
      </c>
    </row>
    <row r="77" spans="1:9" x14ac:dyDescent="0.2">
      <c r="A77" s="1" t="s">
        <v>234</v>
      </c>
      <c r="B77">
        <v>0</v>
      </c>
      <c r="C77">
        <v>0.5</v>
      </c>
      <c r="D77" t="s">
        <v>131</v>
      </c>
      <c r="E77" t="s">
        <v>188</v>
      </c>
      <c r="F77">
        <v>1</v>
      </c>
      <c r="G77">
        <v>0</v>
      </c>
      <c r="H77">
        <f>SUM(F$2:F77)</f>
        <v>57</v>
      </c>
      <c r="I77">
        <f>SUM($G$2:G77)</f>
        <v>24</v>
      </c>
    </row>
    <row r="78" spans="1:9" x14ac:dyDescent="0.2">
      <c r="A78" s="1" t="s">
        <v>235</v>
      </c>
      <c r="B78">
        <v>0.5</v>
      </c>
      <c r="C78">
        <v>0.99</v>
      </c>
      <c r="D78" t="s">
        <v>131</v>
      </c>
      <c r="E78" t="s">
        <v>188</v>
      </c>
      <c r="F78">
        <v>1</v>
      </c>
      <c r="G78">
        <v>1</v>
      </c>
      <c r="H78">
        <f>SUM(F$2:F78)</f>
        <v>58</v>
      </c>
      <c r="I78">
        <f>SUM($G$2:G78)</f>
        <v>25</v>
      </c>
    </row>
    <row r="79" spans="1:9" x14ac:dyDescent="0.2">
      <c r="A79" s="1" t="s">
        <v>180</v>
      </c>
      <c r="B79">
        <v>2</v>
      </c>
      <c r="C79">
        <v>20</v>
      </c>
      <c r="D79" t="s">
        <v>184</v>
      </c>
      <c r="E79" t="s">
        <v>191</v>
      </c>
      <c r="F79">
        <v>1</v>
      </c>
      <c r="G79">
        <v>1</v>
      </c>
      <c r="H79">
        <f>SUM(F$2:F79)</f>
        <v>59</v>
      </c>
      <c r="I79">
        <f>SUM($G$2:G79)</f>
        <v>26</v>
      </c>
    </row>
    <row r="80" spans="1:9" s="4" customFormat="1" x14ac:dyDescent="0.2">
      <c r="A80" s="1" t="s">
        <v>181</v>
      </c>
      <c r="B80">
        <v>20</v>
      </c>
      <c r="C80">
        <v>200</v>
      </c>
      <c r="D80" t="s">
        <v>184</v>
      </c>
      <c r="E80" t="s">
        <v>191</v>
      </c>
      <c r="F80">
        <v>1</v>
      </c>
      <c r="G80">
        <v>1</v>
      </c>
      <c r="H80">
        <f>SUM(F$2:F80)</f>
        <v>60</v>
      </c>
      <c r="I80">
        <f>SUM($G$2:G80)</f>
        <v>27</v>
      </c>
    </row>
    <row r="81" spans="1:11" x14ac:dyDescent="0.2">
      <c r="A81" s="1" t="s">
        <v>182</v>
      </c>
      <c r="B81">
        <v>5</v>
      </c>
      <c r="C81">
        <v>50</v>
      </c>
      <c r="D81" t="s">
        <v>184</v>
      </c>
      <c r="E81" t="s">
        <v>192</v>
      </c>
      <c r="F81">
        <v>1</v>
      </c>
      <c r="G81">
        <v>1</v>
      </c>
      <c r="H81">
        <f>SUM(F$2:F81)</f>
        <v>61</v>
      </c>
      <c r="I81">
        <f>SUM($G$2:G81)</f>
        <v>28</v>
      </c>
    </row>
    <row r="82" spans="1:11" x14ac:dyDescent="0.2">
      <c r="A82" s="1" t="s">
        <v>183</v>
      </c>
      <c r="B82">
        <v>250</v>
      </c>
      <c r="C82">
        <v>1000</v>
      </c>
      <c r="D82" t="s">
        <v>184</v>
      </c>
      <c r="E82" t="s">
        <v>191</v>
      </c>
      <c r="F82">
        <v>1</v>
      </c>
      <c r="G82">
        <v>0</v>
      </c>
      <c r="H82">
        <f>SUM(F$2:F82)</f>
        <v>62</v>
      </c>
      <c r="I82">
        <f>SUM($G$2:G82)</f>
        <v>28</v>
      </c>
    </row>
    <row r="83" spans="1:11" x14ac:dyDescent="0.2">
      <c r="A83" s="1" t="s">
        <v>185</v>
      </c>
      <c r="B83">
        <v>1050</v>
      </c>
      <c r="C83">
        <v>1500</v>
      </c>
      <c r="D83" t="s">
        <v>186</v>
      </c>
      <c r="E83" t="s">
        <v>193</v>
      </c>
      <c r="F83">
        <v>1</v>
      </c>
      <c r="G83">
        <v>0</v>
      </c>
      <c r="H83">
        <f>SUM(F$2:F83)</f>
        <v>63</v>
      </c>
      <c r="I83">
        <f>SUM($G$2:G83)</f>
        <v>28</v>
      </c>
    </row>
    <row r="84" spans="1:11" x14ac:dyDescent="0.2">
      <c r="A84" s="6" t="s">
        <v>190</v>
      </c>
      <c r="B84" s="4">
        <v>2710</v>
      </c>
      <c r="C84" s="4">
        <v>2710</v>
      </c>
      <c r="D84" s="4" t="s">
        <v>186</v>
      </c>
      <c r="E84" s="4" t="s">
        <v>189</v>
      </c>
      <c r="F84" s="4">
        <v>0</v>
      </c>
      <c r="G84" s="4">
        <v>0</v>
      </c>
      <c r="H84">
        <f>SUM(F$2:F84)</f>
        <v>63</v>
      </c>
      <c r="I84">
        <f>SUM($G$2:G84)</f>
        <v>28</v>
      </c>
    </row>
    <row r="85" spans="1:11" x14ac:dyDescent="0.2">
      <c r="A85" s="6" t="s">
        <v>187</v>
      </c>
      <c r="B85" s="4">
        <v>2000</v>
      </c>
      <c r="C85" s="4">
        <v>2000</v>
      </c>
      <c r="D85" s="4" t="s">
        <v>186</v>
      </c>
      <c r="E85" s="4" t="s">
        <v>189</v>
      </c>
      <c r="F85" s="4">
        <v>0</v>
      </c>
      <c r="G85" s="4">
        <v>0</v>
      </c>
      <c r="H85">
        <f>SUM(F$2:F85)</f>
        <v>63</v>
      </c>
      <c r="I85">
        <f>SUM($G$2:G85)</f>
        <v>28</v>
      </c>
    </row>
    <row r="86" spans="1:11" x14ac:dyDescent="0.2">
      <c r="A86" s="1" t="s">
        <v>15</v>
      </c>
      <c r="B86">
        <v>0.1</v>
      </c>
      <c r="C86">
        <v>2</v>
      </c>
      <c r="D86" t="s">
        <v>141</v>
      </c>
      <c r="E86" t="s">
        <v>157</v>
      </c>
      <c r="F86">
        <v>1</v>
      </c>
      <c r="G86">
        <v>1</v>
      </c>
      <c r="H86">
        <f>SUM(F$2:F86)</f>
        <v>64</v>
      </c>
      <c r="I86">
        <f>SUM($G$2:G86)</f>
        <v>29</v>
      </c>
    </row>
    <row r="87" spans="1:11" x14ac:dyDescent="0.2">
      <c r="A87" s="1" t="s">
        <v>16</v>
      </c>
      <c r="B87">
        <v>0.1</v>
      </c>
      <c r="C87">
        <v>2</v>
      </c>
      <c r="D87" t="s">
        <v>141</v>
      </c>
      <c r="E87" t="s">
        <v>157</v>
      </c>
      <c r="F87">
        <v>1</v>
      </c>
      <c r="G87">
        <v>1</v>
      </c>
      <c r="H87">
        <f>SUM(F$2:F87)</f>
        <v>65</v>
      </c>
      <c r="I87">
        <f>SUM($G$2:G87)</f>
        <v>30</v>
      </c>
    </row>
    <row r="88" spans="1:11" x14ac:dyDescent="0.2">
      <c r="A88" s="9" t="s">
        <v>93</v>
      </c>
      <c r="B88" s="5">
        <f>0.01/86400</f>
        <v>1.1574074074074074E-7</v>
      </c>
      <c r="C88" s="5">
        <f>0.01/86400</f>
        <v>1.1574074074074074E-7</v>
      </c>
      <c r="D88" s="5" t="s">
        <v>125</v>
      </c>
      <c r="E88" s="5" t="s">
        <v>153</v>
      </c>
      <c r="F88" s="5">
        <v>0</v>
      </c>
      <c r="G88" s="5">
        <v>0</v>
      </c>
      <c r="H88" s="5">
        <f>SUM(F$2:F88)</f>
        <v>65</v>
      </c>
      <c r="I88">
        <f>SUM($G$2:G88)</f>
        <v>30</v>
      </c>
    </row>
    <row r="89" spans="1:11" s="4" customFormat="1" x14ac:dyDescent="0.2">
      <c r="A89" s="6" t="s">
        <v>94</v>
      </c>
      <c r="B89" s="4">
        <v>0.01</v>
      </c>
      <c r="C89" s="4">
        <v>0.01</v>
      </c>
      <c r="D89" s="4" t="s">
        <v>125</v>
      </c>
      <c r="E89" s="4" t="s">
        <v>153</v>
      </c>
      <c r="F89" s="4">
        <v>0</v>
      </c>
      <c r="G89" s="4">
        <v>0</v>
      </c>
      <c r="H89">
        <f>SUM(F$2:F89)</f>
        <v>65</v>
      </c>
      <c r="I89">
        <f>SUM($G$2:G89)</f>
        <v>30</v>
      </c>
    </row>
    <row r="90" spans="1:11" s="4" customFormat="1" x14ac:dyDescent="0.2">
      <c r="A90" s="6" t="s">
        <v>95</v>
      </c>
      <c r="B90" s="4">
        <v>0.04</v>
      </c>
      <c r="C90" s="4">
        <v>0.04</v>
      </c>
      <c r="D90" s="4" t="s">
        <v>156</v>
      </c>
      <c r="E90" s="4" t="s">
        <v>154</v>
      </c>
      <c r="F90" s="4">
        <v>0</v>
      </c>
      <c r="G90" s="4">
        <v>0</v>
      </c>
      <c r="H90">
        <f>SUM(F$2:F90)</f>
        <v>65</v>
      </c>
      <c r="I90">
        <f>SUM($G$2:G90)</f>
        <v>30</v>
      </c>
    </row>
    <row r="91" spans="1:11" x14ac:dyDescent="0.2">
      <c r="A91" s="1" t="s">
        <v>96</v>
      </c>
      <c r="B91">
        <f>0.01/86400</f>
        <v>1.1574074074074074E-7</v>
      </c>
      <c r="C91">
        <f>0.5/86400</f>
        <v>5.7870370370370367E-6</v>
      </c>
      <c r="E91" t="s">
        <v>153</v>
      </c>
      <c r="F91">
        <v>1</v>
      </c>
      <c r="G91" s="4">
        <v>0</v>
      </c>
      <c r="H91">
        <f>SUM(F$2:F91)</f>
        <v>66</v>
      </c>
      <c r="I91">
        <f>SUM($G$2:G91)</f>
        <v>30</v>
      </c>
    </row>
    <row r="92" spans="1:11" x14ac:dyDescent="0.2">
      <c r="A92" s="1" t="s">
        <v>97</v>
      </c>
      <c r="B92">
        <f>0.01/86400</f>
        <v>1.1574074074074074E-7</v>
      </c>
      <c r="C92">
        <f>0.5/86400</f>
        <v>5.7870370370370367E-6</v>
      </c>
      <c r="E92" t="s">
        <v>153</v>
      </c>
      <c r="F92">
        <v>1</v>
      </c>
      <c r="G92" s="4">
        <v>0</v>
      </c>
      <c r="H92">
        <f>SUM(F$2:F92)</f>
        <v>67</v>
      </c>
      <c r="I92">
        <f>SUM($G$2:G92)</f>
        <v>30</v>
      </c>
    </row>
    <row r="93" spans="1:11" s="5" customFormat="1" x14ac:dyDescent="0.2">
      <c r="A93" s="1" t="s">
        <v>98</v>
      </c>
      <c r="B93">
        <v>0.01</v>
      </c>
      <c r="C93">
        <v>0.5</v>
      </c>
      <c r="D93"/>
      <c r="E93" t="s">
        <v>153</v>
      </c>
      <c r="F93">
        <v>1</v>
      </c>
      <c r="G93" s="4">
        <v>0</v>
      </c>
      <c r="H93">
        <f>SUM(F$2:F93)</f>
        <v>68</v>
      </c>
      <c r="I93">
        <f>SUM($G$2:G93)</f>
        <v>30</v>
      </c>
    </row>
    <row r="94" spans="1:11" s="4" customFormat="1" x14ac:dyDescent="0.2">
      <c r="A94" s="1" t="s">
        <v>217</v>
      </c>
      <c r="B94">
        <v>0.5</v>
      </c>
      <c r="C94">
        <v>3</v>
      </c>
      <c r="D94" t="s">
        <v>159</v>
      </c>
      <c r="E94" t="s">
        <v>155</v>
      </c>
      <c r="F94">
        <v>1</v>
      </c>
      <c r="G94" s="4">
        <v>0</v>
      </c>
      <c r="H94">
        <f>SUM(F$2:F94)</f>
        <v>69</v>
      </c>
      <c r="I94">
        <f>SUM($G$2:G94)</f>
        <v>30</v>
      </c>
    </row>
    <row r="95" spans="1:11" s="4" customFormat="1" x14ac:dyDescent="0.2">
      <c r="A95" s="1" t="s">
        <v>218</v>
      </c>
      <c r="B95">
        <v>0.1</v>
      </c>
      <c r="C95">
        <v>2</v>
      </c>
      <c r="D95" t="s">
        <v>159</v>
      </c>
      <c r="E95" t="s">
        <v>155</v>
      </c>
      <c r="F95">
        <v>1</v>
      </c>
      <c r="G95" s="4">
        <v>0</v>
      </c>
      <c r="H95">
        <f>SUM(F$2:F95)</f>
        <v>70</v>
      </c>
      <c r="I95">
        <f>SUM($G$2:G95)</f>
        <v>30</v>
      </c>
    </row>
    <row r="96" spans="1:11" s="4" customFormat="1" x14ac:dyDescent="0.2">
      <c r="A96" s="1" t="s">
        <v>219</v>
      </c>
      <c r="B96">
        <v>1E-3</v>
      </c>
      <c r="C96">
        <v>0.05</v>
      </c>
      <c r="D96" t="s">
        <v>159</v>
      </c>
      <c r="E96" t="s">
        <v>155</v>
      </c>
      <c r="F96">
        <v>1</v>
      </c>
      <c r="G96">
        <v>1</v>
      </c>
      <c r="H96">
        <f>SUM(F$2:F96)</f>
        <v>71</v>
      </c>
      <c r="I96">
        <f>SUM($G$2:G96)</f>
        <v>31</v>
      </c>
      <c r="K96" s="4">
        <f>10^(-4)/86400</f>
        <v>1.1574074074074074E-9</v>
      </c>
    </row>
    <row r="97" spans="1:9" x14ac:dyDescent="0.2">
      <c r="A97" s="1" t="s">
        <v>99</v>
      </c>
      <c r="B97" s="8">
        <v>-4</v>
      </c>
      <c r="C97">
        <v>0</v>
      </c>
      <c r="D97" t="s">
        <v>125</v>
      </c>
      <c r="E97" t="s">
        <v>155</v>
      </c>
      <c r="F97">
        <v>1</v>
      </c>
      <c r="G97" s="4">
        <v>1</v>
      </c>
      <c r="H97">
        <f>SUM(F$2:F97)</f>
        <v>72</v>
      </c>
      <c r="I97">
        <f>SUM($G$2:G97)</f>
        <v>32</v>
      </c>
    </row>
    <row r="98" spans="1:9" x14ac:dyDescent="0.2">
      <c r="A98" s="1" t="s">
        <v>100</v>
      </c>
      <c r="B98" s="8">
        <v>-9</v>
      </c>
      <c r="C98" s="8">
        <v>-4</v>
      </c>
      <c r="D98" t="s">
        <v>125</v>
      </c>
      <c r="E98" t="s">
        <v>155</v>
      </c>
      <c r="F98">
        <v>1</v>
      </c>
      <c r="G98">
        <v>1</v>
      </c>
      <c r="H98">
        <f>SUM(F$2:F98)</f>
        <v>73</v>
      </c>
      <c r="I98">
        <f>SUM($G$2:G98)</f>
        <v>33</v>
      </c>
    </row>
    <row r="99" spans="1:9" x14ac:dyDescent="0.2">
      <c r="A99" s="6" t="s">
        <v>101</v>
      </c>
      <c r="B99" s="4">
        <v>0.1</v>
      </c>
      <c r="C99" s="4">
        <v>0.1</v>
      </c>
      <c r="D99" s="4" t="s">
        <v>125</v>
      </c>
      <c r="E99" s="4" t="s">
        <v>155</v>
      </c>
      <c r="F99" s="4">
        <v>0</v>
      </c>
      <c r="G99" s="4">
        <v>0</v>
      </c>
      <c r="H99">
        <f>SUM(F$2:F99)</f>
        <v>73</v>
      </c>
      <c r="I99">
        <f>SUM($G$2:G99)</f>
        <v>33</v>
      </c>
    </row>
    <row r="100" spans="1:9" x14ac:dyDescent="0.2">
      <c r="A100" s="6" t="s">
        <v>102</v>
      </c>
      <c r="B100" s="4">
        <v>2</v>
      </c>
      <c r="C100" s="4">
        <v>2</v>
      </c>
      <c r="D100" s="4" t="s">
        <v>120</v>
      </c>
      <c r="E100" s="4" t="s">
        <v>155</v>
      </c>
      <c r="F100" s="4">
        <v>0</v>
      </c>
      <c r="G100" s="4">
        <v>0</v>
      </c>
      <c r="H100">
        <f>SUM(F$2:F100)</f>
        <v>73</v>
      </c>
      <c r="I100">
        <f>SUM($G$2:G100)</f>
        <v>33</v>
      </c>
    </row>
    <row r="101" spans="1:9" x14ac:dyDescent="0.2">
      <c r="A101" s="6" t="s">
        <v>237</v>
      </c>
      <c r="B101" s="7">
        <v>1E-4</v>
      </c>
      <c r="C101" s="7">
        <v>1E-4</v>
      </c>
      <c r="D101" s="4" t="s">
        <v>196</v>
      </c>
      <c r="E101" s="4" t="s">
        <v>155</v>
      </c>
      <c r="F101" s="4">
        <v>0</v>
      </c>
      <c r="G101" s="4">
        <v>0</v>
      </c>
      <c r="H101">
        <f>SUM(F$2:F101)</f>
        <v>73</v>
      </c>
      <c r="I101">
        <f>SUM($G$2:G101)</f>
        <v>33</v>
      </c>
    </row>
    <row r="102" spans="1:9" x14ac:dyDescent="0.2">
      <c r="A102" s="6" t="s">
        <v>238</v>
      </c>
      <c r="B102" s="7">
        <v>1E-4</v>
      </c>
      <c r="C102" s="7">
        <v>1E-4</v>
      </c>
      <c r="D102" s="4" t="s">
        <v>196</v>
      </c>
      <c r="E102" s="4" t="s">
        <v>155</v>
      </c>
      <c r="F102" s="4">
        <v>0</v>
      </c>
      <c r="G102" s="4">
        <v>0</v>
      </c>
      <c r="H102">
        <f>SUM(F$2:F102)</f>
        <v>73</v>
      </c>
      <c r="I102">
        <f>SUM($G$2:G102)</f>
        <v>33</v>
      </c>
    </row>
    <row r="103" spans="1:9" x14ac:dyDescent="0.2">
      <c r="A103" s="1" t="s">
        <v>239</v>
      </c>
      <c r="B103">
        <f>0.1/86400</f>
        <v>1.1574074074074074E-6</v>
      </c>
      <c r="C103">
        <f>10/86400</f>
        <v>1.1574074074074075E-4</v>
      </c>
      <c r="D103" t="s">
        <v>200</v>
      </c>
      <c r="E103" t="s">
        <v>155</v>
      </c>
      <c r="F103">
        <v>1</v>
      </c>
      <c r="G103" s="4">
        <v>0</v>
      </c>
      <c r="H103">
        <f>SUM(F$2:F103)</f>
        <v>74</v>
      </c>
      <c r="I103">
        <f>SUM($G$2:G103)</f>
        <v>33</v>
      </c>
    </row>
    <row r="104" spans="1:9" s="4" customFormat="1" x14ac:dyDescent="0.2">
      <c r="A104" s="1" t="s">
        <v>240</v>
      </c>
      <c r="B104">
        <f>1/86400</f>
        <v>1.1574074074074073E-5</v>
      </c>
      <c r="C104">
        <f>100/86400</f>
        <v>1.1574074074074073E-3</v>
      </c>
      <c r="D104" t="s">
        <v>200</v>
      </c>
      <c r="E104" t="s">
        <v>155</v>
      </c>
      <c r="F104">
        <v>1</v>
      </c>
      <c r="G104" s="4">
        <v>0</v>
      </c>
      <c r="H104">
        <f>SUM(F$2:F104)</f>
        <v>75</v>
      </c>
      <c r="I104">
        <f>SUM($G$2:G104)</f>
        <v>33</v>
      </c>
    </row>
    <row r="105" spans="1:9" s="4" customFormat="1" x14ac:dyDescent="0.2">
      <c r="A105" s="1" t="s">
        <v>284</v>
      </c>
      <c r="B105">
        <v>-10</v>
      </c>
      <c r="C105">
        <v>-7.5</v>
      </c>
      <c r="D105" s="4" t="s">
        <v>286</v>
      </c>
      <c r="E105" s="5" t="s">
        <v>285</v>
      </c>
      <c r="F105" s="4">
        <v>1</v>
      </c>
      <c r="G105" s="4">
        <v>1</v>
      </c>
      <c r="H105">
        <f>SUM(F$2:F105)</f>
        <v>76</v>
      </c>
      <c r="I105">
        <f>SUM($G$2:G105)</f>
        <v>34</v>
      </c>
    </row>
    <row r="106" spans="1:9" s="4" customFormat="1" x14ac:dyDescent="0.2">
      <c r="A106" s="9" t="s">
        <v>288</v>
      </c>
      <c r="B106" s="5">
        <v>10</v>
      </c>
      <c r="C106" s="5">
        <v>10</v>
      </c>
      <c r="D106" s="5" t="s">
        <v>131</v>
      </c>
      <c r="E106" s="5" t="s">
        <v>158</v>
      </c>
      <c r="F106" s="5">
        <v>0</v>
      </c>
      <c r="G106" s="5">
        <v>0</v>
      </c>
      <c r="H106">
        <f>SUM(F$2:F106)</f>
        <v>76</v>
      </c>
      <c r="I106">
        <f>SUM($G$2:G106)</f>
        <v>34</v>
      </c>
    </row>
    <row r="107" spans="1:9" s="4" customFormat="1" x14ac:dyDescent="0.2">
      <c r="A107" s="1" t="s">
        <v>103</v>
      </c>
      <c r="B107">
        <v>0.01</v>
      </c>
      <c r="C107">
        <v>1</v>
      </c>
      <c r="D107" t="s">
        <v>141</v>
      </c>
      <c r="E107" t="s">
        <v>158</v>
      </c>
      <c r="F107">
        <v>1</v>
      </c>
      <c r="G107" s="4">
        <v>0</v>
      </c>
      <c r="H107">
        <f>SUM(F$2:F107)</f>
        <v>77</v>
      </c>
      <c r="I107">
        <f>SUM($G$2:G107)</f>
        <v>34</v>
      </c>
    </row>
    <row r="108" spans="1:9" x14ac:dyDescent="0.2">
      <c r="A108" s="6" t="s">
        <v>104</v>
      </c>
      <c r="B108" s="4">
        <v>0.08</v>
      </c>
      <c r="C108" s="4">
        <v>0.08</v>
      </c>
      <c r="D108" s="4" t="s">
        <v>162</v>
      </c>
      <c r="E108" s="4" t="s">
        <v>177</v>
      </c>
      <c r="F108" s="4">
        <v>0</v>
      </c>
      <c r="G108" s="4">
        <v>0</v>
      </c>
      <c r="H108">
        <f>SUM(F$2:F108)</f>
        <v>77</v>
      </c>
      <c r="I108">
        <f>SUM($G$2:G108)</f>
        <v>34</v>
      </c>
    </row>
    <row r="109" spans="1:9" x14ac:dyDescent="0.2">
      <c r="A109" s="6" t="s">
        <v>105</v>
      </c>
      <c r="B109" s="4">
        <f>275/86400</f>
        <v>3.1828703703703702E-3</v>
      </c>
      <c r="C109" s="4">
        <f>275/86400</f>
        <v>3.1828703703703702E-3</v>
      </c>
      <c r="D109" s="4" t="s">
        <v>124</v>
      </c>
      <c r="E109" s="4" t="s">
        <v>173</v>
      </c>
      <c r="F109" s="4">
        <v>0</v>
      </c>
      <c r="G109" s="4">
        <v>0</v>
      </c>
      <c r="H109">
        <f>SUM(F$2:F109)</f>
        <v>77</v>
      </c>
      <c r="I109">
        <f>SUM($G$2:G109)</f>
        <v>34</v>
      </c>
    </row>
    <row r="110" spans="1:9" x14ac:dyDescent="0.2">
      <c r="A110" s="6" t="s">
        <v>106</v>
      </c>
      <c r="B110" s="4">
        <v>11</v>
      </c>
      <c r="C110" s="4">
        <v>11</v>
      </c>
      <c r="D110" s="4" t="s">
        <v>161</v>
      </c>
      <c r="E110" s="4" t="s">
        <v>172</v>
      </c>
      <c r="F110" s="4">
        <v>0</v>
      </c>
      <c r="G110" s="4">
        <v>0</v>
      </c>
      <c r="H110">
        <f>SUM(F$2:F110)</f>
        <v>77</v>
      </c>
      <c r="I110">
        <f>SUM($G$2:G110)</f>
        <v>34</v>
      </c>
    </row>
    <row r="111" spans="1:9" x14ac:dyDescent="0.2">
      <c r="A111" s="6" t="s">
        <v>107</v>
      </c>
      <c r="B111" s="4">
        <f>15.5 + 12.9</f>
        <v>28.4</v>
      </c>
      <c r="C111" s="4">
        <f>15.5 + 12.9</f>
        <v>28.4</v>
      </c>
      <c r="D111" s="4" t="s">
        <v>160</v>
      </c>
      <c r="E111" s="4" t="s">
        <v>172</v>
      </c>
      <c r="F111" s="4">
        <v>0</v>
      </c>
      <c r="G111" s="4">
        <v>0</v>
      </c>
      <c r="H111">
        <f>SUM(F$2:F111)</f>
        <v>77</v>
      </c>
      <c r="I111">
        <f>SUM($G$2:G111)</f>
        <v>34</v>
      </c>
    </row>
    <row r="112" spans="1:9" s="4" customFormat="1" x14ac:dyDescent="0.2">
      <c r="A112" s="6" t="s">
        <v>108</v>
      </c>
      <c r="B112" s="4">
        <v>5</v>
      </c>
      <c r="C112" s="4">
        <v>5</v>
      </c>
      <c r="D112" s="4" t="s">
        <v>164</v>
      </c>
      <c r="E112" s="4" t="s">
        <v>172</v>
      </c>
      <c r="F112" s="4">
        <v>0</v>
      </c>
      <c r="G112" s="4">
        <v>0</v>
      </c>
      <c r="H112">
        <f>SUM(F$2:F112)</f>
        <v>77</v>
      </c>
      <c r="I112">
        <f>SUM($G$2:G112)</f>
        <v>34</v>
      </c>
    </row>
    <row r="113" spans="1:9" s="4" customFormat="1" x14ac:dyDescent="0.2">
      <c r="A113" s="6" t="s">
        <v>109</v>
      </c>
      <c r="B113" s="4" t="s">
        <v>294</v>
      </c>
      <c r="C113" s="4" t="s">
        <v>294</v>
      </c>
      <c r="D113" s="4" t="s">
        <v>163</v>
      </c>
      <c r="E113" s="4" t="s">
        <v>171</v>
      </c>
      <c r="F113" s="4">
        <v>0</v>
      </c>
      <c r="G113" s="4">
        <v>0</v>
      </c>
      <c r="H113">
        <f>SUM(F$2:F113)</f>
        <v>77</v>
      </c>
      <c r="I113">
        <f>SUM($G$2:G113)</f>
        <v>34</v>
      </c>
    </row>
    <row r="114" spans="1:9" s="4" customFormat="1" x14ac:dyDescent="0.2">
      <c r="A114" s="1" t="s">
        <v>110</v>
      </c>
      <c r="B114">
        <v>-4</v>
      </c>
      <c r="C114">
        <v>-1</v>
      </c>
      <c r="D114" t="s">
        <v>196</v>
      </c>
      <c r="E114" t="s">
        <v>126</v>
      </c>
      <c r="F114">
        <v>1</v>
      </c>
      <c r="G114">
        <v>1</v>
      </c>
      <c r="H114">
        <f>SUM(F$2:F114)</f>
        <v>78</v>
      </c>
      <c r="I114">
        <f>SUM($G$2:G114)</f>
        <v>35</v>
      </c>
    </row>
    <row r="115" spans="1:9" s="4" customFormat="1" x14ac:dyDescent="0.2">
      <c r="A115" s="6" t="s">
        <v>111</v>
      </c>
      <c r="B115" s="4">
        <f>0.05/86400</f>
        <v>5.787037037037037E-7</v>
      </c>
      <c r="C115" s="4">
        <f>0.05/86400</f>
        <v>5.787037037037037E-7</v>
      </c>
      <c r="D115" s="4" t="s">
        <v>197</v>
      </c>
      <c r="E115" s="4" t="s">
        <v>127</v>
      </c>
      <c r="F115" s="4">
        <v>0</v>
      </c>
      <c r="G115" s="4">
        <v>0</v>
      </c>
      <c r="H115">
        <f>SUM(F$2:F115)</f>
        <v>78</v>
      </c>
      <c r="I115">
        <f>SUM($G$2:G115)</f>
        <v>35</v>
      </c>
    </row>
    <row r="116" spans="1:9" s="4" customFormat="1" x14ac:dyDescent="0.2">
      <c r="A116" s="1" t="s">
        <v>241</v>
      </c>
      <c r="B116">
        <v>0</v>
      </c>
      <c r="C116">
        <v>1</v>
      </c>
      <c r="D116" t="s">
        <v>139</v>
      </c>
      <c r="E116" s="4" t="s">
        <v>242</v>
      </c>
      <c r="F116">
        <v>1</v>
      </c>
      <c r="G116" s="4">
        <v>1</v>
      </c>
      <c r="H116">
        <f>SUM(F$2:F116)</f>
        <v>79</v>
      </c>
      <c r="I116">
        <f>SUM($G$2:G116)</f>
        <v>36</v>
      </c>
    </row>
    <row r="117" spans="1:9" x14ac:dyDescent="0.2">
      <c r="A117" s="6" t="s">
        <v>289</v>
      </c>
      <c r="B117" s="4">
        <f>6.7/86400</f>
        <v>7.7546296296296301E-5</v>
      </c>
      <c r="C117" s="4">
        <f>6.7/86400</f>
        <v>7.7546296296296301E-5</v>
      </c>
      <c r="D117" s="4" t="s">
        <v>201</v>
      </c>
      <c r="E117" s="4" t="s">
        <v>167</v>
      </c>
      <c r="F117" s="4">
        <v>0</v>
      </c>
      <c r="G117" s="4">
        <v>0</v>
      </c>
      <c r="H117">
        <f>SUM(F$2:F117)</f>
        <v>79</v>
      </c>
      <c r="I117">
        <f>SUM($G$2:G117)</f>
        <v>36</v>
      </c>
    </row>
    <row r="118" spans="1:9" s="4" customFormat="1" x14ac:dyDescent="0.2">
      <c r="A118" s="6" t="s">
        <v>243</v>
      </c>
      <c r="B118" s="4">
        <f>7.2/86400</f>
        <v>8.3333333333333331E-5</v>
      </c>
      <c r="C118" s="4">
        <f>7.2/86400</f>
        <v>8.3333333333333331E-5</v>
      </c>
      <c r="D118" s="4" t="s">
        <v>202</v>
      </c>
      <c r="E118" s="4" t="s">
        <v>167</v>
      </c>
      <c r="F118" s="4">
        <v>0</v>
      </c>
      <c r="G118" s="4">
        <v>0</v>
      </c>
      <c r="H118">
        <f>SUM(F$2:F118)</f>
        <v>79</v>
      </c>
      <c r="I118">
        <f>SUM($G$2:G118)</f>
        <v>36</v>
      </c>
    </row>
    <row r="119" spans="1:9" s="4" customFormat="1" x14ac:dyDescent="0.2">
      <c r="A119" s="6" t="s">
        <v>246</v>
      </c>
      <c r="B119" s="4">
        <f>0.2/86400</f>
        <v>2.3148148148148148E-6</v>
      </c>
      <c r="C119" s="4">
        <f>0.2/86400</f>
        <v>2.3148148148148148E-6</v>
      </c>
      <c r="D119" s="4" t="s">
        <v>247</v>
      </c>
      <c r="E119" s="4" t="s">
        <v>258</v>
      </c>
      <c r="F119" s="4">
        <v>0</v>
      </c>
      <c r="G119" s="4">
        <v>0</v>
      </c>
      <c r="H119">
        <f>SUM(F$2:F119)</f>
        <v>79</v>
      </c>
      <c r="I119">
        <f>SUM($G$2:G119)</f>
        <v>36</v>
      </c>
    </row>
    <row r="120" spans="1:9" s="4" customFormat="1" x14ac:dyDescent="0.2">
      <c r="A120" s="6" t="s">
        <v>245</v>
      </c>
      <c r="B120" s="4">
        <f>0.0001/86400</f>
        <v>1.1574074074074074E-9</v>
      </c>
      <c r="C120" s="4">
        <f>0.0001/86400</f>
        <v>1.1574074074074074E-9</v>
      </c>
      <c r="D120" s="4" t="s">
        <v>221</v>
      </c>
      <c r="E120" s="4" t="s">
        <v>222</v>
      </c>
      <c r="F120" s="4">
        <v>0</v>
      </c>
      <c r="G120" s="4">
        <v>0</v>
      </c>
      <c r="H120">
        <f>SUM(F$2:F120)</f>
        <v>79</v>
      </c>
      <c r="I120">
        <f>SUM($G$2:G120)</f>
        <v>36</v>
      </c>
    </row>
    <row r="121" spans="1:9" s="4" customFormat="1" x14ac:dyDescent="0.2">
      <c r="A121" s="6" t="s">
        <v>248</v>
      </c>
      <c r="B121" s="4">
        <f>450/86400</f>
        <v>5.208333333333333E-3</v>
      </c>
      <c r="C121" s="4">
        <f>450/86400</f>
        <v>5.208333333333333E-3</v>
      </c>
      <c r="D121" s="4" t="s">
        <v>197</v>
      </c>
      <c r="E121" s="4" t="s">
        <v>175</v>
      </c>
      <c r="F121" s="4">
        <v>0</v>
      </c>
      <c r="G121" s="4">
        <v>0</v>
      </c>
      <c r="H121">
        <f>SUM(F$2:F121)</f>
        <v>79</v>
      </c>
      <c r="I121">
        <f>SUM($G$2:G121)</f>
        <v>36</v>
      </c>
    </row>
    <row r="122" spans="1:9" s="4" customFormat="1" x14ac:dyDescent="0.2">
      <c r="A122" s="6" t="s">
        <v>249</v>
      </c>
      <c r="B122" s="4">
        <v>15</v>
      </c>
      <c r="C122" s="4">
        <v>15</v>
      </c>
      <c r="D122" s="4" t="s">
        <v>166</v>
      </c>
      <c r="E122" s="4" t="s">
        <v>176</v>
      </c>
      <c r="F122" s="4">
        <v>0</v>
      </c>
      <c r="G122" s="4">
        <v>0</v>
      </c>
      <c r="H122">
        <f>SUM(F$2:F122)</f>
        <v>79</v>
      </c>
      <c r="I122">
        <f>SUM($G$2:G122)</f>
        <v>36</v>
      </c>
    </row>
    <row r="123" spans="1:9" s="4" customFormat="1" x14ac:dyDescent="0.2">
      <c r="A123" s="1" t="s">
        <v>250</v>
      </c>
      <c r="B123">
        <v>1</v>
      </c>
      <c r="C123">
        <v>200</v>
      </c>
      <c r="D123" t="s">
        <v>195</v>
      </c>
      <c r="E123" t="s">
        <v>252</v>
      </c>
      <c r="F123">
        <v>1</v>
      </c>
      <c r="G123" s="4">
        <v>0</v>
      </c>
      <c r="H123">
        <f>SUM(F$2:F123)</f>
        <v>80</v>
      </c>
      <c r="I123">
        <f>SUM($G$2:G123)</f>
        <v>36</v>
      </c>
    </row>
    <row r="124" spans="1:9" s="4" customFormat="1" x14ac:dyDescent="0.2">
      <c r="A124" s="9" t="s">
        <v>251</v>
      </c>
      <c r="B124" s="5">
        <v>0.35</v>
      </c>
      <c r="C124" s="5">
        <v>0.35</v>
      </c>
      <c r="D124" s="5" t="s">
        <v>120</v>
      </c>
      <c r="E124" s="5" t="e">
        <v>#N/A</v>
      </c>
      <c r="F124" s="5">
        <v>0</v>
      </c>
      <c r="G124" s="5">
        <v>0</v>
      </c>
      <c r="H124" s="5">
        <f>SUM(F$2:F124)</f>
        <v>80</v>
      </c>
      <c r="I124" s="5">
        <f>SUM($G$2:G124)</f>
        <v>36</v>
      </c>
    </row>
    <row r="125" spans="1:9" s="4" customFormat="1" x14ac:dyDescent="0.2">
      <c r="A125" s="9" t="s">
        <v>257</v>
      </c>
      <c r="B125" s="5">
        <v>0.1</v>
      </c>
      <c r="C125" s="5">
        <v>0.1</v>
      </c>
      <c r="D125" s="5" t="s">
        <v>120</v>
      </c>
      <c r="E125" s="5" t="s">
        <v>261</v>
      </c>
      <c r="F125" s="5">
        <v>0</v>
      </c>
      <c r="G125" s="5">
        <v>0</v>
      </c>
      <c r="H125" s="5">
        <f>SUM(F$2:F125)</f>
        <v>80</v>
      </c>
      <c r="I125" s="5">
        <f>SUM($G$2:G125)</f>
        <v>36</v>
      </c>
    </row>
    <row r="126" spans="1:9" s="4" customFormat="1" x14ac:dyDescent="0.2">
      <c r="A126" s="1" t="s">
        <v>259</v>
      </c>
      <c r="B126">
        <v>0</v>
      </c>
      <c r="C126">
        <v>0.95</v>
      </c>
      <c r="D126" t="s">
        <v>207</v>
      </c>
      <c r="E126" s="5" t="s">
        <v>223</v>
      </c>
      <c r="F126">
        <v>1</v>
      </c>
      <c r="G126">
        <v>1</v>
      </c>
      <c r="H126">
        <f>SUM(F$2:F126)</f>
        <v>81</v>
      </c>
      <c r="I126">
        <f>SUM($G$2:G126)</f>
        <v>37</v>
      </c>
    </row>
    <row r="127" spans="1:9" s="4" customFormat="1" x14ac:dyDescent="0.2">
      <c r="A127" s="1" t="s">
        <v>262</v>
      </c>
      <c r="B127">
        <v>0</v>
      </c>
      <c r="C127">
        <v>1</v>
      </c>
      <c r="D127" t="s">
        <v>207</v>
      </c>
      <c r="E127" s="5" t="s">
        <v>281</v>
      </c>
      <c r="F127">
        <v>1</v>
      </c>
      <c r="G127">
        <v>1</v>
      </c>
      <c r="H127">
        <f>SUM(F$2:F127)</f>
        <v>82</v>
      </c>
      <c r="I127">
        <f>SUM($G$2:G127)</f>
        <v>38</v>
      </c>
    </row>
    <row r="128" spans="1:9" s="4" customFormat="1" x14ac:dyDescent="0.2">
      <c r="A128" s="9" t="s">
        <v>260</v>
      </c>
      <c r="B128" s="5">
        <v>0.15</v>
      </c>
      <c r="C128" s="5">
        <v>0.15</v>
      </c>
      <c r="D128" s="5" t="s">
        <v>207</v>
      </c>
      <c r="E128" s="5" t="s">
        <v>194</v>
      </c>
      <c r="F128" s="5">
        <v>0</v>
      </c>
      <c r="G128" s="5">
        <v>0</v>
      </c>
      <c r="H128" s="5">
        <f>SUM(F$2:F128)</f>
        <v>82</v>
      </c>
      <c r="I128" s="5">
        <f>SUM($G$2:G128)</f>
        <v>38</v>
      </c>
    </row>
    <row r="129" spans="1:9" x14ac:dyDescent="0.2">
      <c r="A129" s="6" t="s">
        <v>290</v>
      </c>
      <c r="B129" s="4">
        <f>6.7/86400</f>
        <v>7.7546296296296301E-5</v>
      </c>
      <c r="C129" s="4">
        <f>6.7/86400</f>
        <v>7.7546296296296301E-5</v>
      </c>
      <c r="D129" s="4" t="s">
        <v>201</v>
      </c>
      <c r="E129" s="4" t="s">
        <v>167</v>
      </c>
      <c r="F129" s="4">
        <v>0</v>
      </c>
      <c r="G129" s="4">
        <v>0</v>
      </c>
      <c r="H129">
        <f>SUM(F$2:F129)</f>
        <v>82</v>
      </c>
      <c r="I129">
        <f>SUM($G$2:G129)</f>
        <v>38</v>
      </c>
    </row>
    <row r="130" spans="1:9" s="4" customFormat="1" x14ac:dyDescent="0.2">
      <c r="A130" s="6" t="s">
        <v>263</v>
      </c>
      <c r="B130" s="4">
        <f>7.2/86400</f>
        <v>8.3333333333333331E-5</v>
      </c>
      <c r="C130" s="4">
        <f>7.2/86400</f>
        <v>8.3333333333333331E-5</v>
      </c>
      <c r="D130" s="4" t="s">
        <v>202</v>
      </c>
      <c r="E130" s="4" t="s">
        <v>167</v>
      </c>
      <c r="F130" s="4">
        <v>0</v>
      </c>
      <c r="G130" s="4">
        <v>0</v>
      </c>
      <c r="H130">
        <f>SUM(F$2:F130)</f>
        <v>82</v>
      </c>
      <c r="I130">
        <f>SUM($G$2:G130)</f>
        <v>38</v>
      </c>
    </row>
    <row r="131" spans="1:9" s="4" customFormat="1" x14ac:dyDescent="0.2">
      <c r="A131" s="6" t="s">
        <v>264</v>
      </c>
      <c r="B131" s="4">
        <f>0.2/86400</f>
        <v>2.3148148148148148E-6</v>
      </c>
      <c r="C131" s="4">
        <f>0.2/86400</f>
        <v>2.3148148148148148E-6</v>
      </c>
      <c r="D131" s="4" t="s">
        <v>247</v>
      </c>
      <c r="E131" s="4" t="s">
        <v>258</v>
      </c>
      <c r="F131" s="4">
        <v>0</v>
      </c>
      <c r="G131" s="4">
        <v>0</v>
      </c>
      <c r="H131">
        <f>SUM(F$2:F131)</f>
        <v>82</v>
      </c>
      <c r="I131">
        <f>SUM($G$2:G131)</f>
        <v>38</v>
      </c>
    </row>
    <row r="132" spans="1:9" x14ac:dyDescent="0.2">
      <c r="A132" s="6" t="s">
        <v>265</v>
      </c>
      <c r="B132" s="4">
        <f>0.0001/86400</f>
        <v>1.1574074074074074E-9</v>
      </c>
      <c r="C132" s="4">
        <f>0.0001/86400</f>
        <v>1.1574074074074074E-9</v>
      </c>
      <c r="D132" s="4" t="s">
        <v>221</v>
      </c>
      <c r="E132" s="4" t="s">
        <v>222</v>
      </c>
      <c r="F132" s="4">
        <v>0</v>
      </c>
      <c r="G132" s="4">
        <v>0</v>
      </c>
      <c r="H132">
        <f>SUM(F$2:F132)</f>
        <v>82</v>
      </c>
      <c r="I132">
        <f>SUM($G$2:G132)</f>
        <v>38</v>
      </c>
    </row>
    <row r="133" spans="1:9" s="5" customFormat="1" x14ac:dyDescent="0.2">
      <c r="A133" s="6" t="s">
        <v>266</v>
      </c>
      <c r="B133" s="4">
        <f>450/86400</f>
        <v>5.208333333333333E-3</v>
      </c>
      <c r="C133" s="4">
        <f>450/86400</f>
        <v>5.208333333333333E-3</v>
      </c>
      <c r="D133" s="4" t="s">
        <v>197</v>
      </c>
      <c r="E133" s="4" t="s">
        <v>175</v>
      </c>
      <c r="F133" s="4">
        <v>0</v>
      </c>
      <c r="G133" s="4">
        <v>0</v>
      </c>
      <c r="H133">
        <f>SUM(F$2:F133)</f>
        <v>82</v>
      </c>
      <c r="I133">
        <f>SUM($G$2:G133)</f>
        <v>38</v>
      </c>
    </row>
    <row r="134" spans="1:9" s="4" customFormat="1" x14ac:dyDescent="0.2">
      <c r="A134" s="6" t="s">
        <v>267</v>
      </c>
      <c r="B134" s="4">
        <v>15</v>
      </c>
      <c r="C134" s="4">
        <v>15</v>
      </c>
      <c r="D134" s="4" t="s">
        <v>166</v>
      </c>
      <c r="E134" s="4" t="s">
        <v>176</v>
      </c>
      <c r="F134" s="4">
        <v>0</v>
      </c>
      <c r="G134" s="4">
        <v>0</v>
      </c>
      <c r="H134">
        <f>SUM(F$2:F134)</f>
        <v>82</v>
      </c>
      <c r="I134">
        <f>SUM($G$2:G134)</f>
        <v>38</v>
      </c>
    </row>
    <row r="135" spans="1:9" s="4" customFormat="1" x14ac:dyDescent="0.2">
      <c r="A135" s="1" t="s">
        <v>268</v>
      </c>
      <c r="B135">
        <v>1</v>
      </c>
      <c r="C135">
        <v>200</v>
      </c>
      <c r="D135" t="s">
        <v>195</v>
      </c>
      <c r="E135" t="s">
        <v>252</v>
      </c>
      <c r="F135">
        <v>1</v>
      </c>
      <c r="G135" s="4">
        <v>0</v>
      </c>
      <c r="H135">
        <f>SUM(F$2:F135)</f>
        <v>83</v>
      </c>
      <c r="I135">
        <f>SUM($G$2:G135)</f>
        <v>38</v>
      </c>
    </row>
    <row r="136" spans="1:9" s="4" customFormat="1" x14ac:dyDescent="0.2">
      <c r="A136" s="9" t="s">
        <v>269</v>
      </c>
      <c r="B136" s="5">
        <v>0.35</v>
      </c>
      <c r="C136" s="5">
        <v>0.35</v>
      </c>
      <c r="D136" s="5" t="s">
        <v>120</v>
      </c>
      <c r="E136" s="5" t="e">
        <v>#N/A</v>
      </c>
      <c r="F136" s="5">
        <v>0</v>
      </c>
      <c r="G136" s="5">
        <v>0</v>
      </c>
      <c r="H136" s="5">
        <f>SUM(F$2:F136)</f>
        <v>83</v>
      </c>
      <c r="I136" s="5">
        <f>SUM($G$2:G136)</f>
        <v>38</v>
      </c>
    </row>
    <row r="137" spans="1:9" s="4" customFormat="1" x14ac:dyDescent="0.2">
      <c r="A137" s="9" t="s">
        <v>270</v>
      </c>
      <c r="B137" s="5">
        <v>0.1</v>
      </c>
      <c r="C137" s="5">
        <v>0.1</v>
      </c>
      <c r="D137" s="5" t="s">
        <v>120</v>
      </c>
      <c r="E137" s="5" t="s">
        <v>261</v>
      </c>
      <c r="F137" s="5">
        <v>0</v>
      </c>
      <c r="G137" s="5">
        <v>0</v>
      </c>
      <c r="H137" s="5">
        <f>SUM(F$2:F137)</f>
        <v>83</v>
      </c>
      <c r="I137" s="5">
        <f>SUM($G$2:G137)</f>
        <v>38</v>
      </c>
    </row>
    <row r="138" spans="1:9" s="4" customFormat="1" x14ac:dyDescent="0.2">
      <c r="A138" s="1" t="s">
        <v>271</v>
      </c>
      <c r="B138">
        <v>0.01</v>
      </c>
      <c r="C138">
        <v>0.4</v>
      </c>
      <c r="D138" t="s">
        <v>207</v>
      </c>
      <c r="E138" t="s">
        <v>194</v>
      </c>
      <c r="F138">
        <v>1</v>
      </c>
      <c r="G138">
        <v>0</v>
      </c>
      <c r="H138">
        <f>SUM(F$2:F138)</f>
        <v>84</v>
      </c>
      <c r="I138">
        <f>SUM($G$2:G138)</f>
        <v>38</v>
      </c>
    </row>
    <row r="139" spans="1:9" s="4" customFormat="1" x14ac:dyDescent="0.2">
      <c r="A139" s="6" t="s">
        <v>291</v>
      </c>
      <c r="B139" s="4">
        <f>6.7/86400/3</f>
        <v>2.5848765432098767E-5</v>
      </c>
      <c r="C139" s="4">
        <f>6.7/86400/3</f>
        <v>2.5848765432098767E-5</v>
      </c>
      <c r="D139" s="4" t="s">
        <v>201</v>
      </c>
      <c r="E139" s="4" t="s">
        <v>167</v>
      </c>
      <c r="F139" s="4">
        <v>0</v>
      </c>
      <c r="G139" s="4">
        <v>0</v>
      </c>
      <c r="H139">
        <f>SUM(F$2:F139)</f>
        <v>84</v>
      </c>
      <c r="I139">
        <f>SUM($G$2:G139)</f>
        <v>38</v>
      </c>
    </row>
    <row r="140" spans="1:9" s="4" customFormat="1" x14ac:dyDescent="0.2">
      <c r="A140" s="6" t="s">
        <v>272</v>
      </c>
      <c r="B140" s="4">
        <f>7.2/86400/3</f>
        <v>2.7777777777777776E-5</v>
      </c>
      <c r="C140" s="4">
        <f>7.2/86400/3</f>
        <v>2.7777777777777776E-5</v>
      </c>
      <c r="D140" s="4" t="s">
        <v>202</v>
      </c>
      <c r="E140" s="4" t="s">
        <v>167</v>
      </c>
      <c r="F140" s="4">
        <v>0</v>
      </c>
      <c r="G140" s="4">
        <v>0</v>
      </c>
      <c r="H140">
        <f>SUM(F$2:F140)</f>
        <v>84</v>
      </c>
      <c r="I140">
        <f>SUM($G$2:G140)</f>
        <v>38</v>
      </c>
    </row>
    <row r="141" spans="1:9" x14ac:dyDescent="0.2">
      <c r="A141" s="6" t="s">
        <v>273</v>
      </c>
      <c r="B141" s="4">
        <f>0.2/86400/3</f>
        <v>7.7160493827160489E-7</v>
      </c>
      <c r="C141" s="4">
        <f>0.2/86400/3</f>
        <v>7.7160493827160489E-7</v>
      </c>
      <c r="D141" s="4" t="s">
        <v>247</v>
      </c>
      <c r="E141" s="4" t="s">
        <v>258</v>
      </c>
      <c r="F141" s="4">
        <v>0</v>
      </c>
      <c r="G141" s="4">
        <v>0</v>
      </c>
      <c r="H141">
        <f>SUM(F$2:F141)</f>
        <v>84</v>
      </c>
      <c r="I141">
        <f>SUM($G$2:G141)</f>
        <v>38</v>
      </c>
    </row>
    <row r="142" spans="1:9" s="4" customFormat="1" x14ac:dyDescent="0.2">
      <c r="A142" s="6" t="s">
        <v>274</v>
      </c>
      <c r="B142" s="4">
        <f>0.0001/86400/3</f>
        <v>3.8580246913580248E-10</v>
      </c>
      <c r="C142" s="4">
        <f>0.0001/86400/3</f>
        <v>3.8580246913580248E-10</v>
      </c>
      <c r="D142" s="4" t="s">
        <v>221</v>
      </c>
      <c r="E142" s="4" t="s">
        <v>222</v>
      </c>
      <c r="F142" s="4">
        <v>0</v>
      </c>
      <c r="G142" s="4">
        <v>0</v>
      </c>
      <c r="H142">
        <f>SUM(F$2:F142)</f>
        <v>84</v>
      </c>
      <c r="I142">
        <f>SUM($G$2:G142)</f>
        <v>38</v>
      </c>
    </row>
    <row r="143" spans="1:9" s="4" customFormat="1" x14ac:dyDescent="0.2">
      <c r="A143" s="6" t="s">
        <v>275</v>
      </c>
      <c r="B143" s="4">
        <f>450/86400</f>
        <v>5.208333333333333E-3</v>
      </c>
      <c r="C143" s="4">
        <f>450/86400</f>
        <v>5.208333333333333E-3</v>
      </c>
      <c r="D143" s="4" t="s">
        <v>197</v>
      </c>
      <c r="E143" s="4" t="s">
        <v>175</v>
      </c>
      <c r="F143" s="4">
        <v>0</v>
      </c>
      <c r="G143" s="4">
        <v>0</v>
      </c>
      <c r="H143">
        <f>SUM(F$2:F143)</f>
        <v>84</v>
      </c>
      <c r="I143">
        <f>SUM($G$2:G143)</f>
        <v>38</v>
      </c>
    </row>
    <row r="144" spans="1:9" s="5" customFormat="1" x14ac:dyDescent="0.2">
      <c r="A144" s="6" t="s">
        <v>276</v>
      </c>
      <c r="B144" s="4">
        <v>15</v>
      </c>
      <c r="C144" s="4">
        <v>15</v>
      </c>
      <c r="D144" s="4" t="s">
        <v>166</v>
      </c>
      <c r="E144" s="4" t="s">
        <v>176</v>
      </c>
      <c r="F144" s="4">
        <v>0</v>
      </c>
      <c r="G144" s="4">
        <v>0</v>
      </c>
      <c r="H144">
        <f>SUM(F$2:F144)</f>
        <v>84</v>
      </c>
      <c r="I144">
        <f>SUM($G$2:G144)</f>
        <v>38</v>
      </c>
    </row>
    <row r="145" spans="1:9" s="5" customFormat="1" x14ac:dyDescent="0.2">
      <c r="A145" s="1" t="s">
        <v>277</v>
      </c>
      <c r="B145">
        <v>1</v>
      </c>
      <c r="C145">
        <v>200</v>
      </c>
      <c r="D145" t="s">
        <v>195</v>
      </c>
      <c r="E145" t="s">
        <v>252</v>
      </c>
      <c r="F145">
        <v>1</v>
      </c>
      <c r="G145" s="4">
        <v>0</v>
      </c>
      <c r="H145">
        <f>SUM(F$2:F145)</f>
        <v>85</v>
      </c>
      <c r="I145">
        <f>SUM($G$2:G145)</f>
        <v>38</v>
      </c>
    </row>
    <row r="146" spans="1:9" s="4" customFormat="1" x14ac:dyDescent="0.2">
      <c r="A146" s="9" t="s">
        <v>278</v>
      </c>
      <c r="B146" s="5">
        <v>0.35</v>
      </c>
      <c r="C146" s="5">
        <v>0.35</v>
      </c>
      <c r="D146" s="5" t="s">
        <v>120</v>
      </c>
      <c r="E146" s="5" t="e">
        <v>#N/A</v>
      </c>
      <c r="F146" s="5">
        <v>0</v>
      </c>
      <c r="G146" s="5">
        <v>0</v>
      </c>
      <c r="H146" s="5">
        <f>SUM(F$2:F146)</f>
        <v>85</v>
      </c>
      <c r="I146" s="5">
        <f>SUM($G$2:G146)</f>
        <v>38</v>
      </c>
    </row>
    <row r="147" spans="1:9" s="4" customFormat="1" x14ac:dyDescent="0.2">
      <c r="A147" s="9" t="s">
        <v>279</v>
      </c>
      <c r="B147" s="5">
        <v>0.1</v>
      </c>
      <c r="C147" s="5">
        <v>0.1</v>
      </c>
      <c r="D147" s="5" t="s">
        <v>120</v>
      </c>
      <c r="E147" s="5" t="s">
        <v>261</v>
      </c>
      <c r="F147" s="5">
        <v>0</v>
      </c>
      <c r="G147" s="5">
        <v>0</v>
      </c>
      <c r="H147" s="5">
        <f>SUM(F$2:F147)</f>
        <v>85</v>
      </c>
      <c r="I147" s="5">
        <f>SUM($G$2:G147)</f>
        <v>38</v>
      </c>
    </row>
    <row r="148" spans="1:9" s="4" customFormat="1" x14ac:dyDescent="0.2">
      <c r="A148" s="9" t="s">
        <v>280</v>
      </c>
      <c r="B148" s="5">
        <v>0.15</v>
      </c>
      <c r="C148" s="5">
        <v>0.15</v>
      </c>
      <c r="D148" s="5" t="s">
        <v>207</v>
      </c>
      <c r="E148" s="5" t="s">
        <v>194</v>
      </c>
      <c r="F148" s="5">
        <v>0</v>
      </c>
      <c r="G148" s="5">
        <v>0</v>
      </c>
      <c r="H148" s="5">
        <f>SUM(F$2:F148)</f>
        <v>85</v>
      </c>
      <c r="I148" s="5">
        <f>SUM($G$2:G148)</f>
        <v>38</v>
      </c>
    </row>
    <row r="149" spans="1:9" s="4" customFormat="1" x14ac:dyDescent="0.2">
      <c r="A149" s="9" t="s">
        <v>282</v>
      </c>
      <c r="B149" s="5">
        <v>0.4</v>
      </c>
      <c r="C149" s="5">
        <v>0.4</v>
      </c>
      <c r="D149" s="5" t="s">
        <v>220</v>
      </c>
      <c r="E149" s="5" t="s">
        <v>283</v>
      </c>
      <c r="F149" s="5">
        <v>0</v>
      </c>
      <c r="G149" s="5">
        <v>0</v>
      </c>
      <c r="H149" s="5">
        <f>SUM(F$2:F149)</f>
        <v>85</v>
      </c>
      <c r="I149" s="5">
        <f>SUM($G$2:G149)</f>
        <v>38</v>
      </c>
    </row>
    <row r="150" spans="1:9" s="4" customFormat="1" x14ac:dyDescent="0.2">
      <c r="A150" s="6" t="s">
        <v>253</v>
      </c>
      <c r="B150" s="4">
        <v>5</v>
      </c>
      <c r="C150" s="4">
        <v>5</v>
      </c>
      <c r="D150" s="4" t="s">
        <v>164</v>
      </c>
      <c r="E150" s="4" t="s">
        <v>170</v>
      </c>
      <c r="F150" s="4">
        <v>0</v>
      </c>
      <c r="G150" s="4">
        <v>0</v>
      </c>
      <c r="H150">
        <f>SUM(F$2:F150)</f>
        <v>85</v>
      </c>
      <c r="I150">
        <f>SUM($G$2:G150)</f>
        <v>38</v>
      </c>
    </row>
    <row r="151" spans="1:9" x14ac:dyDescent="0.2">
      <c r="A151" s="6" t="s">
        <v>254</v>
      </c>
      <c r="B151" s="4" t="s">
        <v>295</v>
      </c>
      <c r="C151" s="4" t="s">
        <v>295</v>
      </c>
      <c r="D151" s="4" t="s">
        <v>163</v>
      </c>
      <c r="E151" s="4" t="s">
        <v>174</v>
      </c>
      <c r="F151" s="4">
        <v>0</v>
      </c>
      <c r="G151" s="4">
        <v>0</v>
      </c>
      <c r="H151">
        <f>SUM(F$2:F151)</f>
        <v>85</v>
      </c>
      <c r="I151">
        <f>SUM($G$2:G151)</f>
        <v>38</v>
      </c>
    </row>
    <row r="152" spans="1:9" s="4" customFormat="1" x14ac:dyDescent="0.2">
      <c r="A152" s="1" t="s">
        <v>255</v>
      </c>
      <c r="B152">
        <v>-4</v>
      </c>
      <c r="C152">
        <v>-1</v>
      </c>
      <c r="D152" t="s">
        <v>196</v>
      </c>
      <c r="E152" t="s">
        <v>126</v>
      </c>
      <c r="F152">
        <v>1</v>
      </c>
      <c r="G152">
        <v>1</v>
      </c>
      <c r="H152">
        <f>SUM(F$2:F152)</f>
        <v>86</v>
      </c>
      <c r="I152">
        <f>SUM($G$2:G152)</f>
        <v>39</v>
      </c>
    </row>
    <row r="153" spans="1:9" s="4" customFormat="1" x14ac:dyDescent="0.2">
      <c r="A153" s="1" t="s">
        <v>256</v>
      </c>
      <c r="B153">
        <f>0.01/86400</f>
        <v>1.1574074074074074E-7</v>
      </c>
      <c r="C153">
        <f>0.25/86400</f>
        <v>2.8935185185185184E-6</v>
      </c>
      <c r="D153" t="s">
        <v>124</v>
      </c>
      <c r="E153" t="s">
        <v>127</v>
      </c>
      <c r="F153">
        <v>1</v>
      </c>
      <c r="G153">
        <v>1</v>
      </c>
      <c r="H153">
        <f>SUM(F$2:F153)</f>
        <v>87</v>
      </c>
      <c r="I153">
        <f>SUM($G$2:G153)</f>
        <v>40</v>
      </c>
    </row>
    <row r="154" spans="1:9" s="5" customFormat="1" x14ac:dyDescent="0.2">
      <c r="A154" s="9" t="s">
        <v>292</v>
      </c>
      <c r="B154" s="5">
        <v>0.45</v>
      </c>
      <c r="C154" s="5">
        <v>0.45</v>
      </c>
      <c r="D154" s="5" t="s">
        <v>162</v>
      </c>
      <c r="E154" s="5" t="s">
        <v>169</v>
      </c>
      <c r="F154" s="5">
        <v>0</v>
      </c>
      <c r="G154" s="5">
        <v>0</v>
      </c>
      <c r="H154" s="5">
        <f>SUM(F$2:F154)</f>
        <v>87</v>
      </c>
      <c r="I154">
        <f>SUM($G$2:G154)</f>
        <v>40</v>
      </c>
    </row>
    <row r="155" spans="1:9" s="5" customFormat="1" x14ac:dyDescent="0.2">
      <c r="A155" s="9" t="s">
        <v>293</v>
      </c>
      <c r="B155" s="5">
        <v>2.5000000000000001E-3</v>
      </c>
      <c r="C155" s="5">
        <v>2.5000000000000001E-3</v>
      </c>
      <c r="D155" s="5" t="s">
        <v>165</v>
      </c>
      <c r="E155" s="5" t="s">
        <v>168</v>
      </c>
      <c r="F155" s="5">
        <v>0</v>
      </c>
      <c r="G155" s="5">
        <v>0</v>
      </c>
      <c r="H155" s="5">
        <f>SUM(F$2:F155)</f>
        <v>87</v>
      </c>
      <c r="I155">
        <f>SUM($G$2:G155)</f>
        <v>40</v>
      </c>
    </row>
    <row r="156" spans="1:9" s="4" customFormat="1" x14ac:dyDescent="0.2">
      <c r="A156"/>
      <c r="B156"/>
      <c r="C156"/>
      <c r="D156"/>
      <c r="E156"/>
      <c r="F156"/>
      <c r="G156"/>
      <c r="H156"/>
      <c r="I156"/>
    </row>
    <row r="157" spans="1:9" s="4" customFormat="1" x14ac:dyDescent="0.2">
      <c r="A157"/>
      <c r="B157"/>
      <c r="C157"/>
      <c r="D157"/>
      <c r="E157"/>
      <c r="F157"/>
      <c r="G157"/>
      <c r="H157"/>
      <c r="I157"/>
    </row>
    <row r="158" spans="1:9" s="4" customFormat="1" x14ac:dyDescent="0.2">
      <c r="A158"/>
      <c r="B158"/>
      <c r="C158"/>
      <c r="D158"/>
      <c r="E158"/>
      <c r="F158"/>
      <c r="G158"/>
      <c r="H158"/>
      <c r="I158"/>
    </row>
    <row r="159" spans="1:9" s="4" customFormat="1" x14ac:dyDescent="0.2">
      <c r="A159"/>
      <c r="B159"/>
      <c r="C159"/>
      <c r="D159"/>
      <c r="E159"/>
      <c r="F159"/>
      <c r="G159"/>
      <c r="H159"/>
      <c r="I159"/>
    </row>
    <row r="160" spans="1:9" s="4" customFormat="1" x14ac:dyDescent="0.2">
      <c r="A160"/>
      <c r="B160"/>
      <c r="C160"/>
      <c r="D160"/>
      <c r="E160"/>
      <c r="F160"/>
      <c r="G160"/>
      <c r="H160"/>
      <c r="I160"/>
    </row>
  </sheetData>
  <pageMargins left="0.75" right="0.75" top="1" bottom="1" header="0.5" footer="0.5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3B2F-7D9E-4F07-B980-A795B3FE4893}">
  <dimension ref="A1:AU257"/>
  <sheetViews>
    <sheetView workbookViewId="0">
      <selection activeCell="D13" sqref="D13"/>
    </sheetView>
  </sheetViews>
  <sheetFormatPr baseColWidth="10" defaultColWidth="8.83203125" defaultRowHeight="15" x14ac:dyDescent="0.2"/>
  <cols>
    <col min="1" max="15" width="9" bestFit="1" customWidth="1"/>
    <col min="16" max="21" width="9.6640625" bestFit="1" customWidth="1"/>
    <col min="22" max="47" width="9" bestFit="1" customWidth="1"/>
  </cols>
  <sheetData>
    <row r="1" spans="1:47" x14ac:dyDescent="0.2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19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44</v>
      </c>
      <c r="AC1" t="s">
        <v>45</v>
      </c>
      <c r="AD1" t="s">
        <v>0</v>
      </c>
      <c r="AE1" t="s">
        <v>1</v>
      </c>
      <c r="AF1" t="s">
        <v>2</v>
      </c>
      <c r="AG1" t="s">
        <v>3</v>
      </c>
      <c r="AH1" t="s">
        <v>43</v>
      </c>
      <c r="AI1" t="s">
        <v>4</v>
      </c>
      <c r="AJ1" t="s">
        <v>5</v>
      </c>
      <c r="AK1" t="s">
        <v>6</v>
      </c>
      <c r="AL1" t="s">
        <v>46</v>
      </c>
      <c r="AM1" t="s">
        <v>7</v>
      </c>
      <c r="AN1" t="s">
        <v>8</v>
      </c>
      <c r="AO1" t="s">
        <v>9</v>
      </c>
      <c r="AP1" t="s">
        <v>10</v>
      </c>
      <c r="AQ1" t="s">
        <v>47</v>
      </c>
      <c r="AR1" t="s">
        <v>48</v>
      </c>
      <c r="AS1" t="s">
        <v>11</v>
      </c>
      <c r="AT1" t="s">
        <v>17</v>
      </c>
      <c r="AU1" t="s">
        <v>18</v>
      </c>
    </row>
    <row r="2" spans="1:47" x14ac:dyDescent="0.2">
      <c r="A2" s="3">
        <v>1.4870995162054896</v>
      </c>
      <c r="B2" s="3">
        <v>1.3023925330489874</v>
      </c>
      <c r="C2" s="3">
        <v>1.5172135904431343</v>
      </c>
      <c r="D2" s="3">
        <v>0.67577477544546127</v>
      </c>
      <c r="E2" s="3">
        <v>1.3299645446240902</v>
      </c>
      <c r="F2" s="3">
        <v>0.21630049496889114</v>
      </c>
      <c r="G2" s="3">
        <v>9.5582978213205924E-2</v>
      </c>
      <c r="H2" s="3">
        <v>0.92421432977542306</v>
      </c>
      <c r="I2" s="3">
        <v>2.1575684938766062</v>
      </c>
      <c r="J2" s="3">
        <v>7.9118310976773493E-2</v>
      </c>
      <c r="K2" s="3">
        <v>0.55360439773648973</v>
      </c>
      <c r="L2" s="3">
        <v>0.87378963833674783</v>
      </c>
      <c r="M2" s="3">
        <v>0.70614107673987747</v>
      </c>
      <c r="N2" s="3">
        <v>0.11233704097568988</v>
      </c>
      <c r="O2" s="3">
        <v>0.20485684449784461</v>
      </c>
      <c r="P2" s="3">
        <v>61.997268721461296</v>
      </c>
      <c r="Q2" s="3">
        <v>24.41483736038208</v>
      </c>
      <c r="R2" s="3">
        <v>35.330706760287285</v>
      </c>
      <c r="S2" s="3">
        <v>12.498004379682243</v>
      </c>
      <c r="T2" s="3">
        <v>12.410335161723197</v>
      </c>
      <c r="U2" s="3">
        <v>11.241900538094342</v>
      </c>
      <c r="V2" s="3">
        <v>6.4537340393289932E-3</v>
      </c>
      <c r="W2" s="3">
        <v>2.481773437000811E-3</v>
      </c>
      <c r="X2" s="3">
        <v>2.252206645905972E-3</v>
      </c>
      <c r="Y2" s="3">
        <v>2.6708663068711756E-2</v>
      </c>
      <c r="Z2" s="3">
        <v>4.22205276414752E-2</v>
      </c>
      <c r="AA2" s="3">
        <v>2.5743160769343375E-2</v>
      </c>
      <c r="AB2" s="3">
        <v>4.7088181786239157E-2</v>
      </c>
      <c r="AC2" s="3">
        <v>9.5887562539428484E-2</v>
      </c>
      <c r="AD2" s="3">
        <v>3.6896459963172674</v>
      </c>
      <c r="AE2" s="3">
        <v>1.1961111511103808</v>
      </c>
      <c r="AF2" s="3">
        <v>0.99547058064490557</v>
      </c>
      <c r="AG2" s="3">
        <v>0.37421166934072969</v>
      </c>
      <c r="AH2" s="3">
        <v>0.59759746252559121</v>
      </c>
      <c r="AI2" s="3">
        <v>9.470656054094434E-2</v>
      </c>
      <c r="AJ2" s="3">
        <v>0.29780730231665076</v>
      </c>
      <c r="AK2" s="3">
        <v>0.13624219278804958</v>
      </c>
      <c r="AL2" s="3">
        <v>0.68307743884623051</v>
      </c>
      <c r="AM2" s="3">
        <v>0.60604142606258393</v>
      </c>
      <c r="AN2" s="3">
        <v>0.26889057237654923</v>
      </c>
      <c r="AO2" s="3">
        <v>0.35023384768515825</v>
      </c>
      <c r="AP2" s="3">
        <v>8.323340248316527E-2</v>
      </c>
      <c r="AQ2" s="3">
        <v>8.5435416037216785E-2</v>
      </c>
      <c r="AR2" s="3">
        <v>0.26466720513999464</v>
      </c>
      <c r="AS2" s="3">
        <v>1.0761401583813131</v>
      </c>
      <c r="AT2" s="3">
        <v>6.7574116308242088E-2</v>
      </c>
      <c r="AU2" s="3">
        <v>1.7727400623261929</v>
      </c>
    </row>
    <row r="3" spans="1:47" x14ac:dyDescent="0.2">
      <c r="A3" s="3">
        <v>0.57943467795848846</v>
      </c>
      <c r="B3" s="3">
        <v>0.72924976050853729</v>
      </c>
      <c r="C3" s="3">
        <v>2.7460192143917084</v>
      </c>
      <c r="D3" s="3">
        <v>1.1525682806968689</v>
      </c>
      <c r="E3" s="3">
        <v>0.71317672729492188</v>
      </c>
      <c r="F3" s="3">
        <v>0.95692186355590825</v>
      </c>
      <c r="G3" s="3">
        <v>2.7062131583690645</v>
      </c>
      <c r="H3" s="3">
        <v>1.6143716049194337</v>
      </c>
      <c r="I3" s="3">
        <v>9.6773643568158138E-2</v>
      </c>
      <c r="J3" s="3">
        <v>0.56102831006050113</v>
      </c>
      <c r="K3" s="3">
        <v>3.8058643825352192E-2</v>
      </c>
      <c r="L3" s="3">
        <v>6.8539963103830814E-2</v>
      </c>
      <c r="M3" s="3">
        <v>9.7318511828780166E-2</v>
      </c>
      <c r="N3" s="3">
        <v>0.64804651975631711</v>
      </c>
      <c r="O3" s="3">
        <v>0.54977501630783077</v>
      </c>
      <c r="P3" s="3">
        <v>51.269264221191406</v>
      </c>
      <c r="Q3" s="3">
        <v>70.728707313537598</v>
      </c>
      <c r="R3" s="3">
        <v>97.921743392944336</v>
      </c>
      <c r="S3" s="3">
        <v>5.0430118069052696</v>
      </c>
      <c r="T3" s="3">
        <v>8.1793115139007568</v>
      </c>
      <c r="U3" s="3">
        <v>6.8899402022361755</v>
      </c>
      <c r="V3" s="3">
        <v>3.4293491244316104E-3</v>
      </c>
      <c r="W3" s="3">
        <v>8.7350857853889484E-3</v>
      </c>
      <c r="X3" s="3">
        <v>5.7670101523399362E-3</v>
      </c>
      <c r="Y3" s="3">
        <v>5.7634468078613277E-2</v>
      </c>
      <c r="Z3" s="3">
        <v>2.340158075094223E-2</v>
      </c>
      <c r="AA3" s="3">
        <v>4.6434941291809077E-2</v>
      </c>
      <c r="AB3" s="3">
        <v>7.9568905830383299E-2</v>
      </c>
      <c r="AC3" s="3">
        <v>4.1914717257022865E-2</v>
      </c>
      <c r="AD3" s="3">
        <v>2.4136219918727875</v>
      </c>
      <c r="AE3" s="3">
        <v>0.50483658388257024</v>
      </c>
      <c r="AF3" s="3">
        <v>1.1570945978164673</v>
      </c>
      <c r="AG3" s="3">
        <v>0.11915833204984667</v>
      </c>
      <c r="AH3" s="3">
        <v>2.0412812158465389E-2</v>
      </c>
      <c r="AI3" s="3">
        <v>0.14504840850830078</v>
      </c>
      <c r="AJ3" s="3">
        <v>0.12223202988505366</v>
      </c>
      <c r="AK3" s="3">
        <v>6.8169245421886432E-2</v>
      </c>
      <c r="AL3" s="3">
        <v>0.31485396772623064</v>
      </c>
      <c r="AM3" s="3">
        <v>0.35452869385480879</v>
      </c>
      <c r="AN3" s="3">
        <v>0.13480338215827944</v>
      </c>
      <c r="AO3" s="3">
        <v>0.13036978185176848</v>
      </c>
      <c r="AP3" s="3">
        <v>3.3127092421054841E-2</v>
      </c>
      <c r="AQ3" s="3">
        <v>3.3334856331348424E-2</v>
      </c>
      <c r="AR3" s="3">
        <v>0.6914278388023376</v>
      </c>
      <c r="AS3" s="3">
        <v>1.0671571630239487</v>
      </c>
      <c r="AT3" s="3">
        <v>4.4446644186973569E-2</v>
      </c>
      <c r="AU3" s="3">
        <v>3.7244307994842529</v>
      </c>
    </row>
    <row r="4" spans="1:47" x14ac:dyDescent="0.2">
      <c r="A4" s="3">
        <v>0.9479731023311615</v>
      </c>
      <c r="B4" s="3">
        <v>1.1757967472076416</v>
      </c>
      <c r="C4" s="3">
        <v>2.237308993935585</v>
      </c>
      <c r="D4" s="3">
        <v>0.92908820509910583</v>
      </c>
      <c r="E4" s="3">
        <v>0.79159814119338989</v>
      </c>
      <c r="F4" s="3">
        <v>0.77959799766540527</v>
      </c>
      <c r="G4" s="3">
        <v>1.3370261654257776</v>
      </c>
      <c r="H4" s="3">
        <v>2.2982661753892897</v>
      </c>
      <c r="I4" s="3">
        <v>0.84513570576906194</v>
      </c>
      <c r="J4" s="3">
        <v>0.91580476164817814</v>
      </c>
      <c r="K4" s="3">
        <v>0.30391728460788725</v>
      </c>
      <c r="L4" s="3">
        <v>0.46318689078092568</v>
      </c>
      <c r="M4" s="3">
        <v>0.91288324594497683</v>
      </c>
      <c r="N4" s="3">
        <v>0.33528165280818939</v>
      </c>
      <c r="O4" s="3">
        <v>0.76824939489364619</v>
      </c>
      <c r="P4" s="3">
        <v>91.895885467529297</v>
      </c>
      <c r="Q4" s="3">
        <v>98.951277732849121</v>
      </c>
      <c r="R4" s="3">
        <v>53.32772493362426</v>
      </c>
      <c r="S4" s="3">
        <v>7.9699037671089172</v>
      </c>
      <c r="T4" s="3">
        <v>10.788177371025085</v>
      </c>
      <c r="U4" s="3">
        <v>12.786971688270569</v>
      </c>
      <c r="V4" s="3">
        <v>2.2972782850265504E-3</v>
      </c>
      <c r="W4" s="3">
        <v>4.1803472638130192E-3</v>
      </c>
      <c r="X4" s="3">
        <v>3.5041446685791025E-3</v>
      </c>
      <c r="Y4" s="3">
        <v>3.9146927595138548E-2</v>
      </c>
      <c r="Z4" s="3">
        <v>3.4330906867980959E-2</v>
      </c>
      <c r="AA4" s="3">
        <v>3.6858648061752319E-2</v>
      </c>
      <c r="AB4" s="3">
        <v>6.6425872445106518E-2</v>
      </c>
      <c r="AC4" s="3">
        <v>6.7133669853210454E-2</v>
      </c>
      <c r="AD4" s="3">
        <v>2.750439465045929</v>
      </c>
      <c r="AE4" s="3">
        <v>1.7795817315578462</v>
      </c>
      <c r="AF4" s="3">
        <v>0.61019396781921387</v>
      </c>
      <c r="AG4" s="3">
        <v>0.47835966944694519</v>
      </c>
      <c r="AH4" s="3">
        <v>0.45241879522800438</v>
      </c>
      <c r="AI4" s="3">
        <v>0.18614863812923432</v>
      </c>
      <c r="AJ4" s="3">
        <v>0.16596773445606233</v>
      </c>
      <c r="AK4" s="3">
        <v>0.15728053867816927</v>
      </c>
      <c r="AL4" s="3">
        <v>0.80621818244457244</v>
      </c>
      <c r="AM4" s="3">
        <v>0.82926475763320928</v>
      </c>
      <c r="AN4" s="3">
        <v>0.38901813745498659</v>
      </c>
      <c r="AO4" s="3">
        <v>0.45352752864360807</v>
      </c>
      <c r="AP4" s="3">
        <v>1.4680010825395585E-2</v>
      </c>
      <c r="AQ4" s="3">
        <v>6.2856791019439695E-2</v>
      </c>
      <c r="AR4" s="3">
        <v>0.35655919313430795</v>
      </c>
      <c r="AS4" s="3">
        <v>1.0623318594694138</v>
      </c>
      <c r="AT4" s="3">
        <v>5.5368885397911072E-2</v>
      </c>
      <c r="AU4" s="3">
        <v>2.21543288230896</v>
      </c>
    </row>
    <row r="5" spans="1:47" x14ac:dyDescent="0.2">
      <c r="A5" s="3">
        <v>1.1026766896247864</v>
      </c>
      <c r="B5" s="3">
        <v>0.85486647486686707</v>
      </c>
      <c r="C5" s="3">
        <v>2.5049514770507812</v>
      </c>
      <c r="D5" s="3">
        <v>1.3990724086761475</v>
      </c>
      <c r="E5" s="3">
        <v>1.1574113965034485</v>
      </c>
      <c r="F5" s="3">
        <v>0.44522664546966556</v>
      </c>
      <c r="G5" s="3">
        <v>1.69284272313118</v>
      </c>
      <c r="H5" s="3">
        <v>6.7679356168955554E-2</v>
      </c>
      <c r="I5" s="3">
        <v>2.8971821796894073</v>
      </c>
      <c r="J5" s="3">
        <v>0.46478696793317792</v>
      </c>
      <c r="K5" s="3">
        <v>0.78271741807460782</v>
      </c>
      <c r="L5" s="3">
        <v>0.64926551938056942</v>
      </c>
      <c r="M5" s="3">
        <v>0.30364041626453409</v>
      </c>
      <c r="N5" s="3">
        <v>0.91720479965209956</v>
      </c>
      <c r="O5" s="3">
        <v>0.49686855614185332</v>
      </c>
      <c r="P5" s="3">
        <v>21.400136649608612</v>
      </c>
      <c r="Q5" s="3">
        <v>45.254769325256348</v>
      </c>
      <c r="R5" s="3">
        <v>70.919828414916992</v>
      </c>
      <c r="S5" s="3">
        <v>9.5806431174278259</v>
      </c>
      <c r="T5" s="3">
        <v>6.7073808759450912</v>
      </c>
      <c r="U5" s="3">
        <v>5.7065786570310584</v>
      </c>
      <c r="V5" s="3">
        <v>9.8197405338287351E-3</v>
      </c>
      <c r="W5" s="3">
        <v>7.0587239265441906E-3</v>
      </c>
      <c r="X5" s="3">
        <v>8.9887916445732137E-3</v>
      </c>
      <c r="Y5" s="3">
        <v>4.5113155841827388E-2</v>
      </c>
      <c r="Z5" s="3">
        <v>5.004209756851196E-2</v>
      </c>
      <c r="AA5" s="3">
        <v>5.5944633483886716E-2</v>
      </c>
      <c r="AB5" s="3">
        <v>1.4257700033485891E-2</v>
      </c>
      <c r="AC5" s="3">
        <v>1.423181939870119E-2</v>
      </c>
      <c r="AD5" s="3">
        <v>3.09941565990448</v>
      </c>
      <c r="AE5" s="3">
        <v>0.77085391283035276</v>
      </c>
      <c r="AF5" s="3">
        <v>1.2923255562782288</v>
      </c>
      <c r="AG5" s="3">
        <v>0.24088197946548462</v>
      </c>
      <c r="AH5" s="3">
        <v>0.90392031192779543</v>
      </c>
      <c r="AI5" s="3">
        <v>4.1550109088420877E-2</v>
      </c>
      <c r="AJ5" s="3">
        <v>0.49524375796318054</v>
      </c>
      <c r="AK5" s="3">
        <v>3.5259615331888212E-2</v>
      </c>
      <c r="AL5" s="3">
        <v>0.18494314551353452</v>
      </c>
      <c r="AM5" s="3">
        <v>7.547099135816096E-2</v>
      </c>
      <c r="AN5" s="3">
        <v>1.0846974244341254E-2</v>
      </c>
      <c r="AO5" s="3">
        <v>0.21021654218435287</v>
      </c>
      <c r="AP5" s="3">
        <v>6.5120709538459789E-2</v>
      </c>
      <c r="AQ5" s="3">
        <v>1.0907296342775225E-2</v>
      </c>
      <c r="AR5" s="3">
        <v>0.82453230023384094</v>
      </c>
      <c r="AS5" s="3">
        <v>1.0706926107406616</v>
      </c>
      <c r="AT5" s="3">
        <v>3.1462664902210238E-2</v>
      </c>
      <c r="AU5" s="3">
        <v>4.294931173324585</v>
      </c>
    </row>
    <row r="6" spans="1:47" x14ac:dyDescent="0.2">
      <c r="A6" s="3">
        <v>1.1771193146705627</v>
      </c>
      <c r="B6" s="3">
        <v>1.0551313161849976</v>
      </c>
      <c r="C6" s="3">
        <v>2.9835921227931976</v>
      </c>
      <c r="D6" s="3">
        <v>1.2784261107444763</v>
      </c>
      <c r="E6" s="3">
        <v>1.0938066244125366</v>
      </c>
      <c r="F6" s="3">
        <v>0.34301087856292733</v>
      </c>
      <c r="G6" s="3">
        <v>1.0218701079487802</v>
      </c>
      <c r="H6" s="3">
        <v>2.7317997223138808</v>
      </c>
      <c r="I6" s="3">
        <v>1.4958424520492553</v>
      </c>
      <c r="J6" s="3">
        <v>0.66454697608947755</v>
      </c>
      <c r="K6" s="3">
        <v>0.48315545946359634</v>
      </c>
      <c r="L6" s="3">
        <v>0.60246880948543546</v>
      </c>
      <c r="M6" s="3">
        <v>0.85790800333023076</v>
      </c>
      <c r="N6" s="3">
        <v>0.55518209218978887</v>
      </c>
      <c r="O6" s="3">
        <v>0.3127024552226067</v>
      </c>
      <c r="P6" s="3">
        <v>30.023089647293091</v>
      </c>
      <c r="Q6" s="3">
        <v>55.559003353118896</v>
      </c>
      <c r="R6" s="3">
        <v>62.359027862548828</v>
      </c>
      <c r="S6" s="3">
        <v>9.2918150424957275</v>
      </c>
      <c r="T6" s="3">
        <v>14.104815304279327</v>
      </c>
      <c r="U6" s="3">
        <v>10.83817732334137</v>
      </c>
      <c r="V6" s="3">
        <v>7.545327603816987E-3</v>
      </c>
      <c r="W6" s="3">
        <v>4.9769067466259006E-3</v>
      </c>
      <c r="X6" s="3">
        <v>8.0398100018501291E-3</v>
      </c>
      <c r="Y6" s="3">
        <v>4.3838727474212642E-2</v>
      </c>
      <c r="Z6" s="3">
        <v>3.7592188119888306E-2</v>
      </c>
      <c r="AA6" s="3">
        <v>3.0407806634902956E-2</v>
      </c>
      <c r="AB6" s="3">
        <v>9.3512680530548106E-2</v>
      </c>
      <c r="AC6" s="3">
        <v>8.5088934898376475E-2</v>
      </c>
      <c r="AD6" s="3">
        <v>3.7719409465789795</v>
      </c>
      <c r="AE6" s="3">
        <v>1.9131960391998291</v>
      </c>
      <c r="AF6" s="3">
        <v>0.83945208787918091</v>
      </c>
      <c r="AG6" s="3">
        <v>0.17859152406454087</v>
      </c>
      <c r="AH6" s="3">
        <v>0.37359935820102691</v>
      </c>
      <c r="AI6" s="3">
        <v>0.12499436318874359</v>
      </c>
      <c r="AJ6" s="3">
        <v>4.4771718010306362E-2</v>
      </c>
      <c r="AK6" s="3">
        <v>9.4705126881599419E-2</v>
      </c>
      <c r="AL6" s="3">
        <v>0.12859241247177128</v>
      </c>
      <c r="AM6" s="3">
        <v>0.96504342436790469</v>
      </c>
      <c r="AN6" s="3">
        <v>8.9217138737440096E-2</v>
      </c>
      <c r="AO6" s="3">
        <v>0.1790045836567879</v>
      </c>
      <c r="AP6" s="3">
        <v>5.2594240903854381E-2</v>
      </c>
      <c r="AQ6" s="3">
        <v>9.5716270804405215E-2</v>
      </c>
      <c r="AR6" s="3">
        <v>0.91782070994377141</v>
      </c>
      <c r="AS6" s="3">
        <v>1.062624998688698</v>
      </c>
      <c r="AT6" s="3">
        <v>7.4339899420738209E-2</v>
      </c>
      <c r="AU6" s="3">
        <v>3.3461549282073975</v>
      </c>
    </row>
    <row r="7" spans="1:47" x14ac:dyDescent="0.2">
      <c r="A7" s="3">
        <v>0.77223074436187744</v>
      </c>
      <c r="B7" s="3">
        <v>0.97565570473670959</v>
      </c>
      <c r="C7" s="3">
        <v>1.7542501017451286</v>
      </c>
      <c r="D7" s="3">
        <v>0.7996794581413269</v>
      </c>
      <c r="E7" s="3">
        <v>0.98012566566467285</v>
      </c>
      <c r="F7" s="3">
        <v>0.88363261222839351</v>
      </c>
      <c r="G7" s="3">
        <v>2.1492956250905988</v>
      </c>
      <c r="H7" s="3">
        <v>0.54810266986489298</v>
      </c>
      <c r="I7" s="3">
        <v>2.4338072949647902</v>
      </c>
      <c r="J7" s="3">
        <v>0.2222442802786827</v>
      </c>
      <c r="K7" s="3">
        <v>0.94406173706054686</v>
      </c>
      <c r="L7" s="3">
        <v>0.29342487722635263</v>
      </c>
      <c r="M7" s="3">
        <v>0.48117226898670196</v>
      </c>
      <c r="N7" s="3">
        <v>0.20508280962705608</v>
      </c>
      <c r="O7" s="3">
        <v>0.96787571907043457</v>
      </c>
      <c r="P7" s="3">
        <v>80.772762298583984</v>
      </c>
      <c r="Q7" s="3">
        <v>89.294090270996094</v>
      </c>
      <c r="R7" s="3">
        <v>44.954912662506104</v>
      </c>
      <c r="S7" s="3">
        <v>11.160370826721191</v>
      </c>
      <c r="T7" s="3">
        <v>7.1719734370708466</v>
      </c>
      <c r="U7" s="3">
        <v>9.0241208970546722</v>
      </c>
      <c r="V7" s="3">
        <v>4.518443197011948E-3</v>
      </c>
      <c r="W7" s="3">
        <v>5.7546333670616158E-3</v>
      </c>
      <c r="X7" s="3">
        <v>4.8046083450317377E-3</v>
      </c>
      <c r="Y7" s="3">
        <v>3.0411629676818847E-2</v>
      </c>
      <c r="Z7" s="3">
        <v>5.6779899597167963E-2</v>
      </c>
      <c r="AA7" s="3">
        <v>5.2413778305053713E-2</v>
      </c>
      <c r="AB7" s="3">
        <v>3.287401527166367E-2</v>
      </c>
      <c r="AC7" s="3">
        <v>5.3281902968883521E-2</v>
      </c>
      <c r="AD7" s="3">
        <v>2.1130742430686951</v>
      </c>
      <c r="AE7" s="3">
        <v>1.0090076535940169</v>
      </c>
      <c r="AF7" s="3">
        <v>1.0000938177108765</v>
      </c>
      <c r="AG7" s="3">
        <v>0.42617300152778625</v>
      </c>
      <c r="AH7" s="3">
        <v>0.79608174443244939</v>
      </c>
      <c r="AI7" s="3">
        <v>7.912978380918502E-2</v>
      </c>
      <c r="AJ7" s="3">
        <v>0.37526785194873807</v>
      </c>
      <c r="AK7" s="3">
        <v>0.12158720433712006</v>
      </c>
      <c r="AL7" s="3">
        <v>0.99399487197399139</v>
      </c>
      <c r="AM7" s="3">
        <v>0.21789661526679996</v>
      </c>
      <c r="AN7" s="3">
        <v>0.46763147294521334</v>
      </c>
      <c r="AO7" s="3">
        <v>0.42231559932231905</v>
      </c>
      <c r="AP7" s="3">
        <v>9.1801989078521731E-2</v>
      </c>
      <c r="AQ7" s="3">
        <v>4.62509748339653E-2</v>
      </c>
      <c r="AR7" s="3">
        <v>0.4883000463247299</v>
      </c>
      <c r="AS7" s="3">
        <v>1.0741104471683502</v>
      </c>
      <c r="AT7" s="3">
        <v>3.8859125971794133E-2</v>
      </c>
      <c r="AU7" s="3">
        <v>1.141534611582756</v>
      </c>
    </row>
    <row r="8" spans="1:47" x14ac:dyDescent="0.2">
      <c r="A8" s="3">
        <v>0.63786892592906952</v>
      </c>
      <c r="B8" s="3">
        <v>1.4314811825752258</v>
      </c>
      <c r="C8" s="3">
        <v>2.2622385621070862</v>
      </c>
      <c r="D8" s="3">
        <v>1.0249292850494385</v>
      </c>
      <c r="E8" s="3">
        <v>0.52681107446551323</v>
      </c>
      <c r="F8" s="3">
        <v>0.65484075546264653</v>
      </c>
      <c r="G8" s="3">
        <v>0.38881677910685525</v>
      </c>
      <c r="H8" s="3">
        <v>1.1854727032780648</v>
      </c>
      <c r="I8" s="3">
        <v>1.6849776113033297</v>
      </c>
      <c r="J8" s="3">
        <v>0.32959623336791999</v>
      </c>
      <c r="K8" s="3">
        <v>0.73233086109161383</v>
      </c>
      <c r="L8" s="3">
        <v>0.20857215031981466</v>
      </c>
      <c r="M8" s="3">
        <v>0.52910772681236262</v>
      </c>
      <c r="N8" s="3">
        <v>0.76246301174163822</v>
      </c>
      <c r="O8" s="3">
        <v>0.72240797519683841</v>
      </c>
      <c r="P8" s="3">
        <v>40.126798152923584</v>
      </c>
      <c r="Q8" s="3">
        <v>61.032323837280273</v>
      </c>
      <c r="R8" s="3">
        <v>88.794536590576172</v>
      </c>
      <c r="S8" s="3">
        <v>13.732723474502563</v>
      </c>
      <c r="T8" s="3">
        <v>11.795324325561523</v>
      </c>
      <c r="U8" s="3">
        <v>14.82046502828598</v>
      </c>
      <c r="V8" s="3">
        <v>1.2080537900328637E-3</v>
      </c>
      <c r="W8" s="3">
        <v>1.045811434276402E-3</v>
      </c>
      <c r="X8" s="3">
        <v>7.0680928826332102E-3</v>
      </c>
      <c r="Y8" s="3">
        <v>5.1399207115173332E-2</v>
      </c>
      <c r="Z8" s="3">
        <v>4.5795183181762691E-2</v>
      </c>
      <c r="AA8" s="3">
        <v>2.2143888175487517E-2</v>
      </c>
      <c r="AB8" s="3">
        <v>2.2813918292522432E-2</v>
      </c>
      <c r="AC8" s="3">
        <v>5.6175569295883188E-2</v>
      </c>
      <c r="AD8" s="3">
        <v>2.7072374224662781</v>
      </c>
      <c r="AE8" s="3">
        <v>1.4343670129776001</v>
      </c>
      <c r="AF8" s="3">
        <v>0.70319889485836029</v>
      </c>
      <c r="AG8" s="3">
        <v>5.510620553977788E-2</v>
      </c>
      <c r="AH8" s="3">
        <v>0.73539140105247502</v>
      </c>
      <c r="AI8" s="3">
        <v>1.4103386439383029E-2</v>
      </c>
      <c r="AJ8" s="3">
        <v>0.41778459608554841</v>
      </c>
      <c r="AK8" s="3">
        <v>3.2479183971881861E-2</v>
      </c>
      <c r="AL8" s="3">
        <v>0.49440715998411178</v>
      </c>
      <c r="AM8" s="3">
        <v>0.74882759988307956</v>
      </c>
      <c r="AN8" s="3">
        <v>0.20934926182031632</v>
      </c>
      <c r="AO8" s="3">
        <v>3.717512365430594E-2</v>
      </c>
      <c r="AP8" s="3">
        <v>6.7712731957435615E-2</v>
      </c>
      <c r="AQ8" s="3">
        <v>7.2968053817749026E-2</v>
      </c>
      <c r="AR8" s="3">
        <v>0.60168048143386843</v>
      </c>
      <c r="AS8" s="3">
        <v>1.0789723241329194</v>
      </c>
      <c r="AT8" s="3">
        <v>6.2128779292106626E-2</v>
      </c>
      <c r="AU8" s="3">
        <v>4.6656692028045654</v>
      </c>
    </row>
    <row r="9" spans="1:47" x14ac:dyDescent="0.2">
      <c r="A9" s="3">
        <v>1.295596718788147</v>
      </c>
      <c r="B9" s="3">
        <v>0.60028131306171417</v>
      </c>
      <c r="C9" s="3">
        <v>1.9936935156583786</v>
      </c>
      <c r="D9" s="3">
        <v>0.55299198627471924</v>
      </c>
      <c r="E9" s="3">
        <v>1.3914665579795837</v>
      </c>
      <c r="F9" s="3">
        <v>0.52046899795532231</v>
      </c>
      <c r="G9" s="3">
        <v>2.2746024042367936</v>
      </c>
      <c r="H9" s="3">
        <v>1.9225192439556122</v>
      </c>
      <c r="I9" s="3">
        <v>0.75578389540314694</v>
      </c>
      <c r="J9" s="3">
        <v>0.80288177728652954</v>
      </c>
      <c r="K9" s="3">
        <v>0.19985807031393052</v>
      </c>
      <c r="L9" s="3">
        <v>0.88844117641448972</v>
      </c>
      <c r="M9" s="3">
        <v>0.15182546958327298</v>
      </c>
      <c r="N9" s="3">
        <v>0.4899001127481461</v>
      </c>
      <c r="O9" s="3">
        <v>1.6780642997473477E-2</v>
      </c>
      <c r="P9" s="3">
        <v>70.639944076538086</v>
      </c>
      <c r="Q9" s="3">
        <v>34.758272171020508</v>
      </c>
      <c r="R9" s="3">
        <v>26.391487121582031</v>
      </c>
      <c r="S9" s="3">
        <v>6.7074143141508102</v>
      </c>
      <c r="T9" s="3">
        <v>5.0130469128489494</v>
      </c>
      <c r="U9" s="3">
        <v>4.6918723732233047</v>
      </c>
      <c r="V9" s="3">
        <v>8.7280718088150033E-3</v>
      </c>
      <c r="W9" s="3">
        <v>9.6986023187637348E-3</v>
      </c>
      <c r="X9" s="3">
        <v>1.3027450889348984E-3</v>
      </c>
      <c r="Y9" s="3">
        <v>2.2934120893478394E-2</v>
      </c>
      <c r="Z9" s="3">
        <v>2.9827840328216552E-2</v>
      </c>
      <c r="AA9" s="3">
        <v>4.0052533149719238E-2</v>
      </c>
      <c r="AB9" s="3">
        <v>5.8140046000480658E-2</v>
      </c>
      <c r="AC9" s="3">
        <v>2.6110043376684197E-2</v>
      </c>
      <c r="AD9" s="3">
        <v>3.4233704805374146</v>
      </c>
      <c r="AE9" s="3">
        <v>0.63855620920658107</v>
      </c>
      <c r="AF9" s="3">
        <v>1.3863013386726379</v>
      </c>
      <c r="AG9" s="3">
        <v>0.3273014396429062</v>
      </c>
      <c r="AH9" s="3">
        <v>0.19109311014413835</v>
      </c>
      <c r="AI9" s="3">
        <v>0.15422618389129639</v>
      </c>
      <c r="AJ9" s="3">
        <v>0.24342664808034897</v>
      </c>
      <c r="AK9" s="3">
        <v>0.19569168627262118</v>
      </c>
      <c r="AL9" s="3">
        <v>0.61947738885879522</v>
      </c>
      <c r="AM9" s="3">
        <v>0.49042646944522866</v>
      </c>
      <c r="AN9" s="3">
        <v>0.34367191851139067</v>
      </c>
      <c r="AO9" s="3">
        <v>0.25703924059867855</v>
      </c>
      <c r="AP9" s="3">
        <v>2.8873723149299618E-2</v>
      </c>
      <c r="AQ9" s="3">
        <v>2.4005378335714339E-2</v>
      </c>
      <c r="AR9" s="3">
        <v>0.12943674772977828</v>
      </c>
      <c r="AS9" s="3">
        <v>1.068114021420479</v>
      </c>
      <c r="AT9" s="3">
        <v>2.586883120238781E-2</v>
      </c>
      <c r="AU9" s="3">
        <v>2.8391004800796509</v>
      </c>
    </row>
    <row r="10" spans="1:47" x14ac:dyDescent="0.2">
      <c r="A10" s="3">
        <v>1.3656824231147766</v>
      </c>
      <c r="B10" s="3">
        <v>1.2231892943382263</v>
      </c>
      <c r="C10" s="3">
        <v>2.4274745285511017</v>
      </c>
      <c r="D10" s="3">
        <v>0.82273179292678833</v>
      </c>
      <c r="E10" s="3">
        <v>0.63645949959754944</v>
      </c>
      <c r="F10" s="3">
        <v>0.49591102600097658</v>
      </c>
      <c r="G10" s="3">
        <v>0.86860290259122874</v>
      </c>
      <c r="H10" s="3">
        <v>2.9864028662443163</v>
      </c>
      <c r="I10" s="3">
        <v>1.2741539242863655</v>
      </c>
      <c r="J10" s="3">
        <v>0.44198578000068667</v>
      </c>
      <c r="K10" s="3">
        <v>0.17465418502688407</v>
      </c>
      <c r="L10" s="3">
        <v>0.79853443682193759</v>
      </c>
      <c r="M10" s="3">
        <v>0.41215008854866031</v>
      </c>
      <c r="N10" s="3">
        <v>0.87185108602046968</v>
      </c>
      <c r="O10" s="3">
        <v>0.85946099162101741</v>
      </c>
      <c r="P10" s="3">
        <v>36.263377666473389</v>
      </c>
      <c r="Q10" s="3">
        <v>92.997431755065918</v>
      </c>
      <c r="R10" s="3">
        <v>78.024821281433105</v>
      </c>
      <c r="S10" s="3">
        <v>8.6669746339321136</v>
      </c>
      <c r="T10" s="3">
        <v>9.8468230366706848</v>
      </c>
      <c r="U10" s="3">
        <v>9.6768468022346497</v>
      </c>
      <c r="V10" s="3">
        <v>5.182135432958603E-3</v>
      </c>
      <c r="W10" s="3">
        <v>1.7098417878150941E-3</v>
      </c>
      <c r="X10" s="3">
        <v>8.6230311393737796E-3</v>
      </c>
      <c r="Y10" s="3">
        <v>3.363170742988586E-2</v>
      </c>
      <c r="Z10" s="3">
        <v>4.3967041969299313E-2</v>
      </c>
      <c r="AA10" s="3">
        <v>4.884709358215332E-2</v>
      </c>
      <c r="AB10" s="3">
        <v>4.2087625861167911E-2</v>
      </c>
      <c r="AC10" s="3">
        <v>4.3890904486179355E-2</v>
      </c>
      <c r="AD10" s="3">
        <v>2.6137921810150146</v>
      </c>
      <c r="AE10" s="3">
        <v>1.8822234451770783</v>
      </c>
      <c r="AF10" s="3">
        <v>1.358020544052124</v>
      </c>
      <c r="AG10" s="3">
        <v>0.34765385389328002</v>
      </c>
      <c r="AH10" s="3">
        <v>0.2616319000720978</v>
      </c>
      <c r="AI10" s="3">
        <v>0.13515265822410585</v>
      </c>
      <c r="AJ10" s="3">
        <v>0.39643980264663697</v>
      </c>
      <c r="AK10" s="3">
        <v>0.11612684428691863</v>
      </c>
      <c r="AL10" s="3">
        <v>0.21570559650659557</v>
      </c>
      <c r="AM10" s="3">
        <v>0.77603097677230837</v>
      </c>
      <c r="AN10" s="3">
        <v>0.18420140236616137</v>
      </c>
      <c r="AO10" s="3">
        <v>8.4295392036438002E-2</v>
      </c>
      <c r="AP10" s="3">
        <v>8.072550654411316E-2</v>
      </c>
      <c r="AQ10" s="3">
        <v>1.9779068529605863E-2</v>
      </c>
      <c r="AR10" s="3">
        <v>0.1822620563209057</v>
      </c>
      <c r="AS10" s="3">
        <v>1.0778163123130799</v>
      </c>
      <c r="AT10" s="3">
        <v>5.2831602096557614E-2</v>
      </c>
      <c r="AU10" s="3">
        <v>2.3527437448501587</v>
      </c>
    </row>
    <row r="11" spans="1:47" x14ac:dyDescent="0.2">
      <c r="A11" s="3">
        <v>0.7088930755853653</v>
      </c>
      <c r="B11" s="3">
        <v>0.80852383375167847</v>
      </c>
      <c r="C11" s="3">
        <v>1.9225732237100601</v>
      </c>
      <c r="D11" s="3">
        <v>1.3493600487709045</v>
      </c>
      <c r="E11" s="3">
        <v>1.250079333782196</v>
      </c>
      <c r="F11" s="3">
        <v>0.73028964996337886</v>
      </c>
      <c r="G11" s="3">
        <v>1.9725667476654054</v>
      </c>
      <c r="H11" s="3">
        <v>0.68517967119812961</v>
      </c>
      <c r="I11" s="3">
        <v>2.5860344207286836</v>
      </c>
      <c r="J11" s="3">
        <v>0.93847421288490296</v>
      </c>
      <c r="K11" s="3">
        <v>0.63363178133964537</v>
      </c>
      <c r="L11" s="3">
        <v>0.11673240706324572</v>
      </c>
      <c r="M11" s="3">
        <v>0.7734510618448257</v>
      </c>
      <c r="N11" s="3">
        <v>0.38256704241037365</v>
      </c>
      <c r="O11" s="3">
        <v>0.390430616736412</v>
      </c>
      <c r="P11" s="3">
        <v>86.993508338928223</v>
      </c>
      <c r="Q11" s="3">
        <v>41.839792728424072</v>
      </c>
      <c r="R11" s="3">
        <v>55.618259906768799</v>
      </c>
      <c r="S11" s="3">
        <v>11.610755920410156</v>
      </c>
      <c r="T11" s="3">
        <v>5.8441131114959717</v>
      </c>
      <c r="U11" s="3">
        <v>8.8054179847240448</v>
      </c>
      <c r="V11" s="3">
        <v>6.9343311190605168E-3</v>
      </c>
      <c r="W11" s="3">
        <v>8.9475387334823631E-3</v>
      </c>
      <c r="X11" s="3">
        <v>5.3883841633796696E-3</v>
      </c>
      <c r="Y11" s="3">
        <v>4.2039201259613038E-2</v>
      </c>
      <c r="Z11" s="3">
        <v>2.040077406913042E-2</v>
      </c>
      <c r="AA11" s="3">
        <v>2.8350548744201662E-2</v>
      </c>
      <c r="AB11" s="3">
        <v>9.7134215235710156E-2</v>
      </c>
      <c r="AC11" s="3">
        <v>8.2746524214744571E-2</v>
      </c>
      <c r="AD11" s="3">
        <v>3.2668303251266479</v>
      </c>
      <c r="AE11" s="3">
        <v>1.0863606095314025</v>
      </c>
      <c r="AF11" s="3">
        <v>0.5518689788877964</v>
      </c>
      <c r="AG11" s="3">
        <v>0.1457161709666252</v>
      </c>
      <c r="AH11" s="3">
        <v>0.83106800138950343</v>
      </c>
      <c r="AI11" s="3">
        <v>9.2719931602478017E-2</v>
      </c>
      <c r="AJ11" s="3">
        <v>0.20352065294981003</v>
      </c>
      <c r="AK11" s="3">
        <v>8.9059406816959383E-2</v>
      </c>
      <c r="AL11" s="3">
        <v>0.837240241765976</v>
      </c>
      <c r="AM11" s="3">
        <v>2.9850722979754211E-2</v>
      </c>
      <c r="AN11" s="3">
        <v>0.31139863312244415</v>
      </c>
      <c r="AO11" s="3">
        <v>0.33529257953166963</v>
      </c>
      <c r="AP11" s="3">
        <v>4.1172265708446509E-2</v>
      </c>
      <c r="AQ11" s="3">
        <v>6.0313853025436411E-2</v>
      </c>
      <c r="AR11" s="3">
        <v>0.61167305111885073</v>
      </c>
      <c r="AS11" s="3">
        <v>1.0688308626413345</v>
      </c>
      <c r="AT11" s="3">
        <v>3.5172146558761594E-2</v>
      </c>
      <c r="AU11" s="3">
        <v>4.1520299911499023</v>
      </c>
    </row>
    <row r="12" spans="1:47" x14ac:dyDescent="0.2">
      <c r="A12" s="3">
        <v>0.82619556784629822</v>
      </c>
      <c r="B12" s="3">
        <v>1.3487923145294189</v>
      </c>
      <c r="C12" s="3">
        <v>2.8208409547805786</v>
      </c>
      <c r="D12" s="3">
        <v>0.57705152034759521</v>
      </c>
      <c r="E12" s="3">
        <v>1.2351322174072266</v>
      </c>
      <c r="F12" s="3">
        <v>0.90936226844787593</v>
      </c>
      <c r="G12" s="3">
        <v>0.74940988808870312</v>
      </c>
      <c r="H12" s="3">
        <v>1.3586837378144265</v>
      </c>
      <c r="I12" s="3">
        <v>1.8365788358449937</v>
      </c>
      <c r="J12" s="3">
        <v>0.58357643961906436</v>
      </c>
      <c r="K12" s="3">
        <v>0.91496707558631896</v>
      </c>
      <c r="L12" s="3">
        <v>0.38720635741949083</v>
      </c>
      <c r="M12" s="3">
        <v>0.23634659767150881</v>
      </c>
      <c r="N12" s="3">
        <v>0.56963477313518529</v>
      </c>
      <c r="O12" s="3">
        <v>0.18730403527617454</v>
      </c>
      <c r="P12" s="3">
        <v>46.405947208404541</v>
      </c>
      <c r="Q12" s="3">
        <v>28.460993766784664</v>
      </c>
      <c r="R12" s="3">
        <v>90.631213188171387</v>
      </c>
      <c r="S12" s="3">
        <v>14.53718113899231</v>
      </c>
      <c r="T12" s="3">
        <v>13.209376215934753</v>
      </c>
      <c r="U12" s="3">
        <v>13.664506912231445</v>
      </c>
      <c r="V12" s="3">
        <v>8.0735462903976443E-3</v>
      </c>
      <c r="W12" s="3">
        <v>4.529295682907105E-3</v>
      </c>
      <c r="X12" s="3">
        <v>7.6250208616256724E-3</v>
      </c>
      <c r="Y12" s="3">
        <v>2.1149356067180634E-2</v>
      </c>
      <c r="Z12" s="3">
        <v>3.2013102769851684E-2</v>
      </c>
      <c r="AA12" s="3">
        <v>5.8708338737487792E-2</v>
      </c>
      <c r="AB12" s="3">
        <v>6.158581018447877E-2</v>
      </c>
      <c r="AC12" s="3">
        <v>2.9215821474790571E-2</v>
      </c>
      <c r="AD12" s="3">
        <v>3.928483247756958</v>
      </c>
      <c r="AE12" s="3">
        <v>1.511823982000351</v>
      </c>
      <c r="AF12" s="3">
        <v>1.2237201333045959</v>
      </c>
      <c r="AG12" s="3">
        <v>0.44828274548053743</v>
      </c>
      <c r="AH12" s="3">
        <v>0.64626558125019073</v>
      </c>
      <c r="AI12" s="3">
        <v>5.1445754617452627E-2</v>
      </c>
      <c r="AJ12" s="3">
        <v>3.8264621794223783E-2</v>
      </c>
      <c r="AK12" s="3">
        <v>0.17816742718219758</v>
      </c>
      <c r="AL12" s="3">
        <v>0.34585794091224675</v>
      </c>
      <c r="AM12" s="3">
        <v>0.56658249437808994</v>
      </c>
      <c r="AN12" s="3">
        <v>6.0301647782325725E-2</v>
      </c>
      <c r="AO12" s="3">
        <v>0.22564250856637955</v>
      </c>
      <c r="AP12" s="3">
        <v>1.7093994915485383E-2</v>
      </c>
      <c r="AQ12" s="3">
        <v>4.2030159533023838E-2</v>
      </c>
      <c r="AR12" s="3">
        <v>0.49828888773918156</v>
      </c>
      <c r="AS12" s="3">
        <v>1.0643204957246781</v>
      </c>
      <c r="AT12" s="3">
        <v>6.5033596754074094E-2</v>
      </c>
      <c r="AU12" s="3">
        <v>1.6590842604637144</v>
      </c>
    </row>
    <row r="13" spans="1:47" x14ac:dyDescent="0.2">
      <c r="A13" s="3">
        <v>1.2320377826690674</v>
      </c>
      <c r="B13" s="3">
        <v>0.68194487690925598</v>
      </c>
      <c r="C13" s="3">
        <v>1.8236179947853088</v>
      </c>
      <c r="D13" s="3">
        <v>1.0948565006256104</v>
      </c>
      <c r="E13" s="3">
        <v>0.87053784728050232</v>
      </c>
      <c r="F13" s="3">
        <v>0.26873366236686708</v>
      </c>
      <c r="G13" s="3">
        <v>2.6119155788421629</v>
      </c>
      <c r="H13" s="3">
        <v>2.1168989992141722</v>
      </c>
      <c r="I13" s="3">
        <v>0.53344669908285147</v>
      </c>
      <c r="J13" s="3">
        <v>5.6195795834064484E-2</v>
      </c>
      <c r="K13" s="3">
        <v>0.3882905519008637</v>
      </c>
      <c r="L13" s="3">
        <v>0.69818329334259033</v>
      </c>
      <c r="M13" s="3">
        <v>0.59806570589542385</v>
      </c>
      <c r="N13" s="3">
        <v>0.18881705999374387</v>
      </c>
      <c r="O13" s="3">
        <v>0.58303946137428286</v>
      </c>
      <c r="P13" s="3">
        <v>76.899571418762207</v>
      </c>
      <c r="Q13" s="3">
        <v>77.313733100891113</v>
      </c>
      <c r="R13" s="3">
        <v>33.225722312927246</v>
      </c>
      <c r="S13" s="3">
        <v>5.7498175352811813</v>
      </c>
      <c r="T13" s="3">
        <v>9.013143002986908</v>
      </c>
      <c r="U13" s="3">
        <v>4.4785403497517109</v>
      </c>
      <c r="V13" s="3">
        <v>1.8100894838571548E-3</v>
      </c>
      <c r="W13" s="3">
        <v>6.1420570015907295E-3</v>
      </c>
      <c r="X13" s="3">
        <v>1.8602169528603555E-3</v>
      </c>
      <c r="Y13" s="3">
        <v>5.4594831466674806E-2</v>
      </c>
      <c r="Z13" s="3">
        <v>5.360442638397217E-2</v>
      </c>
      <c r="AA13" s="3">
        <v>3.9114466905593871E-2</v>
      </c>
      <c r="AB13" s="3">
        <v>3.1851688623428347E-2</v>
      </c>
      <c r="AC13" s="3">
        <v>6.3484819531440737E-2</v>
      </c>
      <c r="AD13" s="3">
        <v>2.206521138548851</v>
      </c>
      <c r="AE13" s="3">
        <v>0.60768762826919553</v>
      </c>
      <c r="AF13" s="3">
        <v>0.93612349033355713</v>
      </c>
      <c r="AG13" s="3">
        <v>0.27095884978771212</v>
      </c>
      <c r="AH13" s="3">
        <v>0.20251261636614798</v>
      </c>
      <c r="AI13" s="3">
        <v>0.18813515841960909</v>
      </c>
      <c r="AJ13" s="3">
        <v>0.32052410483360289</v>
      </c>
      <c r="AK13" s="3">
        <v>1.5140286311507226E-2</v>
      </c>
      <c r="AL13" s="3">
        <v>0.71385768830776219</v>
      </c>
      <c r="AM13" s="3">
        <v>0.30721483260393151</v>
      </c>
      <c r="AN13" s="3">
        <v>0.43147094905376432</v>
      </c>
      <c r="AO13" s="3">
        <v>0.49913029551506044</v>
      </c>
      <c r="AP13" s="3">
        <v>5.6994002461433421E-2</v>
      </c>
      <c r="AQ13" s="3">
        <v>8.3067573904991157E-2</v>
      </c>
      <c r="AR13" s="3">
        <v>0.97064268589019775</v>
      </c>
      <c r="AS13" s="3">
        <v>1.0726787996292115</v>
      </c>
      <c r="AT13" s="3">
        <v>4.8159360885620117E-2</v>
      </c>
      <c r="AU13" s="3">
        <v>3.8286089897155762</v>
      </c>
    </row>
    <row r="14" spans="1:47" x14ac:dyDescent="0.2">
      <c r="A14" s="3">
        <v>1.0487117767333984</v>
      </c>
      <c r="B14" s="3">
        <v>1.477880597114563</v>
      </c>
      <c r="C14" s="3">
        <v>2.0715358704328537</v>
      </c>
      <c r="D14" s="3">
        <v>1.2232657074928284</v>
      </c>
      <c r="E14" s="3">
        <v>0.93194922804832458</v>
      </c>
      <c r="F14" s="3">
        <v>0.56959445476531978</v>
      </c>
      <c r="G14" s="3">
        <v>0.29553435094654562</v>
      </c>
      <c r="H14" s="3">
        <v>1.0565464970469476</v>
      </c>
      <c r="I14" s="3">
        <v>1.935152040719986</v>
      </c>
      <c r="J14" s="3">
        <v>0.84208378553390506</v>
      </c>
      <c r="K14" s="3">
        <v>0.8621660047769546</v>
      </c>
      <c r="L14" s="3">
        <v>0.55742601215839382</v>
      </c>
      <c r="M14" s="3">
        <v>4.3829386010766032E-2</v>
      </c>
      <c r="N14" s="3">
        <v>0.28970220178365713</v>
      </c>
      <c r="O14" s="3">
        <v>0.65796456694602967</v>
      </c>
      <c r="P14" s="3">
        <v>65.776629447937012</v>
      </c>
      <c r="Q14" s="3">
        <v>67.029047012329102</v>
      </c>
      <c r="R14" s="3">
        <v>24.745486974716187</v>
      </c>
      <c r="S14" s="3">
        <v>13.044712722301483</v>
      </c>
      <c r="T14" s="3">
        <v>10.897128880023956</v>
      </c>
      <c r="U14" s="3">
        <v>11.721104621887207</v>
      </c>
      <c r="V14" s="3">
        <v>4.0926679968833922E-3</v>
      </c>
      <c r="W14" s="3">
        <v>3.7789807021617891E-3</v>
      </c>
      <c r="X14" s="3">
        <v>2.8090574443340299E-3</v>
      </c>
      <c r="Y14" s="3">
        <v>5.5820364952087392E-2</v>
      </c>
      <c r="Z14" s="3">
        <v>3.6212491989135745E-2</v>
      </c>
      <c r="AA14" s="3">
        <v>5.4806323051452638E-2</v>
      </c>
      <c r="AB14" s="3">
        <v>8.865061342716217E-2</v>
      </c>
      <c r="AC14" s="3">
        <v>3.3112356364727022E-2</v>
      </c>
      <c r="AD14" s="3">
        <v>2.9069855213165283</v>
      </c>
      <c r="AE14" s="3">
        <v>1.3251367568969727</v>
      </c>
      <c r="AF14" s="3">
        <v>1.4515118598937988</v>
      </c>
      <c r="AG14" s="3">
        <v>0.2047096952795982</v>
      </c>
      <c r="AH14" s="3">
        <v>0.53940903484821323</v>
      </c>
      <c r="AI14" s="3">
        <v>5.782872736454011E-2</v>
      </c>
      <c r="AJ14" s="3">
        <v>0.15848120212554934</v>
      </c>
      <c r="AK14" s="3">
        <v>7.4398434758186333E-2</v>
      </c>
      <c r="AL14" s="3">
        <v>0.52662482202053074</v>
      </c>
      <c r="AM14" s="3">
        <v>0.67033707678318022</v>
      </c>
      <c r="AN14" s="3">
        <v>0.47918626427650451</v>
      </c>
      <c r="AO14" s="3">
        <v>0.4068851351737976</v>
      </c>
      <c r="AP14" s="3">
        <v>4.3852310180664066E-2</v>
      </c>
      <c r="AQ14" s="3">
        <v>3.1997619569301611E-2</v>
      </c>
      <c r="AR14" s="3">
        <v>0.83541729450225832</v>
      </c>
      <c r="AS14" s="3">
        <v>1.0608636374026537</v>
      </c>
      <c r="AT14" s="3">
        <v>5.8419054746627806E-2</v>
      </c>
      <c r="AU14" s="3">
        <v>4.7773852348327637</v>
      </c>
    </row>
    <row r="15" spans="1:47" x14ac:dyDescent="0.2">
      <c r="A15" s="3">
        <v>0.8930545449256897</v>
      </c>
      <c r="B15" s="3">
        <v>0.55297693982720375</v>
      </c>
      <c r="C15" s="3">
        <v>2.5773399174213409</v>
      </c>
      <c r="D15" s="3">
        <v>0.69859054684638977</v>
      </c>
      <c r="E15" s="3">
        <v>1.048798143863678</v>
      </c>
      <c r="F15" s="3">
        <v>0.6039726734161377</v>
      </c>
      <c r="G15" s="3">
        <v>2.9296041125059129</v>
      </c>
      <c r="H15" s="3">
        <v>1.8613099539279938</v>
      </c>
      <c r="I15" s="3">
        <v>0.2482728383690119</v>
      </c>
      <c r="J15" s="3">
        <v>0.29051929384469988</v>
      </c>
      <c r="K15" s="3">
        <v>0.34854917556047438</v>
      </c>
      <c r="L15" s="3">
        <v>0.37327991515398024</v>
      </c>
      <c r="M15" s="3">
        <v>0.66802630007266994</v>
      </c>
      <c r="N15" s="3">
        <v>0.96459643423557284</v>
      </c>
      <c r="O15" s="3">
        <v>0.12787129051983356</v>
      </c>
      <c r="P15" s="3">
        <v>55.029101371765137</v>
      </c>
      <c r="Q15" s="3">
        <v>38.137691020965576</v>
      </c>
      <c r="R15" s="3">
        <v>82.334084510803223</v>
      </c>
      <c r="S15" s="3">
        <v>4.6870404295623302</v>
      </c>
      <c r="T15" s="3">
        <v>4.1066628154367208</v>
      </c>
      <c r="U15" s="3">
        <v>7.8015161752700806</v>
      </c>
      <c r="V15" s="3">
        <v>5.842913448810578E-3</v>
      </c>
      <c r="W15" s="3">
        <v>7.5098414421081554E-3</v>
      </c>
      <c r="X15" s="3">
        <v>6.3244048357009898E-3</v>
      </c>
      <c r="Y15" s="3">
        <v>2.9914018511772153E-2</v>
      </c>
      <c r="Z15" s="3">
        <v>5.9405341148376464E-2</v>
      </c>
      <c r="AA15" s="3">
        <v>3.2995737791061394E-2</v>
      </c>
      <c r="AB15" s="3">
        <v>5.0490007698535927E-2</v>
      </c>
      <c r="AC15" s="3">
        <v>9.4099113345146188E-2</v>
      </c>
      <c r="AD15" s="3">
        <v>3.1928664445877075</v>
      </c>
      <c r="AE15" s="3">
        <v>0.31635688887909053</v>
      </c>
      <c r="AF15" s="3">
        <v>0.6463349461555481</v>
      </c>
      <c r="AG15" s="3">
        <v>0.40005480349063871</v>
      </c>
      <c r="AH15" s="3">
        <v>0.12464495114982123</v>
      </c>
      <c r="AI15" s="3">
        <v>0.11067468345165252</v>
      </c>
      <c r="AJ15" s="3">
        <v>0.44147947251796721</v>
      </c>
      <c r="AK15" s="3">
        <v>0.14265710294246675</v>
      </c>
      <c r="AL15" s="3">
        <v>0.40178593635559079</v>
      </c>
      <c r="AM15" s="3">
        <v>0.41979137748479844</v>
      </c>
      <c r="AN15" s="3">
        <v>0.10826003223657606</v>
      </c>
      <c r="AO15" s="3">
        <v>0.13339743584394456</v>
      </c>
      <c r="AP15" s="3">
        <v>9.5006982088088998E-2</v>
      </c>
      <c r="AQ15" s="3">
        <v>6.989697813987733E-2</v>
      </c>
      <c r="AR15" s="3">
        <v>0.40854702889919281</v>
      </c>
      <c r="AS15" s="3">
        <v>1.0723466336727143</v>
      </c>
      <c r="AT15" s="3">
        <v>2.8406238555908205E-2</v>
      </c>
      <c r="AU15" s="3">
        <v>2.7329826354980469</v>
      </c>
    </row>
    <row r="16" spans="1:47" x14ac:dyDescent="0.2">
      <c r="A16" s="3">
        <v>0.50934888143092394</v>
      </c>
      <c r="B16" s="3">
        <v>1.1025235056877136</v>
      </c>
      <c r="C16" s="3">
        <v>1.6797952651977539</v>
      </c>
      <c r="D16" s="3">
        <v>1.4687631130218506</v>
      </c>
      <c r="E16" s="3">
        <v>1.43863844871521</v>
      </c>
      <c r="F16" s="3">
        <v>0.83138198852539058</v>
      </c>
      <c r="G16" s="3">
        <v>1.3035217371582986</v>
      </c>
      <c r="H16" s="3">
        <v>2.488631038069725</v>
      </c>
      <c r="I16" s="3">
        <v>0.99746610879898101</v>
      </c>
      <c r="J16" s="3">
        <v>0.18328771829605101</v>
      </c>
      <c r="K16" s="3">
        <v>0.12134136214852334</v>
      </c>
      <c r="L16" s="3">
        <v>0.16425421461462975</v>
      </c>
      <c r="M16" s="3">
        <v>0.34169098973274231</v>
      </c>
      <c r="N16" s="3">
        <v>3.4075755216181274E-2</v>
      </c>
      <c r="O16" s="3">
        <v>0.32705275624990465</v>
      </c>
      <c r="P16" s="3">
        <v>95.636000633239746</v>
      </c>
      <c r="Q16" s="3">
        <v>51.555728912353516</v>
      </c>
      <c r="R16" s="3">
        <v>46.415369510650635</v>
      </c>
      <c r="S16" s="3">
        <v>7.2590206265449524</v>
      </c>
      <c r="T16" s="3">
        <v>14.946677207946777</v>
      </c>
      <c r="U16" s="3">
        <v>13.250061333179474</v>
      </c>
      <c r="V16" s="3">
        <v>9.1648330688476574E-3</v>
      </c>
      <c r="W16" s="3">
        <v>3.2270050197839742E-3</v>
      </c>
      <c r="X16" s="3">
        <v>4.0874258875846867E-3</v>
      </c>
      <c r="Y16" s="3">
        <v>4.8303978443145747E-2</v>
      </c>
      <c r="Z16" s="3">
        <v>4.785359144210815E-2</v>
      </c>
      <c r="AA16" s="3">
        <v>4.2796630859374997E-2</v>
      </c>
      <c r="AB16" s="3">
        <v>1.7835281714797022E-2</v>
      </c>
      <c r="AC16" s="3">
        <v>1.8245182260870935E-2</v>
      </c>
      <c r="AD16" s="3">
        <v>3.5961968898773193</v>
      </c>
      <c r="AE16" s="3">
        <v>1.5907905340194701</v>
      </c>
      <c r="AF16" s="3">
        <v>1.0681880116462708</v>
      </c>
      <c r="AG16" s="3">
        <v>8.4743451327085495E-2</v>
      </c>
      <c r="AH16" s="3">
        <v>0.43326395511627197</v>
      </c>
      <c r="AI16" s="3">
        <v>0.1755271327495575</v>
      </c>
      <c r="AJ16" s="3">
        <v>0.2754830330610275</v>
      </c>
      <c r="AK16" s="3">
        <v>5.3545812517404562E-2</v>
      </c>
      <c r="AL16" s="3">
        <v>0.90138388633728028</v>
      </c>
      <c r="AM16" s="3">
        <v>0.88872666001319889</v>
      </c>
      <c r="AN16" s="3">
        <v>0.35528967857360838</v>
      </c>
      <c r="AO16" s="3">
        <v>0.30311614215373994</v>
      </c>
      <c r="AP16" s="3">
        <v>7.6548915505409237E-2</v>
      </c>
      <c r="AQ16" s="3">
        <v>5.441968262195588E-2</v>
      </c>
      <c r="AR16" s="3">
        <v>0.74341189265251162</v>
      </c>
      <c r="AS16" s="3">
        <v>1.0768984758853912</v>
      </c>
      <c r="AT16" s="3">
        <v>7.0627307891845709E-2</v>
      </c>
      <c r="AU16" s="3">
        <v>3.2107915878295898</v>
      </c>
    </row>
    <row r="17" spans="1:47" x14ac:dyDescent="0.2">
      <c r="A17" s="3">
        <v>1.4160752892494202</v>
      </c>
      <c r="B17" s="3">
        <v>0.92931360006332397</v>
      </c>
      <c r="C17" s="3">
        <v>2.6775546669960022</v>
      </c>
      <c r="D17" s="3">
        <v>0.95291128754615784</v>
      </c>
      <c r="E17" s="3">
        <v>0.57276405394077301</v>
      </c>
      <c r="F17" s="3">
        <v>0.39075375795364375</v>
      </c>
      <c r="G17" s="3">
        <v>1.6825946599245072</v>
      </c>
      <c r="H17" s="3">
        <v>0.23395559296011928</v>
      </c>
      <c r="I17" s="3">
        <v>2.6755741173028946</v>
      </c>
      <c r="J17" s="3">
        <v>0.70386936187744142</v>
      </c>
      <c r="K17" s="3">
        <v>0.59434544980525972</v>
      </c>
      <c r="L17" s="3">
        <v>0.96757135272026062</v>
      </c>
      <c r="M17" s="3">
        <v>0.96643655836582187</v>
      </c>
      <c r="N17" s="3">
        <v>0.72425370514392851</v>
      </c>
      <c r="O17" s="3">
        <v>0.9073596870899201</v>
      </c>
      <c r="P17" s="3">
        <v>25.120710134506226</v>
      </c>
      <c r="Q17" s="3">
        <v>82.673511505126953</v>
      </c>
      <c r="R17" s="3">
        <v>69.005036354064941</v>
      </c>
      <c r="S17" s="3">
        <v>10.460610806941986</v>
      </c>
      <c r="T17" s="3">
        <v>7.9630256593227386</v>
      </c>
      <c r="U17" s="3">
        <v>6.6020424962043762</v>
      </c>
      <c r="V17" s="3">
        <v>2.8994815498590469E-3</v>
      </c>
      <c r="W17" s="3">
        <v>8.0829302668571478E-3</v>
      </c>
      <c r="X17" s="3">
        <v>9.5726275444030784E-3</v>
      </c>
      <c r="Y17" s="3">
        <v>3.7357201576232915E-2</v>
      </c>
      <c r="Z17" s="3">
        <v>2.6513921022415159E-2</v>
      </c>
      <c r="AA17" s="3">
        <v>2.4380250573158263E-2</v>
      </c>
      <c r="AB17" s="3">
        <v>7.5683436393737799E-2</v>
      </c>
      <c r="AC17" s="3">
        <v>7.5381060242652898E-2</v>
      </c>
      <c r="AD17" s="3">
        <v>2.2570780813694</v>
      </c>
      <c r="AE17" s="3">
        <v>0.89956795275211321</v>
      </c>
      <c r="AF17" s="3">
        <v>0.77961289882659912</v>
      </c>
      <c r="AG17" s="3">
        <v>0.29766423702239991</v>
      </c>
      <c r="AH17" s="3">
        <v>0.96984389185905462</v>
      </c>
      <c r="AI17" s="3">
        <v>2.8422956466674802E-2</v>
      </c>
      <c r="AJ17" s="3">
        <v>8.3305474519729611E-2</v>
      </c>
      <c r="AK17" s="3">
        <v>0.17538100779056551</v>
      </c>
      <c r="AL17" s="3">
        <v>3.5729314442723988E-2</v>
      </c>
      <c r="AM17" s="3">
        <v>0.13396585345268253</v>
      </c>
      <c r="AN17" s="3">
        <v>0.22832777738571169</v>
      </c>
      <c r="AO17" s="3">
        <v>5.2119005769491196E-2</v>
      </c>
      <c r="AP17" s="3">
        <v>2.5750600546598439E-2</v>
      </c>
      <c r="AQ17" s="3">
        <v>9.2470100522041326E-2</v>
      </c>
      <c r="AR17" s="3">
        <v>0.27554889023303986</v>
      </c>
      <c r="AS17" s="3">
        <v>1.0660377234220506</v>
      </c>
      <c r="AT17" s="3">
        <v>4.1399399936199191E-2</v>
      </c>
      <c r="AU17" s="3">
        <v>1.2863832414150238</v>
      </c>
    </row>
    <row r="18" spans="1:47" x14ac:dyDescent="0.2">
      <c r="A18" s="3">
        <v>1.405614972114563</v>
      </c>
      <c r="B18" s="3">
        <v>1.0628757476806641</v>
      </c>
      <c r="C18" s="3">
        <v>1.888719767332077</v>
      </c>
      <c r="D18" s="3">
        <v>1.034540057182312</v>
      </c>
      <c r="E18" s="3">
        <v>1.1538874506950378</v>
      </c>
      <c r="F18" s="3">
        <v>0.64111523628234868</v>
      </c>
      <c r="G18" s="3">
        <v>2.7831874245405195</v>
      </c>
      <c r="H18" s="3">
        <v>2.5665512847900391</v>
      </c>
      <c r="I18" s="3">
        <v>2.4724873489141466</v>
      </c>
      <c r="J18" s="3">
        <v>0.25496059447526936</v>
      </c>
      <c r="K18" s="3">
        <v>0.60893408656120296</v>
      </c>
      <c r="L18" s="3">
        <v>0.59407914400100703</v>
      </c>
      <c r="M18" s="3">
        <v>0.17861587479710581</v>
      </c>
      <c r="N18" s="3">
        <v>0.50892383575439448</v>
      </c>
      <c r="O18" s="3">
        <v>0.42277122318744659</v>
      </c>
      <c r="P18" s="3">
        <v>64.891376495361328</v>
      </c>
      <c r="Q18" s="3">
        <v>95.715246200561523</v>
      </c>
      <c r="R18" s="3">
        <v>93.301272392272949</v>
      </c>
      <c r="S18" s="3">
        <v>7.731019914150238</v>
      </c>
      <c r="T18" s="3">
        <v>12.637987434864044</v>
      </c>
      <c r="U18" s="3">
        <v>8.4087582528591156</v>
      </c>
      <c r="V18" s="3">
        <v>1.4154853075742722E-3</v>
      </c>
      <c r="W18" s="3">
        <v>8.0201494097709661E-3</v>
      </c>
      <c r="X18" s="3">
        <v>6.5360794067382821E-3</v>
      </c>
      <c r="Y18" s="3">
        <v>5.9599485397338864E-2</v>
      </c>
      <c r="Z18" s="3">
        <v>4.6394202709197994E-2</v>
      </c>
      <c r="AA18" s="3">
        <v>2.0281104817986489E-2</v>
      </c>
      <c r="AB18" s="3">
        <v>7.4631828069686892E-2</v>
      </c>
      <c r="AC18" s="3">
        <v>7.8152629733085635E-2</v>
      </c>
      <c r="AD18" s="3">
        <v>3.1522754430770874</v>
      </c>
      <c r="AE18" s="3">
        <v>1.9953601956367493</v>
      </c>
      <c r="AF18" s="3">
        <v>0.52334285899996758</v>
      </c>
      <c r="AG18" s="3">
        <v>0.33288483321666718</v>
      </c>
      <c r="AH18" s="3">
        <v>0.33248706459999078</v>
      </c>
      <c r="AI18" s="3">
        <v>2.2158236727118492E-2</v>
      </c>
      <c r="AJ18" s="3">
        <v>0.22330359697341923</v>
      </c>
      <c r="AK18" s="3">
        <v>0.15981955468654635</v>
      </c>
      <c r="AL18" s="3">
        <v>0.63713665604591374</v>
      </c>
      <c r="AM18" s="3">
        <v>0.57596374034881592</v>
      </c>
      <c r="AN18" s="3">
        <v>7.9713321626186398E-2</v>
      </c>
      <c r="AO18" s="3">
        <v>0.42803249418735506</v>
      </c>
      <c r="AP18" s="3">
        <v>5.8291601538658151E-2</v>
      </c>
      <c r="AQ18" s="3">
        <v>2.9120651334524156E-2</v>
      </c>
      <c r="AR18" s="3">
        <v>0.67405409812927242</v>
      </c>
      <c r="AS18" s="3">
        <v>1.0754375171661377</v>
      </c>
      <c r="AT18" s="3">
        <v>4.3268723785877233E-2</v>
      </c>
      <c r="AU18" s="3">
        <v>2.0367008447647095</v>
      </c>
    </row>
    <row r="19" spans="1:47" x14ac:dyDescent="0.2">
      <c r="A19" s="3">
        <v>0.55934497714042664</v>
      </c>
      <c r="B19" s="3">
        <v>0.9052908718585968</v>
      </c>
      <c r="C19" s="3">
        <v>2.3671895563602448</v>
      </c>
      <c r="D19" s="3">
        <v>0.5123097775503993</v>
      </c>
      <c r="E19" s="3">
        <v>0.77171486616134644</v>
      </c>
      <c r="F19" s="3">
        <v>0.581743860244751</v>
      </c>
      <c r="G19" s="3">
        <v>0.16058920312672859</v>
      </c>
      <c r="H19" s="3">
        <v>0.36005484022200118</v>
      </c>
      <c r="I19" s="3">
        <v>1.159329386651516</v>
      </c>
      <c r="J19" s="3">
        <v>0.63244240403175356</v>
      </c>
      <c r="K19" s="3">
        <v>7.6479912996292115E-2</v>
      </c>
      <c r="L19" s="3">
        <v>0.28636458694934847</v>
      </c>
      <c r="M19" s="3">
        <v>0.54000738203525545</v>
      </c>
      <c r="N19" s="3">
        <v>0.25569275841116906</v>
      </c>
      <c r="O19" s="3">
        <v>0.82712062120437624</v>
      </c>
      <c r="P19" s="3">
        <v>54.31262016296386</v>
      </c>
      <c r="Q19" s="3">
        <v>49.450352191925049</v>
      </c>
      <c r="R19" s="3">
        <v>30.869078636169434</v>
      </c>
      <c r="S19" s="3">
        <v>9.9873002171516418</v>
      </c>
      <c r="T19" s="3">
        <v>8.6404807567596436</v>
      </c>
      <c r="U19" s="3">
        <v>10.072486996650696</v>
      </c>
      <c r="V19" s="3">
        <v>8.5201947093009947E-3</v>
      </c>
      <c r="W19" s="3">
        <v>2.7424265444278718E-3</v>
      </c>
      <c r="X19" s="3">
        <v>3.0212756991386419E-3</v>
      </c>
      <c r="Y19" s="3">
        <v>2.6150506734848023E-2</v>
      </c>
      <c r="Z19" s="3">
        <v>2.7987961769104001E-2</v>
      </c>
      <c r="AA19" s="3">
        <v>4.18958044052124E-2</v>
      </c>
      <c r="AB19" s="3">
        <v>1.9595486074686051E-2</v>
      </c>
      <c r="AC19" s="3">
        <v>4.9135741591453556E-2</v>
      </c>
      <c r="AD19" s="3">
        <v>2.9983522891998291</v>
      </c>
      <c r="AE19" s="3">
        <v>0.98658313155174238</v>
      </c>
      <c r="AF19" s="3">
        <v>1.3246116042137146</v>
      </c>
      <c r="AG19" s="3">
        <v>0.16212408170104026</v>
      </c>
      <c r="AH19" s="3">
        <v>0.77623862802982335</v>
      </c>
      <c r="AI19" s="3">
        <v>0.1700966024398804</v>
      </c>
      <c r="AJ19" s="3">
        <v>0.3843140870332718</v>
      </c>
      <c r="AK19" s="3">
        <v>4.3876602351665496E-2</v>
      </c>
      <c r="AL19" s="3">
        <v>0.26891680657863626</v>
      </c>
      <c r="AM19" s="3">
        <v>0.32490481376647951</v>
      </c>
      <c r="AN19" s="3">
        <v>0.4428039187192917</v>
      </c>
      <c r="AO19" s="3">
        <v>0.17320916771888734</v>
      </c>
      <c r="AP19" s="3">
        <v>1.8737665340304376E-2</v>
      </c>
      <c r="AQ19" s="3">
        <v>6.7193043231964122E-2</v>
      </c>
      <c r="AR19" s="3">
        <v>0.23235184699296949</v>
      </c>
      <c r="AS19" s="3">
        <v>1.0662979668378831</v>
      </c>
      <c r="AT19" s="3">
        <v>7.0290026068687436E-2</v>
      </c>
      <c r="AU19" s="3">
        <v>4.460010290145874</v>
      </c>
    </row>
    <row r="20" spans="1:47" x14ac:dyDescent="0.2">
      <c r="A20" s="3">
        <v>0.91324916481971741</v>
      </c>
      <c r="B20" s="3">
        <v>1.4392125010490417</v>
      </c>
      <c r="C20" s="3">
        <v>1.8600535020232201</v>
      </c>
      <c r="D20" s="3">
        <v>1.2888291478157043</v>
      </c>
      <c r="E20" s="3">
        <v>0.72551774978637695</v>
      </c>
      <c r="F20" s="3">
        <v>0.35439251661300658</v>
      </c>
      <c r="G20" s="3">
        <v>1.8277566939592362</v>
      </c>
      <c r="H20" s="3">
        <v>1.0297147247195244</v>
      </c>
      <c r="I20" s="3">
        <v>0.41341998130083085</v>
      </c>
      <c r="J20" s="3">
        <v>0.77067146182060242</v>
      </c>
      <c r="K20" s="3">
        <v>0.35975399374961858</v>
      </c>
      <c r="L20" s="3">
        <v>0.24743853241205216</v>
      </c>
      <c r="M20" s="3">
        <v>0.46971462845802314</v>
      </c>
      <c r="N20" s="3">
        <v>0.81210552930831914</v>
      </c>
      <c r="O20" s="3">
        <v>0.61638061761856078</v>
      </c>
      <c r="P20" s="3">
        <v>94.944086074829102</v>
      </c>
      <c r="Q20" s="3">
        <v>20.251064300537109</v>
      </c>
      <c r="R20" s="3">
        <v>75.381617546081543</v>
      </c>
      <c r="S20" s="3">
        <v>12.913809359073639</v>
      </c>
      <c r="T20" s="3">
        <v>10.50003707408905</v>
      </c>
      <c r="U20" s="3">
        <v>4.1041204566136003</v>
      </c>
      <c r="V20" s="3">
        <v>7.3314080238342291E-3</v>
      </c>
      <c r="W20" s="3">
        <v>7.4682435989379889E-3</v>
      </c>
      <c r="X20" s="3">
        <v>9.7842098474502578E-3</v>
      </c>
      <c r="Y20" s="3">
        <v>4.703788995742797E-2</v>
      </c>
      <c r="Z20" s="3">
        <v>3.9598153829574587E-2</v>
      </c>
      <c r="AA20" s="3">
        <v>3.2329183816909787E-2</v>
      </c>
      <c r="AB20" s="3">
        <v>5.4354118704795847E-2</v>
      </c>
      <c r="AC20" s="3">
        <v>6.3114996552467356E-2</v>
      </c>
      <c r="AD20" s="3">
        <v>2.3375841081142426</v>
      </c>
      <c r="AE20" s="3">
        <v>1.4119417309761046</v>
      </c>
      <c r="AF20" s="3">
        <v>0.90276044607162476</v>
      </c>
      <c r="AG20" s="3">
        <v>0.46340726613998412</v>
      </c>
      <c r="AH20" s="3">
        <v>0.71752955734729762</v>
      </c>
      <c r="AI20" s="3">
        <v>0.11619798719882965</v>
      </c>
      <c r="AJ20" s="3">
        <v>0.33217445909976961</v>
      </c>
      <c r="AK20" s="3">
        <v>0.13298309385776519</v>
      </c>
      <c r="AL20" s="3">
        <v>0.75932015478610992</v>
      </c>
      <c r="AM20" s="3">
        <v>0.85934232532978061</v>
      </c>
      <c r="AN20" s="3">
        <v>0.20366912305355073</v>
      </c>
      <c r="AO20" s="3">
        <v>0.27820707321166993</v>
      </c>
      <c r="AP20" s="3">
        <v>3.9660092592239377E-2</v>
      </c>
      <c r="AQ20" s="3">
        <v>5.1715747714042672E-2</v>
      </c>
      <c r="AR20" s="3">
        <v>0.7939783990383148</v>
      </c>
      <c r="AS20" s="3">
        <v>1.0617848818004132</v>
      </c>
      <c r="AT20" s="3">
        <v>3.1065783277153973E-2</v>
      </c>
      <c r="AU20" s="3">
        <v>1.9826953411102295</v>
      </c>
    </row>
    <row r="21" spans="1:47" x14ac:dyDescent="0.2">
      <c r="A21" s="3">
        <v>1.0046069025993347</v>
      </c>
      <c r="B21" s="3">
        <v>0.52993388101458549</v>
      </c>
      <c r="C21" s="3">
        <v>2.8778114318847656</v>
      </c>
      <c r="D21" s="3">
        <v>0.75783640146255493</v>
      </c>
      <c r="E21" s="3">
        <v>1.3567157983779907</v>
      </c>
      <c r="F21" s="3">
        <v>0.82001390457153334</v>
      </c>
      <c r="G21" s="3">
        <v>1.4368016281723976</v>
      </c>
      <c r="H21" s="3">
        <v>1.695781714320183</v>
      </c>
      <c r="I21" s="3">
        <v>1.7178295838832855</v>
      </c>
      <c r="J21" s="3">
        <v>0.36217665076255801</v>
      </c>
      <c r="K21" s="3">
        <v>0.8206883299350739</v>
      </c>
      <c r="L21" s="3">
        <v>0.926945053935051</v>
      </c>
      <c r="M21" s="3">
        <v>0.83164534151554104</v>
      </c>
      <c r="N21" s="3">
        <v>0.45040816575288772</v>
      </c>
      <c r="O21" s="3">
        <v>0.15396264299750331</v>
      </c>
      <c r="P21" s="3">
        <v>24.289321899414062</v>
      </c>
      <c r="Q21" s="3">
        <v>73.977031707763672</v>
      </c>
      <c r="R21" s="3">
        <v>57.948048114776604</v>
      </c>
      <c r="S21" s="3">
        <v>4.8139469027519226</v>
      </c>
      <c r="T21" s="3">
        <v>6.3093428015708923</v>
      </c>
      <c r="U21" s="3">
        <v>14.039248883724213</v>
      </c>
      <c r="V21" s="3">
        <v>4.7330156266689304E-3</v>
      </c>
      <c r="W21" s="3">
        <v>3.3154477775096903E-3</v>
      </c>
      <c r="X21" s="3">
        <v>4.2995631396770487E-3</v>
      </c>
      <c r="Y21" s="3">
        <v>3.8629055023193359E-2</v>
      </c>
      <c r="Z21" s="3">
        <v>5.6034333705902092E-2</v>
      </c>
      <c r="AA21" s="3">
        <v>5.0472850799560542E-2</v>
      </c>
      <c r="AB21" s="3">
        <v>8.4077908396720885E-2</v>
      </c>
      <c r="AC21" s="3">
        <v>3.0258558392524726E-2</v>
      </c>
      <c r="AD21" s="3">
        <v>3.5586612224578857</v>
      </c>
      <c r="AE21" s="3">
        <v>0.72072120159864417</v>
      </c>
      <c r="AF21" s="3">
        <v>1.1952399015426636</v>
      </c>
      <c r="AG21" s="3">
        <v>0.25397219210863115</v>
      </c>
      <c r="AH21" s="3">
        <v>0.14809394285082819</v>
      </c>
      <c r="AI21" s="3">
        <v>6.4000675082206721E-2</v>
      </c>
      <c r="AJ21" s="3">
        <v>1.8958674669265749E-2</v>
      </c>
      <c r="AK21" s="3">
        <v>5.8834354281425479E-2</v>
      </c>
      <c r="AL21" s="3">
        <v>0.13803364068269727</v>
      </c>
      <c r="AM21" s="3">
        <v>0.10509503372013568</v>
      </c>
      <c r="AN21" s="3">
        <v>0.3226755267381668</v>
      </c>
      <c r="AO21" s="3">
        <v>1.6205415008589626E-2</v>
      </c>
      <c r="AP21" s="3">
        <v>7.9559400081634521E-2</v>
      </c>
      <c r="AQ21" s="3">
        <v>8.9593130946159366E-2</v>
      </c>
      <c r="AR21" s="3">
        <v>0.33743085861206057</v>
      </c>
      <c r="AS21" s="3">
        <v>1.0703015780448915</v>
      </c>
      <c r="AT21" s="3">
        <v>5.7303759455680843E-2</v>
      </c>
      <c r="AU21" s="3">
        <v>3.5281970500946045</v>
      </c>
    </row>
    <row r="22" spans="1:47" x14ac:dyDescent="0.2">
      <c r="A22" s="3">
        <v>1.2117213606834412</v>
      </c>
      <c r="B22" s="3">
        <v>1.3258695006370544</v>
      </c>
      <c r="C22" s="3">
        <v>2.6108178198337555</v>
      </c>
      <c r="D22" s="3">
        <v>0.8884107768535614</v>
      </c>
      <c r="E22" s="3">
        <v>1.4184275269508362</v>
      </c>
      <c r="F22" s="3">
        <v>0.71831121444702162</v>
      </c>
      <c r="G22" s="3">
        <v>2.2130168962478636</v>
      </c>
      <c r="H22" s="3">
        <v>1.4778494849801065</v>
      </c>
      <c r="I22" s="3">
        <v>0.31648983396589764</v>
      </c>
      <c r="J22" s="3">
        <v>0.53510972738265994</v>
      </c>
      <c r="K22" s="3">
        <v>0.42826551377773286</v>
      </c>
      <c r="L22" s="3">
        <v>0.81971893668174745</v>
      </c>
      <c r="M22" s="3">
        <v>0.27624573349952691</v>
      </c>
      <c r="N22" s="3">
        <v>0.10107215203344821</v>
      </c>
      <c r="O22" s="3">
        <v>9.7403853014111516E-2</v>
      </c>
      <c r="P22" s="3">
        <v>33.068579435348511</v>
      </c>
      <c r="Q22" s="3">
        <v>64.258580207824707</v>
      </c>
      <c r="R22" s="3">
        <v>48.772013187408447</v>
      </c>
      <c r="S22" s="3">
        <v>13.977898955345154</v>
      </c>
      <c r="T22" s="3">
        <v>13.693160831928253</v>
      </c>
      <c r="U22" s="3">
        <v>7.4898504614830017</v>
      </c>
      <c r="V22" s="3">
        <v>2.5067785233259202E-3</v>
      </c>
      <c r="W22" s="3">
        <v>6.5047217011451729E-3</v>
      </c>
      <c r="X22" s="3">
        <v>5.1781523525714877E-3</v>
      </c>
      <c r="Y22" s="3">
        <v>3.2354692220687868E-2</v>
      </c>
      <c r="Z22" s="3">
        <v>3.3484699726104739E-2</v>
      </c>
      <c r="AA22" s="3">
        <v>3.6182368993759151E-2</v>
      </c>
      <c r="AB22" s="3">
        <v>2.7981419265270237E-2</v>
      </c>
      <c r="AC22" s="3">
        <v>8.8750380873680118E-2</v>
      </c>
      <c r="AD22" s="3">
        <v>3.3278013467788696</v>
      </c>
      <c r="AE22" s="3">
        <v>1.2251507461071014</v>
      </c>
      <c r="AF22" s="3">
        <v>0.67884349822998047</v>
      </c>
      <c r="AG22" s="3">
        <v>0.19365884661674498</v>
      </c>
      <c r="AH22" s="3">
        <v>0.60783870995044709</v>
      </c>
      <c r="AI22" s="3">
        <v>0.19457459986209871</v>
      </c>
      <c r="AJ22" s="3">
        <v>0.45986029624938962</v>
      </c>
      <c r="AK22" s="3">
        <v>2.3283852189779283E-2</v>
      </c>
      <c r="AL22" s="3">
        <v>8.1752596795558921E-2</v>
      </c>
      <c r="AM22" s="3">
        <v>0.99439412415027617</v>
      </c>
      <c r="AN22" s="3">
        <v>0.27468783378601075</v>
      </c>
      <c r="AO22" s="3">
        <v>0.10938513830304143</v>
      </c>
      <c r="AP22" s="3">
        <v>2.1329815834760662E-2</v>
      </c>
      <c r="AQ22" s="3">
        <v>1.6726294904947283E-2</v>
      </c>
      <c r="AR22" s="3">
        <v>0.45507852733135223</v>
      </c>
      <c r="AS22" s="3">
        <v>1.0633276778459551</v>
      </c>
      <c r="AT22" s="3">
        <v>4.861858934164047E-2</v>
      </c>
      <c r="AU22" s="3">
        <v>4.578779935836792</v>
      </c>
    </row>
    <row r="23" spans="1:47" x14ac:dyDescent="0.2">
      <c r="A23" s="3">
        <v>0.87042272090911865</v>
      </c>
      <c r="B23" s="3">
        <v>0.6433970183134079</v>
      </c>
      <c r="C23" s="3">
        <v>2.1314196288585663</v>
      </c>
      <c r="D23" s="3">
        <v>1.408687949180603</v>
      </c>
      <c r="E23" s="3">
        <v>0.53888134658336639</v>
      </c>
      <c r="F23" s="3">
        <v>0.45893943309783936</v>
      </c>
      <c r="G23" s="3">
        <v>1.0972108289599418</v>
      </c>
      <c r="H23" s="3">
        <v>2.1908059573173522</v>
      </c>
      <c r="I23" s="3">
        <v>2.0020915704965594</v>
      </c>
      <c r="J23" s="3">
        <v>0.10442507959902286</v>
      </c>
      <c r="K23" s="3">
        <v>0.90707768499851227</v>
      </c>
      <c r="L23" s="3">
        <v>1.4348386023193598E-2</v>
      </c>
      <c r="M23" s="3">
        <v>0.90065424501895908</v>
      </c>
      <c r="N23" s="3">
        <v>0.66366279125213623</v>
      </c>
      <c r="O23" s="3">
        <v>0.68843176841735843</v>
      </c>
      <c r="P23" s="3">
        <v>83.664731979370117</v>
      </c>
      <c r="Q23" s="3">
        <v>30.572469234466553</v>
      </c>
      <c r="R23" s="3">
        <v>66.334977149963379</v>
      </c>
      <c r="S23" s="3">
        <v>6.3077254742383957</v>
      </c>
      <c r="T23" s="3">
        <v>6.8974916636943817</v>
      </c>
      <c r="U23" s="3">
        <v>12.03510707616806</v>
      </c>
      <c r="V23" s="3">
        <v>9.6095889210701009E-3</v>
      </c>
      <c r="W23" s="3">
        <v>4.7514126300811773E-3</v>
      </c>
      <c r="X23" s="3">
        <v>8.4133542776107795E-3</v>
      </c>
      <c r="Y23" s="3">
        <v>4.3302524089813228E-2</v>
      </c>
      <c r="Z23" s="3">
        <v>5.2147483825683585E-2</v>
      </c>
      <c r="AA23" s="3">
        <v>5.6640424728393549E-2</v>
      </c>
      <c r="AB23" s="3">
        <v>6.6153730154037485E-2</v>
      </c>
      <c r="AC23" s="3">
        <v>3.7612392306327826E-2</v>
      </c>
      <c r="AD23" s="3">
        <v>2.5410964488983154</v>
      </c>
      <c r="AE23" s="3">
        <v>0.4292867325246334</v>
      </c>
      <c r="AF23" s="3">
        <v>1.4810907244682312</v>
      </c>
      <c r="AG23" s="3">
        <v>0.41319770812988282</v>
      </c>
      <c r="AH23" s="3">
        <v>7.1259164139628406E-2</v>
      </c>
      <c r="AI23" s="3">
        <v>5.7049462199211115E-2</v>
      </c>
      <c r="AJ23" s="3">
        <v>0.14775713950395583</v>
      </c>
      <c r="AK23" s="3">
        <v>0.19229302108287813</v>
      </c>
      <c r="AL23" s="3">
        <v>0.94714405119419098</v>
      </c>
      <c r="AM23" s="3">
        <v>0.24872710317373276</v>
      </c>
      <c r="AN23" s="3">
        <v>0.15592426568269729</v>
      </c>
      <c r="AO23" s="3">
        <v>0.37138671755790709</v>
      </c>
      <c r="AP23" s="3">
        <v>7.2485186457633979E-2</v>
      </c>
      <c r="AQ23" s="3">
        <v>5.7785677909851084E-2</v>
      </c>
      <c r="AR23" s="3">
        <v>0.90129819512367249</v>
      </c>
      <c r="AS23" s="3">
        <v>1.0749696815013887</v>
      </c>
      <c r="AT23" s="3">
        <v>6.2993618845939625E-2</v>
      </c>
      <c r="AU23" s="3">
        <v>2.908400297164917</v>
      </c>
    </row>
    <row r="24" spans="1:47" x14ac:dyDescent="0.2">
      <c r="A24" s="3">
        <v>0.71947568655014038</v>
      </c>
      <c r="B24" s="3">
        <v>1.1992906332015991</v>
      </c>
      <c r="C24" s="3">
        <v>2.6407880187034607</v>
      </c>
      <c r="D24" s="3">
        <v>0.63393838703632355</v>
      </c>
      <c r="E24" s="3">
        <v>0.95997166633605957</v>
      </c>
      <c r="F24" s="3">
        <v>0.27993091940879822</v>
      </c>
      <c r="G24" s="3">
        <v>2.3730850744247438</v>
      </c>
      <c r="H24" s="3">
        <v>2.8132116138935088</v>
      </c>
      <c r="I24" s="3">
        <v>2.7475333321094513</v>
      </c>
      <c r="J24" s="3">
        <v>0.49019943386316295</v>
      </c>
      <c r="K24" s="3">
        <v>0.67795732915401463</v>
      </c>
      <c r="L24" s="3">
        <v>0.48585938096046444</v>
      </c>
      <c r="M24" s="3">
        <v>0.1091386864334345</v>
      </c>
      <c r="N24" s="3">
        <v>0.35766488283872605</v>
      </c>
      <c r="O24" s="3">
        <v>0.87975888729095464</v>
      </c>
      <c r="P24" s="3">
        <v>43.013851642608643</v>
      </c>
      <c r="Q24" s="3">
        <v>59.732518196105964</v>
      </c>
      <c r="R24" s="3">
        <v>22.415698915719986</v>
      </c>
      <c r="S24" s="3">
        <v>8.879789799451828</v>
      </c>
      <c r="T24" s="3">
        <v>12.243212699890137</v>
      </c>
      <c r="U24" s="3">
        <v>6.3097617626190186</v>
      </c>
      <c r="V24" s="3">
        <v>6.2419344186782841E-3</v>
      </c>
      <c r="W24" s="3">
        <v>9.3242453336715714E-3</v>
      </c>
      <c r="X24" s="3">
        <v>1.6499385386705399E-3</v>
      </c>
      <c r="Y24" s="3">
        <v>2.4915025532245637E-2</v>
      </c>
      <c r="Z24" s="3">
        <v>4.0593595504760743E-2</v>
      </c>
      <c r="AA24" s="3">
        <v>2.6360846161842349E-2</v>
      </c>
      <c r="AB24" s="3">
        <v>9.8191981911659246E-2</v>
      </c>
      <c r="AC24" s="3">
        <v>7.4267728924751281E-2</v>
      </c>
      <c r="AD24" s="3">
        <v>2.1385902166366577</v>
      </c>
      <c r="AE24" s="3">
        <v>1.7040310442447661</v>
      </c>
      <c r="AF24" s="3">
        <v>0.80923765897750854</v>
      </c>
      <c r="AG24" s="3">
        <v>9.6534304693341261E-2</v>
      </c>
      <c r="AH24" s="3">
        <v>0.50115263938903798</v>
      </c>
      <c r="AI24" s="3">
        <v>8.7023447751998897E-2</v>
      </c>
      <c r="AJ24" s="3">
        <v>9.4503730237483985E-2</v>
      </c>
      <c r="AK24" s="3">
        <v>0.10318327367305755</v>
      </c>
      <c r="AL24" s="3">
        <v>0.44852859437465664</v>
      </c>
      <c r="AM24" s="3">
        <v>0.71947701811790465</v>
      </c>
      <c r="AN24" s="3">
        <v>0.39864797234535215</v>
      </c>
      <c r="AO24" s="3">
        <v>0.20443610906600954</v>
      </c>
      <c r="AP24" s="3">
        <v>9.9026422500610362E-2</v>
      </c>
      <c r="AQ24" s="3">
        <v>3.9501987099647522E-2</v>
      </c>
      <c r="AR24" s="3">
        <v>0.11116006486117841</v>
      </c>
      <c r="AS24" s="3">
        <v>1.0795194160938264</v>
      </c>
      <c r="AT24" s="3">
        <v>3.6409756541252135E-2</v>
      </c>
      <c r="AU24" s="3">
        <v>3.4018285274505615</v>
      </c>
    </row>
    <row r="25" spans="1:47" x14ac:dyDescent="0.2">
      <c r="A25" s="3">
        <v>1.3155645132064819</v>
      </c>
      <c r="B25" s="3">
        <v>0.76900014281272888</v>
      </c>
      <c r="C25" s="3">
        <v>1.6224678419530392</v>
      </c>
      <c r="D25" s="3">
        <v>1.1629779934883118</v>
      </c>
      <c r="E25" s="3">
        <v>1.0904923677444458</v>
      </c>
      <c r="F25" s="3">
        <v>0.945552682876587</v>
      </c>
      <c r="G25" s="3">
        <v>0.52210219487547871</v>
      </c>
      <c r="H25" s="3">
        <v>0.65360431790351869</v>
      </c>
      <c r="I25" s="3">
        <v>1.0707027894258501</v>
      </c>
      <c r="J25" s="3">
        <v>0.89002213478088377</v>
      </c>
      <c r="K25" s="3">
        <v>0.16241416424512864</v>
      </c>
      <c r="L25" s="3">
        <v>0.67302562654018405</v>
      </c>
      <c r="M25" s="3">
        <v>0.73397478163242336</v>
      </c>
      <c r="N25" s="3">
        <v>0.90497184514999385</v>
      </c>
      <c r="O25" s="3">
        <v>0.35465379208326342</v>
      </c>
      <c r="P25" s="3">
        <v>73.690280914306641</v>
      </c>
      <c r="Q25" s="3">
        <v>86.036028861999512</v>
      </c>
      <c r="R25" s="3">
        <v>84.977288246154785</v>
      </c>
      <c r="S25" s="3">
        <v>11.3938809633255</v>
      </c>
      <c r="T25" s="3">
        <v>5.2540223747491837</v>
      </c>
      <c r="U25" s="3">
        <v>13.540650486946106</v>
      </c>
      <c r="V25" s="3">
        <v>3.6415960788726814E-3</v>
      </c>
      <c r="W25" s="3">
        <v>1.9458634406328201E-3</v>
      </c>
      <c r="X25" s="3">
        <v>7.4152860641479501E-3</v>
      </c>
      <c r="Y25" s="3">
        <v>5.0825161933898924E-2</v>
      </c>
      <c r="Z25" s="3">
        <v>2.378887504339218E-2</v>
      </c>
      <c r="AA25" s="3">
        <v>4.5836806297302246E-2</v>
      </c>
      <c r="AB25" s="3">
        <v>4.033220857381821E-2</v>
      </c>
      <c r="AC25" s="3">
        <v>1.8531790375709532E-2</v>
      </c>
      <c r="AD25" s="3">
        <v>3.9768850803375244</v>
      </c>
      <c r="AE25" s="3">
        <v>0.79989423453807817</v>
      </c>
      <c r="AF25" s="3">
        <v>1.1007424592971802</v>
      </c>
      <c r="AG25" s="3">
        <v>0.28443695008754732</v>
      </c>
      <c r="AH25" s="3">
        <v>0.91591528475284578</v>
      </c>
      <c r="AI25" s="3">
        <v>0.12880599021911621</v>
      </c>
      <c r="AJ25" s="3">
        <v>0.25662965178489683</v>
      </c>
      <c r="AK25" s="3">
        <v>0.12426506340503692</v>
      </c>
      <c r="AL25" s="3">
        <v>0.57360292434692384</v>
      </c>
      <c r="AM25" s="3">
        <v>0.45959583401679993</v>
      </c>
      <c r="AN25" s="3">
        <v>3.5792942121624947E-2</v>
      </c>
      <c r="AO25" s="3">
        <v>0.45925937712192533</v>
      </c>
      <c r="AP25" s="3">
        <v>4.8228803575038913E-2</v>
      </c>
      <c r="AQ25" s="3">
        <v>8.0014801621437079E-2</v>
      </c>
      <c r="AR25" s="3">
        <v>0.57021999359130859</v>
      </c>
      <c r="AS25" s="3">
        <v>1.0685051685571672</v>
      </c>
      <c r="AT25" s="3">
        <v>5.0001034140586847E-2</v>
      </c>
      <c r="AU25" s="3">
        <v>1.1033970192074776</v>
      </c>
    </row>
    <row r="26" spans="1:47" x14ac:dyDescent="0.2">
      <c r="A26" s="3">
        <v>1.2772476077079773</v>
      </c>
      <c r="B26" s="3">
        <v>1.391904354095459</v>
      </c>
      <c r="C26" s="3">
        <v>2.8062405288219452</v>
      </c>
      <c r="D26" s="3">
        <v>1.4637223482131958</v>
      </c>
      <c r="E26" s="3">
        <v>0.8201088011264801</v>
      </c>
      <c r="F26" s="3">
        <v>0.87087969779968266</v>
      </c>
      <c r="G26" s="3">
        <v>1.9225126498937608</v>
      </c>
      <c r="H26" s="3">
        <v>1.2531748273968697</v>
      </c>
      <c r="I26" s="3">
        <v>0.11761463273316622</v>
      </c>
      <c r="J26" s="3">
        <v>0.26227441519498818</v>
      </c>
      <c r="K26" s="3">
        <v>0.24545261278748509</v>
      </c>
      <c r="L26" s="3">
        <v>0.51929978966712953</v>
      </c>
      <c r="M26" s="3">
        <v>0.97058279752731325</v>
      </c>
      <c r="N26" s="3">
        <v>0.27940328359603883</v>
      </c>
      <c r="O26" s="3">
        <v>0.5184014427661896</v>
      </c>
      <c r="P26" s="3">
        <v>39.30889368057251</v>
      </c>
      <c r="Q26" s="3">
        <v>26.872789859771729</v>
      </c>
      <c r="R26" s="3">
        <v>50.687723159790039</v>
      </c>
      <c r="S26" s="3">
        <v>14.980835318565369</v>
      </c>
      <c r="T26" s="3">
        <v>9.61531001329422</v>
      </c>
      <c r="U26" s="3">
        <v>7.1821881532669067</v>
      </c>
      <c r="V26" s="3">
        <v>9.0866203904151933E-3</v>
      </c>
      <c r="W26" s="3">
        <v>9.7794762849807738E-3</v>
      </c>
      <c r="X26" s="3">
        <v>4.5929485261440289E-3</v>
      </c>
      <c r="Y26" s="3">
        <v>4.0116279125213622E-2</v>
      </c>
      <c r="Z26" s="3">
        <v>4.9957137107849117E-2</v>
      </c>
      <c r="AA26" s="3">
        <v>4.4620370864868156E-2</v>
      </c>
      <c r="AB26" s="3">
        <v>5.7082944512367256E-2</v>
      </c>
      <c r="AC26" s="3">
        <v>4.0213496685028077E-2</v>
      </c>
      <c r="AD26" s="3">
        <v>2.0442863181233406</v>
      </c>
      <c r="AE26" s="3">
        <v>1.3093516945838928</v>
      </c>
      <c r="AF26" s="3">
        <v>1.1271037459373474</v>
      </c>
      <c r="AG26" s="3">
        <v>0.36252203583717346</v>
      </c>
      <c r="AH26" s="3">
        <v>0.52632594347000128</v>
      </c>
      <c r="AI26" s="3">
        <v>0.16057208180427551</v>
      </c>
      <c r="AJ26" s="3">
        <v>0.10337642163038253</v>
      </c>
      <c r="AK26" s="3">
        <v>0.18606374680995943</v>
      </c>
      <c r="AL26" s="3">
        <v>0.23076538741588593</v>
      </c>
      <c r="AM26" s="3">
        <v>0.80828159511089326</v>
      </c>
      <c r="AN26" s="3">
        <v>0.4849922966957092</v>
      </c>
      <c r="AO26" s="3">
        <v>0.15827550232410431</v>
      </c>
      <c r="AP26" s="3">
        <v>6.071091115474702E-2</v>
      </c>
      <c r="AQ26" s="3">
        <v>9.8288498520851142E-2</v>
      </c>
      <c r="AR26" s="3">
        <v>0.64483641982078554</v>
      </c>
      <c r="AS26" s="3">
        <v>1.0786760807037354</v>
      </c>
      <c r="AT26" s="3">
        <v>2.6962949335575106E-2</v>
      </c>
      <c r="AU26" s="3">
        <v>1.5897537469863892</v>
      </c>
    </row>
    <row r="27" spans="1:47" x14ac:dyDescent="0.2">
      <c r="A27" s="3">
        <v>0.6801593005657196</v>
      </c>
      <c r="B27" s="3">
        <v>0.57632944732904434</v>
      </c>
      <c r="C27" s="3">
        <v>1.5511320736259222</v>
      </c>
      <c r="D27" s="3">
        <v>0.98937442898750305</v>
      </c>
      <c r="E27" s="3">
        <v>1.1995940208435059</v>
      </c>
      <c r="F27" s="3">
        <v>0.30525107383728023</v>
      </c>
      <c r="G27" s="3">
        <v>0.78324491053819667</v>
      </c>
      <c r="H27" s="3">
        <v>2.035480335354805</v>
      </c>
      <c r="I27" s="3">
        <v>2.1767670214176178</v>
      </c>
      <c r="J27" s="3">
        <v>0.87092541813850399</v>
      </c>
      <c r="K27" s="3">
        <v>0.71845929682254794</v>
      </c>
      <c r="L27" s="3">
        <v>0.33406607568264007</v>
      </c>
      <c r="M27" s="3">
        <v>0.36172989666461947</v>
      </c>
      <c r="N27" s="3">
        <v>0.98117867648601531</v>
      </c>
      <c r="O27" s="3">
        <v>0.23623066052794453</v>
      </c>
      <c r="P27" s="3">
        <v>89.885525703430176</v>
      </c>
      <c r="Q27" s="3">
        <v>77.981452941894531</v>
      </c>
      <c r="R27" s="3">
        <v>73.24824333190918</v>
      </c>
      <c r="S27" s="3">
        <v>5.4633412808179855</v>
      </c>
      <c r="T27" s="3">
        <v>5.3894897252321243</v>
      </c>
      <c r="U27" s="3">
        <v>10.95132303237915</v>
      </c>
      <c r="V27" s="3">
        <v>2.9772488474845891E-3</v>
      </c>
      <c r="W27" s="3">
        <v>1.5486204065382481E-3</v>
      </c>
      <c r="X27" s="3">
        <v>7.8275957703590401E-3</v>
      </c>
      <c r="Y27" s="3">
        <v>3.4148988723754881E-2</v>
      </c>
      <c r="Z27" s="3">
        <v>2.5670775175094605E-2</v>
      </c>
      <c r="AA27" s="3">
        <v>2.2576060891151429E-2</v>
      </c>
      <c r="AB27" s="3">
        <v>2.4568627476692199E-2</v>
      </c>
      <c r="AC27" s="3">
        <v>9.8410029411315922E-2</v>
      </c>
      <c r="AD27" s="3">
        <v>3.8211953639984131</v>
      </c>
      <c r="AE27" s="3">
        <v>0.40516286566853521</v>
      </c>
      <c r="AF27" s="3">
        <v>0.96255004405975342</v>
      </c>
      <c r="AG27" s="3">
        <v>0.13248683884739876</v>
      </c>
      <c r="AH27" s="3">
        <v>7.4823932573199262E-2</v>
      </c>
      <c r="AI27" s="3">
        <v>1.9800638258457182E-2</v>
      </c>
      <c r="AJ27" s="3">
        <v>0.30900611340999606</v>
      </c>
      <c r="AK27" s="3">
        <v>1.6869213655591013E-2</v>
      </c>
      <c r="AL27" s="3">
        <v>0.85230395674705506</v>
      </c>
      <c r="AM27" s="3">
        <v>6.1648489050567148E-2</v>
      </c>
      <c r="AN27" s="3">
        <v>0.12936744436621667</v>
      </c>
      <c r="AO27" s="3">
        <v>0.38196593165397646</v>
      </c>
      <c r="AP27" s="3">
        <v>1.0605294862762094E-2</v>
      </c>
      <c r="AQ27" s="3">
        <v>4.9347797036170968E-2</v>
      </c>
      <c r="AR27" s="3">
        <v>0.19872599169611935</v>
      </c>
      <c r="AS27" s="3">
        <v>1.0695340758562089</v>
      </c>
      <c r="AT27" s="3">
        <v>5.9453791379928587E-2</v>
      </c>
      <c r="AU27" s="3">
        <v>3.9154682159423828</v>
      </c>
    </row>
    <row r="28" spans="1:47" x14ac:dyDescent="0.2">
      <c r="A28" s="3">
        <v>0.78475013375282288</v>
      </c>
      <c r="B28" s="3">
        <v>1.0165298581123352</v>
      </c>
      <c r="C28" s="3">
        <v>2.4480074644088745</v>
      </c>
      <c r="D28" s="3">
        <v>1.2170664668083191</v>
      </c>
      <c r="E28" s="3">
        <v>1.3092654347419739</v>
      </c>
      <c r="F28" s="3">
        <v>0.53400323390960702</v>
      </c>
      <c r="G28" s="3">
        <v>2.5030050235986709</v>
      </c>
      <c r="H28" s="3">
        <v>2.7181092023849489</v>
      </c>
      <c r="I28" s="3">
        <v>2.923039991259575</v>
      </c>
      <c r="J28" s="3">
        <v>0.73257503867149354</v>
      </c>
      <c r="K28" s="3">
        <v>0.98627253472805021</v>
      </c>
      <c r="L28" s="3">
        <v>0.17193385913968084</v>
      </c>
      <c r="M28" s="3">
        <v>0.64854726672172547</v>
      </c>
      <c r="N28" s="3">
        <v>5.5493254214525223E-2</v>
      </c>
      <c r="O28" s="3">
        <v>0.46256036698818204</v>
      </c>
      <c r="P28" s="3">
        <v>49.293124675750732</v>
      </c>
      <c r="Q28" s="3">
        <v>92.336969375610352</v>
      </c>
      <c r="R28" s="3">
        <v>38.002444505691528</v>
      </c>
      <c r="S28" s="3">
        <v>8.3901495635509491</v>
      </c>
      <c r="T28" s="3">
        <v>13.493320345878601</v>
      </c>
      <c r="U28" s="3">
        <v>6.0182140469551086</v>
      </c>
      <c r="V28" s="3">
        <v>4.1556038856506352E-3</v>
      </c>
      <c r="W28" s="3">
        <v>5.8484506011009223E-3</v>
      </c>
      <c r="X28" s="3">
        <v>1.0911651579663159E-3</v>
      </c>
      <c r="Y28" s="3">
        <v>5.2634067535400383E-2</v>
      </c>
      <c r="Z28" s="3">
        <v>3.6596744060516356E-2</v>
      </c>
      <c r="AA28" s="3">
        <v>5.292398929595947E-2</v>
      </c>
      <c r="AB28" s="3">
        <v>3.6743619441986085E-2</v>
      </c>
      <c r="AC28" s="3">
        <v>1.1141000734642147E-2</v>
      </c>
      <c r="AD28" s="3">
        <v>3.4834932088851929</v>
      </c>
      <c r="AE28" s="3">
        <v>1.6795957207679748</v>
      </c>
      <c r="AF28" s="3">
        <v>1.2594506740570068</v>
      </c>
      <c r="AG28" s="3">
        <v>0.48952546417713166</v>
      </c>
      <c r="AH28" s="3">
        <v>0.38157118380069738</v>
      </c>
      <c r="AI28" s="3">
        <v>7.3525303304195391E-2</v>
      </c>
      <c r="AJ28" s="3">
        <v>0.48452029407024383</v>
      </c>
      <c r="AK28" s="3">
        <v>0.10597895681858062</v>
      </c>
      <c r="AL28" s="3">
        <v>0.36189031153917312</v>
      </c>
      <c r="AM28" s="3">
        <v>0.53433199405670162</v>
      </c>
      <c r="AN28" s="3">
        <v>0.36492079854011533</v>
      </c>
      <c r="AO28" s="3">
        <v>6.1785640567541107E-2</v>
      </c>
      <c r="AP28" s="3">
        <v>3.7157516479492197E-2</v>
      </c>
      <c r="AQ28" s="3">
        <v>7.6064878702163705E-2</v>
      </c>
      <c r="AR28" s="3">
        <v>0.98886808156967165</v>
      </c>
      <c r="AS28" s="3">
        <v>1.0647109562158585</v>
      </c>
      <c r="AT28" s="3">
        <v>3.9168757200241086E-2</v>
      </c>
      <c r="AU28" s="3">
        <v>2.3908510208129883</v>
      </c>
    </row>
    <row r="29" spans="1:47" x14ac:dyDescent="0.2">
      <c r="A29" s="3">
        <v>1.1250340938568115</v>
      </c>
      <c r="B29" s="3">
        <v>0.95267921686172485</v>
      </c>
      <c r="C29" s="3">
        <v>2.2008456587791443</v>
      </c>
      <c r="D29" s="3">
        <v>0.73584833741188049</v>
      </c>
      <c r="E29" s="3">
        <v>0.67880567908287048</v>
      </c>
      <c r="F29" s="3">
        <v>0.69338188171386728</v>
      </c>
      <c r="G29" s="3">
        <v>0.62874229878187171</v>
      </c>
      <c r="H29" s="3">
        <v>0.39279562711715693</v>
      </c>
      <c r="I29" s="3">
        <v>0.87263597339391696</v>
      </c>
      <c r="J29" s="3">
        <v>0.15493705198168756</v>
      </c>
      <c r="K29" s="3">
        <v>0.47266771376132966</v>
      </c>
      <c r="L29" s="3">
        <v>0.97537187635898592</v>
      </c>
      <c r="M29" s="3">
        <v>3.9153504110872747E-2</v>
      </c>
      <c r="N29" s="3">
        <v>0.7110550159215927</v>
      </c>
      <c r="O29" s="3">
        <v>0.80255734801292422</v>
      </c>
      <c r="P29" s="3">
        <v>79.950013160705566</v>
      </c>
      <c r="Q29" s="3">
        <v>43.454771041870117</v>
      </c>
      <c r="R29" s="3">
        <v>95.561590194702148</v>
      </c>
      <c r="S29" s="3">
        <v>12.063389897346497</v>
      </c>
      <c r="T29" s="3">
        <v>9.4180626273155212</v>
      </c>
      <c r="U29" s="3">
        <v>12.472978413105011</v>
      </c>
      <c r="V29" s="3">
        <v>5.7806309461593637E-3</v>
      </c>
      <c r="W29" s="3">
        <v>5.4925217330455793E-3</v>
      </c>
      <c r="X29" s="3">
        <v>6.8559687733650218E-3</v>
      </c>
      <c r="Y29" s="3">
        <v>2.1704479902982712E-2</v>
      </c>
      <c r="Z29" s="3">
        <v>5.7780232429504391E-2</v>
      </c>
      <c r="AA29" s="3">
        <v>3.4897583723068233E-2</v>
      </c>
      <c r="AB29" s="3">
        <v>8.8945468664169317E-2</v>
      </c>
      <c r="AC29" s="3">
        <v>7.1067708730697635E-2</v>
      </c>
      <c r="AD29" s="3">
        <v>2.6354020237922668</v>
      </c>
      <c r="AE29" s="3">
        <v>0.88378375172615042</v>
      </c>
      <c r="AF29" s="3">
        <v>0.58024876564741135</v>
      </c>
      <c r="AG29" s="3">
        <v>0.22785402089357376</v>
      </c>
      <c r="AH29" s="3">
        <v>0.95875723838806148</v>
      </c>
      <c r="AI29" s="3">
        <v>0.11855569183826446</v>
      </c>
      <c r="AJ29" s="3">
        <v>0.1843463531136513</v>
      </c>
      <c r="AK29" s="3">
        <v>8.5082532763481142E-2</v>
      </c>
      <c r="AL29" s="3">
        <v>0.7298788768053055</v>
      </c>
      <c r="AM29" s="3">
        <v>0.27541689872741698</v>
      </c>
      <c r="AN29" s="3">
        <v>0.25326776117086408</v>
      </c>
      <c r="AO29" s="3">
        <v>0.29361025869846347</v>
      </c>
      <c r="AP29" s="3">
        <v>8.7598913908004769E-2</v>
      </c>
      <c r="AQ29" s="3">
        <v>2.6577607393264771E-2</v>
      </c>
      <c r="AR29" s="3">
        <v>0.52969766259193418</v>
      </c>
      <c r="AS29" s="3">
        <v>1.0732252049446107</v>
      </c>
      <c r="AT29" s="3">
        <v>7.2437191009521479E-2</v>
      </c>
      <c r="AU29" s="3">
        <v>4.0963253974914551</v>
      </c>
    </row>
    <row r="30" spans="1:47" x14ac:dyDescent="0.2">
      <c r="A30" s="3">
        <v>1.0902795791625977</v>
      </c>
      <c r="B30" s="3">
        <v>1.1529441475868225</v>
      </c>
      <c r="C30" s="3">
        <v>1.6944057494401932</v>
      </c>
      <c r="D30" s="3">
        <v>0.61352516710758209</v>
      </c>
      <c r="E30" s="3">
        <v>0.61538109928369522</v>
      </c>
      <c r="F30" s="3">
        <v>0.994852638244629</v>
      </c>
      <c r="G30" s="3">
        <v>2.8400633466243743</v>
      </c>
      <c r="H30" s="3">
        <v>2.407210592031479</v>
      </c>
      <c r="I30" s="3">
        <v>2.2743413150310516</v>
      </c>
      <c r="J30" s="3">
        <v>0.97539011001586917</v>
      </c>
      <c r="K30" s="3">
        <v>0.79180727958679198</v>
      </c>
      <c r="L30" s="3">
        <v>0.77515198469161983</v>
      </c>
      <c r="M30" s="3">
        <v>0.59452371478080746</v>
      </c>
      <c r="N30" s="3">
        <v>0.82655850529670716</v>
      </c>
      <c r="O30" s="3">
        <v>0.99737612366676331</v>
      </c>
      <c r="P30" s="3">
        <v>68.670783042907715</v>
      </c>
      <c r="Q30" s="3">
        <v>53.153674602508545</v>
      </c>
      <c r="R30" s="3">
        <v>86.466121673583984</v>
      </c>
      <c r="S30" s="3">
        <v>6.8117551207542419</v>
      </c>
      <c r="T30" s="3">
        <v>11.315329372882843</v>
      </c>
      <c r="U30" s="3">
        <v>9.3985514342784882</v>
      </c>
      <c r="V30" s="3">
        <v>7.9974021315574653E-3</v>
      </c>
      <c r="W30" s="3">
        <v>6.7130537033081063E-3</v>
      </c>
      <c r="X30" s="3">
        <v>5.9772288203239444E-3</v>
      </c>
      <c r="Y30" s="3">
        <v>2.7930080890655518E-2</v>
      </c>
      <c r="Z30" s="3">
        <v>3.0171402692794801E-2</v>
      </c>
      <c r="AA30" s="3">
        <v>5.9345536231994622E-2</v>
      </c>
      <c r="AB30" s="3">
        <v>1.0392926102504134E-2</v>
      </c>
      <c r="AC30" s="3">
        <v>5.0841277837753301E-2</v>
      </c>
      <c r="AD30" s="3">
        <v>2.4932722151279449</v>
      </c>
      <c r="AE30" s="3">
        <v>1.813313788175583</v>
      </c>
      <c r="AF30" s="3">
        <v>1.0340673327445984</v>
      </c>
      <c r="AG30" s="3">
        <v>0.16358197629451754</v>
      </c>
      <c r="AH30" s="3">
        <v>0.30571822702884677</v>
      </c>
      <c r="AI30" s="3">
        <v>3.5377391278743738E-2</v>
      </c>
      <c r="AJ30" s="3">
        <v>0.35595967054367067</v>
      </c>
      <c r="AK30" s="3">
        <v>4.9336696267128007E-2</v>
      </c>
      <c r="AL30" s="3">
        <v>0.54247795403003696</v>
      </c>
      <c r="AM30" s="3">
        <v>0.63929306626319882</v>
      </c>
      <c r="AN30" s="3">
        <v>0.17468493163585661</v>
      </c>
      <c r="AO30" s="3">
        <v>0.3258016496896744</v>
      </c>
      <c r="AP30" s="3">
        <v>3.0160338580608369E-2</v>
      </c>
      <c r="AQ30" s="3">
        <v>8.81834477186203E-2</v>
      </c>
      <c r="AR30" s="3">
        <v>0.42586261928081515</v>
      </c>
      <c r="AS30" s="3">
        <v>1.0600037545710803</v>
      </c>
      <c r="AT30" s="3">
        <v>3.4259478747844699E-2</v>
      </c>
      <c r="AU30" s="3">
        <v>3.0457425117492676</v>
      </c>
    </row>
    <row r="31" spans="1:47" x14ac:dyDescent="0.2">
      <c r="A31" s="3">
        <v>0.99993652105331421</v>
      </c>
      <c r="B31" s="3">
        <v>0.81638890504837036</v>
      </c>
      <c r="C31" s="3">
        <v>2.9500763118267059</v>
      </c>
      <c r="D31" s="3">
        <v>1.089826226234436</v>
      </c>
      <c r="E31" s="3">
        <v>1.4976146221160889</v>
      </c>
      <c r="F31" s="3">
        <v>0.22922437787055971</v>
      </c>
      <c r="G31" s="3">
        <v>0.24090466484427456</v>
      </c>
      <c r="H31" s="3">
        <v>0.12844539046287537</v>
      </c>
      <c r="I31" s="3">
        <v>1.3347340160608292</v>
      </c>
      <c r="J31" s="3">
        <v>0.40447318792343134</v>
      </c>
      <c r="K31" s="3">
        <v>0.26515881448984147</v>
      </c>
      <c r="L31" s="3">
        <v>9.3712466880679121E-2</v>
      </c>
      <c r="M31" s="3">
        <v>0.21763703644275664</v>
      </c>
      <c r="N31" s="3">
        <v>0.43414271116256709</v>
      </c>
      <c r="O31" s="3">
        <v>0.28320181459188454</v>
      </c>
      <c r="P31" s="3">
        <v>58.07248592376709</v>
      </c>
      <c r="Q31" s="3">
        <v>81.996054649353027</v>
      </c>
      <c r="R31" s="3">
        <v>29.031486511230472</v>
      </c>
      <c r="S31" s="3">
        <v>10.742809593677521</v>
      </c>
      <c r="T31" s="3">
        <v>4.3772841766476631</v>
      </c>
      <c r="U31" s="3">
        <v>10.463402569293976</v>
      </c>
      <c r="V31" s="3">
        <v>1.8855820000171662E-3</v>
      </c>
      <c r="W31" s="3">
        <v>3.9753621220588696E-3</v>
      </c>
      <c r="X31" s="3">
        <v>2.4618811607360841E-3</v>
      </c>
      <c r="Y31" s="3">
        <v>5.6398663520812978E-2</v>
      </c>
      <c r="Z31" s="3">
        <v>5.4206488132476804E-2</v>
      </c>
      <c r="AA31" s="3">
        <v>3.8457719087600706E-2</v>
      </c>
      <c r="AB31" s="3">
        <v>7.0999285578727728E-2</v>
      </c>
      <c r="AC31" s="3">
        <v>8.6862121820449834E-2</v>
      </c>
      <c r="AD31" s="3">
        <v>3.6529629230499268</v>
      </c>
      <c r="AE31" s="3">
        <v>1.1220412522554397</v>
      </c>
      <c r="AF31" s="3">
        <v>0.86854279041290283</v>
      </c>
      <c r="AG31" s="3">
        <v>0.44327463209629059</v>
      </c>
      <c r="AH31" s="3">
        <v>0.85001796364784243</v>
      </c>
      <c r="AI31" s="3">
        <v>0.18062610447406771</v>
      </c>
      <c r="AJ31" s="3">
        <v>5.6422649100422863E-2</v>
      </c>
      <c r="AK31" s="3">
        <v>0.16546537101268768</v>
      </c>
      <c r="AL31" s="3">
        <v>0.41762741416692734</v>
      </c>
      <c r="AM31" s="3">
        <v>0.38726663470268252</v>
      </c>
      <c r="AN31" s="3">
        <v>0.28658089220523836</v>
      </c>
      <c r="AO31" s="3">
        <v>9.3976995050907133E-2</v>
      </c>
      <c r="AP31" s="3">
        <v>6.9367386698722847E-2</v>
      </c>
      <c r="AQ31" s="3">
        <v>3.6255924105644231E-2</v>
      </c>
      <c r="AR31" s="3">
        <v>0.86767407655715945</v>
      </c>
      <c r="AS31" s="3">
        <v>1.0716433060169221</v>
      </c>
      <c r="AT31" s="3">
        <v>5.410399436950683E-2</v>
      </c>
      <c r="AU31" s="3">
        <v>1.4651460647583008</v>
      </c>
    </row>
    <row r="32" spans="1:47" x14ac:dyDescent="0.2">
      <c r="A32" s="3">
        <v>0.59766197204589844</v>
      </c>
      <c r="B32" s="3">
        <v>1.2785607576370239</v>
      </c>
      <c r="C32" s="3">
        <v>2.0509672164916992</v>
      </c>
      <c r="D32" s="3">
        <v>0.85999816656112671</v>
      </c>
      <c r="E32" s="3">
        <v>1.0130500197410583</v>
      </c>
      <c r="F32" s="3">
        <v>0.4065146923065186</v>
      </c>
      <c r="G32" s="3">
        <v>1.5577378809452058</v>
      </c>
      <c r="H32" s="3">
        <v>0.76416116088628772</v>
      </c>
      <c r="I32" s="3">
        <v>0.58819866493344308</v>
      </c>
      <c r="J32" s="3">
        <v>1.8819203823804857E-2</v>
      </c>
      <c r="K32" s="3">
        <v>5.1499113403260709E-2</v>
      </c>
      <c r="L32" s="3">
        <v>0.44201729059219369</v>
      </c>
      <c r="M32" s="3">
        <v>0.79256754636764526</v>
      </c>
      <c r="N32" s="3">
        <v>0.61831131994724275</v>
      </c>
      <c r="O32" s="3">
        <v>4.5348473861813551E-2</v>
      </c>
      <c r="P32" s="3">
        <v>98.684306144714355</v>
      </c>
      <c r="Q32" s="3">
        <v>67.679734230041504</v>
      </c>
      <c r="R32" s="3">
        <v>64.719181060791016</v>
      </c>
      <c r="S32" s="3">
        <v>13.315078318119049</v>
      </c>
      <c r="T32" s="3">
        <v>14.505670547485352</v>
      </c>
      <c r="U32" s="3">
        <v>5.0885423496365547</v>
      </c>
      <c r="V32" s="3">
        <v>5.2471908032894138E-3</v>
      </c>
      <c r="W32" s="3">
        <v>8.4116972088813802E-3</v>
      </c>
      <c r="X32" s="3">
        <v>9.1990661025047327E-3</v>
      </c>
      <c r="Y32" s="3">
        <v>3.5413547754287719E-2</v>
      </c>
      <c r="Z32" s="3">
        <v>4.3218414783477779E-2</v>
      </c>
      <c r="AA32" s="3">
        <v>4.8268489837646478E-2</v>
      </c>
      <c r="AB32" s="3">
        <v>8.0621179342269894E-2</v>
      </c>
      <c r="AC32" s="3">
        <v>2.2268488407135016E-2</v>
      </c>
      <c r="AD32" s="3">
        <v>3.0579754114151001</v>
      </c>
      <c r="AE32" s="3">
        <v>1.547503763437271</v>
      </c>
      <c r="AF32" s="3">
        <v>1.4154376983642578</v>
      </c>
      <c r="AG32" s="3">
        <v>6.9976462423801428E-2</v>
      </c>
      <c r="AH32" s="3">
        <v>0.66695417284965519</v>
      </c>
      <c r="AI32" s="3">
        <v>0.15047816872596742</v>
      </c>
      <c r="AJ32" s="3">
        <v>0.23130153119564059</v>
      </c>
      <c r="AK32" s="3">
        <v>7.6358879506587984E-2</v>
      </c>
      <c r="AL32" s="3">
        <v>0.91626089811325073</v>
      </c>
      <c r="AM32" s="3">
        <v>0.91977055251598361</v>
      </c>
      <c r="AN32" s="3">
        <v>5.4616343155503275E-2</v>
      </c>
      <c r="AO32" s="3">
        <v>0.47419613838195801</v>
      </c>
      <c r="AP32" s="3">
        <v>9.0278826951980598E-2</v>
      </c>
      <c r="AQ32" s="3">
        <v>6.5777856111526492E-2</v>
      </c>
      <c r="AR32" s="3">
        <v>0.30605150759220123</v>
      </c>
      <c r="AS32" s="3">
        <v>1.0765079772472381</v>
      </c>
      <c r="AT32" s="3">
        <v>4.6471548080444333E-2</v>
      </c>
      <c r="AU32" s="3">
        <v>4.9736499786376953</v>
      </c>
    </row>
    <row r="33" spans="1:47" x14ac:dyDescent="0.2">
      <c r="A33" s="3">
        <v>1.4449314475059509</v>
      </c>
      <c r="B33" s="3">
        <v>0.68979302048683167</v>
      </c>
      <c r="C33" s="3">
        <v>2.2990574240684509</v>
      </c>
      <c r="D33" s="3">
        <v>1.3431693911552429</v>
      </c>
      <c r="E33" s="3">
        <v>0.88179102540016174</v>
      </c>
      <c r="F33" s="3">
        <v>0.76589293479919429</v>
      </c>
      <c r="G33" s="3">
        <v>1.1900391802191734</v>
      </c>
      <c r="H33" s="3">
        <v>1.5930145078897477</v>
      </c>
      <c r="I33" s="3">
        <v>1.5190348368883133</v>
      </c>
      <c r="J33" s="3">
        <v>0.6205980801582337</v>
      </c>
      <c r="K33" s="3">
        <v>0.5104953527450562</v>
      </c>
      <c r="L33" s="3">
        <v>0.75166485130786898</v>
      </c>
      <c r="M33" s="3">
        <v>0.41525494396686546</v>
      </c>
      <c r="N33" s="3">
        <v>0.14835914224386215</v>
      </c>
      <c r="O33" s="3">
        <v>0.69384037852287295</v>
      </c>
      <c r="P33" s="3">
        <v>28.010021448135376</v>
      </c>
      <c r="Q33" s="3">
        <v>36.532492637634277</v>
      </c>
      <c r="R33" s="3">
        <v>42.283174991607666</v>
      </c>
      <c r="S33" s="3">
        <v>4.2272703051567078</v>
      </c>
      <c r="T33" s="3">
        <v>7.7178541123867035</v>
      </c>
      <c r="U33" s="3">
        <v>14.424794673919678</v>
      </c>
      <c r="V33" s="3">
        <v>6.8697226047515873E-3</v>
      </c>
      <c r="W33" s="3">
        <v>2.2989325374364856E-3</v>
      </c>
      <c r="X33" s="3">
        <v>3.7138647139072422E-3</v>
      </c>
      <c r="Y33" s="3">
        <v>4.8841993808746334E-2</v>
      </c>
      <c r="Z33" s="3">
        <v>2.2408580332994463E-2</v>
      </c>
      <c r="AA33" s="3">
        <v>2.8909640312194822E-2</v>
      </c>
      <c r="AB33" s="3">
        <v>4.5327270328998567E-2</v>
      </c>
      <c r="AC33" s="3">
        <v>5.9371657371521003E-2</v>
      </c>
      <c r="AD33" s="3">
        <v>2.8426663279533386</v>
      </c>
      <c r="AE33" s="3">
        <v>0.53877875655889507</v>
      </c>
      <c r="AF33" s="3">
        <v>0.73721808195114136</v>
      </c>
      <c r="AG33" s="3">
        <v>0.31099476218223571</v>
      </c>
      <c r="AH33" s="3">
        <v>0.24447134405374529</v>
      </c>
      <c r="AI33" s="3">
        <v>0.10097205072641373</v>
      </c>
      <c r="AJ33" s="3">
        <v>0.43756533503532408</v>
      </c>
      <c r="AK33" s="3">
        <v>0.15032189667224885</v>
      </c>
      <c r="AL33" s="3">
        <v>5.0609780065715315E-2</v>
      </c>
      <c r="AM33" s="3">
        <v>0.16649077326059336</v>
      </c>
      <c r="AN33" s="3">
        <v>0.41047689378261565</v>
      </c>
      <c r="AO33" s="3">
        <v>0.25050565063953401</v>
      </c>
      <c r="AP33" s="3">
        <v>5.1439123451709756E-2</v>
      </c>
      <c r="AQ33" s="3">
        <v>1.3655325509607793E-2</v>
      </c>
      <c r="AR33" s="3">
        <v>0.76248851418495178</v>
      </c>
      <c r="AS33" s="3">
        <v>1.0654912799596787</v>
      </c>
      <c r="AT33" s="3">
        <v>6.7093342542648315E-2</v>
      </c>
      <c r="AU33" s="3">
        <v>2.5230575799942017</v>
      </c>
    </row>
    <row r="34" spans="1:47" x14ac:dyDescent="0.2">
      <c r="A34" s="3">
        <v>1.4538231492042542</v>
      </c>
      <c r="B34" s="3">
        <v>1.1647775769233704</v>
      </c>
      <c r="C34" s="3">
        <v>2.8576878011226654</v>
      </c>
      <c r="D34" s="3">
        <v>1.1753131151199341</v>
      </c>
      <c r="E34" s="3">
        <v>1.3844125270843506</v>
      </c>
      <c r="F34" s="3">
        <v>0.68364782333374019</v>
      </c>
      <c r="G34" s="3">
        <v>1.8615733599662783</v>
      </c>
      <c r="H34" s="3">
        <v>2.0073226219415665</v>
      </c>
      <c r="I34" s="3">
        <v>1.2091232863068582</v>
      </c>
      <c r="J34" s="3">
        <v>0.12311774224042896</v>
      </c>
      <c r="K34" s="3">
        <v>0.96267198681831356</v>
      </c>
      <c r="L34" s="3">
        <v>0.3590233492851258</v>
      </c>
      <c r="M34" s="3">
        <v>0.75952562272548674</v>
      </c>
      <c r="N34" s="3">
        <v>0.84144129991531369</v>
      </c>
      <c r="O34" s="3">
        <v>0.89866181969642644</v>
      </c>
      <c r="P34" s="3">
        <v>69.68165397644043</v>
      </c>
      <c r="Q34" s="3">
        <v>32.433440685272217</v>
      </c>
      <c r="R34" s="3">
        <v>38.991419076919556</v>
      </c>
      <c r="S34" s="3">
        <v>11.264665246009827</v>
      </c>
      <c r="T34" s="3">
        <v>8.3580223321914673</v>
      </c>
      <c r="U34" s="3">
        <v>13.106828451156616</v>
      </c>
      <c r="V34" s="3">
        <v>4.9995196461677547E-3</v>
      </c>
      <c r="W34" s="3">
        <v>5.3246071338653566E-3</v>
      </c>
      <c r="X34" s="3">
        <v>9.0337744355201734E-3</v>
      </c>
      <c r="Y34" s="3">
        <v>2.3763121068477631E-2</v>
      </c>
      <c r="Z34" s="3">
        <v>4.9316658973693847E-2</v>
      </c>
      <c r="AA34" s="3">
        <v>2.0668535381555556E-2</v>
      </c>
      <c r="AB34" s="3">
        <v>1.3273465111851693E-2</v>
      </c>
      <c r="AC34" s="3">
        <v>8.381035268306733E-2</v>
      </c>
      <c r="AD34" s="3">
        <v>2.1660542190074921</v>
      </c>
      <c r="AE34" s="3">
        <v>0.54434642046689985</v>
      </c>
      <c r="AF34" s="3">
        <v>1.1832745671272278</v>
      </c>
      <c r="AG34" s="3">
        <v>0.20243038088083271</v>
      </c>
      <c r="AH34" s="3">
        <v>0.6885386329889297</v>
      </c>
      <c r="AI34" s="3">
        <v>0.16610324501991272</v>
      </c>
      <c r="AJ34" s="3">
        <v>9.3627016246318806E-2</v>
      </c>
      <c r="AK34" s="3">
        <v>3.727848798036576E-2</v>
      </c>
      <c r="AL34" s="3">
        <v>0.15480817720293993</v>
      </c>
      <c r="AM34" s="3">
        <v>0.53676840007305149</v>
      </c>
      <c r="AN34" s="3">
        <v>0.47072652041912078</v>
      </c>
      <c r="AO34" s="3">
        <v>0.39404772102832797</v>
      </c>
      <c r="AP34" s="3">
        <v>3.4584036171436308E-2</v>
      </c>
      <c r="AQ34" s="3">
        <v>5.3005493283271789E-2</v>
      </c>
      <c r="AR34" s="3">
        <v>0.62190192341804507</v>
      </c>
      <c r="AS34" s="3">
        <v>1.0614467705786228</v>
      </c>
      <c r="AT34" s="3">
        <v>4.5532687008380889E-2</v>
      </c>
      <c r="AU34" s="3">
        <v>2.4639188051223755</v>
      </c>
    </row>
    <row r="35" spans="1:47" x14ac:dyDescent="0.2">
      <c r="A35" s="3">
        <v>0.61246642470359802</v>
      </c>
      <c r="B35" s="3">
        <v>0.86705547571182251</v>
      </c>
      <c r="C35" s="3">
        <v>1.7922637313604355</v>
      </c>
      <c r="D35" s="3">
        <v>0.65259501338005066</v>
      </c>
      <c r="E35" s="3">
        <v>0.50199760496616364</v>
      </c>
      <c r="F35" s="3">
        <v>0.54301993846893315</v>
      </c>
      <c r="G35" s="3">
        <v>1.4939132434129716</v>
      </c>
      <c r="H35" s="3">
        <v>1.272557002902031</v>
      </c>
      <c r="I35" s="3">
        <v>2.510567343235016</v>
      </c>
      <c r="J35" s="3">
        <v>0.51617304205894465</v>
      </c>
      <c r="K35" s="3">
        <v>0.49545441508293159</v>
      </c>
      <c r="L35" s="3">
        <v>0.54461973011493681</v>
      </c>
      <c r="M35" s="3">
        <v>0.39391607761383052</v>
      </c>
      <c r="N35" s="3">
        <v>0.41394510060548784</v>
      </c>
      <c r="O35" s="3">
        <v>0.36669850915670399</v>
      </c>
      <c r="P35" s="3">
        <v>58.926811218261719</v>
      </c>
      <c r="Q35" s="3">
        <v>63.668432235717773</v>
      </c>
      <c r="R35" s="3">
        <v>96.428608894348145</v>
      </c>
      <c r="S35" s="3">
        <v>9.0088901221752167</v>
      </c>
      <c r="T35" s="3">
        <v>12.575770080089569</v>
      </c>
      <c r="U35" s="3">
        <v>6.4157369434833527</v>
      </c>
      <c r="V35" s="3">
        <v>7.1867484450340276E-3</v>
      </c>
      <c r="W35" s="3">
        <v>5.9617052674293524E-3</v>
      </c>
      <c r="X35" s="3">
        <v>3.2678771913051607E-3</v>
      </c>
      <c r="Y35" s="3">
        <v>5.0335869789123536E-2</v>
      </c>
      <c r="Z35" s="3">
        <v>2.5050851702690124E-2</v>
      </c>
      <c r="AA35" s="3">
        <v>4.1509890556335444E-2</v>
      </c>
      <c r="AB35" s="3">
        <v>6.829882144927979E-2</v>
      </c>
      <c r="AC35" s="3">
        <v>5.4815909266471868E-2</v>
      </c>
      <c r="AD35" s="3">
        <v>3.9528354406356812</v>
      </c>
      <c r="AE35" s="3">
        <v>1.5543189764022827</v>
      </c>
      <c r="AF35" s="3">
        <v>0.96892404556274414</v>
      </c>
      <c r="AG35" s="3">
        <v>0.40430988669395446</v>
      </c>
      <c r="AH35" s="3">
        <v>0.235104009360075</v>
      </c>
      <c r="AI35" s="3">
        <v>2.5957443192601203E-2</v>
      </c>
      <c r="AJ35" s="3">
        <v>0.26899059474468234</v>
      </c>
      <c r="AK35" s="3">
        <v>0.15303719580173494</v>
      </c>
      <c r="AL35" s="3">
        <v>0.77441774070262914</v>
      </c>
      <c r="AM35" s="3">
        <v>0.30004891693592073</v>
      </c>
      <c r="AN35" s="3">
        <v>0.11480241328477858</v>
      </c>
      <c r="AO35" s="3">
        <v>0.14690868258476261</v>
      </c>
      <c r="AP35" s="3">
        <v>8.4679232835769655E-2</v>
      </c>
      <c r="AQ35" s="3">
        <v>9.3889096379280099E-2</v>
      </c>
      <c r="AR35" s="3">
        <v>0.16547142788767816</v>
      </c>
      <c r="AS35" s="3">
        <v>1.0705860161781311</v>
      </c>
      <c r="AT35" s="3">
        <v>6.6268345713615423E-2</v>
      </c>
      <c r="AU35" s="3">
        <v>4.0406098365783691</v>
      </c>
    </row>
    <row r="36" spans="1:47" x14ac:dyDescent="0.2">
      <c r="A36" s="3">
        <v>0.97731116414070129</v>
      </c>
      <c r="B36" s="3">
        <v>1.2901349067687988</v>
      </c>
      <c r="C36" s="3">
        <v>2.3940095901489258</v>
      </c>
      <c r="D36" s="3">
        <v>1.4288097023963928</v>
      </c>
      <c r="E36" s="3">
        <v>0.98715934157371521</v>
      </c>
      <c r="F36" s="3">
        <v>0.32045367956161497</v>
      </c>
      <c r="G36" s="3">
        <v>2.7230686497688295</v>
      </c>
      <c r="H36" s="3">
        <v>0.46181687548756611</v>
      </c>
      <c r="I36" s="3">
        <v>1.7731450301408769</v>
      </c>
      <c r="J36" s="3">
        <v>0.90194789052009583</v>
      </c>
      <c r="K36" s="3">
        <v>0.22187664195895193</v>
      </c>
      <c r="L36" s="3">
        <v>0.93881304025650025</v>
      </c>
      <c r="M36" s="3">
        <v>0.61586800992488866</v>
      </c>
      <c r="N36" s="3">
        <v>0.6000751256942749</v>
      </c>
      <c r="O36" s="3">
        <v>8.628911145031451E-2</v>
      </c>
      <c r="P36" s="3">
        <v>99.548358917236328</v>
      </c>
      <c r="Q36" s="3">
        <v>86.656761169433594</v>
      </c>
      <c r="R36" s="3">
        <v>52.320849895477295</v>
      </c>
      <c r="S36" s="3">
        <v>6.0933695286512375</v>
      </c>
      <c r="T36" s="3">
        <v>6.5428424477577209</v>
      </c>
      <c r="U36" s="3">
        <v>11.864302098751068</v>
      </c>
      <c r="V36" s="3">
        <v>8.2428752183914197E-3</v>
      </c>
      <c r="W36" s="3">
        <v>1.3979374915361405E-3</v>
      </c>
      <c r="X36" s="3">
        <v>5.5045302510261544E-3</v>
      </c>
      <c r="Y36" s="3">
        <v>3.1318564414978024E-2</v>
      </c>
      <c r="Z36" s="3">
        <v>3.7208071947097777E-2</v>
      </c>
      <c r="AA36" s="3">
        <v>3.1779769659042362E-2</v>
      </c>
      <c r="AB36" s="3">
        <v>7.774367868900299E-2</v>
      </c>
      <c r="AC36" s="3">
        <v>5.7544863820075995E-2</v>
      </c>
      <c r="AD36" s="3">
        <v>3.3518509864807129</v>
      </c>
      <c r="AE36" s="3">
        <v>1.129781538248062</v>
      </c>
      <c r="AF36" s="3">
        <v>1.2970212697982788</v>
      </c>
      <c r="AG36" s="3">
        <v>0.10179761350154878</v>
      </c>
      <c r="AH36" s="3">
        <v>0.29960254639387124</v>
      </c>
      <c r="AI36" s="3">
        <v>6.7252348959445957E-2</v>
      </c>
      <c r="AJ36" s="3">
        <v>0.46280823171138763</v>
      </c>
      <c r="AK36" s="3">
        <v>6.3929622769355779E-2</v>
      </c>
      <c r="AL36" s="3">
        <v>0.28303464323282235</v>
      </c>
      <c r="AM36" s="3">
        <v>0.75948048114776612</v>
      </c>
      <c r="AN36" s="3">
        <v>0.35059532463550569</v>
      </c>
      <c r="AO36" s="3">
        <v>0.31407039403915404</v>
      </c>
      <c r="AP36" s="3">
        <v>6.3762299418449409E-2</v>
      </c>
      <c r="AQ36" s="3">
        <v>3.0600597709417338E-2</v>
      </c>
      <c r="AR36" s="3">
        <v>0.95208737850189207</v>
      </c>
      <c r="AS36" s="3">
        <v>1.0751385068893433</v>
      </c>
      <c r="AT36" s="3">
        <v>3.3526036888360977E-2</v>
      </c>
      <c r="AU36" s="3">
        <v>1.5164752006530759</v>
      </c>
    </row>
    <row r="37" spans="1:47" x14ac:dyDescent="0.2">
      <c r="A37" s="3">
        <v>1.0735822916030884</v>
      </c>
      <c r="B37" s="3">
        <v>0.74071906507015228</v>
      </c>
      <c r="C37" s="3">
        <v>1.9615321755409241</v>
      </c>
      <c r="D37" s="3">
        <v>0.899282306432724</v>
      </c>
      <c r="E37" s="3">
        <v>1.1185956597328186</v>
      </c>
      <c r="F37" s="3">
        <v>0.85483155250549325</v>
      </c>
      <c r="G37" s="3">
        <v>0.12393989745527506</v>
      </c>
      <c r="H37" s="3">
        <v>2.6461523044109345</v>
      </c>
      <c r="I37" s="3">
        <v>0.45711272522807112</v>
      </c>
      <c r="J37" s="3">
        <v>0.47803059220314026</v>
      </c>
      <c r="K37" s="3">
        <v>0.74127809882163997</v>
      </c>
      <c r="L37" s="3">
        <v>0.13501235619187352</v>
      </c>
      <c r="M37" s="3">
        <v>0.2506768210232258</v>
      </c>
      <c r="N37" s="3">
        <v>0.15740850910544399</v>
      </c>
      <c r="O37" s="3">
        <v>0.66858564257621766</v>
      </c>
      <c r="P37" s="3">
        <v>29.030619859695435</v>
      </c>
      <c r="Q37" s="3">
        <v>57.88261413574218</v>
      </c>
      <c r="R37" s="3">
        <v>74.759106636047363</v>
      </c>
      <c r="S37" s="3">
        <v>14.192391276359558</v>
      </c>
      <c r="T37" s="3">
        <v>10.610038280487061</v>
      </c>
      <c r="U37" s="3">
        <v>7.9877469837665558</v>
      </c>
      <c r="V37" s="3">
        <v>1.570752687752247E-3</v>
      </c>
      <c r="W37" s="3">
        <v>9.9101084470748918E-3</v>
      </c>
      <c r="X37" s="3">
        <v>2.2709766775369645E-3</v>
      </c>
      <c r="Y37" s="3">
        <v>4.2853629589080809E-2</v>
      </c>
      <c r="Z37" s="3">
        <v>5.8409762382507321E-2</v>
      </c>
      <c r="AA37" s="3">
        <v>5.1023797988891596E-2</v>
      </c>
      <c r="AB37" s="3">
        <v>4.8030875325202949E-2</v>
      </c>
      <c r="AC37" s="3">
        <v>2.4666581749916081E-2</v>
      </c>
      <c r="AD37" s="3">
        <v>2.5136324167251587</v>
      </c>
      <c r="AE37" s="3">
        <v>1.8198114395141602</v>
      </c>
      <c r="AF37" s="3">
        <v>0.60513143241405487</v>
      </c>
      <c r="AG37" s="3">
        <v>0.27907022535800935</v>
      </c>
      <c r="AH37" s="3">
        <v>0.87485403358936309</v>
      </c>
      <c r="AI37" s="3">
        <v>0.11314065396785736</v>
      </c>
      <c r="AJ37" s="3">
        <v>0.13332520872354509</v>
      </c>
      <c r="AK37" s="3">
        <v>0.13826476991176606</v>
      </c>
      <c r="AL37" s="3">
        <v>0.65296134591102606</v>
      </c>
      <c r="AM37" s="3">
        <v>2.1506232265383007E-2</v>
      </c>
      <c r="AN37" s="3">
        <v>0.23876291692256932</v>
      </c>
      <c r="AO37" s="3">
        <v>4.4440522491931915E-2</v>
      </c>
      <c r="AP37" s="3">
        <v>1.3310743793845177E-2</v>
      </c>
      <c r="AQ37" s="3">
        <v>7.1289194822311414E-2</v>
      </c>
      <c r="AR37" s="3">
        <v>0.51028243899345405</v>
      </c>
      <c r="AS37" s="3">
        <v>1.0666215050220491</v>
      </c>
      <c r="AT37" s="3">
        <v>5.3476414084434508E-2</v>
      </c>
      <c r="AU37" s="3">
        <v>3.970973014831543</v>
      </c>
    </row>
    <row r="38" spans="1:47" x14ac:dyDescent="0.2">
      <c r="A38" s="3">
        <v>1.1475981473922729</v>
      </c>
      <c r="B38" s="3">
        <v>1.4115344285964966</v>
      </c>
      <c r="C38" s="3">
        <v>1.6433139480650425</v>
      </c>
      <c r="D38" s="3">
        <v>0.77868938446044922</v>
      </c>
      <c r="E38" s="3">
        <v>1.1799907684326172</v>
      </c>
      <c r="F38" s="3">
        <v>0.75683941841125502</v>
      </c>
      <c r="G38" s="3">
        <v>2.4331140273809431</v>
      </c>
      <c r="H38" s="3">
        <v>0.15369143571704627</v>
      </c>
      <c r="I38" s="3">
        <v>2.045316002368927</v>
      </c>
      <c r="J38" s="3">
        <v>0.65145438432693481</v>
      </c>
      <c r="K38" s="3">
        <v>1.2184421783313155E-2</v>
      </c>
      <c r="L38" s="3">
        <v>0.1189115650951862</v>
      </c>
      <c r="M38" s="3">
        <v>0.68512616574764251</v>
      </c>
      <c r="N38" s="3">
        <v>0.25920407980680465</v>
      </c>
      <c r="O38" s="3">
        <v>0.60528947949409484</v>
      </c>
      <c r="P38" s="3">
        <v>37.673289775848389</v>
      </c>
      <c r="Q38" s="3">
        <v>47.539312839508057</v>
      </c>
      <c r="R38" s="3">
        <v>63.212485313415527</v>
      </c>
      <c r="S38" s="3">
        <v>5.0291841253638268</v>
      </c>
      <c r="T38" s="3">
        <v>7.3511982858181</v>
      </c>
      <c r="U38" s="3">
        <v>13.812592923641205</v>
      </c>
      <c r="V38" s="3">
        <v>3.8409118354320528E-3</v>
      </c>
      <c r="W38" s="3">
        <v>2.1329428255558013E-3</v>
      </c>
      <c r="X38" s="3">
        <v>1.5323176048696041E-3</v>
      </c>
      <c r="Y38" s="3">
        <v>4.6628019809722893E-2</v>
      </c>
      <c r="Z38" s="3">
        <v>3.0782155990600583E-2</v>
      </c>
      <c r="AA38" s="3">
        <v>3.532892823219299E-2</v>
      </c>
      <c r="AB38" s="3">
        <v>5.9830486774444587E-2</v>
      </c>
      <c r="AC38" s="3">
        <v>9.4430548548698437E-2</v>
      </c>
      <c r="AD38" s="3">
        <v>2.3733487129211426</v>
      </c>
      <c r="AE38" s="3">
        <v>0.83684101998806004</v>
      </c>
      <c r="AF38" s="3">
        <v>1.0267701745033264</v>
      </c>
      <c r="AG38" s="3">
        <v>0.34509644806385043</v>
      </c>
      <c r="AH38" s="3">
        <v>0.40641194492578508</v>
      </c>
      <c r="AI38" s="3">
        <v>5.3432637304067609E-2</v>
      </c>
      <c r="AJ38" s="3">
        <v>0.34644975662231448</v>
      </c>
      <c r="AK38" s="3">
        <v>0.19775122940540316</v>
      </c>
      <c r="AL38" s="3">
        <v>0.58942548990249632</v>
      </c>
      <c r="AM38" s="3">
        <v>0.89513735413551332</v>
      </c>
      <c r="AN38" s="3">
        <v>0.19104425758123397</v>
      </c>
      <c r="AO38" s="3">
        <v>7.3521583825349832E-2</v>
      </c>
      <c r="AP38" s="3">
        <v>9.3160055875778205E-2</v>
      </c>
      <c r="AQ38" s="3">
        <v>4.3422378897666945E-2</v>
      </c>
      <c r="AR38" s="3">
        <v>0.38909049928188333</v>
      </c>
      <c r="AS38" s="3">
        <v>1.0798063051700593</v>
      </c>
      <c r="AT38" s="3">
        <v>3.9896343648433683E-2</v>
      </c>
      <c r="AU38" s="3">
        <v>4.9201154708862305</v>
      </c>
    </row>
    <row r="39" spans="1:47" x14ac:dyDescent="0.2">
      <c r="A39" s="3">
        <v>0.80150824785232544</v>
      </c>
      <c r="B39" s="3">
        <v>0.61919917166233063</v>
      </c>
      <c r="C39" s="3">
        <v>2.7078095376491547</v>
      </c>
      <c r="D39" s="3">
        <v>1.2994543313980103</v>
      </c>
      <c r="E39" s="3">
        <v>0.80068692564964294</v>
      </c>
      <c r="F39" s="3">
        <v>0.41621193885803226</v>
      </c>
      <c r="G39" s="3">
        <v>0.55884123325347912</v>
      </c>
      <c r="H39" s="3">
        <v>2.3849173164367676</v>
      </c>
      <c r="I39" s="3">
        <v>0.37135975778102875</v>
      </c>
      <c r="J39" s="3">
        <v>0.23619175910949702</v>
      </c>
      <c r="K39" s="3">
        <v>0.5485127633810043</v>
      </c>
      <c r="L39" s="3">
        <v>0.80023010790348048</v>
      </c>
      <c r="M39" s="3">
        <v>5.6475286372005939E-2</v>
      </c>
      <c r="N39" s="3">
        <v>0.99605987787246708</v>
      </c>
      <c r="O39" s="3">
        <v>0.13414010584354399</v>
      </c>
      <c r="P39" s="3">
        <v>88.405857086181641</v>
      </c>
      <c r="Q39" s="3">
        <v>96.353011131286621</v>
      </c>
      <c r="R39" s="3">
        <v>40.644834041595459</v>
      </c>
      <c r="S39" s="3">
        <v>12.698519766330719</v>
      </c>
      <c r="T39" s="3">
        <v>14.270449817180634</v>
      </c>
      <c r="U39" s="3">
        <v>4.6697011217474937</v>
      </c>
      <c r="V39" s="3">
        <v>6.02624136209488E-3</v>
      </c>
      <c r="W39" s="3">
        <v>8.5268766283988964E-3</v>
      </c>
      <c r="X39" s="3">
        <v>7.0164152979850774E-3</v>
      </c>
      <c r="Y39" s="3">
        <v>3.7553976774215694E-2</v>
      </c>
      <c r="Z39" s="3">
        <v>5.4835374355316158E-2</v>
      </c>
      <c r="AA39" s="3">
        <v>5.7492942810058595E-2</v>
      </c>
      <c r="AB39" s="3">
        <v>2.1647189557552342E-2</v>
      </c>
      <c r="AC39" s="3">
        <v>4.3270115256309513E-2</v>
      </c>
      <c r="AD39" s="3">
        <v>3.5272871255874634</v>
      </c>
      <c r="AE39" s="3">
        <v>1.6347274243831635</v>
      </c>
      <c r="AF39" s="3">
        <v>0.81338667869567871</v>
      </c>
      <c r="AG39" s="3">
        <v>0.149809892475605</v>
      </c>
      <c r="AH39" s="3">
        <v>0.95264436066150671</v>
      </c>
      <c r="AI39" s="3">
        <v>0.19800887048244478</v>
      </c>
      <c r="AJ39" s="3">
        <v>1.6168103534728289E-2</v>
      </c>
      <c r="AK39" s="3">
        <v>2.8183739557862283E-2</v>
      </c>
      <c r="AL39" s="3">
        <v>0.4626444837450982</v>
      </c>
      <c r="AM39" s="3">
        <v>0.16405171185731893</v>
      </c>
      <c r="AN39" s="3">
        <v>0.30264121890068052</v>
      </c>
      <c r="AO39" s="3">
        <v>0.34315137505531312</v>
      </c>
      <c r="AP39" s="3">
        <v>5.3963165283203135E-2</v>
      </c>
      <c r="AQ39" s="3">
        <v>8.1670550704002379E-2</v>
      </c>
      <c r="AR39" s="3">
        <v>0.84825370311737058</v>
      </c>
      <c r="AS39" s="3">
        <v>1.0681646060943604</v>
      </c>
      <c r="AT39" s="3">
        <v>7.3082956671714772E-2</v>
      </c>
      <c r="AU39" s="3">
        <v>2.5904955863952637</v>
      </c>
    </row>
    <row r="40" spans="1:47" x14ac:dyDescent="0.2">
      <c r="A40" s="3">
        <v>0.67120635509490967</v>
      </c>
      <c r="B40" s="3">
        <v>1.0359311699867249</v>
      </c>
      <c r="C40" s="3">
        <v>2.1053677797317505</v>
      </c>
      <c r="D40" s="3">
        <v>0.52537566423416138</v>
      </c>
      <c r="E40" s="3">
        <v>0.69063201546669006</v>
      </c>
      <c r="F40" s="3">
        <v>0.24530895352363588</v>
      </c>
      <c r="G40" s="3">
        <v>2.1792900520563125</v>
      </c>
      <c r="H40" s="3">
        <v>1.5269220477342607</v>
      </c>
      <c r="I40" s="3">
        <v>1.1092269027233124</v>
      </c>
      <c r="J40" s="3">
        <v>0.37442131847143173</v>
      </c>
      <c r="K40" s="3">
        <v>0.75252472460269926</v>
      </c>
      <c r="L40" s="3">
        <v>0.71486419796943668</v>
      </c>
      <c r="M40" s="3">
        <v>0.95325887620449068</v>
      </c>
      <c r="N40" s="3">
        <v>6.4543945081532009E-2</v>
      </c>
      <c r="O40" s="3">
        <v>0.44166377007961272</v>
      </c>
      <c r="P40" s="3">
        <v>47.803652286529541</v>
      </c>
      <c r="Q40" s="3">
        <v>73.325753211975098</v>
      </c>
      <c r="R40" s="3">
        <v>85.604643821716309</v>
      </c>
      <c r="S40" s="3">
        <v>10.115970432758331</v>
      </c>
      <c r="T40" s="3">
        <v>4.8480155989527702</v>
      </c>
      <c r="U40" s="3">
        <v>9.5287673473358154</v>
      </c>
      <c r="V40" s="3">
        <v>9.40350890159607E-3</v>
      </c>
      <c r="W40" s="3">
        <v>3.8271531760692601E-3</v>
      </c>
      <c r="X40" s="3">
        <v>4.7794183790683745E-3</v>
      </c>
      <c r="Y40" s="3">
        <v>5.9071321487426748E-2</v>
      </c>
      <c r="Z40" s="3">
        <v>4.2578513622283931E-2</v>
      </c>
      <c r="AA40" s="3">
        <v>2.7069262862205505E-2</v>
      </c>
      <c r="AB40" s="3">
        <v>3.3999201953411107E-2</v>
      </c>
      <c r="AC40" s="3">
        <v>6.8675752282142649E-2</v>
      </c>
      <c r="AD40" s="3">
        <v>3.1836495399475098</v>
      </c>
      <c r="AE40" s="3">
        <v>0.35916033647954465</v>
      </c>
      <c r="AF40" s="3">
        <v>1.3914934396743774</v>
      </c>
      <c r="AG40" s="3">
        <v>0.4650656759738922</v>
      </c>
      <c r="AH40" s="3">
        <v>0.51695390284061438</v>
      </c>
      <c r="AI40" s="3">
        <v>0.13316477894783021</v>
      </c>
      <c r="AJ40" s="3">
        <v>0.21078552424907687</v>
      </c>
      <c r="AK40" s="3">
        <v>0.11729530036449431</v>
      </c>
      <c r="AL40" s="3">
        <v>0.96224352538585667</v>
      </c>
      <c r="AM40" s="3">
        <v>0.67943655669689174</v>
      </c>
      <c r="AN40" s="3">
        <v>7.0915759727358807E-2</v>
      </c>
      <c r="AO40" s="3">
        <v>0.23842111587524417</v>
      </c>
      <c r="AP40" s="3">
        <v>2.7416436076164251E-2</v>
      </c>
      <c r="AQ40" s="3">
        <v>2.1198062375187877E-2</v>
      </c>
      <c r="AR40" s="3">
        <v>0.28311872780323027</v>
      </c>
      <c r="AS40" s="3">
        <v>1.063653666973114</v>
      </c>
      <c r="AT40" s="3">
        <v>2.7883371338248253E-2</v>
      </c>
      <c r="AU40" s="3">
        <v>3.0994935035705566</v>
      </c>
    </row>
    <row r="41" spans="1:47" x14ac:dyDescent="0.2">
      <c r="A41" s="3">
        <v>1.2625038623809814</v>
      </c>
      <c r="B41" s="3">
        <v>0.99577790498733521</v>
      </c>
      <c r="C41" s="3">
        <v>2.5372830033302307</v>
      </c>
      <c r="D41" s="3">
        <v>1.0529499650001526</v>
      </c>
      <c r="E41" s="3">
        <v>1.3209144473075867</v>
      </c>
      <c r="F41" s="3">
        <v>0.97968645095825191</v>
      </c>
      <c r="G41" s="3">
        <v>1.0400095701217653</v>
      </c>
      <c r="H41" s="3">
        <v>0.83904626786708836</v>
      </c>
      <c r="I41" s="3">
        <v>2.797794162631035</v>
      </c>
      <c r="J41" s="3">
        <v>0.7586708831787109</v>
      </c>
      <c r="K41" s="3">
        <v>0.30320083171129225</v>
      </c>
      <c r="L41" s="3">
        <v>0.40533760488033288</v>
      </c>
      <c r="M41" s="3">
        <v>0.32515642642974857</v>
      </c>
      <c r="N41" s="3">
        <v>0.69282011985778813</v>
      </c>
      <c r="O41" s="3">
        <v>0.83915495276451113</v>
      </c>
      <c r="P41" s="3">
        <v>78.304605484008789</v>
      </c>
      <c r="Q41" s="3">
        <v>22.129072397947311</v>
      </c>
      <c r="R41" s="3">
        <v>28.038058876991272</v>
      </c>
      <c r="S41" s="3">
        <v>7.60238116979599</v>
      </c>
      <c r="T41" s="3">
        <v>11.617048859596252</v>
      </c>
      <c r="U41" s="3">
        <v>8.6143084764480591</v>
      </c>
      <c r="V41" s="3">
        <v>2.7294403612613686E-3</v>
      </c>
      <c r="W41" s="3">
        <v>6.8461599349975595E-3</v>
      </c>
      <c r="X41" s="3">
        <v>8.295869767665864E-3</v>
      </c>
      <c r="Y41" s="3">
        <v>2.5037395954132079E-2</v>
      </c>
      <c r="Z41" s="3">
        <v>2.1789303869009017E-2</v>
      </c>
      <c r="AA41" s="3">
        <v>4.5127482414245607E-2</v>
      </c>
      <c r="AB41" s="3">
        <v>9.1869961619377147E-2</v>
      </c>
      <c r="AC41" s="3">
        <v>1.2961656972765924E-2</v>
      </c>
      <c r="AD41" s="3">
        <v>2.9625877141952515</v>
      </c>
      <c r="AE41" s="3">
        <v>1.2612731277942657</v>
      </c>
      <c r="AF41" s="3">
        <v>0.69861751794815063</v>
      </c>
      <c r="AG41" s="3">
        <v>0.25219660997390747</v>
      </c>
      <c r="AH41" s="3">
        <v>9.6405575051903725E-2</v>
      </c>
      <c r="AI41" s="3">
        <v>8.2847402989864344E-2</v>
      </c>
      <c r="AJ41" s="3">
        <v>0.38534766793251035</v>
      </c>
      <c r="AK41" s="3">
        <v>9.6768197715282431E-2</v>
      </c>
      <c r="AL41" s="3">
        <v>9.8529176488518708E-2</v>
      </c>
      <c r="AM41" s="3">
        <v>0.43607034504413605</v>
      </c>
      <c r="AN41" s="3">
        <v>0.42659668445587157</v>
      </c>
      <c r="AO41" s="3">
        <v>0.48556009590625765</v>
      </c>
      <c r="AP41" s="3">
        <v>6.6266559958457955E-2</v>
      </c>
      <c r="AQ41" s="3">
        <v>5.8899663686752327E-2</v>
      </c>
      <c r="AR41" s="3">
        <v>0.72922193408012392</v>
      </c>
      <c r="AS41" s="3">
        <v>1.0746682202816009</v>
      </c>
      <c r="AT41" s="3">
        <v>6.0285136103630066E-2</v>
      </c>
      <c r="AU41" s="3">
        <v>1.3979245126247406</v>
      </c>
    </row>
    <row r="42" spans="1:47" x14ac:dyDescent="0.2">
      <c r="A42" s="3">
        <v>1.3320627212524414</v>
      </c>
      <c r="B42" s="3">
        <v>1.3687388300895691</v>
      </c>
      <c r="C42" s="3">
        <v>2.2210608422756195</v>
      </c>
      <c r="D42" s="3">
        <v>1.3222702741622925</v>
      </c>
      <c r="E42" s="3">
        <v>0.58202118426561356</v>
      </c>
      <c r="F42" s="3">
        <v>0.80393314361572266</v>
      </c>
      <c r="G42" s="3">
        <v>2.4433624470233917</v>
      </c>
      <c r="H42" s="3">
        <v>0.33201234467327584</v>
      </c>
      <c r="I42" s="3">
        <v>2.220820522904396</v>
      </c>
      <c r="J42" s="3">
        <v>0.39351254731416696</v>
      </c>
      <c r="K42" s="3">
        <v>0.32074512064456939</v>
      </c>
      <c r="L42" s="3">
        <v>0.31543074727058407</v>
      </c>
      <c r="M42" s="3">
        <v>8.03298183530569E-2</v>
      </c>
      <c r="N42" s="3">
        <v>8.0908014103770257E-2</v>
      </c>
      <c r="O42" s="3">
        <v>5.6408455446362499E-2</v>
      </c>
      <c r="P42" s="3">
        <v>33.933004140853882</v>
      </c>
      <c r="Q42" s="3">
        <v>80.154590606689453</v>
      </c>
      <c r="R42" s="3">
        <v>76.375436782836914</v>
      </c>
      <c r="S42" s="3">
        <v>4.0122325029224157</v>
      </c>
      <c r="T42" s="3">
        <v>6.0096687823534012</v>
      </c>
      <c r="U42" s="3">
        <v>14.97392475605011</v>
      </c>
      <c r="V42" s="3">
        <v>6.4874117970466624E-3</v>
      </c>
      <c r="W42" s="3">
        <v>3.4290497899055489E-3</v>
      </c>
      <c r="X42" s="3">
        <v>2.1183196902275093E-3</v>
      </c>
      <c r="Y42" s="3">
        <v>3.5901007652282713E-2</v>
      </c>
      <c r="Z42" s="3">
        <v>4.7025101184844965E-2</v>
      </c>
      <c r="AA42" s="3">
        <v>4.3765792846679683E-2</v>
      </c>
      <c r="AB42" s="3">
        <v>3.0901655554771423E-2</v>
      </c>
      <c r="AC42" s="3">
        <v>3.4555816650390626E-2</v>
      </c>
      <c r="AD42" s="3">
        <v>3.0280661582946777</v>
      </c>
      <c r="AE42" s="3">
        <v>0.80784031748771667</v>
      </c>
      <c r="AF42" s="3">
        <v>0.54533422738313675</v>
      </c>
      <c r="AG42" s="3">
        <v>0.17581439167261126</v>
      </c>
      <c r="AH42" s="3">
        <v>0.48019033640623093</v>
      </c>
      <c r="AI42" s="3">
        <v>1.6557670384645461E-2</v>
      </c>
      <c r="AJ42" s="3">
        <v>0.23209573745727544</v>
      </c>
      <c r="AK42" s="3">
        <v>1.0106190061196686E-2</v>
      </c>
      <c r="AL42" s="3">
        <v>0.74596025407314304</v>
      </c>
      <c r="AM42" s="3">
        <v>0.82987443447113041</v>
      </c>
      <c r="AN42" s="3">
        <v>9.6072705984115561E-2</v>
      </c>
      <c r="AO42" s="3">
        <v>0.19318739950656894</v>
      </c>
      <c r="AP42" s="3">
        <v>4.2541318833827974E-2</v>
      </c>
      <c r="AQ42" s="3">
        <v>7.4359498023986823E-2</v>
      </c>
      <c r="AR42" s="3">
        <v>0.71088351011276241</v>
      </c>
      <c r="AS42" s="3">
        <v>1.0643800839781761</v>
      </c>
      <c r="AT42" s="3">
        <v>3.7235511094331743E-2</v>
      </c>
      <c r="AU42" s="3">
        <v>1.9115639925003052</v>
      </c>
    </row>
    <row r="43" spans="1:47" x14ac:dyDescent="0.2">
      <c r="A43" s="3">
        <v>0.74177989363670349</v>
      </c>
      <c r="B43" s="3">
        <v>0.66302770376205444</v>
      </c>
      <c r="C43" s="3">
        <v>2.5157056152820587</v>
      </c>
      <c r="D43" s="3">
        <v>0.84938669204711914</v>
      </c>
      <c r="E43" s="3">
        <v>1.4612640738487244</v>
      </c>
      <c r="F43" s="3">
        <v>0.36956098079681404</v>
      </c>
      <c r="G43" s="3">
        <v>0.59234677538275715</v>
      </c>
      <c r="H43" s="3">
        <v>2.5858668959140778</v>
      </c>
      <c r="I43" s="3">
        <v>0.17329076971858742</v>
      </c>
      <c r="J43" s="3">
        <v>0.98659005999565119</v>
      </c>
      <c r="K43" s="3">
        <v>0.85900420606136318</v>
      </c>
      <c r="L43" s="3">
        <v>0.6230245727300644</v>
      </c>
      <c r="M43" s="3">
        <v>0.69341752290725711</v>
      </c>
      <c r="N43" s="3">
        <v>0.67851106584072118</v>
      </c>
      <c r="O43" s="3">
        <v>0.71369216918945311</v>
      </c>
      <c r="P43" s="3">
        <v>84.685111045837402</v>
      </c>
      <c r="Q43" s="3">
        <v>53.763368129730225</v>
      </c>
      <c r="R43" s="3">
        <v>58.810222148895264</v>
      </c>
      <c r="S43" s="3">
        <v>13.530231535434723</v>
      </c>
      <c r="T43" s="3">
        <v>10.025958716869354</v>
      </c>
      <c r="U43" s="3">
        <v>4.8884071484208107</v>
      </c>
      <c r="V43" s="3">
        <v>3.3267709910869601E-3</v>
      </c>
      <c r="W43" s="3">
        <v>7.3005304336547861E-3</v>
      </c>
      <c r="X43" s="3">
        <v>7.6018733978271491E-3</v>
      </c>
      <c r="Y43" s="3">
        <v>4.9994509220123287E-2</v>
      </c>
      <c r="Z43" s="3">
        <v>2.8597922921180723E-2</v>
      </c>
      <c r="AA43" s="3">
        <v>2.3432173132896424E-2</v>
      </c>
      <c r="AB43" s="3">
        <v>6.340498626232148E-2</v>
      </c>
      <c r="AC43" s="3">
        <v>9.272981882095338E-2</v>
      </c>
      <c r="AD43" s="3">
        <v>2.868177056312561</v>
      </c>
      <c r="AE43" s="3">
        <v>1.7099010705947877</v>
      </c>
      <c r="AF43" s="3">
        <v>1.3651650547981262</v>
      </c>
      <c r="AG43" s="3">
        <v>0.43092590272426606</v>
      </c>
      <c r="AH43" s="3">
        <v>0.92587646722793582</v>
      </c>
      <c r="AI43" s="3">
        <v>0.16363811254501343</v>
      </c>
      <c r="AJ43" s="3">
        <v>0.42528637409210207</v>
      </c>
      <c r="AK43" s="3">
        <v>0.17948831617832184</v>
      </c>
      <c r="AL43" s="3">
        <v>0.37581164956092827</v>
      </c>
      <c r="AM43" s="3">
        <v>9.9756297171115865E-2</v>
      </c>
      <c r="AN43" s="3">
        <v>0.45886418700218201</v>
      </c>
      <c r="AO43" s="3">
        <v>0.40925335526466372</v>
      </c>
      <c r="AP43" s="3">
        <v>8.2083444595336924E-2</v>
      </c>
      <c r="AQ43" s="3">
        <v>2.2607755661010746E-2</v>
      </c>
      <c r="AR43" s="3">
        <v>0.25182994157075883</v>
      </c>
      <c r="AS43" s="3">
        <v>1.0735217833518982</v>
      </c>
      <c r="AT43" s="3">
        <v>5.0939136743545527E-2</v>
      </c>
      <c r="AU43" s="3">
        <v>3.5858500003814697</v>
      </c>
    </row>
    <row r="44" spans="1:47" x14ac:dyDescent="0.2">
      <c r="A44" s="3">
        <v>0.85593798756599426</v>
      </c>
      <c r="B44" s="3">
        <v>1.2423887252807617</v>
      </c>
      <c r="C44" s="3">
        <v>1.524403665214777</v>
      </c>
      <c r="D44" s="3">
        <v>1.0767731070518494</v>
      </c>
      <c r="E44" s="3">
        <v>1.0395807027816772</v>
      </c>
      <c r="F44" s="3">
        <v>0.59079356193542476</v>
      </c>
      <c r="G44" s="3">
        <v>1.9558987414836886</v>
      </c>
      <c r="H44" s="3">
        <v>1.7647356408834458</v>
      </c>
      <c r="I44" s="3">
        <v>0.91034955173730836</v>
      </c>
      <c r="J44" s="3">
        <v>0.60093653321266172</v>
      </c>
      <c r="K44" s="3">
        <v>0.56994976103305817</v>
      </c>
      <c r="L44" s="3">
        <v>0.89401170611381531</v>
      </c>
      <c r="M44" s="3">
        <v>0.31680086791515344</v>
      </c>
      <c r="N44" s="3">
        <v>0.36674120187759407</v>
      </c>
      <c r="O44" s="3">
        <v>0.97851284503936764</v>
      </c>
      <c r="P44" s="3">
        <v>44.024503231048584</v>
      </c>
      <c r="Q44" s="3">
        <v>35.931271314620972</v>
      </c>
      <c r="R44" s="3">
        <v>94.939241409301758</v>
      </c>
      <c r="S44" s="3">
        <v>10.614254772663116</v>
      </c>
      <c r="T44" s="3">
        <v>8.834778368473053</v>
      </c>
      <c r="U44" s="3">
        <v>10.684729397296906</v>
      </c>
      <c r="V44" s="3">
        <v>2.2591030746698382E-3</v>
      </c>
      <c r="W44" s="3">
        <v>2.8727106899023055E-3</v>
      </c>
      <c r="X44" s="3">
        <v>5.3389899432659156E-3</v>
      </c>
      <c r="Y44" s="3">
        <v>2.8379584550857543E-2</v>
      </c>
      <c r="Z44" s="3">
        <v>3.8977169990539552E-2</v>
      </c>
      <c r="AA44" s="3">
        <v>5.3631253242492669E-2</v>
      </c>
      <c r="AB44" s="3">
        <v>9.5268690586090096E-2</v>
      </c>
      <c r="AC44" s="3">
        <v>1.6711175963282587E-2</v>
      </c>
      <c r="AD44" s="3">
        <v>2.4677614569664001</v>
      </c>
      <c r="AE44" s="3">
        <v>0.43464542031288145</v>
      </c>
      <c r="AF44" s="3">
        <v>0.91201049089431763</v>
      </c>
      <c r="AG44" s="3">
        <v>7.1669407375156882E-2</v>
      </c>
      <c r="AH44" s="3">
        <v>0.61333223342895504</v>
      </c>
      <c r="AI44" s="3">
        <v>0.12254035174846649</v>
      </c>
      <c r="AJ44" s="3">
        <v>0.35292972385883331</v>
      </c>
      <c r="AK44" s="3">
        <v>9.0376756787300089E-2</v>
      </c>
      <c r="AL44" s="3">
        <v>0.86717506766319274</v>
      </c>
      <c r="AM44" s="3">
        <v>0.62094192326068876</v>
      </c>
      <c r="AN44" s="3">
        <v>0.21996837168931965</v>
      </c>
      <c r="AO44" s="3">
        <v>2.8763506263494491E-2</v>
      </c>
      <c r="AP44" s="3">
        <v>5.5547701716423044E-2</v>
      </c>
      <c r="AQ44" s="3">
        <v>9.7135867476463328E-2</v>
      </c>
      <c r="AR44" s="3">
        <v>0.81696160435676579</v>
      </c>
      <c r="AS44" s="3">
        <v>1.0783843088150025</v>
      </c>
      <c r="AT44" s="3">
        <v>4.9245411157608027E-2</v>
      </c>
      <c r="AU44" s="3">
        <v>2.1080410480499268</v>
      </c>
    </row>
    <row r="45" spans="1:47" x14ac:dyDescent="0.2">
      <c r="A45" s="3">
        <v>1.2030273079872131</v>
      </c>
      <c r="B45" s="3">
        <v>0.78840187191963196</v>
      </c>
      <c r="C45" s="3">
        <v>2.7333365678787231</v>
      </c>
      <c r="D45" s="3">
        <v>0.59506624937057495</v>
      </c>
      <c r="E45" s="3">
        <v>0.90935921669006348</v>
      </c>
      <c r="F45" s="3">
        <v>0.63141570091247567</v>
      </c>
      <c r="G45" s="3">
        <v>0.84005711972713482</v>
      </c>
      <c r="H45" s="3">
        <v>0.95787375748157511</v>
      </c>
      <c r="I45" s="3">
        <v>2.9724674749374391</v>
      </c>
      <c r="J45" s="3">
        <v>3.8721013497561213E-2</v>
      </c>
      <c r="K45" s="3">
        <v>0.1148278824239969</v>
      </c>
      <c r="L45" s="3">
        <v>0.21462593093514443</v>
      </c>
      <c r="M45" s="3">
        <v>0.92946855664253236</v>
      </c>
      <c r="N45" s="3">
        <v>0.88670968711376186</v>
      </c>
      <c r="O45" s="3">
        <v>0.27113632649183272</v>
      </c>
      <c r="P45" s="3">
        <v>74.544978141784668</v>
      </c>
      <c r="Q45" s="3">
        <v>69.549188613891602</v>
      </c>
      <c r="R45" s="3">
        <v>32.375097274780273</v>
      </c>
      <c r="S45" s="3">
        <v>6.9401735663414001</v>
      </c>
      <c r="T45" s="3">
        <v>13.044266223907471</v>
      </c>
      <c r="U45" s="3">
        <v>8.8276422619819641</v>
      </c>
      <c r="V45" s="3">
        <v>9.9266104698181173E-3</v>
      </c>
      <c r="W45" s="3">
        <v>7.8692644238471995E-3</v>
      </c>
      <c r="X45" s="3">
        <v>8.8548866510391247E-3</v>
      </c>
      <c r="Y45" s="3">
        <v>5.743296146392822E-2</v>
      </c>
      <c r="Z45" s="3">
        <v>5.539491891860962E-2</v>
      </c>
      <c r="AA45" s="3">
        <v>3.419183850288391E-2</v>
      </c>
      <c r="AB45" s="3">
        <v>4.3077827692031868E-2</v>
      </c>
      <c r="AC45" s="3">
        <v>7.6659642457962043E-2</v>
      </c>
      <c r="AD45" s="3">
        <v>3.6828721761703491</v>
      </c>
      <c r="AE45" s="3">
        <v>1.2325838565826415</v>
      </c>
      <c r="AF45" s="3">
        <v>1.2484431266784668</v>
      </c>
      <c r="AG45" s="3">
        <v>0.30919837951660156</v>
      </c>
      <c r="AH45" s="3">
        <v>4.582924272865057E-2</v>
      </c>
      <c r="AI45" s="3">
        <v>6.9717407822608934E-2</v>
      </c>
      <c r="AJ45" s="3">
        <v>7.0937080308794989E-2</v>
      </c>
      <c r="AK45" s="3">
        <v>0.11108921945095061</v>
      </c>
      <c r="AL45" s="3">
        <v>0.24782703027129177</v>
      </c>
      <c r="AM45" s="3">
        <v>0.37660820662975308</v>
      </c>
      <c r="AN45" s="3">
        <v>0.33879549264907838</v>
      </c>
      <c r="AO45" s="3">
        <v>0.26827615082263945</v>
      </c>
      <c r="AP45" s="3">
        <v>1.5636837258934975E-2</v>
      </c>
      <c r="AQ45" s="3">
        <v>4.4837555289268499E-2</v>
      </c>
      <c r="AR45" s="3">
        <v>0.37074829339981086</v>
      </c>
      <c r="AS45" s="3">
        <v>1.0698697555065155</v>
      </c>
      <c r="AT45" s="3">
        <v>6.3727819919586176E-2</v>
      </c>
      <c r="AU45" s="3">
        <v>4.4025661945343018</v>
      </c>
    </row>
    <row r="46" spans="1:47" x14ac:dyDescent="0.2">
      <c r="A46" s="3">
        <v>1.0191524624824524</v>
      </c>
      <c r="B46" s="3">
        <v>1.113542914390564</v>
      </c>
      <c r="C46" s="3">
        <v>2.278119832277298</v>
      </c>
      <c r="D46" s="3">
        <v>0.72352889180183411</v>
      </c>
      <c r="E46" s="3">
        <v>0.84577065706253052</v>
      </c>
      <c r="F46" s="3">
        <v>0.93034777641296396</v>
      </c>
      <c r="G46" s="3">
        <v>1.5242591160535814</v>
      </c>
      <c r="H46" s="3">
        <v>2.2159369963407518</v>
      </c>
      <c r="I46" s="3">
        <v>1.3838984501361848</v>
      </c>
      <c r="J46" s="3">
        <v>0.85964922904968266</v>
      </c>
      <c r="K46" s="3">
        <v>0.65417184829711916</v>
      </c>
      <c r="L46" s="3">
        <v>4.3172959610819815E-2</v>
      </c>
      <c r="M46" s="3">
        <v>0.49505026519298556</v>
      </c>
      <c r="N46" s="3">
        <v>0.52376963198184967</v>
      </c>
      <c r="O46" s="3">
        <v>0.44368859112262732</v>
      </c>
      <c r="P46" s="3">
        <v>63.402295112609863</v>
      </c>
      <c r="Q46" s="3">
        <v>79.872937202453613</v>
      </c>
      <c r="R46" s="3">
        <v>20.904158651828766</v>
      </c>
      <c r="S46" s="3">
        <v>12.192741990089417</v>
      </c>
      <c r="T46" s="3">
        <v>4.2720194347202778</v>
      </c>
      <c r="U46" s="3">
        <v>12.627628147602081</v>
      </c>
      <c r="V46" s="3">
        <v>7.6482922434806828E-3</v>
      </c>
      <c r="W46" s="3">
        <v>2.0608408227562906E-3</v>
      </c>
      <c r="X46" s="3">
        <v>9.5934060811996465E-3</v>
      </c>
      <c r="Y46" s="3">
        <v>5.3707313537597653E-2</v>
      </c>
      <c r="Z46" s="3">
        <v>3.2864366769790647E-2</v>
      </c>
      <c r="AA46" s="3">
        <v>5.972923755645751E-2</v>
      </c>
      <c r="AB46" s="3">
        <v>7.7333493828773497E-2</v>
      </c>
      <c r="AC46" s="3">
        <v>4.5161067247390753E-2</v>
      </c>
      <c r="AD46" s="3">
        <v>3.4462599754333496</v>
      </c>
      <c r="AE46" s="3">
        <v>0.67451294511556625</v>
      </c>
      <c r="AF46" s="3">
        <v>0.6393200159072876</v>
      </c>
      <c r="AG46" s="3">
        <v>0.37127317190170289</v>
      </c>
      <c r="AH46" s="3">
        <v>0.69210434556007383</v>
      </c>
      <c r="AI46" s="3">
        <v>0.17626441657543185</v>
      </c>
      <c r="AJ46" s="3">
        <v>0.47032747507095335</v>
      </c>
      <c r="AK46" s="3">
        <v>0.17039919197559358</v>
      </c>
      <c r="AL46" s="3">
        <v>6.7673270627856247E-2</v>
      </c>
      <c r="AM46" s="3">
        <v>0.72481452286243442</v>
      </c>
      <c r="AN46" s="3">
        <v>0.26042188227176666</v>
      </c>
      <c r="AO46" s="3">
        <v>0.35882401764392852</v>
      </c>
      <c r="AP46" s="3">
        <v>9.6452939510345462E-2</v>
      </c>
      <c r="AQ46" s="3">
        <v>6.1443374156951912E-2</v>
      </c>
      <c r="AR46" s="3">
        <v>0.47807374894618992</v>
      </c>
      <c r="AS46" s="3">
        <v>1.0768021047115326</v>
      </c>
      <c r="AT46" s="3">
        <v>3.0420785397291185E-2</v>
      </c>
      <c r="AU46" s="3">
        <v>3.4534237384796143</v>
      </c>
    </row>
    <row r="47" spans="1:47" x14ac:dyDescent="0.2">
      <c r="A47" s="3">
        <v>0.92188191413879395</v>
      </c>
      <c r="B47" s="3">
        <v>0.91712388396263123</v>
      </c>
      <c r="C47" s="3">
        <v>1.9840372502803802</v>
      </c>
      <c r="D47" s="3">
        <v>1.1983655691146851</v>
      </c>
      <c r="E47" s="3">
        <v>1.2282465100288391</v>
      </c>
      <c r="F47" s="3">
        <v>0.29597525000572211</v>
      </c>
      <c r="G47" s="3">
        <v>1.13331982254982</v>
      </c>
      <c r="H47" s="3">
        <v>1.4556227737665177</v>
      </c>
      <c r="I47" s="3">
        <v>2.3117690318822861</v>
      </c>
      <c r="J47" s="3">
        <v>0.27331029176712041</v>
      </c>
      <c r="K47" s="3">
        <v>0.18502330869436265</v>
      </c>
      <c r="L47" s="3">
        <v>0.84890594661235808</v>
      </c>
      <c r="M47" s="3">
        <v>0.87616254925727843</v>
      </c>
      <c r="N47" s="3">
        <v>0.23552617162466047</v>
      </c>
      <c r="O47" s="3">
        <v>0.79048336267471309</v>
      </c>
      <c r="P47" s="3">
        <v>52.666974067687995</v>
      </c>
      <c r="Q47" s="3">
        <v>26.215508580207825</v>
      </c>
      <c r="R47" s="3">
        <v>83.343791961669922</v>
      </c>
      <c r="S47" s="3">
        <v>8.2608499228954315</v>
      </c>
      <c r="T47" s="3">
        <v>11.075750529766083</v>
      </c>
      <c r="U47" s="3">
        <v>5.5041627734899521</v>
      </c>
      <c r="V47" s="3">
        <v>4.4852028489112857E-3</v>
      </c>
      <c r="W47" s="3">
        <v>9.1579076051712047E-3</v>
      </c>
      <c r="X47" s="3">
        <v>3.8269541561603551E-3</v>
      </c>
      <c r="Y47" s="3">
        <v>2.2114960551261904E-2</v>
      </c>
      <c r="Z47" s="3">
        <v>5.1508636474609376E-2</v>
      </c>
      <c r="AA47" s="3">
        <v>3.8073109388351442E-2</v>
      </c>
      <c r="AB47" s="3">
        <v>1.6716147437691689E-2</v>
      </c>
      <c r="AC47" s="3">
        <v>8.1204441785812376E-2</v>
      </c>
      <c r="AD47" s="3">
        <v>2.669213593006134</v>
      </c>
      <c r="AE47" s="3">
        <v>1.3644907891750335</v>
      </c>
      <c r="AF47" s="3">
        <v>1.458160936832428</v>
      </c>
      <c r="AG47" s="3">
        <v>0.12363313511013985</v>
      </c>
      <c r="AH47" s="3">
        <v>0.15359028398990635</v>
      </c>
      <c r="AI47" s="3">
        <v>3.9550548195838926E-2</v>
      </c>
      <c r="AJ47" s="3">
        <v>0.18705488473176954</v>
      </c>
      <c r="AK47" s="3">
        <v>5.4826206564903252E-2</v>
      </c>
      <c r="AL47" s="3">
        <v>0.93113366127014163</v>
      </c>
      <c r="AM47" s="3">
        <v>0.4890611284971238</v>
      </c>
      <c r="AN47" s="3">
        <v>0.14135940253734589</v>
      </c>
      <c r="AO47" s="3">
        <v>0.1193113365769386</v>
      </c>
      <c r="AP47" s="3">
        <v>4.5309125185012823E-2</v>
      </c>
      <c r="AQ47" s="3">
        <v>1.2326891757547856E-2</v>
      </c>
      <c r="AR47" s="3">
        <v>0.9346139132976532</v>
      </c>
      <c r="AS47" s="3">
        <v>1.0651628589630127</v>
      </c>
      <c r="AT47" s="3">
        <v>5.6575405597686763E-2</v>
      </c>
      <c r="AU47" s="3">
        <v>1.0340206809341908</v>
      </c>
    </row>
    <row r="48" spans="1:47" x14ac:dyDescent="0.2">
      <c r="A48" s="3">
        <v>0.54290753602981567</v>
      </c>
      <c r="B48" s="3">
        <v>1.4901389479637146</v>
      </c>
      <c r="C48" s="3">
        <v>2.9760366082191467</v>
      </c>
      <c r="D48" s="3">
        <v>0.96920934319496155</v>
      </c>
      <c r="E48" s="3">
        <v>1.2748230695724487</v>
      </c>
      <c r="F48" s="3">
        <v>0.46867578029632573</v>
      </c>
      <c r="G48" s="3">
        <v>2.8997985965013502</v>
      </c>
      <c r="H48" s="3">
        <v>0.5875791795551778</v>
      </c>
      <c r="I48" s="3">
        <v>1.5749954319000246</v>
      </c>
      <c r="J48" s="3">
        <v>0.13496035486459729</v>
      </c>
      <c r="K48" s="3">
        <v>0.40451210409402849</v>
      </c>
      <c r="L48" s="3">
        <v>0.64033385992050174</v>
      </c>
      <c r="M48" s="3">
        <v>0.13410411059856411</v>
      </c>
      <c r="N48" s="3">
        <v>0.79384561359882355</v>
      </c>
      <c r="O48" s="3">
        <v>0.52948691606521603</v>
      </c>
      <c r="P48" s="3">
        <v>93.308243751525879</v>
      </c>
      <c r="Q48" s="3">
        <v>44.086499214172363</v>
      </c>
      <c r="R48" s="3">
        <v>47.905690670013428</v>
      </c>
      <c r="S48" s="3">
        <v>5.6779175251722336</v>
      </c>
      <c r="T48" s="3">
        <v>7.7847974002361298</v>
      </c>
      <c r="U48" s="3">
        <v>11.401213765144348</v>
      </c>
      <c r="V48" s="3">
        <v>1.1007975069805981E-3</v>
      </c>
      <c r="W48" s="3">
        <v>4.8847202956676487E-3</v>
      </c>
      <c r="X48" s="3">
        <v>6.0904550552368167E-3</v>
      </c>
      <c r="Y48" s="3">
        <v>4.1229999065399169E-2</v>
      </c>
      <c r="Z48" s="3">
        <v>4.1223840713500978E-2</v>
      </c>
      <c r="AA48" s="3">
        <v>4.7715330123901362E-2</v>
      </c>
      <c r="AB48" s="3">
        <v>5.1649312078952792E-2</v>
      </c>
      <c r="AC48" s="3">
        <v>2.7860422134399418E-2</v>
      </c>
      <c r="AD48" s="3">
        <v>2.0104747246950865</v>
      </c>
      <c r="AE48" s="3">
        <v>0.93984943926334386</v>
      </c>
      <c r="AF48" s="3">
        <v>0.75501972436904907</v>
      </c>
      <c r="AG48" s="3">
        <v>0.49475464522838591</v>
      </c>
      <c r="AH48" s="3">
        <v>0.34244355589151382</v>
      </c>
      <c r="AI48" s="3">
        <v>0.104591783285141</v>
      </c>
      <c r="AJ48" s="3">
        <v>0.11597652748227121</v>
      </c>
      <c r="AK48" s="3">
        <v>0.14393377959728243</v>
      </c>
      <c r="AL48" s="3">
        <v>0.43154704093933111</v>
      </c>
      <c r="AM48" s="3">
        <v>0.94269191145896913</v>
      </c>
      <c r="AN48" s="3">
        <v>0.38432255685329436</v>
      </c>
      <c r="AO48" s="3">
        <v>0.43928400754928587</v>
      </c>
      <c r="AP48" s="3">
        <v>2.4381204098463057E-2</v>
      </c>
      <c r="AQ48" s="3">
        <v>8.4037793278694151E-2</v>
      </c>
      <c r="AR48" s="3">
        <v>0.14799462668597699</v>
      </c>
      <c r="AS48" s="3">
        <v>1.0603369830176235</v>
      </c>
      <c r="AT48" s="3">
        <v>4.2436611652374272E-2</v>
      </c>
      <c r="AU48" s="3">
        <v>4.5269663333892822</v>
      </c>
    </row>
    <row r="49" spans="1:47" x14ac:dyDescent="0.2">
      <c r="A49" s="3">
        <v>1.3832495212554932</v>
      </c>
      <c r="B49" s="3">
        <v>0.54150741547346115</v>
      </c>
      <c r="C49" s="3">
        <v>1.7680320516228676</v>
      </c>
      <c r="D49" s="3">
        <v>1.4528693556785583</v>
      </c>
      <c r="E49" s="3">
        <v>0.6433258056640625</v>
      </c>
      <c r="F49" s="3">
        <v>0.70929832458496089</v>
      </c>
      <c r="G49" s="3">
        <v>0.27720744810998443</v>
      </c>
      <c r="H49" s="3">
        <v>2.8879807901382448</v>
      </c>
      <c r="I49" s="3">
        <v>0.63251383483409873</v>
      </c>
      <c r="J49" s="3">
        <v>0.75231235265731811</v>
      </c>
      <c r="K49" s="3">
        <v>0.92971131801605222</v>
      </c>
      <c r="L49" s="3">
        <v>0.45280518352985383</v>
      </c>
      <c r="M49" s="3">
        <v>0.5146696209907532</v>
      </c>
      <c r="N49" s="3">
        <v>0.4594866681098938</v>
      </c>
      <c r="O49" s="3">
        <v>0.25610792815685274</v>
      </c>
      <c r="P49" s="3">
        <v>22.810044586658478</v>
      </c>
      <c r="Q49" s="3">
        <v>90.439448356628418</v>
      </c>
      <c r="R49" s="3">
        <v>65.346393585205078</v>
      </c>
      <c r="S49" s="3">
        <v>14.766227602958679</v>
      </c>
      <c r="T49" s="3">
        <v>14.782060265541077</v>
      </c>
      <c r="U49" s="3">
        <v>7.0922862589359283</v>
      </c>
      <c r="V49" s="3">
        <v>8.7658094167709366E-3</v>
      </c>
      <c r="W49" s="3">
        <v>6.3568601012229924E-3</v>
      </c>
      <c r="X49" s="3">
        <v>2.8563575297594068E-3</v>
      </c>
      <c r="Y49" s="3">
        <v>3.4675322771072388E-2</v>
      </c>
      <c r="Z49" s="3">
        <v>2.4398266971111297E-2</v>
      </c>
      <c r="AA49" s="3">
        <v>2.9461874961853027E-2</v>
      </c>
      <c r="AB49" s="3">
        <v>8.6954207420349122E-2</v>
      </c>
      <c r="AC49" s="3">
        <v>6.4941833019256601E-2</v>
      </c>
      <c r="AD49" s="3">
        <v>3.8584285974502563</v>
      </c>
      <c r="AE49" s="3">
        <v>1.9498740017414093</v>
      </c>
      <c r="AF49" s="3">
        <v>1.0924155712127686</v>
      </c>
      <c r="AG49" s="3">
        <v>0.22250769436359408</v>
      </c>
      <c r="AH49" s="3">
        <v>0.75527352213859555</v>
      </c>
      <c r="AI49" s="3">
        <v>0.14704679727554323</v>
      </c>
      <c r="AJ49" s="3">
        <v>0.30789005398750308</v>
      </c>
      <c r="AK49" s="3">
        <v>6.9412910044193268E-2</v>
      </c>
      <c r="AL49" s="3">
        <v>0.55855744302272792</v>
      </c>
      <c r="AM49" s="3">
        <v>0.20375157564878463</v>
      </c>
      <c r="AN49" s="3">
        <v>2.1288032159209252E-2</v>
      </c>
      <c r="AO49" s="3">
        <v>0.22321799337863923</v>
      </c>
      <c r="AP49" s="3">
        <v>7.519063413143158E-2</v>
      </c>
      <c r="AQ49" s="3">
        <v>3.4726303219795231E-2</v>
      </c>
      <c r="AR49" s="3">
        <v>0.58968950510025031</v>
      </c>
      <c r="AS49" s="3">
        <v>1.0713539850711824</v>
      </c>
      <c r="AT49" s="3">
        <v>6.937037110328674E-2</v>
      </c>
      <c r="AU49" s="3">
        <v>2.9775582551956177</v>
      </c>
    </row>
    <row r="50" spans="1:47" x14ac:dyDescent="0.2">
      <c r="A50" s="3">
        <v>1.4347104430198669</v>
      </c>
      <c r="B50" s="3">
        <v>1.4663069248199463</v>
      </c>
      <c r="C50" s="3">
        <v>2.4789096415042877</v>
      </c>
      <c r="D50" s="3">
        <v>0.53432269021868706</v>
      </c>
      <c r="E50" s="3">
        <v>1.068199098110199</v>
      </c>
      <c r="F50" s="3">
        <v>0.25892426371574406</v>
      </c>
      <c r="G50" s="3">
        <v>1.3733992779254915</v>
      </c>
      <c r="H50" s="3">
        <v>0.75346363216638579</v>
      </c>
      <c r="I50" s="3">
        <v>5.2355842441320431E-2</v>
      </c>
      <c r="J50" s="3">
        <v>0.21025829151272771</v>
      </c>
      <c r="K50" s="3">
        <v>0.87687389791011805</v>
      </c>
      <c r="L50" s="3">
        <v>7.9931864365935315E-2</v>
      </c>
      <c r="M50" s="3">
        <v>0.37460616290569304</v>
      </c>
      <c r="N50" s="3">
        <v>0.30986594140529633</v>
      </c>
      <c r="O50" s="3">
        <v>0.74120256781578064</v>
      </c>
      <c r="P50" s="3">
        <v>67.255992889404297</v>
      </c>
      <c r="Q50" s="3">
        <v>88.633074760437012</v>
      </c>
      <c r="R50" s="3">
        <v>92.29893684387207</v>
      </c>
      <c r="S50" s="3">
        <v>6.4922925680875778</v>
      </c>
      <c r="T50" s="3">
        <v>8.8046098947525024</v>
      </c>
      <c r="U50" s="3">
        <v>5.2843083739280701</v>
      </c>
      <c r="V50" s="3">
        <v>8.9170253872871419E-3</v>
      </c>
      <c r="W50" s="3">
        <v>6.2921223044395454E-3</v>
      </c>
      <c r="X50" s="3">
        <v>4.1775363087654116E-3</v>
      </c>
      <c r="Y50" s="3">
        <v>5.2435183525085444E-2</v>
      </c>
      <c r="Z50" s="3">
        <v>4.4605841636657713E-2</v>
      </c>
      <c r="AA50" s="3">
        <v>2.5201577544212338E-2</v>
      </c>
      <c r="AB50" s="3">
        <v>8.5901912450790416E-2</v>
      </c>
      <c r="AC50" s="3">
        <v>9.0295456647872932E-2</v>
      </c>
      <c r="AD50" s="3">
        <v>2.7381231188774109</v>
      </c>
      <c r="AE50" s="3">
        <v>0.92066659927368155</v>
      </c>
      <c r="AF50" s="3">
        <v>1.3350516557693481</v>
      </c>
      <c r="AG50" s="3">
        <v>0.18739696145057677</v>
      </c>
      <c r="AH50" s="3">
        <v>0.42729172438383101</v>
      </c>
      <c r="AI50" s="3">
        <v>0.14068345904350282</v>
      </c>
      <c r="AJ50" s="3">
        <v>0.41312861919403077</v>
      </c>
      <c r="AK50" s="3">
        <v>6.2712407410144819E-2</v>
      </c>
      <c r="AL50" s="3">
        <v>0.16984542682766915</v>
      </c>
      <c r="AM50" s="3">
        <v>0.50617946386337276</v>
      </c>
      <c r="AN50" s="3">
        <v>0.1700550651550293</v>
      </c>
      <c r="AO50" s="3">
        <v>0.32201158046722411</v>
      </c>
      <c r="AP50" s="3">
        <v>2.0194953083992002E-2</v>
      </c>
      <c r="AQ50" s="3">
        <v>6.4364439249038702E-2</v>
      </c>
      <c r="AR50" s="3">
        <v>0.19113641306757928</v>
      </c>
      <c r="AS50" s="3">
        <v>1.0619938626885415</v>
      </c>
      <c r="AT50" s="3">
        <v>7.1352419257163999E-2</v>
      </c>
      <c r="AU50" s="3">
        <v>1.7283335328102112</v>
      </c>
    </row>
    <row r="51" spans="1:47" x14ac:dyDescent="0.2">
      <c r="A51" s="3">
        <v>0.53000582940876484</v>
      </c>
      <c r="B51" s="3">
        <v>0.50205041747540236</v>
      </c>
      <c r="C51" s="3">
        <v>2.1637184768915176</v>
      </c>
      <c r="D51" s="3">
        <v>1.0125805735588074</v>
      </c>
      <c r="E51" s="3">
        <v>0.95164957642555237</v>
      </c>
      <c r="F51" s="3">
        <v>0.91830210685729985</v>
      </c>
      <c r="G51" s="3">
        <v>1.7525077551603319</v>
      </c>
      <c r="H51" s="3">
        <v>2.9151691764593126</v>
      </c>
      <c r="I51" s="3">
        <v>2.1015280628204347</v>
      </c>
      <c r="J51" s="3">
        <v>0.67677603602409364</v>
      </c>
      <c r="K51" s="3">
        <v>0.4275601249933243</v>
      </c>
      <c r="L51" s="3">
        <v>0.76185463309288026</v>
      </c>
      <c r="M51" s="3">
        <v>0.98790547966957087</v>
      </c>
      <c r="N51" s="3">
        <v>0.94974780559539795</v>
      </c>
      <c r="O51" s="3">
        <v>2.8898289166390895E-2</v>
      </c>
      <c r="P51" s="3">
        <v>56.665010452270501</v>
      </c>
      <c r="Q51" s="3">
        <v>57.446753978729248</v>
      </c>
      <c r="R51" s="3">
        <v>34.703207015991211</v>
      </c>
      <c r="S51" s="3">
        <v>13.947792768478394</v>
      </c>
      <c r="T51" s="3">
        <v>12.815360724925995</v>
      </c>
      <c r="U51" s="3">
        <v>14.577695786952972</v>
      </c>
      <c r="V51" s="3">
        <v>3.216370865702629E-3</v>
      </c>
      <c r="W51" s="3">
        <v>4.3981847465038304E-3</v>
      </c>
      <c r="X51" s="3">
        <v>9.943433284759523E-3</v>
      </c>
      <c r="Y51" s="3">
        <v>2.3383166790008545E-2</v>
      </c>
      <c r="Z51" s="3">
        <v>2.102115496993065E-2</v>
      </c>
      <c r="AA51" s="3">
        <v>4.6975617408752439E-2</v>
      </c>
      <c r="AB51" s="3">
        <v>5.341020107269287E-2</v>
      </c>
      <c r="AC51" s="3">
        <v>3.6344713270664221E-2</v>
      </c>
      <c r="AD51" s="3">
        <v>3.3968830108642578</v>
      </c>
      <c r="AE51" s="3">
        <v>1.6106415808200836</v>
      </c>
      <c r="AF51" s="3">
        <v>0.51229113340377808</v>
      </c>
      <c r="AG51" s="3">
        <v>0.41748387813568116</v>
      </c>
      <c r="AH51" s="3">
        <v>0.99479331731796261</v>
      </c>
      <c r="AI51" s="3">
        <v>9.8877179622650149E-2</v>
      </c>
      <c r="AJ51" s="3">
        <v>0.2519111296534538</v>
      </c>
      <c r="AK51" s="3">
        <v>0.13134112179279328</v>
      </c>
      <c r="AL51" s="3">
        <v>0.78944380819797511</v>
      </c>
      <c r="AM51" s="3">
        <v>0.27094000488519671</v>
      </c>
      <c r="AN51" s="3">
        <v>0.29695341348648074</v>
      </c>
      <c r="AO51" s="3">
        <v>9.446324303746223E-2</v>
      </c>
      <c r="AP51" s="3">
        <v>5.9737773537635812E-2</v>
      </c>
      <c r="AQ51" s="3">
        <v>1.5074923522770406E-2</v>
      </c>
      <c r="AR51" s="3">
        <v>0.6589929044246674</v>
      </c>
      <c r="AS51" s="3">
        <v>1.0709771633148193</v>
      </c>
      <c r="AT51" s="3">
        <v>4.2035433650016787E-2</v>
      </c>
      <c r="AU51" s="3">
        <v>3.7766432762145996</v>
      </c>
    </row>
    <row r="52" spans="1:47" x14ac:dyDescent="0.2">
      <c r="A52" s="3">
        <v>0.88021847605705261</v>
      </c>
      <c r="B52" s="3">
        <v>1.090690553188324</v>
      </c>
      <c r="C52" s="3">
        <v>2.7668294906616211</v>
      </c>
      <c r="D52" s="3">
        <v>0.7887948751449585</v>
      </c>
      <c r="E52" s="3">
        <v>0.56121621653437614</v>
      </c>
      <c r="F52" s="3">
        <v>0.74556798934936519</v>
      </c>
      <c r="G52" s="3">
        <v>3.8747650822624567E-2</v>
      </c>
      <c r="H52" s="3">
        <v>2.0894644939899445</v>
      </c>
      <c r="I52" s="3">
        <v>2.8598343044519425</v>
      </c>
      <c r="J52" s="3">
        <v>0.78412849068641666</v>
      </c>
      <c r="K52" s="3">
        <v>0.13653643026947973</v>
      </c>
      <c r="L52" s="3">
        <v>0.72338226616382595</v>
      </c>
      <c r="M52" s="3">
        <v>2.2358354227617387E-2</v>
      </c>
      <c r="N52" s="3">
        <v>2.5000072363764048E-2</v>
      </c>
      <c r="O52" s="3">
        <v>0.30157331556081768</v>
      </c>
      <c r="P52" s="3">
        <v>97.281713485717773</v>
      </c>
      <c r="Q52" s="3">
        <v>32.857012748718262</v>
      </c>
      <c r="R52" s="3">
        <v>79.047479629516602</v>
      </c>
      <c r="S52" s="3">
        <v>11.031899929046631</v>
      </c>
      <c r="T52" s="3">
        <v>6.1298873275518417</v>
      </c>
      <c r="U52" s="3">
        <v>9.2028156518936157</v>
      </c>
      <c r="V52" s="3">
        <v>4.338279217481613E-3</v>
      </c>
      <c r="W52" s="3">
        <v>9.1160694360733034E-3</v>
      </c>
      <c r="X52" s="3">
        <v>3.2069863528013235E-3</v>
      </c>
      <c r="Y52" s="3">
        <v>4.4990785121917717E-2</v>
      </c>
      <c r="Z52" s="3">
        <v>3.140375852584839E-2</v>
      </c>
      <c r="AA52" s="3">
        <v>3.7255207300186152E-2</v>
      </c>
      <c r="AB52" s="3">
        <v>2.0580943077802658E-2</v>
      </c>
      <c r="AC52" s="3">
        <v>7.2813365459442142E-2</v>
      </c>
      <c r="AD52" s="3">
        <v>3.7984284162521362</v>
      </c>
      <c r="AE52" s="3">
        <v>0.33507528454065322</v>
      </c>
      <c r="AF52" s="3">
        <v>1.2154456973075867</v>
      </c>
      <c r="AG52" s="3">
        <v>6.0390537418425087E-2</v>
      </c>
      <c r="AH52" s="3">
        <v>0.56084998607635494</v>
      </c>
      <c r="AI52" s="3">
        <v>4.5172375589609154E-2</v>
      </c>
      <c r="AJ52" s="3">
        <v>5.1603598967194561E-2</v>
      </c>
      <c r="AK52" s="3">
        <v>4.2230924218893046E-2</v>
      </c>
      <c r="AL52" s="3">
        <v>0.29902913033962253</v>
      </c>
      <c r="AM52" s="3">
        <v>0.79006929934024805</v>
      </c>
      <c r="AN52" s="3">
        <v>4.6095868498086931E-2</v>
      </c>
      <c r="AO52" s="3">
        <v>0.47987123906612394</v>
      </c>
      <c r="AP52" s="3">
        <v>7.8201333284378061E-2</v>
      </c>
      <c r="AQ52" s="3">
        <v>8.6785823702812195E-2</v>
      </c>
      <c r="AR52" s="3">
        <v>0.54913445115089421</v>
      </c>
      <c r="AS52" s="3">
        <v>1.0758411860466004</v>
      </c>
      <c r="AT52" s="3">
        <v>5.9341952204704285E-2</v>
      </c>
      <c r="AU52" s="3">
        <v>2.2832150459289551</v>
      </c>
    </row>
    <row r="53" spans="1:47" x14ac:dyDescent="0.2">
      <c r="A53" s="3">
        <v>1.0378822088241577</v>
      </c>
      <c r="B53" s="3">
        <v>0.87864655256271362</v>
      </c>
      <c r="C53" s="3">
        <v>1.5843166708946228</v>
      </c>
      <c r="D53" s="3">
        <v>1.2582902908325195</v>
      </c>
      <c r="E53" s="3">
        <v>1.4267871379852295</v>
      </c>
      <c r="F53" s="3">
        <v>0.47994012832641603</v>
      </c>
      <c r="G53" s="3">
        <v>2.6728502351045607</v>
      </c>
      <c r="H53" s="3">
        <v>1.3773286259174349</v>
      </c>
      <c r="I53" s="3">
        <v>0.7960739251971245</v>
      </c>
      <c r="J53" s="3">
        <v>0.34859355002641679</v>
      </c>
      <c r="K53" s="3">
        <v>0.67286925375461581</v>
      </c>
      <c r="L53" s="3">
        <v>0.41228459864854811</v>
      </c>
      <c r="M53" s="3">
        <v>0.63511655569076542</v>
      </c>
      <c r="N53" s="3">
        <v>0.74251645326614379</v>
      </c>
      <c r="O53" s="3">
        <v>0.94807561993598943</v>
      </c>
      <c r="P53" s="3">
        <v>26.609877347946167</v>
      </c>
      <c r="Q53" s="3">
        <v>61.660313606262207</v>
      </c>
      <c r="R53" s="3">
        <v>56.450374126434326</v>
      </c>
      <c r="S53" s="3">
        <v>9.4203177392482758</v>
      </c>
      <c r="T53" s="3">
        <v>10.334171772003174</v>
      </c>
      <c r="U53" s="3">
        <v>10.310570955276489</v>
      </c>
      <c r="V53" s="3">
        <v>5.5282222032547006E-3</v>
      </c>
      <c r="W53" s="3">
        <v>1.5970676392316819E-3</v>
      </c>
      <c r="X53" s="3">
        <v>6.4405401945114146E-3</v>
      </c>
      <c r="Y53" s="3">
        <v>3.0900768041610713E-2</v>
      </c>
      <c r="Z53" s="3">
        <v>5.2974133491516112E-2</v>
      </c>
      <c r="AA53" s="3">
        <v>5.5547151565551747E-2</v>
      </c>
      <c r="AB53" s="3">
        <v>7.2760102152824399E-2</v>
      </c>
      <c r="AC53" s="3">
        <v>1.9890014082193382E-2</v>
      </c>
      <c r="AD53" s="3">
        <v>2.082188569009304</v>
      </c>
      <c r="AE53" s="3">
        <v>1.3450978457927705</v>
      </c>
      <c r="AF53" s="3">
        <v>0.8819427490234375</v>
      </c>
      <c r="AG53" s="3">
        <v>0.32212053835391996</v>
      </c>
      <c r="AH53" s="3">
        <v>0.11516434945166111</v>
      </c>
      <c r="AI53" s="3">
        <v>0.18272052824497223</v>
      </c>
      <c r="AJ53" s="3">
        <v>0.36460770726203917</v>
      </c>
      <c r="AK53" s="3">
        <v>0.163693887591362</v>
      </c>
      <c r="AL53" s="3">
        <v>0.66895975708961486</v>
      </c>
      <c r="AM53" s="3">
        <v>5.0615205168724059E-2</v>
      </c>
      <c r="AN53" s="3">
        <v>0.41708566069602965</v>
      </c>
      <c r="AO53" s="3">
        <v>0.24418846458196644</v>
      </c>
      <c r="AP53" s="3">
        <v>3.8291168212890629E-2</v>
      </c>
      <c r="AQ53" s="3">
        <v>3.764736562967301E-2</v>
      </c>
      <c r="AR53" s="3">
        <v>0.97599819898605344</v>
      </c>
      <c r="AS53" s="3">
        <v>1.0674807393550874</v>
      </c>
      <c r="AT53" s="3">
        <v>2.9247315600514412E-2</v>
      </c>
      <c r="AU53" s="3">
        <v>4.2037162780761719</v>
      </c>
    </row>
    <row r="54" spans="1:47" x14ac:dyDescent="0.2">
      <c r="A54" s="3">
        <v>1.244813084602356</v>
      </c>
      <c r="B54" s="3">
        <v>1.2037875056266785</v>
      </c>
      <c r="C54" s="3">
        <v>2.0204319208860397</v>
      </c>
      <c r="D54" s="3">
        <v>1.3884298205375671</v>
      </c>
      <c r="E54" s="3">
        <v>1.3634989857673645</v>
      </c>
      <c r="F54" s="3">
        <v>0.38182630538940432</v>
      </c>
      <c r="G54" s="3">
        <v>0.44555934965610511</v>
      </c>
      <c r="H54" s="3">
        <v>1.7959371376037598</v>
      </c>
      <c r="I54" s="3">
        <v>2.3842771577835085</v>
      </c>
      <c r="J54" s="3">
        <v>0.5488438606262207</v>
      </c>
      <c r="K54" s="3">
        <v>9.847892329096794E-2</v>
      </c>
      <c r="L54" s="3">
        <v>0.33672096103429794</v>
      </c>
      <c r="M54" s="3">
        <v>0.19965606912970549</v>
      </c>
      <c r="N54" s="3">
        <v>0.85700375556945796</v>
      </c>
      <c r="O54" s="3">
        <v>0.75711175799369812</v>
      </c>
      <c r="P54" s="3">
        <v>35.40874719619751</v>
      </c>
      <c r="Q54" s="3">
        <v>71.339702606201172</v>
      </c>
      <c r="R54" s="3">
        <v>45.57758092880249</v>
      </c>
      <c r="S54" s="3">
        <v>9.7099112868309021</v>
      </c>
      <c r="T54" s="3">
        <v>7.0617571771144867</v>
      </c>
      <c r="U54" s="3">
        <v>5.8179247677326194</v>
      </c>
      <c r="V54" s="3">
        <v>7.758717715740205E-3</v>
      </c>
      <c r="W54" s="3">
        <v>8.2316201329231259E-3</v>
      </c>
      <c r="X54" s="3">
        <v>7.2492991685867321E-3</v>
      </c>
      <c r="Y54" s="3">
        <v>3.9675245285034175E-2</v>
      </c>
      <c r="Z54" s="3">
        <v>3.560250163078308E-2</v>
      </c>
      <c r="AA54" s="3">
        <v>3.1108392477035524E-2</v>
      </c>
      <c r="AB54" s="3">
        <v>3.9208244979381565E-2</v>
      </c>
      <c r="AC54" s="3">
        <v>7.9518930912017824E-2</v>
      </c>
      <c r="AD54" s="3">
        <v>2.7886493802070618</v>
      </c>
      <c r="AE54" s="3">
        <v>0.57504651844501486</v>
      </c>
      <c r="AF54" s="3">
        <v>1.4920128583908081</v>
      </c>
      <c r="AG54" s="3">
        <v>0.38660824596881865</v>
      </c>
      <c r="AH54" s="3">
        <v>0.63678024411201473</v>
      </c>
      <c r="AI54" s="3">
        <v>7.5884281992912292E-2</v>
      </c>
      <c r="AJ54" s="3">
        <v>0.17636607408523561</v>
      </c>
      <c r="AK54" s="3">
        <v>0.12818360865116118</v>
      </c>
      <c r="AL54" s="3">
        <v>0.60536182403564454</v>
      </c>
      <c r="AM54" s="3">
        <v>0.92500308096408845</v>
      </c>
      <c r="AN54" s="3">
        <v>0.49566529214382171</v>
      </c>
      <c r="AO54" s="3">
        <v>0.15266110688447951</v>
      </c>
      <c r="AP54" s="3">
        <v>7.3843596577644346E-2</v>
      </c>
      <c r="AQ54" s="3">
        <v>7.7456322908401487E-2</v>
      </c>
      <c r="AR54" s="3">
        <v>0.88625084161758427</v>
      </c>
      <c r="AS54" s="3">
        <v>1.0792593276500702</v>
      </c>
      <c r="AT54" s="3">
        <v>6.4104840159416199E-2</v>
      </c>
      <c r="AU54" s="3">
        <v>3.1532554626464844</v>
      </c>
    </row>
    <row r="55" spans="1:47" x14ac:dyDescent="0.2">
      <c r="A55" s="3">
        <v>0.83708637952804565</v>
      </c>
      <c r="B55" s="3">
        <v>0.76542562246322632</v>
      </c>
      <c r="C55" s="3">
        <v>2.3350867331027985</v>
      </c>
      <c r="D55" s="3">
        <v>0.90821883082389832</v>
      </c>
      <c r="E55" s="3">
        <v>0.74957975745201111</v>
      </c>
      <c r="F55" s="3">
        <v>0.84120378494262704</v>
      </c>
      <c r="G55" s="3">
        <v>2.3080580008029936</v>
      </c>
      <c r="H55" s="3">
        <v>1.1306918215751649</v>
      </c>
      <c r="I55" s="3">
        <v>1.4580490320920947</v>
      </c>
      <c r="J55" s="3">
        <v>9.1058680564165106E-2</v>
      </c>
      <c r="K55" s="3">
        <v>0.61790091514587397</v>
      </c>
      <c r="L55" s="3">
        <v>0.52050462722778323</v>
      </c>
      <c r="M55" s="3">
        <v>0.58085885763168332</v>
      </c>
      <c r="N55" s="3">
        <v>0.40273213922977441</v>
      </c>
      <c r="O55" s="3">
        <v>0.47705995976924898</v>
      </c>
      <c r="P55" s="3">
        <v>85.982942581176758</v>
      </c>
      <c r="Q55" s="3">
        <v>22.574674487113953</v>
      </c>
      <c r="R55" s="3">
        <v>67.986698150634766</v>
      </c>
      <c r="S55" s="3">
        <v>7.8405202031135559</v>
      </c>
      <c r="T55" s="3">
        <v>13.871027171611786</v>
      </c>
      <c r="U55" s="3">
        <v>12.315551996231079</v>
      </c>
      <c r="V55" s="3">
        <v>2.055563375353813E-3</v>
      </c>
      <c r="W55" s="3">
        <v>3.0945187807083132E-3</v>
      </c>
      <c r="X55" s="3">
        <v>1.7652017101645471E-3</v>
      </c>
      <c r="Y55" s="3">
        <v>4.6226112842559813E-2</v>
      </c>
      <c r="Z55" s="3">
        <v>5.8774473667144764E-2</v>
      </c>
      <c r="AA55" s="3">
        <v>5.1714725494384758E-2</v>
      </c>
      <c r="AB55" s="3">
        <v>9.9835923910140997E-2</v>
      </c>
      <c r="AC55" s="3">
        <v>4.7689797580242166E-2</v>
      </c>
      <c r="AD55" s="3">
        <v>3.0646276473999023</v>
      </c>
      <c r="AE55" s="3">
        <v>1.4771085381507874</v>
      </c>
      <c r="AF55" s="3">
        <v>0.66828913986682892</v>
      </c>
      <c r="AG55" s="3">
        <v>0.10686430633068086</v>
      </c>
      <c r="AH55" s="3">
        <v>0.22395072042942046</v>
      </c>
      <c r="AI55" s="3">
        <v>0.12805713236331939</v>
      </c>
      <c r="AJ55" s="3">
        <v>0.4886734265089035</v>
      </c>
      <c r="AK55" s="3">
        <v>0.10148902595043181</v>
      </c>
      <c r="AL55" s="3">
        <v>0.47858426988124847</v>
      </c>
      <c r="AM55" s="3">
        <v>0.19437100827693943</v>
      </c>
      <c r="AN55" s="3">
        <v>0.12443992212414742</v>
      </c>
      <c r="AO55" s="3">
        <v>0.38834391057491302</v>
      </c>
      <c r="AP55" s="3">
        <v>2.2699083536863326E-2</v>
      </c>
      <c r="AQ55" s="3">
        <v>2.5179982036352157E-2</v>
      </c>
      <c r="AR55" s="3">
        <v>0.41390425860881808</v>
      </c>
      <c r="AS55" s="3">
        <v>1.0677735733985902</v>
      </c>
      <c r="AT55" s="3">
        <v>4.7336468100547785E-2</v>
      </c>
      <c r="AU55" s="3">
        <v>1.3578762412071228</v>
      </c>
    </row>
    <row r="56" spans="1:47" x14ac:dyDescent="0.2">
      <c r="A56" s="3">
        <v>0.69019712507724762</v>
      </c>
      <c r="B56" s="3">
        <v>1.3291617631912231</v>
      </c>
      <c r="C56" s="3">
        <v>1.7341822385787964</v>
      </c>
      <c r="D56" s="3">
        <v>1.1341404914855957</v>
      </c>
      <c r="E56" s="3">
        <v>0.76490631699562073</v>
      </c>
      <c r="F56" s="3">
        <v>0.61993155479431161</v>
      </c>
      <c r="G56" s="3">
        <v>0.98558984696865093</v>
      </c>
      <c r="H56" s="3">
        <v>0.25846184462308885</v>
      </c>
      <c r="I56" s="3">
        <v>0.70018762230873111</v>
      </c>
      <c r="J56" s="3">
        <v>0.44583561897277829</v>
      </c>
      <c r="K56" s="3">
        <v>0.83927143573760987</v>
      </c>
      <c r="L56" s="3">
        <v>0.99252874433994298</v>
      </c>
      <c r="M56" s="3">
        <v>0.42936236560344704</v>
      </c>
      <c r="N56" s="3">
        <v>0.58789598703384405</v>
      </c>
      <c r="O56" s="3">
        <v>0.22367692053318022</v>
      </c>
      <c r="P56" s="3">
        <v>45.385653972625732</v>
      </c>
      <c r="Q56" s="3">
        <v>47.125520706176758</v>
      </c>
      <c r="R56" s="3">
        <v>23.264006972312927</v>
      </c>
      <c r="S56" s="3">
        <v>5.2576719745993614</v>
      </c>
      <c r="T56" s="3">
        <v>5.0743672549724579</v>
      </c>
      <c r="U56" s="3">
        <v>7.3824656307697296</v>
      </c>
      <c r="V56" s="3">
        <v>5.4991620779037478E-3</v>
      </c>
      <c r="W56" s="3">
        <v>7.6753487586975104E-3</v>
      </c>
      <c r="X56" s="3">
        <v>8.5024046897888197E-3</v>
      </c>
      <c r="Y56" s="3">
        <v>2.711838066577911E-2</v>
      </c>
      <c r="Z56" s="3">
        <v>4.849303483963012E-2</v>
      </c>
      <c r="AA56" s="3">
        <v>2.1281318813562395E-2</v>
      </c>
      <c r="AB56" s="3">
        <v>6.4462066292762757E-2</v>
      </c>
      <c r="AC56" s="3">
        <v>6.1833764314651499E-2</v>
      </c>
      <c r="AD56" s="3">
        <v>3.7244340181350708</v>
      </c>
      <c r="AE56" s="3">
        <v>1.0525719106197355</v>
      </c>
      <c r="AF56" s="3">
        <v>1.1214303374290466</v>
      </c>
      <c r="AG56" s="3">
        <v>0.48021763563156128</v>
      </c>
      <c r="AH56" s="3">
        <v>0.28658601671457296</v>
      </c>
      <c r="AI56" s="3">
        <v>0.15821410536766053</v>
      </c>
      <c r="AJ56" s="3">
        <v>0.28906149804592135</v>
      </c>
      <c r="AK56" s="3">
        <v>0.19059523999691011</v>
      </c>
      <c r="AL56" s="3">
        <v>0.97721860945224759</v>
      </c>
      <c r="AM56" s="3">
        <v>0.64957094788551328</v>
      </c>
      <c r="AN56" s="3">
        <v>0.37170854151248933</v>
      </c>
      <c r="AO56" s="3">
        <v>6.539714992046354E-2</v>
      </c>
      <c r="AP56" s="3">
        <v>4.6771859824657452E-2</v>
      </c>
      <c r="AQ56" s="3">
        <v>9.9708095192909241E-2</v>
      </c>
      <c r="AR56" s="3">
        <v>0.75228109955787659</v>
      </c>
      <c r="AS56" s="3">
        <v>1.0629510262608528</v>
      </c>
      <c r="AT56" s="3">
        <v>5.2088055014610293E-2</v>
      </c>
      <c r="AU56" s="3">
        <v>4.8351912498474121</v>
      </c>
    </row>
    <row r="57" spans="1:47" x14ac:dyDescent="0.2">
      <c r="A57" s="3">
        <v>1.3450867533683777</v>
      </c>
      <c r="B57" s="3">
        <v>0.6390756219625473</v>
      </c>
      <c r="C57" s="3">
        <v>2.9157924056053162</v>
      </c>
      <c r="D57" s="3">
        <v>0.66269193589687347</v>
      </c>
      <c r="E57" s="3">
        <v>1.1298041343688965</v>
      </c>
      <c r="F57" s="3">
        <v>0.55430409908294687</v>
      </c>
      <c r="G57" s="3">
        <v>2.0895379197597501</v>
      </c>
      <c r="H57" s="3">
        <v>2.4670574063062669</v>
      </c>
      <c r="I57" s="3">
        <v>1.6410267633199693</v>
      </c>
      <c r="J57" s="3">
        <v>0.93451296567916875</v>
      </c>
      <c r="K57" s="3">
        <v>0.37208003431558612</v>
      </c>
      <c r="L57" s="3">
        <v>0.1895740370452404</v>
      </c>
      <c r="M57" s="3">
        <v>0.81013948082923892</v>
      </c>
      <c r="N57" s="3">
        <v>0.17973981156945232</v>
      </c>
      <c r="O57" s="3">
        <v>0.56191815972328185</v>
      </c>
      <c r="P57" s="3">
        <v>76.035213470458984</v>
      </c>
      <c r="Q57" s="3">
        <v>98.351354598999023</v>
      </c>
      <c r="R57" s="3">
        <v>80.671749114990234</v>
      </c>
      <c r="S57" s="3">
        <v>12.283480823040009</v>
      </c>
      <c r="T57" s="3">
        <v>12.076833367347717</v>
      </c>
      <c r="U57" s="3">
        <v>11.108693063259125</v>
      </c>
      <c r="V57" s="3">
        <v>6.6866607666015631E-3</v>
      </c>
      <c r="W57" s="3">
        <v>3.6631830334663391E-3</v>
      </c>
      <c r="X57" s="3">
        <v>4.9859530329704289E-3</v>
      </c>
      <c r="Y57" s="3">
        <v>5.870969772338866E-2</v>
      </c>
      <c r="Z57" s="3">
        <v>2.7134875655174258E-2</v>
      </c>
      <c r="AA57" s="3">
        <v>4.0916619300842283E-2</v>
      </c>
      <c r="AB57" s="3">
        <v>2.9146924912929535E-2</v>
      </c>
      <c r="AC57" s="3">
        <v>3.1789738982915879E-2</v>
      </c>
      <c r="AD57" s="3">
        <v>2.3754120469093323</v>
      </c>
      <c r="AE57" s="3">
        <v>1.8505107522010804</v>
      </c>
      <c r="AF57" s="3">
        <v>0.78891730308532715</v>
      </c>
      <c r="AG57" s="3">
        <v>0.23914115875959396</v>
      </c>
      <c r="AH57" s="3">
        <v>0.82509863257408145</v>
      </c>
      <c r="AI57" s="3">
        <v>1.0298024723306298E-2</v>
      </c>
      <c r="AJ57" s="3">
        <v>0.1271500600874424</v>
      </c>
      <c r="AK57" s="3">
        <v>2.7198856994509697E-2</v>
      </c>
      <c r="AL57" s="3">
        <v>0.11349260635674001</v>
      </c>
      <c r="AM57" s="3">
        <v>0.40575098961591716</v>
      </c>
      <c r="AN57" s="3">
        <v>0.2445673868060112</v>
      </c>
      <c r="AO57" s="3">
        <v>0.29294555306434633</v>
      </c>
      <c r="AP57" s="3">
        <v>9.7580593824386608E-2</v>
      </c>
      <c r="AQ57" s="3">
        <v>4.7934382855892195E-2</v>
      </c>
      <c r="AR57" s="3">
        <v>0.32287732660770418</v>
      </c>
      <c r="AS57" s="3">
        <v>1.0738090240955354</v>
      </c>
      <c r="AT57" s="3">
        <v>3.4542462974786761E-2</v>
      </c>
      <c r="AU57" s="3">
        <v>2.6617593765258789</v>
      </c>
    </row>
    <row r="58" spans="1:47" x14ac:dyDescent="0.2">
      <c r="A58" s="3">
        <v>1.3062591552734375</v>
      </c>
      <c r="B58" s="3">
        <v>1.0120327472686768</v>
      </c>
      <c r="C58" s="3">
        <v>1.8495682552456856</v>
      </c>
      <c r="D58" s="3">
        <v>0.96350482106208801</v>
      </c>
      <c r="E58" s="3">
        <v>0.9058067798614502</v>
      </c>
      <c r="F58" s="3">
        <v>0.42926394939422607</v>
      </c>
      <c r="G58" s="3">
        <v>0.69232077285647386</v>
      </c>
      <c r="H58" s="3">
        <v>1.6825852143764497</v>
      </c>
      <c r="I58" s="3">
        <v>2.535876243710518</v>
      </c>
      <c r="J58" s="3">
        <v>0.3102410590648651</v>
      </c>
      <c r="K58" s="3">
        <v>0.28135328173637397</v>
      </c>
      <c r="L58" s="3">
        <v>3.5848318189382555E-2</v>
      </c>
      <c r="M58" s="3">
        <v>0.55803155839443208</v>
      </c>
      <c r="N58" s="3">
        <v>0.54029994666576386</v>
      </c>
      <c r="O58" s="3">
        <v>0.33822154968976975</v>
      </c>
      <c r="P58" s="3">
        <v>31.66843056678772</v>
      </c>
      <c r="Q58" s="3">
        <v>38.779197931289673</v>
      </c>
      <c r="R58" s="3">
        <v>54.990603923797607</v>
      </c>
      <c r="S58" s="3">
        <v>10.331479012966156</v>
      </c>
      <c r="T58" s="3">
        <v>5.5672775506973267</v>
      </c>
      <c r="U58" s="3">
        <v>6.1255888789892197</v>
      </c>
      <c r="V58" s="3">
        <v>1.453669335693121E-3</v>
      </c>
      <c r="W58" s="3">
        <v>6.9278235435485851E-3</v>
      </c>
      <c r="X58" s="3">
        <v>6.6658462882041936E-3</v>
      </c>
      <c r="Y58" s="3">
        <v>4.78543210029602E-2</v>
      </c>
      <c r="Z58" s="3">
        <v>4.1591613292694091E-2</v>
      </c>
      <c r="AA58" s="3">
        <v>4.9543933868408198E-2</v>
      </c>
      <c r="AB58" s="3">
        <v>9.0812173485755932E-2</v>
      </c>
      <c r="AC58" s="3">
        <v>4.9483052790164954E-2</v>
      </c>
      <c r="AD58" s="3">
        <v>3.5677565336227417</v>
      </c>
      <c r="AE58" s="3">
        <v>0.65706896781921387</v>
      </c>
      <c r="AF58" s="3">
        <v>0.94027537107467651</v>
      </c>
      <c r="AG58" s="3">
        <v>0.21708587706089016</v>
      </c>
      <c r="AH58" s="3">
        <v>0.74101332724094393</v>
      </c>
      <c r="AI58" s="3">
        <v>8.9106371104717252E-2</v>
      </c>
      <c r="AJ58" s="3">
        <v>0.28016167402267456</v>
      </c>
      <c r="AK58" s="3">
        <v>8.4126933515071861E-2</v>
      </c>
      <c r="AL58" s="3">
        <v>0.69993649780750278</v>
      </c>
      <c r="AM58" s="3">
        <v>0.86264102399349207</v>
      </c>
      <c r="AN58" s="3">
        <v>0.28536953270435333</v>
      </c>
      <c r="AO58" s="3">
        <v>0.10967646360397336</v>
      </c>
      <c r="AP58" s="3">
        <v>1.1974691562354565E-2</v>
      </c>
      <c r="AQ58" s="3">
        <v>4.0894201099872587E-2</v>
      </c>
      <c r="AR58" s="3">
        <v>0.2137742236256599</v>
      </c>
      <c r="AS58" s="3">
        <v>1.0639895853400232</v>
      </c>
      <c r="AT58" s="3">
        <v>6.1491978168487546E-2</v>
      </c>
      <c r="AU58" s="3">
        <v>2.1481200456619263</v>
      </c>
    </row>
    <row r="59" spans="1:47" x14ac:dyDescent="0.2">
      <c r="A59" s="3">
        <v>0.6504158228635788</v>
      </c>
      <c r="B59" s="3">
        <v>0.95625445246696472</v>
      </c>
      <c r="C59" s="3">
        <v>2.8945231139659882</v>
      </c>
      <c r="D59" s="3">
        <v>1.4896453022956848</v>
      </c>
      <c r="E59" s="3">
        <v>1.0196648836135864</v>
      </c>
      <c r="F59" s="3">
        <v>0.7948860645294189</v>
      </c>
      <c r="G59" s="3">
        <v>2.5780764573812482</v>
      </c>
      <c r="H59" s="3">
        <v>0.8530935800075532</v>
      </c>
      <c r="I59" s="3">
        <v>1.2357096526026727</v>
      </c>
      <c r="J59" s="3">
        <v>0.82212176680564886</v>
      </c>
      <c r="K59" s="3">
        <v>0.80657866597175598</v>
      </c>
      <c r="L59" s="3">
        <v>0.84073532104492188</v>
      </c>
      <c r="M59" s="3">
        <v>0.19227106928825374</v>
      </c>
      <c r="N59" s="3">
        <v>0.22528106927871702</v>
      </c>
      <c r="O59" s="3">
        <v>0.92713901519775388</v>
      </c>
      <c r="P59" s="3">
        <v>82.262148857116699</v>
      </c>
      <c r="Q59" s="3">
        <v>65.121750831604004</v>
      </c>
      <c r="R59" s="3">
        <v>72.402157783508301</v>
      </c>
      <c r="S59" s="3">
        <v>7.3882048726081848</v>
      </c>
      <c r="T59" s="3">
        <v>9.779486358165741</v>
      </c>
      <c r="U59" s="3">
        <v>13.399339973926544</v>
      </c>
      <c r="V59" s="3">
        <v>8.4133848547935496E-3</v>
      </c>
      <c r="W59" s="3">
        <v>4.3307518661022185E-3</v>
      </c>
      <c r="X59" s="3">
        <v>1.1822928488254547E-3</v>
      </c>
      <c r="Y59" s="3">
        <v>3.6323057413101198E-2</v>
      </c>
      <c r="Z59" s="3">
        <v>2.2790856063365936E-2</v>
      </c>
      <c r="AA59" s="3">
        <v>2.7652783393859862E-2</v>
      </c>
      <c r="AB59" s="3">
        <v>3.575459778308869E-2</v>
      </c>
      <c r="AC59" s="3">
        <v>8.8316485285758972E-2</v>
      </c>
      <c r="AD59" s="3">
        <v>2.2821044921875</v>
      </c>
      <c r="AE59" s="3">
        <v>1.4549557268619537</v>
      </c>
      <c r="AF59" s="3">
        <v>1.1497430801391602</v>
      </c>
      <c r="AG59" s="3">
        <v>0.38779490888118745</v>
      </c>
      <c r="AH59" s="3">
        <v>0.16576135322451599</v>
      </c>
      <c r="AI59" s="3">
        <v>0.13858946561813357</v>
      </c>
      <c r="AJ59" s="3">
        <v>7.4798825383186315E-2</v>
      </c>
      <c r="AK59" s="3">
        <v>0.11063615620136261</v>
      </c>
      <c r="AL59" s="3">
        <v>0.32977641612291336</v>
      </c>
      <c r="AM59" s="3">
        <v>0.13104191839694976</v>
      </c>
      <c r="AN59" s="3">
        <v>0.15098332315683363</v>
      </c>
      <c r="AO59" s="3">
        <v>0.36829812467098239</v>
      </c>
      <c r="AP59" s="3">
        <v>6.2069192528724677E-2</v>
      </c>
      <c r="AQ59" s="3">
        <v>7.86177784204483E-2</v>
      </c>
      <c r="AR59" s="3">
        <v>0.68601160049438481</v>
      </c>
      <c r="AS59" s="3">
        <v>1.0729753398895265</v>
      </c>
      <c r="AT59" s="3">
        <v>2.5144486874341967E-2</v>
      </c>
      <c r="AU59" s="3">
        <v>4.3488342761993408</v>
      </c>
    </row>
    <row r="60" spans="1:47" x14ac:dyDescent="0.2">
      <c r="A60" s="3">
        <v>0.75186440348625183</v>
      </c>
      <c r="B60" s="3">
        <v>1.388611376285553</v>
      </c>
      <c r="C60" s="3">
        <v>1.9016713052988052</v>
      </c>
      <c r="D60" s="3">
        <v>0.71703208982944489</v>
      </c>
      <c r="E60" s="3">
        <v>1.4735766053199768</v>
      </c>
      <c r="F60" s="3">
        <v>0.96585311889648451</v>
      </c>
      <c r="G60" s="3">
        <v>0.9052754211425782</v>
      </c>
      <c r="H60" s="3">
        <v>4.0357027966529124E-2</v>
      </c>
      <c r="I60" s="3">
        <v>0.47849691137671474</v>
      </c>
      <c r="J60" s="3">
        <v>0.71489063382148743</v>
      </c>
      <c r="K60" s="3">
        <v>0.53101582884788512</v>
      </c>
      <c r="L60" s="3">
        <v>0.67808998048305513</v>
      </c>
      <c r="M60" s="3">
        <v>0.81746781766414645</v>
      </c>
      <c r="N60" s="3">
        <v>0.78069885194301603</v>
      </c>
      <c r="O60" s="3">
        <v>0.63911521434783936</v>
      </c>
      <c r="P60" s="3">
        <v>41.606380939483643</v>
      </c>
      <c r="Q60" s="3">
        <v>84.555258750915527</v>
      </c>
      <c r="R60" s="3">
        <v>36.348520517349243</v>
      </c>
      <c r="S60" s="3">
        <v>4.472600519657135</v>
      </c>
      <c r="T60" s="3">
        <v>9.2515941262245178</v>
      </c>
      <c r="U60" s="3">
        <v>7.6740166246891022</v>
      </c>
      <c r="V60" s="3">
        <v>7.2975156307220467E-3</v>
      </c>
      <c r="W60" s="3">
        <v>8.6221014857292173E-3</v>
      </c>
      <c r="X60" s="3">
        <v>7.9452449679374704E-3</v>
      </c>
      <c r="Y60" s="3">
        <v>5.5333056449890131E-2</v>
      </c>
      <c r="Z60" s="3">
        <v>3.4950212240219117E-2</v>
      </c>
      <c r="AA60" s="3">
        <v>5.7842040061950678E-2</v>
      </c>
      <c r="AB60" s="3">
        <v>2.5517480373382563E-2</v>
      </c>
      <c r="AC60" s="3">
        <v>2.353616878390313E-2</v>
      </c>
      <c r="AD60" s="3">
        <v>2.881959080696106</v>
      </c>
      <c r="AE60" s="3">
        <v>1.0303151369094847</v>
      </c>
      <c r="AF60" s="3">
        <v>0.57164584845304489</v>
      </c>
      <c r="AG60" s="3">
        <v>8.6567296460270893E-2</v>
      </c>
      <c r="AH60" s="3">
        <v>0.35250871151685714</v>
      </c>
      <c r="AI60" s="3">
        <v>0.19249141037464143</v>
      </c>
      <c r="AJ60" s="3">
        <v>0.15167149603366853</v>
      </c>
      <c r="AK60" s="3">
        <v>2.1529941447079183E-2</v>
      </c>
      <c r="AL60" s="3">
        <v>0.8201787316799164</v>
      </c>
      <c r="AM60" s="3">
        <v>0.58817545175552366</v>
      </c>
      <c r="AN60" s="3">
        <v>0.40543717563152315</v>
      </c>
      <c r="AO60" s="3">
        <v>0.19837167412042622</v>
      </c>
      <c r="AP60" s="3">
        <v>8.6152956485748292E-2</v>
      </c>
      <c r="AQ60" s="3">
        <v>1.8145291432738304E-2</v>
      </c>
      <c r="AR60" s="3">
        <v>0.34763741493225098</v>
      </c>
      <c r="AS60" s="3">
        <v>1.0775244259834291</v>
      </c>
      <c r="AT60" s="3">
        <v>7.3499590158462524E-2</v>
      </c>
      <c r="AU60" s="3">
        <v>1.8403303623199463</v>
      </c>
    </row>
    <row r="61" spans="1:47" x14ac:dyDescent="0.2">
      <c r="A61" s="3">
        <v>1.1586527228355408</v>
      </c>
      <c r="B61" s="3">
        <v>0.58065109699964523</v>
      </c>
      <c r="C61" s="3">
        <v>2.36046302318573</v>
      </c>
      <c r="D61" s="3">
        <v>1.236302375793457</v>
      </c>
      <c r="E61" s="3">
        <v>0.60873990505933762</v>
      </c>
      <c r="F61" s="3">
        <v>0.20648098289966585</v>
      </c>
      <c r="G61" s="3">
        <v>2.0326623541116713</v>
      </c>
      <c r="H61" s="3">
        <v>2.3168414694070814</v>
      </c>
      <c r="I61" s="3">
        <v>1.7932517504692078</v>
      </c>
      <c r="J61" s="3">
        <v>0.17202712222933766</v>
      </c>
      <c r="K61" s="3">
        <v>6.188779842108489E-2</v>
      </c>
      <c r="L61" s="3">
        <v>0.49237401872873299</v>
      </c>
      <c r="M61" s="3">
        <v>0.45224631309509278</v>
      </c>
      <c r="N61" s="3">
        <v>0.48085034757852552</v>
      </c>
      <c r="O61" s="3">
        <v>0.11575929626822473</v>
      </c>
      <c r="P61" s="3">
        <v>72.275481224060059</v>
      </c>
      <c r="Q61" s="3">
        <v>50.908188819885254</v>
      </c>
      <c r="R61" s="3">
        <v>98.758702278137207</v>
      </c>
      <c r="S61" s="3">
        <v>13.259121119976044</v>
      </c>
      <c r="T61" s="3">
        <v>13.313586711883545</v>
      </c>
      <c r="U61" s="3">
        <v>12.176366448402405</v>
      </c>
      <c r="V61" s="3">
        <v>4.8353282213211071E-3</v>
      </c>
      <c r="W61" s="3">
        <v>2.6499653011560443E-3</v>
      </c>
      <c r="X61" s="3">
        <v>4.4293479919433592E-3</v>
      </c>
      <c r="Y61" s="3">
        <v>2.8761350512504575E-2</v>
      </c>
      <c r="Z61" s="3">
        <v>5.0681970119476311E-2</v>
      </c>
      <c r="AA61" s="3">
        <v>3.9979857206344602E-2</v>
      </c>
      <c r="AB61" s="3">
        <v>5.5262588262557991E-2</v>
      </c>
      <c r="AC61" s="3">
        <v>5.7826581597328196E-2</v>
      </c>
      <c r="AD61" s="3">
        <v>3.2213068008422852</v>
      </c>
      <c r="AE61" s="3">
        <v>1.9324291884899139</v>
      </c>
      <c r="AF61" s="3">
        <v>1.2684184908866882</v>
      </c>
      <c r="AG61" s="3">
        <v>0.29594381451606749</v>
      </c>
      <c r="AH61" s="3">
        <v>0.80594473659992216</v>
      </c>
      <c r="AI61" s="3">
        <v>4.726644545793534E-2</v>
      </c>
      <c r="AJ61" s="3">
        <v>0.45211695313453676</v>
      </c>
      <c r="AK61" s="3">
        <v>0.18511168658733368</v>
      </c>
      <c r="AL61" s="3">
        <v>0.20083432331681256</v>
      </c>
      <c r="AM61" s="3">
        <v>0.34532252639532096</v>
      </c>
      <c r="AN61" s="3">
        <v>2.7086401581764223E-2</v>
      </c>
      <c r="AO61" s="3">
        <v>0.46417143464088439</v>
      </c>
      <c r="AP61" s="3">
        <v>3.5700701475143433E-2</v>
      </c>
      <c r="AQ61" s="3">
        <v>5.6371488571167E-2</v>
      </c>
      <c r="AR61" s="3">
        <v>0.77715172171592717</v>
      </c>
      <c r="AS61" s="3">
        <v>1.0691664278507234</v>
      </c>
      <c r="AT61" s="3">
        <v>3.7935461103916171E-2</v>
      </c>
      <c r="AU61" s="3">
        <v>3.6708052158355713</v>
      </c>
    </row>
    <row r="62" spans="1:47" x14ac:dyDescent="0.2">
      <c r="A62" s="3">
        <v>1.1231042742729187</v>
      </c>
      <c r="B62" s="3">
        <v>1.2514665722846985</v>
      </c>
      <c r="C62" s="3">
        <v>2.6509077250957489</v>
      </c>
      <c r="D62" s="3">
        <v>1.1135442852973938</v>
      </c>
      <c r="E62" s="3">
        <v>0.67031526565551758</v>
      </c>
      <c r="F62" s="3">
        <v>0.50519294738769527</v>
      </c>
      <c r="G62" s="3">
        <v>1.2667595750093459</v>
      </c>
      <c r="H62" s="3">
        <v>0.48280020505189908</v>
      </c>
      <c r="I62" s="3">
        <v>0.20468272566795351</v>
      </c>
      <c r="J62" s="3">
        <v>0.95839067697525027</v>
      </c>
      <c r="K62" s="3">
        <v>0.69406006753444671</v>
      </c>
      <c r="L62" s="3">
        <v>0.26049141138792031</v>
      </c>
      <c r="M62" s="3">
        <v>0.88767766416072846</v>
      </c>
      <c r="N62" s="3">
        <v>0.13253749869763853</v>
      </c>
      <c r="O62" s="3">
        <v>0.16847827136516574</v>
      </c>
      <c r="P62" s="3">
        <v>60.97658634185791</v>
      </c>
      <c r="Q62" s="3">
        <v>41.248352527618408</v>
      </c>
      <c r="R62" s="3">
        <v>87.961592674255371</v>
      </c>
      <c r="S62" s="3">
        <v>5.9651385992765427</v>
      </c>
      <c r="T62" s="3">
        <v>4.554578747600317</v>
      </c>
      <c r="U62" s="3">
        <v>4.294518306851387</v>
      </c>
      <c r="V62" s="3">
        <v>2.6143006384372709E-3</v>
      </c>
      <c r="W62" s="3">
        <v>9.5657771825790432E-3</v>
      </c>
      <c r="X62" s="3">
        <v>3.620436668395996E-3</v>
      </c>
      <c r="Y62" s="3">
        <v>2.0035788007080554E-2</v>
      </c>
      <c r="Z62" s="3">
        <v>3.8212063312530513E-2</v>
      </c>
      <c r="AA62" s="3">
        <v>5.4263586997985835E-2</v>
      </c>
      <c r="AB62" s="3">
        <v>4.4166785776615147E-2</v>
      </c>
      <c r="AC62" s="3">
        <v>3.868231743574143E-2</v>
      </c>
      <c r="AD62" s="3">
        <v>3.8917418718338013</v>
      </c>
      <c r="AE62" s="3">
        <v>0.73727085888385768</v>
      </c>
      <c r="AF62" s="3">
        <v>0.84577363729476929</v>
      </c>
      <c r="AG62" s="3">
        <v>0.35648009181022644</v>
      </c>
      <c r="AH62" s="3">
        <v>0.46227703720331192</v>
      </c>
      <c r="AI62" s="3">
        <v>0.10668386280536651</v>
      </c>
      <c r="AJ62" s="3">
        <v>2.7843645475804805E-2</v>
      </c>
      <c r="AK62" s="3">
        <v>0.14941839754581451</v>
      </c>
      <c r="AL62" s="3">
        <v>2.0856232270598414E-2</v>
      </c>
      <c r="AM62" s="3">
        <v>0.69325831770896917</v>
      </c>
      <c r="AN62" s="3">
        <v>7.507098406553267E-2</v>
      </c>
      <c r="AO62" s="3">
        <v>0.43415573596954343</v>
      </c>
      <c r="AP62" s="3">
        <v>7.0813687443733217E-2</v>
      </c>
      <c r="AQ62" s="3">
        <v>5.0301561057567605E-2</v>
      </c>
      <c r="AR62" s="3">
        <v>0.90889034867286678</v>
      </c>
      <c r="AS62" s="3">
        <v>1.077192565202713</v>
      </c>
      <c r="AT62" s="3">
        <v>5.6191021203994745E-2</v>
      </c>
      <c r="AU62" s="3">
        <v>4.7212660312652588</v>
      </c>
    </row>
    <row r="63" spans="1:47" x14ac:dyDescent="0.2">
      <c r="A63" s="3">
        <v>0.96637892723083496</v>
      </c>
      <c r="B63" s="3">
        <v>0.71767574548721313</v>
      </c>
      <c r="C63" s="3">
        <v>1.6068555638194084</v>
      </c>
      <c r="D63" s="3">
        <v>0.58935694396495819</v>
      </c>
      <c r="E63" s="3">
        <v>1.2869259119033813</v>
      </c>
      <c r="F63" s="3">
        <v>0.67081546783447266</v>
      </c>
      <c r="G63" s="3">
        <v>1.6225888752937319</v>
      </c>
      <c r="H63" s="3">
        <v>2.8058321458101272</v>
      </c>
      <c r="I63" s="3">
        <v>1.8799164360761644</v>
      </c>
      <c r="J63" s="3">
        <v>0.42230868428945539</v>
      </c>
      <c r="K63" s="3">
        <v>0.23894265145063401</v>
      </c>
      <c r="L63" s="3">
        <v>0.56965631127357486</v>
      </c>
      <c r="M63" s="3">
        <v>0.25899645805358884</v>
      </c>
      <c r="N63" s="3">
        <v>0.63316661655902862</v>
      </c>
      <c r="O63" s="3">
        <v>0.57095107793807987</v>
      </c>
      <c r="P63" s="3">
        <v>50.405144691467285</v>
      </c>
      <c r="Q63" s="3">
        <v>94.857110977172852</v>
      </c>
      <c r="R63" s="3">
        <v>25.368304848670959</v>
      </c>
      <c r="S63" s="3">
        <v>14.321975469589233</v>
      </c>
      <c r="T63" s="3">
        <v>11.479369342327118</v>
      </c>
      <c r="U63" s="3">
        <v>14.186781525611877</v>
      </c>
      <c r="V63" s="3">
        <v>9.5720658898353593E-3</v>
      </c>
      <c r="W63" s="3">
        <v>1.1942912414669991E-3</v>
      </c>
      <c r="X63" s="3">
        <v>9.3868883252143862E-3</v>
      </c>
      <c r="Y63" s="3">
        <v>5.406834602355956E-2</v>
      </c>
      <c r="Z63" s="3">
        <v>5.7420425415039056E-2</v>
      </c>
      <c r="AA63" s="3">
        <v>3.3539992570877072E-2</v>
      </c>
      <c r="AB63" s="3">
        <v>8.23164051771164E-2</v>
      </c>
      <c r="AC63" s="3">
        <v>9.9691261649131779E-2</v>
      </c>
      <c r="AD63" s="3">
        <v>2.2388715893030167</v>
      </c>
      <c r="AE63" s="3">
        <v>1.7472414135932923</v>
      </c>
      <c r="AF63" s="3">
        <v>1.056227445602417</v>
      </c>
      <c r="AG63" s="3">
        <v>0.13699251413345337</v>
      </c>
      <c r="AH63" s="3">
        <v>0.88282680332660679</v>
      </c>
      <c r="AI63" s="3">
        <v>6.1631198227405558E-2</v>
      </c>
      <c r="AJ63" s="3">
        <v>0.32711663305759431</v>
      </c>
      <c r="AK63" s="3">
        <v>8.0975405573844902E-2</v>
      </c>
      <c r="AL63" s="3">
        <v>0.88432072401046757</v>
      </c>
      <c r="AM63" s="3">
        <v>0.45705229789018637</v>
      </c>
      <c r="AN63" s="3">
        <v>0.45318607807159422</v>
      </c>
      <c r="AO63" s="3">
        <v>0.16835606306791306</v>
      </c>
      <c r="AP63" s="3">
        <v>3.1617496907711033E-2</v>
      </c>
      <c r="AQ63" s="3">
        <v>9.1012126803398138E-2</v>
      </c>
      <c r="AR63" s="3">
        <v>0.44092461764812463</v>
      </c>
      <c r="AS63" s="3">
        <v>1.0657092642784118</v>
      </c>
      <c r="AT63" s="3">
        <v>3.2392180711030963E-2</v>
      </c>
      <c r="AU63" s="3">
        <v>2.7656691074371338</v>
      </c>
    </row>
    <row r="64" spans="1:47" x14ac:dyDescent="0.2">
      <c r="A64" s="3">
        <v>0.56883351504802704</v>
      </c>
      <c r="B64" s="3">
        <v>1.1251300573348999</v>
      </c>
      <c r="C64" s="3">
        <v>2.5974993109703064</v>
      </c>
      <c r="D64" s="3">
        <v>1.3602004051208496</v>
      </c>
      <c r="E64" s="3">
        <v>1.2081210017204285</v>
      </c>
      <c r="F64" s="3">
        <v>0.89343972206115718</v>
      </c>
      <c r="G64" s="3">
        <v>0.35271317660808554</v>
      </c>
      <c r="H64" s="3">
        <v>1.9469133520126345</v>
      </c>
      <c r="I64" s="3">
        <v>2.6374142813682555</v>
      </c>
      <c r="J64" s="3">
        <v>6.7411360964179032E-2</v>
      </c>
      <c r="K64" s="3">
        <v>0.44485262423753741</v>
      </c>
      <c r="L64" s="3">
        <v>0.91750745475292206</v>
      </c>
      <c r="M64" s="3">
        <v>0.75078290879726406</v>
      </c>
      <c r="N64" s="3">
        <v>0.32622946828603749</v>
      </c>
      <c r="O64" s="3">
        <v>0.87061939954757694</v>
      </c>
      <c r="P64" s="3">
        <v>91.04149341583252</v>
      </c>
      <c r="Q64" s="3">
        <v>75.462532043457031</v>
      </c>
      <c r="R64" s="3">
        <v>60.882391929626465</v>
      </c>
      <c r="S64" s="3">
        <v>11.739342212677002</v>
      </c>
      <c r="T64" s="3">
        <v>7.551899641752243</v>
      </c>
      <c r="U64" s="3">
        <v>8.2183955311775208</v>
      </c>
      <c r="V64" s="3">
        <v>6.1389096975326546E-3</v>
      </c>
      <c r="W64" s="3">
        <v>5.6391749978065495E-3</v>
      </c>
      <c r="X64" s="3">
        <v>2.6234560906887054E-3</v>
      </c>
      <c r="Y64" s="3">
        <v>3.2558307647705079E-2</v>
      </c>
      <c r="Z64" s="3">
        <v>4.5165700912475584E-2</v>
      </c>
      <c r="AA64" s="3">
        <v>4.3192052841186518E-2</v>
      </c>
      <c r="AB64" s="3">
        <v>6.9350408315658571E-2</v>
      </c>
      <c r="AC64" s="3">
        <v>1.2586943823844194E-2</v>
      </c>
      <c r="AD64" s="3">
        <v>2.5814417600631714</v>
      </c>
      <c r="AE64" s="3">
        <v>0.47198659926652897</v>
      </c>
      <c r="AF64" s="3">
        <v>0.72812066972255707</v>
      </c>
      <c r="AG64" s="3">
        <v>0.45360161960124967</v>
      </c>
      <c r="AH64" s="3">
        <v>0.5722704511880875</v>
      </c>
      <c r="AI64" s="3">
        <v>3.1671365946531291E-2</v>
      </c>
      <c r="AJ64" s="3">
        <v>0.4051633960008621</v>
      </c>
      <c r="AK64" s="3">
        <v>0.17008560597896577</v>
      </c>
      <c r="AL64" s="3">
        <v>0.38570612281560901</v>
      </c>
      <c r="AM64" s="3">
        <v>0.9742479985952377</v>
      </c>
      <c r="AN64" s="3">
        <v>0.1951434314250946</v>
      </c>
      <c r="AO64" s="3">
        <v>0.27773530423641207</v>
      </c>
      <c r="AP64" s="3">
        <v>5.0070070326328292E-2</v>
      </c>
      <c r="AQ64" s="3">
        <v>2.7723626792430879E-2</v>
      </c>
      <c r="AR64" s="3">
        <v>0.55078577995300293</v>
      </c>
      <c r="AS64" s="3">
        <v>1.0611967512965204</v>
      </c>
      <c r="AT64" s="3">
        <v>6.8204557895660406E-2</v>
      </c>
      <c r="AU64" s="3">
        <v>3.2902863025665283</v>
      </c>
    </row>
    <row r="65" spans="1:47" x14ac:dyDescent="0.2">
      <c r="A65" s="3">
        <v>1.4744918346405029</v>
      </c>
      <c r="B65" s="3">
        <v>0.84303298592567444</v>
      </c>
      <c r="C65" s="3">
        <v>2.1392441242933273</v>
      </c>
      <c r="D65" s="3">
        <v>0.84288322925567627</v>
      </c>
      <c r="E65" s="3">
        <v>0.84248894453048706</v>
      </c>
      <c r="F65" s="3">
        <v>0.33406721353530877</v>
      </c>
      <c r="G65" s="3">
        <v>2.9633534121513367</v>
      </c>
      <c r="H65" s="3">
        <v>1.1639686655998231</v>
      </c>
      <c r="I65" s="3">
        <v>0.94756955564022072</v>
      </c>
      <c r="J65" s="3">
        <v>0.57260119438171386</v>
      </c>
      <c r="K65" s="3">
        <v>0.98312182962894434</v>
      </c>
      <c r="L65" s="3">
        <v>0.23751746103167537</v>
      </c>
      <c r="M65" s="3">
        <v>0.12252950765192511</v>
      </c>
      <c r="N65" s="3">
        <v>0.93543816149234771</v>
      </c>
      <c r="O65" s="3">
        <v>0.41019955933094032</v>
      </c>
      <c r="P65" s="3">
        <v>20.389179959893227</v>
      </c>
      <c r="Q65" s="3">
        <v>29.080429673194885</v>
      </c>
      <c r="R65" s="3">
        <v>43.287732601165771</v>
      </c>
      <c r="S65" s="3">
        <v>8.5382519662380219</v>
      </c>
      <c r="T65" s="3">
        <v>14.326136231422424</v>
      </c>
      <c r="U65" s="3">
        <v>9.9250290989875793</v>
      </c>
      <c r="V65" s="3">
        <v>3.6748273074626932E-3</v>
      </c>
      <c r="W65" s="3">
        <v>5.1426246166229256E-3</v>
      </c>
      <c r="X65" s="3">
        <v>5.8575540184974675E-3</v>
      </c>
      <c r="Y65" s="3">
        <v>4.1628873348236083E-2</v>
      </c>
      <c r="Z65" s="3">
        <v>2.9216464161872863E-2</v>
      </c>
      <c r="AA65" s="3">
        <v>2.398636281490326E-2</v>
      </c>
      <c r="AB65" s="3">
        <v>1.1513239294290543E-2</v>
      </c>
      <c r="AC65" s="3">
        <v>6.9701407551765446E-2</v>
      </c>
      <c r="AD65" s="3">
        <v>3.3035717010498047</v>
      </c>
      <c r="AE65" s="3">
        <v>1.1620136380195618</v>
      </c>
      <c r="AF65" s="3">
        <v>1.4239262938499451</v>
      </c>
      <c r="AG65" s="3">
        <v>0.26575714796781541</v>
      </c>
      <c r="AH65" s="3">
        <v>2.6037587355822331E-2</v>
      </c>
      <c r="AI65" s="3">
        <v>0.17246726274490357</v>
      </c>
      <c r="AJ65" s="3">
        <v>0.19862527221441273</v>
      </c>
      <c r="AK65" s="3">
        <v>4.8436914533376695E-2</v>
      </c>
      <c r="AL65" s="3">
        <v>0.51270551979541779</v>
      </c>
      <c r="AM65" s="3">
        <v>0.23576046526432037</v>
      </c>
      <c r="AN65" s="3">
        <v>0.32928668856620791</v>
      </c>
      <c r="AO65" s="3">
        <v>1.9113694280385972E-2</v>
      </c>
      <c r="AP65" s="3">
        <v>8.8920888900756834E-2</v>
      </c>
      <c r="AQ65" s="3">
        <v>6.8585259914398206E-2</v>
      </c>
      <c r="AR65" s="3">
        <v>0.1240325240418315</v>
      </c>
      <c r="AS65" s="3">
        <v>1.0720571982860565</v>
      </c>
      <c r="AT65" s="3">
        <v>4.5189432799816132E-2</v>
      </c>
      <c r="AU65" s="3">
        <v>1.2146941870450974</v>
      </c>
    </row>
    <row r="66" spans="1:47" x14ac:dyDescent="0.2">
      <c r="A66" s="3">
        <v>1.479681670665741</v>
      </c>
      <c r="B66" s="3">
        <v>1.0468584299087524</v>
      </c>
      <c r="C66" s="3">
        <v>2.5551990866661072</v>
      </c>
      <c r="D66" s="3">
        <v>1.4993067979812622</v>
      </c>
      <c r="E66" s="3">
        <v>0.51342938747256994</v>
      </c>
      <c r="F66" s="3">
        <v>0.56702353954315188</v>
      </c>
      <c r="G66" s="3">
        <v>2.3596522575616836</v>
      </c>
      <c r="H66" s="3">
        <v>1.3982901683449747</v>
      </c>
      <c r="I66" s="3">
        <v>0.43694857418537136</v>
      </c>
      <c r="J66" s="3">
        <v>3.2935819737613198E-2</v>
      </c>
      <c r="K66" s="3">
        <v>0.39597237974405297</v>
      </c>
      <c r="L66" s="3">
        <v>0.9837436032295227</v>
      </c>
      <c r="M66" s="3">
        <v>0.82926912426948551</v>
      </c>
      <c r="N66" s="3">
        <v>0.63693455159664158</v>
      </c>
      <c r="O66" s="3">
        <v>0.7965699225664139</v>
      </c>
      <c r="P66" s="3">
        <v>51.950328350067139</v>
      </c>
      <c r="Q66" s="3">
        <v>89.715542793273926</v>
      </c>
      <c r="R66" s="3">
        <v>56.238014698028572</v>
      </c>
      <c r="S66" s="3">
        <v>10.861313283443451</v>
      </c>
      <c r="T66" s="3">
        <v>4.0172096630558372</v>
      </c>
      <c r="U66" s="3">
        <v>8.4801094830036163</v>
      </c>
      <c r="V66" s="3">
        <v>1.7597112953662874E-3</v>
      </c>
      <c r="W66" s="3">
        <v>2.2583449482917791E-3</v>
      </c>
      <c r="X66" s="3">
        <v>4.3296272158622751E-3</v>
      </c>
      <c r="Y66" s="3">
        <v>4.7345347404479973E-2</v>
      </c>
      <c r="Z66" s="3">
        <v>3.1186373233795167E-2</v>
      </c>
      <c r="AA66" s="3">
        <v>4.4130842685699459E-2</v>
      </c>
      <c r="AB66" s="3">
        <v>1.2423783540725708E-2</v>
      </c>
      <c r="AC66" s="3">
        <v>7.8328330516815189E-2</v>
      </c>
      <c r="AD66" s="3">
        <v>3.7861372232437134</v>
      </c>
      <c r="AE66" s="3">
        <v>1.9821450114250183</v>
      </c>
      <c r="AF66" s="3">
        <v>1.2781059145927429</v>
      </c>
      <c r="AG66" s="3">
        <v>0.46966346502304079</v>
      </c>
      <c r="AH66" s="3">
        <v>8.7918722406029701E-2</v>
      </c>
      <c r="AI66" s="3">
        <v>9.4245591461658479E-2</v>
      </c>
      <c r="AJ66" s="3">
        <v>7.8681763261556653E-2</v>
      </c>
      <c r="AK66" s="3">
        <v>7.8607802987098685E-2</v>
      </c>
      <c r="AL66" s="3">
        <v>0.82952687382698054</v>
      </c>
      <c r="AM66" s="3">
        <v>0.31535359352827075</v>
      </c>
      <c r="AN66" s="3">
        <v>0.23444276839494704</v>
      </c>
      <c r="AO66" s="3">
        <v>0.26256880640983582</v>
      </c>
      <c r="AP66" s="3">
        <v>3.654963135719299E-2</v>
      </c>
      <c r="AQ66" s="3">
        <v>2.701280787587166E-2</v>
      </c>
      <c r="AR66" s="3">
        <v>0.10154729010537267</v>
      </c>
      <c r="AS66" s="3">
        <v>1.0744376683235168</v>
      </c>
      <c r="AT66" s="3">
        <v>7.1798866987228399E-2</v>
      </c>
      <c r="AU66" s="3">
        <v>3.0307083129882812</v>
      </c>
    </row>
    <row r="67" spans="1:47" x14ac:dyDescent="0.2">
      <c r="A67" s="3">
        <v>0.57097169756889343</v>
      </c>
      <c r="B67" s="3">
        <v>0.98497667908668518</v>
      </c>
      <c r="C67" s="3">
        <v>2.075709342956543</v>
      </c>
      <c r="D67" s="3">
        <v>0.95366981625556946</v>
      </c>
      <c r="E67" s="3">
        <v>1.3812586069107056</v>
      </c>
      <c r="F67" s="3">
        <v>0.60765137672424319</v>
      </c>
      <c r="G67" s="3">
        <v>0.48484797313809397</v>
      </c>
      <c r="H67" s="3">
        <v>2.0863476413488389</v>
      </c>
      <c r="I67" s="3">
        <v>1.7413636124134064</v>
      </c>
      <c r="J67" s="3">
        <v>0.6067217361927032</v>
      </c>
      <c r="K67" s="3">
        <v>0.9076477670669556</v>
      </c>
      <c r="L67" s="3">
        <v>0.17903467357158667</v>
      </c>
      <c r="M67" s="3">
        <v>0.44817949950695035</v>
      </c>
      <c r="N67" s="3">
        <v>0.12054990194737915</v>
      </c>
      <c r="O67" s="3">
        <v>0.45307172536849971</v>
      </c>
      <c r="P67" s="3">
        <v>61.355385780334473</v>
      </c>
      <c r="Q67" s="3">
        <v>56.057963371276855</v>
      </c>
      <c r="R67" s="3">
        <v>78.634920120239258</v>
      </c>
      <c r="S67" s="3">
        <v>6.8436528742313385</v>
      </c>
      <c r="T67" s="3">
        <v>10.987481534481049</v>
      </c>
      <c r="U67" s="3">
        <v>9.6524021625518799</v>
      </c>
      <c r="V67" s="3">
        <v>8.1593898534774792E-3</v>
      </c>
      <c r="W67" s="3">
        <v>8.520434498786927E-3</v>
      </c>
      <c r="X67" s="3">
        <v>9.8137302398681667E-3</v>
      </c>
      <c r="Y67" s="3">
        <v>3.8311558961868289E-2</v>
      </c>
      <c r="Z67" s="3">
        <v>5.4436635971069333E-2</v>
      </c>
      <c r="AA67" s="3">
        <v>2.3672720193862913E-2</v>
      </c>
      <c r="AB67" s="3">
        <v>6.9931449890136721E-2</v>
      </c>
      <c r="AC67" s="3">
        <v>4.8256886303424847E-2</v>
      </c>
      <c r="AD67" s="3">
        <v>2.0632291287183762</v>
      </c>
      <c r="AE67" s="3">
        <v>0.97336551547050476</v>
      </c>
      <c r="AF67" s="3">
        <v>0.56960296630859375</v>
      </c>
      <c r="AG67" s="3">
        <v>0.24969534277915956</v>
      </c>
      <c r="AH67" s="3">
        <v>0.51041575014591223</v>
      </c>
      <c r="AI67" s="3">
        <v>0.14532961666584016</v>
      </c>
      <c r="AJ67" s="3">
        <v>0.28393573820590973</v>
      </c>
      <c r="AK67" s="3">
        <v>0.14658851325511935</v>
      </c>
      <c r="AL67" s="3">
        <v>0.20801109656691552</v>
      </c>
      <c r="AM67" s="3">
        <v>0.5582105314731598</v>
      </c>
      <c r="AN67" s="3">
        <v>0.35303060233592987</v>
      </c>
      <c r="AO67" s="3">
        <v>3.4571787565946581E-2</v>
      </c>
      <c r="AP67" s="3">
        <v>8.6644165515899665E-2</v>
      </c>
      <c r="AQ67" s="3">
        <v>6.7889457345008855E-2</v>
      </c>
      <c r="AR67" s="3">
        <v>0.57324193120002753</v>
      </c>
      <c r="AS67" s="3">
        <v>1.0635772281885147</v>
      </c>
      <c r="AT67" s="3">
        <v>4.1790448129177094E-2</v>
      </c>
      <c r="AU67" s="3">
        <v>1.4823383390903473</v>
      </c>
    </row>
    <row r="68" spans="1:47" x14ac:dyDescent="0.2">
      <c r="A68" s="3">
        <v>0.95630994439125061</v>
      </c>
      <c r="B68" s="3">
        <v>1.4202643036842346</v>
      </c>
      <c r="C68" s="3">
        <v>2.6906387507915497</v>
      </c>
      <c r="D68" s="3">
        <v>1.2459370493888855</v>
      </c>
      <c r="E68" s="3">
        <v>1.1159473061561584</v>
      </c>
      <c r="F68" s="3">
        <v>0.82887477874755855</v>
      </c>
      <c r="G68" s="3">
        <v>2.2510865539312364</v>
      </c>
      <c r="H68" s="3">
        <v>2.9467153465747833</v>
      </c>
      <c r="I68" s="3">
        <v>2.4956553179025649</v>
      </c>
      <c r="J68" s="3">
        <v>0.99243568778038027</v>
      </c>
      <c r="K68" s="3">
        <v>0.64179703712463376</v>
      </c>
      <c r="L68" s="3">
        <v>0.32576424449682234</v>
      </c>
      <c r="M68" s="3">
        <v>0.56161591768264774</v>
      </c>
      <c r="N68" s="3">
        <v>0.92446433246135706</v>
      </c>
      <c r="O68" s="3">
        <v>0.24621403023600583</v>
      </c>
      <c r="P68" s="3">
        <v>21.963504552841187</v>
      </c>
      <c r="Q68" s="3">
        <v>34.241605997085571</v>
      </c>
      <c r="R68" s="3">
        <v>32.61576771736145</v>
      </c>
      <c r="S68" s="3">
        <v>4.2591680586338043</v>
      </c>
      <c r="T68" s="3">
        <v>8.0456183552742004</v>
      </c>
      <c r="U68" s="3">
        <v>4.5460769198834896</v>
      </c>
      <c r="V68" s="3">
        <v>6.9890009760856632E-3</v>
      </c>
      <c r="W68" s="3">
        <v>3.939061641693116E-3</v>
      </c>
      <c r="X68" s="3">
        <v>3.0414396077394481E-3</v>
      </c>
      <c r="Y68" s="3">
        <v>5.9907047748565673E-2</v>
      </c>
      <c r="Z68" s="3">
        <v>4.2826004028320305E-2</v>
      </c>
      <c r="AA68" s="3">
        <v>5.3327229022979733E-2</v>
      </c>
      <c r="AB68" s="3">
        <v>8.2809363007545475E-2</v>
      </c>
      <c r="AC68" s="3">
        <v>6.2236202955245977E-2</v>
      </c>
      <c r="AD68" s="3">
        <v>2.7258322834968567</v>
      </c>
      <c r="AE68" s="3">
        <v>1.3986227869987489</v>
      </c>
      <c r="AF68" s="3">
        <v>1.1477576494216919</v>
      </c>
      <c r="AG68" s="3">
        <v>0.3408986836671829</v>
      </c>
      <c r="AH68" s="3">
        <v>0.94466545403003688</v>
      </c>
      <c r="AI68" s="3">
        <v>0.18735178232192995</v>
      </c>
      <c r="AJ68" s="3">
        <v>0.44784614861011507</v>
      </c>
      <c r="AK68" s="3">
        <v>4.5694721639156347E-2</v>
      </c>
      <c r="AL68" s="3">
        <v>0.69067509829998019</v>
      </c>
      <c r="AM68" s="3">
        <v>3.7264616750180724E-2</v>
      </c>
      <c r="AN68" s="3">
        <v>0.10959009334444998</v>
      </c>
      <c r="AO68" s="3">
        <v>0.41874962985515596</v>
      </c>
      <c r="AP68" s="3">
        <v>6.2918176054954533E-2</v>
      </c>
      <c r="AQ68" s="3">
        <v>4.9615465402603164E-2</v>
      </c>
      <c r="AR68" s="3">
        <v>0.45985774099826804</v>
      </c>
      <c r="AS68" s="3">
        <v>1.0684021788835527</v>
      </c>
      <c r="AT68" s="3">
        <v>5.8810102939605709E-2</v>
      </c>
      <c r="AU68" s="3">
        <v>4.9576468467712402</v>
      </c>
    </row>
    <row r="69" spans="1:47" x14ac:dyDescent="0.2">
      <c r="A69" s="3">
        <v>1.1102278232574463</v>
      </c>
      <c r="B69" s="3">
        <v>0.61059505492448807</v>
      </c>
      <c r="C69" s="3">
        <v>1.6722270883619785</v>
      </c>
      <c r="D69" s="3">
        <v>0.70710174739360809</v>
      </c>
      <c r="E69" s="3">
        <v>0.99713948369026184</v>
      </c>
      <c r="F69" s="3">
        <v>0.39449691772460938</v>
      </c>
      <c r="G69" s="3">
        <v>1.112748131752014</v>
      </c>
      <c r="H69" s="3">
        <v>0.71567261815071115</v>
      </c>
      <c r="I69" s="3">
        <v>1.1824919199943544</v>
      </c>
      <c r="J69" s="3">
        <v>0.38766697853803633</v>
      </c>
      <c r="K69" s="3">
        <v>0.16685147807002065</v>
      </c>
      <c r="L69" s="3">
        <v>0.51214423000812526</v>
      </c>
      <c r="M69" s="3">
        <v>0.18095221698284145</v>
      </c>
      <c r="N69" s="3">
        <v>0.3309210059046746</v>
      </c>
      <c r="O69" s="3">
        <v>0.52390924632549285</v>
      </c>
      <c r="P69" s="3">
        <v>91.293187141418457</v>
      </c>
      <c r="Q69" s="3">
        <v>60.594401359558105</v>
      </c>
      <c r="R69" s="3">
        <v>90.011301040649414</v>
      </c>
      <c r="S69" s="3">
        <v>13.433582007884979</v>
      </c>
      <c r="T69" s="3">
        <v>14.865661025047302</v>
      </c>
      <c r="U69" s="3">
        <v>13.946802079677582</v>
      </c>
      <c r="V69" s="3">
        <v>5.0917943418025977E-3</v>
      </c>
      <c r="W69" s="3">
        <v>6.8262241482734687E-3</v>
      </c>
      <c r="X69" s="3">
        <v>6.5578857660293583E-3</v>
      </c>
      <c r="Y69" s="3">
        <v>2.5832830071449278E-2</v>
      </c>
      <c r="Z69" s="3">
        <v>2.1546109616756438E-2</v>
      </c>
      <c r="AA69" s="3">
        <v>3.3851201534271236E-2</v>
      </c>
      <c r="AB69" s="3">
        <v>4.4989250302314765E-2</v>
      </c>
      <c r="AC69" s="3">
        <v>3.0434240400791172E-2</v>
      </c>
      <c r="AD69" s="3">
        <v>3.3779244422912598</v>
      </c>
      <c r="AE69" s="3">
        <v>0.7073998257517814</v>
      </c>
      <c r="AF69" s="3">
        <v>0.94999712705612183</v>
      </c>
      <c r="AG69" s="3">
        <v>0.15257387533783914</v>
      </c>
      <c r="AH69" s="3">
        <v>0.40035152584314354</v>
      </c>
      <c r="AI69" s="3">
        <v>4.0526702105998999E-2</v>
      </c>
      <c r="AJ69" s="3">
        <v>0.14828716039657591</v>
      </c>
      <c r="AK69" s="3">
        <v>0.16762305557727813</v>
      </c>
      <c r="AL69" s="3">
        <v>0.32269426316022876</v>
      </c>
      <c r="AM69" s="3">
        <v>0.76886727392673493</v>
      </c>
      <c r="AN69" s="3">
        <v>0.47405632793903352</v>
      </c>
      <c r="AO69" s="3">
        <v>0.18357523441314696</v>
      </c>
      <c r="AP69" s="3">
        <v>1.2465887684375048E-2</v>
      </c>
      <c r="AQ69" s="3">
        <v>9.0291615724563609E-2</v>
      </c>
      <c r="AR69" s="3">
        <v>0.88992793560028072</v>
      </c>
      <c r="AS69" s="3">
        <v>1.0798854923248291</v>
      </c>
      <c r="AT69" s="3">
        <v>2.9577797651290896E-2</v>
      </c>
      <c r="AU69" s="3">
        <v>2.537327766418457</v>
      </c>
    </row>
    <row r="70" spans="1:47" x14ac:dyDescent="0.2">
      <c r="A70" s="3">
        <v>1.1685996055603027</v>
      </c>
      <c r="B70" s="3">
        <v>1.2833617329597473</v>
      </c>
      <c r="C70" s="3">
        <v>1.944337785243988</v>
      </c>
      <c r="D70" s="3">
        <v>0.57977176457643509</v>
      </c>
      <c r="E70" s="3">
        <v>0.8087635338306427</v>
      </c>
      <c r="F70" s="3">
        <v>0.4922693252563477</v>
      </c>
      <c r="G70" s="3">
        <v>1.7954345631599427</v>
      </c>
      <c r="H70" s="3">
        <v>2.4577357196807861</v>
      </c>
      <c r="I70" s="3">
        <v>2.7710602319240571</v>
      </c>
      <c r="J70" s="3">
        <v>0.74259977340698247</v>
      </c>
      <c r="K70" s="3">
        <v>0.58631638586521151</v>
      </c>
      <c r="L70" s="3">
        <v>0.74335732579231262</v>
      </c>
      <c r="M70" s="3">
        <v>0.73937436342239382</v>
      </c>
      <c r="N70" s="3">
        <v>0.2133102162182331</v>
      </c>
      <c r="O70" s="3">
        <v>0.71866570889949799</v>
      </c>
      <c r="P70" s="3">
        <v>80.092120170593262</v>
      </c>
      <c r="Q70" s="3">
        <v>70.31214714050293</v>
      </c>
      <c r="R70" s="3">
        <v>81.70440673828125</v>
      </c>
      <c r="S70" s="3">
        <v>5.4307724684476852</v>
      </c>
      <c r="T70" s="3">
        <v>5.7602196037769318</v>
      </c>
      <c r="U70" s="3">
        <v>8.122123658657074</v>
      </c>
      <c r="V70" s="3">
        <v>2.8480988740921024E-3</v>
      </c>
      <c r="W70" s="3">
        <v>5.251983374357224E-3</v>
      </c>
      <c r="X70" s="3">
        <v>7.3662370443344123E-3</v>
      </c>
      <c r="Y70" s="3">
        <v>2.4607373476028444E-2</v>
      </c>
      <c r="Z70" s="3">
        <v>4.8939721584320063E-2</v>
      </c>
      <c r="AA70" s="3">
        <v>5.940568685531615E-2</v>
      </c>
      <c r="AB70" s="3">
        <v>5.5733573436737065E-2</v>
      </c>
      <c r="AC70" s="3">
        <v>8.998090863227845E-2</v>
      </c>
      <c r="AD70" s="3">
        <v>3.7356113195419312</v>
      </c>
      <c r="AE70" s="3">
        <v>1.2119339406490326</v>
      </c>
      <c r="AF70" s="3">
        <v>1.4336022734642029</v>
      </c>
      <c r="AG70" s="3">
        <v>0.10610009469091891</v>
      </c>
      <c r="AH70" s="3">
        <v>0.86782492935657496</v>
      </c>
      <c r="AI70" s="3">
        <v>0.1237969946861267</v>
      </c>
      <c r="AJ70" s="3">
        <v>0.33077176928520202</v>
      </c>
      <c r="AK70" s="3">
        <v>0.10818298280239105</v>
      </c>
      <c r="AL70" s="3">
        <v>0.39402674823999406</v>
      </c>
      <c r="AM70" s="3">
        <v>0.14197563633322713</v>
      </c>
      <c r="AN70" s="3">
        <v>0.42989997267723085</v>
      </c>
      <c r="AO70" s="3">
        <v>0.21383766770362855</v>
      </c>
      <c r="AP70" s="3">
        <v>8.976361751556397E-2</v>
      </c>
      <c r="AQ70" s="3">
        <v>1.743578478693962E-2</v>
      </c>
      <c r="AR70" s="3">
        <v>0.79689004421234133</v>
      </c>
      <c r="AS70" s="3">
        <v>1.0668593829870225</v>
      </c>
      <c r="AT70" s="3">
        <v>6.4642536640167225E-2</v>
      </c>
      <c r="AU70" s="3">
        <v>1.6038103103637695</v>
      </c>
    </row>
    <row r="71" spans="1:47" x14ac:dyDescent="0.2">
      <c r="A71" s="3">
        <v>0.76486295461654663</v>
      </c>
      <c r="B71" s="3">
        <v>0.74737364053726196</v>
      </c>
      <c r="C71" s="3">
        <v>2.4228991270065308</v>
      </c>
      <c r="D71" s="3">
        <v>1.1234556436538696</v>
      </c>
      <c r="E71" s="3">
        <v>1.1792155504226685</v>
      </c>
      <c r="F71" s="3">
        <v>0.73289680480957031</v>
      </c>
      <c r="G71" s="3">
        <v>1.4271946147084238</v>
      </c>
      <c r="H71" s="3">
        <v>0.2732185530662537</v>
      </c>
      <c r="I71" s="3">
        <v>1.0942351248860358</v>
      </c>
      <c r="J71" s="3">
        <v>0.14467299312353135</v>
      </c>
      <c r="K71" s="3">
        <v>0.12924957647919658</v>
      </c>
      <c r="L71" s="3">
        <v>0.43485987216234201</v>
      </c>
      <c r="M71" s="3">
        <v>0.12620356738567351</v>
      </c>
      <c r="N71" s="3">
        <v>0.54405489981174471</v>
      </c>
      <c r="O71" s="3">
        <v>6.6906498149037361E-2</v>
      </c>
      <c r="P71" s="3">
        <v>30.664782524108887</v>
      </c>
      <c r="Q71" s="3">
        <v>23.920756280422211</v>
      </c>
      <c r="R71" s="3">
        <v>24.106236100196838</v>
      </c>
      <c r="S71" s="3">
        <v>14.863003015518188</v>
      </c>
      <c r="T71" s="3">
        <v>9.9323291182518005</v>
      </c>
      <c r="U71" s="3">
        <v>11.740845620632172</v>
      </c>
      <c r="V71" s="3">
        <v>9.249689579010012E-3</v>
      </c>
      <c r="W71" s="3">
        <v>6.0209085941314707E-3</v>
      </c>
      <c r="X71" s="3">
        <v>1.6003344357013703E-3</v>
      </c>
      <c r="Y71" s="3">
        <v>5.1142308712005612E-2</v>
      </c>
      <c r="Z71" s="3">
        <v>2.5433306097984311E-2</v>
      </c>
      <c r="AA71" s="3">
        <v>3.7791054248809811E-2</v>
      </c>
      <c r="AB71" s="3">
        <v>2.6361913532018666E-2</v>
      </c>
      <c r="AC71" s="3">
        <v>3.7084976136684419E-2</v>
      </c>
      <c r="AD71" s="3">
        <v>2.3954853415489197</v>
      </c>
      <c r="AE71" s="3">
        <v>0.4160707503557205</v>
      </c>
      <c r="AF71" s="3">
        <v>0.72608925402164459</v>
      </c>
      <c r="AG71" s="3">
        <v>0.27641097605228426</v>
      </c>
      <c r="AH71" s="3">
        <v>0.2906549546122551</v>
      </c>
      <c r="AI71" s="3">
        <v>8.0158989131450642E-2</v>
      </c>
      <c r="AJ71" s="3">
        <v>3.1845980435609815E-2</v>
      </c>
      <c r="AK71" s="3">
        <v>8.1394228041172023E-2</v>
      </c>
      <c r="AL71" s="3">
        <v>0.51885433375835421</v>
      </c>
      <c r="AM71" s="3">
        <v>0.88046669542789457</v>
      </c>
      <c r="AN71" s="3">
        <v>6.5669195428490632E-2</v>
      </c>
      <c r="AO71" s="3">
        <v>0.44901200473308561</v>
      </c>
      <c r="AP71" s="3">
        <v>5.0567475259304051E-2</v>
      </c>
      <c r="AQ71" s="3">
        <v>5.5674430727958683E-2</v>
      </c>
      <c r="AR71" s="3">
        <v>0.32792838215827946</v>
      </c>
      <c r="AS71" s="3">
        <v>1.0752173888683321</v>
      </c>
      <c r="AT71" s="3">
        <v>4.6987837553024284E-2</v>
      </c>
      <c r="AU71" s="3">
        <v>3.8992514610290527</v>
      </c>
    </row>
    <row r="72" spans="1:47" x14ac:dyDescent="0.2">
      <c r="A72" s="3">
        <v>0.64534807205200195</v>
      </c>
      <c r="B72" s="3">
        <v>1.1597137451171875</v>
      </c>
      <c r="C72" s="3">
        <v>1.8102034404873848</v>
      </c>
      <c r="D72" s="3">
        <v>0.8332027792930603</v>
      </c>
      <c r="E72" s="3">
        <v>1.3196641802787781</v>
      </c>
      <c r="F72" s="3">
        <v>0.90558209419250502</v>
      </c>
      <c r="G72" s="3">
        <v>2.7905077242851255</v>
      </c>
      <c r="H72" s="3">
        <v>1.0874259540438653</v>
      </c>
      <c r="I72" s="3">
        <v>0.33965822622180003</v>
      </c>
      <c r="J72" s="3">
        <v>0.28296244621276861</v>
      </c>
      <c r="K72" s="3">
        <v>0.341003480553627</v>
      </c>
      <c r="L72" s="3">
        <v>0.10208609677851199</v>
      </c>
      <c r="M72" s="3">
        <v>0.88351926922798152</v>
      </c>
      <c r="N72" s="3">
        <v>0.48555486708879464</v>
      </c>
      <c r="O72" s="3">
        <v>0.26211585909128193</v>
      </c>
      <c r="P72" s="3">
        <v>70.076003074645996</v>
      </c>
      <c r="Q72" s="3">
        <v>45.776312351226807</v>
      </c>
      <c r="R72" s="3">
        <v>69.644432067871094</v>
      </c>
      <c r="S72" s="3">
        <v>11.945557594299316</v>
      </c>
      <c r="T72" s="3">
        <v>9.1009599268436432</v>
      </c>
      <c r="U72" s="3">
        <v>6.5392040759325027</v>
      </c>
      <c r="V72" s="3">
        <v>5.8987935185432442E-3</v>
      </c>
      <c r="W72" s="3">
        <v>1.3035800606012345E-3</v>
      </c>
      <c r="X72" s="3">
        <v>8.372006416320802E-3</v>
      </c>
      <c r="Y72" s="3">
        <v>3.2046859264373777E-2</v>
      </c>
      <c r="Z72" s="3">
        <v>3.6986716985702515E-2</v>
      </c>
      <c r="AA72" s="3">
        <v>4.7982738018035889E-2</v>
      </c>
      <c r="AB72" s="3">
        <v>3.6687116026878359E-2</v>
      </c>
      <c r="AC72" s="3">
        <v>7.374029397964478E-2</v>
      </c>
      <c r="AD72" s="3">
        <v>2.7998262643814087</v>
      </c>
      <c r="AE72" s="3">
        <v>1.6907104790210723</v>
      </c>
      <c r="AF72" s="3">
        <v>1.0542305707931519</v>
      </c>
      <c r="AG72" s="3">
        <v>0.19795111864805226</v>
      </c>
      <c r="AH72" s="3">
        <v>0.22760094806551931</v>
      </c>
      <c r="AI72" s="3">
        <v>1.4558552578091622E-2</v>
      </c>
      <c r="AJ72" s="3">
        <v>0.19512060672044754</v>
      </c>
      <c r="AK72" s="3">
        <v>0.18228402197360993</v>
      </c>
      <c r="AL72" s="3">
        <v>1.250189726240933E-2</v>
      </c>
      <c r="AM72" s="3">
        <v>0.42707581192255029</v>
      </c>
      <c r="AN72" s="3">
        <v>0.30504226684570312</v>
      </c>
      <c r="AO72" s="3">
        <v>0.12490284889936447</v>
      </c>
      <c r="AP72" s="3">
        <v>3.2460295259952546E-2</v>
      </c>
      <c r="AQ72" s="3">
        <v>4.0209408998489377E-2</v>
      </c>
      <c r="AR72" s="3">
        <v>0.66279327273368838</v>
      </c>
      <c r="AS72" s="3">
        <v>1.0703557693958283</v>
      </c>
      <c r="AT72" s="3">
        <v>5.1660078763961795E-2</v>
      </c>
      <c r="AU72" s="3">
        <v>2.4078296422958374</v>
      </c>
    </row>
    <row r="73" spans="1:47" x14ac:dyDescent="0.2">
      <c r="A73" s="3">
        <v>1.3039988279342651</v>
      </c>
      <c r="B73" s="3">
        <v>0.87200137972831726</v>
      </c>
      <c r="C73" s="3">
        <v>2.8280529677867889</v>
      </c>
      <c r="D73" s="3">
        <v>1.3700849413871765</v>
      </c>
      <c r="E73" s="3">
        <v>0.70019075274467468</v>
      </c>
      <c r="F73" s="3">
        <v>0.27120463252067567</v>
      </c>
      <c r="G73" s="3">
        <v>0.19227814804762605</v>
      </c>
      <c r="H73" s="3">
        <v>1.8220084542036057</v>
      </c>
      <c r="I73" s="3">
        <v>2.0252545493841172</v>
      </c>
      <c r="J73" s="3">
        <v>0.8499970746040344</v>
      </c>
      <c r="K73" s="3">
        <v>0.86959082067012783</v>
      </c>
      <c r="L73" s="3">
        <v>0.78225844919681553</v>
      </c>
      <c r="M73" s="3">
        <v>0.27088934600353243</v>
      </c>
      <c r="N73" s="3">
        <v>0.76970826447010043</v>
      </c>
      <c r="O73" s="3">
        <v>0.97206355929374699</v>
      </c>
      <c r="P73" s="3">
        <v>40.729537010192871</v>
      </c>
      <c r="Q73" s="3">
        <v>99.394092559814453</v>
      </c>
      <c r="R73" s="3">
        <v>47.0448899269104</v>
      </c>
      <c r="S73" s="3">
        <v>8.3575804233551025</v>
      </c>
      <c r="T73" s="3">
        <v>13.122506380081177</v>
      </c>
      <c r="U73" s="3">
        <v>12.972461938858032</v>
      </c>
      <c r="V73" s="3">
        <v>4.0035199522972112E-3</v>
      </c>
      <c r="W73" s="3">
        <v>9.9475783705711383E-3</v>
      </c>
      <c r="X73" s="3">
        <v>5.1384580731391911E-3</v>
      </c>
      <c r="Y73" s="3">
        <v>4.3619775772094721E-2</v>
      </c>
      <c r="Z73" s="3">
        <v>5.8635375499725334E-2</v>
      </c>
      <c r="AA73" s="3">
        <v>2.9839137196540834E-2</v>
      </c>
      <c r="AB73" s="3">
        <v>9.1371242403984074E-2</v>
      </c>
      <c r="AC73" s="3">
        <v>1.9762379825115209E-2</v>
      </c>
      <c r="AD73" s="3">
        <v>3.0847001075744629</v>
      </c>
      <c r="AE73" s="3">
        <v>0.78657447993755336</v>
      </c>
      <c r="AF73" s="3">
        <v>0.85550683736801147</v>
      </c>
      <c r="AG73" s="3">
        <v>0.40692970752716062</v>
      </c>
      <c r="AH73" s="3">
        <v>0.67908687174320226</v>
      </c>
      <c r="AI73" s="3">
        <v>0.15393915474414827</v>
      </c>
      <c r="AJ73" s="3">
        <v>0.40101245403289792</v>
      </c>
      <c r="AK73" s="3">
        <v>1.9164470061659812E-2</v>
      </c>
      <c r="AL73" s="3">
        <v>0.87814512014389035</v>
      </c>
      <c r="AM73" s="3">
        <v>0.66328584432601934</v>
      </c>
      <c r="AN73" s="3">
        <v>0.18669761896133424</v>
      </c>
      <c r="AO73" s="3">
        <v>0.35289978742599487</v>
      </c>
      <c r="AP73" s="3">
        <v>7.1311065554618844E-2</v>
      </c>
      <c r="AQ73" s="3">
        <v>7.7895990610122687E-2</v>
      </c>
      <c r="AR73" s="3">
        <v>0.23702161312103276</v>
      </c>
      <c r="AS73" s="3">
        <v>1.0613700264692307</v>
      </c>
      <c r="AT73" s="3">
        <v>3.4781086444854739E-2</v>
      </c>
      <c r="AU73" s="3">
        <v>4.0810775756835938</v>
      </c>
    </row>
    <row r="74" spans="1:47" x14ac:dyDescent="0.2">
      <c r="A74" s="3">
        <v>1.3589435815811157</v>
      </c>
      <c r="B74" s="3">
        <v>1.498865008354187</v>
      </c>
      <c r="C74" s="3">
        <v>1.738396480679512</v>
      </c>
      <c r="D74" s="3">
        <v>1.0066460371017456</v>
      </c>
      <c r="E74" s="3">
        <v>1.4605650305747986</v>
      </c>
      <c r="F74" s="3">
        <v>0.34673839807510376</v>
      </c>
      <c r="G74" s="3">
        <v>1.5982776385545732</v>
      </c>
      <c r="H74" s="3">
        <v>2.3261799085140229</v>
      </c>
      <c r="I74" s="3">
        <v>2.9933159381151198</v>
      </c>
      <c r="J74" s="3">
        <v>0.48768298268318178</v>
      </c>
      <c r="K74" s="3">
        <v>0.77493005335330967</v>
      </c>
      <c r="L74" s="3">
        <v>0.93597390055656438</v>
      </c>
      <c r="M74" s="3">
        <v>1.0593965798616409E-2</v>
      </c>
      <c r="N74" s="3">
        <v>0.40722517192363739</v>
      </c>
      <c r="O74" s="3">
        <v>0.14412691280245779</v>
      </c>
      <c r="P74" s="3">
        <v>86.351823806762695</v>
      </c>
      <c r="Q74" s="3">
        <v>37.696710824966431</v>
      </c>
      <c r="R74" s="3">
        <v>98.541464805603027</v>
      </c>
      <c r="S74" s="3">
        <v>6.3617865294218063</v>
      </c>
      <c r="T74" s="3">
        <v>7.2575631141662598</v>
      </c>
      <c r="U74" s="3">
        <v>6.9581089019775391</v>
      </c>
      <c r="V74" s="3">
        <v>9.7288501262664806E-3</v>
      </c>
      <c r="W74" s="3">
        <v>2.0502789542078967E-3</v>
      </c>
      <c r="X74" s="3">
        <v>6.8357878327369699E-3</v>
      </c>
      <c r="Y74" s="3">
        <v>5.2941796779632566E-2</v>
      </c>
      <c r="Z74" s="3">
        <v>3.2618578672409054E-2</v>
      </c>
      <c r="AA74" s="3">
        <v>2.0967682227492332E-2</v>
      </c>
      <c r="AB74" s="3">
        <v>2.8587876111268992E-2</v>
      </c>
      <c r="AC74" s="3">
        <v>4.0389366447925575E-2</v>
      </c>
      <c r="AD74" s="3">
        <v>2.8942502737045288</v>
      </c>
      <c r="AE74" s="3">
        <v>1.2960311293601989</v>
      </c>
      <c r="AF74" s="3">
        <v>0.88381779193878174</v>
      </c>
      <c r="AG74" s="3">
        <v>0.49929744899272921</v>
      </c>
      <c r="AH74" s="3">
        <v>0.76322976946830745</v>
      </c>
      <c r="AI74" s="3">
        <v>0.13692406237125399</v>
      </c>
      <c r="AJ74" s="3">
        <v>0.24801299721002579</v>
      </c>
      <c r="AK74" s="3">
        <v>9.9494691491126996E-2</v>
      </c>
      <c r="AL74" s="3">
        <v>0.29167134821414942</v>
      </c>
      <c r="AM74" s="3">
        <v>8.252127967774868E-2</v>
      </c>
      <c r="AN74" s="3">
        <v>0.33348958849906923</v>
      </c>
      <c r="AO74" s="3">
        <v>4.9998856484889984E-2</v>
      </c>
      <c r="AP74" s="3">
        <v>3.9144711494445809E-2</v>
      </c>
      <c r="AQ74" s="3">
        <v>9.8998677730560314E-2</v>
      </c>
      <c r="AR74" s="3">
        <v>0.30303052216768261</v>
      </c>
      <c r="AS74" s="3">
        <v>1.0714334750175476</v>
      </c>
      <c r="AT74" s="3">
        <v>6.0957315564155574E-2</v>
      </c>
      <c r="AU74" s="3">
        <v>4.5947821140289307</v>
      </c>
    </row>
    <row r="75" spans="1:47" x14ac:dyDescent="0.2">
      <c r="A75" s="3">
        <v>0.6992933452129364</v>
      </c>
      <c r="B75" s="3">
        <v>0.53289948031306267</v>
      </c>
      <c r="C75" s="3">
        <v>2.9939755797386169</v>
      </c>
      <c r="D75" s="3">
        <v>0.54007982462644577</v>
      </c>
      <c r="E75" s="3">
        <v>0.59005206078290939</v>
      </c>
      <c r="F75" s="3">
        <v>0.88111052513122567</v>
      </c>
      <c r="G75" s="3">
        <v>1.2067578002810477</v>
      </c>
      <c r="H75" s="3">
        <v>2.5595115004107355E-2</v>
      </c>
      <c r="I75" s="3">
        <v>0.94290648460388193</v>
      </c>
      <c r="J75" s="3">
        <v>0.89229550004005431</v>
      </c>
      <c r="K75" s="3">
        <v>0.31206722766160966</v>
      </c>
      <c r="L75" s="3">
        <v>0.25386713564395907</v>
      </c>
      <c r="M75" s="3">
        <v>0.63914666593074798</v>
      </c>
      <c r="N75" s="3">
        <v>0.84622465491294863</v>
      </c>
      <c r="O75" s="3">
        <v>0.6107704931497574</v>
      </c>
      <c r="P75" s="3">
        <v>36.944009065628052</v>
      </c>
      <c r="Q75" s="3">
        <v>66.510558128356934</v>
      </c>
      <c r="R75" s="3">
        <v>35.940852165222168</v>
      </c>
      <c r="S75" s="3">
        <v>14.117228746414185</v>
      </c>
      <c r="T75" s="3">
        <v>14.021006047725677</v>
      </c>
      <c r="U75" s="3">
        <v>11.524827599525452</v>
      </c>
      <c r="V75" s="3">
        <v>2.3513988256454472E-3</v>
      </c>
      <c r="W75" s="3">
        <v>9.2967682480812087E-3</v>
      </c>
      <c r="X75" s="3">
        <v>1.0693413307890295E-3</v>
      </c>
      <c r="Y75" s="3">
        <v>2.1387257277965546E-2</v>
      </c>
      <c r="Z75" s="3">
        <v>5.1748955249786371E-2</v>
      </c>
      <c r="AA75" s="3">
        <v>4.1855413913726804E-2</v>
      </c>
      <c r="AB75" s="3">
        <v>6.3529569506645206E-2</v>
      </c>
      <c r="AC75" s="3">
        <v>9.7530999779701241E-2</v>
      </c>
      <c r="AD75" s="3">
        <v>3.2402663230895996</v>
      </c>
      <c r="AE75" s="3">
        <v>0.3918430984020233</v>
      </c>
      <c r="AF75" s="3">
        <v>1.2055904269218445</v>
      </c>
      <c r="AG75" s="3">
        <v>0.22006130516529082</v>
      </c>
      <c r="AH75" s="3">
        <v>0.3484813156723976</v>
      </c>
      <c r="AI75" s="3">
        <v>9.0780398249626151E-2</v>
      </c>
      <c r="AJ75" s="3">
        <v>0.40936927497386932</v>
      </c>
      <c r="AK75" s="3">
        <v>0.12646917998790741</v>
      </c>
      <c r="AL75" s="3">
        <v>0.65991373896598815</v>
      </c>
      <c r="AM75" s="3">
        <v>0.82197937905788421</v>
      </c>
      <c r="AN75" s="3">
        <v>0.22333192706108093</v>
      </c>
      <c r="AO75" s="3">
        <v>0.30817186534404756</v>
      </c>
      <c r="AP75" s="3">
        <v>7.8687585592269904E-2</v>
      </c>
      <c r="AQ75" s="3">
        <v>4.7237236499786381E-2</v>
      </c>
      <c r="AR75" s="3">
        <v>0.77210224866867061</v>
      </c>
      <c r="AS75" s="3">
        <v>1.0605754702910781</v>
      </c>
      <c r="AT75" s="3">
        <v>2.5477878376841546E-2</v>
      </c>
      <c r="AU75" s="3">
        <v>2.8941291570663452</v>
      </c>
    </row>
    <row r="76" spans="1:47" x14ac:dyDescent="0.2">
      <c r="A76" s="3">
        <v>0.83592858910560608</v>
      </c>
      <c r="B76" s="3">
        <v>1.1244663596153259</v>
      </c>
      <c r="C76" s="3">
        <v>2.0129275023937225</v>
      </c>
      <c r="D76" s="3">
        <v>1.2522681355476379</v>
      </c>
      <c r="E76" s="3">
        <v>0.91884171962738037</v>
      </c>
      <c r="F76" s="3">
        <v>0.6585350990295411</v>
      </c>
      <c r="G76" s="3">
        <v>2.8270803517103196</v>
      </c>
      <c r="H76" s="3">
        <v>0.89637602180242548</v>
      </c>
      <c r="I76" s="3">
        <v>0.18751836039125921</v>
      </c>
      <c r="J76" s="3">
        <v>0.50646022677421565</v>
      </c>
      <c r="K76" s="3">
        <v>3.0754655413329605E-2</v>
      </c>
      <c r="L76" s="3">
        <v>0.27726968020200732</v>
      </c>
      <c r="M76" s="3">
        <v>0.37106039524078366</v>
      </c>
      <c r="N76" s="3">
        <v>0.16804087013006211</v>
      </c>
      <c r="O76" s="3">
        <v>0.83321792066097256</v>
      </c>
      <c r="P76" s="3">
        <v>76.296825408935547</v>
      </c>
      <c r="Q76" s="3">
        <v>83.170647621154785</v>
      </c>
      <c r="R76" s="3">
        <v>70.309844017028809</v>
      </c>
      <c r="S76" s="3">
        <v>11.533210754394531</v>
      </c>
      <c r="T76" s="3">
        <v>4.9262611642479897</v>
      </c>
      <c r="U76" s="3">
        <v>5.3805592656135559</v>
      </c>
      <c r="V76" s="3">
        <v>3.5157420039176939E-3</v>
      </c>
      <c r="W76" s="3">
        <v>4.8513265252113349E-3</v>
      </c>
      <c r="X76" s="3">
        <v>7.7975485920906071E-3</v>
      </c>
      <c r="Y76" s="3">
        <v>4.042418956756591E-2</v>
      </c>
      <c r="Z76" s="3">
        <v>4.0822508335113528E-2</v>
      </c>
      <c r="AA76" s="3">
        <v>3.1419599056243891E-2</v>
      </c>
      <c r="AB76" s="3">
        <v>9.8991467952728271E-2</v>
      </c>
      <c r="AC76" s="3">
        <v>1.0262033129110932E-2</v>
      </c>
      <c r="AD76" s="3">
        <v>3.5800472497940063</v>
      </c>
      <c r="AE76" s="3">
        <v>1.666378915309906</v>
      </c>
      <c r="AF76" s="3">
        <v>0.50249307788908482</v>
      </c>
      <c r="AG76" s="3">
        <v>0.36702052950859071</v>
      </c>
      <c r="AH76" s="3">
        <v>0.16203937113285066</v>
      </c>
      <c r="AI76" s="3">
        <v>4.8932179957628261E-2</v>
      </c>
      <c r="AJ76" s="3">
        <v>0.36883388459682465</v>
      </c>
      <c r="AK76" s="3">
        <v>2.5579383224248887E-2</v>
      </c>
      <c r="AL76" s="3">
        <v>0.17722979232668881</v>
      </c>
      <c r="AM76" s="3">
        <v>0.36278771430253975</v>
      </c>
      <c r="AN76" s="3">
        <v>0.45457781553268434</v>
      </c>
      <c r="AO76" s="3">
        <v>0.13750172078609468</v>
      </c>
      <c r="AP76" s="3">
        <v>6.0591391921043403E-2</v>
      </c>
      <c r="AQ76" s="3">
        <v>7.6771613955497739E-2</v>
      </c>
      <c r="AR76" s="3">
        <v>0.43723362982273106</v>
      </c>
      <c r="AS76" s="3">
        <v>1.0650855034589768</v>
      </c>
      <c r="AT76" s="3">
        <v>7.3948946595191953E-2</v>
      </c>
      <c r="AU76" s="3">
        <v>3.4168617725372314</v>
      </c>
    </row>
    <row r="77" spans="1:47" x14ac:dyDescent="0.2">
      <c r="A77" s="3">
        <v>1.2386505007743835</v>
      </c>
      <c r="B77" s="3">
        <v>0.90631884336471558</v>
      </c>
      <c r="C77" s="3">
        <v>2.2609261572360992</v>
      </c>
      <c r="D77" s="3">
        <v>0.79451757669448853</v>
      </c>
      <c r="E77" s="3">
        <v>1.0383760929107666</v>
      </c>
      <c r="F77" s="3">
        <v>0.51791296005249032</v>
      </c>
      <c r="G77" s="3">
        <v>0.2053891145437956</v>
      </c>
      <c r="H77" s="3">
        <v>1.6565085512399675</v>
      </c>
      <c r="I77" s="3">
        <v>2.2466761958599091</v>
      </c>
      <c r="J77" s="3">
        <v>0.13283049851655962</v>
      </c>
      <c r="K77" s="3">
        <v>0.56127089440822597</v>
      </c>
      <c r="L77" s="3">
        <v>0.58770155370235444</v>
      </c>
      <c r="M77" s="3">
        <v>0.99918550431728359</v>
      </c>
      <c r="N77" s="3">
        <v>0.59137902855873103</v>
      </c>
      <c r="O77" s="3">
        <v>0.43213488459587096</v>
      </c>
      <c r="P77" s="3">
        <v>46.969900131225586</v>
      </c>
      <c r="Q77" s="3">
        <v>51.974120140075684</v>
      </c>
      <c r="R77" s="3">
        <v>52.70785570144654</v>
      </c>
      <c r="S77" s="3">
        <v>8.9338505268096924</v>
      </c>
      <c r="T77" s="3">
        <v>11.883224844932556</v>
      </c>
      <c r="U77" s="3">
        <v>12.761816322803497</v>
      </c>
      <c r="V77" s="3">
        <v>6.4039049744606027E-3</v>
      </c>
      <c r="W77" s="3">
        <v>6.4728887081146247E-3</v>
      </c>
      <c r="X77" s="3">
        <v>4.5634455680847175E-3</v>
      </c>
      <c r="Y77" s="3">
        <v>3.383166193962097E-2</v>
      </c>
      <c r="Z77" s="3">
        <v>2.4795312583446503E-2</v>
      </c>
      <c r="AA77" s="3">
        <v>5.0778362751007076E-2</v>
      </c>
      <c r="AB77" s="3">
        <v>3.8737241029739376E-2</v>
      </c>
      <c r="AC77" s="3">
        <v>7.1243559718132024E-2</v>
      </c>
      <c r="AD77" s="3">
        <v>2.301063060760498</v>
      </c>
      <c r="AE77" s="3">
        <v>0.87056775689125043</v>
      </c>
      <c r="AF77" s="3">
        <v>1.3369607925415039</v>
      </c>
      <c r="AG77" s="3">
        <v>0.12645206972956657</v>
      </c>
      <c r="AH77" s="3">
        <v>0.69860473275184631</v>
      </c>
      <c r="AI77" s="3">
        <v>0.19081690192222597</v>
      </c>
      <c r="AJ77" s="3">
        <v>5.5033029094338416E-2</v>
      </c>
      <c r="AK77" s="3">
        <v>0.18851320564746857</v>
      </c>
      <c r="AL77" s="3">
        <v>0.79852369725704198</v>
      </c>
      <c r="AM77" s="3">
        <v>0.59803071379661565</v>
      </c>
      <c r="AN77" s="3">
        <v>9.8414421379566186E-2</v>
      </c>
      <c r="AO77" s="3">
        <v>0.40380983114242552</v>
      </c>
      <c r="AP77" s="3">
        <v>2.0681173205375672E-2</v>
      </c>
      <c r="AQ77" s="3">
        <v>2.4458109736442565E-2</v>
      </c>
      <c r="AR77" s="3">
        <v>0.86289561390876768</v>
      </c>
      <c r="AS77" s="3">
        <v>1.0765712451934815</v>
      </c>
      <c r="AT77" s="3">
        <v>3.7687662243843081E-2</v>
      </c>
      <c r="AU77" s="3">
        <v>1.0862037912011147</v>
      </c>
    </row>
    <row r="78" spans="1:47" x14ac:dyDescent="0.2">
      <c r="A78" s="3">
        <v>1.0391620993614197</v>
      </c>
      <c r="B78" s="3">
        <v>1.2373210787773132</v>
      </c>
      <c r="C78" s="3">
        <v>2.7622489929199219</v>
      </c>
      <c r="D78" s="3">
        <v>0.91422960162162781</v>
      </c>
      <c r="E78" s="3">
        <v>1.2250469326972961</v>
      </c>
      <c r="F78" s="3">
        <v>0.21876116245985033</v>
      </c>
      <c r="G78" s="3">
        <v>2.5100565707683562</v>
      </c>
      <c r="H78" s="3">
        <v>1.1430019548535348</v>
      </c>
      <c r="I78" s="3">
        <v>0.65847220584750177</v>
      </c>
      <c r="J78" s="3">
        <v>0.76451627492904661</v>
      </c>
      <c r="K78" s="3">
        <v>0.20729819893836973</v>
      </c>
      <c r="L78" s="3">
        <v>0.66392502546310428</v>
      </c>
      <c r="M78" s="3">
        <v>0.4407943964004517</v>
      </c>
      <c r="N78" s="3">
        <v>0.93898546338081357</v>
      </c>
      <c r="O78" s="3">
        <v>0.37562326461076739</v>
      </c>
      <c r="P78" s="3">
        <v>55.670979022979736</v>
      </c>
      <c r="Q78" s="3">
        <v>42.275886535644531</v>
      </c>
      <c r="R78" s="3">
        <v>44.325277805328369</v>
      </c>
      <c r="S78" s="3">
        <v>9.8472990393638611</v>
      </c>
      <c r="T78" s="3">
        <v>8.2697477638721466</v>
      </c>
      <c r="U78" s="3">
        <v>8.9619986116886139</v>
      </c>
      <c r="V78" s="3">
        <v>8.6383744478225714E-3</v>
      </c>
      <c r="W78" s="3">
        <v>3.4923727214336399E-3</v>
      </c>
      <c r="X78" s="3">
        <v>3.7552294731140142E-3</v>
      </c>
      <c r="Y78" s="3">
        <v>3.5106165409088133E-2</v>
      </c>
      <c r="Z78" s="3">
        <v>4.7248120307922359E-2</v>
      </c>
      <c r="AA78" s="3">
        <v>3.5066406726837154E-2</v>
      </c>
      <c r="AB78" s="3">
        <v>7.1937618851661694E-2</v>
      </c>
      <c r="AC78" s="3">
        <v>5.2071633934974673E-2</v>
      </c>
      <c r="AD78" s="3">
        <v>2.570264458656311</v>
      </c>
      <c r="AE78" s="3">
        <v>1.799994844198227</v>
      </c>
      <c r="AF78" s="3">
        <v>0.79078090190887451</v>
      </c>
      <c r="AG78" s="3">
        <v>7.6026868820190427E-2</v>
      </c>
      <c r="AH78" s="3">
        <v>5.3294542208313943E-2</v>
      </c>
      <c r="AI78" s="3">
        <v>6.0336520671844474E-2</v>
      </c>
      <c r="AJ78" s="3">
        <v>0.48503347754478454</v>
      </c>
      <c r="AK78" s="3">
        <v>0.12924961984157562</v>
      </c>
      <c r="AL78" s="3">
        <v>0.97076743543148036</v>
      </c>
      <c r="AM78" s="3">
        <v>0.49759114593267434</v>
      </c>
      <c r="AN78" s="3">
        <v>2.3663019891828299E-2</v>
      </c>
      <c r="AO78" s="3">
        <v>0.49509048342704776</v>
      </c>
      <c r="AP78" s="3">
        <v>9.8418365716934214E-2</v>
      </c>
      <c r="AQ78" s="3">
        <v>8.6074914932250987E-2</v>
      </c>
      <c r="AR78" s="3">
        <v>0.99837152361869808</v>
      </c>
      <c r="AS78" s="3">
        <v>1.069792705178261</v>
      </c>
      <c r="AT78" s="3">
        <v>5.5759850144386294E-2</v>
      </c>
      <c r="AU78" s="3">
        <v>2.0197212696075439</v>
      </c>
    </row>
    <row r="79" spans="1:47" x14ac:dyDescent="0.2">
      <c r="A79" s="3">
        <v>0.88625895977020264</v>
      </c>
      <c r="B79" s="3">
        <v>0.79334396123886108</v>
      </c>
      <c r="C79" s="3">
        <v>1.5072321672923863</v>
      </c>
      <c r="D79" s="3">
        <v>1.3827489614486694</v>
      </c>
      <c r="E79" s="3">
        <v>0.85727864503860474</v>
      </c>
      <c r="F79" s="3">
        <v>0.95313367843627939</v>
      </c>
      <c r="G79" s="3">
        <v>0.65850860685110091</v>
      </c>
      <c r="H79" s="3">
        <v>1.9500469571352006</v>
      </c>
      <c r="I79" s="3">
        <v>1.5893029421567919</v>
      </c>
      <c r="J79" s="3">
        <v>0.36857586771249773</v>
      </c>
      <c r="K79" s="3">
        <v>0.72476985335350042</v>
      </c>
      <c r="L79" s="3">
        <v>0.47947993189096449</v>
      </c>
      <c r="M79" s="3">
        <v>0.80644170701503759</v>
      </c>
      <c r="N79" s="3">
        <v>0.31434599220752713</v>
      </c>
      <c r="O79" s="3">
        <v>0.90520292282104498</v>
      </c>
      <c r="P79" s="3">
        <v>65.095577239990234</v>
      </c>
      <c r="Q79" s="3">
        <v>93.51104736328125</v>
      </c>
      <c r="R79" s="3">
        <v>61.719746589660645</v>
      </c>
      <c r="S79" s="3">
        <v>7.6776305735111237</v>
      </c>
      <c r="T79" s="3">
        <v>12.320965707302094</v>
      </c>
      <c r="U79" s="3">
        <v>10.56129390001297</v>
      </c>
      <c r="V79" s="3">
        <v>1.2633845098316669E-3</v>
      </c>
      <c r="W79" s="3">
        <v>7.2144481539726264E-3</v>
      </c>
      <c r="X79" s="3">
        <v>9.2387778162956249E-3</v>
      </c>
      <c r="Y79" s="3">
        <v>4.9159412384033201E-2</v>
      </c>
      <c r="Z79" s="3">
        <v>2.8369396328926086E-2</v>
      </c>
      <c r="AA79" s="3">
        <v>5.711080312728882E-2</v>
      </c>
      <c r="AB79" s="3">
        <v>2.0087962448596959E-2</v>
      </c>
      <c r="AC79" s="3">
        <v>8.6334879994392405E-2</v>
      </c>
      <c r="AD79" s="3">
        <v>3.2834982872009277</v>
      </c>
      <c r="AE79" s="3">
        <v>1.1087198764085771</v>
      </c>
      <c r="AF79" s="3">
        <v>1.1115865111351013</v>
      </c>
      <c r="AG79" s="3">
        <v>0.30648425221443176</v>
      </c>
      <c r="AH79" s="3">
        <v>0.62274622917175293</v>
      </c>
      <c r="AI79" s="3">
        <v>0.10798716425895691</v>
      </c>
      <c r="AJ79" s="3">
        <v>0.17234901368618011</v>
      </c>
      <c r="AK79" s="3">
        <v>6.1083538234233847E-2</v>
      </c>
      <c r="AL79" s="3">
        <v>0.10535362415015696</v>
      </c>
      <c r="AM79" s="3">
        <v>0.7414146447181702</v>
      </c>
      <c r="AN79" s="3">
        <v>0.38006177008152009</v>
      </c>
      <c r="AO79" s="3">
        <v>0.22878231465816501</v>
      </c>
      <c r="AP79" s="3">
        <v>4.7273888885974891E-2</v>
      </c>
      <c r="AQ79" s="3">
        <v>3.6951651573181157E-2</v>
      </c>
      <c r="AR79" s="3">
        <v>0.52678698301315308</v>
      </c>
      <c r="AS79" s="3">
        <v>1.07815314412117</v>
      </c>
      <c r="AT79" s="3">
        <v>3.2634092867374419E-2</v>
      </c>
      <c r="AU79" s="3">
        <v>4.4752571582794189</v>
      </c>
    </row>
    <row r="80" spans="1:47" x14ac:dyDescent="0.2">
      <c r="A80" s="3">
        <v>0.51602691411972046</v>
      </c>
      <c r="B80" s="3">
        <v>1.361961841583252</v>
      </c>
      <c r="C80" s="3">
        <v>2.4860478937625885</v>
      </c>
      <c r="D80" s="3">
        <v>0.66866834461688995</v>
      </c>
      <c r="E80" s="3">
        <v>0.65335166454315186</v>
      </c>
      <c r="F80" s="3">
        <v>0.78221545219421396</v>
      </c>
      <c r="G80" s="3">
        <v>1.887539349794388</v>
      </c>
      <c r="H80" s="3">
        <v>2.77428062915802</v>
      </c>
      <c r="I80" s="3">
        <v>2.344246212244034</v>
      </c>
      <c r="J80" s="3">
        <v>0.23040679216384882</v>
      </c>
      <c r="K80" s="3">
        <v>0.9519852936267853</v>
      </c>
      <c r="L80" s="3">
        <v>2.3379134749993681E-2</v>
      </c>
      <c r="M80" s="3">
        <v>0.20383628249168398</v>
      </c>
      <c r="N80" s="3">
        <v>0.74601247668266302</v>
      </c>
      <c r="O80" s="3">
        <v>0.66346729576587682</v>
      </c>
      <c r="P80" s="3">
        <v>25.723416805267334</v>
      </c>
      <c r="Q80" s="3">
        <v>76.811723709106445</v>
      </c>
      <c r="R80" s="3">
        <v>27.030929327011108</v>
      </c>
      <c r="S80" s="3">
        <v>4.7605574801564217</v>
      </c>
      <c r="T80" s="3">
        <v>6.6264486163854599</v>
      </c>
      <c r="U80" s="3">
        <v>5.011852890253067</v>
      </c>
      <c r="V80" s="3">
        <v>4.6038490235805517E-3</v>
      </c>
      <c r="W80" s="3">
        <v>2.9236388653516776E-3</v>
      </c>
      <c r="X80" s="3">
        <v>2.5109131485223776E-3</v>
      </c>
      <c r="Y80" s="3">
        <v>2.7622594237327575E-2</v>
      </c>
      <c r="Z80" s="3">
        <v>3.935703039169311E-2</v>
      </c>
      <c r="AA80" s="3">
        <v>2.738792538642883E-2</v>
      </c>
      <c r="AB80" s="3">
        <v>5.282918363809587E-2</v>
      </c>
      <c r="AC80" s="3">
        <v>2.1741227805614476E-2</v>
      </c>
      <c r="AD80" s="3">
        <v>3.8805650472640991</v>
      </c>
      <c r="AE80" s="3">
        <v>1.5342885792255401</v>
      </c>
      <c r="AF80" s="3">
        <v>0.65847961604595184</v>
      </c>
      <c r="AG80" s="3">
        <v>0.17139006108045576</v>
      </c>
      <c r="AH80" s="3">
        <v>0.93288291215896602</v>
      </c>
      <c r="AI80" s="3">
        <v>0.17376154959201814</v>
      </c>
      <c r="AJ80" s="3">
        <v>0.13069934546947476</v>
      </c>
      <c r="AK80" s="3">
        <v>0.16197732985019686</v>
      </c>
      <c r="AL80" s="3">
        <v>0.61171823024749761</v>
      </c>
      <c r="AM80" s="3">
        <v>0.22626950755715372</v>
      </c>
      <c r="AN80" s="3">
        <v>0.14474857181310655</v>
      </c>
      <c r="AO80" s="3">
        <v>0.3374697321653366</v>
      </c>
      <c r="AP80" s="3">
        <v>2.3536911755800242E-2</v>
      </c>
      <c r="AQ80" s="3">
        <v>6.3678260445594798E-2</v>
      </c>
      <c r="AR80" s="3">
        <v>0.64016739130020139</v>
      </c>
      <c r="AS80" s="3">
        <v>1.0736015784740449</v>
      </c>
      <c r="AT80" s="3">
        <v>6.8745544552803045E-2</v>
      </c>
      <c r="AU80" s="3">
        <v>1.9686378240585327</v>
      </c>
    </row>
    <row r="81" spans="1:47" x14ac:dyDescent="0.2">
      <c r="A81" s="3">
        <v>1.4257363080978394</v>
      </c>
      <c r="B81" s="3">
        <v>0.6696784645318985</v>
      </c>
      <c r="C81" s="3">
        <v>2.2389776408672333</v>
      </c>
      <c r="D81" s="3">
        <v>1.1283720135688782</v>
      </c>
      <c r="E81" s="3">
        <v>1.2720985412597656</v>
      </c>
      <c r="F81" s="3">
        <v>0.4415929555892944</v>
      </c>
      <c r="G81" s="3">
        <v>0.77264058977365502</v>
      </c>
      <c r="H81" s="3">
        <v>0.52060779333114637</v>
      </c>
      <c r="I81" s="3">
        <v>1.4046443489193918</v>
      </c>
      <c r="J81" s="3">
        <v>0.65723935127258304</v>
      </c>
      <c r="K81" s="3">
        <v>0.47511108279228209</v>
      </c>
      <c r="L81" s="3">
        <v>0.82615317523479459</v>
      </c>
      <c r="M81" s="3">
        <v>0.56894437253475194</v>
      </c>
      <c r="N81" s="3">
        <v>1.3284374326467514E-2</v>
      </c>
      <c r="O81" s="3">
        <v>7.5939652398228641E-2</v>
      </c>
      <c r="P81" s="3">
        <v>95.072622299194336</v>
      </c>
      <c r="Q81" s="3">
        <v>28.037711381912231</v>
      </c>
      <c r="R81" s="3">
        <v>89.424023628234863</v>
      </c>
      <c r="S81" s="3">
        <v>12.773808181285858</v>
      </c>
      <c r="T81" s="3">
        <v>10.870853662490845</v>
      </c>
      <c r="U81" s="3">
        <v>14.839579224586487</v>
      </c>
      <c r="V81" s="3">
        <v>7.494494378566743E-3</v>
      </c>
      <c r="W81" s="3">
        <v>7.7707871198654183E-3</v>
      </c>
      <c r="X81" s="3">
        <v>6.0268153548240664E-3</v>
      </c>
      <c r="Y81" s="3">
        <v>5.6716263294219971E-2</v>
      </c>
      <c r="Z81" s="3">
        <v>5.5010809898376464E-2</v>
      </c>
      <c r="AA81" s="3">
        <v>4.5414416790008544E-2</v>
      </c>
      <c r="AB81" s="3">
        <v>8.4991388320922859E-2</v>
      </c>
      <c r="AC81" s="3">
        <v>6.0602077841758736E-2</v>
      </c>
      <c r="AD81" s="3">
        <v>2.2187990844249725</v>
      </c>
      <c r="AE81" s="3">
        <v>0.52556114047765745</v>
      </c>
      <c r="AF81" s="3">
        <v>1.4939334392547607</v>
      </c>
      <c r="AG81" s="3">
        <v>0.43349073827266693</v>
      </c>
      <c r="AH81" s="3">
        <v>0.4891152688860893</v>
      </c>
      <c r="AI81" s="3">
        <v>3.0368310809135435E-2</v>
      </c>
      <c r="AJ81" s="3">
        <v>0.29316734552383422</v>
      </c>
      <c r="AK81" s="3">
        <v>4.0234367251396175E-2</v>
      </c>
      <c r="AL81" s="3">
        <v>0.48663670122623448</v>
      </c>
      <c r="AM81" s="3">
        <v>0.95690560758113863</v>
      </c>
      <c r="AN81" s="3">
        <v>0.25514927327632902</v>
      </c>
      <c r="AO81" s="3">
        <v>7.9296686798334098E-2</v>
      </c>
      <c r="AP81" s="3">
        <v>7.4345609545707708E-2</v>
      </c>
      <c r="AQ81" s="3">
        <v>1.4354496262967587E-2</v>
      </c>
      <c r="AR81" s="3">
        <v>0.20998756140470506</v>
      </c>
      <c r="AS81" s="3">
        <v>1.0646182662248611</v>
      </c>
      <c r="AT81" s="3">
        <v>4.4837608933448792E-2</v>
      </c>
      <c r="AU81" s="3">
        <v>3.5444128513336182</v>
      </c>
    </row>
    <row r="82" spans="1:47" x14ac:dyDescent="0.2">
      <c r="A82" s="3">
        <v>1.3814776539802551</v>
      </c>
      <c r="B82" s="3">
        <v>1.3381320834159851</v>
      </c>
      <c r="C82" s="3">
        <v>2.9337421059608459</v>
      </c>
      <c r="D82" s="3">
        <v>0.85929280519485474</v>
      </c>
      <c r="E82" s="3">
        <v>0.93917462229728699</v>
      </c>
      <c r="F82" s="3">
        <v>0.99196701049804692</v>
      </c>
      <c r="G82" s="3">
        <v>0.41954693406820287</v>
      </c>
      <c r="H82" s="3">
        <v>2.6551090008020402</v>
      </c>
      <c r="I82" s="3">
        <v>0.77522537291049964</v>
      </c>
      <c r="J82" s="3">
        <v>0.17784250810742377</v>
      </c>
      <c r="K82" s="3">
        <v>0.46534890681505203</v>
      </c>
      <c r="L82" s="3">
        <v>0.70461564362049101</v>
      </c>
      <c r="M82" s="3">
        <v>0.30488532066345214</v>
      </c>
      <c r="N82" s="3">
        <v>0.23201502725481984</v>
      </c>
      <c r="O82" s="3">
        <v>0.58130006492137909</v>
      </c>
      <c r="P82" s="3">
        <v>54.998285770416253</v>
      </c>
      <c r="Q82" s="3">
        <v>31.093405485153198</v>
      </c>
      <c r="R82" s="3">
        <v>72.627730369567871</v>
      </c>
      <c r="S82" s="3">
        <v>4.5477423556149006</v>
      </c>
      <c r="T82" s="3">
        <v>4.4663148336112499</v>
      </c>
      <c r="U82" s="3">
        <v>11.146379888057709</v>
      </c>
      <c r="V82" s="3">
        <v>5.6908305883407598E-3</v>
      </c>
      <c r="W82" s="3">
        <v>8.250996947288515E-3</v>
      </c>
      <c r="X82" s="3">
        <v>8.886492192745208E-3</v>
      </c>
      <c r="Y82" s="3">
        <v>3.8829452991485588E-2</v>
      </c>
      <c r="Z82" s="3">
        <v>3.5203624963760373E-2</v>
      </c>
      <c r="AA82" s="3">
        <v>4.9904134273529049E-2</v>
      </c>
      <c r="AB82" s="3">
        <v>8.6043661832809454E-2</v>
      </c>
      <c r="AC82" s="3">
        <v>9.7118132710456856E-2</v>
      </c>
      <c r="AD82" s="3">
        <v>3.3719396591186523</v>
      </c>
      <c r="AE82" s="3">
        <v>1.1828676283359527</v>
      </c>
      <c r="AF82" s="3">
        <v>1.2348493337631226</v>
      </c>
      <c r="AG82" s="3">
        <v>0.48266397118568422</v>
      </c>
      <c r="AH82" s="3">
        <v>0.81709706664085391</v>
      </c>
      <c r="AI82" s="3">
        <v>2.4666027203202247E-2</v>
      </c>
      <c r="AJ82" s="3">
        <v>0.42879153609275816</v>
      </c>
      <c r="AK82" s="3">
        <v>5.7280645519495021E-2</v>
      </c>
      <c r="AL82" s="3">
        <v>0.87547144055366521</v>
      </c>
      <c r="AM82" s="3">
        <v>0.28283115208148957</v>
      </c>
      <c r="AN82" s="3">
        <v>0.42039198637008668</v>
      </c>
      <c r="AO82" s="3">
        <v>0.45468964636325837</v>
      </c>
      <c r="AP82" s="3">
        <v>1.6535370573401452E-2</v>
      </c>
      <c r="AQ82" s="3">
        <v>8.3329652547836308E-2</v>
      </c>
      <c r="AR82" s="3">
        <v>0.59898952841758735</v>
      </c>
      <c r="AS82" s="3">
        <v>1.0740469026565553</v>
      </c>
      <c r="AT82" s="3">
        <v>4.6081274747848511E-2</v>
      </c>
      <c r="AU82" s="3">
        <v>4.7946157455444336</v>
      </c>
    </row>
    <row r="83" spans="1:47" x14ac:dyDescent="0.2">
      <c r="A83" s="3">
        <v>0.53637482225894928</v>
      </c>
      <c r="B83" s="3">
        <v>0.63022369146347046</v>
      </c>
      <c r="C83" s="3">
        <v>1.7044915929436684</v>
      </c>
      <c r="D83" s="3">
        <v>1.3126788735389709</v>
      </c>
      <c r="E83" s="3">
        <v>1.0723809599876404</v>
      </c>
      <c r="F83" s="3">
        <v>0.232589128613472</v>
      </c>
      <c r="G83" s="3">
        <v>2.282971338033676</v>
      </c>
      <c r="H83" s="3">
        <v>0.44669526591896996</v>
      </c>
      <c r="I83" s="3">
        <v>2.827277282476425</v>
      </c>
      <c r="J83" s="3">
        <v>0.70907521843910215</v>
      </c>
      <c r="K83" s="3">
        <v>0.99395392000675198</v>
      </c>
      <c r="L83" s="3">
        <v>0.39623901009559631</v>
      </c>
      <c r="M83" s="3">
        <v>0.93364961087703702</v>
      </c>
      <c r="N83" s="3">
        <v>0.53550042331218717</v>
      </c>
      <c r="O83" s="3">
        <v>0.17359710499644282</v>
      </c>
      <c r="P83" s="3">
        <v>64.244961738586426</v>
      </c>
      <c r="Q83" s="3">
        <v>64.701995849609375</v>
      </c>
      <c r="R83" s="3">
        <v>50.077164173126221</v>
      </c>
      <c r="S83" s="3">
        <v>12.990683138370514</v>
      </c>
      <c r="T83" s="3">
        <v>11.224554479122162</v>
      </c>
      <c r="U83" s="3">
        <v>7.3341936469078064</v>
      </c>
      <c r="V83" s="3">
        <v>4.2108316421508793E-3</v>
      </c>
      <c r="W83" s="3">
        <v>2.9820679724216459E-3</v>
      </c>
      <c r="X83" s="3">
        <v>3.4023894369602206E-3</v>
      </c>
      <c r="Y83" s="3">
        <v>4.5420594215393059E-2</v>
      </c>
      <c r="Z83" s="3">
        <v>5.9178857803344725E-2</v>
      </c>
      <c r="AA83" s="3">
        <v>2.7898228764533996E-2</v>
      </c>
      <c r="AB83" s="3">
        <v>5.1068267822265631E-2</v>
      </c>
      <c r="AC83" s="3">
        <v>4.1387258172035223E-2</v>
      </c>
      <c r="AD83" s="3">
        <v>2.5247944593429565</v>
      </c>
      <c r="AE83" s="3">
        <v>0.49159547239542012</v>
      </c>
      <c r="AF83" s="3">
        <v>0.91795951128005981</v>
      </c>
      <c r="AG83" s="3">
        <v>0.23459832817316056</v>
      </c>
      <c r="AH83" s="3">
        <v>0.28053315073251722</v>
      </c>
      <c r="AI83" s="3">
        <v>0.16740908324718476</v>
      </c>
      <c r="AJ83" s="3">
        <v>0.23624808132648467</v>
      </c>
      <c r="AK83" s="3">
        <v>0.17313064038753512</v>
      </c>
      <c r="AL83" s="3">
        <v>0.25394418612122527</v>
      </c>
      <c r="AM83" s="3">
        <v>0.52716793715953825</v>
      </c>
      <c r="AN83" s="3">
        <v>4.0844864845275879E-2</v>
      </c>
      <c r="AO83" s="3">
        <v>0.20799926012754441</v>
      </c>
      <c r="AP83" s="3">
        <v>5.607754528522492E-2</v>
      </c>
      <c r="AQ83" s="3">
        <v>3.4027864038944249E-2</v>
      </c>
      <c r="AR83" s="3">
        <v>0.13872045651078224</v>
      </c>
      <c r="AS83" s="3">
        <v>1.0630299073457719</v>
      </c>
      <c r="AT83" s="3">
        <v>6.592103242874145E-2</v>
      </c>
      <c r="AU83" s="3">
        <v>2.7179864645004272</v>
      </c>
    </row>
    <row r="84" spans="1:47" x14ac:dyDescent="0.2">
      <c r="A84" s="3">
        <v>0.9363454282283783</v>
      </c>
      <c r="B84" s="3">
        <v>1.2144666910171509</v>
      </c>
      <c r="C84" s="3">
        <v>2.3178565800189972</v>
      </c>
      <c r="D84" s="3">
        <v>0.60494554787874222</v>
      </c>
      <c r="E84" s="3">
        <v>1.4324206113815308</v>
      </c>
      <c r="F84" s="3">
        <v>0.40354094505310056</v>
      </c>
      <c r="G84" s="3">
        <v>1.012856916487217</v>
      </c>
      <c r="H84" s="3">
        <v>1.3161876824498178</v>
      </c>
      <c r="I84" s="3">
        <v>2.0873003941774368</v>
      </c>
      <c r="J84" s="3">
        <v>0.81636677622795106</v>
      </c>
      <c r="K84" s="3">
        <v>0.71065706193447109</v>
      </c>
      <c r="L84" s="3">
        <v>0.11035105496644976</v>
      </c>
      <c r="M84" s="3">
        <v>7.6633099317550649E-2</v>
      </c>
      <c r="N84" s="3">
        <v>0.47023390412330629</v>
      </c>
      <c r="O84" s="3">
        <v>0.40365792512893672</v>
      </c>
      <c r="P84" s="3">
        <v>24.858003854751587</v>
      </c>
      <c r="Q84" s="3">
        <v>85.62006950378418</v>
      </c>
      <c r="R84" s="3">
        <v>96.172308921813965</v>
      </c>
      <c r="S84" s="3">
        <v>10.406581223011017</v>
      </c>
      <c r="T84" s="3">
        <v>7.6355164647102356</v>
      </c>
      <c r="U84" s="3">
        <v>12.363813161849976</v>
      </c>
      <c r="V84" s="3">
        <v>3.0625515431165697E-3</v>
      </c>
      <c r="W84" s="3">
        <v>7.6823326945304879E-3</v>
      </c>
      <c r="X84" s="3">
        <v>5.6746112704277041E-3</v>
      </c>
      <c r="Y84" s="3">
        <v>2.6391006708145141E-2</v>
      </c>
      <c r="Z84" s="3">
        <v>4.824966430664062E-2</v>
      </c>
      <c r="AA84" s="3">
        <v>5.7542884349822992E-2</v>
      </c>
      <c r="AB84" s="3">
        <v>1.6223190948367119E-2</v>
      </c>
      <c r="AC84" s="3">
        <v>6.660627782344819E-2</v>
      </c>
      <c r="AD84" s="3">
        <v>2.1861419826745987</v>
      </c>
      <c r="AE84" s="3">
        <v>1.7662344157695771</v>
      </c>
      <c r="AF84" s="3">
        <v>1.371056854724884</v>
      </c>
      <c r="AG84" s="3">
        <v>0.38378935158252714</v>
      </c>
      <c r="AH84" s="3">
        <v>0.21548652708530427</v>
      </c>
      <c r="AI84" s="3">
        <v>0.11443240404129028</v>
      </c>
      <c r="AJ84" s="3">
        <v>6.7283345982432352E-2</v>
      </c>
      <c r="AK84" s="3">
        <v>7.2242194116115571E-2</v>
      </c>
      <c r="AL84" s="3">
        <v>0.73757713854312901</v>
      </c>
      <c r="AM84" s="3">
        <v>6.9787135645747178E-2</v>
      </c>
      <c r="AN84" s="3">
        <v>0.2993673121929169</v>
      </c>
      <c r="AO84" s="3">
        <v>0.3739909827709198</v>
      </c>
      <c r="AP84" s="3">
        <v>8.2982048988342286E-2</v>
      </c>
      <c r="AQ84" s="3">
        <v>6.0754470229148871E-2</v>
      </c>
      <c r="AR84" s="3">
        <v>0.92886255979537968</v>
      </c>
      <c r="AS84" s="3">
        <v>1.0675433260202409</v>
      </c>
      <c r="AT84" s="3">
        <v>3.3087168633937833E-2</v>
      </c>
      <c r="AU84" s="3">
        <v>3.2250847816467285</v>
      </c>
    </row>
    <row r="85" spans="1:47" x14ac:dyDescent="0.2">
      <c r="A85" s="3">
        <v>1.0286109447479248</v>
      </c>
      <c r="B85" s="3">
        <v>0.75486454367637634</v>
      </c>
      <c r="C85" s="3">
        <v>2.0494029968976974</v>
      </c>
      <c r="D85" s="3">
        <v>1.0670864582061768</v>
      </c>
      <c r="E85" s="3">
        <v>0.54823567345738411</v>
      </c>
      <c r="F85" s="3">
        <v>0.76916880607604976</v>
      </c>
      <c r="G85" s="3">
        <v>2.1162898504734038</v>
      </c>
      <c r="H85" s="3">
        <v>1.9816162955760956</v>
      </c>
      <c r="I85" s="3">
        <v>2.6500105438753967E-2</v>
      </c>
      <c r="J85" s="3">
        <v>0.31599604964256289</v>
      </c>
      <c r="K85" s="3">
        <v>0.25361739650368686</v>
      </c>
      <c r="L85" s="3">
        <v>0.78943572402000428</v>
      </c>
      <c r="M85" s="3">
        <v>0.70484872758388517</v>
      </c>
      <c r="N85" s="3">
        <v>0.7893806689977646</v>
      </c>
      <c r="O85" s="3">
        <v>0.8616951161623001</v>
      </c>
      <c r="P85" s="3">
        <v>94.336304664611816</v>
      </c>
      <c r="Q85" s="3">
        <v>59.237830638885498</v>
      </c>
      <c r="R85" s="3">
        <v>38.62281322479248</v>
      </c>
      <c r="S85" s="3">
        <v>7.1197226345539093</v>
      </c>
      <c r="T85" s="3">
        <v>14.586941123008728</v>
      </c>
      <c r="U85" s="3">
        <v>5.7802276164293289</v>
      </c>
      <c r="V85" s="3">
        <v>9.0356841683387756E-3</v>
      </c>
      <c r="W85" s="3">
        <v>3.5383393466472627E-3</v>
      </c>
      <c r="X85" s="3">
        <v>2.1581648439168936E-3</v>
      </c>
      <c r="Y85" s="3">
        <v>5.7942011356353754E-2</v>
      </c>
      <c r="Z85" s="3">
        <v>2.7382494807243349E-2</v>
      </c>
      <c r="AA85" s="3">
        <v>3.9634306430816654E-2</v>
      </c>
      <c r="AB85" s="3">
        <v>7.6511031985282904E-2</v>
      </c>
      <c r="AC85" s="3">
        <v>1.5462367609143258E-2</v>
      </c>
      <c r="AD85" s="3">
        <v>3.9639970064163208</v>
      </c>
      <c r="AE85" s="3">
        <v>0.75750902891159055</v>
      </c>
      <c r="AF85" s="3">
        <v>0.5317063219845295</v>
      </c>
      <c r="AG85" s="3">
        <v>0.11111700236797334</v>
      </c>
      <c r="AH85" s="3">
        <v>0.63023453831672671</v>
      </c>
      <c r="AI85" s="3">
        <v>6.594602942466736E-2</v>
      </c>
      <c r="AJ85" s="3">
        <v>0.3489278507232666</v>
      </c>
      <c r="AK85" s="3">
        <v>0.1462976223230362</v>
      </c>
      <c r="AL85" s="3">
        <v>0.36959993243217465</v>
      </c>
      <c r="AM85" s="3">
        <v>0.7999097502231598</v>
      </c>
      <c r="AN85" s="3">
        <v>0.16569884687662129</v>
      </c>
      <c r="AO85" s="3">
        <v>0.103852761387825</v>
      </c>
      <c r="AP85" s="3">
        <v>4.307113558053971E-2</v>
      </c>
      <c r="AQ85" s="3">
        <v>1.1609232537448406E-2</v>
      </c>
      <c r="AR85" s="3">
        <v>0.48385074436664588</v>
      </c>
      <c r="AS85" s="3">
        <v>1.0791825842857361</v>
      </c>
      <c r="AT85" s="3">
        <v>5.3713721036911008E-2</v>
      </c>
      <c r="AU85" s="3">
        <v>1.2704029679298401</v>
      </c>
    </row>
    <row r="86" spans="1:47" x14ac:dyDescent="0.2">
      <c r="A86" s="3">
        <v>1.1886858940124512</v>
      </c>
      <c r="B86" s="3">
        <v>1.0858666896820068</v>
      </c>
      <c r="C86" s="3">
        <v>1.5670643672347069</v>
      </c>
      <c r="D86" s="3">
        <v>1.188535749912262</v>
      </c>
      <c r="E86" s="3">
        <v>0.73471859097480774</v>
      </c>
      <c r="F86" s="3">
        <v>0.86750235557556166</v>
      </c>
      <c r="G86" s="3">
        <v>1.3517886659502985</v>
      </c>
      <c r="H86" s="3">
        <v>0.81844989389181144</v>
      </c>
      <c r="I86" s="3">
        <v>1.6150684368610384</v>
      </c>
      <c r="J86" s="3">
        <v>0.58222313642501833</v>
      </c>
      <c r="K86" s="3">
        <v>0.5184030950069427</v>
      </c>
      <c r="L86" s="3">
        <v>0.9611956506967545</v>
      </c>
      <c r="M86" s="3">
        <v>0.14538518264889722</v>
      </c>
      <c r="N86" s="3">
        <v>0.69025531113147731</v>
      </c>
      <c r="O86" s="3">
        <v>0.93666742861270902</v>
      </c>
      <c r="P86" s="3">
        <v>82.978949546813965</v>
      </c>
      <c r="Q86" s="3">
        <v>48.93430233001709</v>
      </c>
      <c r="R86" s="3">
        <v>29.661621451377872</v>
      </c>
      <c r="S86" s="3">
        <v>11.664114117622375</v>
      </c>
      <c r="T86" s="3">
        <v>5.4736320525407791</v>
      </c>
      <c r="U86" s="3">
        <v>10.273041486740112</v>
      </c>
      <c r="V86" s="3">
        <v>6.778935194015504E-3</v>
      </c>
      <c r="W86" s="3">
        <v>6.2551920413970955E-3</v>
      </c>
      <c r="X86" s="3">
        <v>1.4201841689646245E-3</v>
      </c>
      <c r="Y86" s="3">
        <v>5.1716334819793694E-2</v>
      </c>
      <c r="Z86" s="3">
        <v>4.4988119602203364E-2</v>
      </c>
      <c r="AA86" s="3">
        <v>5.3944895267486567E-2</v>
      </c>
      <c r="AB86" s="3">
        <v>4.2606839835643777E-2</v>
      </c>
      <c r="AC86" s="3">
        <v>8.5264592766761779E-2</v>
      </c>
      <c r="AD86" s="3">
        <v>3.1646442413330078</v>
      </c>
      <c r="AE86" s="3">
        <v>1.8999541044235229</v>
      </c>
      <c r="AF86" s="3">
        <v>1.0788332223892212</v>
      </c>
      <c r="AG86" s="3">
        <v>6.3104699924588212E-2</v>
      </c>
      <c r="AH86" s="3">
        <v>0.1076537350565195</v>
      </c>
      <c r="AI86" s="3">
        <v>0.19634600400924684</v>
      </c>
      <c r="AJ86" s="3">
        <v>0.19132615655660626</v>
      </c>
      <c r="AK86" s="3">
        <v>0.18185428798198702</v>
      </c>
      <c r="AL86" s="3">
        <v>0.44086992740631109</v>
      </c>
      <c r="AM86" s="3">
        <v>0.17377483889460571</v>
      </c>
      <c r="AN86" s="3">
        <v>0.24024420082569123</v>
      </c>
      <c r="AO86" s="3">
        <v>1.3536668727174402E-2</v>
      </c>
      <c r="AP86" s="3">
        <v>7.6071997284889226E-2</v>
      </c>
      <c r="AQ86" s="3">
        <v>9.6429175138473516E-2</v>
      </c>
      <c r="AR86" s="3">
        <v>0.36595320105552664</v>
      </c>
      <c r="AS86" s="3">
        <v>1.0672501868009567</v>
      </c>
      <c r="AT86" s="3">
        <v>4.0341055393218993E-2</v>
      </c>
      <c r="AU86" s="3">
        <v>2.3364887237548828</v>
      </c>
    </row>
    <row r="87" spans="1:47" x14ac:dyDescent="0.2">
      <c r="A87" s="3">
        <v>0.84635740518569946</v>
      </c>
      <c r="B87" s="3">
        <v>0.88334420323371887</v>
      </c>
      <c r="C87" s="3">
        <v>2.7957783937454224</v>
      </c>
      <c r="D87" s="3">
        <v>0.73319652676582336</v>
      </c>
      <c r="E87" s="3">
        <v>1.3710435032844543</v>
      </c>
      <c r="F87" s="3">
        <v>0.30812486410140993</v>
      </c>
      <c r="G87" s="3">
        <v>1.7317799454927445</v>
      </c>
      <c r="H87" s="3">
        <v>1.5304038906097412</v>
      </c>
      <c r="I87" s="3">
        <v>0.68588015660643586</v>
      </c>
      <c r="J87" s="3">
        <v>5.7789400480687619E-2</v>
      </c>
      <c r="K87" s="3">
        <v>4.3470514155924324E-2</v>
      </c>
      <c r="L87" s="3">
        <v>0.15515740483999252</v>
      </c>
      <c r="M87" s="3">
        <v>0.51112302720546721</v>
      </c>
      <c r="N87" s="3">
        <v>7.7379653975367543E-2</v>
      </c>
      <c r="O87" s="3">
        <v>0.34415905386209489</v>
      </c>
      <c r="P87" s="3">
        <v>33.71549129486084</v>
      </c>
      <c r="Q87" s="3">
        <v>95.276703834533691</v>
      </c>
      <c r="R87" s="3">
        <v>87.106137275695801</v>
      </c>
      <c r="S87" s="3">
        <v>8.8069440126419067</v>
      </c>
      <c r="T87" s="3">
        <v>9.5300530791282654</v>
      </c>
      <c r="U87" s="3">
        <v>9.2512443363666534</v>
      </c>
      <c r="V87" s="3">
        <v>5.3014143407344831E-3</v>
      </c>
      <c r="W87" s="3">
        <v>4.49309927225113E-3</v>
      </c>
      <c r="X87" s="3">
        <v>7.1860864758491521E-3</v>
      </c>
      <c r="Y87" s="3">
        <v>2.2626486122608185E-2</v>
      </c>
      <c r="Z87" s="3">
        <v>2.0644346177577974E-2</v>
      </c>
      <c r="AA87" s="3">
        <v>3.3253047466278073E-2</v>
      </c>
      <c r="AB87" s="3">
        <v>9.4424256086349495E-2</v>
      </c>
      <c r="AC87" s="3">
        <v>5.2403090596199041E-2</v>
      </c>
      <c r="AD87" s="3">
        <v>2.9503422975540161</v>
      </c>
      <c r="AE87" s="3">
        <v>0.99576490819454189</v>
      </c>
      <c r="AF87" s="3">
        <v>0.76095730066299438</v>
      </c>
      <c r="AG87" s="3">
        <v>0.31776312887668612</v>
      </c>
      <c r="AH87" s="3">
        <v>0.55142088413238521</v>
      </c>
      <c r="AI87" s="3">
        <v>5.5109928846359256E-2</v>
      </c>
      <c r="AJ87" s="3">
        <v>0.47371321260929106</v>
      </c>
      <c r="AK87" s="3">
        <v>1.2937712743878366E-2</v>
      </c>
      <c r="AL87" s="3">
        <v>0.56570161402225494</v>
      </c>
      <c r="AM87" s="3">
        <v>0.91271967411041255</v>
      </c>
      <c r="AN87" s="3">
        <v>0.37414825856685641</v>
      </c>
      <c r="AO87" s="3">
        <v>0.28367495536804199</v>
      </c>
      <c r="AP87" s="3">
        <v>2.4928216487169266E-2</v>
      </c>
      <c r="AQ87" s="3">
        <v>4.4137640893459326E-2</v>
      </c>
      <c r="AR87" s="3">
        <v>0.82173105478286745</v>
      </c>
      <c r="AS87" s="3">
        <v>1.0757647478580477</v>
      </c>
      <c r="AT87" s="3">
        <v>7.2827500104904172E-2</v>
      </c>
      <c r="AU87" s="3">
        <v>4.166048526763916</v>
      </c>
    </row>
    <row r="88" spans="1:47" x14ac:dyDescent="0.2">
      <c r="A88" s="3">
        <v>0.74342967569828033</v>
      </c>
      <c r="B88" s="3">
        <v>1.4592861533164978</v>
      </c>
      <c r="C88" s="3">
        <v>2.1816903054714203</v>
      </c>
      <c r="D88" s="3">
        <v>1.4429442882537842</v>
      </c>
      <c r="E88" s="3">
        <v>1.1358665227890015</v>
      </c>
      <c r="F88" s="3">
        <v>0.53073995113372807</v>
      </c>
      <c r="G88" s="3">
        <v>5.8738593570888058E-2</v>
      </c>
      <c r="H88" s="3">
        <v>2.3530061560869218</v>
      </c>
      <c r="I88" s="3">
        <v>1.4255719408392906</v>
      </c>
      <c r="J88" s="3">
        <v>0.41262625843286516</v>
      </c>
      <c r="K88" s="3">
        <v>0.27258318781852725</v>
      </c>
      <c r="L88" s="3">
        <v>0.37971040666103362</v>
      </c>
      <c r="M88" s="3">
        <v>0.49907931327819827</v>
      </c>
      <c r="N88" s="3">
        <v>0.88226197302341458</v>
      </c>
      <c r="O88" s="3">
        <v>0.11027781791985033</v>
      </c>
      <c r="P88" s="3">
        <v>73.121867179870605</v>
      </c>
      <c r="Q88" s="3">
        <v>74.39786434173584</v>
      </c>
      <c r="R88" s="3">
        <v>41.643316745758057</v>
      </c>
      <c r="S88" s="3">
        <v>5.8897872418165198</v>
      </c>
      <c r="T88" s="3">
        <v>9.3298293650150299</v>
      </c>
      <c r="U88" s="3">
        <v>14.529256284236908</v>
      </c>
      <c r="V88" s="3">
        <v>1.9720779433846473E-3</v>
      </c>
      <c r="W88" s="3">
        <v>9.056309282779694E-3</v>
      </c>
      <c r="X88" s="3">
        <v>4.9143458306789402E-3</v>
      </c>
      <c r="Y88" s="3">
        <v>4.415596008300781E-2</v>
      </c>
      <c r="Z88" s="3">
        <v>3.1629233360290526E-2</v>
      </c>
      <c r="AA88" s="3">
        <v>4.3454582691192623E-2</v>
      </c>
      <c r="AB88" s="3">
        <v>6.2472468018531804E-2</v>
      </c>
      <c r="AC88" s="3">
        <v>5.5296732783317572E-2</v>
      </c>
      <c r="AD88" s="3">
        <v>2.354344367980957</v>
      </c>
      <c r="AE88" s="3">
        <v>1.421021318435669</v>
      </c>
      <c r="AF88" s="3">
        <v>1.4640641808509827</v>
      </c>
      <c r="AG88" s="3">
        <v>0.18483207225799558</v>
      </c>
      <c r="AH88" s="3">
        <v>0.98777176618576046</v>
      </c>
      <c r="AI88" s="3">
        <v>8.4509878754615797E-2</v>
      </c>
      <c r="AJ88" s="3">
        <v>0.30400851070880891</v>
      </c>
      <c r="AK88" s="3">
        <v>0.11383013546466828</v>
      </c>
      <c r="AL88" s="3">
        <v>5.8384063318371773E-2</v>
      </c>
      <c r="AM88" s="3">
        <v>0.39527652084827425</v>
      </c>
      <c r="AN88" s="3">
        <v>0.11921475142240522</v>
      </c>
      <c r="AO88" s="3">
        <v>0.17772190243005756</v>
      </c>
      <c r="AP88" s="3">
        <v>4.6190541982650768E-2</v>
      </c>
      <c r="AQ88" s="3">
        <v>7.3672021031379709E-2</v>
      </c>
      <c r="AR88" s="3">
        <v>0.26010845899581908</v>
      </c>
      <c r="AS88" s="3">
        <v>1.071214736700058</v>
      </c>
      <c r="AT88" s="3">
        <v>2.7353258430957796E-2</v>
      </c>
      <c r="AU88" s="3">
        <v>1.6438135504722595</v>
      </c>
    </row>
    <row r="89" spans="1:47" x14ac:dyDescent="0.2">
      <c r="A89" s="3">
        <v>1.338717520236969</v>
      </c>
      <c r="B89" s="3">
        <v>0.50894564762711525</v>
      </c>
      <c r="C89" s="3">
        <v>2.4492411911487579</v>
      </c>
      <c r="D89" s="3">
        <v>0.97885027527809143</v>
      </c>
      <c r="E89" s="3">
        <v>0.75052019953727722</v>
      </c>
      <c r="F89" s="3">
        <v>0.69636745452880855</v>
      </c>
      <c r="G89" s="3">
        <v>2.6922777670621874</v>
      </c>
      <c r="H89" s="3">
        <v>0.19111734811216596</v>
      </c>
      <c r="I89" s="3">
        <v>2.363531348109245</v>
      </c>
      <c r="J89" s="3">
        <v>0.96807304382324222</v>
      </c>
      <c r="K89" s="3">
        <v>0.78426208615303039</v>
      </c>
      <c r="L89" s="3">
        <v>0.56645297050476073</v>
      </c>
      <c r="M89" s="3">
        <v>0.86439900815486903</v>
      </c>
      <c r="N89" s="3">
        <v>0.37747498393058782</v>
      </c>
      <c r="O89" s="3">
        <v>0.62912889420986173</v>
      </c>
      <c r="P89" s="3">
        <v>43.62128734588623</v>
      </c>
      <c r="Q89" s="3">
        <v>20.750640332698822</v>
      </c>
      <c r="R89" s="3">
        <v>64.088902473449707</v>
      </c>
      <c r="S89" s="3">
        <v>14.590539336204529</v>
      </c>
      <c r="T89" s="3">
        <v>13.579773187637329</v>
      </c>
      <c r="U89" s="3">
        <v>5.3218275979161263</v>
      </c>
      <c r="V89" s="3">
        <v>7.947676122188569E-3</v>
      </c>
      <c r="W89" s="3">
        <v>1.6691520065069199E-3</v>
      </c>
      <c r="X89" s="3">
        <v>8.1478939056396499E-3</v>
      </c>
      <c r="Y89" s="3">
        <v>3.0103813409805294E-2</v>
      </c>
      <c r="Z89" s="3">
        <v>5.2752943038940431E-2</v>
      </c>
      <c r="AA89" s="3">
        <v>2.4368530511856081E-2</v>
      </c>
      <c r="AB89" s="3">
        <v>3.0342587977647786E-2</v>
      </c>
      <c r="AC89" s="3">
        <v>2.6285765618085863E-2</v>
      </c>
      <c r="AD89" s="3">
        <v>3.5150421857833862</v>
      </c>
      <c r="AE89" s="3">
        <v>0.62520970404148102</v>
      </c>
      <c r="AF89" s="3">
        <v>0.62568068504333496</v>
      </c>
      <c r="AG89" s="3">
        <v>0.42190818190574647</v>
      </c>
      <c r="AH89" s="3">
        <v>0.41832147330045694</v>
      </c>
      <c r="AI89" s="3">
        <v>0.13148773372173309</v>
      </c>
      <c r="AJ89" s="3">
        <v>0.11220293790102003</v>
      </c>
      <c r="AK89" s="3">
        <v>9.284057557582856E-2</v>
      </c>
      <c r="AL89" s="3">
        <v>0.92401628017425541</v>
      </c>
      <c r="AM89" s="3">
        <v>0.63103298366069793</v>
      </c>
      <c r="AN89" s="3">
        <v>0.49900467932224274</v>
      </c>
      <c r="AO89" s="3">
        <v>0.42441231787204742</v>
      </c>
      <c r="AP89" s="3">
        <v>9.6999938488006601E-2</v>
      </c>
      <c r="AQ89" s="3">
        <v>2.1888608485460287E-2</v>
      </c>
      <c r="AR89" s="3">
        <v>0.7025791227817535</v>
      </c>
      <c r="AS89" s="3">
        <v>1.0620730489492416</v>
      </c>
      <c r="AT89" s="3">
        <v>6.0626089572906494E-2</v>
      </c>
      <c r="AU89" s="3">
        <v>3.8455648422241211</v>
      </c>
    </row>
    <row r="90" spans="1:47" x14ac:dyDescent="0.2">
      <c r="A90" s="3">
        <v>1.2520650625228882</v>
      </c>
      <c r="B90" s="3">
        <v>1.1358130574226379</v>
      </c>
      <c r="C90" s="3">
        <v>2.1095763891935349</v>
      </c>
      <c r="D90" s="3">
        <v>0.64690420031547546</v>
      </c>
      <c r="E90" s="3">
        <v>1.0272552967071533</v>
      </c>
      <c r="F90" s="3">
        <v>0.72162714004516615</v>
      </c>
      <c r="G90" s="3">
        <v>1.2918673565983774</v>
      </c>
      <c r="H90" s="3">
        <v>0.97847556710243233</v>
      </c>
      <c r="I90" s="3">
        <v>1.8134158569574357</v>
      </c>
      <c r="J90" s="3">
        <v>0.33891100615262992</v>
      </c>
      <c r="K90" s="3">
        <v>0.82883777141571047</v>
      </c>
      <c r="L90" s="3">
        <v>0.65637009561061854</v>
      </c>
      <c r="M90" s="3">
        <v>0.62775983572006222</v>
      </c>
      <c r="N90" s="3">
        <v>0.99134025216102595</v>
      </c>
      <c r="O90" s="3">
        <v>0.48350871443748472</v>
      </c>
      <c r="P90" s="3">
        <v>89.238605499267578</v>
      </c>
      <c r="Q90" s="3">
        <v>81.494646072387695</v>
      </c>
      <c r="R90" s="3">
        <v>30.248595476150513</v>
      </c>
      <c r="S90" s="3">
        <v>11.128483891487122</v>
      </c>
      <c r="T90" s="3">
        <v>6.8123183250427246</v>
      </c>
      <c r="U90" s="3">
        <v>9.9626949429512024</v>
      </c>
      <c r="V90" s="3">
        <v>4.6815300881862653E-3</v>
      </c>
      <c r="W90" s="3">
        <v>9.449206769466402E-3</v>
      </c>
      <c r="X90" s="3">
        <v>1.9526332020759589E-3</v>
      </c>
      <c r="Y90" s="3">
        <v>2.0832151621580124E-2</v>
      </c>
      <c r="Z90" s="3">
        <v>3.8452205657958982E-2</v>
      </c>
      <c r="AA90" s="3">
        <v>2.5505610704421994E-2</v>
      </c>
      <c r="AB90" s="3">
        <v>9.2429009079933178E-2</v>
      </c>
      <c r="AC90" s="3">
        <v>4.5121306180953988E-2</v>
      </c>
      <c r="AD90" s="3">
        <v>2.4476729035377502</v>
      </c>
      <c r="AE90" s="3">
        <v>1.8688777506351471</v>
      </c>
      <c r="AF90" s="3">
        <v>0.59935028105974197</v>
      </c>
      <c r="AG90" s="3">
        <v>0.45610294044017791</v>
      </c>
      <c r="AH90" s="3">
        <v>3.4479119554162024E-2</v>
      </c>
      <c r="AI90" s="3">
        <v>0.15937471330165864</v>
      </c>
      <c r="AJ90" s="3">
        <v>0.26544083476066588</v>
      </c>
      <c r="AK90" s="3">
        <v>3.0276511311531064E-2</v>
      </c>
      <c r="AL90" s="3">
        <v>0.27661503881216049</v>
      </c>
      <c r="AM90" s="3">
        <v>0.11335417218506333</v>
      </c>
      <c r="AN90" s="3">
        <v>2.9466764181852338E-2</v>
      </c>
      <c r="AO90" s="3">
        <v>0.25358000546693799</v>
      </c>
      <c r="AP90" s="3">
        <v>1.420326091349125E-2</v>
      </c>
      <c r="AQ90" s="3">
        <v>2.0491280853748319E-2</v>
      </c>
      <c r="AR90" s="3">
        <v>0.73412914276123042</v>
      </c>
      <c r="AS90" s="3">
        <v>1.0719801473617554</v>
      </c>
      <c r="AT90" s="3">
        <v>3.6799934506416318E-2</v>
      </c>
      <c r="AU90" s="3">
        <v>3.3318607807159424</v>
      </c>
    </row>
    <row r="91" spans="1:47" x14ac:dyDescent="0.2">
      <c r="A91" s="3">
        <v>0.65771560370922089</v>
      </c>
      <c r="B91" s="3">
        <v>0.83247572183609009</v>
      </c>
      <c r="C91" s="3">
        <v>2.6154718995094299</v>
      </c>
      <c r="D91" s="3">
        <v>1.1813148856163025</v>
      </c>
      <c r="E91" s="3">
        <v>0.89086925983428955</v>
      </c>
      <c r="F91" s="3">
        <v>0.45600497722625738</v>
      </c>
      <c r="G91" s="3">
        <v>1.6485787463188173</v>
      </c>
      <c r="H91" s="3">
        <v>1.7612370455265047</v>
      </c>
      <c r="I91" s="3">
        <v>0.51027828454971313</v>
      </c>
      <c r="J91" s="3">
        <v>0.79381109356880186</v>
      </c>
      <c r="K91" s="3">
        <v>0.35196707159280782</v>
      </c>
      <c r="L91" s="3">
        <v>0.47156242370605461</v>
      </c>
      <c r="M91" s="3">
        <v>0.24651926696300511</v>
      </c>
      <c r="N91" s="3">
        <v>0.2702097734808922</v>
      </c>
      <c r="O91" s="3">
        <v>0.76613269746303558</v>
      </c>
      <c r="P91" s="3">
        <v>39.994686841964722</v>
      </c>
      <c r="Q91" s="3">
        <v>52.729787826538086</v>
      </c>
      <c r="R91" s="3">
        <v>92.690668106079102</v>
      </c>
      <c r="S91" s="3">
        <v>9.1733218431472778</v>
      </c>
      <c r="T91" s="3">
        <v>13.777387082576752</v>
      </c>
      <c r="U91" s="3">
        <v>8.170145183801651</v>
      </c>
      <c r="V91" s="3">
        <v>7.4161615371704107E-3</v>
      </c>
      <c r="W91" s="3">
        <v>1.2271264418959619E-3</v>
      </c>
      <c r="X91" s="3">
        <v>7.7190794944763195E-3</v>
      </c>
      <c r="Y91" s="3">
        <v>5.4902541637420643E-2</v>
      </c>
      <c r="Z91" s="3">
        <v>5.717476606369018E-2</v>
      </c>
      <c r="AA91" s="3">
        <v>4.7316281795501708E-2</v>
      </c>
      <c r="AB91" s="3">
        <v>3.493169605731964E-2</v>
      </c>
      <c r="AC91" s="3">
        <v>8.2219239473342892E-2</v>
      </c>
      <c r="AD91" s="3">
        <v>3.6717101335525513</v>
      </c>
      <c r="AE91" s="3">
        <v>1.0730141043663026</v>
      </c>
      <c r="AF91" s="3">
        <v>1.3107829093933105</v>
      </c>
      <c r="AG91" s="3">
        <v>0.26115938574075698</v>
      </c>
      <c r="AH91" s="3">
        <v>0.5787934976816177</v>
      </c>
      <c r="AI91" s="3">
        <v>2.0829842872917649E-2</v>
      </c>
      <c r="AJ91" s="3">
        <v>8.951977416872979E-2</v>
      </c>
      <c r="AK91" s="3">
        <v>0.19937881886959077</v>
      </c>
      <c r="AL91" s="3">
        <v>0.64484624743461605</v>
      </c>
      <c r="AM91" s="3">
        <v>0.85133149504661565</v>
      </c>
      <c r="AN91" s="3">
        <v>0.40117428600788119</v>
      </c>
      <c r="AO91" s="3">
        <v>0.47009464263916018</v>
      </c>
      <c r="AP91" s="3">
        <v>6.4298494458198546E-2</v>
      </c>
      <c r="AQ91" s="3">
        <v>5.8199837803840644E-2</v>
      </c>
      <c r="AR91" s="3">
        <v>0.27824079543352132</v>
      </c>
      <c r="AS91" s="3">
        <v>1.0609655873477459</v>
      </c>
      <c r="AT91" s="3">
        <v>5.1173248887062067E-2</v>
      </c>
      <c r="AU91" s="3">
        <v>1.1575139313936234</v>
      </c>
    </row>
    <row r="92" spans="1:47" x14ac:dyDescent="0.2">
      <c r="A92" s="3">
        <v>0.80706056952476501</v>
      </c>
      <c r="B92" s="3">
        <v>1.2604407072067261</v>
      </c>
      <c r="C92" s="3">
        <v>1.6358037292957306</v>
      </c>
      <c r="D92" s="3">
        <v>0.89350375533103943</v>
      </c>
      <c r="E92" s="3">
        <v>0.59430796653032303</v>
      </c>
      <c r="F92" s="3">
        <v>0.2832556188106537</v>
      </c>
      <c r="G92" s="3">
        <v>0.32598579540848727</v>
      </c>
      <c r="H92" s="3">
        <v>2.6177834028005598</v>
      </c>
      <c r="I92" s="3">
        <v>1.2506215888261798</v>
      </c>
      <c r="J92" s="3">
        <v>0.68639821410179136</v>
      </c>
      <c r="K92" s="3">
        <v>8.4145985543727875E-2</v>
      </c>
      <c r="L92" s="3">
        <v>6.1380637958645831E-2</v>
      </c>
      <c r="M92" s="3">
        <v>0.76320073723793025</v>
      </c>
      <c r="N92" s="3">
        <v>0.70477585196495052</v>
      </c>
      <c r="O92" s="3">
        <v>0.55141964495182039</v>
      </c>
      <c r="P92" s="3">
        <v>79.342584609985352</v>
      </c>
      <c r="Q92" s="3">
        <v>36.967982053756714</v>
      </c>
      <c r="R92" s="3">
        <v>58.558800220489502</v>
      </c>
      <c r="S92" s="3">
        <v>6.5889211148023605</v>
      </c>
      <c r="T92" s="3">
        <v>5.3405591398477554</v>
      </c>
      <c r="U92" s="3">
        <v>14.235021710395813</v>
      </c>
      <c r="V92" s="3">
        <v>8.5759717822074897E-3</v>
      </c>
      <c r="W92" s="3">
        <v>5.5008733272552497E-3</v>
      </c>
      <c r="X92" s="3">
        <v>5.4906661808490761E-3</v>
      </c>
      <c r="Y92" s="3">
        <v>3.3314397335052488E-2</v>
      </c>
      <c r="Z92" s="3">
        <v>4.556260824203491E-2</v>
      </c>
      <c r="AA92" s="3">
        <v>3.6890127658843995E-2</v>
      </c>
      <c r="AB92" s="3">
        <v>2.2491646856069566E-2</v>
      </c>
      <c r="AC92" s="3">
        <v>2.8688601106405261E-2</v>
      </c>
      <c r="AD92" s="3">
        <v>3.0079784393310547</v>
      </c>
      <c r="AE92" s="3">
        <v>1.4985820472240448</v>
      </c>
      <c r="AF92" s="3">
        <v>0.9826282262802124</v>
      </c>
      <c r="AG92" s="3">
        <v>0.35371607542037964</v>
      </c>
      <c r="AH92" s="3">
        <v>0.89079060375690455</v>
      </c>
      <c r="AI92" s="3">
        <v>7.3980472981929765E-2</v>
      </c>
      <c r="AJ92" s="3">
        <v>0.13696374118328095</v>
      </c>
      <c r="AK92" s="3">
        <v>9.848639756441116E-2</v>
      </c>
      <c r="AL92" s="3">
        <v>0.16120113924145701</v>
      </c>
      <c r="AM92" s="3">
        <v>0.33195474803447728</v>
      </c>
      <c r="AN92" s="3">
        <v>0.15438300669193272</v>
      </c>
      <c r="AO92" s="3">
        <v>8.8920329958200456E-2</v>
      </c>
      <c r="AP92" s="3">
        <v>8.5571807622909543E-2</v>
      </c>
      <c r="AQ92" s="3">
        <v>4.2734818756580362E-2</v>
      </c>
      <c r="AR92" s="3">
        <v>0.8398673474788666</v>
      </c>
      <c r="AS92" s="3">
        <v>1.0657890599966049</v>
      </c>
      <c r="AT92" s="3">
        <v>4.9790804088115689E-2</v>
      </c>
      <c r="AU92" s="3">
        <v>4.6484377384185791</v>
      </c>
    </row>
    <row r="93" spans="1:47" x14ac:dyDescent="0.2">
      <c r="A93" s="3">
        <v>1.1503427624702454</v>
      </c>
      <c r="B93" s="3">
        <v>0.70882762968540192</v>
      </c>
      <c r="C93" s="3">
        <v>2.6336546838283539</v>
      </c>
      <c r="D93" s="3">
        <v>1.4347770214080811</v>
      </c>
      <c r="E93" s="3">
        <v>1.4797154068946838</v>
      </c>
      <c r="F93" s="3">
        <v>0.94262776374816903</v>
      </c>
      <c r="G93" s="3">
        <v>2.9360632634162904</v>
      </c>
      <c r="H93" s="3">
        <v>0.29456961296498779</v>
      </c>
      <c r="I93" s="3">
        <v>2.5625075209140777</v>
      </c>
      <c r="J93" s="3">
        <v>0.20063614293932913</v>
      </c>
      <c r="K93" s="3">
        <v>0.60163059234619143</v>
      </c>
      <c r="L93" s="3">
        <v>0.86548399925231934</v>
      </c>
      <c r="M93" s="3">
        <v>0.38250670611858367</v>
      </c>
      <c r="N93" s="3">
        <v>6.0804087072610848E-2</v>
      </c>
      <c r="O93" s="3">
        <v>0.21870386764407157</v>
      </c>
      <c r="P93" s="3">
        <v>49.861526489257812</v>
      </c>
      <c r="Q93" s="3">
        <v>68.193950653076172</v>
      </c>
      <c r="R93" s="3">
        <v>76.00193977355957</v>
      </c>
      <c r="S93" s="3">
        <v>13.700836539268494</v>
      </c>
      <c r="T93" s="3">
        <v>12.155063033103943</v>
      </c>
      <c r="U93" s="3">
        <v>4.2568418495357037</v>
      </c>
      <c r="V93" s="3">
        <v>1.3262341655790807E-3</v>
      </c>
      <c r="W93" s="3">
        <v>5.1537286937236798E-3</v>
      </c>
      <c r="X93" s="3">
        <v>8.7247694730758669E-3</v>
      </c>
      <c r="Y93" s="3">
        <v>4.2347092628479001E-2</v>
      </c>
      <c r="Z93" s="3">
        <v>2.8815298676490783E-2</v>
      </c>
      <c r="AA93" s="3">
        <v>5.530659437179565E-2</v>
      </c>
      <c r="AB93" s="3">
        <v>6.0301493406295786E-2</v>
      </c>
      <c r="AC93" s="3">
        <v>6.4715197086334234E-2</v>
      </c>
      <c r="AD93" s="3">
        <v>2.8570154309272766</v>
      </c>
      <c r="AE93" s="3">
        <v>0.59444488286972053</v>
      </c>
      <c r="AF93" s="3">
        <v>1.1774590611457825</v>
      </c>
      <c r="AG93" s="3">
        <v>0.14119022488594057</v>
      </c>
      <c r="AH93" s="3">
        <v>0.46829213768243788</v>
      </c>
      <c r="AI93" s="3">
        <v>0.11826866269111633</v>
      </c>
      <c r="AJ93" s="3">
        <v>0.46682482481002807</v>
      </c>
      <c r="AK93" s="3">
        <v>0.11929022371768951</v>
      </c>
      <c r="AL93" s="3">
        <v>0.78249896824359899</v>
      </c>
      <c r="AM93" s="3">
        <v>0.56867871582508089</v>
      </c>
      <c r="AN93" s="3">
        <v>0.28008500754833221</v>
      </c>
      <c r="AO93" s="3">
        <v>0.32792459547519687</v>
      </c>
      <c r="AP93" s="3">
        <v>3.5120215117931369E-2</v>
      </c>
      <c r="AQ93" s="3">
        <v>8.0951488018035894E-2</v>
      </c>
      <c r="AR93" s="3">
        <v>0.39750593006610879</v>
      </c>
      <c r="AS93" s="3">
        <v>1.0774307465553283</v>
      </c>
      <c r="AT93" s="3">
        <v>6.3383796811103815E-2</v>
      </c>
      <c r="AU93" s="3">
        <v>2.8540956974029541</v>
      </c>
    </row>
    <row r="94" spans="1:47" x14ac:dyDescent="0.2">
      <c r="A94" s="3">
        <v>1.0679078698158264</v>
      </c>
      <c r="B94" s="3">
        <v>1.3815944194793701</v>
      </c>
      <c r="C94" s="3">
        <v>2.389434814453125</v>
      </c>
      <c r="D94" s="3">
        <v>1.3052214980125427</v>
      </c>
      <c r="E94" s="3">
        <v>1.2910313606262207</v>
      </c>
      <c r="F94" s="3">
        <v>0.64413552284240727</v>
      </c>
      <c r="G94" s="3">
        <v>0.71302813202142712</v>
      </c>
      <c r="H94" s="3">
        <v>2.8790073412656785</v>
      </c>
      <c r="I94" s="3">
        <v>0.97430357545614255</v>
      </c>
      <c r="J94" s="3">
        <v>0.92875821113586421</v>
      </c>
      <c r="K94" s="3">
        <v>0.15485365808010104</v>
      </c>
      <c r="L94" s="3">
        <v>0.88128750503063202</v>
      </c>
      <c r="M94" s="3">
        <v>0.9419410860538483</v>
      </c>
      <c r="N94" s="3">
        <v>0.42496424823999407</v>
      </c>
      <c r="O94" s="3">
        <v>3.4475490525364874E-2</v>
      </c>
      <c r="P94" s="3">
        <v>58.718907833099372</v>
      </c>
      <c r="Q94" s="3">
        <v>78.477969169616699</v>
      </c>
      <c r="R94" s="3">
        <v>66.965065002441406</v>
      </c>
      <c r="S94" s="3">
        <v>5.1608337834477425</v>
      </c>
      <c r="T94" s="3">
        <v>8.5497894585132599</v>
      </c>
      <c r="U94" s="3">
        <v>12.138857960700989</v>
      </c>
      <c r="V94" s="3">
        <v>3.5913207530975338E-3</v>
      </c>
      <c r="W94" s="3">
        <v>7.0268576741218574E-3</v>
      </c>
      <c r="X94" s="3">
        <v>9.4628726243972776E-3</v>
      </c>
      <c r="Y94" s="3">
        <v>4.8621377944946281E-2</v>
      </c>
      <c r="Z94" s="3">
        <v>4.1362948417663567E-2</v>
      </c>
      <c r="AA94" s="3">
        <v>3.0840976238250731E-2</v>
      </c>
      <c r="AB94" s="3">
        <v>4.8853355944156657E-2</v>
      </c>
      <c r="AC94" s="3">
        <v>3.3288183212280276E-2</v>
      </c>
      <c r="AD94" s="3">
        <v>2.029479943215847</v>
      </c>
      <c r="AE94" s="3">
        <v>1.3117894411087037</v>
      </c>
      <c r="AF94" s="3">
        <v>0.69284778833389282</v>
      </c>
      <c r="AG94" s="3">
        <v>8.922650888562203E-2</v>
      </c>
      <c r="AH94" s="3">
        <v>0.81292852222919465</v>
      </c>
      <c r="AI94" s="3">
        <v>3.4916420429944986E-2</v>
      </c>
      <c r="AJ94" s="3">
        <v>1.1941463919356465E-2</v>
      </c>
      <c r="AK94" s="3">
        <v>0.1550298994779587</v>
      </c>
      <c r="AL94" s="3">
        <v>0.95491831600666044</v>
      </c>
      <c r="AM94" s="3">
        <v>0.46796862304210657</v>
      </c>
      <c r="AN94" s="3">
        <v>0.32397541046142581</v>
      </c>
      <c r="AO94" s="3">
        <v>0.29861177504062653</v>
      </c>
      <c r="AP94" s="3">
        <v>6.7154274582862855E-2</v>
      </c>
      <c r="AQ94" s="3">
        <v>2.9892546832561491E-2</v>
      </c>
      <c r="AR94" s="3">
        <v>0.50109109878540048</v>
      </c>
      <c r="AS94" s="3">
        <v>1.0692459183931351</v>
      </c>
      <c r="AT94" s="3">
        <v>2.9893580451607706E-2</v>
      </c>
      <c r="AU94" s="3">
        <v>1.788009822368622</v>
      </c>
    </row>
    <row r="95" spans="1:47" x14ac:dyDescent="0.2">
      <c r="A95" s="3">
        <v>0.97468864917755127</v>
      </c>
      <c r="B95" s="3">
        <v>0.58755014836788177</v>
      </c>
      <c r="C95" s="3">
        <v>1.8844418674707413</v>
      </c>
      <c r="D95" s="3">
        <v>0.77276390790939331</v>
      </c>
      <c r="E95" s="3">
        <v>0.65788614749908447</v>
      </c>
      <c r="F95" s="3">
        <v>0.57851300239562997</v>
      </c>
      <c r="G95" s="3">
        <v>2.5997089010477064</v>
      </c>
      <c r="H95" s="3">
        <v>0.60270613566040976</v>
      </c>
      <c r="I95" s="3">
        <v>2.6524061483144759</v>
      </c>
      <c r="J95" s="3">
        <v>0.45159037351608272</v>
      </c>
      <c r="K95" s="3">
        <v>0.68539701521396634</v>
      </c>
      <c r="L95" s="3">
        <v>0.20026841610670093</v>
      </c>
      <c r="M95" s="3">
        <v>0.32873995959758767</v>
      </c>
      <c r="N95" s="3">
        <v>0.83670444369316099</v>
      </c>
      <c r="O95" s="3">
        <v>0.75109695255756381</v>
      </c>
      <c r="P95" s="3">
        <v>67.985105514526367</v>
      </c>
      <c r="Q95" s="3">
        <v>27.291797399520874</v>
      </c>
      <c r="R95" s="3">
        <v>49.412062168121338</v>
      </c>
      <c r="S95" s="3">
        <v>12.530562937259674</v>
      </c>
      <c r="T95" s="3">
        <v>12.727102220058441</v>
      </c>
      <c r="U95" s="3">
        <v>7.7224249839782715</v>
      </c>
      <c r="V95" s="3">
        <v>6.3278809785842901E-3</v>
      </c>
      <c r="W95" s="3">
        <v>4.2803630828857422E-3</v>
      </c>
      <c r="X95" s="3">
        <v>3.9793245494365694E-3</v>
      </c>
      <c r="Y95" s="3">
        <v>3.704984068870544E-2</v>
      </c>
      <c r="Z95" s="3">
        <v>2.30140420794487E-2</v>
      </c>
      <c r="AA95" s="3">
        <v>5.1337435245513915E-2</v>
      </c>
      <c r="AB95" s="3">
        <v>7.823665797710419E-2</v>
      </c>
      <c r="AC95" s="3">
        <v>9.3220126628875744E-2</v>
      </c>
      <c r="AD95" s="3">
        <v>3.8706740140914917</v>
      </c>
      <c r="AE95" s="3">
        <v>0.30301199704408643</v>
      </c>
      <c r="AF95" s="3">
        <v>1.4052436351776123</v>
      </c>
      <c r="AG95" s="3">
        <v>0.29164128303527831</v>
      </c>
      <c r="AH95" s="3">
        <v>0.36144119709730149</v>
      </c>
      <c r="AI95" s="3">
        <v>0.18090731263160706</v>
      </c>
      <c r="AJ95" s="3">
        <v>0.34301892459392547</v>
      </c>
      <c r="AK95" s="3">
        <v>3.8994538933038704E-2</v>
      </c>
      <c r="AL95" s="3">
        <v>8.9507956728339194E-2</v>
      </c>
      <c r="AM95" s="3">
        <v>0.71133931934833527</v>
      </c>
      <c r="AN95" s="3">
        <v>0.19850908964872363</v>
      </c>
      <c r="AO95" s="3">
        <v>5.9607560634613047E-2</v>
      </c>
      <c r="AP95" s="3">
        <v>2.7957437634468084E-2</v>
      </c>
      <c r="AQ95" s="3">
        <v>7.0590667128562934E-2</v>
      </c>
      <c r="AR95" s="3">
        <v>0.96124964356422427</v>
      </c>
      <c r="AS95" s="3">
        <v>1.0777629125118255</v>
      </c>
      <c r="AT95" s="3">
        <v>5.6913545727729796E-2</v>
      </c>
      <c r="AU95" s="3">
        <v>3.7074739933013916</v>
      </c>
    </row>
    <row r="96" spans="1:47" x14ac:dyDescent="0.2">
      <c r="A96" s="3">
        <v>0.62302736937999725</v>
      </c>
      <c r="B96" s="3">
        <v>1.0072126984596252</v>
      </c>
      <c r="C96" s="3">
        <v>2.8648317754268646</v>
      </c>
      <c r="D96" s="3">
        <v>1.0586826801300049</v>
      </c>
      <c r="E96" s="3">
        <v>0.82958477735519409</v>
      </c>
      <c r="F96" s="3">
        <v>0.35723159313201908</v>
      </c>
      <c r="G96" s="3">
        <v>0.8858226713538172</v>
      </c>
      <c r="H96" s="3">
        <v>1.4119751635193827</v>
      </c>
      <c r="I96" s="3">
        <v>1.9116180121898652</v>
      </c>
      <c r="J96" s="3">
        <v>9.6873889416456221E-2</v>
      </c>
      <c r="K96" s="3">
        <v>0.89903375089168547</v>
      </c>
      <c r="L96" s="3">
        <v>0.30052759468555457</v>
      </c>
      <c r="M96" s="3">
        <v>0.68105829000473028</v>
      </c>
      <c r="N96" s="3">
        <v>0.15368587791919708</v>
      </c>
      <c r="O96" s="3">
        <v>0.93869201362133026</v>
      </c>
      <c r="P96" s="3">
        <v>28.617794513702393</v>
      </c>
      <c r="Q96" s="3">
        <v>43.014404773712158</v>
      </c>
      <c r="R96" s="3">
        <v>84.337387084960938</v>
      </c>
      <c r="S96" s="3">
        <v>9.6132014393806458</v>
      </c>
      <c r="T96" s="3">
        <v>6.3906976282596588</v>
      </c>
      <c r="U96" s="3">
        <v>13.350921452045441</v>
      </c>
      <c r="V96" s="3">
        <v>9.6643617749214185E-3</v>
      </c>
      <c r="W96" s="3">
        <v>8.7076441049575813E-3</v>
      </c>
      <c r="X96" s="3">
        <v>6.206983089447022E-3</v>
      </c>
      <c r="Y96" s="3">
        <v>5.6137945652008053E-2</v>
      </c>
      <c r="Z96" s="3">
        <v>3.4565926790237428E-2</v>
      </c>
      <c r="AA96" s="3">
        <v>2.1604898869991302E-2</v>
      </c>
      <c r="AB96" s="3">
        <v>6.8879841566085814E-2</v>
      </c>
      <c r="AC96" s="3">
        <v>1.736617274582386E-2</v>
      </c>
      <c r="AD96" s="3">
        <v>3.4652643203735352</v>
      </c>
      <c r="AE96" s="3">
        <v>1.5775469779968261</v>
      </c>
      <c r="AF96" s="3">
        <v>0.82710230350494385</v>
      </c>
      <c r="AG96" s="3">
        <v>0.21446610987186432</v>
      </c>
      <c r="AH96" s="3">
        <v>0.1732493083178997</v>
      </c>
      <c r="AI96" s="3">
        <v>0.15168131291866305</v>
      </c>
      <c r="AJ96" s="3">
        <v>0.38924439847469328</v>
      </c>
      <c r="AK96" s="3">
        <v>0.13988298237323762</v>
      </c>
      <c r="AL96" s="3">
        <v>0.59684546709060671</v>
      </c>
      <c r="AM96" s="3">
        <v>0.25589211896061897</v>
      </c>
      <c r="AN96" s="3">
        <v>0.4488891923427582</v>
      </c>
      <c r="AO96" s="3">
        <v>0.37882894396781924</v>
      </c>
      <c r="AP96" s="3">
        <v>5.4850955009460453E-2</v>
      </c>
      <c r="AQ96" s="3">
        <v>5.2316672503948218E-2</v>
      </c>
      <c r="AR96" s="3">
        <v>0.17111151665449142</v>
      </c>
      <c r="AS96" s="3">
        <v>1.0728979837894441</v>
      </c>
      <c r="AT96" s="3">
        <v>4.2878510057926179E-2</v>
      </c>
      <c r="AU96" s="3">
        <v>2.2316869497299194</v>
      </c>
    </row>
    <row r="97" spans="1:47" x14ac:dyDescent="0.2">
      <c r="A97" s="3">
        <v>1.4671918153762817</v>
      </c>
      <c r="B97" s="3">
        <v>0.9609559178352356</v>
      </c>
      <c r="C97" s="3">
        <v>1.8675172626972198</v>
      </c>
      <c r="D97" s="3">
        <v>0.5193625632673502</v>
      </c>
      <c r="E97" s="3">
        <v>1.2137085795402527</v>
      </c>
      <c r="F97" s="3">
        <v>0.8166041374206543</v>
      </c>
      <c r="G97" s="3">
        <v>2.0126951783895493</v>
      </c>
      <c r="H97" s="3">
        <v>2.241648669242859</v>
      </c>
      <c r="I97" s="3">
        <v>0.22474424548447133</v>
      </c>
      <c r="J97" s="3">
        <v>0.54302868127822879</v>
      </c>
      <c r="K97" s="3">
        <v>0.43618859827518464</v>
      </c>
      <c r="L97" s="3">
        <v>0.61083864808082577</v>
      </c>
      <c r="M97" s="3">
        <v>6.8277433849871158E-2</v>
      </c>
      <c r="N97" s="3">
        <v>0.61201740384101866</v>
      </c>
      <c r="O97" s="3">
        <v>0.29548722773790354</v>
      </c>
      <c r="P97" s="3">
        <v>98.115634918212891</v>
      </c>
      <c r="Q97" s="3">
        <v>91.81786060333252</v>
      </c>
      <c r="R97" s="3">
        <v>21.785450279712677</v>
      </c>
      <c r="S97" s="3">
        <v>8.0877259075641632</v>
      </c>
      <c r="T97" s="3">
        <v>10.41778302192688</v>
      </c>
      <c r="U97" s="3">
        <v>6.1630867123603821</v>
      </c>
      <c r="V97" s="3">
        <v>2.4165405631065371E-3</v>
      </c>
      <c r="W97" s="3">
        <v>2.5860852748155593E-3</v>
      </c>
      <c r="X97" s="3">
        <v>2.691080614924431E-3</v>
      </c>
      <c r="Y97" s="3">
        <v>2.9606552124023435E-2</v>
      </c>
      <c r="Z97" s="3">
        <v>5.1061959266662592E-2</v>
      </c>
      <c r="AA97" s="3">
        <v>4.119868516921997E-2</v>
      </c>
      <c r="AB97" s="3">
        <v>1.4183990582823755E-2</v>
      </c>
      <c r="AC97" s="3">
        <v>7.5556954145431524E-2</v>
      </c>
      <c r="AD97" s="3">
        <v>2.6814586520195007</v>
      </c>
      <c r="AE97" s="3">
        <v>0.88632682859897627</v>
      </c>
      <c r="AF97" s="3">
        <v>1.0209432244300842</v>
      </c>
      <c r="AG97" s="3">
        <v>0.39227419793605806</v>
      </c>
      <c r="AH97" s="3">
        <v>0.75041976988315584</v>
      </c>
      <c r="AI97" s="3">
        <v>9.9948643743991844E-2</v>
      </c>
      <c r="AJ97" s="3">
        <v>0.21454440116882326</v>
      </c>
      <c r="AK97" s="3">
        <v>6.6012925505638115E-2</v>
      </c>
      <c r="AL97" s="3">
        <v>0.47175228387117391</v>
      </c>
      <c r="AM97" s="3">
        <v>0.98698081493377687</v>
      </c>
      <c r="AN97" s="3">
        <v>7.742460831999777E-2</v>
      </c>
      <c r="AO97" s="3">
        <v>0.16231439441442491</v>
      </c>
      <c r="AP97" s="3">
        <v>9.3701025247573858E-2</v>
      </c>
      <c r="AQ97" s="3">
        <v>9.3171353340148935E-2</v>
      </c>
      <c r="AR97" s="3">
        <v>0.61623253822326662</v>
      </c>
      <c r="AS97" s="3">
        <v>1.0637587267160415</v>
      </c>
      <c r="AT97" s="3">
        <v>6.9117823243141169E-2</v>
      </c>
      <c r="AU97" s="3">
        <v>4.2809116840362549</v>
      </c>
    </row>
    <row r="98" spans="1:47" x14ac:dyDescent="0.2">
      <c r="A98" s="3">
        <v>1.4465813636779785</v>
      </c>
      <c r="B98" s="3">
        <v>1.4247082471847534</v>
      </c>
      <c r="C98" s="3">
        <v>1.9764404743909836</v>
      </c>
      <c r="D98" s="3">
        <v>0.99921134114265442</v>
      </c>
      <c r="E98" s="3">
        <v>0.70850074291229248</v>
      </c>
      <c r="F98" s="3">
        <v>0.93283286094665541</v>
      </c>
      <c r="G98" s="3">
        <v>0.95572641015052784</v>
      </c>
      <c r="H98" s="3">
        <v>1.7338973522186281</v>
      </c>
      <c r="I98" s="3">
        <v>2.8830029863119124</v>
      </c>
      <c r="J98" s="3">
        <v>4.6513251960277557E-2</v>
      </c>
      <c r="K98" s="3">
        <v>0.10679879635572433</v>
      </c>
      <c r="L98" s="3">
        <v>0.50050395786762236</v>
      </c>
      <c r="M98" s="3">
        <v>0.65213079988956457</v>
      </c>
      <c r="N98" s="3">
        <v>0.43764085888862603</v>
      </c>
      <c r="O98" s="3">
        <v>0.12139185138046737</v>
      </c>
      <c r="P98" s="3">
        <v>59.573566913604736</v>
      </c>
      <c r="Q98" s="3">
        <v>97.186450958251953</v>
      </c>
      <c r="R98" s="3">
        <v>59.44947004318238</v>
      </c>
      <c r="S98" s="3">
        <v>14.461953043937683</v>
      </c>
      <c r="T98" s="3">
        <v>11.16268527507782</v>
      </c>
      <c r="U98" s="3">
        <v>4.8262389674782753</v>
      </c>
      <c r="V98" s="3">
        <v>9.9823446273803705E-3</v>
      </c>
      <c r="W98" s="3">
        <v>5.04047590494156E-3</v>
      </c>
      <c r="X98" s="3">
        <v>6.4030718803405771E-3</v>
      </c>
      <c r="Y98" s="3">
        <v>4.4682979583740234E-2</v>
      </c>
      <c r="Z98" s="3">
        <v>3.7813547849655148E-2</v>
      </c>
      <c r="AA98" s="3">
        <v>4.9204838275909421E-2</v>
      </c>
      <c r="AB98" s="3">
        <v>4.6152669191360476E-2</v>
      </c>
      <c r="AC98" s="3">
        <v>9.1525812745094304E-2</v>
      </c>
      <c r="AD98" s="3">
        <v>2.3254155218601227</v>
      </c>
      <c r="AE98" s="3">
        <v>0.93390772342681894</v>
      </c>
      <c r="AF98" s="3">
        <v>0.5900544673204422</v>
      </c>
      <c r="AG98" s="3">
        <v>5.0838479492813352E-2</v>
      </c>
      <c r="AH98" s="3">
        <v>0.18260625749826428</v>
      </c>
      <c r="AI98" s="3">
        <v>0.16583363354206088</v>
      </c>
      <c r="AJ98" s="3">
        <v>0.31251515984535216</v>
      </c>
      <c r="AK98" s="3">
        <v>0.16635208666324616</v>
      </c>
      <c r="AL98" s="3">
        <v>0.35256866425275801</v>
      </c>
      <c r="AM98" s="3">
        <v>0.3692022144794464</v>
      </c>
      <c r="AN98" s="3">
        <v>1.5200877469033001E-2</v>
      </c>
      <c r="AO98" s="3">
        <v>0.48959430038928986</v>
      </c>
      <c r="AP98" s="3">
        <v>8.8101431131362914E-2</v>
      </c>
      <c r="AQ98" s="3">
        <v>6.507116377353668E-2</v>
      </c>
      <c r="AR98" s="3">
        <v>0.75684026479721067</v>
      </c>
      <c r="AS98" s="3">
        <v>1.0678764498233795</v>
      </c>
      <c r="AT98" s="3">
        <v>4.3608146905899051E-2</v>
      </c>
      <c r="AU98" s="3">
        <v>4.7062633037567139</v>
      </c>
    </row>
    <row r="99" spans="1:47" x14ac:dyDescent="0.2">
      <c r="A99" s="3">
        <v>0.60431663691997528</v>
      </c>
      <c r="B99" s="3">
        <v>0.60693611949682236</v>
      </c>
      <c r="C99" s="3">
        <v>2.2911867499351501</v>
      </c>
      <c r="D99" s="3">
        <v>1.4540627598762512</v>
      </c>
      <c r="E99" s="3">
        <v>1.3419570922851562</v>
      </c>
      <c r="F99" s="3">
        <v>0.29221147894859312</v>
      </c>
      <c r="G99" s="3">
        <v>2.0825833231210709</v>
      </c>
      <c r="H99" s="3">
        <v>0.99703410863876352</v>
      </c>
      <c r="I99" s="3">
        <v>0.81923717141151453</v>
      </c>
      <c r="J99" s="3">
        <v>0.59325904250144956</v>
      </c>
      <c r="K99" s="3">
        <v>0.5778579753637314</v>
      </c>
      <c r="L99" s="3">
        <v>0.68543259739875795</v>
      </c>
      <c r="M99" s="3">
        <v>2.7835699208080766E-2</v>
      </c>
      <c r="N99" s="3">
        <v>0.81484453141689306</v>
      </c>
      <c r="O99" s="3">
        <v>0.64897431194782262</v>
      </c>
      <c r="P99" s="3">
        <v>68.995718955993652</v>
      </c>
      <c r="Q99" s="3">
        <v>48.295230865478516</v>
      </c>
      <c r="R99" s="3">
        <v>77.005105018615723</v>
      </c>
      <c r="S99" s="3">
        <v>6.0185099095106125</v>
      </c>
      <c r="T99" s="3">
        <v>4.1841842141002417</v>
      </c>
      <c r="U99" s="3">
        <v>14.696998059749603</v>
      </c>
      <c r="V99" s="3">
        <v>2.1698264181613924E-3</v>
      </c>
      <c r="W99" s="3">
        <v>5.6687796115875251E-3</v>
      </c>
      <c r="X99" s="3">
        <v>3.1678755879402166E-3</v>
      </c>
      <c r="Y99" s="3">
        <v>3.1218068599700926E-2</v>
      </c>
      <c r="Z99" s="3">
        <v>5.6554291248321523E-2</v>
      </c>
      <c r="AA99" s="3">
        <v>2.8598439097404477E-2</v>
      </c>
      <c r="AB99" s="3">
        <v>8.1117076873779295E-2</v>
      </c>
      <c r="AC99" s="3">
        <v>3.5817468762397761E-2</v>
      </c>
      <c r="AD99" s="3">
        <v>3.5395801067352295</v>
      </c>
      <c r="AE99" s="3">
        <v>1.6238851368427276</v>
      </c>
      <c r="AF99" s="3">
        <v>1.2575339078903198</v>
      </c>
      <c r="AG99" s="3">
        <v>0.33013277947902681</v>
      </c>
      <c r="AH99" s="3">
        <v>0.72885324835777288</v>
      </c>
      <c r="AI99" s="3">
        <v>2.6430010721087457E-2</v>
      </c>
      <c r="AJ99" s="3">
        <v>0.10752426773309708</v>
      </c>
      <c r="AK99" s="3">
        <v>5.068596825003624E-2</v>
      </c>
      <c r="AL99" s="3">
        <v>0.72273612201213833</v>
      </c>
      <c r="AM99" s="3">
        <v>0.62811282515525824</v>
      </c>
      <c r="AN99" s="3">
        <v>0.38660937905311582</v>
      </c>
      <c r="AO99" s="3">
        <v>0.23527944058179859</v>
      </c>
      <c r="AP99" s="3">
        <v>3.7995867729187012E-2</v>
      </c>
      <c r="AQ99" s="3">
        <v>1.2955411784350872E-2</v>
      </c>
      <c r="AR99" s="3">
        <v>0.3117256000638009</v>
      </c>
      <c r="AS99" s="3">
        <v>1.0788931393623353</v>
      </c>
      <c r="AT99" s="3">
        <v>6.9761443138122547E-2</v>
      </c>
      <c r="AU99" s="3">
        <v>2.7828930616378784</v>
      </c>
    </row>
    <row r="100" spans="1:47" x14ac:dyDescent="0.2">
      <c r="A100" s="3">
        <v>0.98559519648551941</v>
      </c>
      <c r="B100" s="3">
        <v>1.0500672459602356</v>
      </c>
      <c r="C100" s="3">
        <v>1.7722226679325104</v>
      </c>
      <c r="D100" s="3">
        <v>0.74578060209751129</v>
      </c>
      <c r="E100" s="3">
        <v>1.1708820462226868</v>
      </c>
      <c r="F100" s="3">
        <v>0.47126882076263427</v>
      </c>
      <c r="G100" s="3">
        <v>0.45626079916954054</v>
      </c>
      <c r="H100" s="3">
        <v>0.36276635855436318</v>
      </c>
      <c r="I100" s="3">
        <v>7.5882296711206429E-2</v>
      </c>
      <c r="J100" s="3">
        <v>0.94809639096260068</v>
      </c>
      <c r="K100" s="3">
        <v>0.85145854055881498</v>
      </c>
      <c r="L100" s="3">
        <v>0.83267527759075166</v>
      </c>
      <c r="M100" s="3">
        <v>0.98238493025302887</v>
      </c>
      <c r="N100" s="3">
        <v>0.13759513303637505</v>
      </c>
      <c r="O100" s="3">
        <v>0.91776709258556366</v>
      </c>
      <c r="P100" s="3">
        <v>29.638211727142334</v>
      </c>
      <c r="Q100" s="3">
        <v>21.400615721940994</v>
      </c>
      <c r="R100" s="3">
        <v>31.745573282241821</v>
      </c>
      <c r="S100" s="3">
        <v>8.5916229486465454</v>
      </c>
      <c r="T100" s="3">
        <v>14.696614503860474</v>
      </c>
      <c r="U100" s="3">
        <v>9.1475770473480225</v>
      </c>
      <c r="V100" s="3">
        <v>3.2755343616008761E-3</v>
      </c>
      <c r="W100" s="3">
        <v>1.0965068442746998E-3</v>
      </c>
      <c r="X100" s="3">
        <v>9.8960665464401243E-3</v>
      </c>
      <c r="Y100" s="3">
        <v>5.2127501964569084E-2</v>
      </c>
      <c r="Z100" s="3">
        <v>4.6172125339508055E-2</v>
      </c>
      <c r="AA100" s="3">
        <v>5.8406736850738522E-2</v>
      </c>
      <c r="AB100" s="3">
        <v>7.158288061618806E-2</v>
      </c>
      <c r="AC100" s="3">
        <v>7.2286102175712588E-2</v>
      </c>
      <c r="AD100" s="3">
        <v>3.1401063203811646</v>
      </c>
      <c r="AE100" s="3">
        <v>0.34842015895992517</v>
      </c>
      <c r="AF100" s="3">
        <v>0.96068263053894043</v>
      </c>
      <c r="AG100" s="3">
        <v>0.18311842232942582</v>
      </c>
      <c r="AH100" s="3">
        <v>0.78810283780097956</v>
      </c>
      <c r="AI100" s="3">
        <v>6.8264159262180324E-2</v>
      </c>
      <c r="AJ100" s="3">
        <v>0.18068870514631272</v>
      </c>
      <c r="AK100" s="3">
        <v>0.15157621800899507</v>
      </c>
      <c r="AL100" s="3">
        <v>0.24005322277545926</v>
      </c>
      <c r="AM100" s="3">
        <v>9.1624514013528821E-2</v>
      </c>
      <c r="AN100" s="3">
        <v>0.14005763500928881</v>
      </c>
      <c r="AO100" s="3">
        <v>0.34096113801002503</v>
      </c>
      <c r="AP100" s="3">
        <v>1.1107842763885855E-2</v>
      </c>
      <c r="AQ100" s="3">
        <v>8.7495970726013186E-2</v>
      </c>
      <c r="AR100" s="3">
        <v>0.87685720920562749</v>
      </c>
      <c r="AS100" s="3">
        <v>1.0743410015106203</v>
      </c>
      <c r="AT100" s="3">
        <v>3.0811857432127002E-2</v>
      </c>
      <c r="AU100" s="3">
        <v>3.2743146419525146</v>
      </c>
    </row>
    <row r="101" spans="1:47" x14ac:dyDescent="0.2">
      <c r="A101" s="3">
        <v>1.0806989073753357</v>
      </c>
      <c r="B101" s="3">
        <v>0.98060137033462524</v>
      </c>
      <c r="C101" s="3">
        <v>2.9539243876934052</v>
      </c>
      <c r="D101" s="3">
        <v>1.2074337005615234</v>
      </c>
      <c r="E101" s="3">
        <v>0.78645116090774536</v>
      </c>
      <c r="F101" s="3">
        <v>0.70564022064208998</v>
      </c>
      <c r="G101" s="3">
        <v>2.3429343503713609</v>
      </c>
      <c r="H101" s="3">
        <v>2.546645237803459</v>
      </c>
      <c r="I101" s="3">
        <v>2.1250599527359006</v>
      </c>
      <c r="J101" s="3">
        <v>0.43236360192298889</v>
      </c>
      <c r="K101" s="3">
        <v>0.32816996604204179</v>
      </c>
      <c r="L101" s="3">
        <v>2.845095235854387E-2</v>
      </c>
      <c r="M101" s="3">
        <v>0.35766202092170718</v>
      </c>
      <c r="N101" s="3">
        <v>0.62278924643993383</v>
      </c>
      <c r="O101" s="3">
        <v>0.33211693316698077</v>
      </c>
      <c r="P101" s="3">
        <v>98.980097770690918</v>
      </c>
      <c r="Q101" s="3">
        <v>72.51856803894043</v>
      </c>
      <c r="R101" s="3">
        <v>94.299836158752441</v>
      </c>
      <c r="S101" s="3">
        <v>11.879319787025452</v>
      </c>
      <c r="T101" s="3">
        <v>7.8686673045158386</v>
      </c>
      <c r="U101" s="3">
        <v>10.703800320625305</v>
      </c>
      <c r="V101" s="3">
        <v>6.5723970532417303E-3</v>
      </c>
      <c r="W101" s="3">
        <v>9.5998750329017654E-3</v>
      </c>
      <c r="X101" s="3">
        <v>4.1307132542133338E-3</v>
      </c>
      <c r="Y101" s="3">
        <v>2.3700266480445861E-2</v>
      </c>
      <c r="Z101" s="3">
        <v>2.9445390701293941E-2</v>
      </c>
      <c r="AA101" s="3">
        <v>3.8771369457244867E-2</v>
      </c>
      <c r="AB101" s="3">
        <v>1.1306026494130492E-2</v>
      </c>
      <c r="AC101" s="3">
        <v>2.1120434552431108E-2</v>
      </c>
      <c r="AD101" s="3">
        <v>2.9792711734771729</v>
      </c>
      <c r="AE101" s="3">
        <v>1.3584451615810393</v>
      </c>
      <c r="AF101" s="3">
        <v>1.1369513869285583</v>
      </c>
      <c r="AG101" s="3">
        <v>0.42373814582824709</v>
      </c>
      <c r="AH101" s="3">
        <v>0.36753893911838537</v>
      </c>
      <c r="AI101" s="3">
        <v>0.11192591309547424</v>
      </c>
      <c r="AJ101" s="3">
        <v>0.48052291870117186</v>
      </c>
      <c r="AK101" s="3">
        <v>7.7333306372165678E-2</v>
      </c>
      <c r="AL101" s="3">
        <v>0.85942015767097468</v>
      </c>
      <c r="AM101" s="3">
        <v>0.83825454056262971</v>
      </c>
      <c r="AN101" s="3">
        <v>0.26558003187179569</v>
      </c>
      <c r="AO101" s="3">
        <v>7.8510943055152882E-2</v>
      </c>
      <c r="AP101" s="3">
        <v>6.1549187302589424E-2</v>
      </c>
      <c r="AQ101" s="3">
        <v>3.5536778271198277E-2</v>
      </c>
      <c r="AR101" s="3">
        <v>0.41670507490634923</v>
      </c>
      <c r="AS101" s="3">
        <v>1.0627014383673667</v>
      </c>
      <c r="AT101" s="3">
        <v>5.7746940851211549E-2</v>
      </c>
      <c r="AU101" s="3">
        <v>1.2289959937334061</v>
      </c>
    </row>
    <row r="102" spans="1:47" x14ac:dyDescent="0.2">
      <c r="A102" s="3">
        <v>1.1394974589347839</v>
      </c>
      <c r="B102" s="3">
        <v>1.1867237687110901</v>
      </c>
      <c r="C102" s="3">
        <v>2.5229004621505737</v>
      </c>
      <c r="D102" s="3">
        <v>1.0799129605293274</v>
      </c>
      <c r="E102" s="3">
        <v>0.973075270652771</v>
      </c>
      <c r="F102" s="3">
        <v>0.80768508911132808</v>
      </c>
      <c r="G102" s="3">
        <v>2.2114686733111739E-2</v>
      </c>
      <c r="H102" s="3">
        <v>0.6271285358071329</v>
      </c>
      <c r="I102" s="3">
        <v>0.72335532397031788</v>
      </c>
      <c r="J102" s="3">
        <v>0.69811460733413699</v>
      </c>
      <c r="K102" s="3">
        <v>0.93739317536354061</v>
      </c>
      <c r="L102" s="3">
        <v>0.22945176750421523</v>
      </c>
      <c r="M102" s="3">
        <v>0.78840997755527498</v>
      </c>
      <c r="N102" s="3">
        <v>0.9694780975580215</v>
      </c>
      <c r="O102" s="3">
        <v>0.38476230978965759</v>
      </c>
      <c r="P102" s="3">
        <v>87.759289741516113</v>
      </c>
      <c r="Q102" s="3">
        <v>62.839884757995605</v>
      </c>
      <c r="R102" s="3">
        <v>82.733683586120605</v>
      </c>
      <c r="S102" s="3">
        <v>7.3341625034809113</v>
      </c>
      <c r="T102" s="3">
        <v>10.10699850320816</v>
      </c>
      <c r="U102" s="3">
        <v>5.5723696649074554</v>
      </c>
      <c r="V102" s="3">
        <v>8.8203505277633688E-3</v>
      </c>
      <c r="W102" s="3">
        <v>2.4709118902683258E-3</v>
      </c>
      <c r="X102" s="3">
        <v>5.0099966228008275E-3</v>
      </c>
      <c r="Y102" s="3">
        <v>2.742599010467529E-2</v>
      </c>
      <c r="Z102" s="3">
        <v>4.197304248809814E-2</v>
      </c>
      <c r="AA102" s="3">
        <v>5.4485194683074945E-2</v>
      </c>
      <c r="AB102" s="3">
        <v>8.9507091045379641E-2</v>
      </c>
      <c r="AC102" s="3">
        <v>7.9694803357124339E-2</v>
      </c>
      <c r="AD102" s="3">
        <v>2.1498890966176987</v>
      </c>
      <c r="AE102" s="3">
        <v>0.5882892638444901</v>
      </c>
      <c r="AF102" s="3">
        <v>0.74701994657516479</v>
      </c>
      <c r="AG102" s="3">
        <v>0.47394770383834839</v>
      </c>
      <c r="AH102" s="3">
        <v>0.8968912076950073</v>
      </c>
      <c r="AI102" s="3">
        <v>5.2415034323930743E-2</v>
      </c>
      <c r="AJ102" s="3">
        <v>6.0690825060009945E-2</v>
      </c>
      <c r="AK102" s="3">
        <v>1.7841399610042573E-2</v>
      </c>
      <c r="AL102" s="3">
        <v>0.90796664953231809</v>
      </c>
      <c r="AM102" s="3">
        <v>0.1964592193067074</v>
      </c>
      <c r="AN102" s="3">
        <v>0.34033486783504485</v>
      </c>
      <c r="AO102" s="3">
        <v>4.6566279381513594E-2</v>
      </c>
      <c r="AP102" s="3">
        <v>5.1925863921642314E-2</v>
      </c>
      <c r="AQ102" s="3">
        <v>7.5356737971305848E-2</v>
      </c>
      <c r="AR102" s="3">
        <v>0.53809303045272827</v>
      </c>
      <c r="AS102" s="3">
        <v>1.0709228599071503</v>
      </c>
      <c r="AT102" s="3">
        <v>4.8854374885559076E-2</v>
      </c>
      <c r="AU102" s="3">
        <v>2.1621472835540771</v>
      </c>
    </row>
    <row r="103" spans="1:47" x14ac:dyDescent="0.2">
      <c r="A103" s="3">
        <v>0.79420876502990723</v>
      </c>
      <c r="B103" s="3">
        <v>0.84406501054763794</v>
      </c>
      <c r="C103" s="3">
        <v>2.2076176553964615</v>
      </c>
      <c r="D103" s="3">
        <v>0.62310843914747238</v>
      </c>
      <c r="E103" s="3">
        <v>1.1091501712799072</v>
      </c>
      <c r="F103" s="3">
        <v>0.36706331968307498</v>
      </c>
      <c r="G103" s="3">
        <v>2.6322249329090117</v>
      </c>
      <c r="H103" s="3">
        <v>2.8575320857763291</v>
      </c>
      <c r="I103" s="3">
        <v>1.6641890293359758</v>
      </c>
      <c r="J103" s="3">
        <v>0.18904247283935544</v>
      </c>
      <c r="K103" s="3">
        <v>0.39719282507896425</v>
      </c>
      <c r="L103" s="3">
        <v>0.91010818958282469</v>
      </c>
      <c r="M103" s="3">
        <v>0.42714676976203919</v>
      </c>
      <c r="N103" s="3">
        <v>0.2828842008113861</v>
      </c>
      <c r="O103" s="3">
        <v>0.84965771615505215</v>
      </c>
      <c r="P103" s="3">
        <v>38.358806371688843</v>
      </c>
      <c r="Q103" s="3">
        <v>31.682400703430176</v>
      </c>
      <c r="R103" s="3">
        <v>20.284400209784508</v>
      </c>
      <c r="S103" s="3">
        <v>10.192172825336456</v>
      </c>
      <c r="T103" s="3">
        <v>5.927016094326973</v>
      </c>
      <c r="U103" s="3">
        <v>12.910596013069153</v>
      </c>
      <c r="V103" s="3">
        <v>1.0103104114532471E-3</v>
      </c>
      <c r="W103" s="3">
        <v>8.8736299276351953E-3</v>
      </c>
      <c r="X103" s="3">
        <v>8.5247946977615365E-3</v>
      </c>
      <c r="Y103" s="3">
        <v>5.8392050266265857E-2</v>
      </c>
      <c r="Z103" s="3">
        <v>2.3644779324531556E-2</v>
      </c>
      <c r="AA103" s="3">
        <v>3.2711222171783447E-2</v>
      </c>
      <c r="AB103" s="3">
        <v>3.7678688466548926E-2</v>
      </c>
      <c r="AC103" s="3">
        <v>4.6810770630836496E-2</v>
      </c>
      <c r="AD103" s="3">
        <v>3.9968359470367432</v>
      </c>
      <c r="AE103" s="3">
        <v>1.4903504729270936</v>
      </c>
      <c r="AF103" s="3">
        <v>1.4135247468948364</v>
      </c>
      <c r="AG103" s="3">
        <v>0.24343174099922182</v>
      </c>
      <c r="AH103" s="3">
        <v>0.44347120344638824</v>
      </c>
      <c r="AI103" s="3">
        <v>0.19921783566474915</v>
      </c>
      <c r="AJ103" s="3">
        <v>0.35934885442256925</v>
      </c>
      <c r="AK103" s="3">
        <v>0.18731593906879426</v>
      </c>
      <c r="AL103" s="3">
        <v>4.4494947679340847E-2</v>
      </c>
      <c r="AM103" s="3">
        <v>0.94973594486713409</v>
      </c>
      <c r="AN103" s="3">
        <v>0.21456931412220001</v>
      </c>
      <c r="AO103" s="3">
        <v>0.30901654005050661</v>
      </c>
      <c r="AP103" s="3">
        <v>9.1132949590682993E-2</v>
      </c>
      <c r="AQ103" s="3">
        <v>2.5879166871309284E-2</v>
      </c>
      <c r="AR103" s="3">
        <v>0.98044707179069523</v>
      </c>
      <c r="AS103" s="3">
        <v>1.0624086044728756</v>
      </c>
      <c r="AT103" s="3">
        <v>6.2556272745132452E-2</v>
      </c>
      <c r="AU103" s="3">
        <v>4.3325879573822021</v>
      </c>
    </row>
    <row r="104" spans="1:47" x14ac:dyDescent="0.2">
      <c r="A104" s="3">
        <v>0.67838732898235321</v>
      </c>
      <c r="B104" s="3">
        <v>1.3111226558685303</v>
      </c>
      <c r="C104" s="3">
        <v>2.7287897765636444</v>
      </c>
      <c r="D104" s="3">
        <v>1.3332829475402832</v>
      </c>
      <c r="E104" s="3">
        <v>1.4053625464439392</v>
      </c>
      <c r="F104" s="3">
        <v>0.59446349143981947</v>
      </c>
      <c r="G104" s="3">
        <v>1.4088291722536086</v>
      </c>
      <c r="H104" s="3">
        <v>2.1763749420642853</v>
      </c>
      <c r="I104" s="3">
        <v>2.4078061962127686</v>
      </c>
      <c r="J104" s="3">
        <v>0.29633453220129019</v>
      </c>
      <c r="K104" s="3">
        <v>0.19318853497505187</v>
      </c>
      <c r="L104" s="3">
        <v>0.57778810918331147</v>
      </c>
      <c r="M104" s="3">
        <v>0.58311434328556067</v>
      </c>
      <c r="N104" s="3">
        <v>0.71555017292499545</v>
      </c>
      <c r="O104" s="3">
        <v>0.59239238321781162</v>
      </c>
      <c r="P104" s="3">
        <v>77.696976661682129</v>
      </c>
      <c r="Q104" s="3">
        <v>58.615949153900139</v>
      </c>
      <c r="R104" s="3">
        <v>65.966296195983887</v>
      </c>
      <c r="S104" s="3">
        <v>13.119814932346344</v>
      </c>
      <c r="T104" s="3">
        <v>12.953931927680969</v>
      </c>
      <c r="U104" s="3">
        <v>6.7663050591945648</v>
      </c>
      <c r="V104" s="3">
        <v>4.4349532723426816E-3</v>
      </c>
      <c r="W104" s="3">
        <v>4.1472737491130831E-3</v>
      </c>
      <c r="X104" s="3">
        <v>1.7969480007886888E-3</v>
      </c>
      <c r="Y104" s="3">
        <v>3.9982653856277459E-2</v>
      </c>
      <c r="Z104" s="3">
        <v>3.3926694393157958E-2</v>
      </c>
      <c r="AA104" s="3">
        <v>4.3056733608245842E-2</v>
      </c>
      <c r="AB104" s="3">
        <v>2.5416003018617635E-2</v>
      </c>
      <c r="AC104" s="3">
        <v>6.0954799056053173E-2</v>
      </c>
      <c r="AD104" s="3">
        <v>3.33910071849823</v>
      </c>
      <c r="AE104" s="3">
        <v>1.0659184664487837</v>
      </c>
      <c r="AF104" s="3">
        <v>0.86667156219482422</v>
      </c>
      <c r="AG104" s="3">
        <v>0.37858066260814666</v>
      </c>
      <c r="AH104" s="3">
        <v>1.2909752707928421E-2</v>
      </c>
      <c r="AI104" s="3">
        <v>0.13344021141529083</v>
      </c>
      <c r="AJ104" s="3">
        <v>0.43368688762187957</v>
      </c>
      <c r="AK104" s="3">
        <v>8.6422424912452681E-2</v>
      </c>
      <c r="AL104" s="3">
        <v>0.5508587092161179</v>
      </c>
      <c r="AM104" s="3">
        <v>0.48104439735412596</v>
      </c>
      <c r="AN104" s="3">
        <v>0.465188484787941</v>
      </c>
      <c r="AO104" s="3">
        <v>0.14281748205423353</v>
      </c>
      <c r="AP104" s="3">
        <v>6.9854143261909488E-2</v>
      </c>
      <c r="AQ104" s="3">
        <v>9.7599594593048095E-2</v>
      </c>
      <c r="AR104" s="3">
        <v>0.19382778853178023</v>
      </c>
      <c r="AS104" s="3">
        <v>1.0669192862510681</v>
      </c>
      <c r="AT104" s="3">
        <v>3.6063963919878005E-2</v>
      </c>
      <c r="AU104" s="3">
        <v>1.8572795987129211</v>
      </c>
    </row>
    <row r="105" spans="1:47" x14ac:dyDescent="0.2">
      <c r="A105" s="3">
        <v>1.2707149982452393</v>
      </c>
      <c r="B105" s="3">
        <v>0.72064587473869324</v>
      </c>
      <c r="C105" s="3">
        <v>1.5461853984743357</v>
      </c>
      <c r="D105" s="3">
        <v>0.86967670917510986</v>
      </c>
      <c r="E105" s="3">
        <v>0.52026216872036457</v>
      </c>
      <c r="F105" s="3">
        <v>0.6288352489471436</v>
      </c>
      <c r="G105" s="3">
        <v>1.7655762946605684</v>
      </c>
      <c r="H105" s="3">
        <v>1.4860358345508577</v>
      </c>
      <c r="I105" s="3">
        <v>1.4815834170579911</v>
      </c>
      <c r="J105" s="3">
        <v>0.83626860618591303</v>
      </c>
      <c r="K105" s="3">
        <v>0.64636914134025569</v>
      </c>
      <c r="L105" s="3">
        <v>0.26783972263336175</v>
      </c>
      <c r="M105" s="3">
        <v>0.22131213620305057</v>
      </c>
      <c r="N105" s="3">
        <v>4.4715791046619408E-2</v>
      </c>
      <c r="O105" s="3">
        <v>0.19342079281806948</v>
      </c>
      <c r="P105" s="3">
        <v>48.372483253479004</v>
      </c>
      <c r="Q105" s="3">
        <v>87.468838691711426</v>
      </c>
      <c r="R105" s="3">
        <v>48.515641689300537</v>
      </c>
      <c r="S105" s="3">
        <v>4.4185581505298615</v>
      </c>
      <c r="T105" s="3">
        <v>8.9241662323474884</v>
      </c>
      <c r="U105" s="3">
        <v>11.376099050045013</v>
      </c>
      <c r="V105" s="3">
        <v>7.7342817187309272E-3</v>
      </c>
      <c r="W105" s="3">
        <v>7.1750561594963085E-3</v>
      </c>
      <c r="X105" s="3">
        <v>7.28160047531128E-3</v>
      </c>
      <c r="Y105" s="3">
        <v>4.5908589363098141E-2</v>
      </c>
      <c r="Z105" s="3">
        <v>5.0440840721130364E-2</v>
      </c>
      <c r="AA105" s="3">
        <v>2.4764856100082396E-2</v>
      </c>
      <c r="AB105" s="3">
        <v>5.7556869387626657E-2</v>
      </c>
      <c r="AC105" s="3">
        <v>3.1965589970350268E-2</v>
      </c>
      <c r="AD105" s="3">
        <v>2.5610473155975342</v>
      </c>
      <c r="AE105" s="3">
        <v>1.8638564467430114</v>
      </c>
      <c r="AF105" s="3">
        <v>1.043918788433075</v>
      </c>
      <c r="AG105" s="3">
        <v>0.11642824560403824</v>
      </c>
      <c r="AH105" s="3">
        <v>0.58814571142196659</v>
      </c>
      <c r="AI105" s="3">
        <v>8.2380636632442467E-2</v>
      </c>
      <c r="AJ105" s="3">
        <v>0.22752448797225952</v>
      </c>
      <c r="AK105" s="3">
        <v>0.10685620486736297</v>
      </c>
      <c r="AL105" s="3">
        <v>0.42383694797754284</v>
      </c>
      <c r="AM105" s="3">
        <v>0.73306634426116946</v>
      </c>
      <c r="AN105" s="3">
        <v>9.3544508516788458E-2</v>
      </c>
      <c r="AO105" s="3">
        <v>0.39713237106800081</v>
      </c>
      <c r="AP105" s="3">
        <v>3.1014402210712437E-2</v>
      </c>
      <c r="AQ105" s="3">
        <v>4.863013714551926E-2</v>
      </c>
      <c r="AR105" s="3">
        <v>0.64970875978469844</v>
      </c>
      <c r="AS105" s="3">
        <v>1.0760612785816193</v>
      </c>
      <c r="AT105" s="3">
        <v>5.0548100471496576E-2</v>
      </c>
      <c r="AU105" s="3">
        <v>3.6555278301239014</v>
      </c>
    </row>
    <row r="106" spans="1:47" x14ac:dyDescent="0.2">
      <c r="A106" s="3">
        <v>1.3261255621910095</v>
      </c>
      <c r="B106" s="3">
        <v>1.097455620765686</v>
      </c>
      <c r="C106" s="3">
        <v>2.7065257430076599</v>
      </c>
      <c r="D106" s="3">
        <v>0.50655073672533035</v>
      </c>
      <c r="E106" s="3">
        <v>1.2654992938041687</v>
      </c>
      <c r="F106" s="3">
        <v>0.75322213172912611</v>
      </c>
      <c r="G106" s="3">
        <v>0.36222339548170568</v>
      </c>
      <c r="H106" s="3">
        <v>0.41928905278444301</v>
      </c>
      <c r="I106" s="3">
        <v>0.54840136304497733</v>
      </c>
      <c r="J106" s="3">
        <v>0.47060232430696491</v>
      </c>
      <c r="K106" s="3">
        <v>0.74871825695037841</v>
      </c>
      <c r="L106" s="3">
        <v>0.42155505597591403</v>
      </c>
      <c r="M106" s="3">
        <v>0.46616803467273721</v>
      </c>
      <c r="N106" s="3">
        <v>0.66836943507194524</v>
      </c>
      <c r="O106" s="3">
        <v>0.95755647242069242</v>
      </c>
      <c r="P106" s="3">
        <v>83.99958610534668</v>
      </c>
      <c r="Q106" s="3">
        <v>25.401602387428284</v>
      </c>
      <c r="R106" s="3">
        <v>97.067899703979492</v>
      </c>
      <c r="S106" s="3">
        <v>7.8730657398700714</v>
      </c>
      <c r="T106" s="3">
        <v>14.187712550163269</v>
      </c>
      <c r="U106" s="3">
        <v>6.7363878637552261</v>
      </c>
      <c r="V106" s="3">
        <v>1.6562873274087908E-3</v>
      </c>
      <c r="W106" s="3">
        <v>3.7060356140136723E-3</v>
      </c>
      <c r="X106" s="3">
        <v>4.476697832345963E-3</v>
      </c>
      <c r="Y106" s="3">
        <v>5.5025522708892813E-2</v>
      </c>
      <c r="Z106" s="3">
        <v>3.5832636356353753E-2</v>
      </c>
      <c r="AA106" s="3">
        <v>2.6049650907516479E-2</v>
      </c>
      <c r="AB106" s="3">
        <v>3.985830247402191E-2</v>
      </c>
      <c r="AC106" s="3">
        <v>5.0713583230972296E-2</v>
      </c>
      <c r="AD106" s="3">
        <v>3.4956618547439575</v>
      </c>
      <c r="AE106" s="3">
        <v>0.67041547298431392</v>
      </c>
      <c r="AF106" s="3">
        <v>1.1972329616546631</v>
      </c>
      <c r="AG106" s="3">
        <v>8.0530622974038124E-2</v>
      </c>
      <c r="AH106" s="3">
        <v>0.97780019819736486</v>
      </c>
      <c r="AI106" s="3">
        <v>1.8508805371820924E-2</v>
      </c>
      <c r="AJ106" s="3">
        <v>0.3807599461078644</v>
      </c>
      <c r="AK106" s="3">
        <v>0.19279922068119051</v>
      </c>
      <c r="AL106" s="3">
        <v>0.76664394795894619</v>
      </c>
      <c r="AM106" s="3">
        <v>1.3255342096090316E-2</v>
      </c>
      <c r="AN106" s="3">
        <v>0.43675126850605012</v>
      </c>
      <c r="AO106" s="3">
        <v>0.21960247546434405</v>
      </c>
      <c r="AP106" s="3">
        <v>8.0056960582733164E-2</v>
      </c>
      <c r="AQ106" s="3">
        <v>3.8793932199478159E-2</v>
      </c>
      <c r="AR106" s="3">
        <v>0.56193674206733701</v>
      </c>
      <c r="AS106" s="3">
        <v>1.0661150777339936</v>
      </c>
      <c r="AT106" s="3">
        <v>2.6711931452155113E-2</v>
      </c>
      <c r="AU106" s="3">
        <v>3.1692280769348145</v>
      </c>
    </row>
    <row r="107" spans="1:47" x14ac:dyDescent="0.2">
      <c r="A107" s="3">
        <v>0.73284424841403961</v>
      </c>
      <c r="B107" s="3">
        <v>0.934255450963974</v>
      </c>
      <c r="C107" s="3">
        <v>1.6625650897622108</v>
      </c>
      <c r="D107" s="3">
        <v>1.040472686290741</v>
      </c>
      <c r="E107" s="3">
        <v>0.62936326861381531</v>
      </c>
      <c r="F107" s="3">
        <v>0.41884350776672363</v>
      </c>
      <c r="G107" s="3">
        <v>2.9957724934816361</v>
      </c>
      <c r="H107" s="3">
        <v>2.6737826710939405</v>
      </c>
      <c r="I107" s="3">
        <v>1.8631616377830507</v>
      </c>
      <c r="J107" s="3">
        <v>0.90998934626579286</v>
      </c>
      <c r="K107" s="3">
        <v>0.21431563422083852</v>
      </c>
      <c r="L107" s="3">
        <v>0.72956925868988043</v>
      </c>
      <c r="M107" s="3">
        <v>0.84292642831802367</v>
      </c>
      <c r="N107" s="3">
        <v>9.0083209425210947E-2</v>
      </c>
      <c r="O107" s="3">
        <v>0.30755389600992211</v>
      </c>
      <c r="P107" s="3">
        <v>34.579582214355469</v>
      </c>
      <c r="Q107" s="3">
        <v>79.136552810668945</v>
      </c>
      <c r="R107" s="3">
        <v>39.621057510375977</v>
      </c>
      <c r="S107" s="3">
        <v>9.8277252316474915</v>
      </c>
      <c r="T107" s="3">
        <v>7.4321538209915161</v>
      </c>
      <c r="U107" s="3">
        <v>13.126615345478058</v>
      </c>
      <c r="V107" s="3">
        <v>8.1921879053115862E-3</v>
      </c>
      <c r="W107" s="3">
        <v>7.5687411427497872E-3</v>
      </c>
      <c r="X107" s="3">
        <v>7.9920505881309507E-3</v>
      </c>
      <c r="Y107" s="3">
        <v>2.9078921079635618E-2</v>
      </c>
      <c r="Z107" s="3">
        <v>5.9789457321166986E-2</v>
      </c>
      <c r="AA107" s="3">
        <v>4.6773159503936762E-2</v>
      </c>
      <c r="AB107" s="3">
        <v>9.7344629168510444E-2</v>
      </c>
      <c r="AC107" s="3">
        <v>8.7789071798324583E-2</v>
      </c>
      <c r="AD107" s="3">
        <v>2.6544830203056335</v>
      </c>
      <c r="AE107" s="3">
        <v>1.468301421403885</v>
      </c>
      <c r="AF107" s="3">
        <v>0.89303106069564819</v>
      </c>
      <c r="AG107" s="3">
        <v>0.30044059157371522</v>
      </c>
      <c r="AH107" s="3">
        <v>0.43930171489715575</v>
      </c>
      <c r="AI107" s="3">
        <v>0.1618783050775528</v>
      </c>
      <c r="AJ107" s="3">
        <v>0.2192003780603409</v>
      </c>
      <c r="AK107" s="3">
        <v>2.351041354238987E-2</v>
      </c>
      <c r="AL107" s="3">
        <v>0.14705328196287157</v>
      </c>
      <c r="AM107" s="3">
        <v>0.76749815642833707</v>
      </c>
      <c r="AN107" s="3">
        <v>5.6905257254838942E-2</v>
      </c>
      <c r="AO107" s="3">
        <v>0.4438014006614685</v>
      </c>
      <c r="AP107" s="3">
        <v>4.0503057241439822E-2</v>
      </c>
      <c r="AQ107" s="3">
        <v>7.9316273927688599E-2</v>
      </c>
      <c r="AR107" s="3">
        <v>0.11947260275483132</v>
      </c>
      <c r="AS107" s="3">
        <v>1.0771293330192566</v>
      </c>
      <c r="AT107" s="3">
        <v>5.9894159436225891E-2</v>
      </c>
      <c r="AU107" s="3">
        <v>1.3435753881931305</v>
      </c>
    </row>
    <row r="108" spans="1:47" x14ac:dyDescent="0.2">
      <c r="A108" s="3">
        <v>0.86474844813346863</v>
      </c>
      <c r="B108" s="3">
        <v>1.471103847026825</v>
      </c>
      <c r="C108" s="3">
        <v>2.5476492941379547</v>
      </c>
      <c r="D108" s="3">
        <v>0.75211179256439209</v>
      </c>
      <c r="E108" s="3">
        <v>0.86391261219978333</v>
      </c>
      <c r="F108" s="3">
        <v>0.24150436520576479</v>
      </c>
      <c r="G108" s="3">
        <v>1.2351674246788027</v>
      </c>
      <c r="H108" s="3">
        <v>2.0499289941787717</v>
      </c>
      <c r="I108" s="3">
        <v>2.6061500519514085</v>
      </c>
      <c r="J108" s="3">
        <v>0.55527331948280334</v>
      </c>
      <c r="K108" s="3">
        <v>0.50337794214487075</v>
      </c>
      <c r="L108" s="3">
        <v>0.75251811563968662</v>
      </c>
      <c r="M108" s="3">
        <v>0.16685234844684607</v>
      </c>
      <c r="N108" s="3">
        <v>0.8929993546009064</v>
      </c>
      <c r="O108" s="3">
        <v>2.3412438649684193E-2</v>
      </c>
      <c r="P108" s="3">
        <v>73.976154327392578</v>
      </c>
      <c r="Q108" s="3">
        <v>91.18743896484375</v>
      </c>
      <c r="R108" s="3">
        <v>74.129629135131836</v>
      </c>
      <c r="S108" s="3">
        <v>12.401294767856598</v>
      </c>
      <c r="T108" s="3">
        <v>11.706352472305298</v>
      </c>
      <c r="U108" s="3">
        <v>7.9249520003795624</v>
      </c>
      <c r="V108" s="3">
        <v>7.0969223380088816E-3</v>
      </c>
      <c r="W108" s="3">
        <v>3.1329469233751296E-3</v>
      </c>
      <c r="X108" s="3">
        <v>1.2197779603302478E-3</v>
      </c>
      <c r="Y108" s="3">
        <v>4.7546987533569333E-2</v>
      </c>
      <c r="Z108" s="3">
        <v>4.7630577087402343E-2</v>
      </c>
      <c r="AA108" s="3">
        <v>3.6496016979217526E-2</v>
      </c>
      <c r="AB108" s="3">
        <v>6.5218636989593515E-2</v>
      </c>
      <c r="AC108" s="3">
        <v>2.3008733838796619E-2</v>
      </c>
      <c r="AD108" s="3">
        <v>2.0564555488526821</v>
      </c>
      <c r="AE108" s="3">
        <v>1.04355788230896</v>
      </c>
      <c r="AF108" s="3">
        <v>1.3149318099021912</v>
      </c>
      <c r="AG108" s="3">
        <v>0.20929152518510818</v>
      </c>
      <c r="AH108" s="3">
        <v>0.13309403829276564</v>
      </c>
      <c r="AI108" s="3">
        <v>0.11984701156616211</v>
      </c>
      <c r="AJ108" s="3">
        <v>2.2601595371961592E-2</v>
      </c>
      <c r="AK108" s="3">
        <v>0.12440392911434173</v>
      </c>
      <c r="AL108" s="3">
        <v>0.62971833109855657</v>
      </c>
      <c r="AM108" s="3">
        <v>0.29300582766532901</v>
      </c>
      <c r="AN108" s="3">
        <v>0.31566666305065155</v>
      </c>
      <c r="AO108" s="3">
        <v>0.12479135394096372</v>
      </c>
      <c r="AP108" s="3">
        <v>1.9235237911343579E-2</v>
      </c>
      <c r="AQ108" s="3">
        <v>1.6037472784519197E-2</v>
      </c>
      <c r="AR108" s="3">
        <v>0.90608856678009031</v>
      </c>
      <c r="AS108" s="3">
        <v>1.0722671413421632</v>
      </c>
      <c r="AT108" s="3">
        <v>3.9505366981029508E-2</v>
      </c>
      <c r="AU108" s="3">
        <v>4.8501949310302734</v>
      </c>
    </row>
    <row r="109" spans="1:47" x14ac:dyDescent="0.2">
      <c r="A109" s="3">
        <v>1.2090986967086792</v>
      </c>
      <c r="B109" s="3">
        <v>0.55962793529033661</v>
      </c>
      <c r="C109" s="3">
        <v>2.0894855707883835</v>
      </c>
      <c r="D109" s="3">
        <v>1.2948493957519531</v>
      </c>
      <c r="E109" s="3">
        <v>1.2490741014480591</v>
      </c>
      <c r="F109" s="3">
        <v>0.98213300704956064</v>
      </c>
      <c r="G109" s="3">
        <v>1.6151716250181198</v>
      </c>
      <c r="H109" s="3">
        <v>1.2449822402000428</v>
      </c>
      <c r="I109" s="3">
        <v>1.3059780251979829</v>
      </c>
      <c r="J109" s="3">
        <v>8.4873288646340361E-2</v>
      </c>
      <c r="K109" s="3">
        <v>0.95462758064270015</v>
      </c>
      <c r="L109" s="3">
        <v>7.3795870020985602E-2</v>
      </c>
      <c r="M109" s="3">
        <v>0.5440364301204681</v>
      </c>
      <c r="N109" s="3">
        <v>0.36141771167516706</v>
      </c>
      <c r="O109" s="3">
        <v>0.73124209344387059</v>
      </c>
      <c r="P109" s="3">
        <v>44.632120132446289</v>
      </c>
      <c r="Q109" s="3">
        <v>44.913218021392822</v>
      </c>
      <c r="R109" s="3">
        <v>51.681411266326904</v>
      </c>
      <c r="S109" s="3">
        <v>5.2902173474431038</v>
      </c>
      <c r="T109" s="3">
        <v>4.7575975432991982</v>
      </c>
      <c r="U109" s="3">
        <v>11.586748600006104</v>
      </c>
      <c r="V109" s="3">
        <v>5.0547044873237613E-3</v>
      </c>
      <c r="W109" s="3">
        <v>8.1207166910171515E-3</v>
      </c>
      <c r="X109" s="3">
        <v>6.7049743533134469E-3</v>
      </c>
      <c r="Y109" s="3">
        <v>3.6640503406524659E-2</v>
      </c>
      <c r="Z109" s="3">
        <v>2.674245238304138E-2</v>
      </c>
      <c r="AA109" s="3">
        <v>5.5701620578765862E-2</v>
      </c>
      <c r="AB109" s="3">
        <v>2.7419776767492292E-2</v>
      </c>
      <c r="AC109" s="3">
        <v>5.9057173728942876E-2</v>
      </c>
      <c r="AD109" s="3">
        <v>3.8402764797210693</v>
      </c>
      <c r="AE109" s="3">
        <v>1.94567112326622</v>
      </c>
      <c r="AF109" s="3">
        <v>0.52537810057401657</v>
      </c>
      <c r="AG109" s="3">
        <v>0.39756506979465484</v>
      </c>
      <c r="AH109" s="3">
        <v>0.54590942203998571</v>
      </c>
      <c r="AI109" s="3">
        <v>7.2219380140304573E-2</v>
      </c>
      <c r="AJ109" s="3">
        <v>0.33618702173233034</v>
      </c>
      <c r="AK109" s="3">
        <v>0.10378441542387008</v>
      </c>
      <c r="AL109" s="3">
        <v>0.25981048166751863</v>
      </c>
      <c r="AM109" s="3">
        <v>0.54406168580055236</v>
      </c>
      <c r="AN109" s="3">
        <v>0.18181868135929108</v>
      </c>
      <c r="AO109" s="3">
        <v>0.35616741478443148</v>
      </c>
      <c r="AP109" s="3">
        <v>5.913451254367829E-2</v>
      </c>
      <c r="AQ109" s="3">
        <v>5.706793487071992E-2</v>
      </c>
      <c r="AR109" s="3">
        <v>0.45031723082065589</v>
      </c>
      <c r="AS109" s="3">
        <v>1.0606251492351295</v>
      </c>
      <c r="AT109" s="3">
        <v>7.1911516785621632E-2</v>
      </c>
      <c r="AU109" s="3">
        <v>2.6445364952087402</v>
      </c>
    </row>
    <row r="110" spans="1:47" x14ac:dyDescent="0.2">
      <c r="A110" s="3">
        <v>1.0101591348648071</v>
      </c>
      <c r="B110" s="3">
        <v>1.3575186133384705</v>
      </c>
      <c r="C110" s="3">
        <v>1.7939495667815208</v>
      </c>
      <c r="D110" s="3">
        <v>1.4143707156181335</v>
      </c>
      <c r="E110" s="3">
        <v>1.0607448220252991</v>
      </c>
      <c r="F110" s="3">
        <v>0.68110132217407227</v>
      </c>
      <c r="G110" s="3">
        <v>0.9426150983572007</v>
      </c>
      <c r="H110" s="3">
        <v>1.5548928105831148</v>
      </c>
      <c r="I110" s="3">
        <v>2.7073184657096863</v>
      </c>
      <c r="J110" s="3">
        <v>0.81250371932983401</v>
      </c>
      <c r="K110" s="3">
        <v>0.29541343748569487</v>
      </c>
      <c r="L110" s="3">
        <v>0.18023186951875689</v>
      </c>
      <c r="M110" s="3">
        <v>0.11331976279616358</v>
      </c>
      <c r="N110" s="3">
        <v>0.2447172623872757</v>
      </c>
      <c r="O110" s="3">
        <v>0.5403367680311203</v>
      </c>
      <c r="P110" s="3">
        <v>53.352916240692132</v>
      </c>
      <c r="Q110" s="3">
        <v>54.572386741638184</v>
      </c>
      <c r="R110" s="3">
        <v>40.034692287445068</v>
      </c>
      <c r="S110" s="3">
        <v>13.829307436943054</v>
      </c>
      <c r="T110" s="3">
        <v>12.487851202487946</v>
      </c>
      <c r="U110" s="3">
        <v>4.3443519696593285</v>
      </c>
      <c r="V110" s="3">
        <v>2.8159790188074115E-3</v>
      </c>
      <c r="W110" s="3">
        <v>1.8354771956801417E-3</v>
      </c>
      <c r="X110" s="3">
        <v>5.8258245587348946E-3</v>
      </c>
      <c r="Y110" s="3">
        <v>3.2866190671920772E-2</v>
      </c>
      <c r="Z110" s="3">
        <v>4.4368379116058343E-2</v>
      </c>
      <c r="AA110" s="3">
        <v>3.0142824649810791E-2</v>
      </c>
      <c r="AB110" s="3">
        <v>8.3164787888526923E-2</v>
      </c>
      <c r="AC110" s="3">
        <v>3.8858015537261967E-2</v>
      </c>
      <c r="AD110" s="3">
        <v>3.0466765165328979</v>
      </c>
      <c r="AE110" s="3">
        <v>0.75061574280261989</v>
      </c>
      <c r="AF110" s="3">
        <v>1.1027317047119141</v>
      </c>
      <c r="AG110" s="3">
        <v>0.44381590187549591</v>
      </c>
      <c r="AH110" s="3">
        <v>0.20997791215777403</v>
      </c>
      <c r="AI110" s="3">
        <v>0.17896353244781496</v>
      </c>
      <c r="AJ110" s="3">
        <v>0.14353405803441999</v>
      </c>
      <c r="AK110" s="3">
        <v>4.4479887336492545E-2</v>
      </c>
      <c r="AL110" s="3">
        <v>0.45494577944278719</v>
      </c>
      <c r="AM110" s="3">
        <v>0.42768929481506346</v>
      </c>
      <c r="AN110" s="3">
        <v>0.22597838073968887</v>
      </c>
      <c r="AO110" s="3">
        <v>0.26274097740650176</v>
      </c>
      <c r="AP110" s="3">
        <v>4.872016817331315E-2</v>
      </c>
      <c r="AQ110" s="3">
        <v>5.1008966863155369E-2</v>
      </c>
      <c r="AR110" s="3">
        <v>0.34318779110908509</v>
      </c>
      <c r="AS110" s="3">
        <v>1.0725990021228791</v>
      </c>
      <c r="AT110" s="3">
        <v>3.3916977792978288E-2</v>
      </c>
      <c r="AU110" s="3">
        <v>1.7113853096961975</v>
      </c>
    </row>
    <row r="111" spans="1:47" x14ac:dyDescent="0.2">
      <c r="A111" s="3">
        <v>0.91599386930465698</v>
      </c>
      <c r="B111" s="3">
        <v>0.6733371764421463</v>
      </c>
      <c r="C111" s="3">
        <v>2.8388128280639648</v>
      </c>
      <c r="D111" s="3">
        <v>0.88240191340446472</v>
      </c>
      <c r="E111" s="3">
        <v>0.92734959721565247</v>
      </c>
      <c r="F111" s="3">
        <v>0.54672305583953862</v>
      </c>
      <c r="G111" s="3">
        <v>2.0460096263885497</v>
      </c>
      <c r="H111" s="3">
        <v>0.79685942053794867</v>
      </c>
      <c r="I111" s="3">
        <v>1.0174791756272314</v>
      </c>
      <c r="J111" s="3">
        <v>0.31997429132461552</v>
      </c>
      <c r="K111" s="3">
        <v>0.76067463815212255</v>
      </c>
      <c r="L111" s="3">
        <v>0.98639084696769719</v>
      </c>
      <c r="M111" s="3">
        <v>0.72205923438072206</v>
      </c>
      <c r="N111" s="3">
        <v>0.51361324906349182</v>
      </c>
      <c r="O111" s="3">
        <v>0.19882916688919067</v>
      </c>
      <c r="P111" s="3">
        <v>62.755527496337891</v>
      </c>
      <c r="Q111" s="3">
        <v>80.886101722717285</v>
      </c>
      <c r="R111" s="3">
        <v>62.5927734375</v>
      </c>
      <c r="S111" s="3">
        <v>6.4604187458753586</v>
      </c>
      <c r="T111" s="3">
        <v>8.4448734819889069</v>
      </c>
      <c r="U111" s="3">
        <v>13.788110256195068</v>
      </c>
      <c r="V111" s="3">
        <v>9.3538086414337168E-3</v>
      </c>
      <c r="W111" s="3">
        <v>8.9413465857505793E-3</v>
      </c>
      <c r="X111" s="3">
        <v>2.5911722183227549E-3</v>
      </c>
      <c r="Y111" s="3">
        <v>4.1311497688293453E-2</v>
      </c>
      <c r="Z111" s="3">
        <v>2.0003733299672605E-2</v>
      </c>
      <c r="AA111" s="3">
        <v>5.2034060955047604E-2</v>
      </c>
      <c r="AB111" s="3">
        <v>5.3770499527454385E-2</v>
      </c>
      <c r="AC111" s="3">
        <v>9.8812403678894045E-2</v>
      </c>
      <c r="AD111" s="3">
        <v>2.8227155804634094</v>
      </c>
      <c r="AE111" s="3">
        <v>1.7605887293815612</v>
      </c>
      <c r="AF111" s="3">
        <v>0.79951208829879761</v>
      </c>
      <c r="AG111" s="3">
        <v>0.27356359660625457</v>
      </c>
      <c r="AH111" s="3">
        <v>0.65567957699298862</v>
      </c>
      <c r="AI111" s="3">
        <v>3.7054351568222038E-2</v>
      </c>
      <c r="AJ111" s="3">
        <v>0.45642648518085482</v>
      </c>
      <c r="AK111" s="3">
        <v>0.15996064007282257</v>
      </c>
      <c r="AL111" s="3">
        <v>0.58171542644500729</v>
      </c>
      <c r="AM111" s="3">
        <v>0.68756741046905523</v>
      </c>
      <c r="AN111" s="3">
        <v>0.35958329319953919</v>
      </c>
      <c r="AO111" s="3">
        <v>3.1364973150193688E-2</v>
      </c>
      <c r="AP111" s="3">
        <v>9.9875588417053227E-2</v>
      </c>
      <c r="AQ111" s="3">
        <v>8.8893305063247691E-2</v>
      </c>
      <c r="AR111" s="3">
        <v>0.78819239139556885</v>
      </c>
      <c r="AS111" s="3">
        <v>1.0640823125839234</v>
      </c>
      <c r="AT111" s="3">
        <v>5.4647865891456607E-2</v>
      </c>
      <c r="AU111" s="3">
        <v>3.7919216156005859</v>
      </c>
    </row>
    <row r="112" spans="1:47" x14ac:dyDescent="0.2">
      <c r="A112" s="3">
        <v>0.54890597984194756</v>
      </c>
      <c r="B112" s="3">
        <v>1.2341125011444092</v>
      </c>
      <c r="C112" s="3">
        <v>1.9515221267938614</v>
      </c>
      <c r="D112" s="3">
        <v>1.1687483787536621</v>
      </c>
      <c r="E112" s="3">
        <v>0.56766293197870255</v>
      </c>
      <c r="F112" s="3">
        <v>0.31792206764221193</v>
      </c>
      <c r="G112" s="3">
        <v>0.67669792547821994</v>
      </c>
      <c r="H112" s="3">
        <v>0.12572765678167341</v>
      </c>
      <c r="I112" s="3">
        <v>0.27495840519666676</v>
      </c>
      <c r="J112" s="3">
        <v>0.21256185442209241</v>
      </c>
      <c r="K112" s="3">
        <v>0.54120879709720615</v>
      </c>
      <c r="L112" s="3">
        <v>0.52977694332599645</v>
      </c>
      <c r="M112" s="3">
        <v>0.28767693817615508</v>
      </c>
      <c r="N112" s="3">
        <v>0.45417822510004047</v>
      </c>
      <c r="O112" s="3">
        <v>0.50237978219985968</v>
      </c>
      <c r="P112" s="3">
        <v>23.378297090530396</v>
      </c>
      <c r="Q112" s="3">
        <v>68.796319961547852</v>
      </c>
      <c r="R112" s="3">
        <v>28.657931089401249</v>
      </c>
      <c r="S112" s="3">
        <v>9.3884435892105103</v>
      </c>
      <c r="T112" s="3">
        <v>10.693823933601379</v>
      </c>
      <c r="U112" s="3">
        <v>8.6818044781684875</v>
      </c>
      <c r="V112" s="3">
        <v>5.9352050423622134E-3</v>
      </c>
      <c r="W112" s="3">
        <v>4.6409589946269994E-3</v>
      </c>
      <c r="X112" s="3">
        <v>9.3628278374671935E-3</v>
      </c>
      <c r="Y112" s="3">
        <v>2.0343546271324158E-2</v>
      </c>
      <c r="Z112" s="3">
        <v>3.2258895635604856E-2</v>
      </c>
      <c r="AA112" s="3">
        <v>2.2469893991947175E-2</v>
      </c>
      <c r="AB112" s="3">
        <v>1.9099611341953284E-2</v>
      </c>
      <c r="AC112" s="3">
        <v>1.1708149891346694E-2</v>
      </c>
      <c r="AD112" s="3">
        <v>2.4819727838039398</v>
      </c>
      <c r="AE112" s="3">
        <v>0.4852277234196663</v>
      </c>
      <c r="AF112" s="3">
        <v>1.4714071154594421</v>
      </c>
      <c r="AG112" s="3">
        <v>0.35196786522865298</v>
      </c>
      <c r="AH112" s="3">
        <v>0.83807444632053374</v>
      </c>
      <c r="AI112" s="3">
        <v>0.10263483226299286</v>
      </c>
      <c r="AJ112" s="3">
        <v>0.26052281916141512</v>
      </c>
      <c r="AK112" s="3">
        <v>5.9070387482643129E-2</v>
      </c>
      <c r="AL112" s="3">
        <v>7.5362142622470846E-2</v>
      </c>
      <c r="AM112" s="3">
        <v>0.15687988057732577</v>
      </c>
      <c r="AN112" s="3">
        <v>0.10488921180367469</v>
      </c>
      <c r="AO112" s="3">
        <v>0.41280624032020569</v>
      </c>
      <c r="AP112" s="3">
        <v>7.2976577877998355E-2</v>
      </c>
      <c r="AQ112" s="3">
        <v>2.8433092534542084E-2</v>
      </c>
      <c r="AR112" s="3">
        <v>0.22305738925933841</v>
      </c>
      <c r="AS112" s="3">
        <v>1.0689079117774964</v>
      </c>
      <c r="AT112" s="3">
        <v>4.6704138815402987E-2</v>
      </c>
      <c r="AU112" s="3">
        <v>2.2691887617111206</v>
      </c>
    </row>
    <row r="113" spans="1:47" x14ac:dyDescent="0.2">
      <c r="A113" s="3">
        <v>1.392124354839325</v>
      </c>
      <c r="B113" s="3">
        <v>0.79771852493286133</v>
      </c>
      <c r="C113" s="3">
        <v>2.410222202539444</v>
      </c>
      <c r="D113" s="3">
        <v>0.62796388566493988</v>
      </c>
      <c r="E113" s="3">
        <v>1.4520326852798462</v>
      </c>
      <c r="F113" s="3">
        <v>0.8585503101348877</v>
      </c>
      <c r="G113" s="3">
        <v>2.5400923442840577</v>
      </c>
      <c r="H113" s="3">
        <v>2.427134104371071</v>
      </c>
      <c r="I113" s="3">
        <v>1.9501866799592973</v>
      </c>
      <c r="J113" s="3">
        <v>0.6742293429374695</v>
      </c>
      <c r="K113" s="3">
        <v>1.9850942427292469E-2</v>
      </c>
      <c r="L113" s="3">
        <v>0.34291364789009099</v>
      </c>
      <c r="M113" s="3">
        <v>0.89695753335952755</v>
      </c>
      <c r="N113" s="3">
        <v>0.80011958479881284</v>
      </c>
      <c r="O113" s="3">
        <v>0.77820597469806674</v>
      </c>
      <c r="P113" s="3">
        <v>92.700662612915039</v>
      </c>
      <c r="Q113" s="3">
        <v>35.099666118621826</v>
      </c>
      <c r="R113" s="3">
        <v>86.214637756347656</v>
      </c>
      <c r="S113" s="3">
        <v>10.913414597511292</v>
      </c>
      <c r="T113" s="3">
        <v>6.4573130905628204</v>
      </c>
      <c r="U113" s="3">
        <v>9.8110244870185852</v>
      </c>
      <c r="V113" s="3">
        <v>3.8949033617973325E-3</v>
      </c>
      <c r="W113" s="3">
        <v>6.1218926906585697E-3</v>
      </c>
      <c r="X113" s="3">
        <v>3.5980292260646821E-3</v>
      </c>
      <c r="Y113" s="3">
        <v>5.3751170635223389E-2</v>
      </c>
      <c r="Z113" s="3">
        <v>5.3364112377166747E-2</v>
      </c>
      <c r="AA113" s="3">
        <v>4.03321623802185E-2</v>
      </c>
      <c r="AB113" s="3">
        <v>7.3806447982788084E-2</v>
      </c>
      <c r="AC113" s="3">
        <v>6.9877086877822875E-2</v>
      </c>
      <c r="AD113" s="3">
        <v>3.633012056350708</v>
      </c>
      <c r="AE113" s="3">
        <v>1.1752571940422059</v>
      </c>
      <c r="AF113" s="3">
        <v>0.68088257312774658</v>
      </c>
      <c r="AG113" s="3">
        <v>0.14304101616144183</v>
      </c>
      <c r="AH113" s="3">
        <v>0.27055683255195617</v>
      </c>
      <c r="AI113" s="3">
        <v>0.14880078375339509</v>
      </c>
      <c r="AJ113" s="3">
        <v>9.826557889580724E-2</v>
      </c>
      <c r="AK113" s="3">
        <v>0.13349867045879366</v>
      </c>
      <c r="AL113" s="3">
        <v>0.93906518399715422</v>
      </c>
      <c r="AM113" s="3">
        <v>0.90254240214824677</v>
      </c>
      <c r="AN113" s="3">
        <v>0.48449987888336182</v>
      </c>
      <c r="AO113" s="3">
        <v>0.18860740274190904</v>
      </c>
      <c r="AP113" s="3">
        <v>2.2178909331560137E-2</v>
      </c>
      <c r="AQ113" s="3">
        <v>6.6473980545997624E-2</v>
      </c>
      <c r="AR113" s="3">
        <v>0.68331925272941585</v>
      </c>
      <c r="AS113" s="3">
        <v>1.0780474746227264</v>
      </c>
      <c r="AT113" s="3">
        <v>6.6659286618232727E-2</v>
      </c>
      <c r="AU113" s="3">
        <v>4.219963550567627</v>
      </c>
    </row>
    <row r="114" spans="1:47" x14ac:dyDescent="0.2">
      <c r="A114" s="3">
        <v>1.4110074043273926</v>
      </c>
      <c r="B114" s="3">
        <v>1.1944670081138611</v>
      </c>
      <c r="C114" s="3">
        <v>1.6052741557359695</v>
      </c>
      <c r="D114" s="3">
        <v>1.3589533567428589</v>
      </c>
      <c r="E114" s="3">
        <v>0.77535885572433472</v>
      </c>
      <c r="F114" s="3">
        <v>0.508188819885254</v>
      </c>
      <c r="G114" s="3">
        <v>2.191399779319763</v>
      </c>
      <c r="H114" s="3">
        <v>9.4520245455205446E-2</v>
      </c>
      <c r="I114" s="3">
        <v>1.702874786257744</v>
      </c>
      <c r="J114" s="3">
        <v>0.1645894129574299</v>
      </c>
      <c r="K114" s="3">
        <v>6.9795562811195838E-2</v>
      </c>
      <c r="L114" s="3">
        <v>0.2208167147636414</v>
      </c>
      <c r="M114" s="3">
        <v>0.23264882385730742</v>
      </c>
      <c r="N114" s="3">
        <v>0.96087169349193569</v>
      </c>
      <c r="O114" s="3">
        <v>0.27324570685625077</v>
      </c>
      <c r="P114" s="3">
        <v>57.306551933288574</v>
      </c>
      <c r="Q114" s="3">
        <v>23.308624625205994</v>
      </c>
      <c r="R114" s="3">
        <v>71.762151718139648</v>
      </c>
      <c r="S114" s="3">
        <v>8.1430041790008545</v>
      </c>
      <c r="T114" s="3">
        <v>11.392856180667877</v>
      </c>
      <c r="U114" s="3">
        <v>13.503131508827209</v>
      </c>
      <c r="V114" s="3">
        <v>4.9219700098037718E-3</v>
      </c>
      <c r="W114" s="3">
        <v>6.6039907932281504E-3</v>
      </c>
      <c r="X114" s="3">
        <v>2.3812290132045741E-3</v>
      </c>
      <c r="Y114" s="3">
        <v>3.1635843515396118E-2</v>
      </c>
      <c r="Z114" s="3">
        <v>3.3259220123291015E-2</v>
      </c>
      <c r="AA114" s="3">
        <v>4.498299360275268E-2</v>
      </c>
      <c r="AB114" s="3">
        <v>7.485803484916688E-2</v>
      </c>
      <c r="AC114" s="3">
        <v>8.3986182212829594E-2</v>
      </c>
      <c r="AD114" s="3">
        <v>2.7704054713249207</v>
      </c>
      <c r="AE114" s="3">
        <v>0.5575640365481378</v>
      </c>
      <c r="AF114" s="3">
        <v>0.92241168022155762</v>
      </c>
      <c r="AG114" s="3">
        <v>9.375791996717453E-2</v>
      </c>
      <c r="AH114" s="3">
        <v>0.90791371881961824</v>
      </c>
      <c r="AI114" s="3">
        <v>0.14338257491588594</v>
      </c>
      <c r="AJ114" s="3">
        <v>0.20739955306053162</v>
      </c>
      <c r="AK114" s="3">
        <v>0.14168327629566194</v>
      </c>
      <c r="AL114" s="3">
        <v>0.33753513216972358</v>
      </c>
      <c r="AM114" s="3">
        <v>0.33719108253717428</v>
      </c>
      <c r="AN114" s="3">
        <v>0.3193433827161789</v>
      </c>
      <c r="AO114" s="3">
        <v>0.28795712113380434</v>
      </c>
      <c r="AP114" s="3">
        <v>5.7534467577934276E-2</v>
      </c>
      <c r="AQ114" s="3">
        <v>5.3710179328918466E-2</v>
      </c>
      <c r="AR114" s="3">
        <v>0.29437911063432698</v>
      </c>
      <c r="AS114" s="3">
        <v>1.0687354171276093</v>
      </c>
      <c r="AT114" s="3">
        <v>6.7814260721206665E-2</v>
      </c>
      <c r="AU114" s="3">
        <v>3.4706246852874756</v>
      </c>
    </row>
    <row r="115" spans="1:47" x14ac:dyDescent="0.2">
      <c r="A115" s="3">
        <v>0.50708874966949224</v>
      </c>
      <c r="B115" s="3">
        <v>0.77369803190231323</v>
      </c>
      <c r="C115" s="3">
        <v>2.669678270816803</v>
      </c>
      <c r="D115" s="3">
        <v>0.81282758712768555</v>
      </c>
      <c r="E115" s="3">
        <v>1.1429421305656433</v>
      </c>
      <c r="F115" s="3">
        <v>0.66756019592285165</v>
      </c>
      <c r="G115" s="3">
        <v>1.076488098502159</v>
      </c>
      <c r="H115" s="3">
        <v>2.2543106937408446</v>
      </c>
      <c r="I115" s="3">
        <v>0.38683704569935795</v>
      </c>
      <c r="J115" s="3">
        <v>0.72292264819145202</v>
      </c>
      <c r="K115" s="3">
        <v>0.52298723697662353</v>
      </c>
      <c r="L115" s="3">
        <v>0.90328591048717499</v>
      </c>
      <c r="M115" s="3">
        <v>0.60949773669242857</v>
      </c>
      <c r="N115" s="3">
        <v>0.30164282768964773</v>
      </c>
      <c r="O115" s="3">
        <v>0.99186442553997045</v>
      </c>
      <c r="P115" s="3">
        <v>66.575198173522949</v>
      </c>
      <c r="Q115" s="3">
        <v>72.15116024017334</v>
      </c>
      <c r="R115" s="3">
        <v>54.360473155975342</v>
      </c>
      <c r="S115" s="3">
        <v>12.160165309906006</v>
      </c>
      <c r="T115" s="3">
        <v>4.6428358182311058</v>
      </c>
      <c r="U115" s="3">
        <v>6.3582015931606293</v>
      </c>
      <c r="V115" s="3">
        <v>7.2479183673858647E-3</v>
      </c>
      <c r="W115" s="3">
        <v>4.7012765109539032E-3</v>
      </c>
      <c r="X115" s="3">
        <v>5.6164255738258371E-3</v>
      </c>
      <c r="Y115" s="3">
        <v>4.2545843124389644E-2</v>
      </c>
      <c r="Z115" s="3">
        <v>5.2368667125701901E-2</v>
      </c>
      <c r="AA115" s="3">
        <v>2.2819045782089233E-2</v>
      </c>
      <c r="AB115" s="3">
        <v>1.7339382842183115E-2</v>
      </c>
      <c r="AC115" s="3">
        <v>5.3936925232410435E-2</v>
      </c>
      <c r="AD115" s="3">
        <v>3.1106992959976196</v>
      </c>
      <c r="AE115" s="3">
        <v>1.5675341606140136</v>
      </c>
      <c r="AF115" s="3">
        <v>1.2295432686805725</v>
      </c>
      <c r="AG115" s="3">
        <v>0.28864973485469819</v>
      </c>
      <c r="AH115" s="3">
        <v>0.49509977340698247</v>
      </c>
      <c r="AI115" s="3">
        <v>9.6380982995033254E-2</v>
      </c>
      <c r="AJ115" s="3">
        <v>0.40021824777126314</v>
      </c>
      <c r="AK115" s="3">
        <v>7.3147873282432552E-2</v>
      </c>
      <c r="AL115" s="3">
        <v>0.70770651400089268</v>
      </c>
      <c r="AM115" s="3">
        <v>0.59655520379543303</v>
      </c>
      <c r="AN115" s="3">
        <v>0.20888660520315172</v>
      </c>
      <c r="AO115" s="3">
        <v>6.758457586169242E-2</v>
      </c>
      <c r="AP115" s="3">
        <v>1.798126429319382E-2</v>
      </c>
      <c r="AQ115" s="3">
        <v>9.1773042678833017E-2</v>
      </c>
      <c r="AR115" s="3">
        <v>0.72455258369445796</v>
      </c>
      <c r="AS115" s="3">
        <v>1.0795961618423462</v>
      </c>
      <c r="AT115" s="3">
        <v>4.4017146527767177E-2</v>
      </c>
      <c r="AU115" s="3">
        <v>1.0189951546490192</v>
      </c>
    </row>
    <row r="116" spans="1:47" x14ac:dyDescent="0.2">
      <c r="A116" s="3">
        <v>0.9030013382434845</v>
      </c>
      <c r="B116" s="3">
        <v>1.3188484907150269</v>
      </c>
      <c r="C116" s="3">
        <v>2.1493586003780365</v>
      </c>
      <c r="D116" s="3">
        <v>1.1045450568199158</v>
      </c>
      <c r="E116" s="3">
        <v>1.3462414741516113</v>
      </c>
      <c r="F116" s="3">
        <v>0.89630322456359868</v>
      </c>
      <c r="G116" s="3">
        <v>2.393082547187805</v>
      </c>
      <c r="H116" s="3">
        <v>1.6284378081560136</v>
      </c>
      <c r="I116" s="3">
        <v>1.1392136663198471</v>
      </c>
      <c r="J116" s="3">
        <v>0.86121260285377499</v>
      </c>
      <c r="K116" s="3">
        <v>0.8140030097961426</v>
      </c>
      <c r="L116" s="3">
        <v>0.61688478708267214</v>
      </c>
      <c r="M116" s="3">
        <v>0.40023560345172882</v>
      </c>
      <c r="N116" s="3">
        <v>0.7352745050191879</v>
      </c>
      <c r="O116" s="3">
        <v>0.69986851990222931</v>
      </c>
      <c r="P116" s="3">
        <v>27.212765216827393</v>
      </c>
      <c r="Q116" s="3">
        <v>97.522187232971191</v>
      </c>
      <c r="R116" s="3">
        <v>99.38899040222168</v>
      </c>
      <c r="S116" s="3">
        <v>14.733650922775269</v>
      </c>
      <c r="T116" s="3">
        <v>14.411327600479126</v>
      </c>
      <c r="U116" s="3">
        <v>11.986678063869476</v>
      </c>
      <c r="V116" s="3">
        <v>8.322451531887055E-3</v>
      </c>
      <c r="W116" s="3">
        <v>9.4095401167869561E-3</v>
      </c>
      <c r="X116" s="3">
        <v>3.3880286216735841E-3</v>
      </c>
      <c r="Y116" s="3">
        <v>2.4080200195312498E-2</v>
      </c>
      <c r="Z116" s="3">
        <v>4.0211312770843499E-2</v>
      </c>
      <c r="AA116" s="3">
        <v>5.2617528438568109E-2</v>
      </c>
      <c r="AB116" s="3">
        <v>4.9906415343284612E-2</v>
      </c>
      <c r="AC116" s="3">
        <v>5.6665855646133433E-2</v>
      </c>
      <c r="AD116" s="3">
        <v>3.7096121311187744</v>
      </c>
      <c r="AE116" s="3">
        <v>1.1431029140949249</v>
      </c>
      <c r="AF116" s="3">
        <v>0.55764251947402954</v>
      </c>
      <c r="AG116" s="3">
        <v>0.19614863395690918</v>
      </c>
      <c r="AH116" s="3">
        <v>6.27949671074748E-2</v>
      </c>
      <c r="AI116" s="3">
        <v>4.3215430229902277E-2</v>
      </c>
      <c r="AJ116" s="3">
        <v>0.31625733077526091</v>
      </c>
      <c r="AK116" s="3">
        <v>0.17403984725475313</v>
      </c>
      <c r="AL116" s="3">
        <v>0.22406221717596053</v>
      </c>
      <c r="AM116" s="3">
        <v>0.12363579347729682</v>
      </c>
      <c r="AN116" s="3">
        <v>0.44037191212177279</v>
      </c>
      <c r="AO116" s="3">
        <v>0.39148650586605072</v>
      </c>
      <c r="AP116" s="3">
        <v>4.1712746918201447E-2</v>
      </c>
      <c r="AQ116" s="3">
        <v>3.1312828809022912E-2</v>
      </c>
      <c r="AR116" s="3">
        <v>0.38617842495441435</v>
      </c>
      <c r="AS116" s="3">
        <v>1.0747318053245545</v>
      </c>
      <c r="AT116" s="3">
        <v>5.5018734931945798E-2</v>
      </c>
      <c r="AU116" s="3">
        <v>4.5412299633026123</v>
      </c>
    </row>
    <row r="117" spans="1:47" x14ac:dyDescent="0.2">
      <c r="A117" s="3">
        <v>1.0617104172706604</v>
      </c>
      <c r="B117" s="3">
        <v>0.65029200911521912</v>
      </c>
      <c r="C117" s="3">
        <v>2.5811822712421417</v>
      </c>
      <c r="D117" s="3">
        <v>0.56717412918806076</v>
      </c>
      <c r="E117" s="3">
        <v>0.7276836633682251</v>
      </c>
      <c r="F117" s="3">
        <v>0.3306818723678589</v>
      </c>
      <c r="G117" s="3">
        <v>0.54152469217777244</v>
      </c>
      <c r="H117" s="3">
        <v>0.91566285073757159</v>
      </c>
      <c r="I117" s="3">
        <v>2.4406631588935852</v>
      </c>
      <c r="J117" s="3">
        <v>0.271987171471119</v>
      </c>
      <c r="K117" s="3">
        <v>0.27380805879831321</v>
      </c>
      <c r="L117" s="3">
        <v>0.30609048277139672</v>
      </c>
      <c r="M117" s="3">
        <v>0.77763128995895381</v>
      </c>
      <c r="N117" s="3">
        <v>2.9341015927493566E-2</v>
      </c>
      <c r="O117" s="3">
        <v>5.4786246381700043E-2</v>
      </c>
      <c r="P117" s="3">
        <v>96.717925071716309</v>
      </c>
      <c r="Q117" s="3">
        <v>46.375095844268799</v>
      </c>
      <c r="R117" s="3">
        <v>36.988382339477539</v>
      </c>
      <c r="S117" s="3">
        <v>5.5600721091032037</v>
      </c>
      <c r="T117" s="3">
        <v>7.4677760004997253</v>
      </c>
      <c r="U117" s="3">
        <v>7.5273796021938324</v>
      </c>
      <c r="V117" s="3">
        <v>1.507764093577862E-3</v>
      </c>
      <c r="W117" s="3">
        <v>1.881752744317055E-3</v>
      </c>
      <c r="X117" s="3">
        <v>9.1533816456794738E-3</v>
      </c>
      <c r="Y117" s="3">
        <v>5.0028207302093501E-2</v>
      </c>
      <c r="Z117" s="3">
        <v>2.416567862033844E-2</v>
      </c>
      <c r="AA117" s="3">
        <v>3.4559376239776611E-2</v>
      </c>
      <c r="AB117" s="3">
        <v>8.7737514376640319E-2</v>
      </c>
      <c r="AC117" s="3">
        <v>2.4842478334903717E-2</v>
      </c>
      <c r="AD117" s="3">
        <v>2.4249061644077301</v>
      </c>
      <c r="AE117" s="3">
        <v>1.833130383491516</v>
      </c>
      <c r="AF117" s="3">
        <v>1.3442665338516235</v>
      </c>
      <c r="AG117" s="3">
        <v>0.408615905046463</v>
      </c>
      <c r="AH117" s="3">
        <v>0.60129300415515896</v>
      </c>
      <c r="AI117" s="3">
        <v>0.18447451472282411</v>
      </c>
      <c r="AJ117" s="3">
        <v>3.4875912517309184E-2</v>
      </c>
      <c r="AK117" s="3">
        <v>5.2669841349124912E-2</v>
      </c>
      <c r="AL117" s="3">
        <v>0.84341796994209295</v>
      </c>
      <c r="AM117" s="3">
        <v>0.86981204390525813</v>
      </c>
      <c r="AN117" s="3">
        <v>8.402924254536627E-2</v>
      </c>
      <c r="AO117" s="3">
        <v>0.14862408399581911</v>
      </c>
      <c r="AP117" s="3">
        <v>8.1612716913223277E-2</v>
      </c>
      <c r="AQ117" s="3">
        <v>6.9175190329551703E-2</v>
      </c>
      <c r="AR117" s="3">
        <v>0.85775660872459414</v>
      </c>
      <c r="AS117" s="3">
        <v>1.0632487973570823</v>
      </c>
      <c r="AT117" s="3">
        <v>3.2001883536577222E-2</v>
      </c>
      <c r="AU117" s="3">
        <v>2.9615485668182373</v>
      </c>
    </row>
    <row r="118" spans="1:47" x14ac:dyDescent="0.2">
      <c r="A118" s="3">
        <v>1.221968948841095</v>
      </c>
      <c r="B118" s="3">
        <v>1.4481825828552246</v>
      </c>
      <c r="C118" s="3">
        <v>2.8957282304763794</v>
      </c>
      <c r="D118" s="3">
        <v>0.6889210045337677</v>
      </c>
      <c r="E118" s="3">
        <v>0.53916652500629425</v>
      </c>
      <c r="F118" s="3">
        <v>0.43255546092987068</v>
      </c>
      <c r="G118" s="3">
        <v>2.7571701079607012</v>
      </c>
      <c r="H118" s="3">
        <v>1.8840386158227922</v>
      </c>
      <c r="I118" s="3">
        <v>1.038958530128002</v>
      </c>
      <c r="J118" s="3">
        <v>0.6264434719085693</v>
      </c>
      <c r="K118" s="3">
        <v>0.97580293416976926</v>
      </c>
      <c r="L118" s="3">
        <v>0.44667109221220019</v>
      </c>
      <c r="M118" s="3">
        <v>0.34572109997272488</v>
      </c>
      <c r="N118" s="3">
        <v>0.3945244267582893</v>
      </c>
      <c r="O118" s="3">
        <v>0.22739699959754947</v>
      </c>
      <c r="P118" s="3">
        <v>85.34090518951416</v>
      </c>
      <c r="Q118" s="3">
        <v>56.717691421508796</v>
      </c>
      <c r="R118" s="3">
        <v>25.978869199752808</v>
      </c>
      <c r="S118" s="3">
        <v>13.562136828899384</v>
      </c>
      <c r="T118" s="3">
        <v>9.6981974244117737</v>
      </c>
      <c r="U118" s="3">
        <v>14.076946198940277</v>
      </c>
      <c r="V118" s="3">
        <v>3.7602588832378395E-3</v>
      </c>
      <c r="W118" s="3">
        <v>7.9032603502273563E-3</v>
      </c>
      <c r="X118" s="3">
        <v>8.2039858698844913E-3</v>
      </c>
      <c r="Y118" s="3">
        <v>5.8753693103790278E-2</v>
      </c>
      <c r="Z118" s="3">
        <v>4.6637568473815914E-2</v>
      </c>
      <c r="AA118" s="3">
        <v>5.9019539356231679E-2</v>
      </c>
      <c r="AB118" s="3">
        <v>3.129006490111351E-2</v>
      </c>
      <c r="AC118" s="3">
        <v>9.5660947561264045E-2</v>
      </c>
      <c r="AD118" s="3">
        <v>2.6881106495857239</v>
      </c>
      <c r="AE118" s="3">
        <v>0.85005701482296003</v>
      </c>
      <c r="AF118" s="3">
        <v>0.76590490341186523</v>
      </c>
      <c r="AG118" s="3">
        <v>0.46080257296562194</v>
      </c>
      <c r="AH118" s="3">
        <v>0.14058332845568661</v>
      </c>
      <c r="AI118" s="3">
        <v>7.7835412025451661E-2</v>
      </c>
      <c r="AJ118" s="3">
        <v>0.44513758778572082</v>
      </c>
      <c r="AK118" s="3">
        <v>8.8173948228359222E-2</v>
      </c>
      <c r="AL118" s="3">
        <v>0.89203456401824954</v>
      </c>
      <c r="AM118" s="3">
        <v>0.22774339482188224</v>
      </c>
      <c r="AN118" s="3">
        <v>4.0141939148306847E-2</v>
      </c>
      <c r="AO118" s="3">
        <v>0.24110102534294131</v>
      </c>
      <c r="AP118" s="3">
        <v>2.6286261826753615E-2</v>
      </c>
      <c r="AQ118" s="3">
        <v>4.1319339275360113E-2</v>
      </c>
      <c r="AR118" s="3">
        <v>0.94730773568153381</v>
      </c>
      <c r="AS118" s="3">
        <v>1.0700640070438385</v>
      </c>
      <c r="AT118" s="3">
        <v>7.4671912193298329E-2</v>
      </c>
      <c r="AU118" s="3">
        <v>1.89534068107605</v>
      </c>
    </row>
    <row r="119" spans="1:47" x14ac:dyDescent="0.2">
      <c r="A119" s="3">
        <v>0.81331896781921387</v>
      </c>
      <c r="B119" s="3">
        <v>0.52108171209692955</v>
      </c>
      <c r="C119" s="3">
        <v>1.8303958028554916</v>
      </c>
      <c r="D119" s="3">
        <v>1.2330936193466187</v>
      </c>
      <c r="E119" s="3">
        <v>1.4098644852638245</v>
      </c>
      <c r="F119" s="3">
        <v>0.791927194595337</v>
      </c>
      <c r="G119" s="3">
        <v>0.13550884481519462</v>
      </c>
      <c r="H119" s="3">
        <v>1.2177885073423389</v>
      </c>
      <c r="I119" s="3">
        <v>2.7275203543901445</v>
      </c>
      <c r="J119" s="3">
        <v>1.2973781647160648E-2</v>
      </c>
      <c r="K119" s="3">
        <v>0.45253398001194001</v>
      </c>
      <c r="L119" s="3">
        <v>0.63099545419216152</v>
      </c>
      <c r="M119" s="3">
        <v>0.95467219114303592</v>
      </c>
      <c r="N119" s="3">
        <v>0.86811336338520051</v>
      </c>
      <c r="O119" s="3">
        <v>0.51176917135715483</v>
      </c>
      <c r="P119" s="3">
        <v>36.089655160903931</v>
      </c>
      <c r="Q119" s="3">
        <v>87.82649040222168</v>
      </c>
      <c r="R119" s="3">
        <v>88.582115173339844</v>
      </c>
      <c r="S119" s="3">
        <v>4.1307495720684528</v>
      </c>
      <c r="T119" s="3">
        <v>5.6496807634830475</v>
      </c>
      <c r="U119" s="3">
        <v>4.0558594856411219</v>
      </c>
      <c r="V119" s="3">
        <v>6.0881193876266481E-3</v>
      </c>
      <c r="W119" s="3">
        <v>2.7749598622322088E-3</v>
      </c>
      <c r="X119" s="3">
        <v>4.6891875267028819E-3</v>
      </c>
      <c r="Y119" s="3">
        <v>2.5344987511634828E-2</v>
      </c>
      <c r="Z119" s="3">
        <v>2.7740337848663331E-2</v>
      </c>
      <c r="AA119" s="3">
        <v>3.8178117275238038E-2</v>
      </c>
      <c r="AB119" s="3">
        <v>6.0650738477706918E-2</v>
      </c>
      <c r="AC119" s="3">
        <v>4.2742827832698831E-2</v>
      </c>
      <c r="AD119" s="3">
        <v>3.4112476110458374</v>
      </c>
      <c r="AE119" s="3">
        <v>1.6479442298412323</v>
      </c>
      <c r="AF119" s="3">
        <v>1.0740073323249817</v>
      </c>
      <c r="AG119" s="3">
        <v>0.25843906253576282</v>
      </c>
      <c r="AH119" s="3">
        <v>0.708100455403328</v>
      </c>
      <c r="AI119" s="3">
        <v>0.12629732489585876</v>
      </c>
      <c r="AJ119" s="3">
        <v>0.16247997939586639</v>
      </c>
      <c r="AK119" s="3">
        <v>0.11477630674839019</v>
      </c>
      <c r="AL119" s="3">
        <v>2.8551207967102525E-2</v>
      </c>
      <c r="AM119" s="3">
        <v>0.98250017404556278</v>
      </c>
      <c r="AN119" s="3">
        <v>0.39624178409576416</v>
      </c>
      <c r="AO119" s="3">
        <v>0.48396338880062101</v>
      </c>
      <c r="AP119" s="3">
        <v>7.7440986037254342E-2</v>
      </c>
      <c r="AQ119" s="3">
        <v>8.2371771335601807E-2</v>
      </c>
      <c r="AR119" s="3">
        <v>0.52165312767028815</v>
      </c>
      <c r="AS119" s="3">
        <v>1.0617056962847711</v>
      </c>
      <c r="AT119" s="3">
        <v>3.8325746357440953E-2</v>
      </c>
      <c r="AU119" s="3">
        <v>3.5999000072479248</v>
      </c>
    </row>
    <row r="120" spans="1:47" x14ac:dyDescent="0.2">
      <c r="A120" s="3">
        <v>0.71408301591873169</v>
      </c>
      <c r="B120" s="3">
        <v>1.0735551714897156</v>
      </c>
      <c r="C120" s="3">
        <v>2.3500180542469025</v>
      </c>
      <c r="D120" s="3">
        <v>0.94326844811439514</v>
      </c>
      <c r="E120" s="3">
        <v>1.0814278125762939</v>
      </c>
      <c r="F120" s="3">
        <v>0.9692022323608398</v>
      </c>
      <c r="G120" s="3">
        <v>1.8550286644697191</v>
      </c>
      <c r="H120" s="3">
        <v>0.54575607493519773</v>
      </c>
      <c r="I120" s="3">
        <v>1.9754061150550843</v>
      </c>
      <c r="J120" s="3">
        <v>0.39868822097778317</v>
      </c>
      <c r="K120" s="3">
        <v>0.23114044606685641</v>
      </c>
      <c r="L120" s="3">
        <v>0.85509482741355891</v>
      </c>
      <c r="M120" s="3">
        <v>5.5109418034553527E-2</v>
      </c>
      <c r="N120" s="3">
        <v>0.18409529522061346</v>
      </c>
      <c r="O120" s="3">
        <v>0.80770637929439548</v>
      </c>
      <c r="P120" s="3">
        <v>75.43266773223877</v>
      </c>
      <c r="Q120" s="3">
        <v>62.494354248046875</v>
      </c>
      <c r="R120" s="3">
        <v>42.667367458343506</v>
      </c>
      <c r="S120" s="3">
        <v>7.0586906969547272</v>
      </c>
      <c r="T120" s="3">
        <v>13.404338002204895</v>
      </c>
      <c r="U120" s="3">
        <v>10.120758652687073</v>
      </c>
      <c r="V120" s="3">
        <v>9.4821367859840404E-3</v>
      </c>
      <c r="W120" s="3">
        <v>7.3302391171455395E-3</v>
      </c>
      <c r="X120" s="3">
        <v>6.9168280959129337E-3</v>
      </c>
      <c r="Y120" s="3">
        <v>4.631051540374756E-2</v>
      </c>
      <c r="Z120" s="3">
        <v>3.9997025728225707E-2</v>
      </c>
      <c r="AA120" s="3">
        <v>4.8533442020416255E-2</v>
      </c>
      <c r="AB120" s="3">
        <v>9.6286841034889228E-2</v>
      </c>
      <c r="AC120" s="3">
        <v>6.8148531913757332E-2</v>
      </c>
      <c r="AD120" s="3">
        <v>3.7528140544891357</v>
      </c>
      <c r="AE120" s="3">
        <v>0.37248008474707606</v>
      </c>
      <c r="AF120" s="3">
        <v>0.65211229026317596</v>
      </c>
      <c r="AG120" s="3">
        <v>0.33555996119976045</v>
      </c>
      <c r="AH120" s="3">
        <v>0.7692170768976212</v>
      </c>
      <c r="AI120" s="3">
        <v>0.15552076518535615</v>
      </c>
      <c r="AJ120" s="3">
        <v>7.9797837287187548E-2</v>
      </c>
      <c r="AK120" s="3">
        <v>1.3887591864913701E-2</v>
      </c>
      <c r="AL120" s="3">
        <v>0.53588763773441317</v>
      </c>
      <c r="AM120" s="3">
        <v>0.44976007431745535</v>
      </c>
      <c r="AN120" s="3">
        <v>0.16116753697395328</v>
      </c>
      <c r="AO120" s="3">
        <v>9.9514300525188421E-2</v>
      </c>
      <c r="AP120" s="3">
        <v>9.5542672872543338E-2</v>
      </c>
      <c r="AQ120" s="3">
        <v>1.9092971533536909E-2</v>
      </c>
      <c r="AR120" s="3">
        <v>0.63151426315307613</v>
      </c>
      <c r="AS120" s="3">
        <v>1.0665285205841064</v>
      </c>
      <c r="AT120" s="3">
        <v>6.1882263422012328E-2</v>
      </c>
      <c r="AU120" s="3">
        <v>2.0928019285202026</v>
      </c>
    </row>
    <row r="121" spans="1:47" x14ac:dyDescent="0.2">
      <c r="A121" s="3">
        <v>1.3678205013275146</v>
      </c>
      <c r="B121" s="3">
        <v>0.89473003149032593</v>
      </c>
      <c r="C121" s="3">
        <v>1.9176321923732758</v>
      </c>
      <c r="D121" s="3">
        <v>1.4786862730979919</v>
      </c>
      <c r="E121" s="3">
        <v>0.96170437335968018</v>
      </c>
      <c r="F121" s="3">
        <v>0.20358048081398011</v>
      </c>
      <c r="G121" s="3">
        <v>1.4635472321510314</v>
      </c>
      <c r="H121" s="3">
        <v>2.7520707595348357</v>
      </c>
      <c r="I121" s="3">
        <v>0.30145530611276627</v>
      </c>
      <c r="J121" s="3">
        <v>0.98117507696151729</v>
      </c>
      <c r="K121" s="3">
        <v>0.70222485125064849</v>
      </c>
      <c r="L121" s="3">
        <v>5.244151391088963E-2</v>
      </c>
      <c r="M121" s="3">
        <v>0.66448053240776062</v>
      </c>
      <c r="N121" s="3">
        <v>0.58063881456851962</v>
      </c>
      <c r="O121" s="3">
        <v>0.47287914156913757</v>
      </c>
      <c r="P121" s="3">
        <v>45.949177742004395</v>
      </c>
      <c r="Q121" s="3">
        <v>33.612325191497803</v>
      </c>
      <c r="R121" s="3">
        <v>60.271682739257812</v>
      </c>
      <c r="S121" s="3">
        <v>10.646160066127777</v>
      </c>
      <c r="T121" s="3">
        <v>9.1626239120960236</v>
      </c>
      <c r="U121" s="3">
        <v>8.3710711002349854</v>
      </c>
      <c r="V121" s="3">
        <v>2.6693826168775556E-3</v>
      </c>
      <c r="W121" s="3">
        <v>3.3268656730651865E-3</v>
      </c>
      <c r="X121" s="3">
        <v>1.4321759566664697E-3</v>
      </c>
      <c r="Y121" s="3">
        <v>3.7861368656158446E-2</v>
      </c>
      <c r="Z121" s="3">
        <v>5.5629944801330558E-2</v>
      </c>
      <c r="AA121" s="3">
        <v>2.9289347529411314E-2</v>
      </c>
      <c r="AB121" s="3">
        <v>4.1613703668117528E-2</v>
      </c>
      <c r="AC121" s="3">
        <v>1.4192033186554908E-2</v>
      </c>
      <c r="AD121" s="3">
        <v>2.1009507849812508</v>
      </c>
      <c r="AE121" s="3">
        <v>1.2745936930179596</v>
      </c>
      <c r="AF121" s="3">
        <v>1.4377540349960327</v>
      </c>
      <c r="AG121" s="3">
        <v>0.15781003013253214</v>
      </c>
      <c r="AH121" s="3">
        <v>0.32351681351661687</v>
      </c>
      <c r="AI121" s="3">
        <v>1.2799999164417387E-2</v>
      </c>
      <c r="AJ121" s="3">
        <v>0.27133565425872802</v>
      </c>
      <c r="AK121" s="3">
        <v>0.17719138085842134</v>
      </c>
      <c r="AL121" s="3">
        <v>0.40886932849884028</v>
      </c>
      <c r="AM121" s="3">
        <v>0.70030223309993744</v>
      </c>
      <c r="AN121" s="3">
        <v>0.27138875126838685</v>
      </c>
      <c r="AO121" s="3">
        <v>0.31988676548004152</v>
      </c>
      <c r="AP121" s="3">
        <v>4.4744305610656745E-2</v>
      </c>
      <c r="AQ121" s="3">
        <v>5.9593341946601874E-2</v>
      </c>
      <c r="AR121" s="3">
        <v>0.16244991272687914</v>
      </c>
      <c r="AS121" s="3">
        <v>1.0755139577388764</v>
      </c>
      <c r="AT121" s="3">
        <v>2.6316808909177782E-2</v>
      </c>
      <c r="AU121" s="3">
        <v>4.4195535182952881</v>
      </c>
    </row>
    <row r="122" spans="1:47" x14ac:dyDescent="0.2">
      <c r="A122" s="3">
        <v>1.2816177010536194</v>
      </c>
      <c r="B122" s="3">
        <v>1.271543562412262</v>
      </c>
      <c r="C122" s="3">
        <v>2.327970564365387</v>
      </c>
      <c r="D122" s="3">
        <v>1.1465646028518677</v>
      </c>
      <c r="E122" s="3">
        <v>1.1910766363143921</v>
      </c>
      <c r="F122" s="3">
        <v>0.37842456102371219</v>
      </c>
      <c r="G122" s="3">
        <v>2.8607644236087797</v>
      </c>
      <c r="H122" s="3">
        <v>2.1553856867551802</v>
      </c>
      <c r="I122" s="3">
        <v>0.88681507766246803</v>
      </c>
      <c r="J122" s="3">
        <v>0.35639144778251647</v>
      </c>
      <c r="K122" s="3">
        <v>0.66530871808528902</v>
      </c>
      <c r="L122" s="3">
        <v>0.14235876441001891</v>
      </c>
      <c r="M122" s="3">
        <v>0.91655729830265043</v>
      </c>
      <c r="N122" s="3">
        <v>0.20063297122716903</v>
      </c>
      <c r="O122" s="3">
        <v>0.68231546819210054</v>
      </c>
      <c r="P122" s="3">
        <v>81.581249237060547</v>
      </c>
      <c r="Q122" s="3">
        <v>94.10362720489502</v>
      </c>
      <c r="R122" s="3">
        <v>34.063154458999634</v>
      </c>
      <c r="S122" s="3">
        <v>12.645137965679169</v>
      </c>
      <c r="T122" s="3">
        <v>13.953346788883209</v>
      </c>
      <c r="U122" s="3">
        <v>14.387296676635742</v>
      </c>
      <c r="V122" s="3">
        <v>5.582866311073304E-3</v>
      </c>
      <c r="W122" s="3">
        <v>6.675826251506806E-3</v>
      </c>
      <c r="X122" s="3">
        <v>8.7347526550292966E-3</v>
      </c>
      <c r="Y122" s="3">
        <v>2.8697137236595151E-2</v>
      </c>
      <c r="Z122" s="3">
        <v>3.0555683374404907E-2</v>
      </c>
      <c r="AA122" s="3">
        <v>2.0582677423954011E-2</v>
      </c>
      <c r="AB122" s="3">
        <v>5.861394941806794E-2</v>
      </c>
      <c r="AC122" s="3">
        <v>3.4731471836566927E-2</v>
      </c>
      <c r="AD122" s="3">
        <v>3.9085171222686768</v>
      </c>
      <c r="AE122" s="3">
        <v>0.82116007208824149</v>
      </c>
      <c r="AF122" s="3">
        <v>1.2864261269569397</v>
      </c>
      <c r="AG122" s="3">
        <v>6.71451510861516E-2</v>
      </c>
      <c r="AH122" s="3">
        <v>0.25291287809610363</v>
      </c>
      <c r="AI122" s="3">
        <v>8.808876246213912E-2</v>
      </c>
      <c r="AJ122" s="3">
        <v>0.1183384025096893</v>
      </c>
      <c r="AK122" s="3">
        <v>0.12098229706287383</v>
      </c>
      <c r="AL122" s="3">
        <v>0.81267171680927275</v>
      </c>
      <c r="AM122" s="3">
        <v>4.3572248667478573E-2</v>
      </c>
      <c r="AN122" s="3">
        <v>0.25092186927795412</v>
      </c>
      <c r="AO122" s="3">
        <v>2.1769357062876221E-2</v>
      </c>
      <c r="AP122" s="3">
        <v>6.5667526125907899E-2</v>
      </c>
      <c r="AQ122" s="3">
        <v>7.2257145047187804E-2</v>
      </c>
      <c r="AR122" s="3">
        <v>0.15266321934759619</v>
      </c>
      <c r="AS122" s="3">
        <v>1.0654114830493928</v>
      </c>
      <c r="AT122" s="3">
        <v>5.2478256821632388E-2</v>
      </c>
      <c r="AU122" s="3">
        <v>4.9058527946472168</v>
      </c>
    </row>
    <row r="123" spans="1:47" x14ac:dyDescent="0.2">
      <c r="A123" s="3">
        <v>0.62889489531517029</v>
      </c>
      <c r="B123" s="3">
        <v>0.69669182598590851</v>
      </c>
      <c r="C123" s="3">
        <v>2.0337964296340942</v>
      </c>
      <c r="D123" s="3">
        <v>0.68146368861198425</v>
      </c>
      <c r="E123" s="3">
        <v>0.82031771540641785</v>
      </c>
      <c r="F123" s="3">
        <v>0.84405317306518568</v>
      </c>
      <c r="G123" s="3">
        <v>0.26254205405712128</v>
      </c>
      <c r="H123" s="3">
        <v>1.3263506466150286</v>
      </c>
      <c r="I123" s="3">
        <v>2.9489384365081786</v>
      </c>
      <c r="J123" s="3">
        <v>0.7764566648006439</v>
      </c>
      <c r="K123" s="3">
        <v>0.14397610157728194</v>
      </c>
      <c r="L123" s="3">
        <v>0.94694672644138334</v>
      </c>
      <c r="M123" s="3">
        <v>0.29223187088966374</v>
      </c>
      <c r="N123" s="3">
        <v>0.56591422200202945</v>
      </c>
      <c r="O123" s="3">
        <v>8.805045172572136E-2</v>
      </c>
      <c r="P123" s="3">
        <v>32.310457229614258</v>
      </c>
      <c r="Q123" s="3">
        <v>40.417361259460449</v>
      </c>
      <c r="R123" s="3">
        <v>91.668839454650879</v>
      </c>
      <c r="S123" s="3">
        <v>4.8891962245106697</v>
      </c>
      <c r="T123" s="3">
        <v>6.9803839921951294</v>
      </c>
      <c r="U123" s="3">
        <v>5.1369607895612717</v>
      </c>
      <c r="V123" s="3">
        <v>4.2478952109813693E-3</v>
      </c>
      <c r="W123" s="3">
        <v>4.0699617564678194E-3</v>
      </c>
      <c r="X123" s="3">
        <v>5.2193996310234076E-3</v>
      </c>
      <c r="Y123" s="3">
        <v>5.7125446796417234E-2</v>
      </c>
      <c r="Z123" s="3">
        <v>5.3826494216918944E-2</v>
      </c>
      <c r="AA123" s="3">
        <v>4.2238891124725342E-2</v>
      </c>
      <c r="AB123" s="3">
        <v>2.3661269694566733E-2</v>
      </c>
      <c r="AC123" s="3">
        <v>9.1851003766059883E-2</v>
      </c>
      <c r="AD123" s="3">
        <v>2.1952375173568726</v>
      </c>
      <c r="AE123" s="3">
        <v>1.7232216358184815</v>
      </c>
      <c r="AF123" s="3">
        <v>0.62382949143648148</v>
      </c>
      <c r="AG123" s="3">
        <v>0.31526253223419187</v>
      </c>
      <c r="AH123" s="3">
        <v>0.67347721934318538</v>
      </c>
      <c r="AI123" s="3">
        <v>0.13979843080043794</v>
      </c>
      <c r="AJ123" s="3">
        <v>0.29404403030872345</v>
      </c>
      <c r="AK123" s="3">
        <v>9.4565672278404247E-2</v>
      </c>
      <c r="AL123" s="3">
        <v>0.19308467984199523</v>
      </c>
      <c r="AM123" s="3">
        <v>0.79736246705055236</v>
      </c>
      <c r="AN123" s="3">
        <v>0.36921044111251833</v>
      </c>
      <c r="AO123" s="3">
        <v>0.27225807607173919</v>
      </c>
      <c r="AP123" s="3">
        <v>1.5561263673007489E-2</v>
      </c>
      <c r="AQ123" s="3">
        <v>2.3309662938117988E-2</v>
      </c>
      <c r="AR123" s="3">
        <v>0.57842835783958435</v>
      </c>
      <c r="AS123" s="3">
        <v>1.0762697935104371</v>
      </c>
      <c r="AT123" s="3">
        <v>3.5714653879404069E-2</v>
      </c>
      <c r="AU123" s="3">
        <v>2.6065062284469604</v>
      </c>
    </row>
    <row r="124" spans="1:47" x14ac:dyDescent="0.2">
      <c r="A124" s="3">
        <v>0.77351048588752747</v>
      </c>
      <c r="B124" s="3">
        <v>1.1481243371963501</v>
      </c>
      <c r="C124" s="3">
        <v>2.9204178750514984</v>
      </c>
      <c r="D124" s="3">
        <v>1.3931031823158264</v>
      </c>
      <c r="E124" s="3">
        <v>0.68049266934394836</v>
      </c>
      <c r="F124" s="3">
        <v>0.61669268608093264</v>
      </c>
      <c r="G124" s="3">
        <v>1.5382914578914644</v>
      </c>
      <c r="H124" s="3">
        <v>0.68753232553601251</v>
      </c>
      <c r="I124" s="3">
        <v>2.1976582568883893</v>
      </c>
      <c r="J124" s="3">
        <v>0.63828803181648253</v>
      </c>
      <c r="K124" s="3">
        <v>0.41951622039079667</v>
      </c>
      <c r="L124" s="3">
        <v>0.53721857666969297</v>
      </c>
      <c r="M124" s="3">
        <v>0.71803396284580234</v>
      </c>
      <c r="N124" s="3">
        <v>0.50164601027965539</v>
      </c>
      <c r="O124" s="3">
        <v>0.36445753961801525</v>
      </c>
      <c r="P124" s="3">
        <v>71.711950302124023</v>
      </c>
      <c r="Q124" s="3">
        <v>29.890063405036926</v>
      </c>
      <c r="R124" s="3">
        <v>57.08061695098877</v>
      </c>
      <c r="S124" s="3">
        <v>7.4623934328556061</v>
      </c>
      <c r="T124" s="3">
        <v>11.987778902053833</v>
      </c>
      <c r="U124" s="3">
        <v>10.414994537830353</v>
      </c>
      <c r="V124" s="3">
        <v>3.1662241518497468E-3</v>
      </c>
      <c r="W124" s="3">
        <v>8.3522557020187377E-3</v>
      </c>
      <c r="X124" s="3">
        <v>7.4916034936904916E-3</v>
      </c>
      <c r="Y124" s="3">
        <v>3.6218435764312745E-2</v>
      </c>
      <c r="Z124" s="3">
        <v>4.3447074890136717E-2</v>
      </c>
      <c r="AA124" s="3">
        <v>3.1971447467803955E-2</v>
      </c>
      <c r="AB124" s="3">
        <v>3.3809111118316651E-2</v>
      </c>
      <c r="AC124" s="3">
        <v>1.5832338109612466E-2</v>
      </c>
      <c r="AD124" s="3">
        <v>2.5938260555267334</v>
      </c>
      <c r="AE124" s="3">
        <v>0.44786142781376836</v>
      </c>
      <c r="AF124" s="3">
        <v>1.1706807613372803</v>
      </c>
      <c r="AG124" s="3">
        <v>0.16601677834987638</v>
      </c>
      <c r="AH124" s="3">
        <v>0.85798176407814031</v>
      </c>
      <c r="AI124" s="3">
        <v>0.19276684284210205</v>
      </c>
      <c r="AJ124" s="3">
        <v>0.49946543753147127</v>
      </c>
      <c r="AK124" s="3">
        <v>0.19545438468456269</v>
      </c>
      <c r="AL124" s="3">
        <v>0.67671844363212585</v>
      </c>
      <c r="AM124" s="3">
        <v>0.26268877357244486</v>
      </c>
      <c r="AN124" s="3">
        <v>0.12600900739431378</v>
      </c>
      <c r="AO124" s="3">
        <v>0.16383772075176242</v>
      </c>
      <c r="AP124" s="3">
        <v>3.367393583059311E-2</v>
      </c>
      <c r="AQ124" s="3">
        <v>9.5030092000961311E-2</v>
      </c>
      <c r="AR124" s="3">
        <v>0.46856987774372094</v>
      </c>
      <c r="AS124" s="3">
        <v>1.0717203545570375</v>
      </c>
      <c r="AT124" s="3">
        <v>6.5277031064033514E-2</v>
      </c>
      <c r="AU124" s="3">
        <v>3.0822935104370117</v>
      </c>
    </row>
    <row r="125" spans="1:47" x14ac:dyDescent="0.2">
      <c r="A125" s="3">
        <v>1.1831599473953247</v>
      </c>
      <c r="B125" s="3">
        <v>0.82109060883522034</v>
      </c>
      <c r="C125" s="3">
        <v>1.7123218104243279</v>
      </c>
      <c r="D125" s="3">
        <v>0.93486484885215759</v>
      </c>
      <c r="E125" s="3">
        <v>1.300277054309845</v>
      </c>
      <c r="F125" s="3">
        <v>0.55731406211853018</v>
      </c>
      <c r="G125" s="3">
        <v>1.1700671035051347</v>
      </c>
      <c r="H125" s="3">
        <v>2.9661143636703491</v>
      </c>
      <c r="I125" s="3">
        <v>0.15012305691838265</v>
      </c>
      <c r="J125" s="3">
        <v>0.24911501094698904</v>
      </c>
      <c r="K125" s="3">
        <v>0.88479698240756988</v>
      </c>
      <c r="L125" s="3">
        <v>0.35095955878496166</v>
      </c>
      <c r="M125" s="3">
        <v>9.3160094767808913E-2</v>
      </c>
      <c r="N125" s="3">
        <v>0.75893677592277531</v>
      </c>
      <c r="O125" s="3">
        <v>0.88542672216892238</v>
      </c>
      <c r="P125" s="3">
        <v>42.208938598632812</v>
      </c>
      <c r="Q125" s="3">
        <v>76.193423271179199</v>
      </c>
      <c r="R125" s="3">
        <v>79.687371253967285</v>
      </c>
      <c r="S125" s="3">
        <v>10.062588632106781</v>
      </c>
      <c r="T125" s="3">
        <v>5.1650349497795105</v>
      </c>
      <c r="U125" s="3">
        <v>9.4360602498054504</v>
      </c>
      <c r="V125" s="3">
        <v>9.0031178593635575E-3</v>
      </c>
      <c r="W125" s="3">
        <v>2.3713183850049974E-3</v>
      </c>
      <c r="X125" s="3">
        <v>2.0064073354005819E-3</v>
      </c>
      <c r="Y125" s="3">
        <v>4.9687194824218746E-2</v>
      </c>
      <c r="Z125" s="3">
        <v>2.2185389697551728E-2</v>
      </c>
      <c r="AA125" s="3">
        <v>5.022498846054077E-2</v>
      </c>
      <c r="AB125" s="3">
        <v>9.4074324369430543E-2</v>
      </c>
      <c r="AC125" s="3">
        <v>7.6835364699363709E-2</v>
      </c>
      <c r="AD125" s="3">
        <v>3.2555462121963501</v>
      </c>
      <c r="AE125" s="3">
        <v>1.2458006620407105</v>
      </c>
      <c r="AF125" s="3">
        <v>0.98952919244766235</v>
      </c>
      <c r="AG125" s="3">
        <v>0.43874770700931548</v>
      </c>
      <c r="AH125" s="3">
        <v>0.31173332750797267</v>
      </c>
      <c r="AI125" s="3">
        <v>4.6799679100513469E-2</v>
      </c>
      <c r="AJ125" s="3">
        <v>0.1694010782241821</v>
      </c>
      <c r="AK125" s="3">
        <v>3.1964865848422057E-2</v>
      </c>
      <c r="AL125" s="3">
        <v>0.30679911702871315</v>
      </c>
      <c r="AM125" s="3">
        <v>0.51419749319553376</v>
      </c>
      <c r="AN125" s="3">
        <v>0.4902958643436432</v>
      </c>
      <c r="AO125" s="3">
        <v>0.4377740430831909</v>
      </c>
      <c r="AP125" s="3">
        <v>8.4114584922790531E-2</v>
      </c>
      <c r="AQ125" s="3">
        <v>4.5530546903610233E-2</v>
      </c>
      <c r="AR125" s="3">
        <v>0.93752502202987675</v>
      </c>
      <c r="AS125" s="3">
        <v>1.060234917625785</v>
      </c>
      <c r="AT125" s="3">
        <v>4.772666990756988E-2</v>
      </c>
      <c r="AU125" s="3">
        <v>1.4129509925842285</v>
      </c>
    </row>
    <row r="126" spans="1:47" x14ac:dyDescent="0.2">
      <c r="A126" s="3">
        <v>1.101518988609314</v>
      </c>
      <c r="B126" s="3">
        <v>1.0272130966186523</v>
      </c>
      <c r="C126" s="3">
        <v>2.1712108254432678</v>
      </c>
      <c r="D126" s="3">
        <v>0.80560684204101562</v>
      </c>
      <c r="E126" s="3">
        <v>1.4865931272506714</v>
      </c>
      <c r="F126" s="3">
        <v>0.25601422190666201</v>
      </c>
      <c r="G126" s="3">
        <v>1.9476153522729875</v>
      </c>
      <c r="H126" s="3">
        <v>0.20709726616740229</v>
      </c>
      <c r="I126" s="3">
        <v>1.5514635419845582</v>
      </c>
      <c r="J126" s="3">
        <v>0.88030955553054813</v>
      </c>
      <c r="K126" s="3">
        <v>0.38022950530052185</v>
      </c>
      <c r="L126" s="3">
        <v>0.39794214576482773</v>
      </c>
      <c r="M126" s="3">
        <v>0.52504091322422031</v>
      </c>
      <c r="N126" s="3">
        <v>0.65879540801048275</v>
      </c>
      <c r="O126" s="3">
        <v>0.82205691635608669</v>
      </c>
      <c r="P126" s="3">
        <v>51.08593225479126</v>
      </c>
      <c r="Q126" s="3">
        <v>65.870342254638672</v>
      </c>
      <c r="R126" s="3">
        <v>68.597292900085449</v>
      </c>
      <c r="S126" s="3">
        <v>9.1482064723968506</v>
      </c>
      <c r="T126" s="3">
        <v>12.90353399515152</v>
      </c>
      <c r="U126" s="3">
        <v>12.510654747486115</v>
      </c>
      <c r="V126" s="3">
        <v>6.7422919273376469E-3</v>
      </c>
      <c r="W126" s="3">
        <v>9.7991009354591388E-3</v>
      </c>
      <c r="X126" s="3">
        <v>2.9559271633625038E-3</v>
      </c>
      <c r="Y126" s="3">
        <v>4.0912642478942871E-2</v>
      </c>
      <c r="Z126" s="3">
        <v>4.9560225009918205E-2</v>
      </c>
      <c r="AA126" s="3">
        <v>3.5922296047210686E-2</v>
      </c>
      <c r="AB126" s="3">
        <v>1.5170819200575352E-2</v>
      </c>
      <c r="AC126" s="3">
        <v>4.6391640603542332E-2</v>
      </c>
      <c r="AD126" s="3">
        <v>3.6153237819671631</v>
      </c>
      <c r="AE126" s="3">
        <v>0.68783432096242914</v>
      </c>
      <c r="AF126" s="3">
        <v>1.3804057240486145</v>
      </c>
      <c r="AG126" s="3">
        <v>0.48697564899921419</v>
      </c>
      <c r="AH126" s="3">
        <v>0.96574102401733397</v>
      </c>
      <c r="AI126" s="3">
        <v>0.10641425132751464</v>
      </c>
      <c r="AJ126" s="3">
        <v>0.37162445664405824</v>
      </c>
      <c r="AK126" s="3">
        <v>6.7664325535297401E-2</v>
      </c>
      <c r="AL126" s="3">
        <v>0.50176641732454308</v>
      </c>
      <c r="AM126" s="3">
        <v>0.39857902556657793</v>
      </c>
      <c r="AN126" s="3">
        <v>0.41575370848178866</v>
      </c>
      <c r="AO126" s="3">
        <v>0.46875424981117247</v>
      </c>
      <c r="AP126" s="3">
        <v>2.9403373599052429E-2</v>
      </c>
      <c r="AQ126" s="3">
        <v>6.2147373557090768E-2</v>
      </c>
      <c r="AR126" s="3">
        <v>0.80559016466140743</v>
      </c>
      <c r="AS126" s="3">
        <v>1.0733025586605072</v>
      </c>
      <c r="AT126" s="3">
        <v>5.8169725537300106E-2</v>
      </c>
      <c r="AU126" s="3">
        <v>2.479158878326416</v>
      </c>
    </row>
    <row r="127" spans="1:47" x14ac:dyDescent="0.2">
      <c r="A127" s="3">
        <v>0.94181042909622192</v>
      </c>
      <c r="B127" s="3">
        <v>0.9421221911907196</v>
      </c>
      <c r="C127" s="3">
        <v>2.465947151184082</v>
      </c>
      <c r="D127" s="3">
        <v>1.2726608514785767</v>
      </c>
      <c r="E127" s="3">
        <v>0.61907079070806503</v>
      </c>
      <c r="F127" s="3">
        <v>0.92164244651794447</v>
      </c>
      <c r="G127" s="3">
        <v>0.80924128651618976</v>
      </c>
      <c r="H127" s="3">
        <v>2.5325925791263582</v>
      </c>
      <c r="I127" s="3">
        <v>0.60898738056421287</v>
      </c>
      <c r="J127" s="3">
        <v>0.49991207212209704</v>
      </c>
      <c r="K127" s="3">
        <v>0.83148454308509823</v>
      </c>
      <c r="L127" s="3">
        <v>0.70680226624011999</v>
      </c>
      <c r="M127" s="3">
        <v>0.16362676143646243</v>
      </c>
      <c r="N127" s="3">
        <v>0.10787422068417071</v>
      </c>
      <c r="O127" s="3">
        <v>0.41236334562301641</v>
      </c>
      <c r="P127" s="3">
        <v>60.335054397583008</v>
      </c>
      <c r="Q127" s="3">
        <v>39.605312347412109</v>
      </c>
      <c r="R127" s="3">
        <v>46.198060512542725</v>
      </c>
      <c r="S127" s="3">
        <v>11.318718433380127</v>
      </c>
      <c r="T127" s="3">
        <v>8.7180124819278717</v>
      </c>
      <c r="U127" s="3">
        <v>5.9699736982584</v>
      </c>
      <c r="V127" s="3">
        <v>5.4097822904586798E-3</v>
      </c>
      <c r="W127" s="3">
        <v>1.436400704085827E-3</v>
      </c>
      <c r="X127" s="3">
        <v>6.1905797719955455E-3</v>
      </c>
      <c r="Y127" s="3">
        <v>3.4983184337615963E-2</v>
      </c>
      <c r="Z127" s="3">
        <v>2.6071935892105103E-2</v>
      </c>
      <c r="AA127" s="3">
        <v>5.625582933425903E-2</v>
      </c>
      <c r="AB127" s="3">
        <v>6.7009488940238962E-2</v>
      </c>
      <c r="AC127" s="3">
        <v>8.067698538303375E-2</v>
      </c>
      <c r="AD127" s="3">
        <v>2.2692008912563324</v>
      </c>
      <c r="AE127" s="3">
        <v>1.3778097331523895</v>
      </c>
      <c r="AF127" s="3">
        <v>0.71683062613010406</v>
      </c>
      <c r="AG127" s="3">
        <v>0.23226595968008046</v>
      </c>
      <c r="AH127" s="3">
        <v>0.39050366938114167</v>
      </c>
      <c r="AI127" s="3">
        <v>6.2103762924671187E-2</v>
      </c>
      <c r="AJ127" s="3">
        <v>4.0757753476500513E-2</v>
      </c>
      <c r="AK127" s="3">
        <v>0.13601435720920563</v>
      </c>
      <c r="AL127" s="3">
        <v>0.62852505922317503</v>
      </c>
      <c r="AM127" s="3">
        <v>0.65697611391544342</v>
      </c>
      <c r="AN127" s="3">
        <v>5.1223924681544304E-2</v>
      </c>
      <c r="AO127" s="3">
        <v>0.19481786906719209</v>
      </c>
      <c r="AP127" s="3">
        <v>6.8611153960227975E-2</v>
      </c>
      <c r="AQ127" s="3">
        <v>1.0210150657221676E-2</v>
      </c>
      <c r="AR127" s="3">
        <v>0.37552718520164496</v>
      </c>
      <c r="AS127" s="3">
        <v>1.0649418142437936</v>
      </c>
      <c r="AT127" s="3">
        <v>2.8857125714421273E-2</v>
      </c>
      <c r="AU127" s="3">
        <v>4.0236234664916992</v>
      </c>
    </row>
    <row r="128" spans="1:47" x14ac:dyDescent="0.2">
      <c r="A128" s="3">
        <v>0.59329164028167725</v>
      </c>
      <c r="B128" s="3">
        <v>1.4008782505989075</v>
      </c>
      <c r="C128" s="3">
        <v>1.5800216160714626</v>
      </c>
      <c r="D128" s="3">
        <v>0.55900699272751808</v>
      </c>
      <c r="E128" s="3">
        <v>0.88403317332267761</v>
      </c>
      <c r="F128" s="3">
        <v>0.74261865615844735</v>
      </c>
      <c r="G128" s="3">
        <v>2.4762826770544053</v>
      </c>
      <c r="H128" s="3">
        <v>1.8472262853384018</v>
      </c>
      <c r="I128" s="3">
        <v>1.3607352039217948</v>
      </c>
      <c r="J128" s="3">
        <v>0.11407724879682066</v>
      </c>
      <c r="K128" s="3">
        <v>0.62556695818901065</v>
      </c>
      <c r="L128" s="3">
        <v>0.80757461309432987</v>
      </c>
      <c r="M128" s="3">
        <v>0.84658915102481846</v>
      </c>
      <c r="N128" s="3">
        <v>0.91369154572486877</v>
      </c>
      <c r="O128" s="3">
        <v>0.16295335531234739</v>
      </c>
      <c r="P128" s="3">
        <v>20.952976793050766</v>
      </c>
      <c r="Q128" s="3">
        <v>50.093677043914795</v>
      </c>
      <c r="R128" s="3">
        <v>80.051417350769043</v>
      </c>
      <c r="S128" s="3">
        <v>14.246444463729858</v>
      </c>
      <c r="T128" s="3">
        <v>10.249963879585266</v>
      </c>
      <c r="U128" s="3">
        <v>10.999573707580566</v>
      </c>
      <c r="V128" s="3">
        <v>2.0042238160967825E-3</v>
      </c>
      <c r="W128" s="3">
        <v>5.8551995754241946E-3</v>
      </c>
      <c r="X128" s="3">
        <v>3.9188554883003244E-3</v>
      </c>
      <c r="Y128" s="3">
        <v>5.33901572227478E-2</v>
      </c>
      <c r="Z128" s="3">
        <v>3.6356596946716307E-2</v>
      </c>
      <c r="AA128" s="3">
        <v>2.6681965589523314E-2</v>
      </c>
      <c r="AB128" s="3">
        <v>8.0064781904220589E-2</v>
      </c>
      <c r="AC128" s="3">
        <v>2.7333032786846165E-2</v>
      </c>
      <c r="AD128" s="3">
        <v>2.9261124134063721</v>
      </c>
      <c r="AE128" s="3">
        <v>0.95306705534458147</v>
      </c>
      <c r="AF128" s="3">
        <v>1.0136837959289551</v>
      </c>
      <c r="AG128" s="3">
        <v>0.36525214910507203</v>
      </c>
      <c r="AH128" s="3">
        <v>8.2311887666583053E-2</v>
      </c>
      <c r="AI128" s="3">
        <v>3.2683181911706917E-2</v>
      </c>
      <c r="AJ128" s="3">
        <v>0.24697938710451126</v>
      </c>
      <c r="AK128" s="3">
        <v>3.5122383236885074E-2</v>
      </c>
      <c r="AL128" s="3">
        <v>0.12120642423629764</v>
      </c>
      <c r="AM128" s="3">
        <v>0.18599029734730718</v>
      </c>
      <c r="AN128" s="3">
        <v>0.29083653867244719</v>
      </c>
      <c r="AO128" s="3">
        <v>0.36569946706295015</v>
      </c>
      <c r="AP128" s="3">
        <v>9.2331650257110598E-2</v>
      </c>
      <c r="AQ128" s="3">
        <v>8.4750708341598521E-2</v>
      </c>
      <c r="AR128" s="3">
        <v>0.71390405297279358</v>
      </c>
      <c r="AS128" s="3">
        <v>1.0694545841217042</v>
      </c>
      <c r="AT128" s="3">
        <v>7.0962229371070856E-2</v>
      </c>
      <c r="AU128" s="3">
        <v>1.5326994657516479</v>
      </c>
    </row>
    <row r="129" spans="1:47" x14ac:dyDescent="0.2">
      <c r="A129" s="3">
        <v>1.4961956143379211</v>
      </c>
      <c r="B129" s="3">
        <v>0.56748108565807343</v>
      </c>
      <c r="C129" s="3">
        <v>2.789046049118042</v>
      </c>
      <c r="D129" s="3">
        <v>1.019198477268219</v>
      </c>
      <c r="E129" s="3">
        <v>1.002530038356781</v>
      </c>
      <c r="F129" s="3">
        <v>0.48324041366577153</v>
      </c>
      <c r="G129" s="3">
        <v>0.60144560053944596</v>
      </c>
      <c r="H129" s="3">
        <v>1.0651038962602615</v>
      </c>
      <c r="I129" s="3">
        <v>2.2886003500223158</v>
      </c>
      <c r="J129" s="3">
        <v>0.52545757293701167</v>
      </c>
      <c r="K129" s="3">
        <v>9.1175421699881548E-2</v>
      </c>
      <c r="L129" s="3">
        <v>0.12703960120677951</v>
      </c>
      <c r="M129" s="3">
        <v>0.48475662827491756</v>
      </c>
      <c r="N129" s="3">
        <v>0.34701079189777378</v>
      </c>
      <c r="O129" s="3">
        <v>0.62285958468914038</v>
      </c>
      <c r="P129" s="3">
        <v>90.438594818115234</v>
      </c>
      <c r="Q129" s="3">
        <v>83.819475173950195</v>
      </c>
      <c r="R129" s="3">
        <v>22.653250694274902</v>
      </c>
      <c r="S129" s="3">
        <v>6.2326860427856445</v>
      </c>
      <c r="T129" s="3">
        <v>6.2149947732686996</v>
      </c>
      <c r="U129" s="3">
        <v>7.14452263712883</v>
      </c>
      <c r="V129" s="3">
        <v>7.8435999751091008E-3</v>
      </c>
      <c r="W129" s="3">
        <v>5.3674264550209044E-3</v>
      </c>
      <c r="X129" s="3">
        <v>9.6836538314819358E-3</v>
      </c>
      <c r="Y129" s="3">
        <v>2.2422698885202409E-2</v>
      </c>
      <c r="Z129" s="3">
        <v>5.8025887012481681E-2</v>
      </c>
      <c r="AA129" s="3">
        <v>4.6121294498443599E-2</v>
      </c>
      <c r="AB129" s="3">
        <v>4.7913563549518597E-2</v>
      </c>
      <c r="AC129" s="3">
        <v>6.6172382235527044E-2</v>
      </c>
      <c r="AD129" s="3">
        <v>3.2049897909164429</v>
      </c>
      <c r="AE129" s="3">
        <v>1.9630891859531403</v>
      </c>
      <c r="AF129" s="3">
        <v>0.83350688219070435</v>
      </c>
      <c r="AG129" s="3">
        <v>0.12811788246035577</v>
      </c>
      <c r="AH129" s="3">
        <v>0.53573238611221319</v>
      </c>
      <c r="AI129" s="3">
        <v>0.17125252187252046</v>
      </c>
      <c r="AJ129" s="3">
        <v>0.42188734769821168</v>
      </c>
      <c r="AK129" s="3">
        <v>0.15667776048183443</v>
      </c>
      <c r="AL129" s="3">
        <v>0.98491356670856478</v>
      </c>
      <c r="AM129" s="3">
        <v>0.9331335806846619</v>
      </c>
      <c r="AN129" s="3">
        <v>0.17231225758790975</v>
      </c>
      <c r="AO129" s="3">
        <v>0.11521070972085001</v>
      </c>
      <c r="AP129" s="3">
        <v>5.3492609262466441E-2</v>
      </c>
      <c r="AQ129" s="3">
        <v>3.2612985372543341E-2</v>
      </c>
      <c r="AR129" s="3">
        <v>0.24221662282943723</v>
      </c>
      <c r="AS129" s="3">
        <v>1.0784375917911531</v>
      </c>
      <c r="AT129" s="3">
        <v>4.0863206982612608E-2</v>
      </c>
      <c r="AU129" s="3">
        <v>3.9569239616394043</v>
      </c>
    </row>
    <row r="130" spans="1:47" x14ac:dyDescent="0.2">
      <c r="A130" s="3">
        <v>1.4932407140731812</v>
      </c>
      <c r="B130" s="3">
        <v>1.2490179538726807</v>
      </c>
      <c r="C130" s="3">
        <v>2.1869382262229919</v>
      </c>
      <c r="D130" s="3">
        <v>0.57093700766563416</v>
      </c>
      <c r="E130" s="3">
        <v>0.99264299869537354</v>
      </c>
      <c r="F130" s="3">
        <v>0.85255942344665536</v>
      </c>
      <c r="G130" s="3">
        <v>1.5119699233770372</v>
      </c>
      <c r="H130" s="3">
        <v>1.4312136062979701</v>
      </c>
      <c r="I130" s="3">
        <v>1.9899069917201997</v>
      </c>
      <c r="J130" s="3">
        <v>0.94467088282108302</v>
      </c>
      <c r="K130" s="3">
        <v>0.14113342136144641</v>
      </c>
      <c r="L130" s="3">
        <v>0.19478263750672342</v>
      </c>
      <c r="M130" s="3">
        <v>0.33560873746871955</v>
      </c>
      <c r="N130" s="3">
        <v>0.76536411046981812</v>
      </c>
      <c r="O130" s="3">
        <v>0.21278306290507321</v>
      </c>
      <c r="P130" s="3">
        <v>22.447746098041534</v>
      </c>
      <c r="Q130" s="3">
        <v>77.170543670654297</v>
      </c>
      <c r="R130" s="3">
        <v>58.272643089294434</v>
      </c>
      <c r="S130" s="3">
        <v>13.228858888149261</v>
      </c>
      <c r="T130" s="3">
        <v>8.670843631029129</v>
      </c>
      <c r="U130" s="3">
        <v>6.395770400762558</v>
      </c>
      <c r="V130" s="3">
        <v>6.1227139830589304E-3</v>
      </c>
      <c r="W130" s="3">
        <v>5.7082429528236391E-3</v>
      </c>
      <c r="X130" s="3">
        <v>8.0021979212760927E-3</v>
      </c>
      <c r="Y130" s="3">
        <v>5.0955028533935541E-2</v>
      </c>
      <c r="Z130" s="3">
        <v>2.8166223168373108E-2</v>
      </c>
      <c r="AA130" s="3">
        <v>2.7993157505989075E-2</v>
      </c>
      <c r="AB130" s="3">
        <v>9.4782298803329473E-2</v>
      </c>
      <c r="AC130" s="3">
        <v>4.2184539437294014E-2</v>
      </c>
      <c r="AD130" s="3">
        <v>3.1972990036010742</v>
      </c>
      <c r="AE130" s="3">
        <v>1.1158035576343535</v>
      </c>
      <c r="AF130" s="3">
        <v>0.96842429041862488</v>
      </c>
      <c r="AG130" s="3">
        <v>0.38983317315578458</v>
      </c>
      <c r="AH130" s="3">
        <v>0.21956580623984343</v>
      </c>
      <c r="AI130" s="3">
        <v>2.5192917361855506E-2</v>
      </c>
      <c r="AJ130" s="3">
        <v>1.3862743563950062E-2</v>
      </c>
      <c r="AK130" s="3">
        <v>0.18036802172660829</v>
      </c>
      <c r="AL130" s="3">
        <v>0.32639466285705571</v>
      </c>
      <c r="AM130" s="3">
        <v>0.51967443525791168</v>
      </c>
      <c r="AN130" s="3">
        <v>0.46321051895618437</v>
      </c>
      <c r="AO130" s="3">
        <v>0.1216903629899025</v>
      </c>
      <c r="AP130" s="3">
        <v>3.6109724938869478E-2</v>
      </c>
      <c r="AQ130" s="3">
        <v>1.5287696793675424E-2</v>
      </c>
      <c r="AR130" s="3">
        <v>0.80000510811805725</v>
      </c>
      <c r="AS130" s="3">
        <v>1.0676214265823365</v>
      </c>
      <c r="AT130" s="3">
        <v>6.6430842876434332E-2</v>
      </c>
      <c r="AU130" s="3">
        <v>4.1152737140655518</v>
      </c>
    </row>
    <row r="131" spans="1:47" x14ac:dyDescent="0.2">
      <c r="A131" s="3">
        <v>0.58841509371995926</v>
      </c>
      <c r="B131" s="3">
        <v>0.78280875086784363</v>
      </c>
      <c r="C131" s="3">
        <v>2.457542896270752</v>
      </c>
      <c r="D131" s="3">
        <v>1.1009793281555176</v>
      </c>
      <c r="E131" s="3">
        <v>1.1131577491760254</v>
      </c>
      <c r="F131" s="3">
        <v>0.32443805932998659</v>
      </c>
      <c r="G131" s="3">
        <v>1.1438293313980106</v>
      </c>
      <c r="H131" s="3">
        <v>2.2374263310432432</v>
      </c>
      <c r="I131" s="3">
        <v>0.30449340872466568</v>
      </c>
      <c r="J131" s="3">
        <v>0.43567537099122994</v>
      </c>
      <c r="K131" s="3">
        <v>0.66827041864395142</v>
      </c>
      <c r="L131" s="3">
        <v>0.9988845014572143</v>
      </c>
      <c r="M131" s="3">
        <v>0.96383286297321324</v>
      </c>
      <c r="N131" s="3">
        <v>0.49666839897632603</v>
      </c>
      <c r="O131" s="3">
        <v>0.55758380115032191</v>
      </c>
      <c r="P131" s="3">
        <v>91.795425415039062</v>
      </c>
      <c r="Q131" s="3">
        <v>28.288935422897335</v>
      </c>
      <c r="R131" s="3">
        <v>75.682864189147949</v>
      </c>
      <c r="S131" s="3">
        <v>4.4841321520507336</v>
      </c>
      <c r="T131" s="3">
        <v>12.864427030086517</v>
      </c>
      <c r="U131" s="3">
        <v>13.454762816429138</v>
      </c>
      <c r="V131" s="3">
        <v>3.7970400154590605E-3</v>
      </c>
      <c r="W131" s="3">
        <v>5.0710847377777105E-3</v>
      </c>
      <c r="X131" s="3">
        <v>4.4863001406192787E-3</v>
      </c>
      <c r="Y131" s="3">
        <v>2.4404027462005616E-2</v>
      </c>
      <c r="Z131" s="3">
        <v>4.7451593875885004E-2</v>
      </c>
      <c r="AA131" s="3">
        <v>4.9810426235198969E-2</v>
      </c>
      <c r="AB131" s="3">
        <v>4.2943666279315958E-2</v>
      </c>
      <c r="AC131" s="3">
        <v>9.614231824874879E-2</v>
      </c>
      <c r="AD131" s="3">
        <v>2.9215956926345825</v>
      </c>
      <c r="AE131" s="3">
        <v>1.8070258855819703</v>
      </c>
      <c r="AF131" s="3">
        <v>1.1290715336799622</v>
      </c>
      <c r="AG131" s="3">
        <v>0.21603509485721584</v>
      </c>
      <c r="AH131" s="3">
        <v>0.64204864978790288</v>
      </c>
      <c r="AI131" s="3">
        <v>0.16710119366645815</v>
      </c>
      <c r="AJ131" s="3">
        <v>0.34492571473121642</v>
      </c>
      <c r="AK131" s="3">
        <v>1.1450152089819312E-2</v>
      </c>
      <c r="AL131" s="3">
        <v>0.69461840689182286</v>
      </c>
      <c r="AM131" s="3">
        <v>0.26131888896226879</v>
      </c>
      <c r="AN131" s="3">
        <v>9.1723570227623008E-2</v>
      </c>
      <c r="AO131" s="3">
        <v>0.35734314262866973</v>
      </c>
      <c r="AP131" s="3">
        <v>8.7259678840637206E-2</v>
      </c>
      <c r="AQ131" s="3">
        <v>6.4766727685928352E-2</v>
      </c>
      <c r="AR131" s="3">
        <v>0.33181273043155668</v>
      </c>
      <c r="AS131" s="3">
        <v>1.0791044318675995</v>
      </c>
      <c r="AT131" s="3">
        <v>4.6542066335678103E-2</v>
      </c>
      <c r="AU131" s="3">
        <v>2.3794645071029663</v>
      </c>
    </row>
    <row r="132" spans="1:47" x14ac:dyDescent="0.2">
      <c r="A132" s="3">
        <v>0.93887078762054443</v>
      </c>
      <c r="B132" s="3">
        <v>1.3743777871131897</v>
      </c>
      <c r="C132" s="3">
        <v>1.5591742917895317</v>
      </c>
      <c r="D132" s="3">
        <v>0.82445952296257019</v>
      </c>
      <c r="E132" s="3">
        <v>1.3779827952384949</v>
      </c>
      <c r="F132" s="3">
        <v>0.53943281173706059</v>
      </c>
      <c r="G132" s="3">
        <v>2.8870973640680315</v>
      </c>
      <c r="H132" s="3">
        <v>2.8600139480829241</v>
      </c>
      <c r="I132" s="3">
        <v>1.0595279040932657</v>
      </c>
      <c r="J132" s="3">
        <v>4.9946287386119365E-2</v>
      </c>
      <c r="K132" s="3">
        <v>0.88195990800857549</v>
      </c>
      <c r="L132" s="3">
        <v>0.52682958185672757</v>
      </c>
      <c r="M132" s="3">
        <v>4.5900488235056401E-2</v>
      </c>
      <c r="N132" s="3">
        <v>0.5561481809616089</v>
      </c>
      <c r="O132" s="3">
        <v>0.76069363892078401</v>
      </c>
      <c r="P132" s="3">
        <v>52.382833957672119</v>
      </c>
      <c r="Q132" s="3">
        <v>41.394491195678711</v>
      </c>
      <c r="R132" s="3">
        <v>30.566457509994507</v>
      </c>
      <c r="S132" s="3">
        <v>7.4109349846839905</v>
      </c>
      <c r="T132" s="3">
        <v>6.1896540224552155</v>
      </c>
      <c r="U132" s="3">
        <v>7.5756905972957611</v>
      </c>
      <c r="V132" s="3">
        <v>2.632693618535996E-3</v>
      </c>
      <c r="W132" s="3">
        <v>9.6395143270492575E-3</v>
      </c>
      <c r="X132" s="3">
        <v>6.7492350935935983E-3</v>
      </c>
      <c r="Y132" s="3">
        <v>4.3511703014373779E-2</v>
      </c>
      <c r="Z132" s="3">
        <v>5.5274860858917238E-2</v>
      </c>
      <c r="AA132" s="3">
        <v>3.9377022981643674E-2</v>
      </c>
      <c r="AB132" s="3">
        <v>2.9981805384159094E-2</v>
      </c>
      <c r="AC132" s="3">
        <v>1.4660964794456961E-2</v>
      </c>
      <c r="AD132" s="3">
        <v>2.2580928802490234</v>
      </c>
      <c r="AE132" s="3">
        <v>0.53176271170377731</v>
      </c>
      <c r="AF132" s="3">
        <v>0.5821554958820343</v>
      </c>
      <c r="AG132" s="3">
        <v>0.29358792304992676</v>
      </c>
      <c r="AH132" s="3">
        <v>0.82848678827285771</v>
      </c>
      <c r="AI132" s="3">
        <v>0.11320944130420685</v>
      </c>
      <c r="AJ132" s="3">
        <v>0.3873529124259949</v>
      </c>
      <c r="AK132" s="3">
        <v>0.11234296321868896</v>
      </c>
      <c r="AL132" s="3">
        <v>0.20421883523464207</v>
      </c>
      <c r="AM132" s="3">
        <v>0.79193450212478633</v>
      </c>
      <c r="AN132" s="3">
        <v>0.34211095988750456</v>
      </c>
      <c r="AO132" s="3">
        <v>0.21698373854160311</v>
      </c>
      <c r="AP132" s="3">
        <v>6.3181440234184275E-2</v>
      </c>
      <c r="AQ132" s="3">
        <v>3.8038670420646667E-2</v>
      </c>
      <c r="AR132" s="3">
        <v>0.666680920124054</v>
      </c>
      <c r="AS132" s="3">
        <v>1.0739688026905061</v>
      </c>
      <c r="AT132" s="3">
        <v>5.4424756765365595E-2</v>
      </c>
      <c r="AU132" s="3">
        <v>3.9353983402252197</v>
      </c>
    </row>
    <row r="133" spans="1:47" x14ac:dyDescent="0.2">
      <c r="A133" s="3">
        <v>1.0966576933860779</v>
      </c>
      <c r="B133" s="3">
        <v>0.65647488832473755</v>
      </c>
      <c r="C133" s="3">
        <v>2.7908512651920319</v>
      </c>
      <c r="D133" s="3">
        <v>1.347639262676239</v>
      </c>
      <c r="E133" s="3">
        <v>0.50844257231801748</v>
      </c>
      <c r="F133" s="3">
        <v>0.68630418777465829</v>
      </c>
      <c r="G133" s="3">
        <v>0.28876839794218545</v>
      </c>
      <c r="H133" s="3">
        <v>0.60678634509444229</v>
      </c>
      <c r="I133" s="3">
        <v>2.7361703377962114</v>
      </c>
      <c r="J133" s="3">
        <v>0.58995485603809361</v>
      </c>
      <c r="K133" s="3">
        <v>0.42247597366571427</v>
      </c>
      <c r="L133" s="3">
        <v>0.34201966762542724</v>
      </c>
      <c r="M133" s="3">
        <v>0.67467137634754182</v>
      </c>
      <c r="N133" s="3">
        <v>0.20991610065102576</v>
      </c>
      <c r="O133" s="3">
        <v>0.48918781995773314</v>
      </c>
      <c r="P133" s="3">
        <v>61.811399459838867</v>
      </c>
      <c r="Q133" s="3">
        <v>92.50248908996582</v>
      </c>
      <c r="R133" s="3">
        <v>92.978053092956543</v>
      </c>
      <c r="S133" s="3">
        <v>10.311408221721649</v>
      </c>
      <c r="T133" s="3">
        <v>10.189705610275269</v>
      </c>
      <c r="U133" s="3">
        <v>11.949051558971405</v>
      </c>
      <c r="V133" s="3">
        <v>9.4476559162139893E-3</v>
      </c>
      <c r="W133" s="3">
        <v>1.1274205017834903E-3</v>
      </c>
      <c r="X133" s="3">
        <v>1.2656824253499508E-3</v>
      </c>
      <c r="Y133" s="3">
        <v>3.1920558214187621E-2</v>
      </c>
      <c r="Z133" s="3">
        <v>3.9092669486999507E-2</v>
      </c>
      <c r="AA133" s="3">
        <v>5.7801387310028068E-2</v>
      </c>
      <c r="AB133" s="3">
        <v>6.2132889628410348E-2</v>
      </c>
      <c r="AC133" s="3">
        <v>6.7580713629722594E-2</v>
      </c>
      <c r="AD133" s="3">
        <v>3.6073893308639526</v>
      </c>
      <c r="AE133" s="3">
        <v>1.5405412197113038</v>
      </c>
      <c r="AF133" s="3">
        <v>1.2652639150619507</v>
      </c>
      <c r="AG133" s="3">
        <v>8.8151915371418005E-2</v>
      </c>
      <c r="AH133" s="3">
        <v>0.28418705165386193</v>
      </c>
      <c r="AI133" s="3">
        <v>6.704294621944426E-2</v>
      </c>
      <c r="AJ133" s="3">
        <v>0.21260757237672806</v>
      </c>
      <c r="AK133" s="3">
        <v>9.1352480351924878E-2</v>
      </c>
      <c r="AL133" s="3">
        <v>0.8254941082000733</v>
      </c>
      <c r="AM133" s="3">
        <v>4.4893189333379269E-2</v>
      </c>
      <c r="AN133" s="3">
        <v>0.21665196985006335</v>
      </c>
      <c r="AO133" s="3">
        <v>0.4445023512840271</v>
      </c>
      <c r="AP133" s="3">
        <v>1.2378231920301914E-2</v>
      </c>
      <c r="AQ133" s="3">
        <v>8.7009584307670598E-2</v>
      </c>
      <c r="AR133" s="3">
        <v>0.24014044553041458</v>
      </c>
      <c r="AS133" s="3">
        <v>1.0631080600619316</v>
      </c>
      <c r="AT133" s="3">
        <v>3.3749567717313765E-2</v>
      </c>
      <c r="AU133" s="3">
        <v>1.5773966312408447</v>
      </c>
    </row>
    <row r="134" spans="1:47" x14ac:dyDescent="0.2">
      <c r="A134" s="3">
        <v>1.1860386729240417</v>
      </c>
      <c r="B134" s="3">
        <v>1.4874752163887024</v>
      </c>
      <c r="C134" s="3">
        <v>2.314452588558197</v>
      </c>
      <c r="D134" s="3">
        <v>1.4748773574829102</v>
      </c>
      <c r="E134" s="3">
        <v>0.69688236713409424</v>
      </c>
      <c r="F134" s="3">
        <v>0.97545843124389653</v>
      </c>
      <c r="G134" s="3">
        <v>2.4558687090873716</v>
      </c>
      <c r="H134" s="3">
        <v>2.6131957179307936</v>
      </c>
      <c r="I134" s="3">
        <v>1.1478750556707382</v>
      </c>
      <c r="J134" s="3">
        <v>0.29302240908145905</v>
      </c>
      <c r="K134" s="3">
        <v>0.84193868339061739</v>
      </c>
      <c r="L134" s="3">
        <v>0.41848873317241669</v>
      </c>
      <c r="M134" s="3">
        <v>0.23986032366752627</v>
      </c>
      <c r="N134" s="3">
        <v>0.34204757869243629</v>
      </c>
      <c r="O134" s="3">
        <v>0.28956665903329848</v>
      </c>
      <c r="P134" s="3">
        <v>70.512628555297852</v>
      </c>
      <c r="Q134" s="3">
        <v>82.845845222473145</v>
      </c>
      <c r="R134" s="3">
        <v>84.055924415588379</v>
      </c>
      <c r="S134" s="3">
        <v>8.4751075208187103</v>
      </c>
      <c r="T134" s="3">
        <v>6.9281797409057617</v>
      </c>
      <c r="U134" s="3">
        <v>4.0182749116793275</v>
      </c>
      <c r="V134" s="3">
        <v>7.2131853699684148E-3</v>
      </c>
      <c r="W134" s="3">
        <v>8.8342663645744335E-3</v>
      </c>
      <c r="X134" s="3">
        <v>2.5661591440439223E-3</v>
      </c>
      <c r="Y134" s="3">
        <v>3.8185191154479978E-2</v>
      </c>
      <c r="Z134" s="3">
        <v>5.1700811386108395E-2</v>
      </c>
      <c r="AA134" s="3">
        <v>3.3355872631073001E-2</v>
      </c>
      <c r="AB134" s="3">
        <v>5.1432597637176516E-2</v>
      </c>
      <c r="AC134" s="3">
        <v>5.3010686039924627E-2</v>
      </c>
      <c r="AD134" s="3">
        <v>3.2795944213867188</v>
      </c>
      <c r="AE134" s="3">
        <v>0.39809334501624105</v>
      </c>
      <c r="AF134" s="3">
        <v>0.8744485080242157</v>
      </c>
      <c r="AG134" s="3">
        <v>0.13440274074673653</v>
      </c>
      <c r="AH134" s="3">
        <v>0.99910295128822324</v>
      </c>
      <c r="AI134" s="3">
        <v>0.19752264797687533</v>
      </c>
      <c r="AJ134" s="3">
        <v>0.2673471575975418</v>
      </c>
      <c r="AK134" s="3">
        <v>5.57987280189991E-2</v>
      </c>
      <c r="AL134" s="3">
        <v>0.88190715432167055</v>
      </c>
      <c r="AM134" s="3">
        <v>0.93471324086189267</v>
      </c>
      <c r="AN134" s="3">
        <v>0.13804294228553773</v>
      </c>
      <c r="AO134" s="3">
        <v>0.41542873024940491</v>
      </c>
      <c r="AP134" s="3">
        <v>8.9851744174957282E-2</v>
      </c>
      <c r="AQ134" s="3">
        <v>2.4865412563085554E-2</v>
      </c>
      <c r="AR134" s="3">
        <v>0.10468983072787524</v>
      </c>
      <c r="AS134" s="3">
        <v>1.071136600971222</v>
      </c>
      <c r="AT134" s="3">
        <v>7.2122424840927124E-2</v>
      </c>
      <c r="AU134" s="3">
        <v>2.5031321048736572</v>
      </c>
    </row>
    <row r="135" spans="1:47" x14ac:dyDescent="0.2">
      <c r="A135" s="3">
        <v>0.77843296527862549</v>
      </c>
      <c r="B135" s="3">
        <v>0.54325348511338234</v>
      </c>
      <c r="C135" s="3">
        <v>2.0429195165634155</v>
      </c>
      <c r="D135" s="3">
        <v>0.94678819179534912</v>
      </c>
      <c r="E135" s="3">
        <v>1.3146488666534424</v>
      </c>
      <c r="F135" s="3">
        <v>0.24733667671680451</v>
      </c>
      <c r="G135" s="3">
        <v>0.58098137512803072</v>
      </c>
      <c r="H135" s="3">
        <v>0.31344317689538009</v>
      </c>
      <c r="I135" s="3">
        <v>2.4612213051319123</v>
      </c>
      <c r="J135" s="3">
        <v>0.8396935242414475</v>
      </c>
      <c r="K135" s="3">
        <v>0.3694109278917313</v>
      </c>
      <c r="L135" s="3">
        <v>0.72880179286003111</v>
      </c>
      <c r="M135" s="3">
        <v>0.60517152130603791</v>
      </c>
      <c r="N135" s="3">
        <v>0.92010353803634648</v>
      </c>
      <c r="O135" s="3">
        <v>0.94485640585422515</v>
      </c>
      <c r="P135" s="3">
        <v>41.181735992431641</v>
      </c>
      <c r="Q135" s="3">
        <v>51.698029041290283</v>
      </c>
      <c r="R135" s="3">
        <v>21.461222618818283</v>
      </c>
      <c r="S135" s="3">
        <v>11.805271863937378</v>
      </c>
      <c r="T135" s="3">
        <v>13.919946610927582</v>
      </c>
      <c r="U135" s="3">
        <v>14.125299155712128</v>
      </c>
      <c r="V135" s="3">
        <v>4.8850504755973811E-3</v>
      </c>
      <c r="W135" s="3">
        <v>2.4402723461389541E-3</v>
      </c>
      <c r="X135" s="3">
        <v>5.8002577424049384E-3</v>
      </c>
      <c r="Y135" s="3">
        <v>4.7237341403961179E-2</v>
      </c>
      <c r="Z135" s="3">
        <v>3.2667022943496701E-2</v>
      </c>
      <c r="AA135" s="3">
        <v>5.384084939956664E-2</v>
      </c>
      <c r="AB135" s="3">
        <v>8.6385225057601933E-2</v>
      </c>
      <c r="AC135" s="3">
        <v>8.4835525155067454E-2</v>
      </c>
      <c r="AD135" s="3">
        <v>2.6210478544235229</v>
      </c>
      <c r="AE135" s="3">
        <v>1.3022286474704743</v>
      </c>
      <c r="AF135" s="3">
        <v>1.0360665917396545</v>
      </c>
      <c r="AG135" s="3">
        <v>0.35785998106002809</v>
      </c>
      <c r="AH135" s="3">
        <v>0.42191689670085908</v>
      </c>
      <c r="AI135" s="3">
        <v>5.4152237325906759E-2</v>
      </c>
      <c r="AJ135" s="3">
        <v>9.1441517919301982E-2</v>
      </c>
      <c r="AK135" s="3">
        <v>0.17165033102035523</v>
      </c>
      <c r="AL135" s="3">
        <v>1.6504456941038369E-2</v>
      </c>
      <c r="AM135" s="3">
        <v>0.18078329011797906</v>
      </c>
      <c r="AN135" s="3">
        <v>0.26373740792274475</v>
      </c>
      <c r="AO135" s="3">
        <v>0.1879101759195328</v>
      </c>
      <c r="AP135" s="3">
        <v>5.0303398370742811E-2</v>
      </c>
      <c r="AQ135" s="3">
        <v>7.6979705095291145E-2</v>
      </c>
      <c r="AR135" s="3">
        <v>0.57715371847152708</v>
      </c>
      <c r="AS135" s="3">
        <v>1.0621511611342431</v>
      </c>
      <c r="AT135" s="3">
        <v>3.9684998989105227E-2</v>
      </c>
      <c r="AU135" s="3">
        <v>4.9860117435455322</v>
      </c>
    </row>
    <row r="136" spans="1:47" x14ac:dyDescent="0.2">
      <c r="A136" s="3">
        <v>0.63178892433643341</v>
      </c>
      <c r="B136" s="3">
        <v>1.1118730306625366</v>
      </c>
      <c r="C136" s="3">
        <v>2.9405464231967926</v>
      </c>
      <c r="D136" s="3">
        <v>1.221538245677948</v>
      </c>
      <c r="E136" s="3">
        <v>1.1746864914894104</v>
      </c>
      <c r="F136" s="3">
        <v>0.41379945278167729</v>
      </c>
      <c r="G136" s="3">
        <v>1.9679951024055482</v>
      </c>
      <c r="H136" s="3">
        <v>0.98292094498872751</v>
      </c>
      <c r="I136" s="3">
        <v>1.7059244507551194</v>
      </c>
      <c r="J136" s="3">
        <v>0.70141914784908299</v>
      </c>
      <c r="K136" s="3">
        <v>0.10162766635417937</v>
      </c>
      <c r="L136" s="3">
        <v>0.76718411266803743</v>
      </c>
      <c r="M136" s="3">
        <v>0.40461008787155145</v>
      </c>
      <c r="N136" s="3">
        <v>0.11717267759144302</v>
      </c>
      <c r="O136" s="3">
        <v>0.74565765798091888</v>
      </c>
      <c r="P136" s="3">
        <v>80.574684143066406</v>
      </c>
      <c r="Q136" s="3">
        <v>38.631671667098999</v>
      </c>
      <c r="R136" s="3">
        <v>67.288079261779785</v>
      </c>
      <c r="S136" s="3">
        <v>14.377545833587646</v>
      </c>
      <c r="T136" s="3">
        <v>5.133987084031105</v>
      </c>
      <c r="U136" s="3">
        <v>8.3227443695068359</v>
      </c>
      <c r="V136" s="3">
        <v>1.5445914268493654E-3</v>
      </c>
      <c r="W136" s="3">
        <v>7.1353192329406748E-3</v>
      </c>
      <c r="X136" s="3">
        <v>3.5368426740169522E-3</v>
      </c>
      <c r="Y136" s="3">
        <v>2.562970340251923E-2</v>
      </c>
      <c r="Z136" s="3">
        <v>2.4904334545135499E-2</v>
      </c>
      <c r="AA136" s="3">
        <v>2.4120442867279053E-2</v>
      </c>
      <c r="AB136" s="3">
        <v>7.614396631717682E-2</v>
      </c>
      <c r="AC136" s="3">
        <v>2.5679544806480409E-2</v>
      </c>
      <c r="AD136" s="3">
        <v>2.2148904949426651</v>
      </c>
      <c r="AE136" s="3">
        <v>0.87759631574153896</v>
      </c>
      <c r="AF136" s="3">
        <v>0.73915629088878632</v>
      </c>
      <c r="AG136" s="3">
        <v>0.2675623551011086</v>
      </c>
      <c r="AH136" s="3">
        <v>0.11179152123630043</v>
      </c>
      <c r="AI136" s="3">
        <v>8.4122262001037604E-2</v>
      </c>
      <c r="AJ136" s="3">
        <v>0.13502739429473878</v>
      </c>
      <c r="AK136" s="3">
        <v>7.0759376287460332E-2</v>
      </c>
      <c r="AL136" s="3">
        <v>0.51512369215488429</v>
      </c>
      <c r="AM136" s="3">
        <v>0.65544566690921779</v>
      </c>
      <c r="AN136" s="3">
        <v>1.6938840271905065E-2</v>
      </c>
      <c r="AO136" s="3">
        <v>0.2658382445573807</v>
      </c>
      <c r="AP136" s="3">
        <v>3.1845341175794607E-2</v>
      </c>
      <c r="AQ136" s="3">
        <v>4.7446776032447825E-2</v>
      </c>
      <c r="AR136" s="3">
        <v>0.46377288103103642</v>
      </c>
      <c r="AS136" s="3">
        <v>1.0673283231258393</v>
      </c>
      <c r="AT136" s="3">
        <v>6.0110414028167726E-2</v>
      </c>
      <c r="AU136" s="3">
        <v>1.4461911618709564</v>
      </c>
    </row>
    <row r="137" spans="1:47" x14ac:dyDescent="0.2">
      <c r="A137" s="3">
        <v>1.2865554094314575</v>
      </c>
      <c r="B137" s="3">
        <v>0.91983333230018616</v>
      </c>
      <c r="C137" s="3">
        <v>1.7083072140812874</v>
      </c>
      <c r="D137" s="3">
        <v>0.70031160116195679</v>
      </c>
      <c r="E137" s="3">
        <v>0.80594545602798462</v>
      </c>
      <c r="F137" s="3">
        <v>0.7606711864471436</v>
      </c>
      <c r="G137" s="3">
        <v>0.82973972976207744</v>
      </c>
      <c r="H137" s="3">
        <v>1.7426082861423493</v>
      </c>
      <c r="I137" s="3">
        <v>0.40132656097412106</v>
      </c>
      <c r="J137" s="3">
        <v>0.1856100311875343</v>
      </c>
      <c r="K137" s="3">
        <v>0.61475404560565949</v>
      </c>
      <c r="L137" s="3">
        <v>8.6166749745607368E-2</v>
      </c>
      <c r="M137" s="3">
        <v>0.77034130871295925</v>
      </c>
      <c r="N137" s="3">
        <v>0.64901496887207033</v>
      </c>
      <c r="O137" s="3">
        <v>4.0154360011219983E-2</v>
      </c>
      <c r="P137" s="3">
        <v>31.168395280838013</v>
      </c>
      <c r="Q137" s="3">
        <v>67.474703788757324</v>
      </c>
      <c r="R137" s="3">
        <v>49.69475269317627</v>
      </c>
      <c r="S137" s="3">
        <v>5.8906277865171432</v>
      </c>
      <c r="T137" s="3">
        <v>11.93255603313446</v>
      </c>
      <c r="U137" s="3">
        <v>10.158369421958923</v>
      </c>
      <c r="V137" s="3">
        <v>8.3570708036422737E-3</v>
      </c>
      <c r="W137" s="3">
        <v>4.116389721632004E-3</v>
      </c>
      <c r="X137" s="3">
        <v>9.3032935261726374E-3</v>
      </c>
      <c r="Y137" s="3">
        <v>5.9719548225402833E-2</v>
      </c>
      <c r="Z137" s="3">
        <v>4.0713176727294922E-2</v>
      </c>
      <c r="AA137" s="3">
        <v>4.3701450824737545E-2</v>
      </c>
      <c r="AB137" s="3">
        <v>1.5878872424364091E-2</v>
      </c>
      <c r="AC137" s="3">
        <v>5.5729920268058786E-2</v>
      </c>
      <c r="AD137" s="3">
        <v>3.9313441514968872</v>
      </c>
      <c r="AE137" s="3">
        <v>1.6734585940837861</v>
      </c>
      <c r="AF137" s="3">
        <v>1.4212824106216431</v>
      </c>
      <c r="AG137" s="3">
        <v>0.45234355628490447</v>
      </c>
      <c r="AH137" s="3">
        <v>0.5632935321331024</v>
      </c>
      <c r="AI137" s="3">
        <v>0.13174934983253481</v>
      </c>
      <c r="AJ137" s="3">
        <v>0.46493287146091461</v>
      </c>
      <c r="AK137" s="3">
        <v>0.14481676936149598</v>
      </c>
      <c r="AL137" s="3">
        <v>0.3900532272458076</v>
      </c>
      <c r="AM137" s="3">
        <v>0.4037367901206016</v>
      </c>
      <c r="AN137" s="3">
        <v>0.38866894721984863</v>
      </c>
      <c r="AO137" s="3">
        <v>3.0185497775673864E-2</v>
      </c>
      <c r="AP137" s="3">
        <v>7.1750068068504341E-2</v>
      </c>
      <c r="AQ137" s="3">
        <v>9.9404512047767651E-2</v>
      </c>
      <c r="AR137" s="3">
        <v>0.89307422041893003</v>
      </c>
      <c r="AS137" s="3">
        <v>1.0756866359710695</v>
      </c>
      <c r="AT137" s="3">
        <v>2.6886219531297686E-2</v>
      </c>
      <c r="AU137" s="3">
        <v>3.0571224689483643</v>
      </c>
    </row>
    <row r="138" spans="1:47" x14ac:dyDescent="0.2">
      <c r="A138" s="3">
        <v>1.3727239966392517</v>
      </c>
      <c r="B138" s="3">
        <v>1.2967045307159424</v>
      </c>
      <c r="C138" s="3">
        <v>2.8682817220687866</v>
      </c>
      <c r="D138" s="3">
        <v>0.92300331592559814</v>
      </c>
      <c r="E138" s="3">
        <v>1.0333607792854309</v>
      </c>
      <c r="F138" s="3">
        <v>0.63544869422912598</v>
      </c>
      <c r="G138" s="3">
        <v>2.4193064182996751</v>
      </c>
      <c r="H138" s="3">
        <v>2.3604168123006821</v>
      </c>
      <c r="I138" s="3">
        <v>1.346188525259495</v>
      </c>
      <c r="J138" s="3">
        <v>0.56631188094615936</v>
      </c>
      <c r="K138" s="3">
        <v>0.53561277568340304</v>
      </c>
      <c r="L138" s="3">
        <v>0.23989364877343181</v>
      </c>
      <c r="M138" s="3">
        <v>0.53515244960784913</v>
      </c>
      <c r="N138" s="3">
        <v>4.0844513513147829E-2</v>
      </c>
      <c r="O138" s="3">
        <v>0.86713228642940521</v>
      </c>
      <c r="P138" s="3">
        <v>76.791901588439941</v>
      </c>
      <c r="Q138" s="3">
        <v>45.397651195526123</v>
      </c>
      <c r="R138" s="3">
        <v>95.89350700378418</v>
      </c>
      <c r="S138" s="3">
        <v>9.4836664199829102</v>
      </c>
      <c r="T138" s="3">
        <v>5.6807286292314529</v>
      </c>
      <c r="U138" s="3">
        <v>5.1745714768767357</v>
      </c>
      <c r="V138" s="3">
        <v>5.3731030821800238E-3</v>
      </c>
      <c r="W138" s="3">
        <v>7.6084780693054209E-3</v>
      </c>
      <c r="X138" s="3">
        <v>3.1235205680131919E-3</v>
      </c>
      <c r="Y138" s="3">
        <v>4.9344446659088131E-2</v>
      </c>
      <c r="Z138" s="3">
        <v>2.5482208132743836E-2</v>
      </c>
      <c r="AA138" s="3">
        <v>4.7417886257171624E-2</v>
      </c>
      <c r="AB138" s="3">
        <v>7.8580957055091855E-2</v>
      </c>
      <c r="AC138" s="3">
        <v>8.3003978729248057E-2</v>
      </c>
      <c r="AD138" s="3">
        <v>2.1218251809477806</v>
      </c>
      <c r="AE138" s="3">
        <v>0.42232111096382141</v>
      </c>
      <c r="AF138" s="3">
        <v>1.3226731419563293</v>
      </c>
      <c r="AG138" s="3">
        <v>0.416445916891098</v>
      </c>
      <c r="AH138" s="3">
        <v>0.8794006460905075</v>
      </c>
      <c r="AI138" s="3">
        <v>0.16361423969268801</v>
      </c>
      <c r="AJ138" s="3">
        <v>0.18941984832286834</v>
      </c>
      <c r="AK138" s="3">
        <v>0.15354904651641846</v>
      </c>
      <c r="AL138" s="3">
        <v>0.79476189911365513</v>
      </c>
      <c r="AM138" s="3">
        <v>0.87622568845748905</v>
      </c>
      <c r="AN138" s="3">
        <v>0.1028671298921108</v>
      </c>
      <c r="AO138" s="3">
        <v>0.34169947266578676</v>
      </c>
      <c r="AP138" s="3">
        <v>3.9233012497425085E-2</v>
      </c>
      <c r="AQ138" s="3">
        <v>7.8303208947181707E-2</v>
      </c>
      <c r="AR138" s="3">
        <v>0.99533424377441404</v>
      </c>
      <c r="AS138" s="3">
        <v>1.0658671712875367</v>
      </c>
      <c r="AT138" s="3">
        <v>5.0712552666664121E-2</v>
      </c>
      <c r="AU138" s="3">
        <v>3.508265495300293</v>
      </c>
    </row>
    <row r="139" spans="1:47" x14ac:dyDescent="0.2">
      <c r="A139" s="3">
        <v>0.71700380742549896</v>
      </c>
      <c r="B139" s="3">
        <v>0.73506642878055573</v>
      </c>
      <c r="C139" s="3">
        <v>1.8739551454782486</v>
      </c>
      <c r="D139" s="3">
        <v>1.4051642417907715</v>
      </c>
      <c r="E139" s="3">
        <v>0.91553333401679993</v>
      </c>
      <c r="F139" s="3">
        <v>0.58857009410858152</v>
      </c>
      <c r="G139" s="3">
        <v>0.56785870194435129</v>
      </c>
      <c r="H139" s="3">
        <v>0.17527192886918785</v>
      </c>
      <c r="I139" s="3">
        <v>2.2856077152490615</v>
      </c>
      <c r="J139" s="3">
        <v>7.3705830276012421E-2</v>
      </c>
      <c r="K139" s="3">
        <v>5.728894118219615E-2</v>
      </c>
      <c r="L139" s="3">
        <v>0.91897635579109194</v>
      </c>
      <c r="M139" s="3">
        <v>0.15446690097451213</v>
      </c>
      <c r="N139" s="3">
        <v>0.72715527594089513</v>
      </c>
      <c r="O139" s="3">
        <v>0.39797693133354189</v>
      </c>
      <c r="P139" s="3">
        <v>47.441468238830566</v>
      </c>
      <c r="Q139" s="3">
        <v>99.123029708862305</v>
      </c>
      <c r="R139" s="3">
        <v>38.29636812210083</v>
      </c>
      <c r="S139" s="3">
        <v>10.965839147567749</v>
      </c>
      <c r="T139" s="3">
        <v>9.7534202933311462</v>
      </c>
      <c r="U139" s="3">
        <v>14.338969945907593</v>
      </c>
      <c r="V139" s="3">
        <v>6.7077992558479318E-3</v>
      </c>
      <c r="W139" s="3">
        <v>3.7369201779365539E-3</v>
      </c>
      <c r="X139" s="3">
        <v>6.3570730686187751E-3</v>
      </c>
      <c r="Y139" s="3">
        <v>3.5311754941940304E-2</v>
      </c>
      <c r="Z139" s="3">
        <v>4.8889899253845209E-2</v>
      </c>
      <c r="AA139" s="3">
        <v>2.5405228137969971E-2</v>
      </c>
      <c r="AB139" s="3">
        <v>4.9220405519008643E-2</v>
      </c>
      <c r="AC139" s="3">
        <v>4.4163510799407966E-2</v>
      </c>
      <c r="AD139" s="3">
        <v>3.7744206190109253</v>
      </c>
      <c r="AE139" s="3">
        <v>1.2181316614151001</v>
      </c>
      <c r="AF139" s="3">
        <v>0.51749839819967747</v>
      </c>
      <c r="AG139" s="3">
        <v>0.18942229747772216</v>
      </c>
      <c r="AH139" s="3">
        <v>0.46463800072669986</v>
      </c>
      <c r="AI139" s="3">
        <v>1.6811988316476345E-2</v>
      </c>
      <c r="AJ139" s="3">
        <v>0.47179146885871887</v>
      </c>
      <c r="AK139" s="3">
        <v>3.7511715441942227E-2</v>
      </c>
      <c r="AL139" s="3">
        <v>0.17322701781988142</v>
      </c>
      <c r="AM139" s="3">
        <v>0.1213291694968939</v>
      </c>
      <c r="AN139" s="3">
        <v>0.48266461491584778</v>
      </c>
      <c r="AO139" s="3">
        <v>7.5869768410921121E-2</v>
      </c>
      <c r="AP139" s="3">
        <v>7.8423677682876586E-2</v>
      </c>
      <c r="AQ139" s="3">
        <v>4.0417585968971256E-2</v>
      </c>
      <c r="AR139" s="3">
        <v>0.52276112139225006</v>
      </c>
      <c r="AS139" s="3">
        <v>1.0773526108264924</v>
      </c>
      <c r="AT139" s="3">
        <v>3.6290218681097032E-2</v>
      </c>
      <c r="AU139" s="3">
        <v>1.9950517416000368</v>
      </c>
    </row>
    <row r="140" spans="1:47" x14ac:dyDescent="0.2">
      <c r="A140" s="3">
        <v>0.81820720434188843</v>
      </c>
      <c r="B140" s="3">
        <v>1.1703538298606873</v>
      </c>
      <c r="C140" s="3">
        <v>2.3825845420360565</v>
      </c>
      <c r="D140" s="3">
        <v>0.67747265100479126</v>
      </c>
      <c r="E140" s="3">
        <v>0.5872340053319931</v>
      </c>
      <c r="F140" s="3">
        <v>0.37216835021972661</v>
      </c>
      <c r="G140" s="3">
        <v>2.1651645022630692</v>
      </c>
      <c r="H140" s="3">
        <v>0.81080559402704233</v>
      </c>
      <c r="I140" s="3">
        <v>1.5309396135807039</v>
      </c>
      <c r="J140" s="3">
        <v>0.45955623924732208</v>
      </c>
      <c r="K140" s="3">
        <v>0.28643932133913036</v>
      </c>
      <c r="L140" s="3">
        <v>0.57121525943279272</v>
      </c>
      <c r="M140" s="3">
        <v>0.85579891800880437</v>
      </c>
      <c r="N140" s="3">
        <v>0.29453500598669058</v>
      </c>
      <c r="O140" s="3">
        <v>0.17951979801058768</v>
      </c>
      <c r="P140" s="3">
        <v>86.814999580383301</v>
      </c>
      <c r="Q140" s="3">
        <v>71.1737060546875</v>
      </c>
      <c r="R140" s="3">
        <v>72.952947616577148</v>
      </c>
      <c r="S140" s="3">
        <v>13.892353534698486</v>
      </c>
      <c r="T140" s="3">
        <v>9.2148281633853912</v>
      </c>
      <c r="U140" s="3">
        <v>9.484413206577301</v>
      </c>
      <c r="V140" s="3">
        <v>7.8781849145889288E-3</v>
      </c>
      <c r="W140" s="3">
        <v>8.1600802540779116E-3</v>
      </c>
      <c r="X140" s="3">
        <v>4.1206431686878209E-3</v>
      </c>
      <c r="Y140" s="3">
        <v>5.6821813583374015E-2</v>
      </c>
      <c r="Z140" s="3">
        <v>5.8530163764953611E-2</v>
      </c>
      <c r="AA140" s="3">
        <v>5.505728483200073E-2</v>
      </c>
      <c r="AB140" s="3">
        <v>1.3842445462942124E-2</v>
      </c>
      <c r="AC140" s="3">
        <v>6.3934556245803839E-2</v>
      </c>
      <c r="AD140" s="3">
        <v>3.4365158081054688</v>
      </c>
      <c r="AE140" s="3">
        <v>0.79360293745994559</v>
      </c>
      <c r="AF140" s="3">
        <v>1.1893343925476074</v>
      </c>
      <c r="AG140" s="3">
        <v>0.32371977865695956</v>
      </c>
      <c r="AH140" s="3">
        <v>3.0399606209248302E-2</v>
      </c>
      <c r="AI140" s="3">
        <v>7.0529792606830594E-2</v>
      </c>
      <c r="AJ140" s="3">
        <v>0.30594485759735107</v>
      </c>
      <c r="AK140" s="3">
        <v>0.13840267300605774</v>
      </c>
      <c r="AL140" s="3">
        <v>0.66364461660385132</v>
      </c>
      <c r="AM140" s="3">
        <v>0.59019077241420748</v>
      </c>
      <c r="AN140" s="3">
        <v>0.2277388620376587</v>
      </c>
      <c r="AO140" s="3">
        <v>0.49080741226673125</v>
      </c>
      <c r="AP140" s="3">
        <v>5.9976602792739878E-2</v>
      </c>
      <c r="AQ140" s="3">
        <v>5.5883884429931648E-2</v>
      </c>
      <c r="AR140" s="3">
        <v>0.63614488244056699</v>
      </c>
      <c r="AS140" s="3">
        <v>1.0719020354747772</v>
      </c>
      <c r="AT140" s="3">
        <v>6.2721493840217579E-2</v>
      </c>
      <c r="AU140" s="3">
        <v>4.4410614967346191</v>
      </c>
    </row>
    <row r="141" spans="1:47" x14ac:dyDescent="0.2">
      <c r="A141" s="3">
        <v>1.2248744964599609</v>
      </c>
      <c r="B141" s="3">
        <v>0.8604399561882019</v>
      </c>
      <c r="C141" s="3">
        <v>1.880671888589859</v>
      </c>
      <c r="D141" s="3">
        <v>1.1508787274360657</v>
      </c>
      <c r="E141" s="3">
        <v>1.4560359716415405</v>
      </c>
      <c r="F141" s="3">
        <v>0.80029697418212886</v>
      </c>
      <c r="G141" s="3">
        <v>1.0501654946804047</v>
      </c>
      <c r="H141" s="3">
        <v>1.5464028668403627</v>
      </c>
      <c r="I141" s="3">
        <v>0.60029163971543331</v>
      </c>
      <c r="J141" s="3">
        <v>0.92114922940731048</v>
      </c>
      <c r="K141" s="3">
        <v>0.80149454414844512</v>
      </c>
      <c r="L141" s="3">
        <v>0.26283685564994813</v>
      </c>
      <c r="M141" s="3">
        <v>0.47456495821475991</v>
      </c>
      <c r="N141" s="3">
        <v>0.96556205093860625</v>
      </c>
      <c r="O141" s="3">
        <v>0.57513779699802403</v>
      </c>
      <c r="P141" s="3">
        <v>37.389187812805176</v>
      </c>
      <c r="Q141" s="3">
        <v>24.909476339817047</v>
      </c>
      <c r="R141" s="3">
        <v>50.357179641723633</v>
      </c>
      <c r="S141" s="3">
        <v>6.5665988177061081</v>
      </c>
      <c r="T141" s="3">
        <v>13.437738180160522</v>
      </c>
      <c r="U141" s="3">
        <v>10.377409994602203</v>
      </c>
      <c r="V141" s="3">
        <v>2.0410166829824454E-3</v>
      </c>
      <c r="W141" s="3">
        <v>3.1635867357254028E-3</v>
      </c>
      <c r="X141" s="3">
        <v>9.8865414857864375E-3</v>
      </c>
      <c r="Y141" s="3">
        <v>2.7751420140266419E-2</v>
      </c>
      <c r="Z141" s="3">
        <v>3.7092839479446409E-2</v>
      </c>
      <c r="AA141" s="3">
        <v>3.7140659093856811E-2</v>
      </c>
      <c r="AB141" s="3">
        <v>6.8515533208847054E-2</v>
      </c>
      <c r="AC141" s="3">
        <v>2.9647751003503794E-2</v>
      </c>
      <c r="AD141" s="3">
        <v>2.7141115069389343</v>
      </c>
      <c r="AE141" s="3">
        <v>1.6977899551391602</v>
      </c>
      <c r="AF141" s="3">
        <v>0.90076097846031189</v>
      </c>
      <c r="AG141" s="3">
        <v>5.8020089939236644E-2</v>
      </c>
      <c r="AH141" s="3">
        <v>0.56697915017604827</v>
      </c>
      <c r="AI141" s="3">
        <v>0.12159026205539702</v>
      </c>
      <c r="AJ141" s="3">
        <v>0.11409487664699555</v>
      </c>
      <c r="AK141" s="3">
        <v>6.4531002342700955E-2</v>
      </c>
      <c r="AL141" s="3">
        <v>0.29564463317394257</v>
      </c>
      <c r="AM141" s="3">
        <v>0.33944845646619798</v>
      </c>
      <c r="AN141" s="3">
        <v>0.36162031412124634</v>
      </c>
      <c r="AO141" s="3">
        <v>0.23215601921081547</v>
      </c>
      <c r="AP141" s="3">
        <v>2.1120348721742635E-2</v>
      </c>
      <c r="AQ141" s="3">
        <v>1.7841706946492196E-2</v>
      </c>
      <c r="AR141" s="3">
        <v>0.20695402994751927</v>
      </c>
      <c r="AS141" s="3">
        <v>1.0610437228530647</v>
      </c>
      <c r="AT141" s="3">
        <v>4.9079863727092748E-2</v>
      </c>
      <c r="AU141" s="3">
        <v>2.0480861663818359</v>
      </c>
    </row>
    <row r="142" spans="1:47" x14ac:dyDescent="0.2">
      <c r="A142" s="3">
        <v>1.0568835735321045</v>
      </c>
      <c r="B142" s="3">
        <v>1.0332085490226746</v>
      </c>
      <c r="C142" s="3">
        <v>1.6305098980665207</v>
      </c>
      <c r="D142" s="3">
        <v>1.0310144424438477</v>
      </c>
      <c r="E142" s="3">
        <v>1.2693089842796326</v>
      </c>
      <c r="F142" s="3">
        <v>0.71137466430664076</v>
      </c>
      <c r="G142" s="3">
        <v>1.8755288898944855</v>
      </c>
      <c r="H142" s="3">
        <v>1.299977161586285</v>
      </c>
      <c r="I142" s="3">
        <v>2.1889512437582015</v>
      </c>
      <c r="J142" s="3">
        <v>0.22372873008251187</v>
      </c>
      <c r="K142" s="3">
        <v>0.4475198423862457</v>
      </c>
      <c r="L142" s="3">
        <v>0.49381214678287511</v>
      </c>
      <c r="M142" s="3">
        <v>0.90934662461280824</v>
      </c>
      <c r="N142" s="3">
        <v>0.57253492772579195</v>
      </c>
      <c r="O142" s="3">
        <v>0.6345663005113602</v>
      </c>
      <c r="P142" s="3">
        <v>26.187966465950012</v>
      </c>
      <c r="Q142" s="3">
        <v>34.585632085800171</v>
      </c>
      <c r="R142" s="3">
        <v>41.359367370605469</v>
      </c>
      <c r="S142" s="3">
        <v>12.313874185085297</v>
      </c>
      <c r="T142" s="3">
        <v>4.6681766919791698</v>
      </c>
      <c r="U142" s="3">
        <v>5.9323471933603287</v>
      </c>
      <c r="V142" s="3">
        <v>4.2847106754779814E-3</v>
      </c>
      <c r="W142" s="3">
        <v>8.9017072916030907E-3</v>
      </c>
      <c r="X142" s="3">
        <v>8.5859383344650281E-3</v>
      </c>
      <c r="Y142" s="3">
        <v>2.1516016423702239E-2</v>
      </c>
      <c r="Z142" s="3">
        <v>5.4643008708953847E-2</v>
      </c>
      <c r="AA142" s="3">
        <v>5.1428701877593991E-2</v>
      </c>
      <c r="AB142" s="3">
        <v>3.5271295905113222E-2</v>
      </c>
      <c r="AC142" s="3">
        <v>9.3843010663986218E-2</v>
      </c>
      <c r="AD142" s="3">
        <v>2.4150181412696838</v>
      </c>
      <c r="AE142" s="3">
        <v>0.98044909536838531</v>
      </c>
      <c r="AF142" s="3">
        <v>1.4791837334632874</v>
      </c>
      <c r="AG142" s="3">
        <v>0.10822965130209924</v>
      </c>
      <c r="AH142" s="3">
        <v>0.16911128610372547</v>
      </c>
      <c r="AI142" s="3">
        <v>3.8320648968219753E-2</v>
      </c>
      <c r="AJ142" s="3">
        <v>0.426870259642601</v>
      </c>
      <c r="AK142" s="3">
        <v>2.878841608762741E-2</v>
      </c>
      <c r="AL142" s="3">
        <v>0.48293603599071505</v>
      </c>
      <c r="AM142" s="3">
        <v>0.70287878453731534</v>
      </c>
      <c r="AN142" s="3">
        <v>0.31366626679897308</v>
      </c>
      <c r="AO142" s="3">
        <v>0.1416006171703339</v>
      </c>
      <c r="AP142" s="3">
        <v>9.7978633642196666E-2</v>
      </c>
      <c r="AQ142" s="3">
        <v>9.1224901080131537E-2</v>
      </c>
      <c r="AR142" s="3">
        <v>0.30002069473266602</v>
      </c>
      <c r="AS142" s="3">
        <v>1.0728198313713075</v>
      </c>
      <c r="AT142" s="3">
        <v>5.7569506764411922E-2</v>
      </c>
      <c r="AU142" s="3">
        <v>1.1223507151007652</v>
      </c>
    </row>
    <row r="143" spans="1:47" x14ac:dyDescent="0.2">
      <c r="A143" s="3">
        <v>0.90003505349159241</v>
      </c>
      <c r="B143" s="3">
        <v>0.99746507406234741</v>
      </c>
      <c r="C143" s="3">
        <v>2.625398576259613</v>
      </c>
      <c r="D143" s="3">
        <v>0.5469004213809967</v>
      </c>
      <c r="E143" s="3">
        <v>0.64885517954826355</v>
      </c>
      <c r="F143" s="3">
        <v>0.46449642181396489</v>
      </c>
      <c r="G143" s="3">
        <v>1.4839266258478163</v>
      </c>
      <c r="H143" s="3">
        <v>1.9886623179912568</v>
      </c>
      <c r="I143" s="3">
        <v>0.12961059015244247</v>
      </c>
      <c r="J143" s="3">
        <v>0.66319042742252354</v>
      </c>
      <c r="K143" s="3">
        <v>0.98045269370079036</v>
      </c>
      <c r="L143" s="3">
        <v>0.68055624485015864</v>
      </c>
      <c r="M143" s="3">
        <v>0.29655726015567779</v>
      </c>
      <c r="N143" s="3">
        <v>0.19558440208435057</v>
      </c>
      <c r="O143" s="3">
        <v>0.10459706015884876</v>
      </c>
      <c r="P143" s="3">
        <v>95.51612377166748</v>
      </c>
      <c r="Q143" s="3">
        <v>60.889716148376465</v>
      </c>
      <c r="R143" s="3">
        <v>63.767147064208984</v>
      </c>
      <c r="S143" s="3">
        <v>5.245935820043087</v>
      </c>
      <c r="T143" s="3">
        <v>11.453114449977875</v>
      </c>
      <c r="U143" s="3">
        <v>12.558965742588043</v>
      </c>
      <c r="V143" s="3">
        <v>5.617495238780976E-3</v>
      </c>
      <c r="W143" s="3">
        <v>1.8045632615685463E-3</v>
      </c>
      <c r="X143" s="3">
        <v>5.0694877505302431E-3</v>
      </c>
      <c r="Y143" s="3">
        <v>5.3047413825988765E-2</v>
      </c>
      <c r="Z143" s="3">
        <v>3.0979080200195311E-2</v>
      </c>
      <c r="AA143" s="3">
        <v>3.074848771095276E-2</v>
      </c>
      <c r="AB143" s="3">
        <v>9.2789809107780466E-2</v>
      </c>
      <c r="AC143" s="3">
        <v>3.2838355302810672E-2</v>
      </c>
      <c r="AD143" s="3">
        <v>3.7004567384719849</v>
      </c>
      <c r="AE143" s="3">
        <v>1.9891758501529693</v>
      </c>
      <c r="AF143" s="3">
        <v>0.67303051054477692</v>
      </c>
      <c r="AG143" s="3">
        <v>0.38403311073780061</v>
      </c>
      <c r="AH143" s="3">
        <v>0.7385468858480454</v>
      </c>
      <c r="AI143" s="3">
        <v>0.17772480547428132</v>
      </c>
      <c r="AJ143" s="3">
        <v>0.23434130579233167</v>
      </c>
      <c r="AK143" s="3">
        <v>0.19789164662361147</v>
      </c>
      <c r="AL143" s="3">
        <v>0.6077751576900482</v>
      </c>
      <c r="AM143" s="3">
        <v>0.44355620533227924</v>
      </c>
      <c r="AN143" s="3">
        <v>0.18002014428377155</v>
      </c>
      <c r="AO143" s="3">
        <v>0.40025206863880158</v>
      </c>
      <c r="AP143" s="3">
        <v>4.7889571189880374E-2</v>
      </c>
      <c r="AQ143" s="3">
        <v>5.0703846812248238E-2</v>
      </c>
      <c r="AR143" s="3">
        <v>0.76810387969017024</v>
      </c>
      <c r="AS143" s="3">
        <v>1.0638368263840676</v>
      </c>
      <c r="AT143" s="3">
        <v>3.0598560348153114E-2</v>
      </c>
      <c r="AU143" s="3">
        <v>3.3904480934143066</v>
      </c>
    </row>
    <row r="144" spans="1:47" x14ac:dyDescent="0.2">
      <c r="A144" s="3">
        <v>0.50224659871309996</v>
      </c>
      <c r="B144" s="3">
        <v>1.4098016023635864</v>
      </c>
      <c r="C144" s="3">
        <v>2.1175123751163483</v>
      </c>
      <c r="D144" s="3">
        <v>1.2767279744148254</v>
      </c>
      <c r="E144" s="3">
        <v>0.85229182243347168</v>
      </c>
      <c r="F144" s="3">
        <v>0.29975802302360538</v>
      </c>
      <c r="G144" s="3">
        <v>2.7367041003704071</v>
      </c>
      <c r="H144" s="3">
        <v>2.6714733237028123</v>
      </c>
      <c r="I144" s="3">
        <v>0.88381103694438923</v>
      </c>
      <c r="J144" s="3">
        <v>0.80134442627429958</v>
      </c>
      <c r="K144" s="3">
        <v>0.69720882534980777</v>
      </c>
      <c r="L144" s="3">
        <v>0.84323232889175415</v>
      </c>
      <c r="M144" s="3">
        <v>0.71365865230560299</v>
      </c>
      <c r="N144" s="3">
        <v>0.87281811892986294</v>
      </c>
      <c r="O144" s="3">
        <v>0.35008151084184641</v>
      </c>
      <c r="P144" s="3">
        <v>56.162240505218506</v>
      </c>
      <c r="Q144" s="3">
        <v>88.799805641174316</v>
      </c>
      <c r="R144" s="3">
        <v>29.982148408889771</v>
      </c>
      <c r="S144" s="3">
        <v>7.8179946541786194</v>
      </c>
      <c r="T144" s="3">
        <v>7.514944851398468</v>
      </c>
      <c r="U144" s="3">
        <v>7.0961539447307587</v>
      </c>
      <c r="V144" s="3">
        <v>8.9683966636657717E-3</v>
      </c>
      <c r="W144" s="3">
        <v>6.0824293494224557E-3</v>
      </c>
      <c r="X144" s="3">
        <v>7.306673765182496E-3</v>
      </c>
      <c r="Y144" s="3">
        <v>3.4037470817565918E-2</v>
      </c>
      <c r="Z144" s="3">
        <v>2.1283427476882933E-2</v>
      </c>
      <c r="AA144" s="3">
        <v>4.093774080276489E-2</v>
      </c>
      <c r="AB144" s="3">
        <v>5.9964650869369515E-2</v>
      </c>
      <c r="AC144" s="3">
        <v>7.4932718276977547E-2</v>
      </c>
      <c r="AD144" s="3">
        <v>3.1042299270629883</v>
      </c>
      <c r="AE144" s="3">
        <v>0.71360159963369363</v>
      </c>
      <c r="AF144" s="3">
        <v>1.0948684215545654</v>
      </c>
      <c r="AG144" s="3">
        <v>0.23787019401788712</v>
      </c>
      <c r="AH144" s="3">
        <v>0.80159710109233862</v>
      </c>
      <c r="AI144" s="3">
        <v>0.14758083343505859</v>
      </c>
      <c r="AJ144" s="3">
        <v>6.9174821078777329E-2</v>
      </c>
      <c r="AK144" s="3">
        <v>9.6998834609985346E-2</v>
      </c>
      <c r="AL144" s="3">
        <v>0.10914562731981278</v>
      </c>
      <c r="AM144" s="3">
        <v>0.97997259974479678</v>
      </c>
      <c r="AN144" s="3">
        <v>0.43853483736515048</v>
      </c>
      <c r="AO144" s="3">
        <v>4.5831679478287701E-2</v>
      </c>
      <c r="AP144" s="3">
        <v>2.3800346255302429E-2</v>
      </c>
      <c r="AQ144" s="3">
        <v>6.8976562023162852E-2</v>
      </c>
      <c r="AR144" s="3">
        <v>0.43323855996131888</v>
      </c>
      <c r="AS144" s="3">
        <v>1.0693240702152254</v>
      </c>
      <c r="AT144" s="3">
        <v>6.9584766030311579E-2</v>
      </c>
      <c r="AU144" s="3">
        <v>2.9283250570297241</v>
      </c>
    </row>
    <row r="145" spans="1:47" x14ac:dyDescent="0.2">
      <c r="A145" s="3">
        <v>1.4080259203910828</v>
      </c>
      <c r="B145" s="3">
        <v>0.62184558808803558</v>
      </c>
      <c r="C145" s="3">
        <v>2.6203534305095673</v>
      </c>
      <c r="D145" s="3">
        <v>0.80136874318122864</v>
      </c>
      <c r="E145" s="3">
        <v>1.2217711210250854</v>
      </c>
      <c r="F145" s="3">
        <v>0.9278862476348877</v>
      </c>
      <c r="G145" s="3">
        <v>0.11509523328393698</v>
      </c>
      <c r="H145" s="3">
        <v>0.43941586717963216</v>
      </c>
      <c r="I145" s="3">
        <v>2.9344033420085909</v>
      </c>
      <c r="J145" s="3">
        <v>0.33102073043584823</v>
      </c>
      <c r="K145" s="3">
        <v>0.23579582616686826</v>
      </c>
      <c r="L145" s="3">
        <v>3.7196332737803456E-2</v>
      </c>
      <c r="M145" s="3">
        <v>0.10045091688632965</v>
      </c>
      <c r="N145" s="3">
        <v>0.38740126281976695</v>
      </c>
      <c r="O145" s="3">
        <v>0.9305049246549606</v>
      </c>
      <c r="P145" s="3">
        <v>65.57126522064209</v>
      </c>
      <c r="Q145" s="3">
        <v>55.113043785095215</v>
      </c>
      <c r="R145" s="3">
        <v>87.391300201416016</v>
      </c>
      <c r="S145" s="3">
        <v>9.7298509478569031</v>
      </c>
      <c r="T145" s="3">
        <v>14.450434565544128</v>
      </c>
      <c r="U145" s="3">
        <v>11.037142515182495</v>
      </c>
      <c r="V145" s="3">
        <v>3.1292950958013541E-3</v>
      </c>
      <c r="W145" s="3">
        <v>4.6103496253490448E-3</v>
      </c>
      <c r="X145" s="3">
        <v>1.8225749656558038E-3</v>
      </c>
      <c r="Y145" s="3">
        <v>4.0609004497528078E-2</v>
      </c>
      <c r="Z145" s="3">
        <v>4.3089597225189208E-2</v>
      </c>
      <c r="AA145" s="3">
        <v>2.1864621937274932E-2</v>
      </c>
      <c r="AB145" s="3">
        <v>2.2133584022521972E-2</v>
      </c>
      <c r="AC145" s="3">
        <v>1.781190022826195E-2</v>
      </c>
      <c r="AD145" s="3">
        <v>2.7646682858467102</v>
      </c>
      <c r="AE145" s="3">
        <v>1.4048756301403045</v>
      </c>
      <c r="AF145" s="3">
        <v>0.80726966261863708</v>
      </c>
      <c r="AG145" s="3">
        <v>0.48203569054603579</v>
      </c>
      <c r="AH145" s="3">
        <v>0.35784553766250615</v>
      </c>
      <c r="AI145" s="3">
        <v>0.10391999691724776</v>
      </c>
      <c r="AJ145" s="3">
        <v>0.35086466491222384</v>
      </c>
      <c r="AK145" s="3">
        <v>0.11780395746231079</v>
      </c>
      <c r="AL145" s="3">
        <v>0.97480043709278108</v>
      </c>
      <c r="AM145" s="3">
        <v>0.23389831617474555</v>
      </c>
      <c r="AN145" s="3">
        <v>5.8980406969785688E-2</v>
      </c>
      <c r="AO145" s="3">
        <v>0.31166146039962767</v>
      </c>
      <c r="AP145" s="3">
        <v>7.4258126616477974E-2</v>
      </c>
      <c r="AQ145" s="3">
        <v>2.7947390079498292E-2</v>
      </c>
      <c r="AR145" s="3">
        <v>0.85988955497741704</v>
      </c>
      <c r="AS145" s="3">
        <v>1.0776848125457765</v>
      </c>
      <c r="AT145" s="3">
        <v>4.3394090235233301E-2</v>
      </c>
      <c r="AU145" s="3">
        <v>4.5664167404174805</v>
      </c>
    </row>
    <row r="146" spans="1:47" x14ac:dyDescent="0.2">
      <c r="A146" s="3">
        <v>1.3950487375259399</v>
      </c>
      <c r="B146" s="3">
        <v>1.3859650492668152</v>
      </c>
      <c r="C146" s="3">
        <v>1.8141107931733131</v>
      </c>
      <c r="D146" s="3">
        <v>1.2109509110450745</v>
      </c>
      <c r="E146" s="3">
        <v>0.55078871175646782</v>
      </c>
      <c r="F146" s="3">
        <v>0.47752482891082759</v>
      </c>
      <c r="G146" s="3">
        <v>1.2555639272928238</v>
      </c>
      <c r="H146" s="3">
        <v>2.7785942149162293</v>
      </c>
      <c r="I146" s="3">
        <v>2.3991758167743682</v>
      </c>
      <c r="J146" s="3">
        <v>0.87325572669506069</v>
      </c>
      <c r="K146" s="3">
        <v>0.22501402586698532</v>
      </c>
      <c r="L146" s="3">
        <v>0.41070340424776075</v>
      </c>
      <c r="M146" s="3">
        <v>0.79763013005256655</v>
      </c>
      <c r="N146" s="3">
        <v>0.35089659661054612</v>
      </c>
      <c r="O146" s="3">
        <v>0.43032131433486931</v>
      </c>
      <c r="P146" s="3">
        <v>24.40199077129364</v>
      </c>
      <c r="Q146" s="3">
        <v>43.3146071434021</v>
      </c>
      <c r="R146" s="3">
        <v>70.593862533569336</v>
      </c>
      <c r="S146" s="3">
        <v>7.0009209513664246</v>
      </c>
      <c r="T146" s="3">
        <v>8.3842768967151642</v>
      </c>
      <c r="U146" s="3">
        <v>14.734619319438934</v>
      </c>
      <c r="V146" s="3">
        <v>1.0450348928570748E-3</v>
      </c>
      <c r="W146" s="3">
        <v>4.6703581511974342E-3</v>
      </c>
      <c r="X146" s="3">
        <v>5.2816848158836376E-3</v>
      </c>
      <c r="Y146" s="3">
        <v>2.2751490175724028E-2</v>
      </c>
      <c r="Z146" s="3">
        <v>2.2906394004821778E-2</v>
      </c>
      <c r="AA146" s="3">
        <v>2.3463695049285888E-2</v>
      </c>
      <c r="AB146" s="3">
        <v>2.6700820028781901E-2</v>
      </c>
      <c r="AC146" s="3">
        <v>4.8707931935787208E-2</v>
      </c>
      <c r="AD146" s="3">
        <v>3.6443647146224976</v>
      </c>
      <c r="AE146" s="3">
        <v>0.32254263237118719</v>
      </c>
      <c r="AF146" s="3">
        <v>0.54986973479390144</v>
      </c>
      <c r="AG146" s="3">
        <v>0.43285559117794037</v>
      </c>
      <c r="AH146" s="3">
        <v>0.9483203285932541</v>
      </c>
      <c r="AI146" s="3">
        <v>9.7741480767726888E-2</v>
      </c>
      <c r="AJ146" s="3">
        <v>0.49073848545551302</v>
      </c>
      <c r="AK146" s="3">
        <v>0.10966365456581115</v>
      </c>
      <c r="AL146" s="3">
        <v>0.37339123487472536</v>
      </c>
      <c r="AM146" s="3">
        <v>0.5502355194091797</v>
      </c>
      <c r="AN146" s="3">
        <v>0.16298783272504808</v>
      </c>
      <c r="AO146" s="3">
        <v>0.16693500250577931</v>
      </c>
      <c r="AP146" s="3">
        <v>1.6798762157559398E-2</v>
      </c>
      <c r="AQ146" s="3">
        <v>9.4368460774421695E-2</v>
      </c>
      <c r="AR146" s="3">
        <v>0.36195807754993437</v>
      </c>
      <c r="AS146" s="3">
        <v>1.0683240818977358</v>
      </c>
      <c r="AT146" s="3">
        <v>4.0688835084438324E-2</v>
      </c>
      <c r="AU146" s="3">
        <v>3.8172285556793213</v>
      </c>
    </row>
    <row r="147" spans="1:47" x14ac:dyDescent="0.2">
      <c r="A147" s="3">
        <v>0.55381303280591965</v>
      </c>
      <c r="B147" s="3">
        <v>0.58238405734300613</v>
      </c>
      <c r="C147" s="3">
        <v>2.8347659111022949</v>
      </c>
      <c r="D147" s="3">
        <v>0.74197036027908325</v>
      </c>
      <c r="E147" s="3">
        <v>1.4371688961982727</v>
      </c>
      <c r="F147" s="3">
        <v>0.74939622879028334</v>
      </c>
      <c r="G147" s="3">
        <v>1.6356547415256502</v>
      </c>
      <c r="H147" s="3">
        <v>0.50127828121185303</v>
      </c>
      <c r="I147" s="3">
        <v>1.4610340926051142</v>
      </c>
      <c r="J147" s="3">
        <v>0.25983030855655675</v>
      </c>
      <c r="K147" s="3">
        <v>0.7381425589323044</v>
      </c>
      <c r="L147" s="3">
        <v>0.72113728404045108</v>
      </c>
      <c r="M147" s="3">
        <v>0.4169749265909195</v>
      </c>
      <c r="N147" s="3">
        <v>0.90207074642181395</v>
      </c>
      <c r="O147" s="3">
        <v>0.83478813946247099</v>
      </c>
      <c r="P147" s="3">
        <v>93.903799057006836</v>
      </c>
      <c r="Q147" s="3">
        <v>92.16677188873291</v>
      </c>
      <c r="R147" s="3">
        <v>53.029680252075188</v>
      </c>
      <c r="S147" s="3">
        <v>10.545592367649078</v>
      </c>
      <c r="T147" s="3">
        <v>12.462171971797943</v>
      </c>
      <c r="U147" s="3">
        <v>4.7779228091239929</v>
      </c>
      <c r="V147" s="3">
        <v>8.8572786450386055E-3</v>
      </c>
      <c r="W147" s="3">
        <v>6.5643557906150821E-3</v>
      </c>
      <c r="X147" s="3">
        <v>8.7975828647613545E-3</v>
      </c>
      <c r="Y147" s="3">
        <v>5.1825704574584963E-2</v>
      </c>
      <c r="Z147" s="3">
        <v>4.1471517086029051E-2</v>
      </c>
      <c r="AA147" s="3">
        <v>4.4338648319244382E-2</v>
      </c>
      <c r="AB147" s="3">
        <v>5.6095070838928229E-2</v>
      </c>
      <c r="AC147" s="3">
        <v>7.7698773145675665E-2</v>
      </c>
      <c r="AD147" s="3">
        <v>2.4906401038169861</v>
      </c>
      <c r="AE147" s="3">
        <v>1.3312690198421477</v>
      </c>
      <c r="AF147" s="3">
        <v>1.3521147966384888</v>
      </c>
      <c r="AG147" s="3">
        <v>0.17465506047010421</v>
      </c>
      <c r="AH147" s="3">
        <v>0.41174033284187317</v>
      </c>
      <c r="AI147" s="3">
        <v>0.14205250144004822</v>
      </c>
      <c r="AJ147" s="3">
        <v>0.17812830775976182</v>
      </c>
      <c r="AK147" s="3">
        <v>8.287577748298644E-2</v>
      </c>
      <c r="AL147" s="3">
        <v>0.74161084830760959</v>
      </c>
      <c r="AM147" s="3">
        <v>0.29045937061309818</v>
      </c>
      <c r="AN147" s="3">
        <v>0.27336595773696898</v>
      </c>
      <c r="AO147" s="3">
        <v>0.43659457683563235</v>
      </c>
      <c r="AP147" s="3">
        <v>5.5990105271339421E-2</v>
      </c>
      <c r="AQ147" s="3">
        <v>5.3317318856716159E-2</v>
      </c>
      <c r="AR147" s="3">
        <v>0.81872488856315617</v>
      </c>
      <c r="AS147" s="3">
        <v>1.0799636411666871</v>
      </c>
      <c r="AT147" s="3">
        <v>7.0745891332626348E-2</v>
      </c>
      <c r="AU147" s="3">
        <v>1.6780379414558411</v>
      </c>
    </row>
    <row r="148" spans="1:47" x14ac:dyDescent="0.2">
      <c r="A148" s="3">
        <v>0.91890299320220947</v>
      </c>
      <c r="B148" s="3">
        <v>1.010345458984375</v>
      </c>
      <c r="C148" s="3">
        <v>1.9379455894231796</v>
      </c>
      <c r="D148" s="3">
        <v>1.4654508829116821</v>
      </c>
      <c r="E148" s="3">
        <v>1.0776195526123047</v>
      </c>
      <c r="F148" s="3">
        <v>0.91407666206359872</v>
      </c>
      <c r="G148" s="3">
        <v>0.34183832108974455</v>
      </c>
      <c r="H148" s="3">
        <v>1.1388304087519647</v>
      </c>
      <c r="I148" s="3">
        <v>0.72033724859356907</v>
      </c>
      <c r="J148" s="3">
        <v>0.15255384221673013</v>
      </c>
      <c r="K148" s="3">
        <v>0.96532035171985631</v>
      </c>
      <c r="L148" s="3">
        <v>0.80641296982765198</v>
      </c>
      <c r="M148" s="3">
        <v>0.5932457065582275</v>
      </c>
      <c r="N148" s="3">
        <v>9.6238875761628151E-2</v>
      </c>
      <c r="O148" s="3">
        <v>0.60847517669200901</v>
      </c>
      <c r="P148" s="3">
        <v>54.496047496795654</v>
      </c>
      <c r="Q148" s="3">
        <v>77.537932395935059</v>
      </c>
      <c r="R148" s="3">
        <v>98.220853805541992</v>
      </c>
      <c r="S148" s="3">
        <v>13.472022831439972</v>
      </c>
      <c r="T148" s="3">
        <v>6.41854427754879</v>
      </c>
      <c r="U148" s="3">
        <v>10.752163767814636</v>
      </c>
      <c r="V148" s="3">
        <v>7.697463035583497E-3</v>
      </c>
      <c r="W148" s="3">
        <v>1.8511478006839753E-3</v>
      </c>
      <c r="X148" s="3">
        <v>2.0347165763378149E-3</v>
      </c>
      <c r="Y148" s="3">
        <v>3.030830383300781E-2</v>
      </c>
      <c r="Z148" s="3">
        <v>5.1108424663543692E-2</v>
      </c>
      <c r="AA148" s="3">
        <v>3.3914964199066165E-2</v>
      </c>
      <c r="AB148" s="3">
        <v>9.103507578372956E-2</v>
      </c>
      <c r="AC148" s="3">
        <v>2.9979085624217985E-2</v>
      </c>
      <c r="AD148" s="3">
        <v>2.8296734690666199</v>
      </c>
      <c r="AE148" s="3">
        <v>0.90663592815399174</v>
      </c>
      <c r="AF148" s="3">
        <v>0.93027880787849426</v>
      </c>
      <c r="AG148" s="3">
        <v>0.30673487782478331</v>
      </c>
      <c r="AH148" s="3">
        <v>9.9731874987483024E-2</v>
      </c>
      <c r="AI148" s="3">
        <v>0.1831603640317917</v>
      </c>
      <c r="AJ148" s="3">
        <v>0.12490451365709304</v>
      </c>
      <c r="AK148" s="3">
        <v>0.18376523733139039</v>
      </c>
      <c r="AL148" s="3">
        <v>0.25024279803037641</v>
      </c>
      <c r="AM148" s="3">
        <v>0.761373535990715</v>
      </c>
      <c r="AN148" s="3">
        <v>3.8060040958225724E-2</v>
      </c>
      <c r="AO148" s="3">
        <v>2.4391855206340553E-2</v>
      </c>
      <c r="AP148" s="3">
        <v>8.2542359828948975E-2</v>
      </c>
      <c r="AQ148" s="3">
        <v>7.1590031385421762E-2</v>
      </c>
      <c r="AR148" s="3">
        <v>0.25709876567125323</v>
      </c>
      <c r="AS148" s="3">
        <v>1.0745157659053803</v>
      </c>
      <c r="AT148" s="3">
        <v>2.8677410632371905E-2</v>
      </c>
      <c r="AU148" s="3">
        <v>4.1396667957305908</v>
      </c>
    </row>
    <row r="149" spans="1:47" x14ac:dyDescent="0.2">
      <c r="A149" s="3">
        <v>1.0150509476661682</v>
      </c>
      <c r="B149" s="3">
        <v>0.95897701382637024</v>
      </c>
      <c r="C149" s="3">
        <v>2.4194034039974213</v>
      </c>
      <c r="D149" s="3">
        <v>0.98765468597412109</v>
      </c>
      <c r="E149" s="3">
        <v>0.94221389293670654</v>
      </c>
      <c r="F149" s="3">
        <v>0.26095527410507202</v>
      </c>
      <c r="G149" s="3">
        <v>2.9752779710292816</v>
      </c>
      <c r="H149" s="3">
        <v>1.9691315978765489</v>
      </c>
      <c r="I149" s="3">
        <v>1.649707756638527</v>
      </c>
      <c r="J149" s="3">
        <v>0.73508709371089931</v>
      </c>
      <c r="K149" s="3">
        <v>0.49280419141054149</v>
      </c>
      <c r="L149" s="3">
        <v>0.12430798254907133</v>
      </c>
      <c r="M149" s="3">
        <v>0.21216269075870514</v>
      </c>
      <c r="N149" s="3">
        <v>0.6626967024803162</v>
      </c>
      <c r="O149" s="3">
        <v>0.14618218228220942</v>
      </c>
      <c r="P149" s="3">
        <v>63.760719299316406</v>
      </c>
      <c r="Q149" s="3">
        <v>26.380945444107056</v>
      </c>
      <c r="R149" s="3">
        <v>35.655605792999268</v>
      </c>
      <c r="S149" s="3">
        <v>4.0837692720815539</v>
      </c>
      <c r="T149" s="3">
        <v>10.646993398666382</v>
      </c>
      <c r="U149" s="3">
        <v>9.1100029945373535</v>
      </c>
      <c r="V149" s="3">
        <v>4.4003254175186161E-3</v>
      </c>
      <c r="W149" s="3">
        <v>9.3700724840164208E-3</v>
      </c>
      <c r="X149" s="3">
        <v>7.5182689428329478E-3</v>
      </c>
      <c r="Y149" s="3">
        <v>4.4342095851898189E-2</v>
      </c>
      <c r="Z149" s="3">
        <v>3.4518550634384151E-2</v>
      </c>
      <c r="AA149" s="3">
        <v>5.3262245655059812E-2</v>
      </c>
      <c r="AB149" s="3">
        <v>3.6328373253345494E-2</v>
      </c>
      <c r="AC149" s="3">
        <v>6.2864408493041993E-2</v>
      </c>
      <c r="AD149" s="3">
        <v>3.0509486198425293</v>
      </c>
      <c r="AE149" s="3">
        <v>1.5979087173938751</v>
      </c>
      <c r="AF149" s="3">
        <v>1.2217819094657898</v>
      </c>
      <c r="AG149" s="3">
        <v>7.3146384209394455E-2</v>
      </c>
      <c r="AH149" s="3">
        <v>0.51449595868587494</v>
      </c>
      <c r="AI149" s="3">
        <v>4.459193572402001E-2</v>
      </c>
      <c r="AJ149" s="3">
        <v>0.28747764170169832</v>
      </c>
      <c r="AK149" s="3">
        <v>2.0646933279931546E-2</v>
      </c>
      <c r="AL149" s="3">
        <v>0.87152907609939578</v>
      </c>
      <c r="AM149" s="3">
        <v>1.5752550940960647E-2</v>
      </c>
      <c r="AN149" s="3">
        <v>0.39446633458137514</v>
      </c>
      <c r="AO149" s="3">
        <v>0.27156086385250094</v>
      </c>
      <c r="AP149" s="3">
        <v>4.368677496910095E-2</v>
      </c>
      <c r="AQ149" s="3">
        <v>3.1090948432683951E-2</v>
      </c>
      <c r="AR149" s="3">
        <v>0.69858086109161377</v>
      </c>
      <c r="AS149" s="3">
        <v>1.0634990784525873</v>
      </c>
      <c r="AT149" s="3">
        <v>5.7958734035491941E-2</v>
      </c>
      <c r="AU149" s="3">
        <v>2.3726685047149658</v>
      </c>
    </row>
    <row r="150" spans="1:47" x14ac:dyDescent="0.2">
      <c r="A150" s="3">
        <v>1.2061284184455872</v>
      </c>
      <c r="B150" s="3">
        <v>1.1317456960678101</v>
      </c>
      <c r="C150" s="3">
        <v>2.6856198906898499</v>
      </c>
      <c r="D150" s="3">
        <v>0.86611351370811462</v>
      </c>
      <c r="E150" s="3">
        <v>0.75578731298446655</v>
      </c>
      <c r="F150" s="3">
        <v>0.5507194995880127</v>
      </c>
      <c r="G150" s="3">
        <v>0.70300342038273822</v>
      </c>
      <c r="H150" s="3">
        <v>0.87741132169961922</v>
      </c>
      <c r="I150" s="3">
        <v>6.1412491220980886E-2</v>
      </c>
      <c r="J150" s="3">
        <v>0.41084449380636218</v>
      </c>
      <c r="K150" s="3">
        <v>0.75759185194969181</v>
      </c>
      <c r="L150" s="3">
        <v>0.14131609722971919</v>
      </c>
      <c r="M150" s="3">
        <v>0.64774510383605954</v>
      </c>
      <c r="N150" s="3">
        <v>0.80920679092407222</v>
      </c>
      <c r="O150" s="3">
        <v>7.4125846102833737E-2</v>
      </c>
      <c r="P150" s="3">
        <v>72.618255615234375</v>
      </c>
      <c r="Q150" s="3">
        <v>36.701804399490356</v>
      </c>
      <c r="R150" s="3">
        <v>27.309648394584656</v>
      </c>
      <c r="S150" s="3">
        <v>14.794019341468811</v>
      </c>
      <c r="T150" s="3">
        <v>7.3772640228271484</v>
      </c>
      <c r="U150" s="3">
        <v>12.872979998588562</v>
      </c>
      <c r="V150" s="3">
        <v>2.1352402716875076E-3</v>
      </c>
      <c r="W150" s="3">
        <v>2.8058400005102156E-3</v>
      </c>
      <c r="X150" s="3">
        <v>6.1474176645278933E-3</v>
      </c>
      <c r="Y150" s="3">
        <v>4.5606796741485593E-2</v>
      </c>
      <c r="Z150" s="3">
        <v>5.6909646987915036E-2</v>
      </c>
      <c r="AA150" s="3">
        <v>3.7572833299636843E-2</v>
      </c>
      <c r="AB150" s="3">
        <v>7.0276424884796143E-2</v>
      </c>
      <c r="AC150" s="3">
        <v>3.8038807213306429E-2</v>
      </c>
      <c r="AD150" s="3">
        <v>3.8198906183242798</v>
      </c>
      <c r="AE150" s="3">
        <v>1.0933783262968062</v>
      </c>
      <c r="AF150" s="3">
        <v>0.64436718821525574</v>
      </c>
      <c r="AG150" s="3">
        <v>0.12137431949377062</v>
      </c>
      <c r="AH150" s="3">
        <v>0.23947266668081291</v>
      </c>
      <c r="AI150" s="3">
        <v>0.12794195830821992</v>
      </c>
      <c r="AJ150" s="3">
        <v>0.2537927585840225</v>
      </c>
      <c r="AK150" s="3">
        <v>8.0095717012882234E-2</v>
      </c>
      <c r="AL150" s="3">
        <v>0.92774786591529845</v>
      </c>
      <c r="AM150" s="3">
        <v>0.90487914264202118</v>
      </c>
      <c r="AN150" s="3">
        <v>0.44221529543399812</v>
      </c>
      <c r="AO150" s="3">
        <v>0.36308071553707122</v>
      </c>
      <c r="AP150" s="3">
        <v>7.5457170605659485E-2</v>
      </c>
      <c r="AQ150" s="3">
        <v>8.1271008849143983E-2</v>
      </c>
      <c r="AR150" s="3">
        <v>0.59496691226959231</v>
      </c>
      <c r="AS150" s="3">
        <v>1.0704339075088503</v>
      </c>
      <c r="AT150" s="3">
        <v>4.7894187271595001E-2</v>
      </c>
      <c r="AU150" s="3">
        <v>1.2987396121025085</v>
      </c>
    </row>
    <row r="151" spans="1:47" x14ac:dyDescent="0.2">
      <c r="A151" s="3">
        <v>0.85991749167442322</v>
      </c>
      <c r="B151" s="3">
        <v>0.83745679259300232</v>
      </c>
      <c r="C151" s="3">
        <v>1.6644283644855022</v>
      </c>
      <c r="D151" s="3">
        <v>1.3370471596717834</v>
      </c>
      <c r="E151" s="3">
        <v>1.1389383673667908</v>
      </c>
      <c r="F151" s="3">
        <v>0.62259125709533691</v>
      </c>
      <c r="G151" s="3">
        <v>2.5663447302579878</v>
      </c>
      <c r="H151" s="3">
        <v>1.6611873054504396</v>
      </c>
      <c r="I151" s="3">
        <v>2.1220306050777435</v>
      </c>
      <c r="J151" s="3">
        <v>0.96913159906864166</v>
      </c>
      <c r="K151" s="3">
        <v>0.29813556313514705</v>
      </c>
      <c r="L151" s="3">
        <v>0.944088585972786</v>
      </c>
      <c r="M151" s="3">
        <v>3.510666862130165E-2</v>
      </c>
      <c r="N151" s="3">
        <v>0.44364223986864093</v>
      </c>
      <c r="O151" s="3">
        <v>0.66503727853298189</v>
      </c>
      <c r="P151" s="3">
        <v>43.138723373413086</v>
      </c>
      <c r="Q151" s="3">
        <v>67.82017707824707</v>
      </c>
      <c r="R151" s="3">
        <v>89.750385284423828</v>
      </c>
      <c r="S151" s="3">
        <v>5.6635797470808029</v>
      </c>
      <c r="T151" s="3">
        <v>14.156998574733734</v>
      </c>
      <c r="U151" s="3">
        <v>5.6206911504268646</v>
      </c>
      <c r="V151" s="3">
        <v>9.9455549120903014E-3</v>
      </c>
      <c r="W151" s="3">
        <v>7.9430015683174138E-3</v>
      </c>
      <c r="X151" s="3">
        <v>2.9133187979459765E-3</v>
      </c>
      <c r="Y151" s="3">
        <v>3.9033876657485957E-2</v>
      </c>
      <c r="Z151" s="3">
        <v>3.8718245029449462E-2</v>
      </c>
      <c r="AA151" s="3">
        <v>5.9625127315521234E-2</v>
      </c>
      <c r="AB151" s="3">
        <v>1.2790150828659535E-2</v>
      </c>
      <c r="AC151" s="3">
        <v>8.9205589294433604E-2</v>
      </c>
      <c r="AD151" s="3">
        <v>2.0333838872611523</v>
      </c>
      <c r="AE151" s="3">
        <v>1.8891908526420593</v>
      </c>
      <c r="AF151" s="3">
        <v>1.445637583732605</v>
      </c>
      <c r="AG151" s="3">
        <v>0.37298404574394228</v>
      </c>
      <c r="AH151" s="3">
        <v>0.68322561681270599</v>
      </c>
      <c r="AI151" s="3">
        <v>7.6232844889163973E-2</v>
      </c>
      <c r="AJ151" s="3">
        <v>0.41507381558418271</v>
      </c>
      <c r="AK151" s="3">
        <v>0.14807441711425781</v>
      </c>
      <c r="AL151" s="3">
        <v>6.2356647551059727E-2</v>
      </c>
      <c r="AM151" s="3">
        <v>0.15043617114424709</v>
      </c>
      <c r="AN151" s="3">
        <v>8.6044577807188022E-2</v>
      </c>
      <c r="AO151" s="3">
        <v>0.11591165304183958</v>
      </c>
      <c r="AP151" s="3">
        <v>2.5367434918880466E-2</v>
      </c>
      <c r="AQ151" s="3">
        <v>4.3206855356693274E-2</v>
      </c>
      <c r="AR151" s="3">
        <v>0.13568683117628097</v>
      </c>
      <c r="AS151" s="3">
        <v>1.0612919126451017</v>
      </c>
      <c r="AT151" s="3">
        <v>6.5500247478485096E-2</v>
      </c>
      <c r="AU151" s="3">
        <v>3.1908600330352783</v>
      </c>
    </row>
    <row r="152" spans="1:47" x14ac:dyDescent="0.2">
      <c r="A152" s="3">
        <v>0.72985866665840149</v>
      </c>
      <c r="B152" s="3">
        <v>1.2571191191673279</v>
      </c>
      <c r="C152" s="3">
        <v>2.5634094178676605</v>
      </c>
      <c r="D152" s="3">
        <v>0.61179684102535248</v>
      </c>
      <c r="E152" s="3">
        <v>1.3736250400543213</v>
      </c>
      <c r="F152" s="3">
        <v>0.83892889022827144</v>
      </c>
      <c r="G152" s="3">
        <v>0.91627538561821009</v>
      </c>
      <c r="H152" s="3">
        <v>2.344899915456772</v>
      </c>
      <c r="I152" s="3">
        <v>2.8624651569128035</v>
      </c>
      <c r="J152" s="3">
        <v>0.61427961647510532</v>
      </c>
      <c r="K152" s="3">
        <v>1.6770061096176504E-2</v>
      </c>
      <c r="L152" s="3">
        <v>0.54986470937728882</v>
      </c>
      <c r="M152" s="3">
        <v>0.97515442967414856</v>
      </c>
      <c r="N152" s="3">
        <v>0.50795538663864137</v>
      </c>
      <c r="O152" s="3">
        <v>0.90290784239768984</v>
      </c>
      <c r="P152" s="3">
        <v>82.526750564575195</v>
      </c>
      <c r="Q152" s="3">
        <v>82.488250732421875</v>
      </c>
      <c r="R152" s="3">
        <v>44.000129699707031</v>
      </c>
      <c r="S152" s="3">
        <v>8.2355549037456512</v>
      </c>
      <c r="T152" s="3">
        <v>4.7238642945885658</v>
      </c>
      <c r="U152" s="3">
        <v>11.327740848064423</v>
      </c>
      <c r="V152" s="3">
        <v>6.609077334403992E-3</v>
      </c>
      <c r="W152" s="3">
        <v>3.3575099110603342E-3</v>
      </c>
      <c r="X152" s="3">
        <v>9.6768023967742922E-3</v>
      </c>
      <c r="Y152" s="3">
        <v>5.8051161766052239E-2</v>
      </c>
      <c r="Z152" s="3">
        <v>2.9019234776496886E-2</v>
      </c>
      <c r="AA152" s="3">
        <v>2.989500343799591E-2</v>
      </c>
      <c r="AB152" s="3">
        <v>4.4647011160850528E-2</v>
      </c>
      <c r="AC152" s="3">
        <v>1.8809910640120508E-2</v>
      </c>
      <c r="AD152" s="3">
        <v>2.6306794285774231</v>
      </c>
      <c r="AE152" s="3">
        <v>0.61392684280872345</v>
      </c>
      <c r="AF152" s="3">
        <v>0.77379968762397766</v>
      </c>
      <c r="AG152" s="3">
        <v>0.22464466392993926</v>
      </c>
      <c r="AH152" s="3">
        <v>0.87142126739025116</v>
      </c>
      <c r="AI152" s="3">
        <v>1.1201710179448128E-2</v>
      </c>
      <c r="AJ152" s="3">
        <v>0.36314371347427371</v>
      </c>
      <c r="AK152" s="3">
        <v>4.7183190584182744E-2</v>
      </c>
      <c r="AL152" s="3">
        <v>0.56194046497344974</v>
      </c>
      <c r="AM152" s="3">
        <v>0.68527964711189271</v>
      </c>
      <c r="AN152" s="3">
        <v>0.3172831720113754</v>
      </c>
      <c r="AO152" s="3">
        <v>0.46565324425697324</v>
      </c>
      <c r="AP152" s="3">
        <v>4.627888590097428E-2</v>
      </c>
      <c r="AQ152" s="3">
        <v>5.8673156499862676E-2</v>
      </c>
      <c r="AR152" s="3">
        <v>0.92582538723945618</v>
      </c>
      <c r="AS152" s="3">
        <v>1.0667812454700472</v>
      </c>
      <c r="AT152" s="3">
        <v>3.5876833647489552E-2</v>
      </c>
      <c r="AU152" s="3">
        <v>2.7443679571151733</v>
      </c>
    </row>
    <row r="153" spans="1:47" x14ac:dyDescent="0.2">
      <c r="A153" s="3">
        <v>1.3212794065475464</v>
      </c>
      <c r="B153" s="3">
        <v>0.71110600233078003</v>
      </c>
      <c r="C153" s="3">
        <v>2.0810490399599075</v>
      </c>
      <c r="D153" s="3">
        <v>1.0915461778640747</v>
      </c>
      <c r="E153" s="3">
        <v>0.73949944972991943</v>
      </c>
      <c r="F153" s="3">
        <v>0.38580710887908937</v>
      </c>
      <c r="G153" s="3">
        <v>2.0197914582490921</v>
      </c>
      <c r="H153" s="3">
        <v>2.1058422727510333E-2</v>
      </c>
      <c r="I153" s="3">
        <v>0.81059538602828984</v>
      </c>
      <c r="J153" s="3">
        <v>2.5009711049497126E-2</v>
      </c>
      <c r="K153" s="3">
        <v>0.54392525792121893</v>
      </c>
      <c r="L153" s="3">
        <v>0.36541731446981429</v>
      </c>
      <c r="M153" s="3">
        <v>0.36197702467441556</v>
      </c>
      <c r="N153" s="3">
        <v>0.25085712179541586</v>
      </c>
      <c r="O153" s="3">
        <v>0.3776787701249123</v>
      </c>
      <c r="P153" s="3">
        <v>33.278864622116089</v>
      </c>
      <c r="Q153" s="3">
        <v>53.596229553222656</v>
      </c>
      <c r="R153" s="3">
        <v>61.439800262451172</v>
      </c>
      <c r="S153" s="3">
        <v>12.209912180900574</v>
      </c>
      <c r="T153" s="3">
        <v>11.653815150260925</v>
      </c>
      <c r="U153" s="3">
        <v>6.803884357213974</v>
      </c>
      <c r="V153" s="3">
        <v>3.3100238144397739E-3</v>
      </c>
      <c r="W153" s="3">
        <v>7.3695983886718757E-3</v>
      </c>
      <c r="X153" s="3">
        <v>3.9103518128395078E-3</v>
      </c>
      <c r="Y153" s="3">
        <v>2.6516230106353761E-2</v>
      </c>
      <c r="Z153" s="3">
        <v>4.5357761383056638E-2</v>
      </c>
      <c r="AA153" s="3">
        <v>4.7928092479705808E-2</v>
      </c>
      <c r="AB153" s="3">
        <v>8.244575202465057E-2</v>
      </c>
      <c r="AC153" s="3">
        <v>7.4519711732864383E-2</v>
      </c>
      <c r="AD153" s="3">
        <v>3.4691729545593262</v>
      </c>
      <c r="AE153" s="3">
        <v>1.5181167483329774</v>
      </c>
      <c r="AF153" s="3">
        <v>1.066281259059906</v>
      </c>
      <c r="AG153" s="3">
        <v>0.4938283175230026</v>
      </c>
      <c r="AH153" s="3">
        <v>0.30198516607284548</v>
      </c>
      <c r="AI153" s="3">
        <v>0.15716977000236512</v>
      </c>
      <c r="AJ153" s="3">
        <v>4.9238660931587221E-2</v>
      </c>
      <c r="AK153" s="3">
        <v>0.16910986542701723</v>
      </c>
      <c r="AL153" s="3">
        <v>0.43686643004417419</v>
      </c>
      <c r="AM153" s="3">
        <v>0.43408405661582949</v>
      </c>
      <c r="AN153" s="3">
        <v>0.20714788258075717</v>
      </c>
      <c r="AO153" s="3">
        <v>0.19599358230829236</v>
      </c>
      <c r="AP153" s="3">
        <v>9.6735987663269046E-2</v>
      </c>
      <c r="AQ153" s="3">
        <v>2.0809508189558987E-2</v>
      </c>
      <c r="AR153" s="3">
        <v>0.47982504367828371</v>
      </c>
      <c r="AS153" s="3">
        <v>1.075295503139496</v>
      </c>
      <c r="AT153" s="3">
        <v>5.2706807851791382E-2</v>
      </c>
      <c r="AU153" s="3">
        <v>4.7584364414215088</v>
      </c>
    </row>
    <row r="154" spans="1:47" x14ac:dyDescent="0.2">
      <c r="A154" s="3">
        <v>1.2658420205116272</v>
      </c>
      <c r="B154" s="3">
        <v>1.0879810452461243</v>
      </c>
      <c r="C154" s="3">
        <v>2.4910207986831665</v>
      </c>
      <c r="D154" s="3">
        <v>1.2827453017234802</v>
      </c>
      <c r="E154" s="3">
        <v>1.4827872514724731</v>
      </c>
      <c r="F154" s="3">
        <v>0.21026056334376336</v>
      </c>
      <c r="G154" s="3">
        <v>0.43576805889606474</v>
      </c>
      <c r="H154" s="3">
        <v>1.1031802371144295</v>
      </c>
      <c r="I154" s="3">
        <v>0.28363425247371199</v>
      </c>
      <c r="J154" s="3">
        <v>0.6338579612970352</v>
      </c>
      <c r="K154" s="3">
        <v>0.57308718919754031</v>
      </c>
      <c r="L154" s="3">
        <v>0.45532346397638329</v>
      </c>
      <c r="M154" s="3">
        <v>0.10409853339195251</v>
      </c>
      <c r="N154" s="3">
        <v>0.61540974915027624</v>
      </c>
      <c r="O154" s="3">
        <v>0.52620645105838781</v>
      </c>
      <c r="P154" s="3">
        <v>78.897404670715332</v>
      </c>
      <c r="Q154" s="3">
        <v>74.11689281463623</v>
      </c>
      <c r="R154" s="3">
        <v>32.897313833236694</v>
      </c>
      <c r="S154" s="3">
        <v>14.164730668067932</v>
      </c>
      <c r="T154" s="3">
        <v>5.9607491791248322</v>
      </c>
      <c r="U154" s="3">
        <v>13.164194643497467</v>
      </c>
      <c r="V154" s="3">
        <v>9.316984593868257E-3</v>
      </c>
      <c r="W154" s="3">
        <v>4.039318054914475E-3</v>
      </c>
      <c r="X154" s="3">
        <v>5.5880563855171209E-3</v>
      </c>
      <c r="Y154" s="3">
        <v>3.6922159194946291E-2</v>
      </c>
      <c r="Z154" s="3">
        <v>2.090596079826355E-2</v>
      </c>
      <c r="AA154" s="3">
        <v>4.1633532047271729E-2</v>
      </c>
      <c r="AB154" s="3">
        <v>2.045159958302975E-2</v>
      </c>
      <c r="AC154" s="3">
        <v>9.79588657617569E-2</v>
      </c>
      <c r="AD154" s="3">
        <v>2.5365110635757446</v>
      </c>
      <c r="AE154" s="3">
        <v>1.0161288261413575</v>
      </c>
      <c r="AF154" s="3">
        <v>1.162907600402832</v>
      </c>
      <c r="AG154" s="3">
        <v>0.4031634569168091</v>
      </c>
      <c r="AH154" s="3">
        <v>0.150225982517004</v>
      </c>
      <c r="AI154" s="3">
        <v>0.13819458961486816</v>
      </c>
      <c r="AJ154" s="3">
        <v>0.32499199330806733</v>
      </c>
      <c r="AK154" s="3">
        <v>0.13073642969131469</v>
      </c>
      <c r="AL154" s="3">
        <v>0.77876714646816259</v>
      </c>
      <c r="AM154" s="3">
        <v>0.84349167168140415</v>
      </c>
      <c r="AN154" s="3">
        <v>0.29267244517803193</v>
      </c>
      <c r="AO154" s="3">
        <v>0.39075190961360934</v>
      </c>
      <c r="AP154" s="3">
        <v>1.3588263913989068E-2</v>
      </c>
      <c r="AQ154" s="3">
        <v>2.220821112394333E-2</v>
      </c>
      <c r="AR154" s="3">
        <v>0.50500607788562779</v>
      </c>
      <c r="AS154" s="3">
        <v>1.0650073885917664</v>
      </c>
      <c r="AT154" s="3">
        <v>2.653075847774744E-2</v>
      </c>
      <c r="AU154" s="3">
        <v>4.3072929382324219</v>
      </c>
    </row>
    <row r="155" spans="1:47" x14ac:dyDescent="0.2">
      <c r="A155" s="3">
        <v>0.67543601989746094</v>
      </c>
      <c r="B155" s="3">
        <v>0.88031631708145142</v>
      </c>
      <c r="C155" s="3">
        <v>2.2468219846487045</v>
      </c>
      <c r="D155" s="3">
        <v>0.76392903923988342</v>
      </c>
      <c r="E155" s="3">
        <v>0.59957505762577057</v>
      </c>
      <c r="F155" s="3">
        <v>0.96338920593261723</v>
      </c>
      <c r="G155" s="3">
        <v>2.3225488972663877</v>
      </c>
      <c r="H155" s="3">
        <v>1.8146890455484392</v>
      </c>
      <c r="I155" s="3">
        <v>1.9706902915239335</v>
      </c>
      <c r="J155" s="3">
        <v>0.25341620668768877</v>
      </c>
      <c r="K155" s="3">
        <v>0.11169236466288569</v>
      </c>
      <c r="L155" s="3">
        <v>0.64170504271984097</v>
      </c>
      <c r="M155" s="3">
        <v>0.73223213970661161</v>
      </c>
      <c r="N155" s="3">
        <v>0.1415903839468956</v>
      </c>
      <c r="O155" s="3">
        <v>0.24416064903140067</v>
      </c>
      <c r="P155" s="3">
        <v>49.398350715637207</v>
      </c>
      <c r="Q155" s="3">
        <v>20.420958027243614</v>
      </c>
      <c r="R155" s="3">
        <v>90.335612297058105</v>
      </c>
      <c r="S155" s="3">
        <v>6.107502743601799</v>
      </c>
      <c r="T155" s="3">
        <v>10.159535825252533</v>
      </c>
      <c r="U155" s="3">
        <v>6.6880296617746353</v>
      </c>
      <c r="V155" s="3">
        <v>2.7813588082790377E-3</v>
      </c>
      <c r="W155" s="3">
        <v>6.6364669799804698E-3</v>
      </c>
      <c r="X155" s="3">
        <v>2.354503616690636E-3</v>
      </c>
      <c r="Y155" s="3">
        <v>4.8514683246612546E-2</v>
      </c>
      <c r="Z155" s="3">
        <v>4.4726204872131345E-2</v>
      </c>
      <c r="AA155" s="3">
        <v>2.118834286928177E-2</v>
      </c>
      <c r="AB155" s="3">
        <v>7.2279879450798043E-2</v>
      </c>
      <c r="AC155" s="3">
        <v>3.9788471162319185E-2</v>
      </c>
      <c r="AD155" s="3">
        <v>3.3133435249328613</v>
      </c>
      <c r="AE155" s="3">
        <v>1.920267003774643</v>
      </c>
      <c r="AF155" s="3">
        <v>0.99737754464149475</v>
      </c>
      <c r="AG155" s="3">
        <v>0.20434722155332569</v>
      </c>
      <c r="AH155" s="3">
        <v>0.69452428817749023</v>
      </c>
      <c r="AI155" s="3">
        <v>8.9731770753860476E-2</v>
      </c>
      <c r="AJ155" s="3">
        <v>2.6141437999904156E-2</v>
      </c>
      <c r="AK155" s="3">
        <v>6.2572007179260244E-2</v>
      </c>
      <c r="AL155" s="3">
        <v>0.15722881317138671</v>
      </c>
      <c r="AM155" s="3">
        <v>9.0014796331524843E-2</v>
      </c>
      <c r="AN155" s="3">
        <v>0.174335098862648</v>
      </c>
      <c r="AO155" s="3">
        <v>0.15126901894807815</v>
      </c>
      <c r="AP155" s="3">
        <v>6.4737539887428294E-2</v>
      </c>
      <c r="AQ155" s="3">
        <v>7.4143977165222169E-2</v>
      </c>
      <c r="AR155" s="3">
        <v>0.96439582109451294</v>
      </c>
      <c r="AS155" s="3">
        <v>1.0766493833065034</v>
      </c>
      <c r="AT155" s="3">
        <v>6.2058833241462705E-2</v>
      </c>
      <c r="AU155" s="3">
        <v>2.1955074071884155</v>
      </c>
    </row>
    <row r="156" spans="1:47" x14ac:dyDescent="0.2">
      <c r="A156" s="3">
        <v>0.78935104608535767</v>
      </c>
      <c r="B156" s="3">
        <v>1.4645609855651855</v>
      </c>
      <c r="C156" s="3">
        <v>2.7540846168994904</v>
      </c>
      <c r="D156" s="3">
        <v>1.0362371206283569</v>
      </c>
      <c r="E156" s="3">
        <v>0.89565011858940125</v>
      </c>
      <c r="F156" s="3">
        <v>0.79696612358093266</v>
      </c>
      <c r="G156" s="3">
        <v>0.97620774447917924</v>
      </c>
      <c r="H156" s="3">
        <v>2.4418279910087586</v>
      </c>
      <c r="I156" s="3">
        <v>2.7102907836437224</v>
      </c>
      <c r="J156" s="3">
        <v>0.36081399470567704</v>
      </c>
      <c r="K156" s="3">
        <v>0.32339345604181291</v>
      </c>
      <c r="L156" s="3">
        <v>0.85030769586563115</v>
      </c>
      <c r="M156" s="3">
        <v>0.27754663705825805</v>
      </c>
      <c r="N156" s="3">
        <v>0.82559294760227209</v>
      </c>
      <c r="O156" s="3">
        <v>0.45488340735435484</v>
      </c>
      <c r="P156" s="3">
        <v>88.767037391662598</v>
      </c>
      <c r="Q156" s="3">
        <v>49.89356517791748</v>
      </c>
      <c r="R156" s="3">
        <v>55.914931297302246</v>
      </c>
      <c r="S156" s="3">
        <v>9.0343897044658661</v>
      </c>
      <c r="T156" s="3">
        <v>8.9790560305118561</v>
      </c>
      <c r="U156" s="3">
        <v>11.635070085525513</v>
      </c>
      <c r="V156" s="3">
        <v>3.9296334087848672E-3</v>
      </c>
      <c r="W156" s="3">
        <v>2.340438514947891E-3</v>
      </c>
      <c r="X156" s="3">
        <v>9.0911393761634839E-3</v>
      </c>
      <c r="Y156" s="3">
        <v>2.9399665594100951E-2</v>
      </c>
      <c r="Z156" s="3">
        <v>5.2547335624694824E-2</v>
      </c>
      <c r="AA156" s="3">
        <v>5.0830566883087153E-2</v>
      </c>
      <c r="AB156" s="3">
        <v>8.4624998569488533E-2</v>
      </c>
      <c r="AC156" s="3">
        <v>7.0819813609123233E-2</v>
      </c>
      <c r="AD156" s="3">
        <v>3.9757179021835327</v>
      </c>
      <c r="AE156" s="3">
        <v>0.64469196796417227</v>
      </c>
      <c r="AF156" s="3">
        <v>1.2942935824394226</v>
      </c>
      <c r="AG156" s="3">
        <v>0.28056174814701079</v>
      </c>
      <c r="AH156" s="3">
        <v>0.75957465887069697</v>
      </c>
      <c r="AI156" s="3">
        <v>4.8449957966804513E-2</v>
      </c>
      <c r="AJ156" s="3">
        <v>0.20081079244613645</v>
      </c>
      <c r="AK156" s="3">
        <v>0.16346323370933533</v>
      </c>
      <c r="AL156" s="3">
        <v>0.64860710144042966</v>
      </c>
      <c r="AM156" s="3">
        <v>0.62292467117309569</v>
      </c>
      <c r="AN156" s="3">
        <v>0.41371592819690706</v>
      </c>
      <c r="AO156" s="3">
        <v>0.2867402708530426</v>
      </c>
      <c r="AP156" s="3">
        <v>8.5659977197647105E-2</v>
      </c>
      <c r="AQ156" s="3">
        <v>4.4611050784587866E-2</v>
      </c>
      <c r="AR156" s="3">
        <v>0.17425414696335795</v>
      </c>
      <c r="AS156" s="3">
        <v>1.0715115892887117</v>
      </c>
      <c r="AT156" s="3">
        <v>3.853893578052521E-2</v>
      </c>
      <c r="AU156" s="3">
        <v>3.7358107566833496</v>
      </c>
    </row>
    <row r="157" spans="1:47" x14ac:dyDescent="0.2">
      <c r="A157" s="3">
        <v>1.136561393737793</v>
      </c>
      <c r="B157" s="3">
        <v>0.50471423286944628</v>
      </c>
      <c r="C157" s="3">
        <v>1.5018468894995749</v>
      </c>
      <c r="D157" s="3">
        <v>0.51061918120831251</v>
      </c>
      <c r="E157" s="3">
        <v>1.0298368334770203</v>
      </c>
      <c r="F157" s="3">
        <v>0.42508749961853026</v>
      </c>
      <c r="G157" s="3">
        <v>2.1029801821708678</v>
      </c>
      <c r="H157" s="3">
        <v>0.28077144943177701</v>
      </c>
      <c r="I157" s="3">
        <v>1.0320058938860894</v>
      </c>
      <c r="J157" s="3">
        <v>0.77214791595935817</v>
      </c>
      <c r="K157" s="3">
        <v>0.85635395288467409</v>
      </c>
      <c r="L157" s="3">
        <v>4.5601019598543645E-2</v>
      </c>
      <c r="M157" s="3">
        <v>0.90610593140125273</v>
      </c>
      <c r="N157" s="3">
        <v>0.42930990695953364</v>
      </c>
      <c r="O157" s="3">
        <v>0.794997815489769</v>
      </c>
      <c r="P157" s="3">
        <v>39.499611854553223</v>
      </c>
      <c r="Q157" s="3">
        <v>96.206784248352051</v>
      </c>
      <c r="R157" s="3">
        <v>78.352160453796387</v>
      </c>
      <c r="S157" s="3">
        <v>11.247363924980164</v>
      </c>
      <c r="T157" s="3">
        <v>12.984646558761597</v>
      </c>
      <c r="U157" s="3">
        <v>7.8873359858989716</v>
      </c>
      <c r="V157" s="3">
        <v>5.9721256494522099E-3</v>
      </c>
      <c r="W157" s="3">
        <v>8.3125144839286819E-3</v>
      </c>
      <c r="X157" s="3">
        <v>3.3252413272857671E-3</v>
      </c>
      <c r="Y157" s="3">
        <v>5.5954208374023429E-2</v>
      </c>
      <c r="Z157" s="3">
        <v>3.1835153102874755E-2</v>
      </c>
      <c r="AA157" s="3">
        <v>3.1366173028945926E-2</v>
      </c>
      <c r="AB157" s="3">
        <v>5.2484181821346294E-2</v>
      </c>
      <c r="AC157" s="3">
        <v>1.086431193165481E-2</v>
      </c>
      <c r="AD157" s="3">
        <v>2.1275505721569061</v>
      </c>
      <c r="AE157" s="3">
        <v>1.4405562222003936</v>
      </c>
      <c r="AF157" s="3">
        <v>0.61606798321008682</v>
      </c>
      <c r="AG157" s="3">
        <v>9.9319470301270502E-2</v>
      </c>
      <c r="AH157" s="3">
        <v>0.33709227263927466</v>
      </c>
      <c r="AI157" s="3">
        <v>0.19117018163204194</v>
      </c>
      <c r="AJ157" s="3">
        <v>0.40680683314800264</v>
      </c>
      <c r="AK157" s="3">
        <v>4.172228127717971E-2</v>
      </c>
      <c r="AL157" s="3">
        <v>0.28061877220869064</v>
      </c>
      <c r="AM157" s="3">
        <v>0.37076299190521239</v>
      </c>
      <c r="AN157" s="3">
        <v>4.9462800845503807E-2</v>
      </c>
      <c r="AO157" s="3">
        <v>7.0704277083277686E-2</v>
      </c>
      <c r="AP157" s="3">
        <v>3.4856095314025885E-2</v>
      </c>
      <c r="AQ157" s="3">
        <v>9.6747311949729922E-2</v>
      </c>
      <c r="AR157" s="3">
        <v>0.62014443278312681</v>
      </c>
      <c r="AS157" s="3">
        <v>1.0604973318427802</v>
      </c>
      <c r="AT157" s="3">
        <v>7.4849238991737371E-2</v>
      </c>
      <c r="AU157" s="3">
        <v>1.7537851929664612</v>
      </c>
    </row>
    <row r="158" spans="1:47" x14ac:dyDescent="0.2">
      <c r="A158" s="3">
        <v>1.0856173038482666</v>
      </c>
      <c r="B158" s="3">
        <v>1.3357144594192505</v>
      </c>
      <c r="C158" s="3">
        <v>2.0090660601854324</v>
      </c>
      <c r="D158" s="3">
        <v>0.64002244174480438</v>
      </c>
      <c r="E158" s="3">
        <v>1.2184568643569946</v>
      </c>
      <c r="F158" s="3">
        <v>0.33667825460433964</v>
      </c>
      <c r="G158" s="3">
        <v>1.3826085090637206</v>
      </c>
      <c r="H158" s="3">
        <v>2.939760571718216</v>
      </c>
      <c r="I158" s="3">
        <v>2.6206655424833296</v>
      </c>
      <c r="J158" s="3">
        <v>0.10977570638060567</v>
      </c>
      <c r="K158" s="3">
        <v>0.40957926094532021</v>
      </c>
      <c r="L158" s="3">
        <v>0.21614855930209159</v>
      </c>
      <c r="M158" s="3">
        <v>0.47055479288101199</v>
      </c>
      <c r="N158" s="3">
        <v>4.8725912123918531E-2</v>
      </c>
      <c r="O158" s="3">
        <v>0.97436052799224848</v>
      </c>
      <c r="P158" s="3">
        <v>28.142105937004089</v>
      </c>
      <c r="Q158" s="3">
        <v>85.866413116455078</v>
      </c>
      <c r="R158" s="3">
        <v>69.930520057678223</v>
      </c>
      <c r="S158" s="3">
        <v>7.5418383479118347</v>
      </c>
      <c r="T158" s="3">
        <v>4.2229529656469822</v>
      </c>
      <c r="U158" s="3">
        <v>13.750536203384399</v>
      </c>
      <c r="V158" s="3">
        <v>8.2288756966590881E-3</v>
      </c>
      <c r="W158" s="3">
        <v>1.4670054130256176E-3</v>
      </c>
      <c r="X158" s="3">
        <v>4.6959617137908938E-3</v>
      </c>
      <c r="Y158" s="3">
        <v>5.4718871116638174E-2</v>
      </c>
      <c r="Z158" s="3">
        <v>5.9285442829132076E-2</v>
      </c>
      <c r="AA158" s="3">
        <v>5.6900556087493892E-2</v>
      </c>
      <c r="AB158" s="3">
        <v>6.3888288140296942E-2</v>
      </c>
      <c r="AC158" s="3">
        <v>8.7314637303352358E-2</v>
      </c>
      <c r="AD158" s="3">
        <v>2.9854968786239624</v>
      </c>
      <c r="AE158" s="3">
        <v>0.51112633571028709</v>
      </c>
      <c r="AF158" s="3">
        <v>1.0059382915496826</v>
      </c>
      <c r="AG158" s="3">
        <v>0.15150614827871323</v>
      </c>
      <c r="AH158" s="3">
        <v>0.92928633809089656</v>
      </c>
      <c r="AI158" s="3">
        <v>6.0772426724433899E-2</v>
      </c>
      <c r="AJ158" s="3">
        <v>7.2976755350828149E-2</v>
      </c>
      <c r="AK158" s="3">
        <v>0.10097715824842453</v>
      </c>
      <c r="AL158" s="3">
        <v>0.4679612174630165</v>
      </c>
      <c r="AM158" s="3">
        <v>0.73440619349479674</v>
      </c>
      <c r="AN158" s="3">
        <v>0.12780678510665891</v>
      </c>
      <c r="AO158" s="3">
        <v>0.10072740510106087</v>
      </c>
      <c r="AP158" s="3">
        <v>6.741749584674836E-2</v>
      </c>
      <c r="AQ158" s="3">
        <v>1.2806257829070092E-2</v>
      </c>
      <c r="AR158" s="3">
        <v>0.73801668286323552</v>
      </c>
      <c r="AS158" s="3">
        <v>1.0736797285079958</v>
      </c>
      <c r="AT158" s="3">
        <v>3.1776478141546251E-2</v>
      </c>
      <c r="AU158" s="3">
        <v>2.8277139663696289</v>
      </c>
    </row>
    <row r="159" spans="1:47" x14ac:dyDescent="0.2">
      <c r="A159" s="3">
        <v>0.9884699285030365</v>
      </c>
      <c r="B159" s="3">
        <v>0.63343657553195953</v>
      </c>
      <c r="C159" s="3">
        <v>2.2541676163673401</v>
      </c>
      <c r="D159" s="3">
        <v>1.15688556432724</v>
      </c>
      <c r="E159" s="3">
        <v>0.83213779330253601</v>
      </c>
      <c r="F159" s="3">
        <v>0.88980650901794434</v>
      </c>
      <c r="G159" s="3">
        <v>1.7392376512289049</v>
      </c>
      <c r="H159" s="3">
        <v>0.73179206967353827</v>
      </c>
      <c r="I159" s="3">
        <v>1.3089617490768433</v>
      </c>
      <c r="J159" s="3">
        <v>0.52988705337047581</v>
      </c>
      <c r="K159" s="3">
        <v>0.92464607894420625</v>
      </c>
      <c r="L159" s="3">
        <v>0.89631888329982756</v>
      </c>
      <c r="M159" s="3">
        <v>0.83565438568592076</v>
      </c>
      <c r="N159" s="3">
        <v>0.70815486133098604</v>
      </c>
      <c r="O159" s="3">
        <v>0.26006224185228349</v>
      </c>
      <c r="P159" s="3">
        <v>97.624373435974121</v>
      </c>
      <c r="Q159" s="3">
        <v>59.591772556304925</v>
      </c>
      <c r="R159" s="3">
        <v>47.363896369934082</v>
      </c>
      <c r="S159" s="3">
        <v>10.184501707553864</v>
      </c>
      <c r="T159" s="3">
        <v>11.20951646566391</v>
      </c>
      <c r="U159" s="3">
        <v>4.3927154578268528</v>
      </c>
      <c r="V159" s="3">
        <v>1.6907712817192078E-3</v>
      </c>
      <c r="W159" s="3">
        <v>9.8385685682296775E-3</v>
      </c>
      <c r="X159" s="3">
        <v>8.212412297725678E-3</v>
      </c>
      <c r="Y159" s="3">
        <v>2.0625198334455492E-2</v>
      </c>
      <c r="Z159" s="3">
        <v>3.5096739530563359E-2</v>
      </c>
      <c r="AA159" s="3">
        <v>3.5277875661849978E-2</v>
      </c>
      <c r="AB159" s="3">
        <v>2.8924019932746889E-2</v>
      </c>
      <c r="AC159" s="3">
        <v>5.1264908611774448E-2</v>
      </c>
      <c r="AD159" s="3">
        <v>3.1451115608215332</v>
      </c>
      <c r="AE159" s="3">
        <v>1.2023474097251892</v>
      </c>
      <c r="AF159" s="3">
        <v>0.84139052033424377</v>
      </c>
      <c r="AG159" s="3">
        <v>0.34285219013690948</v>
      </c>
      <c r="AH159" s="3">
        <v>0.47778482139110567</v>
      </c>
      <c r="AI159" s="3">
        <v>0.10777311265468598</v>
      </c>
      <c r="AJ159" s="3">
        <v>0.27815642952919006</v>
      </c>
      <c r="AK159" s="3">
        <v>0.12795039534568786</v>
      </c>
      <c r="AL159" s="3">
        <v>0.59281152129173276</v>
      </c>
      <c r="AM159" s="3">
        <v>0.47559754967689516</v>
      </c>
      <c r="AN159" s="3">
        <v>0.49229561805725097</v>
      </c>
      <c r="AO159" s="3">
        <v>0.3167633295059204</v>
      </c>
      <c r="AP159" s="3">
        <v>2.786982461810112E-2</v>
      </c>
      <c r="AQ159" s="3">
        <v>6.1755197048187264E-2</v>
      </c>
      <c r="AR159" s="3">
        <v>0.28135949373245239</v>
      </c>
      <c r="AS159" s="3">
        <v>1.0645401680469513</v>
      </c>
      <c r="AT159" s="3">
        <v>5.4853597283363337E-2</v>
      </c>
      <c r="AU159" s="3">
        <v>4.6846175193786621</v>
      </c>
    </row>
    <row r="160" spans="1:47" x14ac:dyDescent="0.2">
      <c r="A160" s="3">
        <v>0.60925032943487167</v>
      </c>
      <c r="B160" s="3">
        <v>1.2093806862831116</v>
      </c>
      <c r="C160" s="3">
        <v>1.7447427213191986</v>
      </c>
      <c r="D160" s="3">
        <v>0.88671350479125977</v>
      </c>
      <c r="E160" s="3">
        <v>0.66092541813850403</v>
      </c>
      <c r="F160" s="3">
        <v>0.674845314025879</v>
      </c>
      <c r="G160" s="3">
        <v>4.8369562188163406E-2</v>
      </c>
      <c r="H160" s="3">
        <v>1.405478230416775</v>
      </c>
      <c r="I160" s="3">
        <v>0.56889361321926135</v>
      </c>
      <c r="J160" s="3">
        <v>0.8846186584234238</v>
      </c>
      <c r="K160" s="3">
        <v>0.65875746548175818</v>
      </c>
      <c r="L160" s="3">
        <v>0.625422033071518</v>
      </c>
      <c r="M160" s="3">
        <v>0.17408178687095641</v>
      </c>
      <c r="N160" s="3">
        <v>0.27456906318664553</v>
      </c>
      <c r="O160" s="3">
        <v>6.871841616928577E-2</v>
      </c>
      <c r="P160" s="3">
        <v>58.275406360626228</v>
      </c>
      <c r="Q160" s="3">
        <v>30.07996678352356</v>
      </c>
      <c r="R160" s="3">
        <v>81.386623382568359</v>
      </c>
      <c r="S160" s="3">
        <v>12.756859600543976</v>
      </c>
      <c r="T160" s="3">
        <v>7.9292638897895813</v>
      </c>
      <c r="U160" s="3">
        <v>9.7627082467079163</v>
      </c>
      <c r="V160" s="3">
        <v>5.0201109647750857E-3</v>
      </c>
      <c r="W160" s="3">
        <v>5.3983442783355718E-3</v>
      </c>
      <c r="X160" s="3">
        <v>1.4754324778914452E-3</v>
      </c>
      <c r="Y160" s="3">
        <v>4.2240178585052489E-2</v>
      </c>
      <c r="Z160" s="3">
        <v>2.733191430568695E-2</v>
      </c>
      <c r="AA160" s="3">
        <v>4.5476958751678467E-2</v>
      </c>
      <c r="AB160" s="3">
        <v>3.8375765085220344E-2</v>
      </c>
      <c r="AC160" s="3">
        <v>5.962094724178315E-2</v>
      </c>
      <c r="AD160" s="3">
        <v>3.5502001047134399</v>
      </c>
      <c r="AE160" s="3">
        <v>0.7778178244829177</v>
      </c>
      <c r="AF160" s="3">
        <v>1.3883008360862732</v>
      </c>
      <c r="AG160" s="3">
        <v>0.25125746130943299</v>
      </c>
      <c r="AH160" s="3">
        <v>4.1422583870589738E-2</v>
      </c>
      <c r="AI160" s="3">
        <v>0.17263029575347902</v>
      </c>
      <c r="AJ160" s="3">
        <v>0.45364099502563476</v>
      </c>
      <c r="AK160" s="3">
        <v>2.7060938328504563E-2</v>
      </c>
      <c r="AL160" s="3">
        <v>9.320955872535705E-2</v>
      </c>
      <c r="AM160" s="3">
        <v>0.94844530880451206</v>
      </c>
      <c r="AN160" s="3">
        <v>0.24884736210107802</v>
      </c>
      <c r="AO160" s="3">
        <v>0.24183934539556501</v>
      </c>
      <c r="AP160" s="3">
        <v>5.4411091506481171E-2</v>
      </c>
      <c r="AQ160" s="3">
        <v>3.5027137100696569E-2</v>
      </c>
      <c r="AR160" s="3">
        <v>0.84298251867294316</v>
      </c>
      <c r="AS160" s="3">
        <v>1.0697145545482636</v>
      </c>
      <c r="AT160" s="3">
        <v>4.3790975213050837E-2</v>
      </c>
      <c r="AU160" s="3">
        <v>1.1291775107383728</v>
      </c>
    </row>
    <row r="161" spans="1:47" x14ac:dyDescent="0.2">
      <c r="A161" s="3">
        <v>1.4494712948799133</v>
      </c>
      <c r="B161" s="3">
        <v>0.75879651308059692</v>
      </c>
      <c r="C161" s="3">
        <v>2.9975169003009796</v>
      </c>
      <c r="D161" s="3">
        <v>1.4103783369064331</v>
      </c>
      <c r="E161" s="3">
        <v>1.296269953250885</v>
      </c>
      <c r="F161" s="3">
        <v>0.50296704769134526</v>
      </c>
      <c r="G161" s="3">
        <v>2.6585293585062026</v>
      </c>
      <c r="H161" s="3">
        <v>2.0700745660066602</v>
      </c>
      <c r="I161" s="3">
        <v>1.871849046945572</v>
      </c>
      <c r="J161" s="3">
        <v>0.49549011528491982</v>
      </c>
      <c r="K161" s="3">
        <v>0.18043575897812841</v>
      </c>
      <c r="L161" s="3">
        <v>0.31692275017499927</v>
      </c>
      <c r="M161" s="3">
        <v>0.53972248852252958</v>
      </c>
      <c r="N161" s="3">
        <v>0.98021164357662205</v>
      </c>
      <c r="O161" s="3">
        <v>0.71709383785724645</v>
      </c>
      <c r="P161" s="3">
        <v>67.520556449890137</v>
      </c>
      <c r="Q161" s="3">
        <v>63.815717697143555</v>
      </c>
      <c r="R161" s="3">
        <v>23.818934261798859</v>
      </c>
      <c r="S161" s="3">
        <v>4.9574427008628845</v>
      </c>
      <c r="T161" s="3">
        <v>14.722293734550476</v>
      </c>
      <c r="U161" s="3">
        <v>8.7194257378578186</v>
      </c>
      <c r="V161" s="3">
        <v>7.0601379871368412E-3</v>
      </c>
      <c r="W161" s="3">
        <v>5.8948345780372629E-3</v>
      </c>
      <c r="X161" s="3">
        <v>6.9595310091972356E-3</v>
      </c>
      <c r="Y161" s="3">
        <v>3.3186935186386109E-2</v>
      </c>
      <c r="Z161" s="3">
        <v>4.8300554752349845E-2</v>
      </c>
      <c r="AA161" s="3">
        <v>2.7326605319976806E-2</v>
      </c>
      <c r="AB161" s="3">
        <v>9.8652586936950684E-2</v>
      </c>
      <c r="AC161" s="3">
        <v>2.2543825209140785E-2</v>
      </c>
      <c r="AD161" s="3">
        <v>2.3348145484924316</v>
      </c>
      <c r="AE161" s="3">
        <v>1.7865959525108337</v>
      </c>
      <c r="AF161" s="3">
        <v>0.70910438895225525</v>
      </c>
      <c r="AG161" s="3">
        <v>0.46721557378768919</v>
      </c>
      <c r="AH161" s="3">
        <v>0.61860724806785583</v>
      </c>
      <c r="AI161" s="3">
        <v>3.1370662003755573E-2</v>
      </c>
      <c r="AJ161" s="3">
        <v>0.15397687882184985</v>
      </c>
      <c r="AK161" s="3">
        <v>0.18999387741088869</v>
      </c>
      <c r="AL161" s="3">
        <v>0.95886044442653651</v>
      </c>
      <c r="AM161" s="3">
        <v>0.20185682430863378</v>
      </c>
      <c r="AN161" s="3">
        <v>0.36742763161659242</v>
      </c>
      <c r="AO161" s="3">
        <v>0.48132220685482024</v>
      </c>
      <c r="AP161" s="3">
        <v>9.4316495656967161E-2</v>
      </c>
      <c r="AQ161" s="3">
        <v>8.4528144001960764E-2</v>
      </c>
      <c r="AR161" s="3">
        <v>0.40139033198356633</v>
      </c>
      <c r="AS161" s="3">
        <v>1.0782312417030335</v>
      </c>
      <c r="AT161" s="3">
        <v>6.7649891972541815E-2</v>
      </c>
      <c r="AU161" s="3">
        <v>3.3660850524902344</v>
      </c>
    </row>
    <row r="162" spans="1:47" x14ac:dyDescent="0.2">
      <c r="A162" s="3">
        <v>1.4642683863639832</v>
      </c>
      <c r="B162" s="3">
        <v>1.3475480079650879</v>
      </c>
      <c r="C162" s="3">
        <v>2.346555233001709</v>
      </c>
      <c r="D162" s="3">
        <v>1.0711391568183899</v>
      </c>
      <c r="E162" s="3">
        <v>0.78145673871040344</v>
      </c>
      <c r="F162" s="3">
        <v>0.44729695320129392</v>
      </c>
      <c r="G162" s="3">
        <v>0.30548554770648484</v>
      </c>
      <c r="H162" s="3">
        <v>1.8427412539720536</v>
      </c>
      <c r="I162" s="3">
        <v>1.4226022961735729</v>
      </c>
      <c r="J162" s="3">
        <v>0.98909373581409454</v>
      </c>
      <c r="K162" s="3">
        <v>0.362423041164875</v>
      </c>
      <c r="L162" s="3">
        <v>0.67065047144889833</v>
      </c>
      <c r="M162" s="3">
        <v>0.1410097688436508</v>
      </c>
      <c r="N162" s="3">
        <v>7.1311287172138679E-2</v>
      </c>
      <c r="O162" s="3">
        <v>0.89086389243602748</v>
      </c>
      <c r="P162" s="3">
        <v>29.77805316448212</v>
      </c>
      <c r="Q162" s="3">
        <v>69.721407890319824</v>
      </c>
      <c r="R162" s="3">
        <v>57.407064437866204</v>
      </c>
      <c r="S162" s="3">
        <v>11.995503783226013</v>
      </c>
      <c r="T162" s="3">
        <v>12.696384966373444</v>
      </c>
      <c r="U162" s="3">
        <v>7.2966195940971375</v>
      </c>
      <c r="V162" s="3">
        <v>5.3358973562717439E-3</v>
      </c>
      <c r="W162" s="3">
        <v>8.4810398221015944E-3</v>
      </c>
      <c r="X162" s="3">
        <v>1.0074252346530556E-3</v>
      </c>
      <c r="Y162" s="3">
        <v>5.8265833854675292E-2</v>
      </c>
      <c r="Z162" s="3">
        <v>2.0286857523024081E-2</v>
      </c>
      <c r="AA162" s="3">
        <v>2.3067133426666261E-2</v>
      </c>
      <c r="AB162" s="3">
        <v>6.1012214422225958E-2</v>
      </c>
      <c r="AC162" s="3">
        <v>5.4366169869899755E-2</v>
      </c>
      <c r="AD162" s="3">
        <v>2.6583874821662903</v>
      </c>
      <c r="AE162" s="3">
        <v>1.740279072523117</v>
      </c>
      <c r="AF162" s="3">
        <v>1.1556183099746704</v>
      </c>
      <c r="AG162" s="3">
        <v>0.13363508582115174</v>
      </c>
      <c r="AH162" s="3">
        <v>6.6874249950051312E-2</v>
      </c>
      <c r="AI162" s="3">
        <v>0.14363420248031616</v>
      </c>
      <c r="AJ162" s="3">
        <v>0.37732905566692354</v>
      </c>
      <c r="AK162" s="3">
        <v>8.9661148786544798E-2</v>
      </c>
      <c r="AL162" s="3">
        <v>0.85568951606750487</v>
      </c>
      <c r="AM162" s="3">
        <v>0.57407823860645291</v>
      </c>
      <c r="AN162" s="3">
        <v>0.30705790877342226</v>
      </c>
      <c r="AO162" s="3">
        <v>0.1387073704600334</v>
      </c>
      <c r="AP162" s="3">
        <v>8.8716901540756232E-2</v>
      </c>
      <c r="AQ162" s="3">
        <v>6.7584345340728769E-2</v>
      </c>
      <c r="AR162" s="3">
        <v>0.5420056492090225</v>
      </c>
      <c r="AS162" s="3">
        <v>1.0748099410533907</v>
      </c>
      <c r="AT162" s="3">
        <v>4.472207874059677E-2</v>
      </c>
      <c r="AU162" s="3">
        <v>3.6819415092468262</v>
      </c>
    </row>
    <row r="163" spans="1:47" x14ac:dyDescent="0.2">
      <c r="A163" s="3">
        <v>0.61811935901641846</v>
      </c>
      <c r="B163" s="3">
        <v>0.68410322070121765</v>
      </c>
      <c r="C163" s="3">
        <v>1.9112071841955185</v>
      </c>
      <c r="D163" s="3">
        <v>0.60069331526756287</v>
      </c>
      <c r="E163" s="3">
        <v>1.1675986051559448</v>
      </c>
      <c r="F163" s="3">
        <v>0.77542481422424325</v>
      </c>
      <c r="G163" s="3">
        <v>2.9156838697195053</v>
      </c>
      <c r="H163" s="3">
        <v>1.0838748735189436</v>
      </c>
      <c r="I163" s="3">
        <v>2.3490073031187055</v>
      </c>
      <c r="J163" s="3">
        <v>0.3911226695775985</v>
      </c>
      <c r="K163" s="3">
        <v>0.81802120029926295</v>
      </c>
      <c r="L163" s="3">
        <v>0.48438962429761889</v>
      </c>
      <c r="M163" s="3">
        <v>0.518413952589035</v>
      </c>
      <c r="N163" s="3">
        <v>0.69572027444839479</v>
      </c>
      <c r="O163" s="3">
        <v>0.35877654582262042</v>
      </c>
      <c r="P163" s="3">
        <v>99.103775024414062</v>
      </c>
      <c r="Q163" s="3">
        <v>36.073687076568604</v>
      </c>
      <c r="R163" s="3">
        <v>79.96617317199707</v>
      </c>
      <c r="S163" s="3">
        <v>8.4499947726726532</v>
      </c>
      <c r="T163" s="3">
        <v>8.4949075281620026</v>
      </c>
      <c r="U163" s="3">
        <v>11.19474333524704</v>
      </c>
      <c r="V163" s="3">
        <v>6.8156219124794011E-3</v>
      </c>
      <c r="W163" s="3">
        <v>2.2276673167943954E-3</v>
      </c>
      <c r="X163" s="3">
        <v>6.7722275257110602E-3</v>
      </c>
      <c r="Y163" s="3">
        <v>2.7317830324172971E-2</v>
      </c>
      <c r="Z163" s="3">
        <v>4.4086165428161614E-2</v>
      </c>
      <c r="AA163" s="3">
        <v>4.4736125469207758E-2</v>
      </c>
      <c r="AB163" s="3">
        <v>3.1628949940204626E-2</v>
      </c>
      <c r="AC163" s="3">
        <v>8.3378425836563116E-2</v>
      </c>
      <c r="AD163" s="3">
        <v>3.4448789358139038</v>
      </c>
      <c r="AE163" s="3">
        <v>0.73025506734848022</v>
      </c>
      <c r="AF163" s="3">
        <v>0.94224408268928528</v>
      </c>
      <c r="AG163" s="3">
        <v>0.36060699224472048</v>
      </c>
      <c r="AH163" s="3">
        <v>0.61310711562633513</v>
      </c>
      <c r="AI163" s="3">
        <v>9.5983015298843372E-2</v>
      </c>
      <c r="AJ163" s="3">
        <v>4.6537576913833617E-2</v>
      </c>
      <c r="AK163" s="3">
        <v>0.11626438498497009</v>
      </c>
      <c r="AL163" s="3">
        <v>0.2360797165334225</v>
      </c>
      <c r="AM163" s="3">
        <v>0.33066600024700166</v>
      </c>
      <c r="AN163" s="3">
        <v>0.18854119211435322</v>
      </c>
      <c r="AO163" s="3">
        <v>0.40067891836166381</v>
      </c>
      <c r="AP163" s="3">
        <v>3.7556004226207737E-2</v>
      </c>
      <c r="AQ163" s="3">
        <v>2.9344410598278046E-2</v>
      </c>
      <c r="AR163" s="3">
        <v>0.98359045982360838</v>
      </c>
      <c r="AS163" s="3">
        <v>1.063170685172081</v>
      </c>
      <c r="AT163" s="3">
        <v>6.8470555543899525E-2</v>
      </c>
      <c r="AU163" s="3">
        <v>1.8211326003074644</v>
      </c>
    </row>
    <row r="164" spans="1:47" x14ac:dyDescent="0.2">
      <c r="A164" s="3">
        <v>0.97178047895431519</v>
      </c>
      <c r="B164" s="3">
        <v>1.2209547162055969</v>
      </c>
      <c r="C164" s="3">
        <v>2.9025656282901764</v>
      </c>
      <c r="D164" s="3">
        <v>1.3244785070419312</v>
      </c>
      <c r="E164" s="3">
        <v>1.3391599059104919</v>
      </c>
      <c r="F164" s="3">
        <v>0.96071081161499028</v>
      </c>
      <c r="G164" s="3">
        <v>1.312333364188671</v>
      </c>
      <c r="H164" s="3">
        <v>0.2118277703970671</v>
      </c>
      <c r="I164" s="3">
        <v>1.6063952851295473</v>
      </c>
      <c r="J164" s="3">
        <v>3.6270242575556041E-2</v>
      </c>
      <c r="K164" s="3">
        <v>0.61208083808422087</v>
      </c>
      <c r="L164" s="3">
        <v>1.2788399681448938E-2</v>
      </c>
      <c r="M164" s="3">
        <v>0.4918687576055526</v>
      </c>
      <c r="N164" s="3">
        <v>0.26403830021619795</v>
      </c>
      <c r="O164" s="3">
        <v>9.3973144739866246E-2</v>
      </c>
      <c r="P164" s="3">
        <v>59.764535427093506</v>
      </c>
      <c r="Q164" s="3">
        <v>54.257235527038574</v>
      </c>
      <c r="R164" s="3">
        <v>33.783138990402222</v>
      </c>
      <c r="S164" s="3">
        <v>5.5343955010175705</v>
      </c>
      <c r="T164" s="3">
        <v>10.365248322486877</v>
      </c>
      <c r="U164" s="3">
        <v>5.73191137611866</v>
      </c>
      <c r="V164" s="3">
        <v>7.9108928442001361E-3</v>
      </c>
      <c r="W164" s="3">
        <v>6.7865161895751961E-3</v>
      </c>
      <c r="X164" s="3">
        <v>4.5357801914215094E-3</v>
      </c>
      <c r="Y164" s="3">
        <v>4.5705311298370355E-2</v>
      </c>
      <c r="Z164" s="3">
        <v>5.3176350593566887E-2</v>
      </c>
      <c r="AA164" s="3">
        <v>3.4456549882888793E-2</v>
      </c>
      <c r="AB164" s="3">
        <v>4.1254979670047771E-2</v>
      </c>
      <c r="AC164" s="3">
        <v>2.4409124553203591E-2</v>
      </c>
      <c r="AD164" s="3">
        <v>3.8441846370697021</v>
      </c>
      <c r="AE164" s="3">
        <v>1.1557255327701568</v>
      </c>
      <c r="AF164" s="3">
        <v>1.2703261971473694</v>
      </c>
      <c r="AG164" s="3">
        <v>0.226364241540432</v>
      </c>
      <c r="AH164" s="3">
        <v>0.91930344045162204</v>
      </c>
      <c r="AI164" s="3">
        <v>4.2268452048301701E-2</v>
      </c>
      <c r="AJ164" s="3">
        <v>0.24118519783020018</v>
      </c>
      <c r="AK164" s="3">
        <v>1.5373880416154864E-2</v>
      </c>
      <c r="AL164" s="3">
        <v>0.72649815618991853</v>
      </c>
      <c r="AM164" s="3">
        <v>0.84588275909423827</v>
      </c>
      <c r="AN164" s="3">
        <v>0.42816108942031861</v>
      </c>
      <c r="AO164" s="3">
        <v>5.0729721635580066E-2</v>
      </c>
      <c r="AP164" s="3">
        <v>1.1020229663699865E-2</v>
      </c>
      <c r="AQ164" s="3">
        <v>8.9805905222892765E-2</v>
      </c>
      <c r="AR164" s="3">
        <v>0.19697491824626928</v>
      </c>
      <c r="AS164" s="3">
        <v>1.0686572808027268</v>
      </c>
      <c r="AT164" s="3">
        <v>3.2517796754837035E-2</v>
      </c>
      <c r="AU164" s="3">
        <v>4.3609533309936523</v>
      </c>
    </row>
    <row r="165" spans="1:47" x14ac:dyDescent="0.2">
      <c r="A165" s="3">
        <v>1.0630151033401489</v>
      </c>
      <c r="B165" s="3">
        <v>0.80972248315811157</v>
      </c>
      <c r="C165" s="3">
        <v>1.8341786563396454</v>
      </c>
      <c r="D165" s="3">
        <v>0.84717008471488953</v>
      </c>
      <c r="E165" s="3">
        <v>0.70399662852287292</v>
      </c>
      <c r="F165" s="3">
        <v>0.2138329327106476</v>
      </c>
      <c r="G165" s="3">
        <v>1.6689923578500749</v>
      </c>
      <c r="H165" s="3">
        <v>2.513678671121597</v>
      </c>
      <c r="I165" s="3">
        <v>0.66537926286458982</v>
      </c>
      <c r="J165" s="3">
        <v>0.60325846254825588</v>
      </c>
      <c r="K165" s="3">
        <v>7.3331251069903375E-2</v>
      </c>
      <c r="L165" s="3">
        <v>0.81737434804439546</v>
      </c>
      <c r="M165" s="3">
        <v>0.86872427940368657</v>
      </c>
      <c r="N165" s="3">
        <v>0.99702691078186034</v>
      </c>
      <c r="O165" s="3">
        <v>0.67615320026874548</v>
      </c>
      <c r="P165" s="3">
        <v>69.166231155395508</v>
      </c>
      <c r="Q165" s="3">
        <v>80.600361824035645</v>
      </c>
      <c r="R165" s="3">
        <v>91.343622207641602</v>
      </c>
      <c r="S165" s="3">
        <v>14.923151135444641</v>
      </c>
      <c r="T165" s="3">
        <v>6.356956347823143</v>
      </c>
      <c r="U165" s="3">
        <v>12.401434421539307</v>
      </c>
      <c r="V165" s="3">
        <v>1.9374854266643528E-3</v>
      </c>
      <c r="W165" s="3">
        <v>3.9082167744636537E-3</v>
      </c>
      <c r="X165" s="3">
        <v>7.7704282402992261E-3</v>
      </c>
      <c r="Y165" s="3">
        <v>3.9795308113098143E-2</v>
      </c>
      <c r="Z165" s="3">
        <v>3.2445737123489381E-2</v>
      </c>
      <c r="AA165" s="3">
        <v>5.2721574306488037E-2</v>
      </c>
      <c r="AB165" s="3">
        <v>9.5950695872306827E-2</v>
      </c>
      <c r="AC165" s="3">
        <v>5.7272260189056401E-2</v>
      </c>
      <c r="AD165" s="3">
        <v>2.0056758597493172</v>
      </c>
      <c r="AE165" s="3">
        <v>0.46574875265359877</v>
      </c>
      <c r="AF165" s="3">
        <v>0.57746003568172455</v>
      </c>
      <c r="AG165" s="3">
        <v>0.49200532734394076</v>
      </c>
      <c r="AH165" s="3">
        <v>0.49875367432832718</v>
      </c>
      <c r="AI165" s="3">
        <v>0.18566078484058382</v>
      </c>
      <c r="AJ165" s="3">
        <v>0.41619735181331635</v>
      </c>
      <c r="AK165" s="3">
        <v>0.17867891550064088</v>
      </c>
      <c r="AL165" s="3">
        <v>0.35657121747732162</v>
      </c>
      <c r="AM165" s="3">
        <v>0.1146920962631702</v>
      </c>
      <c r="AN165" s="3">
        <v>6.3608707264065742E-2</v>
      </c>
      <c r="AO165" s="3">
        <v>0.30552320659160614</v>
      </c>
      <c r="AP165" s="3">
        <v>6.1812408566474922E-2</v>
      </c>
      <c r="AQ165" s="3">
        <v>5.2118038833141339E-2</v>
      </c>
      <c r="AR165" s="3">
        <v>0.6536247313022614</v>
      </c>
      <c r="AS165" s="3">
        <v>1.0796742737293243</v>
      </c>
      <c r="AT165" s="3">
        <v>5.5485630035400385E-2</v>
      </c>
      <c r="AU165" s="3">
        <v>2.1279511451721191</v>
      </c>
    </row>
    <row r="166" spans="1:47" x14ac:dyDescent="0.2">
      <c r="A166" s="3">
        <v>1.153312087059021</v>
      </c>
      <c r="B166" s="3">
        <v>1.1076112389564514</v>
      </c>
      <c r="C166" s="3">
        <v>2.1546395570039749</v>
      </c>
      <c r="D166" s="3">
        <v>0.97484308481216431</v>
      </c>
      <c r="E166" s="3">
        <v>0.51743648387491703</v>
      </c>
      <c r="F166" s="3">
        <v>0.52449595928192139</v>
      </c>
      <c r="G166" s="3">
        <v>0.85959880024194724</v>
      </c>
      <c r="H166" s="3">
        <v>0.70666802570223819</v>
      </c>
      <c r="I166" s="3">
        <v>2.0668110400438309</v>
      </c>
      <c r="J166" s="3">
        <v>0.27950734525918963</v>
      </c>
      <c r="K166" s="3">
        <v>0.68255628228187559</v>
      </c>
      <c r="L166" s="3">
        <v>0.92550589323043819</v>
      </c>
      <c r="M166" s="3">
        <v>0.31409520566463472</v>
      </c>
      <c r="N166" s="3">
        <v>0.60297669649124142</v>
      </c>
      <c r="O166" s="3">
        <v>0.62829699099063874</v>
      </c>
      <c r="P166" s="3">
        <v>77.886877059936523</v>
      </c>
      <c r="Q166" s="3">
        <v>90.29606819152832</v>
      </c>
      <c r="R166" s="3">
        <v>80.373172760009766</v>
      </c>
      <c r="S166" s="3">
        <v>4.2124919500201941</v>
      </c>
      <c r="T166" s="3">
        <v>13.751705229282379</v>
      </c>
      <c r="U166" s="3">
        <v>9.2888236343860626</v>
      </c>
      <c r="V166" s="3">
        <v>4.1762102246284492E-3</v>
      </c>
      <c r="W166" s="3">
        <v>6.0603408217430122E-3</v>
      </c>
      <c r="X166" s="3">
        <v>9.2823261618614206E-3</v>
      </c>
      <c r="Y166" s="3">
        <v>3.1030637025833127E-2</v>
      </c>
      <c r="Z166" s="3">
        <v>5.9915111064910889E-2</v>
      </c>
      <c r="AA166" s="3">
        <v>3.8435400724411012E-2</v>
      </c>
      <c r="AB166" s="3">
        <v>1.770577058196068E-2</v>
      </c>
      <c r="AC166" s="3">
        <v>4.3718459904193881E-2</v>
      </c>
      <c r="AD166" s="3">
        <v>2.8656823039054871</v>
      </c>
      <c r="AE166" s="3">
        <v>1.4488183975219726</v>
      </c>
      <c r="AF166" s="3">
        <v>1.0621322393417358</v>
      </c>
      <c r="AG166" s="3">
        <v>0.44158011972904204</v>
      </c>
      <c r="AH166" s="3">
        <v>0.78054826200008387</v>
      </c>
      <c r="AI166" s="3">
        <v>7.8921660780906677E-2</v>
      </c>
      <c r="AJ166" s="3">
        <v>0.12411775499582288</v>
      </c>
      <c r="AK166" s="3">
        <v>0.14316612243652344</v>
      </c>
      <c r="AL166" s="3">
        <v>0.42004470139741901</v>
      </c>
      <c r="AM166" s="3">
        <v>0.98854348063468933</v>
      </c>
      <c r="AN166" s="3">
        <v>0.11156713917851445</v>
      </c>
      <c r="AO166" s="3">
        <v>0.33674261271953582</v>
      </c>
      <c r="AP166" s="3">
        <v>5.1661744117736823E-2</v>
      </c>
      <c r="AQ166" s="3">
        <v>5.7298073768615732E-2</v>
      </c>
      <c r="AR166" s="3">
        <v>0.76072544455528257</v>
      </c>
      <c r="AS166" s="3">
        <v>1.0664504200220108</v>
      </c>
      <c r="AT166" s="3">
        <v>3.7816174328327179E-2</v>
      </c>
      <c r="AU166" s="3">
        <v>1.202581912279129</v>
      </c>
    </row>
    <row r="167" spans="1:47" x14ac:dyDescent="0.2">
      <c r="A167" s="3">
        <v>0.81189247965812683</v>
      </c>
      <c r="B167" s="3">
        <v>0.92318612337112427</v>
      </c>
      <c r="C167" s="3">
        <v>2.5894512534141541</v>
      </c>
      <c r="D167" s="3">
        <v>1.4472420811653137</v>
      </c>
      <c r="E167" s="3">
        <v>1.4008258581161499</v>
      </c>
      <c r="F167" s="3">
        <v>0.652623462677002</v>
      </c>
      <c r="G167" s="3">
        <v>1.9863611686229707</v>
      </c>
      <c r="H167" s="3">
        <v>2.9619946789741518</v>
      </c>
      <c r="I167" s="3">
        <v>1.7815606240183114E-2</v>
      </c>
      <c r="J167" s="3">
        <v>0.85333938062191006</v>
      </c>
      <c r="K167" s="3">
        <v>0.15781712889671329</v>
      </c>
      <c r="L167" s="3">
        <v>0.24497313842177393</v>
      </c>
      <c r="M167" s="3">
        <v>0.92345782279968258</v>
      </c>
      <c r="N167" s="3">
        <v>0.16417726740241051</v>
      </c>
      <c r="O167" s="3">
        <v>0.15727259755134587</v>
      </c>
      <c r="P167" s="3">
        <v>48.543758392333984</v>
      </c>
      <c r="Q167" s="3">
        <v>43.91463041305542</v>
      </c>
      <c r="R167" s="3">
        <v>22.937200367450714</v>
      </c>
      <c r="S167" s="3">
        <v>13.343436539173126</v>
      </c>
      <c r="T167" s="3">
        <v>6.7517296075820923</v>
      </c>
      <c r="U167" s="3">
        <v>10.224683284759521</v>
      </c>
      <c r="V167" s="3">
        <v>5.6540054678916934E-3</v>
      </c>
      <c r="W167" s="3">
        <v>5.2825541198253641E-3</v>
      </c>
      <c r="X167" s="3">
        <v>3.797125577926636E-3</v>
      </c>
      <c r="Y167" s="3">
        <v>4.4479787349700928E-2</v>
      </c>
      <c r="Z167" s="3">
        <v>3.5707893371582033E-2</v>
      </c>
      <c r="AA167" s="3">
        <v>5.8761036396026603E-2</v>
      </c>
      <c r="AB167" s="3">
        <v>7.5203031301498413E-2</v>
      </c>
      <c r="AC167" s="3">
        <v>9.4863827228546152E-2</v>
      </c>
      <c r="AD167" s="3">
        <v>3.019330620765686</v>
      </c>
      <c r="AE167" s="3">
        <v>0.65088132917881003</v>
      </c>
      <c r="AF167" s="3">
        <v>0.84777191281318665</v>
      </c>
      <c r="AG167" s="3">
        <v>0.16582795083522797</v>
      </c>
      <c r="AH167" s="3">
        <v>0.32711223691701891</v>
      </c>
      <c r="AI167" s="3">
        <v>0.12506478130817414</v>
      </c>
      <c r="AJ167" s="3">
        <v>0.29974909663200378</v>
      </c>
      <c r="AK167" s="3">
        <v>7.4628709256649009E-2</v>
      </c>
      <c r="AL167" s="3">
        <v>0.54682594358921055</v>
      </c>
      <c r="AM167" s="3">
        <v>0.25070588275790218</v>
      </c>
      <c r="AN167" s="3">
        <v>0.4758763462305069</v>
      </c>
      <c r="AO167" s="3">
        <v>8.1949076652526848E-2</v>
      </c>
      <c r="AP167" s="3">
        <v>9.1221119165420542E-2</v>
      </c>
      <c r="AQ167" s="3">
        <v>1.642271175980568E-2</v>
      </c>
      <c r="AR167" s="3">
        <v>0.31484150886535645</v>
      </c>
      <c r="AS167" s="3">
        <v>1.0755921101570129</v>
      </c>
      <c r="AT167" s="3">
        <v>7.4210977554321295E-2</v>
      </c>
      <c r="AU167" s="3">
        <v>3.3104619979858398</v>
      </c>
    </row>
    <row r="168" spans="1:47" x14ac:dyDescent="0.2">
      <c r="A168" s="3">
        <v>0.6607002317905426</v>
      </c>
      <c r="B168" s="3">
        <v>1.4839621782302856</v>
      </c>
      <c r="C168" s="3">
        <v>1.5973252840340137</v>
      </c>
      <c r="D168" s="3">
        <v>0.72132086753845215</v>
      </c>
      <c r="E168" s="3">
        <v>1.1041272282600403</v>
      </c>
      <c r="F168" s="3">
        <v>0.88624615669250484</v>
      </c>
      <c r="G168" s="3">
        <v>0.73926340907812116</v>
      </c>
      <c r="H168" s="3">
        <v>2.1361071449518203</v>
      </c>
      <c r="I168" s="3">
        <v>0.76071273386478444</v>
      </c>
      <c r="J168" s="3">
        <v>0.74606245696544649</v>
      </c>
      <c r="K168" s="3">
        <v>0.4333497536182403</v>
      </c>
      <c r="L168" s="3">
        <v>0.28386855274438866</v>
      </c>
      <c r="M168" s="3">
        <v>8.6744502931833264E-2</v>
      </c>
      <c r="N168" s="3">
        <v>0.84240691661834721</v>
      </c>
      <c r="O168" s="3">
        <v>0.41828580260276793</v>
      </c>
      <c r="P168" s="3">
        <v>87.902641296386719</v>
      </c>
      <c r="Q168" s="3">
        <v>25.770015120506287</v>
      </c>
      <c r="R168" s="3">
        <v>68.312129974365234</v>
      </c>
      <c r="S168" s="3">
        <v>10.760798037052155</v>
      </c>
      <c r="T168" s="3">
        <v>12.108235120773315</v>
      </c>
      <c r="U168" s="3">
        <v>5.3701490014791489</v>
      </c>
      <c r="V168" s="3">
        <v>9.0726058483123796E-3</v>
      </c>
      <c r="W168" s="3">
        <v>9.9872466325759898E-3</v>
      </c>
      <c r="X168" s="3">
        <v>6.034327685832978E-3</v>
      </c>
      <c r="Y168" s="3">
        <v>2.3592345416545868E-2</v>
      </c>
      <c r="Z168" s="3">
        <v>2.6712161302566526E-2</v>
      </c>
      <c r="AA168" s="3">
        <v>2.9194418787956235E-2</v>
      </c>
      <c r="AB168" s="3">
        <v>8.7373881936073303E-2</v>
      </c>
      <c r="AC168" s="3">
        <v>1.3217762671411039E-2</v>
      </c>
      <c r="AD168" s="3">
        <v>3.6759827136993408</v>
      </c>
      <c r="AE168" s="3">
        <v>1.9253063440322875</v>
      </c>
      <c r="AF168" s="3">
        <v>1.4258635640144348</v>
      </c>
      <c r="AG168" s="3">
        <v>0.31193573474884034</v>
      </c>
      <c r="AH168" s="3">
        <v>0.1447211146354675</v>
      </c>
      <c r="AI168" s="3">
        <v>0.15522281885147096</v>
      </c>
      <c r="AJ168" s="3">
        <v>0.49377590894699097</v>
      </c>
      <c r="AK168" s="3">
        <v>0.17552178740501406</v>
      </c>
      <c r="AL168" s="3">
        <v>4.8195369504392155E-2</v>
      </c>
      <c r="AM168" s="3">
        <v>0.70972767651081081</v>
      </c>
      <c r="AN168" s="3">
        <v>0.2326676255464554</v>
      </c>
      <c r="AO168" s="3">
        <v>0.49388110995292661</v>
      </c>
      <c r="AP168" s="3">
        <v>7.0293188691139222E-2</v>
      </c>
      <c r="AQ168" s="3">
        <v>7.9700232148170472E-2</v>
      </c>
      <c r="AR168" s="3">
        <v>0.87997694015502925</v>
      </c>
      <c r="AS168" s="3">
        <v>1.0701421070098878</v>
      </c>
      <c r="AT168" s="3">
        <v>2.5605630734935405E-2</v>
      </c>
      <c r="AU168" s="3">
        <v>2.7545279264450073</v>
      </c>
    </row>
    <row r="169" spans="1:47" x14ac:dyDescent="0.2">
      <c r="A169" s="3">
        <v>1.2569121718406677</v>
      </c>
      <c r="B169" s="3">
        <v>0.54781284555792809</v>
      </c>
      <c r="C169" s="3">
        <v>2.6648096144199371</v>
      </c>
      <c r="D169" s="3">
        <v>1.2005823850631714</v>
      </c>
      <c r="E169" s="3">
        <v>0.9697592556476593</v>
      </c>
      <c r="F169" s="3">
        <v>0.33936867713928226</v>
      </c>
      <c r="G169" s="3">
        <v>2.6260315048694611</v>
      </c>
      <c r="H169" s="3">
        <v>1.3307159155607224</v>
      </c>
      <c r="I169" s="3">
        <v>2.8242964100837709</v>
      </c>
      <c r="J169" s="3">
        <v>0.1413382107019425</v>
      </c>
      <c r="K169" s="3">
        <v>0.90199155688285826</v>
      </c>
      <c r="L169" s="3">
        <v>0.59273026645183569</v>
      </c>
      <c r="M169" s="3">
        <v>0.69568899989128108</v>
      </c>
      <c r="N169" s="3">
        <v>0.41877790480852128</v>
      </c>
      <c r="O169" s="3">
        <v>0.81589441239833826</v>
      </c>
      <c r="P169" s="3">
        <v>38.479280471801758</v>
      </c>
      <c r="Q169" s="3">
        <v>79.378185272216797</v>
      </c>
      <c r="R169" s="3">
        <v>45.877532958984375</v>
      </c>
      <c r="S169" s="3">
        <v>6.7855998873710632</v>
      </c>
      <c r="T169" s="3">
        <v>5.3017827868461609</v>
      </c>
      <c r="U169" s="3">
        <v>14.491640269756317</v>
      </c>
      <c r="V169" s="3">
        <v>3.0972825288772582E-3</v>
      </c>
      <c r="W169" s="3">
        <v>1.3345328867435456E-3</v>
      </c>
      <c r="X169" s="3">
        <v>2.5189792215824128E-3</v>
      </c>
      <c r="Y169" s="3">
        <v>5.2001047134399403E-2</v>
      </c>
      <c r="Z169" s="3">
        <v>4.7659947872161865E-2</v>
      </c>
      <c r="AA169" s="3">
        <v>4.8627147674560542E-2</v>
      </c>
      <c r="AB169" s="3">
        <v>4.9564154744148256E-2</v>
      </c>
      <c r="AC169" s="3">
        <v>6.8949750661849982E-2</v>
      </c>
      <c r="AD169" s="3">
        <v>2.4546312391757965</v>
      </c>
      <c r="AE169" s="3">
        <v>1.023245844244957</v>
      </c>
      <c r="AF169" s="3">
        <v>0.73396441340446472</v>
      </c>
      <c r="AG169" s="3">
        <v>6.7828365042805677E-2</v>
      </c>
      <c r="AH169" s="3">
        <v>0.71997310340404508</v>
      </c>
      <c r="AI169" s="3">
        <v>1.3337195143103601E-2</v>
      </c>
      <c r="AJ169" s="3">
        <v>0.16360642164945605</v>
      </c>
      <c r="AK169" s="3">
        <v>5.4150122404098514E-2</v>
      </c>
      <c r="AL169" s="3">
        <v>0.91190995812416076</v>
      </c>
      <c r="AM169" s="3">
        <v>0.47320386588573454</v>
      </c>
      <c r="AN169" s="3">
        <v>0.35094889581203459</v>
      </c>
      <c r="AO169" s="3">
        <v>0.23190947443246843</v>
      </c>
      <c r="AP169" s="3">
        <v>3.0399405211210248E-2</v>
      </c>
      <c r="AQ169" s="3">
        <v>3.9025366604328163E-2</v>
      </c>
      <c r="AR169" s="3">
        <v>0.42059355378150942</v>
      </c>
      <c r="AS169" s="3">
        <v>1.0616275435686111</v>
      </c>
      <c r="AT169" s="3">
        <v>6.1220103502273561E-2</v>
      </c>
      <c r="AU169" s="3">
        <v>4.7404589653015137</v>
      </c>
    </row>
    <row r="170" spans="1:47" x14ac:dyDescent="0.2">
      <c r="A170" s="3">
        <v>1.3435914516448975</v>
      </c>
      <c r="B170" s="3">
        <v>1.1746149063110352</v>
      </c>
      <c r="C170" s="3">
        <v>1.5747865866869688</v>
      </c>
      <c r="D170" s="3">
        <v>1.423205554485321</v>
      </c>
      <c r="E170" s="3">
        <v>1.2445374131202698</v>
      </c>
      <c r="F170" s="3">
        <v>0.26451181769371035</v>
      </c>
      <c r="G170" s="3">
        <v>1.0332707953453064</v>
      </c>
      <c r="H170" s="3">
        <v>0.52944281145930305</v>
      </c>
      <c r="I170" s="3">
        <v>1.9146331024169922</v>
      </c>
      <c r="J170" s="3">
        <v>0.51765787541866304</v>
      </c>
      <c r="K170" s="3">
        <v>0.98894155263900752</v>
      </c>
      <c r="L170" s="3">
        <v>0.74645728349685669</v>
      </c>
      <c r="M170" s="3">
        <v>0.9463154524564743</v>
      </c>
      <c r="N170" s="3">
        <v>0.79674435198307036</v>
      </c>
      <c r="O170" s="3">
        <v>4.8865441642701624E-2</v>
      </c>
      <c r="P170" s="3">
        <v>74.107604026794434</v>
      </c>
      <c r="Q170" s="3">
        <v>57.710087299346917</v>
      </c>
      <c r="R170" s="3">
        <v>99.708065986633301</v>
      </c>
      <c r="S170" s="3">
        <v>4.8289404138922691</v>
      </c>
      <c r="T170" s="3">
        <v>9.5768809914588928</v>
      </c>
      <c r="U170" s="3">
        <v>8.1325291693210602</v>
      </c>
      <c r="V170" s="3">
        <v>6.2910901904106144E-3</v>
      </c>
      <c r="W170" s="3">
        <v>9.2570999860763573E-3</v>
      </c>
      <c r="X170" s="3">
        <v>9.8414385318756105E-3</v>
      </c>
      <c r="Y170" s="3">
        <v>4.1440408229827877E-2</v>
      </c>
      <c r="Z170" s="3">
        <v>2.3515916466712951E-2</v>
      </c>
      <c r="AA170" s="3">
        <v>4.2499835491180415E-2</v>
      </c>
      <c r="AB170" s="3">
        <v>6.7351728081703185E-2</v>
      </c>
      <c r="AC170" s="3">
        <v>9.2300670742988589E-2</v>
      </c>
      <c r="AD170" s="3">
        <v>3.5200469493865967</v>
      </c>
      <c r="AE170" s="3">
        <v>1.4708676517009736</v>
      </c>
      <c r="AF170" s="3">
        <v>0.51035364624112844</v>
      </c>
      <c r="AG170" s="3">
        <v>0.160196116566658</v>
      </c>
      <c r="AH170" s="3">
        <v>0.84659180641174314</v>
      </c>
      <c r="AI170" s="3">
        <v>9.2046548426151273E-2</v>
      </c>
      <c r="AJ170" s="3">
        <v>0.43935822069644925</v>
      </c>
      <c r="AK170" s="3">
        <v>6.914460659027101E-2</v>
      </c>
      <c r="AL170" s="3">
        <v>0.26360249221324922</v>
      </c>
      <c r="AM170" s="3">
        <v>0.8063064002990723</v>
      </c>
      <c r="AN170" s="3">
        <v>0.14674801886081693</v>
      </c>
      <c r="AO170" s="3">
        <v>0.41613835513591768</v>
      </c>
      <c r="AP170" s="3">
        <v>7.9793009757995609E-2</v>
      </c>
      <c r="AQ170" s="3">
        <v>4.8860195577144626E-2</v>
      </c>
      <c r="AR170" s="3">
        <v>0.33919030725955968</v>
      </c>
      <c r="AS170" s="3">
        <v>1.0717985069751741</v>
      </c>
      <c r="AT170" s="3">
        <v>3.5058455169200892E-2</v>
      </c>
      <c r="AU170" s="3">
        <v>4.191598653793335</v>
      </c>
    </row>
    <row r="171" spans="1:47" x14ac:dyDescent="0.2">
      <c r="A171" s="3">
        <v>0.7463800311088562</v>
      </c>
      <c r="B171" s="3">
        <v>0.8570874035358429</v>
      </c>
      <c r="C171" s="3">
        <v>2.7807315587997437</v>
      </c>
      <c r="D171" s="3">
        <v>0.90487807989120483</v>
      </c>
      <c r="E171" s="3">
        <v>0.86108690500259399</v>
      </c>
      <c r="F171" s="3">
        <v>0.91138396263122567</v>
      </c>
      <c r="G171" s="3">
        <v>2.1367540758848191</v>
      </c>
      <c r="H171" s="3">
        <v>2.759219435453415</v>
      </c>
      <c r="I171" s="3">
        <v>0.23922251075506212</v>
      </c>
      <c r="J171" s="3">
        <v>0.12176174677908423</v>
      </c>
      <c r="K171" s="3">
        <v>0.47000055462121965</v>
      </c>
      <c r="L171" s="3">
        <v>0.43566067785024643</v>
      </c>
      <c r="M171" s="3">
        <v>0.32145009636878968</v>
      </c>
      <c r="N171" s="3">
        <v>0.46625259399414065</v>
      </c>
      <c r="O171" s="3">
        <v>0.70603267610073095</v>
      </c>
      <c r="P171" s="3">
        <v>44.784026145935059</v>
      </c>
      <c r="Q171" s="3">
        <v>86.514039039611816</v>
      </c>
      <c r="R171" s="3">
        <v>37.274539470672607</v>
      </c>
      <c r="S171" s="3">
        <v>12.885330498218536</v>
      </c>
      <c r="T171" s="3">
        <v>5.5124084055423737</v>
      </c>
      <c r="U171" s="3">
        <v>10.011016428470612</v>
      </c>
      <c r="V171" s="3">
        <v>3.5567336678504944E-3</v>
      </c>
      <c r="W171" s="3">
        <v>2.0193258598446848E-3</v>
      </c>
      <c r="X171" s="3">
        <v>4.3567904829978953E-3</v>
      </c>
      <c r="Y171" s="3">
        <v>3.2971653938293453E-2</v>
      </c>
      <c r="Z171" s="3">
        <v>4.2101595401763912E-2</v>
      </c>
      <c r="AA171" s="3">
        <v>2.0322954282164574E-2</v>
      </c>
      <c r="AB171" s="3">
        <v>1.5534433871507644E-2</v>
      </c>
      <c r="AC171" s="3">
        <v>3.4108775556087496E-2</v>
      </c>
      <c r="AD171" s="3">
        <v>2.360569566488266</v>
      </c>
      <c r="AE171" s="3">
        <v>0.56875542402267443</v>
      </c>
      <c r="AF171" s="3">
        <v>1.3292081356048584</v>
      </c>
      <c r="AG171" s="3">
        <v>0.33404590785503385</v>
      </c>
      <c r="AH171" s="3">
        <v>0.30807919055223465</v>
      </c>
      <c r="AI171" s="3">
        <v>0.13568547129631042</v>
      </c>
      <c r="AJ171" s="3">
        <v>0.15677489846944806</v>
      </c>
      <c r="AK171" s="3">
        <v>0.13749629735946656</v>
      </c>
      <c r="AL171" s="3">
        <v>0.63375133275985718</v>
      </c>
      <c r="AM171" s="3">
        <v>6.7501297444105143E-2</v>
      </c>
      <c r="AN171" s="3">
        <v>0.25694686114788057</v>
      </c>
      <c r="AO171" s="3">
        <v>0.18428367644548416</v>
      </c>
      <c r="AP171" s="3">
        <v>4.0591401159763334E-2</v>
      </c>
      <c r="AQ171" s="3">
        <v>9.7984915375709539E-2</v>
      </c>
      <c r="AR171" s="3">
        <v>0.78518343567848203</v>
      </c>
      <c r="AS171" s="3">
        <v>1.0601568179018797</v>
      </c>
      <c r="AT171" s="3">
        <v>5.1773419976234435E-2</v>
      </c>
      <c r="AU171" s="3">
        <v>2.30338454246521</v>
      </c>
    </row>
    <row r="172" spans="1:47" x14ac:dyDescent="0.2">
      <c r="A172" s="3">
        <v>0.85121607780456543</v>
      </c>
      <c r="B172" s="3">
        <v>1.30021733045578</v>
      </c>
      <c r="C172" s="3">
        <v>2.1791137307882309</v>
      </c>
      <c r="D172" s="3">
        <v>1.1774917840957642</v>
      </c>
      <c r="E172" s="3">
        <v>0.62604725360870361</v>
      </c>
      <c r="F172" s="3">
        <v>0.72787113189697261</v>
      </c>
      <c r="G172" s="3">
        <v>0.39916722849011427</v>
      </c>
      <c r="H172" s="3">
        <v>1.9001177901029589</v>
      </c>
      <c r="I172" s="3">
        <v>0.982930925190449</v>
      </c>
      <c r="J172" s="3">
        <v>0.47649285763502119</v>
      </c>
      <c r="K172" s="3">
        <v>0.24859940856695179</v>
      </c>
      <c r="L172" s="3">
        <v>8.7386486977338779E-2</v>
      </c>
      <c r="M172" s="3">
        <v>0.6882699078321457</v>
      </c>
      <c r="N172" s="3">
        <v>0.52473808109760289</v>
      </c>
      <c r="O172" s="3">
        <v>0.98642536699771877</v>
      </c>
      <c r="P172" s="3">
        <v>84.162325859069824</v>
      </c>
      <c r="Q172" s="3">
        <v>63.174262046813965</v>
      </c>
      <c r="R172" s="3">
        <v>71.474766731262207</v>
      </c>
      <c r="S172" s="3">
        <v>9.9694324135780334</v>
      </c>
      <c r="T172" s="3">
        <v>13.605455040931702</v>
      </c>
      <c r="U172" s="3">
        <v>4.2084836065769196</v>
      </c>
      <c r="V172" s="3">
        <v>2.4510309547185905E-3</v>
      </c>
      <c r="W172" s="3">
        <v>6.4334559440612799E-3</v>
      </c>
      <c r="X172" s="3">
        <v>6.6197417974472057E-3</v>
      </c>
      <c r="Y172" s="3">
        <v>5.3956828117370598E-2</v>
      </c>
      <c r="Z172" s="3">
        <v>5.0469753742218015E-2</v>
      </c>
      <c r="AA172" s="3">
        <v>5.0133721828460688E-2</v>
      </c>
      <c r="AB172" s="3">
        <v>4.756858319044114E-2</v>
      </c>
      <c r="AC172" s="3">
        <v>7.6389817595481871E-2</v>
      </c>
      <c r="AD172" s="3">
        <v>2.9597418308258057</v>
      </c>
      <c r="AE172" s="3">
        <v>1.8434914648532867</v>
      </c>
      <c r="AF172" s="3">
        <v>0.87603822350502014</v>
      </c>
      <c r="AG172" s="3">
        <v>0.25643749088048934</v>
      </c>
      <c r="AH172" s="3">
        <v>0.24883336290717126</v>
      </c>
      <c r="AI172" s="3">
        <v>0.18959717810153962</v>
      </c>
      <c r="AJ172" s="3">
        <v>8.5487365871667845E-2</v>
      </c>
      <c r="AK172" s="3">
        <v>3.6603219211101545E-2</v>
      </c>
      <c r="AL172" s="3">
        <v>0.14335260197520261</v>
      </c>
      <c r="AM172" s="3">
        <v>0.52072230994701385</v>
      </c>
      <c r="AN172" s="3">
        <v>2.1880370117723938E-2</v>
      </c>
      <c r="AO172" s="3">
        <v>0.25947527766227724</v>
      </c>
      <c r="AP172" s="3">
        <v>1.9674456343054769E-2</v>
      </c>
      <c r="AQ172" s="3">
        <v>2.6263035237789153E-2</v>
      </c>
      <c r="AR172" s="3">
        <v>0.22005220204591752</v>
      </c>
      <c r="AS172" s="3">
        <v>1.0653333312273026</v>
      </c>
      <c r="AT172" s="3">
        <v>4.7259870171546939E-2</v>
      </c>
      <c r="AU172" s="3">
        <v>3.7655074596405029</v>
      </c>
    </row>
    <row r="173" spans="1:47" x14ac:dyDescent="0.2">
      <c r="A173" s="3">
        <v>1.1916210055351257</v>
      </c>
      <c r="B173" s="3">
        <v>0.73050780594348907</v>
      </c>
      <c r="C173" s="3">
        <v>2.470861405134201</v>
      </c>
      <c r="D173" s="3">
        <v>0.65040946006774902</v>
      </c>
      <c r="E173" s="3">
        <v>1.2604763507843018</v>
      </c>
      <c r="F173" s="3">
        <v>0.49974896907806404</v>
      </c>
      <c r="G173" s="3">
        <v>2.2624728947877881</v>
      </c>
      <c r="H173" s="3">
        <v>1.2107941681146623</v>
      </c>
      <c r="I173" s="3">
        <v>2.6729525321722032</v>
      </c>
      <c r="J173" s="3">
        <v>0.90337182700634</v>
      </c>
      <c r="K173" s="3">
        <v>0.71531065702438357</v>
      </c>
      <c r="L173" s="3">
        <v>0.76985413372516631</v>
      </c>
      <c r="M173" s="3">
        <v>6.395108938217163E-2</v>
      </c>
      <c r="N173" s="3">
        <v>0.24036180824041364</v>
      </c>
      <c r="O173" s="3">
        <v>0.27892481237649913</v>
      </c>
      <c r="P173" s="3">
        <v>34.758485555648804</v>
      </c>
      <c r="Q173" s="3">
        <v>31.987366676330566</v>
      </c>
      <c r="R173" s="3">
        <v>54.042611122131341</v>
      </c>
      <c r="S173" s="3">
        <v>7.7569600939750671</v>
      </c>
      <c r="T173" s="3">
        <v>9.3904180824756622</v>
      </c>
      <c r="U173" s="3">
        <v>14.272601008415222</v>
      </c>
      <c r="V173" s="3">
        <v>9.7010431289672877E-3</v>
      </c>
      <c r="W173" s="3">
        <v>4.8207552433013924E-3</v>
      </c>
      <c r="X173" s="3">
        <v>3.1049394309520728E-3</v>
      </c>
      <c r="Y173" s="3">
        <v>2.052851501852274E-2</v>
      </c>
      <c r="Z173" s="3">
        <v>3.3898081779479977E-2</v>
      </c>
      <c r="AA173" s="3">
        <v>3.2063935995101926E-2</v>
      </c>
      <c r="AB173" s="3">
        <v>7.9698413610458374E-2</v>
      </c>
      <c r="AC173" s="3">
        <v>1.6456417739391327E-2</v>
      </c>
      <c r="AD173" s="3">
        <v>3.1752647161483765</v>
      </c>
      <c r="AE173" s="3">
        <v>1.0456061244010926</v>
      </c>
      <c r="AF173" s="3">
        <v>1.2134471535682678</v>
      </c>
      <c r="AG173" s="3">
        <v>0.46193210482597352</v>
      </c>
      <c r="AH173" s="3">
        <v>0.66166287183761596</v>
      </c>
      <c r="AI173" s="3">
        <v>5.0217112451791772E-2</v>
      </c>
      <c r="AJ173" s="3">
        <v>0.27713032543659211</v>
      </c>
      <c r="AK173" s="3">
        <v>0.15816060662269593</v>
      </c>
      <c r="AL173" s="3">
        <v>0.76270087540149689</v>
      </c>
      <c r="AM173" s="3">
        <v>0.28516600430011757</v>
      </c>
      <c r="AN173" s="3">
        <v>0.37798754036426546</v>
      </c>
      <c r="AO173" s="3">
        <v>3.5754995867609975E-2</v>
      </c>
      <c r="AP173" s="3">
        <v>5.8519685864448556E-2</v>
      </c>
      <c r="AQ173" s="3">
        <v>7.5588260889053349E-2</v>
      </c>
      <c r="AR173" s="3">
        <v>0.67932506799697878</v>
      </c>
      <c r="AS173" s="3">
        <v>1.0763478934764863</v>
      </c>
      <c r="AT173" s="3">
        <v>6.4761212468147283E-2</v>
      </c>
      <c r="AU173" s="3">
        <v>1.7475325465202332</v>
      </c>
    </row>
    <row r="174" spans="1:47" x14ac:dyDescent="0.2">
      <c r="A174" s="3">
        <v>1.0236915946006775</v>
      </c>
      <c r="B174" s="3">
        <v>1.4366320967674255</v>
      </c>
      <c r="C174" s="3">
        <v>2.9238347411155701</v>
      </c>
      <c r="D174" s="3">
        <v>0.53098002076148987</v>
      </c>
      <c r="E174" s="3">
        <v>1.4487492442131042</v>
      </c>
      <c r="F174" s="3">
        <v>0.38848780393600468</v>
      </c>
      <c r="G174" s="3">
        <v>8.506012808531524E-2</v>
      </c>
      <c r="H174" s="3">
        <v>1.635951117873192</v>
      </c>
      <c r="I174" s="3">
        <v>1.2711565667390825</v>
      </c>
      <c r="J174" s="3">
        <v>0.24147589057683946</v>
      </c>
      <c r="K174" s="3">
        <v>5.6098044402897368E-2</v>
      </c>
      <c r="L174" s="3">
        <v>0.96916670918464665</v>
      </c>
      <c r="M174" s="3">
        <v>0.61855101287364955</v>
      </c>
      <c r="N174" s="3">
        <v>0.373509488105774</v>
      </c>
      <c r="O174" s="3">
        <v>0.46695857286453246</v>
      </c>
      <c r="P174" s="3">
        <v>23.537833392620087</v>
      </c>
      <c r="Q174" s="3">
        <v>22.272146046161652</v>
      </c>
      <c r="R174" s="3">
        <v>42.991595268249512</v>
      </c>
      <c r="S174" s="3">
        <v>11.461887717247009</v>
      </c>
      <c r="T174" s="3">
        <v>11.277089178562164</v>
      </c>
      <c r="U174" s="3">
        <v>7.7600462436676025</v>
      </c>
      <c r="V174" s="3">
        <v>7.4530885815620434E-3</v>
      </c>
      <c r="W174" s="3">
        <v>7.254156112670899E-3</v>
      </c>
      <c r="X174" s="3">
        <v>1.5929166525602341E-3</v>
      </c>
      <c r="Y174" s="3">
        <v>2.9263803958892824E-2</v>
      </c>
      <c r="Z174" s="3">
        <v>5.6270399093627924E-2</v>
      </c>
      <c r="AA174" s="3">
        <v>5.6505138874053951E-2</v>
      </c>
      <c r="AB174" s="3">
        <v>2.3997434973716737E-2</v>
      </c>
      <c r="AC174" s="3">
        <v>8.1634941697120669E-2</v>
      </c>
      <c r="AD174" s="3">
        <v>3.9382402896881104</v>
      </c>
      <c r="AE174" s="3">
        <v>1.6035752773284913</v>
      </c>
      <c r="AF174" s="3">
        <v>0.66638121008872986</v>
      </c>
      <c r="AG174" s="3">
        <v>0.41545832753181455</v>
      </c>
      <c r="AH174" s="3">
        <v>7.8173865452408786E-2</v>
      </c>
      <c r="AI174" s="3">
        <v>0.10972296297550201</v>
      </c>
      <c r="AJ174" s="3">
        <v>0.2016949540376663</v>
      </c>
      <c r="AK174" s="3">
        <v>0.12246983170509337</v>
      </c>
      <c r="AL174" s="3">
        <v>0.94279606163501739</v>
      </c>
      <c r="AM174" s="3">
        <v>0.63353211581707003</v>
      </c>
      <c r="AN174" s="3">
        <v>0.45660081744194031</v>
      </c>
      <c r="AO174" s="3">
        <v>0.12799263194203375</v>
      </c>
      <c r="AP174" s="3">
        <v>4.9335807561874397E-2</v>
      </c>
      <c r="AQ174" s="3">
        <v>3.664722353219986E-2</v>
      </c>
      <c r="AR174" s="3">
        <v>0.557911765575409</v>
      </c>
      <c r="AS174" s="3">
        <v>1.0693764728307724</v>
      </c>
      <c r="AT174" s="3">
        <v>2.9317964613437653E-2</v>
      </c>
      <c r="AU174" s="3">
        <v>2.6729018688201904</v>
      </c>
    </row>
    <row r="175" spans="1:47" x14ac:dyDescent="0.2">
      <c r="A175" s="3">
        <v>0.93347164988517761</v>
      </c>
      <c r="B175" s="3">
        <v>0.59421698749065399</v>
      </c>
      <c r="C175" s="3">
        <v>1.7187924608588219</v>
      </c>
      <c r="D175" s="3">
        <v>1.0473544001579285</v>
      </c>
      <c r="E175" s="3">
        <v>0.56266848742961884</v>
      </c>
      <c r="F175" s="3">
        <v>0.83536033630371098</v>
      </c>
      <c r="G175" s="3">
        <v>2.7185155391693114</v>
      </c>
      <c r="H175" s="3">
        <v>0.89971484482288355</v>
      </c>
      <c r="I175" s="3">
        <v>2.571146454811096</v>
      </c>
      <c r="J175" s="3">
        <v>0.64604229271411895</v>
      </c>
      <c r="K175" s="3">
        <v>0.50589828789234159</v>
      </c>
      <c r="L175" s="3">
        <v>0.16651517331600194</v>
      </c>
      <c r="M175" s="3">
        <v>0.2567099928855896</v>
      </c>
      <c r="N175" s="3">
        <v>0.88961078584194186</v>
      </c>
      <c r="O175" s="3">
        <v>0.81387077152729037</v>
      </c>
      <c r="P175" s="3">
        <v>92.883076667785645</v>
      </c>
      <c r="Q175" s="3">
        <v>73.497314453125</v>
      </c>
      <c r="R175" s="3">
        <v>60.553145408630371</v>
      </c>
      <c r="S175" s="3">
        <v>8.8197295367717743</v>
      </c>
      <c r="T175" s="3">
        <v>4.5000559911131859</v>
      </c>
      <c r="U175" s="3">
        <v>12.09054172039032</v>
      </c>
      <c r="V175" s="3">
        <v>4.7162534296512609E-3</v>
      </c>
      <c r="W175" s="3">
        <v>3.523218125104905E-3</v>
      </c>
      <c r="X175" s="3">
        <v>7.3582655191421513E-3</v>
      </c>
      <c r="Y175" s="3">
        <v>5.5231266021728509E-2</v>
      </c>
      <c r="Z175" s="3">
        <v>3.8097130060195925E-2</v>
      </c>
      <c r="AA175" s="3">
        <v>3.567176461219787E-2</v>
      </c>
      <c r="AB175" s="3">
        <v>5.8972689509391794E-2</v>
      </c>
      <c r="AC175" s="3">
        <v>4.5606713593006137E-2</v>
      </c>
      <c r="AD175" s="3">
        <v>2.1616061925888062</v>
      </c>
      <c r="AE175" s="3">
        <v>0.91354674398899083</v>
      </c>
      <c r="AF175" s="3">
        <v>1.486198902130127</v>
      </c>
      <c r="AG175" s="3">
        <v>0.19194979667663575</v>
      </c>
      <c r="AH175" s="3">
        <v>0.52385950207710263</v>
      </c>
      <c r="AI175" s="3">
        <v>5.8639832437038422E-2</v>
      </c>
      <c r="AJ175" s="3">
        <v>0.39443841338157654</v>
      </c>
      <c r="AK175" s="3">
        <v>9.6051955521106722E-2</v>
      </c>
      <c r="AL175" s="3">
        <v>7.9335434958338738E-2</v>
      </c>
      <c r="AM175" s="3">
        <v>0.38915378868579859</v>
      </c>
      <c r="AN175" s="3">
        <v>0.10025060534477231</v>
      </c>
      <c r="AO175" s="3">
        <v>0.35171284437179567</v>
      </c>
      <c r="AP175" s="3">
        <v>9.9435899257659915E-2</v>
      </c>
      <c r="AQ175" s="3">
        <v>8.8407208323478703E-2</v>
      </c>
      <c r="AR175" s="3">
        <v>0.11643618792295457</v>
      </c>
      <c r="AS175" s="3">
        <v>1.078515727519989</v>
      </c>
      <c r="AT175" s="3">
        <v>5.867920219898224E-2</v>
      </c>
      <c r="AU175" s="3">
        <v>4.8159987926483154</v>
      </c>
    </row>
    <row r="176" spans="1:47" x14ac:dyDescent="0.2">
      <c r="A176" s="3">
        <v>0.53144017606973648</v>
      </c>
      <c r="B176" s="3">
        <v>1.0612720251083374</v>
      </c>
      <c r="C176" s="3">
        <v>2.3211791217327118</v>
      </c>
      <c r="D176" s="3">
        <v>0.77651050686836243</v>
      </c>
      <c r="E176" s="3">
        <v>0.92284548282623291</v>
      </c>
      <c r="F176" s="3">
        <v>0.60037951469421391</v>
      </c>
      <c r="G176" s="3">
        <v>1.3254557254910468</v>
      </c>
      <c r="H176" s="3">
        <v>8.7161161042749874E-2</v>
      </c>
      <c r="I176" s="3">
        <v>1.8278828722238543</v>
      </c>
      <c r="J176" s="3">
        <v>0.75343959391117099</v>
      </c>
      <c r="K176" s="3">
        <v>0.79689151942729952</v>
      </c>
      <c r="L176" s="3">
        <v>0.32873762875795359</v>
      </c>
      <c r="M176" s="3">
        <v>0.75308825671672819</v>
      </c>
      <c r="N176" s="3">
        <v>8.5741290375590321E-2</v>
      </c>
      <c r="O176" s="3">
        <v>0.50632987678050989</v>
      </c>
      <c r="P176" s="3">
        <v>53.485128879547119</v>
      </c>
      <c r="Q176" s="3">
        <v>96.798200607299805</v>
      </c>
      <c r="R176" s="3">
        <v>25.696178674697876</v>
      </c>
      <c r="S176" s="3">
        <v>6.2368863075971603</v>
      </c>
      <c r="T176" s="3">
        <v>14.617658376693726</v>
      </c>
      <c r="U176" s="3">
        <v>6.2114501595497131</v>
      </c>
      <c r="V176" s="3">
        <v>1.2916074506938457E-3</v>
      </c>
      <c r="W176" s="3">
        <v>7.8101817965507518E-3</v>
      </c>
      <c r="X176" s="3">
        <v>5.0948324799537656E-3</v>
      </c>
      <c r="Y176" s="3">
        <v>3.6746205091476442E-2</v>
      </c>
      <c r="Z176" s="3">
        <v>2.962933301925659E-2</v>
      </c>
      <c r="AA176" s="3">
        <v>4.6019690036773676E-2</v>
      </c>
      <c r="AB176" s="3">
        <v>9.3735421895980844E-2</v>
      </c>
      <c r="AC176" s="3">
        <v>6.5213052630424498E-2</v>
      </c>
      <c r="AD176" s="3">
        <v>2.502455472946167</v>
      </c>
      <c r="AE176" s="3">
        <v>1.3389137029647826</v>
      </c>
      <c r="AF176" s="3">
        <v>0.78304234147071838</v>
      </c>
      <c r="AG176" s="3">
        <v>0.28230169713497161</v>
      </c>
      <c r="AH176" s="3">
        <v>0.95440960288047794</v>
      </c>
      <c r="AI176" s="3">
        <v>2.8678938448429107E-2</v>
      </c>
      <c r="AJ176" s="3">
        <v>0.32205153465270997</v>
      </c>
      <c r="AK176" s="3">
        <v>0.19694246292114259</v>
      </c>
      <c r="AL176" s="3">
        <v>0.57795362830162045</v>
      </c>
      <c r="AM176" s="3">
        <v>0.9101713287830353</v>
      </c>
      <c r="AN176" s="3">
        <v>0.33172815799713135</v>
      </c>
      <c r="AO176" s="3">
        <v>0.21645266622304918</v>
      </c>
      <c r="AP176" s="3">
        <v>7.2889137864112857E-2</v>
      </c>
      <c r="AQ176" s="3">
        <v>1.3868102133274079E-2</v>
      </c>
      <c r="AR176" s="3">
        <v>0.90305590033531191</v>
      </c>
      <c r="AS176" s="3">
        <v>1.0733806705474853</v>
      </c>
      <c r="AT176" s="3">
        <v>4.1525271534919736E-2</v>
      </c>
      <c r="AU176" s="3">
        <v>1.3699892461299896</v>
      </c>
    </row>
    <row r="177" spans="1:47" x14ac:dyDescent="0.2">
      <c r="A177" s="3">
        <v>1.3785886764526367</v>
      </c>
      <c r="B177" s="3">
        <v>0.97055062651634216</v>
      </c>
      <c r="C177" s="3">
        <v>2.0299679785966873</v>
      </c>
      <c r="D177" s="3">
        <v>1.3016396760940552</v>
      </c>
      <c r="E177" s="3">
        <v>1.0579476356506348</v>
      </c>
      <c r="F177" s="3">
        <v>0.57225699424743659</v>
      </c>
      <c r="G177" s="3">
        <v>1.7055535793304444</v>
      </c>
      <c r="H177" s="3">
        <v>2.2700245213508605</v>
      </c>
      <c r="I177" s="3">
        <v>0.51330482527613641</v>
      </c>
      <c r="J177" s="3">
        <v>0.37976540267467496</v>
      </c>
      <c r="K177" s="3">
        <v>0.26007271587848668</v>
      </c>
      <c r="L177" s="3">
        <v>0.51306405603885652</v>
      </c>
      <c r="M177" s="3">
        <v>0.39166749596595762</v>
      </c>
      <c r="N177" s="3">
        <v>0.67947715461254121</v>
      </c>
      <c r="O177" s="3">
        <v>0.23307586908340452</v>
      </c>
      <c r="P177" s="3">
        <v>62.906365394592285</v>
      </c>
      <c r="Q177" s="3">
        <v>48.033761978149414</v>
      </c>
      <c r="R177" s="3">
        <v>88.259100914001465</v>
      </c>
      <c r="S177" s="3">
        <v>14.035462498664856</v>
      </c>
      <c r="T177" s="3">
        <v>7.6903983950614929</v>
      </c>
      <c r="U177" s="3">
        <v>13.313347399234772</v>
      </c>
      <c r="V177" s="3">
        <v>8.5391541719436644E-3</v>
      </c>
      <c r="W177" s="3">
        <v>2.9543167650699616E-3</v>
      </c>
      <c r="X177" s="3">
        <v>8.3300330638885513E-3</v>
      </c>
      <c r="Y177" s="3">
        <v>4.7675659656524649E-2</v>
      </c>
      <c r="Z177" s="3">
        <v>4.5988483428955076E-2</v>
      </c>
      <c r="AA177" s="3">
        <v>2.6782348155975338E-2</v>
      </c>
      <c r="AB177" s="3">
        <v>3.3447613716125493E-2</v>
      </c>
      <c r="AC177" s="3">
        <v>2.8113829195499415E-2</v>
      </c>
      <c r="AD177" s="3">
        <v>3.3508211374282837</v>
      </c>
      <c r="AE177" s="3">
        <v>0.32894140351563689</v>
      </c>
      <c r="AF177" s="3">
        <v>1.1194613575935364</v>
      </c>
      <c r="AG177" s="3">
        <v>9.7462365776300436E-2</v>
      </c>
      <c r="AH177" s="3">
        <v>0.38690800994634622</v>
      </c>
      <c r="AI177" s="3">
        <v>0.17550457358360291</v>
      </c>
      <c r="AJ177" s="3">
        <v>4.0565912052989005E-2</v>
      </c>
      <c r="AK177" s="3">
        <v>3.3452063575386999E-2</v>
      </c>
      <c r="AL177" s="3">
        <v>0.45094299018383022</v>
      </c>
      <c r="AM177" s="3">
        <v>0.17994675472378735</v>
      </c>
      <c r="AN177" s="3">
        <v>0.22129395693540574</v>
      </c>
      <c r="AO177" s="3">
        <v>0.44830731570720672</v>
      </c>
      <c r="AP177" s="3">
        <v>2.244230091571808E-2</v>
      </c>
      <c r="AQ177" s="3">
        <v>6.6180144548416142E-2</v>
      </c>
      <c r="AR177" s="3">
        <v>0.44629560708999638</v>
      </c>
      <c r="AS177" s="3">
        <v>1.0648636788129806</v>
      </c>
      <c r="AT177" s="3">
        <v>7.1673312783241266E-2</v>
      </c>
      <c r="AU177" s="3">
        <v>3.1330811977386475</v>
      </c>
    </row>
    <row r="178" spans="1:47" x14ac:dyDescent="0.2">
      <c r="A178" s="3">
        <v>1.4286902546882629</v>
      </c>
      <c r="B178" s="3">
        <v>1.0216349959373474</v>
      </c>
      <c r="C178" s="3">
        <v>2.7238297462463379</v>
      </c>
      <c r="D178" s="3">
        <v>0.71139727532863617</v>
      </c>
      <c r="E178" s="3">
        <v>0.7307153046131134</v>
      </c>
      <c r="F178" s="3">
        <v>0.82263097763061532</v>
      </c>
      <c r="G178" s="3">
        <v>2.8533010149002074</v>
      </c>
      <c r="H178" s="3">
        <v>0.10704808302223683</v>
      </c>
      <c r="I178" s="3">
        <v>0.36018487244844438</v>
      </c>
      <c r="J178" s="3">
        <v>0.82849345624446868</v>
      </c>
      <c r="K178" s="3">
        <v>0.30898261219263079</v>
      </c>
      <c r="L178" s="3">
        <v>0.88592204034328459</v>
      </c>
      <c r="M178" s="3">
        <v>0.74660391986370089</v>
      </c>
      <c r="N178" s="3">
        <v>0.58499583244323727</v>
      </c>
      <c r="O178" s="3">
        <v>0.73353929817676544</v>
      </c>
      <c r="P178" s="3">
        <v>27.042253613471985</v>
      </c>
      <c r="Q178" s="3">
        <v>51.077311038970947</v>
      </c>
      <c r="R178" s="3">
        <v>73.805317878723145</v>
      </c>
      <c r="S178" s="3">
        <v>5.762209340929985</v>
      </c>
      <c r="T178" s="3">
        <v>12.287562906742096</v>
      </c>
      <c r="U178" s="3">
        <v>9.6147756576538086</v>
      </c>
      <c r="V178" s="3">
        <v>9.2843195796012898E-3</v>
      </c>
      <c r="W178" s="3">
        <v>3.0129175335168843E-3</v>
      </c>
      <c r="X178" s="3">
        <v>7.7082712650299078E-3</v>
      </c>
      <c r="Y178" s="3">
        <v>2.5531036257743833E-2</v>
      </c>
      <c r="Z178" s="3">
        <v>2.6103295087814331E-2</v>
      </c>
      <c r="AA178" s="3">
        <v>2.8542572855949397E-2</v>
      </c>
      <c r="AB178" s="3">
        <v>3.8015536367893225E-2</v>
      </c>
      <c r="AC178" s="3">
        <v>3.6592605710029605E-2</v>
      </c>
      <c r="AD178" s="3">
        <v>2.2460204213857651</v>
      </c>
      <c r="AE178" s="3">
        <v>1.3716087698936463</v>
      </c>
      <c r="AF178" s="3">
        <v>1.3631667494773865</v>
      </c>
      <c r="AG178" s="3">
        <v>0.14675232842564584</v>
      </c>
      <c r="AH178" s="3">
        <v>0.79175771236419679</v>
      </c>
      <c r="AI178" s="3">
        <v>0.16905358076095583</v>
      </c>
      <c r="AJ178" s="3">
        <v>0.14545587480068206</v>
      </c>
      <c r="AK178" s="3">
        <v>1.6360212564468384E-2</v>
      </c>
      <c r="AL178" s="3">
        <v>0.83965687990188598</v>
      </c>
      <c r="AM178" s="3">
        <v>0.60418377637863163</v>
      </c>
      <c r="AN178" s="3">
        <v>0.11737228810787201</v>
      </c>
      <c r="AO178" s="3">
        <v>8.7710963785648341E-2</v>
      </c>
      <c r="AP178" s="3">
        <v>5.7446984648704534E-2</v>
      </c>
      <c r="AQ178" s="3">
        <v>3.363569557666779E-2</v>
      </c>
      <c r="AR178" s="3">
        <v>0.94427496194839478</v>
      </c>
      <c r="AS178" s="3">
        <v>1.0742628633975984</v>
      </c>
      <c r="AT178" s="3">
        <v>6.8854951858520502E-2</v>
      </c>
      <c r="AU178" s="3">
        <v>4.3833737373352051</v>
      </c>
    </row>
    <row r="179" spans="1:47" x14ac:dyDescent="0.2">
      <c r="A179" s="3">
        <v>0.52090441063046455</v>
      </c>
      <c r="B179" s="3">
        <v>0.94653862714767456</v>
      </c>
      <c r="C179" s="3">
        <v>1.5383281856775284</v>
      </c>
      <c r="D179" s="3">
        <v>1.2419283390045166</v>
      </c>
      <c r="E179" s="3">
        <v>1.3514724373817444</v>
      </c>
      <c r="F179" s="3">
        <v>0.35075312852859497</v>
      </c>
      <c r="G179" s="3">
        <v>0.23172778025269511</v>
      </c>
      <c r="H179" s="3">
        <v>2.4315278881788251</v>
      </c>
      <c r="I179" s="3">
        <v>2.0339530080556867</v>
      </c>
      <c r="J179" s="3">
        <v>0.30398310869932171</v>
      </c>
      <c r="K179" s="3">
        <v>0.7776501727104187</v>
      </c>
      <c r="L179" s="3">
        <v>0.20720200017094606</v>
      </c>
      <c r="M179" s="3">
        <v>0.12188952252268792</v>
      </c>
      <c r="N179" s="3">
        <v>0.17297246947884562</v>
      </c>
      <c r="O179" s="3">
        <v>2.1359057445079092E-2</v>
      </c>
      <c r="P179" s="3">
        <v>96.526956558227539</v>
      </c>
      <c r="Q179" s="3">
        <v>84.695892333984375</v>
      </c>
      <c r="R179" s="3">
        <v>51.39986515045166</v>
      </c>
      <c r="S179" s="3">
        <v>14.506100654602051</v>
      </c>
      <c r="T179" s="3">
        <v>8.2175513803958893</v>
      </c>
      <c r="U179" s="3">
        <v>8.528420478105545</v>
      </c>
      <c r="V179" s="3">
        <v>2.8849155455827713E-3</v>
      </c>
      <c r="W179" s="3">
        <v>8.2907006144523621E-3</v>
      </c>
      <c r="X179" s="3">
        <v>1.9434686973690989E-3</v>
      </c>
      <c r="Y179" s="3">
        <v>5.8958268165588371E-2</v>
      </c>
      <c r="Z179" s="3">
        <v>4.9529175758361813E-2</v>
      </c>
      <c r="AA179" s="3">
        <v>4.9259481430053709E-2</v>
      </c>
      <c r="AB179" s="3">
        <v>8.9865155220031745E-2</v>
      </c>
      <c r="AC179" s="3">
        <v>9.0572147965431213E-2</v>
      </c>
      <c r="AD179" s="3">
        <v>3.9046127796173096</v>
      </c>
      <c r="AE179" s="3">
        <v>0.68158066719770427</v>
      </c>
      <c r="AF179" s="3">
        <v>0.53942945599555969</v>
      </c>
      <c r="AG179" s="3">
        <v>0.34562669396400453</v>
      </c>
      <c r="AH179" s="3">
        <v>0.37892774611711505</v>
      </c>
      <c r="AI179" s="3">
        <v>2.3063587471842766E-2</v>
      </c>
      <c r="AJ179" s="3">
        <v>0.45833286643028259</v>
      </c>
      <c r="AK179" s="3">
        <v>0.18583345532417297</v>
      </c>
      <c r="AL179" s="3">
        <v>0.22005873456597333</v>
      </c>
      <c r="AM179" s="3">
        <v>0.36025831073522568</v>
      </c>
      <c r="AN179" s="3">
        <v>0.49699026405811308</v>
      </c>
      <c r="AO179" s="3">
        <v>0.33105176985263823</v>
      </c>
      <c r="AP179" s="3">
        <v>1.8244698792696003E-2</v>
      </c>
      <c r="AQ179" s="3">
        <v>8.5925768017768869E-2</v>
      </c>
      <c r="AR179" s="3">
        <v>0.51763134300708769</v>
      </c>
      <c r="AS179" s="3">
        <v>1.0627795523405075</v>
      </c>
      <c r="AT179" s="3">
        <v>4.2750674486160281E-2</v>
      </c>
      <c r="AU179" s="3">
        <v>2.1191834211349487</v>
      </c>
    </row>
    <row r="180" spans="1:47" x14ac:dyDescent="0.2">
      <c r="A180" s="3">
        <v>0.88919764757156372</v>
      </c>
      <c r="B180" s="3">
        <v>1.3979685306549072</v>
      </c>
      <c r="C180" s="3">
        <v>2.5310777127742767</v>
      </c>
      <c r="D180" s="3">
        <v>0.96571415662765503</v>
      </c>
      <c r="E180" s="3">
        <v>1.147682785987854</v>
      </c>
      <c r="F180" s="3">
        <v>0.58576753139495852</v>
      </c>
      <c r="G180" s="3">
        <v>1.5720227575302126</v>
      </c>
      <c r="H180" s="3">
        <v>1.5737154710292818</v>
      </c>
      <c r="I180" s="3">
        <v>2.7856095838546753</v>
      </c>
      <c r="J180" s="3">
        <v>0.1657082749903202</v>
      </c>
      <c r="K180" s="3">
        <v>0.55819200277328496</v>
      </c>
      <c r="L180" s="3">
        <v>0.2920239835977555</v>
      </c>
      <c r="M180" s="3">
        <v>0.88790590941905978</v>
      </c>
      <c r="N180" s="3">
        <v>0.8560367226600647</v>
      </c>
      <c r="O180" s="3">
        <v>0.30936557799577713</v>
      </c>
      <c r="P180" s="3">
        <v>57.182877063751228</v>
      </c>
      <c r="Q180" s="3">
        <v>65.61375617980957</v>
      </c>
      <c r="R180" s="3">
        <v>97.350659370422363</v>
      </c>
      <c r="S180" s="3">
        <v>11.590118646621704</v>
      </c>
      <c r="T180" s="3">
        <v>10.815633416175842</v>
      </c>
      <c r="U180" s="3">
        <v>13.89843338727951</v>
      </c>
      <c r="V180" s="3">
        <v>3.9665896892547613E-3</v>
      </c>
      <c r="W180" s="3">
        <v>3.5690130889415744E-3</v>
      </c>
      <c r="X180" s="3">
        <v>8.680122494697573E-3</v>
      </c>
      <c r="Y180" s="3">
        <v>3.797067284584045E-2</v>
      </c>
      <c r="Z180" s="3">
        <v>5.7899470329284664E-2</v>
      </c>
      <c r="AA180" s="3">
        <v>3.8989590406417848E-2</v>
      </c>
      <c r="AB180" s="3">
        <v>5.7217269539833075E-2</v>
      </c>
      <c r="AC180" s="3">
        <v>2.0341175720095632E-2</v>
      </c>
      <c r="AD180" s="3">
        <v>3.3063257932662964</v>
      </c>
      <c r="AE180" s="3">
        <v>1.9560064673423767</v>
      </c>
      <c r="AF180" s="3">
        <v>1.2425993680953979</v>
      </c>
      <c r="AG180" s="3">
        <v>0.26935789287090306</v>
      </c>
      <c r="AH180" s="3">
        <v>0.19441941007971764</v>
      </c>
      <c r="AI180" s="3">
        <v>6.4347958266735061E-2</v>
      </c>
      <c r="AJ180" s="3">
        <v>0.25863104104995727</v>
      </c>
      <c r="AK180" s="3">
        <v>8.4941770136356357E-2</v>
      </c>
      <c r="AL180" s="3">
        <v>0.71143809974193573</v>
      </c>
      <c r="AM180" s="3">
        <v>0.81577733933925634</v>
      </c>
      <c r="AN180" s="3">
        <v>0.24230346232652664</v>
      </c>
      <c r="AO180" s="3">
        <v>0.25285290062427523</v>
      </c>
      <c r="AP180" s="3">
        <v>4.2328429222106938E-2</v>
      </c>
      <c r="AQ180" s="3">
        <v>1.13866604026407E-2</v>
      </c>
      <c r="AR180" s="3">
        <v>0.62748939394950864</v>
      </c>
      <c r="AS180" s="3">
        <v>1.0679545873403551</v>
      </c>
      <c r="AT180" s="3">
        <v>5.6651431322097774E-2</v>
      </c>
      <c r="AU180" s="3">
        <v>3.5656757354736328</v>
      </c>
    </row>
    <row r="181" spans="1:47" x14ac:dyDescent="0.2">
      <c r="A181" s="3">
        <v>1.0440243482589722</v>
      </c>
      <c r="B181" s="3">
        <v>0.57117845863103867</v>
      </c>
      <c r="C181" s="3">
        <v>2.2129900753498077</v>
      </c>
      <c r="D181" s="3">
        <v>1.4874295592308044</v>
      </c>
      <c r="E181" s="3">
        <v>0.77790424227714539</v>
      </c>
      <c r="F181" s="3">
        <v>0.63889536857604989</v>
      </c>
      <c r="G181" s="3">
        <v>1.180453374683857</v>
      </c>
      <c r="H181" s="3">
        <v>0.79222005248069782</v>
      </c>
      <c r="I181" s="3">
        <v>1.0972304329276086</v>
      </c>
      <c r="J181" s="3">
        <v>0.72108057677745818</v>
      </c>
      <c r="K181" s="3">
        <v>3.3472930751740938E-2</v>
      </c>
      <c r="L181" s="3">
        <v>0.60003972053527832</v>
      </c>
      <c r="M181" s="3">
        <v>0.26361742138862604</v>
      </c>
      <c r="N181" s="3">
        <v>0.39789791882038111</v>
      </c>
      <c r="O181" s="3">
        <v>0.95598436534404752</v>
      </c>
      <c r="P181" s="3">
        <v>66.435356140136719</v>
      </c>
      <c r="Q181" s="3">
        <v>39.221944808959961</v>
      </c>
      <c r="R181" s="3">
        <v>39.944140911102295</v>
      </c>
      <c r="S181" s="3">
        <v>8.690145343542099</v>
      </c>
      <c r="T181" s="3">
        <v>6.5953932106494904</v>
      </c>
      <c r="U181" s="3">
        <v>4.5836457684636116</v>
      </c>
      <c r="V181" s="3">
        <v>5.8640712499618535E-3</v>
      </c>
      <c r="W181" s="3">
        <v>7.7217316627502452E-3</v>
      </c>
      <c r="X181" s="3">
        <v>5.4454741775989534E-3</v>
      </c>
      <c r="Y181" s="3">
        <v>4.6435587406158441E-2</v>
      </c>
      <c r="Z181" s="3">
        <v>3.6482713222503661E-2</v>
      </c>
      <c r="AA181" s="3">
        <v>5.8187296390533438E-2</v>
      </c>
      <c r="AB181" s="3">
        <v>2.5055198967456824E-2</v>
      </c>
      <c r="AC181" s="3">
        <v>7.3238393664360052E-2</v>
      </c>
      <c r="AD181" s="3">
        <v>2.5899178981781006</v>
      </c>
      <c r="AE181" s="3">
        <v>0.94603535532951333</v>
      </c>
      <c r="AF181" s="3">
        <v>0.91007325053215027</v>
      </c>
      <c r="AG181" s="3">
        <v>0.45065145790576933</v>
      </c>
      <c r="AH181" s="3">
        <v>0.73293345689773559</v>
      </c>
      <c r="AI181" s="3">
        <v>0.1160811823606491</v>
      </c>
      <c r="AJ181" s="3">
        <v>9.6329407244920701E-2</v>
      </c>
      <c r="AK181" s="3">
        <v>0.10537462711334228</v>
      </c>
      <c r="AL181" s="3">
        <v>0.3415077090263367</v>
      </c>
      <c r="AM181" s="3">
        <v>8.5099697262048718E-2</v>
      </c>
      <c r="AN181" s="3">
        <v>0.37588603198528292</v>
      </c>
      <c r="AO181" s="3">
        <v>0.47274703979492189</v>
      </c>
      <c r="AP181" s="3">
        <v>8.1172984838485715E-2</v>
      </c>
      <c r="AQ181" s="3">
        <v>6.3168613910675048E-2</v>
      </c>
      <c r="AR181" s="3">
        <v>0.1594135917723179</v>
      </c>
      <c r="AS181" s="3">
        <v>1.0788150250911714</v>
      </c>
      <c r="AT181" s="3">
        <v>2.9764984548091889E-2</v>
      </c>
      <c r="AU181" s="3">
        <v>1.9236769676208496</v>
      </c>
    </row>
    <row r="182" spans="1:47" x14ac:dyDescent="0.2">
      <c r="A182" s="3">
        <v>1.2357727289199829</v>
      </c>
      <c r="B182" s="3">
        <v>1.2773028612136841</v>
      </c>
      <c r="C182" s="3">
        <v>1.776096984744072</v>
      </c>
      <c r="D182" s="3">
        <v>1.3658349514007568</v>
      </c>
      <c r="E182" s="3">
        <v>0.96647760272026062</v>
      </c>
      <c r="F182" s="3">
        <v>0.94933829307556161</v>
      </c>
      <c r="G182" s="3">
        <v>1.9080320900678636</v>
      </c>
      <c r="H182" s="3">
        <v>2.0539574313163755</v>
      </c>
      <c r="I182" s="3">
        <v>2.4986622101068496</v>
      </c>
      <c r="J182" s="3">
        <v>0.42463955342769621</v>
      </c>
      <c r="K182" s="3">
        <v>0.73546628296375272</v>
      </c>
      <c r="L182" s="3">
        <v>0.64774374663829803</v>
      </c>
      <c r="M182" s="3">
        <v>0.8191387051343918</v>
      </c>
      <c r="N182" s="3">
        <v>1.8231314988806844E-2</v>
      </c>
      <c r="O182" s="3">
        <v>0.78050294339656834</v>
      </c>
      <c r="P182" s="3">
        <v>75.31219482421875</v>
      </c>
      <c r="Q182" s="3">
        <v>28.940150141716</v>
      </c>
      <c r="R182" s="3">
        <v>28.33892464637756</v>
      </c>
      <c r="S182" s="3">
        <v>10.526015937328339</v>
      </c>
      <c r="T182" s="3">
        <v>13.981895804405212</v>
      </c>
      <c r="U182" s="3">
        <v>11.778456389904022</v>
      </c>
      <c r="V182" s="3">
        <v>8.124898254871369E-3</v>
      </c>
      <c r="W182" s="3">
        <v>4.4621503353118909E-3</v>
      </c>
      <c r="X182" s="3">
        <v>4.0036940276622773E-3</v>
      </c>
      <c r="Y182" s="3">
        <v>4.2670998573303219E-2</v>
      </c>
      <c r="Z182" s="3">
        <v>5.4012882709503163E-2</v>
      </c>
      <c r="AA182" s="3">
        <v>3.2647458314895628E-2</v>
      </c>
      <c r="AB182" s="3">
        <v>8.1458618640899663E-2</v>
      </c>
      <c r="AC182" s="3">
        <v>4.7440510392189029E-2</v>
      </c>
      <c r="AD182" s="3">
        <v>2.2965468466281891</v>
      </c>
      <c r="AE182" s="3">
        <v>1.7161940395832063</v>
      </c>
      <c r="AF182" s="3">
        <v>1.4561921954154968</v>
      </c>
      <c r="AG182" s="3">
        <v>0.39868773519992828</v>
      </c>
      <c r="AH182" s="3">
        <v>2.4781469479203226E-2</v>
      </c>
      <c r="AI182" s="3">
        <v>5.6470279395580289E-2</v>
      </c>
      <c r="AJ182" s="3">
        <v>0.3826667946577072</v>
      </c>
      <c r="AK182" s="3">
        <v>0.16486364603042603</v>
      </c>
      <c r="AL182" s="3">
        <v>0.40516795516014098</v>
      </c>
      <c r="AM182" s="3">
        <v>0.9591611522436142</v>
      </c>
      <c r="AN182" s="3">
        <v>0.29754606723785398</v>
      </c>
      <c r="AO182" s="3">
        <v>0.37955980181694032</v>
      </c>
      <c r="AP182" s="3">
        <v>2.6725437343120571E-2</v>
      </c>
      <c r="AQ182" s="3">
        <v>4.6024464964866639E-2</v>
      </c>
      <c r="AR182" s="3">
        <v>0.29137378931045532</v>
      </c>
      <c r="AS182" s="3">
        <v>1.0669973832368851</v>
      </c>
      <c r="AT182" s="3">
        <v>6.3658124208450323E-2</v>
      </c>
      <c r="AU182" s="3">
        <v>2.9977278709411621</v>
      </c>
    </row>
    <row r="183" spans="1:47" x14ac:dyDescent="0.2">
      <c r="A183" s="3">
        <v>0.83100512623786926</v>
      </c>
      <c r="B183" s="3">
        <v>0.69196829199790955</v>
      </c>
      <c r="C183" s="3">
        <v>2.9606700539588928</v>
      </c>
      <c r="D183" s="3">
        <v>0.83725699782371521</v>
      </c>
      <c r="E183" s="3">
        <v>1.0840017199516296</v>
      </c>
      <c r="F183" s="3">
        <v>0.27746083140373234</v>
      </c>
      <c r="G183" s="3">
        <v>0.79302604287862799</v>
      </c>
      <c r="H183" s="3">
        <v>1.2259378767013549</v>
      </c>
      <c r="I183" s="3">
        <v>1.1970298659801482</v>
      </c>
      <c r="J183" s="3">
        <v>0.95594695389270778</v>
      </c>
      <c r="K183" s="3">
        <v>0.1967207159101963</v>
      </c>
      <c r="L183" s="3">
        <v>0.46087868094444273</v>
      </c>
      <c r="M183" s="3">
        <v>0.45732801556587227</v>
      </c>
      <c r="N183" s="3">
        <v>0.73961488246917728</v>
      </c>
      <c r="O183" s="3">
        <v>0.50032616496086113</v>
      </c>
      <c r="P183" s="3">
        <v>45.805826187133789</v>
      </c>
      <c r="Q183" s="3">
        <v>75.292448997497559</v>
      </c>
      <c r="R183" s="3">
        <v>85.928549766540527</v>
      </c>
      <c r="S183" s="3">
        <v>7.1963587403297424</v>
      </c>
      <c r="T183" s="3">
        <v>7.2104021310806274</v>
      </c>
      <c r="U183" s="3">
        <v>8.0737969279289246</v>
      </c>
      <c r="V183" s="3">
        <v>1.7230330929160118E-3</v>
      </c>
      <c r="W183" s="3">
        <v>6.2155194878578193E-3</v>
      </c>
      <c r="X183" s="3">
        <v>9.488894343376162E-3</v>
      </c>
      <c r="Y183" s="3">
        <v>3.1745061874389649E-2</v>
      </c>
      <c r="Z183" s="3">
        <v>3.0369604825973513E-2</v>
      </c>
      <c r="AA183" s="3">
        <v>5.4550178050994866E-2</v>
      </c>
      <c r="AB183" s="3">
        <v>4.6516977548599243E-2</v>
      </c>
      <c r="AC183" s="3">
        <v>7.9243591427803045E-2</v>
      </c>
      <c r="AD183" s="3">
        <v>3.5723569393157959</v>
      </c>
      <c r="AE183" s="3">
        <v>0.81407973468303685</v>
      </c>
      <c r="AF183" s="3">
        <v>0.63344480097293854</v>
      </c>
      <c r="AG183" s="3">
        <v>0.20728308707475662</v>
      </c>
      <c r="AH183" s="3">
        <v>0.59228445649147032</v>
      </c>
      <c r="AI183" s="3">
        <v>0.19501606643199923</v>
      </c>
      <c r="AJ183" s="3">
        <v>0.22112172752618789</v>
      </c>
      <c r="AK183" s="3">
        <v>4.9199135750532155E-2</v>
      </c>
      <c r="AL183" s="3">
        <v>0.53194527328014374</v>
      </c>
      <c r="AM183" s="3">
        <v>0.21990321740508079</v>
      </c>
      <c r="AN183" s="3">
        <v>0.16372069120407107</v>
      </c>
      <c r="AO183" s="3">
        <v>0.15966572105884552</v>
      </c>
      <c r="AP183" s="3">
        <v>7.6826202273368838E-2</v>
      </c>
      <c r="AQ183" s="3">
        <v>9.5327715277671823E-2</v>
      </c>
      <c r="AR183" s="3">
        <v>0.72055829167366026</v>
      </c>
      <c r="AS183" s="3">
        <v>1.0759831285476684</v>
      </c>
      <c r="AT183" s="3">
        <v>4.9907207489013672E-2</v>
      </c>
      <c r="AU183" s="3">
        <v>4.5148487091064453</v>
      </c>
    </row>
    <row r="184" spans="1:47" x14ac:dyDescent="0.2">
      <c r="A184" s="3">
        <v>0.69640026986598969</v>
      </c>
      <c r="B184" s="3">
        <v>1.1507231593132019</v>
      </c>
      <c r="C184" s="3">
        <v>1.9701071083545685</v>
      </c>
      <c r="D184" s="3">
        <v>1.1113352179527283</v>
      </c>
      <c r="E184" s="3">
        <v>1.4129287004470825</v>
      </c>
      <c r="F184" s="3">
        <v>0.46101331710815435</v>
      </c>
      <c r="G184" s="3">
        <v>2.489575236439705</v>
      </c>
      <c r="H184" s="3">
        <v>0.41501485317945491</v>
      </c>
      <c r="I184" s="3">
        <v>0.44565848335623748</v>
      </c>
      <c r="J184" s="3">
        <v>0.57021742403507236</v>
      </c>
      <c r="K184" s="3">
        <v>0.48580562412738804</v>
      </c>
      <c r="L184" s="3">
        <v>6.6141647137701515E-2</v>
      </c>
      <c r="M184" s="3">
        <v>0.55239482104778292</v>
      </c>
      <c r="N184" s="3">
        <v>0.30503313720226283</v>
      </c>
      <c r="O184" s="3">
        <v>0.20064108490943916</v>
      </c>
      <c r="P184" s="3">
        <v>85.16963005065918</v>
      </c>
      <c r="Q184" s="3">
        <v>94.41347599029541</v>
      </c>
      <c r="R184" s="3">
        <v>40.321993827819824</v>
      </c>
      <c r="S184" s="3">
        <v>4.6134317517280579</v>
      </c>
      <c r="T184" s="3">
        <v>11.822969198226929</v>
      </c>
      <c r="U184" s="3">
        <v>13.020814895629883</v>
      </c>
      <c r="V184" s="3">
        <v>5.1285859346389779E-3</v>
      </c>
      <c r="W184" s="3">
        <v>1.6385765671730044E-3</v>
      </c>
      <c r="X184" s="3">
        <v>2.7518982291221618E-3</v>
      </c>
      <c r="Y184" s="3">
        <v>5.0232543945312499E-2</v>
      </c>
      <c r="Z184" s="3">
        <v>2.1903943419456482E-2</v>
      </c>
      <c r="AA184" s="3">
        <v>2.4973881244659425E-2</v>
      </c>
      <c r="AB184" s="3">
        <v>1.0961728421971203E-2</v>
      </c>
      <c r="AC184" s="3">
        <v>3.1337226182222365E-2</v>
      </c>
      <c r="AD184" s="3">
        <v>3.232331395149231</v>
      </c>
      <c r="AE184" s="3">
        <v>1.2395510613918304</v>
      </c>
      <c r="AF184" s="3">
        <v>1.0866013765335083</v>
      </c>
      <c r="AG184" s="3">
        <v>0.29893340468406676</v>
      </c>
      <c r="AH184" s="3">
        <v>0.9004875457286835</v>
      </c>
      <c r="AI184" s="3">
        <v>0.13017380952835084</v>
      </c>
      <c r="AJ184" s="3">
        <v>2.0664952769875525E-2</v>
      </c>
      <c r="AK184" s="3">
        <v>0.15008832097053529</v>
      </c>
      <c r="AL184" s="3">
        <v>3.2342503033578399E-2</v>
      </c>
      <c r="AM184" s="3">
        <v>0.73910988688468937</v>
      </c>
      <c r="AN184" s="3">
        <v>0.42247480273246768</v>
      </c>
      <c r="AO184" s="3">
        <v>0.29981741011142732</v>
      </c>
      <c r="AP184" s="3">
        <v>9.5278764963150034E-2</v>
      </c>
      <c r="AQ184" s="3">
        <v>2.360583648085595E-2</v>
      </c>
      <c r="AR184" s="3">
        <v>0.38218099474906919</v>
      </c>
      <c r="AS184" s="3">
        <v>1.070844762325287</v>
      </c>
      <c r="AT184" s="3">
        <v>5.1448345184326172E-2</v>
      </c>
      <c r="AU184" s="3">
        <v>1.0532196797430515</v>
      </c>
    </row>
    <row r="185" spans="1:47" x14ac:dyDescent="0.2">
      <c r="A185" s="3">
        <v>1.3540049195289612</v>
      </c>
      <c r="B185" s="3">
        <v>0.81757062673568726</v>
      </c>
      <c r="C185" s="3">
        <v>2.287632554769516</v>
      </c>
      <c r="D185" s="3">
        <v>0.59157295525074005</v>
      </c>
      <c r="E185" s="3">
        <v>0.54442598670721054</v>
      </c>
      <c r="F185" s="3">
        <v>0.71414079666137709</v>
      </c>
      <c r="G185" s="3">
        <v>0.63811174780130386</v>
      </c>
      <c r="H185" s="3">
        <v>2.6929699653387069</v>
      </c>
      <c r="I185" s="3">
        <v>1.7618789863586428</v>
      </c>
      <c r="J185" s="3">
        <v>6.9923039823770516E-2</v>
      </c>
      <c r="K185" s="3">
        <v>0.94141349017620091</v>
      </c>
      <c r="L185" s="3">
        <v>0.87229866623878483</v>
      </c>
      <c r="M185" s="3">
        <v>0.19112500429153442</v>
      </c>
      <c r="N185" s="3">
        <v>0.94878218889236454</v>
      </c>
      <c r="O185" s="3">
        <v>0.53876489698886876</v>
      </c>
      <c r="P185" s="3">
        <v>35.899753570556641</v>
      </c>
      <c r="Q185" s="3">
        <v>40.756621360778809</v>
      </c>
      <c r="R185" s="3">
        <v>62.910552024841309</v>
      </c>
      <c r="S185" s="3">
        <v>13.099506795406342</v>
      </c>
      <c r="T185" s="3">
        <v>4.900912381708622</v>
      </c>
      <c r="U185" s="3">
        <v>6.5016195327043533</v>
      </c>
      <c r="V185" s="3">
        <v>7.0235848426818855E-3</v>
      </c>
      <c r="W185" s="3">
        <v>9.0168813467025773E-3</v>
      </c>
      <c r="X185" s="3">
        <v>6.2672469615936283E-3</v>
      </c>
      <c r="Y185" s="3">
        <v>2.4266487360000612E-2</v>
      </c>
      <c r="Z185" s="3">
        <v>4.3728220462799068E-2</v>
      </c>
      <c r="AA185" s="3">
        <v>4.2848927974700926E-2</v>
      </c>
      <c r="AB185" s="3">
        <v>7.1215836405754102E-2</v>
      </c>
      <c r="AC185" s="3">
        <v>6.1410130858421334E-2</v>
      </c>
      <c r="AD185" s="3">
        <v>2.8831417560577393</v>
      </c>
      <c r="AE185" s="3">
        <v>0.44166293442249294</v>
      </c>
      <c r="AF185" s="3">
        <v>0.75311204791069031</v>
      </c>
      <c r="AG185" s="3">
        <v>8.2923582568764698E-2</v>
      </c>
      <c r="AH185" s="3">
        <v>0.45480141490697862</v>
      </c>
      <c r="AI185" s="3">
        <v>8.5886152088642115E-2</v>
      </c>
      <c r="AJ185" s="3">
        <v>0.33429571092128751</v>
      </c>
      <c r="AK185" s="3">
        <v>7.5847374200820925E-2</v>
      </c>
      <c r="AL185" s="3">
        <v>0.89606827378273013</v>
      </c>
      <c r="AM185" s="3">
        <v>0.50400661975145333</v>
      </c>
      <c r="AN185" s="3">
        <v>4.2621234357357027E-2</v>
      </c>
      <c r="AO185" s="3">
        <v>5.6476636901497845E-2</v>
      </c>
      <c r="AP185" s="3">
        <v>4.4832606613636021E-2</v>
      </c>
      <c r="AQ185" s="3">
        <v>7.2752532958984373E-2</v>
      </c>
      <c r="AR185" s="3">
        <v>0.85474776029586796</v>
      </c>
      <c r="AS185" s="3">
        <v>1.0624867540597915</v>
      </c>
      <c r="AT185" s="3">
        <v>3.6915571987628938E-2</v>
      </c>
      <c r="AU185" s="3">
        <v>3.4422879219055176</v>
      </c>
    </row>
    <row r="186" spans="1:47" x14ac:dyDescent="0.2">
      <c r="A186" s="3">
        <v>1.2990944385528564</v>
      </c>
      <c r="B186" s="3">
        <v>1.444376528263092</v>
      </c>
      <c r="C186" s="3">
        <v>1.947601854801178</v>
      </c>
      <c r="D186" s="3">
        <v>0.78319159150123596</v>
      </c>
      <c r="E186" s="3">
        <v>1.3028509616851807</v>
      </c>
      <c r="F186" s="3">
        <v>0.6897911071777344</v>
      </c>
      <c r="G186" s="3">
        <v>2.2247810590267183</v>
      </c>
      <c r="H186" s="3">
        <v>2.1691350185871126</v>
      </c>
      <c r="I186" s="3">
        <v>2.3236738085746764</v>
      </c>
      <c r="J186" s="3">
        <v>0.6821272307634354</v>
      </c>
      <c r="K186" s="3">
        <v>0.92003243267536161</v>
      </c>
      <c r="L186" s="3">
        <v>0.96220469772815709</v>
      </c>
      <c r="M186" s="3">
        <v>0.43356401383876803</v>
      </c>
      <c r="N186" s="3">
        <v>0.31946354240179065</v>
      </c>
      <c r="O186" s="3">
        <v>0.33030336290597923</v>
      </c>
      <c r="P186" s="3">
        <v>71.533045768737793</v>
      </c>
      <c r="Q186" s="3">
        <v>61.490888595581055</v>
      </c>
      <c r="R186" s="3">
        <v>31.423748731613159</v>
      </c>
      <c r="S186" s="3">
        <v>9.5153586268424988</v>
      </c>
      <c r="T186" s="3">
        <v>9.992584764957428</v>
      </c>
      <c r="U186" s="3">
        <v>11.487243056297302</v>
      </c>
      <c r="V186" s="3">
        <v>1.226466115564108E-3</v>
      </c>
      <c r="W186" s="3">
        <v>1.257701613008976E-3</v>
      </c>
      <c r="X186" s="3">
        <v>3.4471133947372441E-3</v>
      </c>
      <c r="Y186" s="3">
        <v>3.4799360036849976E-2</v>
      </c>
      <c r="Z186" s="3">
        <v>2.7555022239685058E-2</v>
      </c>
      <c r="AA186" s="3">
        <v>4.6710617542266838E-2</v>
      </c>
      <c r="AB186" s="3">
        <v>5.413756787776948E-2</v>
      </c>
      <c r="AC186" s="3">
        <v>8.8595955371856688E-2</v>
      </c>
      <c r="AD186" s="3">
        <v>3.0755451917648315</v>
      </c>
      <c r="AE186" s="3">
        <v>1.6409164309501647</v>
      </c>
      <c r="AF186" s="3">
        <v>0.97473797202110291</v>
      </c>
      <c r="AG186" s="3">
        <v>0.11711833104491236</v>
      </c>
      <c r="AH186" s="3">
        <v>0.12128064967691897</v>
      </c>
      <c r="AI186" s="3">
        <v>1.9498270265758039E-2</v>
      </c>
      <c r="AJ186" s="3">
        <v>5.8783987462520601E-2</v>
      </c>
      <c r="AK186" s="3">
        <v>4.299396082758903E-2</v>
      </c>
      <c r="AL186" s="3">
        <v>0.31050072640180587</v>
      </c>
      <c r="AM186" s="3">
        <v>0.77402315020561219</v>
      </c>
      <c r="AN186" s="3">
        <v>0.44709049463272094</v>
      </c>
      <c r="AO186" s="3">
        <v>0.37660599589347837</v>
      </c>
      <c r="AP186" s="3">
        <v>6.6106528639793397E-2</v>
      </c>
      <c r="AQ186" s="3">
        <v>6.008734583854676E-2</v>
      </c>
      <c r="AR186" s="3">
        <v>0.80870968103408813</v>
      </c>
      <c r="AS186" s="3">
        <v>1.0721889913082123</v>
      </c>
      <c r="AT186" s="3">
        <v>6.0751536488533021E-2</v>
      </c>
      <c r="AU186" s="3">
        <v>3.9911487102508545</v>
      </c>
    </row>
    <row r="187" spans="1:47" x14ac:dyDescent="0.2">
      <c r="A187" s="3">
        <v>0.64242821931838989</v>
      </c>
      <c r="B187" s="3">
        <v>0.52385215647518635</v>
      </c>
      <c r="C187" s="3">
        <v>2.4035221338272095</v>
      </c>
      <c r="D187" s="3">
        <v>1.2638871669769287</v>
      </c>
      <c r="E187" s="3">
        <v>0.68526589870452881</v>
      </c>
      <c r="F187" s="3">
        <v>0.53666896820068355</v>
      </c>
      <c r="G187" s="3">
        <v>1.0864958348870277</v>
      </c>
      <c r="H187" s="3">
        <v>1.5024404346942901</v>
      </c>
      <c r="I187" s="3">
        <v>1.3959913358092311</v>
      </c>
      <c r="J187" s="3">
        <v>0.20503600105643277</v>
      </c>
      <c r="K187" s="3">
        <v>0.38322333604097369</v>
      </c>
      <c r="L187" s="3">
        <v>0.15798210218548778</v>
      </c>
      <c r="M187" s="3">
        <v>0.81075659275054934</v>
      </c>
      <c r="N187" s="3">
        <v>0.9325394231081009</v>
      </c>
      <c r="O187" s="3">
        <v>0.91933731138706209</v>
      </c>
      <c r="P187" s="3">
        <v>42.046198844909668</v>
      </c>
      <c r="Q187" s="3">
        <v>32.716076374053955</v>
      </c>
      <c r="R187" s="3">
        <v>94.015817642211914</v>
      </c>
      <c r="S187" s="3">
        <v>8.0323505997657776</v>
      </c>
      <c r="T187" s="3">
        <v>5.7855685502290726</v>
      </c>
      <c r="U187" s="3">
        <v>7.0064618587493896</v>
      </c>
      <c r="V187" s="3">
        <v>8.6036425232887265E-3</v>
      </c>
      <c r="W187" s="3">
        <v>9.4886347055435187E-3</v>
      </c>
      <c r="X187" s="3">
        <v>8.9317614436149606E-3</v>
      </c>
      <c r="Y187" s="3">
        <v>4.0705840587615963E-2</v>
      </c>
      <c r="Z187" s="3">
        <v>4.6821973323822014E-2</v>
      </c>
      <c r="AA187" s="3">
        <v>2.6110970973968504E-2</v>
      </c>
      <c r="AB187" s="3">
        <v>8.3509108424186712E-2</v>
      </c>
      <c r="AC187" s="3">
        <v>4.9733643531799321E-2</v>
      </c>
      <c r="AD187" s="3">
        <v>2.789938747882843</v>
      </c>
      <c r="AE187" s="3">
        <v>0.84297657608985888</v>
      </c>
      <c r="AF187" s="3">
        <v>1.185182511806488</v>
      </c>
      <c r="AG187" s="3">
        <v>0.37526073157787321</v>
      </c>
      <c r="AH187" s="3">
        <v>0.54182897746562964</v>
      </c>
      <c r="AI187" s="3">
        <v>0.16073380112648011</v>
      </c>
      <c r="AJ187" s="3">
        <v>0.35742751955986024</v>
      </c>
      <c r="AK187" s="3">
        <v>0.15847274303436282</v>
      </c>
      <c r="AL187" s="3">
        <v>0.68066057205200192</v>
      </c>
      <c r="AM187" s="3">
        <v>3.5732305441051715E-2</v>
      </c>
      <c r="AN187" s="3">
        <v>7.5423934608697868E-2</v>
      </c>
      <c r="AO187" s="3">
        <v>0.10314807966351508</v>
      </c>
      <c r="AP187" s="3">
        <v>1.4946309588849547E-2</v>
      </c>
      <c r="AQ187" s="3">
        <v>1.939051032066345E-2</v>
      </c>
      <c r="AR187" s="3">
        <v>0.37941561043262473</v>
      </c>
      <c r="AS187" s="3">
        <v>1.0607032471895219</v>
      </c>
      <c r="AT187" s="3">
        <v>2.7618327364325526E-2</v>
      </c>
      <c r="AU187" s="3">
        <v>1.504362940788269</v>
      </c>
    </row>
    <row r="188" spans="1:47" x14ac:dyDescent="0.2">
      <c r="A188" s="3">
        <v>0.75997376441955566</v>
      </c>
      <c r="B188" s="3">
        <v>1.0690033435821533</v>
      </c>
      <c r="C188" s="3">
        <v>1.8003288432955742</v>
      </c>
      <c r="D188" s="3">
        <v>0.53650025650858879</v>
      </c>
      <c r="E188" s="3">
        <v>0.82557719945907593</v>
      </c>
      <c r="F188" s="3">
        <v>0.30298221111297607</v>
      </c>
      <c r="G188" s="3">
        <v>2.3859919703006742</v>
      </c>
      <c r="H188" s="3">
        <v>0.63421394437551515</v>
      </c>
      <c r="I188" s="3">
        <v>0.64396834403276437</v>
      </c>
      <c r="J188" s="3">
        <v>0.34318951308727264</v>
      </c>
      <c r="K188" s="3">
        <v>0.17924176424741747</v>
      </c>
      <c r="L188" s="3">
        <v>0.36709790885448457</v>
      </c>
      <c r="M188" s="3">
        <v>0.19945045366883279</v>
      </c>
      <c r="N188" s="3">
        <v>0.12770186208188539</v>
      </c>
      <c r="O188" s="3">
        <v>0.64667899549007413</v>
      </c>
      <c r="P188" s="3">
        <v>81.429343223571777</v>
      </c>
      <c r="Q188" s="3">
        <v>56.954441070556641</v>
      </c>
      <c r="R188" s="3">
        <v>59.734716415405273</v>
      </c>
      <c r="S188" s="3">
        <v>5.1168354973196983</v>
      </c>
      <c r="T188" s="3">
        <v>13.161615967750549</v>
      </c>
      <c r="U188" s="3">
        <v>12.713489592075348</v>
      </c>
      <c r="V188" s="3">
        <v>7.5291125774383551E-3</v>
      </c>
      <c r="W188" s="3">
        <v>5.1846770942211157E-3</v>
      </c>
      <c r="X188" s="3">
        <v>2.1688787937164311E-3</v>
      </c>
      <c r="Y188" s="3">
        <v>2.2315938621759415E-2</v>
      </c>
      <c r="Z188" s="3">
        <v>5.5915515422821041E-2</v>
      </c>
      <c r="AA188" s="3">
        <v>5.591186761856079E-2</v>
      </c>
      <c r="AB188" s="3">
        <v>7.3442118167877199E-2</v>
      </c>
      <c r="AC188" s="3">
        <v>5.8254388570785527E-2</v>
      </c>
      <c r="AD188" s="3">
        <v>2.3897477090358734</v>
      </c>
      <c r="AE188" s="3">
        <v>1.2683442950248718</v>
      </c>
      <c r="AF188" s="3">
        <v>0.60710040479898453</v>
      </c>
      <c r="AG188" s="3">
        <v>0.24323604702949525</v>
      </c>
      <c r="AH188" s="3">
        <v>0.97414508759975438</v>
      </c>
      <c r="AI188" s="3">
        <v>0.11964657247066497</v>
      </c>
      <c r="AJ188" s="3">
        <v>0.43562352657318115</v>
      </c>
      <c r="AK188" s="3">
        <v>5.7583560645580296E-2</v>
      </c>
      <c r="AL188" s="3">
        <v>0.18929359868168832</v>
      </c>
      <c r="AM188" s="3">
        <v>0.55300538301467894</v>
      </c>
      <c r="AN188" s="3">
        <v>0.32605086684226992</v>
      </c>
      <c r="AO188" s="3">
        <v>0.45777943670749666</v>
      </c>
      <c r="AP188" s="3">
        <v>3.3409858942031863E-2</v>
      </c>
      <c r="AQ188" s="3">
        <v>8.2668032050132761E-2</v>
      </c>
      <c r="AR188" s="3">
        <v>0.71778934001922612</v>
      </c>
      <c r="AS188" s="3">
        <v>1.0661932283639908</v>
      </c>
      <c r="AT188" s="3">
        <v>7.2958293557167042E-2</v>
      </c>
      <c r="AU188" s="3">
        <v>4.059802770614624</v>
      </c>
    </row>
    <row r="189" spans="1:47" x14ac:dyDescent="0.2">
      <c r="A189" s="3">
        <v>1.1656950116157532</v>
      </c>
      <c r="B189" s="3">
        <v>0.90020319819450378</v>
      </c>
      <c r="C189" s="3">
        <v>2.8423214256763458</v>
      </c>
      <c r="D189" s="3">
        <v>1.0103941559791565</v>
      </c>
      <c r="E189" s="3">
        <v>1.1941408514976501</v>
      </c>
      <c r="F189" s="3">
        <v>0.87485432624816895</v>
      </c>
      <c r="G189" s="3">
        <v>0.51106609672307957</v>
      </c>
      <c r="H189" s="3">
        <v>2.8413616639375685</v>
      </c>
      <c r="I189" s="3">
        <v>1.5862618321180344</v>
      </c>
      <c r="J189" s="3">
        <v>0.7894187885522842</v>
      </c>
      <c r="K189" s="3">
        <v>0.62904604613780979</v>
      </c>
      <c r="L189" s="3">
        <v>0.5520285546779633</v>
      </c>
      <c r="M189" s="3">
        <v>0.57621547102928161</v>
      </c>
      <c r="N189" s="3">
        <v>0.6321981674432755</v>
      </c>
      <c r="O189" s="3">
        <v>0.12344712086021901</v>
      </c>
      <c r="P189" s="3">
        <v>32.179008722305298</v>
      </c>
      <c r="Q189" s="3">
        <v>88.190021514892578</v>
      </c>
      <c r="R189" s="3">
        <v>77.325716018676758</v>
      </c>
      <c r="S189" s="3">
        <v>12.44308990240097</v>
      </c>
      <c r="T189" s="3">
        <v>9.1481209099292755</v>
      </c>
      <c r="U189" s="3">
        <v>5.4181700348854056</v>
      </c>
      <c r="V189" s="3">
        <v>4.6406752169132238E-3</v>
      </c>
      <c r="W189" s="3">
        <v>5.5405458807945259E-3</v>
      </c>
      <c r="X189" s="3">
        <v>5.6836814284324652E-3</v>
      </c>
      <c r="Y189" s="3">
        <v>5.3262543678283689E-2</v>
      </c>
      <c r="Z189" s="3">
        <v>3.9712375402450553E-2</v>
      </c>
      <c r="AA189" s="3">
        <v>3.6284548044204709E-2</v>
      </c>
      <c r="AB189" s="3">
        <v>1.8758043423295023E-2</v>
      </c>
      <c r="AC189" s="3">
        <v>2.3990028053522114E-2</v>
      </c>
      <c r="AD189" s="3">
        <v>3.7291414737701416</v>
      </c>
      <c r="AE189" s="3">
        <v>0.36628171801567078</v>
      </c>
      <c r="AF189" s="3">
        <v>1.30289626121521</v>
      </c>
      <c r="AG189" s="3">
        <v>0.47677325010299682</v>
      </c>
      <c r="AH189" s="3">
        <v>0.42791267186403281</v>
      </c>
      <c r="AI189" s="3">
        <v>7.2667811512947073E-2</v>
      </c>
      <c r="AJ189" s="3">
        <v>0.22941578418016434</v>
      </c>
      <c r="AK189" s="3">
        <v>0.13201022982597352</v>
      </c>
      <c r="AL189" s="3">
        <v>0.80863777101039891</v>
      </c>
      <c r="AM189" s="3">
        <v>0.31693508297204975</v>
      </c>
      <c r="AN189" s="3">
        <v>0.20029284834861757</v>
      </c>
      <c r="AO189" s="3">
        <v>0.20681233167648316</v>
      </c>
      <c r="AP189" s="3">
        <v>8.4202711582183842E-2</v>
      </c>
      <c r="AQ189" s="3">
        <v>4.1814641356468209E-2</v>
      </c>
      <c r="AR189" s="3">
        <v>0.24533266574144361</v>
      </c>
      <c r="AS189" s="3">
        <v>1.0770512354373933</v>
      </c>
      <c r="AT189" s="3">
        <v>4.0600779652595523E-2</v>
      </c>
      <c r="AU189" s="3">
        <v>2.452777624130249</v>
      </c>
    </row>
    <row r="190" spans="1:47" x14ac:dyDescent="0.2">
      <c r="A190" s="3">
        <v>1.1150556206703186</v>
      </c>
      <c r="B190" s="3">
        <v>1.1980918645858765</v>
      </c>
      <c r="C190" s="3">
        <v>2.5526552796363831</v>
      </c>
      <c r="D190" s="3">
        <v>1.1397440433502197</v>
      </c>
      <c r="E190" s="3">
        <v>1.0077610015869141</v>
      </c>
      <c r="F190" s="3">
        <v>0.76347146034240732</v>
      </c>
      <c r="G190" s="3">
        <v>2.7701112216711046</v>
      </c>
      <c r="H190" s="3">
        <v>0.37880579024553296</v>
      </c>
      <c r="I190" s="3">
        <v>0.18446590010076763</v>
      </c>
      <c r="J190" s="3">
        <v>9.247461400926113E-2</v>
      </c>
      <c r="K190" s="3">
        <v>0.12447679877281193</v>
      </c>
      <c r="L190" s="3">
        <v>0.69188040792942052</v>
      </c>
      <c r="M190" s="3">
        <v>2.0725222118198876E-2</v>
      </c>
      <c r="N190" s="3">
        <v>0.77779775321483613</v>
      </c>
      <c r="O190" s="3">
        <v>0.19160698652267458</v>
      </c>
      <c r="P190" s="3">
        <v>20.802138224244118</v>
      </c>
      <c r="Q190" s="3">
        <v>98.491330146789551</v>
      </c>
      <c r="R190" s="3">
        <v>65.639934539794922</v>
      </c>
      <c r="S190" s="3">
        <v>6.6952375620603561</v>
      </c>
      <c r="T190" s="3">
        <v>11.042701125144958</v>
      </c>
      <c r="U190" s="3">
        <v>10.598862707614899</v>
      </c>
      <c r="V190" s="3">
        <v>2.3881810307502744E-3</v>
      </c>
      <c r="W190" s="3">
        <v>4.2496898770332334E-3</v>
      </c>
      <c r="X190" s="3">
        <v>7.1253290772438057E-3</v>
      </c>
      <c r="Y190" s="3">
        <v>5.6997919082641596E-2</v>
      </c>
      <c r="Z190" s="3">
        <v>5.2340822219848634E-2</v>
      </c>
      <c r="AA190" s="3">
        <v>5.198185682296752E-2</v>
      </c>
      <c r="AB190" s="3">
        <v>9.7705407738685607E-2</v>
      </c>
      <c r="AC190" s="3">
        <v>9.9413143396377565E-2</v>
      </c>
      <c r="AD190" s="3">
        <v>3.3995305299758911</v>
      </c>
      <c r="AE190" s="3">
        <v>1.5613334000110626</v>
      </c>
      <c r="AF190" s="3">
        <v>0.81923016905784607</v>
      </c>
      <c r="AG190" s="3">
        <v>0.42876095771789552</v>
      </c>
      <c r="AH190" s="3">
        <v>0.83447787225246428</v>
      </c>
      <c r="AI190" s="3">
        <v>0.17930324494838715</v>
      </c>
      <c r="AJ190" s="3">
        <v>0.31059335768222807</v>
      </c>
      <c r="AK190" s="3">
        <v>0.19131764292716982</v>
      </c>
      <c r="AL190" s="3">
        <v>0.98867436170578005</v>
      </c>
      <c r="AM190" s="3">
        <v>0.66460492253303527</v>
      </c>
      <c r="AN190" s="3">
        <v>0.15254804939031602</v>
      </c>
      <c r="AO190" s="3">
        <v>0.17462835907936097</v>
      </c>
      <c r="AP190" s="3">
        <v>2.9315717667341236E-2</v>
      </c>
      <c r="AQ190" s="3">
        <v>7.0197814702987679E-2</v>
      </c>
      <c r="AR190" s="3">
        <v>0.1558102685958147</v>
      </c>
      <c r="AS190" s="3">
        <v>1.0689860266447069</v>
      </c>
      <c r="AT190" s="3">
        <v>5.3595128655433658E-2</v>
      </c>
      <c r="AU190" s="3">
        <v>1.3787267208099365</v>
      </c>
    </row>
    <row r="191" spans="1:47" x14ac:dyDescent="0.2">
      <c r="A191" s="3">
        <v>0.95927527546882629</v>
      </c>
      <c r="B191" s="3">
        <v>0.77123463153839111</v>
      </c>
      <c r="C191" s="3">
        <v>2.097297191619873</v>
      </c>
      <c r="D191" s="3">
        <v>0.65709532797336578</v>
      </c>
      <c r="E191" s="3">
        <v>0.88706481456756592</v>
      </c>
      <c r="F191" s="3">
        <v>0.41034896373748775</v>
      </c>
      <c r="G191" s="3">
        <v>0.17179503154009582</v>
      </c>
      <c r="H191" s="3">
        <v>2.5390406805276871</v>
      </c>
      <c r="I191" s="3">
        <v>2.2321838736534119</v>
      </c>
      <c r="J191" s="3">
        <v>0.54730001866817479</v>
      </c>
      <c r="K191" s="3">
        <v>0.59120813965797425</v>
      </c>
      <c r="L191" s="3">
        <v>0.3819297790527344</v>
      </c>
      <c r="M191" s="3">
        <v>0.62999732375144957</v>
      </c>
      <c r="N191" s="3">
        <v>0.47408206135034558</v>
      </c>
      <c r="O191" s="3">
        <v>0.5939623659849167</v>
      </c>
      <c r="P191" s="3">
        <v>90.306382179260254</v>
      </c>
      <c r="Q191" s="3">
        <v>47.295300960540771</v>
      </c>
      <c r="R191" s="3">
        <v>48.236923217773438</v>
      </c>
      <c r="S191" s="3">
        <v>13.763683319091797</v>
      </c>
      <c r="T191" s="3">
        <v>4.0482651200145483</v>
      </c>
      <c r="U191" s="3">
        <v>8.9136299192905426</v>
      </c>
      <c r="V191" s="3">
        <v>9.7634457945823677E-3</v>
      </c>
      <c r="W191" s="3">
        <v>6.9874587059021E-3</v>
      </c>
      <c r="X191" s="3">
        <v>1.359980445355177E-3</v>
      </c>
      <c r="Y191" s="3">
        <v>2.8590291142463684E-2</v>
      </c>
      <c r="Z191" s="3">
        <v>3.3286154270172119E-2</v>
      </c>
      <c r="AA191" s="3">
        <v>3.0196250677108766E-2</v>
      </c>
      <c r="AB191" s="3">
        <v>4.0197880864143373E-2</v>
      </c>
      <c r="AC191" s="3">
        <v>3.8430331945419317E-2</v>
      </c>
      <c r="AD191" s="3">
        <v>2.7467061877250671</v>
      </c>
      <c r="AE191" s="3">
        <v>0.55131058543920508</v>
      </c>
      <c r="AF191" s="3">
        <v>1.0287076830863953</v>
      </c>
      <c r="AG191" s="3">
        <v>0.17720983773469928</v>
      </c>
      <c r="AH191" s="3">
        <v>0.25922638505697249</v>
      </c>
      <c r="AI191" s="3">
        <v>3.6559649556875226E-2</v>
      </c>
      <c r="AJ191" s="3">
        <v>0.10561790108680724</v>
      </c>
      <c r="AK191" s="3">
        <v>2.2029761597514151E-2</v>
      </c>
      <c r="AL191" s="3">
        <v>0.12521016500890253</v>
      </c>
      <c r="AM191" s="3">
        <v>0.42164601773023613</v>
      </c>
      <c r="AN191" s="3">
        <v>0.27806311547756196</v>
      </c>
      <c r="AO191" s="3">
        <v>0.42559552252292632</v>
      </c>
      <c r="AP191" s="3">
        <v>6.8874418139457702E-2</v>
      </c>
      <c r="AQ191" s="3">
        <v>3.2487972974777228E-2</v>
      </c>
      <c r="AR191" s="3">
        <v>0.58234422206878667</v>
      </c>
      <c r="AS191" s="3">
        <v>1.0779693365097047</v>
      </c>
      <c r="AT191" s="3">
        <v>3.2815220952033999E-2</v>
      </c>
      <c r="AU191" s="3">
        <v>3.1106297969818115</v>
      </c>
    </row>
    <row r="192" spans="1:47" x14ac:dyDescent="0.2">
      <c r="A192" s="3">
        <v>0.57581480592489243</v>
      </c>
      <c r="B192" s="3">
        <v>1.3237112164497375</v>
      </c>
      <c r="C192" s="3">
        <v>2.6983025372028351</v>
      </c>
      <c r="D192" s="3">
        <v>1.3862519860267639</v>
      </c>
      <c r="E192" s="3">
        <v>0.62161619961261749</v>
      </c>
      <c r="F192" s="3">
        <v>0.22500496804714204</v>
      </c>
      <c r="G192" s="3">
        <v>1.8158196598291398</v>
      </c>
      <c r="H192" s="3">
        <v>1.7180922770500184</v>
      </c>
      <c r="I192" s="3">
        <v>2.9846516972780228</v>
      </c>
      <c r="J192" s="3">
        <v>0.93314992606639857</v>
      </c>
      <c r="K192" s="3">
        <v>0.86481613993644713</v>
      </c>
      <c r="L192" s="3">
        <v>0.11148656480014324</v>
      </c>
      <c r="M192" s="3">
        <v>0.38028066575527197</v>
      </c>
      <c r="N192" s="3">
        <v>0.53933385789394384</v>
      </c>
      <c r="O192" s="3">
        <v>0.84736263573169712</v>
      </c>
      <c r="P192" s="3">
        <v>50.903518199920654</v>
      </c>
      <c r="Q192" s="3">
        <v>23.018002808094025</v>
      </c>
      <c r="R192" s="3">
        <v>83.013629913330078</v>
      </c>
      <c r="S192" s="3">
        <v>11.181128740310669</v>
      </c>
      <c r="T192" s="3">
        <v>14.8990638256073</v>
      </c>
      <c r="U192" s="3">
        <v>14.887890219688416</v>
      </c>
      <c r="V192" s="3">
        <v>6.3694230318069468E-3</v>
      </c>
      <c r="W192" s="3">
        <v>2.5552359819412231E-3</v>
      </c>
      <c r="X192" s="3">
        <v>8.1234820485115052E-3</v>
      </c>
      <c r="Y192" s="3">
        <v>4.9480154514312744E-2</v>
      </c>
      <c r="Z192" s="3">
        <v>2.429377853870392E-2</v>
      </c>
      <c r="AA192" s="3">
        <v>4.0554044246673582E-2</v>
      </c>
      <c r="AB192" s="3">
        <v>2.7061735391616819E-2</v>
      </c>
      <c r="AC192" s="3">
        <v>6.9274995326995853E-2</v>
      </c>
      <c r="AD192" s="3">
        <v>2.089230477809906</v>
      </c>
      <c r="AE192" s="3">
        <v>1.8260474622249603</v>
      </c>
      <c r="AF192" s="3">
        <v>0.70061604678630829</v>
      </c>
      <c r="AG192" s="3">
        <v>0.32549448907375333</v>
      </c>
      <c r="AH192" s="3">
        <v>0.19810595750808713</v>
      </c>
      <c r="AI192" s="3">
        <v>0.10159904718399047</v>
      </c>
      <c r="AJ192" s="3">
        <v>0.18258046865463257</v>
      </c>
      <c r="AK192" s="3">
        <v>0.12292144536972045</v>
      </c>
      <c r="AL192" s="3">
        <v>0.62479323744773863</v>
      </c>
      <c r="AM192" s="3">
        <v>0.87909864008426664</v>
      </c>
      <c r="AN192" s="3">
        <v>3.1503622643649573E-2</v>
      </c>
      <c r="AO192" s="3">
        <v>1.0925388075411321E-2</v>
      </c>
      <c r="AP192" s="3">
        <v>9.2947163581848152E-2</v>
      </c>
      <c r="AQ192" s="3">
        <v>9.2949464917182922E-2</v>
      </c>
      <c r="AR192" s="3">
        <v>0.47248265743255613</v>
      </c>
      <c r="AS192" s="3">
        <v>1.0725208878517152</v>
      </c>
      <c r="AT192" s="3">
        <v>6.5807774662971497E-2</v>
      </c>
      <c r="AU192" s="3">
        <v>2.5703266859054565</v>
      </c>
    </row>
    <row r="193" spans="1:47" x14ac:dyDescent="0.2">
      <c r="A193" s="3">
        <v>1.4826622009277344</v>
      </c>
      <c r="B193" s="3">
        <v>0.64464147388935089</v>
      </c>
      <c r="C193" s="3">
        <v>1.6572383120656013</v>
      </c>
      <c r="D193" s="3">
        <v>0.91040498018264771</v>
      </c>
      <c r="E193" s="3">
        <v>1.4913337826728821</v>
      </c>
      <c r="F193" s="3">
        <v>0.9968774795532227</v>
      </c>
      <c r="G193" s="3">
        <v>1.4476891371607781</v>
      </c>
      <c r="H193" s="3">
        <v>1.004484329223633</v>
      </c>
      <c r="I193" s="3">
        <v>0.92234548687934903</v>
      </c>
      <c r="J193" s="3">
        <v>0.44731151252985002</v>
      </c>
      <c r="K193" s="3">
        <v>0.3459008991718292</v>
      </c>
      <c r="L193" s="3">
        <v>0.79214150428771968</v>
      </c>
      <c r="M193" s="3">
        <v>0.98901354312896728</v>
      </c>
      <c r="N193" s="3">
        <v>0.22044779300689696</v>
      </c>
      <c r="O193" s="3">
        <v>0.38681781530380255</v>
      </c>
      <c r="P193" s="3">
        <v>60.175518989562988</v>
      </c>
      <c r="Q193" s="3">
        <v>71.83112621307373</v>
      </c>
      <c r="R193" s="3">
        <v>20.609548091888428</v>
      </c>
      <c r="S193" s="3">
        <v>9.2684296071529388</v>
      </c>
      <c r="T193" s="3">
        <v>8.0978147387504578</v>
      </c>
      <c r="U193" s="3">
        <v>4.9742264673113823</v>
      </c>
      <c r="V193" s="3">
        <v>3.4790520668029788E-3</v>
      </c>
      <c r="W193" s="3">
        <v>8.6679404377937325E-3</v>
      </c>
      <c r="X193" s="3">
        <v>4.88828119635582E-3</v>
      </c>
      <c r="Y193" s="3">
        <v>3.6034851074218749E-2</v>
      </c>
      <c r="Z193" s="3">
        <v>4.0084133148193354E-2</v>
      </c>
      <c r="AA193" s="3">
        <v>2.2249233424663544E-2</v>
      </c>
      <c r="AB193" s="3">
        <v>6.4881815910339355E-2</v>
      </c>
      <c r="AC193" s="3">
        <v>1.2131732888519764E-2</v>
      </c>
      <c r="AD193" s="3">
        <v>3.8114058971405029</v>
      </c>
      <c r="AE193" s="3">
        <v>1.1360711127519607</v>
      </c>
      <c r="AF193" s="3">
        <v>1.3973979949951172</v>
      </c>
      <c r="AG193" s="3">
        <v>5.6362547213211656E-2</v>
      </c>
      <c r="AH193" s="3">
        <v>0.65154059588909152</v>
      </c>
      <c r="AI193" s="3">
        <v>0.15008451581001284</v>
      </c>
      <c r="AJ193" s="3">
        <v>0.48245909035205842</v>
      </c>
      <c r="AK193" s="3">
        <v>0.10230322837829589</v>
      </c>
      <c r="AL193" s="3">
        <v>0.49779407650232316</v>
      </c>
      <c r="AM193" s="3">
        <v>0.14745443716645243</v>
      </c>
      <c r="AN193" s="3">
        <v>0.40293448984622954</v>
      </c>
      <c r="AO193" s="3">
        <v>0.28438338279724124</v>
      </c>
      <c r="AP193" s="3">
        <v>5.3052702844142922E-2</v>
      </c>
      <c r="AQ193" s="3">
        <v>5.4731505513191232E-2</v>
      </c>
      <c r="AR193" s="3">
        <v>0.94066851735115053</v>
      </c>
      <c r="AS193" s="3">
        <v>1.0641604512929916</v>
      </c>
      <c r="AT193" s="3">
        <v>4.5803989470005038E-2</v>
      </c>
      <c r="AU193" s="3">
        <v>4.932234525680542</v>
      </c>
    </row>
    <row r="194" spans="1:47" x14ac:dyDescent="0.2">
      <c r="A194" s="3">
        <v>1.469663679599762</v>
      </c>
      <c r="B194" s="3">
        <v>1.4732790589332581</v>
      </c>
      <c r="C194" s="3">
        <v>2.6475794613361359</v>
      </c>
      <c r="D194" s="3">
        <v>1.2539967894554138</v>
      </c>
      <c r="E194" s="3">
        <v>1.1604812145233154</v>
      </c>
      <c r="F194" s="3">
        <v>0.70181179046630859</v>
      </c>
      <c r="G194" s="3">
        <v>0.93157913386821734</v>
      </c>
      <c r="H194" s="3">
        <v>0.77162973791360856</v>
      </c>
      <c r="I194" s="3">
        <v>0.69714615583419792</v>
      </c>
      <c r="J194" s="3">
        <v>0.89752537310123448</v>
      </c>
      <c r="K194" s="3">
        <v>0.80941739261150358</v>
      </c>
      <c r="L194" s="3">
        <v>5.3970758616924297E-2</v>
      </c>
      <c r="M194" s="3">
        <v>0.21073804616928096</v>
      </c>
      <c r="N194" s="3">
        <v>0.48652284413576119</v>
      </c>
      <c r="O194" s="3">
        <v>0.8043692660331726</v>
      </c>
      <c r="P194" s="3">
        <v>92.359223365783691</v>
      </c>
      <c r="Q194" s="3">
        <v>52.427091598510742</v>
      </c>
      <c r="R194" s="3">
        <v>37.656511068344116</v>
      </c>
      <c r="S194" s="3">
        <v>10.044532001018524</v>
      </c>
      <c r="T194" s="3">
        <v>11.537280380725861</v>
      </c>
      <c r="U194" s="3">
        <v>14.615264594554901</v>
      </c>
      <c r="V194" s="3">
        <v>2.0913006588816649E-3</v>
      </c>
      <c r="W194" s="3">
        <v>5.9223449230194096E-3</v>
      </c>
      <c r="X194" s="3">
        <v>7.540111780166627E-3</v>
      </c>
      <c r="Y194" s="3">
        <v>3.061607241630554E-2</v>
      </c>
      <c r="Z194" s="3">
        <v>5.9669399261474604E-2</v>
      </c>
      <c r="AA194" s="3">
        <v>4.2115244865417477E-2</v>
      </c>
      <c r="AB194" s="3">
        <v>6.5792254209518439E-2</v>
      </c>
      <c r="AC194" s="3">
        <v>4.8532266020774852E-2</v>
      </c>
      <c r="AD194" s="3">
        <v>3.294171929359436</v>
      </c>
      <c r="AE194" s="3">
        <v>0.30932583482936021</v>
      </c>
      <c r="AF194" s="3">
        <v>1.3048781156539917</v>
      </c>
      <c r="AG194" s="3">
        <v>0.31651882529258729</v>
      </c>
      <c r="AH194" s="3">
        <v>0.71345194518566135</v>
      </c>
      <c r="AI194" s="3">
        <v>2.7706489190459253E-2</v>
      </c>
      <c r="AJ194" s="3">
        <v>0.36164919912815097</v>
      </c>
      <c r="AK194" s="3">
        <v>2.4764138907194137E-2</v>
      </c>
      <c r="AL194" s="3">
        <v>0.18100079581141476</v>
      </c>
      <c r="AM194" s="3">
        <v>0.34690023928880692</v>
      </c>
      <c r="AN194" s="3">
        <v>6.8893823847174629E-2</v>
      </c>
      <c r="AO194" s="3">
        <v>2.6144758388400073E-2</v>
      </c>
      <c r="AP194" s="3">
        <v>8.3672535419464109E-2</v>
      </c>
      <c r="AQ194" s="3">
        <v>9.2260646820068362E-2</v>
      </c>
      <c r="AR194" s="3">
        <v>0.92170567512512203</v>
      </c>
      <c r="AS194" s="3">
        <v>1.0618629935383797</v>
      </c>
      <c r="AT194" s="3">
        <v>6.9194564223289484E-2</v>
      </c>
      <c r="AU194" s="3">
        <v>2.8732353448867798</v>
      </c>
    </row>
    <row r="195" spans="1:47" x14ac:dyDescent="0.2">
      <c r="A195" s="3">
        <v>0.56586790084838867</v>
      </c>
      <c r="B195" s="3">
        <v>0.5583699457347393</v>
      </c>
      <c r="C195" s="3">
        <v>1.6262963488698006</v>
      </c>
      <c r="D195" s="3">
        <v>0.79279771447181702</v>
      </c>
      <c r="E195" s="3">
        <v>0.79686722159385681</v>
      </c>
      <c r="F195" s="3">
        <v>0.47368392944335941</v>
      </c>
      <c r="G195" s="3">
        <v>2.0589165222644805</v>
      </c>
      <c r="H195" s="3">
        <v>1.5772026604413987</v>
      </c>
      <c r="I195" s="3">
        <v>1.6265226787328722</v>
      </c>
      <c r="J195" s="3">
        <v>0.48233934104442605</v>
      </c>
      <c r="K195" s="3">
        <v>0.2783955937623977</v>
      </c>
      <c r="L195" s="3">
        <v>0.85741050183773038</v>
      </c>
      <c r="M195" s="3">
        <v>0.57266215026378631</v>
      </c>
      <c r="N195" s="3">
        <v>0.77454342901706696</v>
      </c>
      <c r="O195" s="3">
        <v>0.4609884959459305</v>
      </c>
      <c r="P195" s="3">
        <v>21.844848990440369</v>
      </c>
      <c r="Q195" s="3">
        <v>83.652429580688477</v>
      </c>
      <c r="R195" s="3">
        <v>95.263228416442871</v>
      </c>
      <c r="S195" s="3">
        <v>7.4884804785251617</v>
      </c>
      <c r="T195" s="3">
        <v>4.5829435661435127</v>
      </c>
      <c r="U195" s="3">
        <v>5.2359397634863853</v>
      </c>
      <c r="V195" s="3">
        <v>7.7922297716140759E-3</v>
      </c>
      <c r="W195" s="3">
        <v>5.2939639687538146E-3</v>
      </c>
      <c r="X195" s="3">
        <v>2.054914280772209E-3</v>
      </c>
      <c r="Y195" s="3">
        <v>4.4024910926818844E-2</v>
      </c>
      <c r="Z195" s="3">
        <v>3.5948135852813715E-2</v>
      </c>
      <c r="AA195" s="3">
        <v>2.0062884241342546E-2</v>
      </c>
      <c r="AB195" s="3">
        <v>2.7642499357461936E-2</v>
      </c>
      <c r="AC195" s="3">
        <v>7.8577577471733093E-2</v>
      </c>
      <c r="AD195" s="3">
        <v>2.5708215236663818</v>
      </c>
      <c r="AE195" s="3">
        <v>1.318053025007248</v>
      </c>
      <c r="AF195" s="3">
        <v>0.59735199809074402</v>
      </c>
      <c r="AG195" s="3">
        <v>6.5338165313005445E-2</v>
      </c>
      <c r="AH195" s="3">
        <v>0.13628146886825568</v>
      </c>
      <c r="AI195" s="3">
        <v>0.16441945016384127</v>
      </c>
      <c r="AJ195" s="3">
        <v>6.2217323929071436E-2</v>
      </c>
      <c r="AK195" s="3">
        <v>0.19377496123313906</v>
      </c>
      <c r="AL195" s="3">
        <v>0.80251680910587309</v>
      </c>
      <c r="AM195" s="3">
        <v>0.58297407984733585</v>
      </c>
      <c r="AN195" s="3">
        <v>0.42476177096366885</v>
      </c>
      <c r="AO195" s="3">
        <v>0.26897710144519804</v>
      </c>
      <c r="AP195" s="3">
        <v>3.2512348890304563E-2</v>
      </c>
      <c r="AQ195" s="3">
        <v>5.4013759791851051E-2</v>
      </c>
      <c r="AR195" s="3">
        <v>0.49141620993614188</v>
      </c>
      <c r="AS195" s="3">
        <v>1.0702234423160553</v>
      </c>
      <c r="AT195" s="3">
        <v>4.2221899330615993E-2</v>
      </c>
      <c r="AU195" s="3">
        <v>4.6373653411865234</v>
      </c>
    </row>
    <row r="196" spans="1:47" x14ac:dyDescent="0.2">
      <c r="A196" s="3">
        <v>0.96153551340103149</v>
      </c>
      <c r="B196" s="3">
        <v>1.0986372232437134</v>
      </c>
      <c r="C196" s="3">
        <v>2.6074009537696838</v>
      </c>
      <c r="D196" s="3">
        <v>1.0005306005477905</v>
      </c>
      <c r="E196" s="3">
        <v>0.71795549988746643</v>
      </c>
      <c r="F196" s="3">
        <v>0.29018027186393736</v>
      </c>
      <c r="G196" s="3">
        <v>0.66598284229636184</v>
      </c>
      <c r="H196" s="3">
        <v>2.3996227872371674</v>
      </c>
      <c r="I196" s="3">
        <v>2.3756246793270113</v>
      </c>
      <c r="J196" s="3">
        <v>0.12754779063165186</v>
      </c>
      <c r="K196" s="3">
        <v>6.4728398583829394E-2</v>
      </c>
      <c r="L196" s="3">
        <v>0.63340141177177434</v>
      </c>
      <c r="M196" s="3">
        <v>0.43760167717933657</v>
      </c>
      <c r="N196" s="3">
        <v>0.21620942667126652</v>
      </c>
      <c r="O196" s="3">
        <v>0.23852762922644619</v>
      </c>
      <c r="P196" s="3">
        <v>62.492184638977051</v>
      </c>
      <c r="Q196" s="3">
        <v>66.640663146972656</v>
      </c>
      <c r="R196" s="3">
        <v>50.98731517791748</v>
      </c>
      <c r="S196" s="3">
        <v>4.904084749519825</v>
      </c>
      <c r="T196" s="3">
        <v>14.362219333648682</v>
      </c>
      <c r="U196" s="3">
        <v>10.358881950378418</v>
      </c>
      <c r="V196" s="3">
        <v>6.6530178189277657E-3</v>
      </c>
      <c r="W196" s="3">
        <v>9.8703661561012276E-3</v>
      </c>
      <c r="X196" s="3">
        <v>8.8271354436874408E-3</v>
      </c>
      <c r="Y196" s="3">
        <v>2.3059363365173339E-2</v>
      </c>
      <c r="Z196" s="3">
        <v>2.6310752630233764E-2</v>
      </c>
      <c r="AA196" s="3">
        <v>5.0418205261230462E-2</v>
      </c>
      <c r="AB196" s="3">
        <v>4.0690943300724036E-2</v>
      </c>
      <c r="AC196" s="3">
        <v>3.0857914090156556E-2</v>
      </c>
      <c r="AD196" s="3">
        <v>2.2338670492172241</v>
      </c>
      <c r="AE196" s="3">
        <v>0.8933153629302979</v>
      </c>
      <c r="AF196" s="3">
        <v>1.1755217909812927</v>
      </c>
      <c r="AG196" s="3">
        <v>0.43736604750156405</v>
      </c>
      <c r="AH196" s="3">
        <v>0.32109524816274643</v>
      </c>
      <c r="AI196" s="3">
        <v>0.11143803715705872</v>
      </c>
      <c r="AJ196" s="3">
        <v>0.22552214950323105</v>
      </c>
      <c r="AK196" s="3">
        <v>0.10466410398483277</v>
      </c>
      <c r="AL196" s="3">
        <v>0.31888767749071117</v>
      </c>
      <c r="AM196" s="3">
        <v>0.12950581394135949</v>
      </c>
      <c r="AN196" s="3">
        <v>0.19280441761016848</v>
      </c>
      <c r="AO196" s="3">
        <v>0.19008640855550768</v>
      </c>
      <c r="AP196" s="3">
        <v>1.4416144825518132E-2</v>
      </c>
      <c r="AQ196" s="3">
        <v>6.948975980281831E-2</v>
      </c>
      <c r="AR196" s="3">
        <v>0.60479994416236882</v>
      </c>
      <c r="AS196" s="3">
        <v>1.0753594052791595</v>
      </c>
      <c r="AT196" s="3">
        <v>5.6397315859794614E-2</v>
      </c>
      <c r="AU196" s="3">
        <v>1.1776208579540253</v>
      </c>
    </row>
    <row r="197" spans="1:47" x14ac:dyDescent="0.2">
      <c r="A197" s="3">
        <v>1.1201233863830566</v>
      </c>
      <c r="B197" s="3">
        <v>0.93203440308570862</v>
      </c>
      <c r="C197" s="3">
        <v>2.1249489337205887</v>
      </c>
      <c r="D197" s="3">
        <v>0.54620172828435898</v>
      </c>
      <c r="E197" s="3">
        <v>1.3325480818748474</v>
      </c>
      <c r="F197" s="3">
        <v>0.9370581150054933</v>
      </c>
      <c r="G197" s="3">
        <v>2.551856507062912</v>
      </c>
      <c r="H197" s="3">
        <v>0.14447931967675687</v>
      </c>
      <c r="I197" s="3">
        <v>1.4374769848585129</v>
      </c>
      <c r="J197" s="3">
        <v>0.51187184631824489</v>
      </c>
      <c r="K197" s="3">
        <v>0.5280524760484695</v>
      </c>
      <c r="L197" s="3">
        <v>0.44816970407962797</v>
      </c>
      <c r="M197" s="3">
        <v>0.79898467242717741</v>
      </c>
      <c r="N197" s="3">
        <v>0.55082129776477817</v>
      </c>
      <c r="O197" s="3">
        <v>0.51634782552719116</v>
      </c>
      <c r="P197" s="3">
        <v>51.741299629211426</v>
      </c>
      <c r="Q197" s="3">
        <v>37.876360416412354</v>
      </c>
      <c r="R197" s="3">
        <v>73.592963218688965</v>
      </c>
      <c r="S197" s="3">
        <v>12.616889894008636</v>
      </c>
      <c r="T197" s="3">
        <v>7.6014157235622406</v>
      </c>
      <c r="U197" s="3">
        <v>9.1651891469955444</v>
      </c>
      <c r="V197" s="3">
        <v>5.4633497595787048E-3</v>
      </c>
      <c r="W197" s="3">
        <v>1.3670581579208374E-3</v>
      </c>
      <c r="X197" s="3">
        <v>5.3117837607860579E-3</v>
      </c>
      <c r="Y197" s="3">
        <v>5.1508338451385499E-2</v>
      </c>
      <c r="Z197" s="3">
        <v>4.8057069778442374E-2</v>
      </c>
      <c r="AA197" s="3">
        <v>3.238504886627197E-2</v>
      </c>
      <c r="AB197" s="3">
        <v>9.8528148531913759E-2</v>
      </c>
      <c r="AC197" s="3">
        <v>6.2688675522804271E-2</v>
      </c>
      <c r="AD197" s="3">
        <v>3.8855164051055908</v>
      </c>
      <c r="AE197" s="3">
        <v>1.5845889627933503</v>
      </c>
      <c r="AF197" s="3">
        <v>0.97678449749946594</v>
      </c>
      <c r="AG197" s="3">
        <v>0.16860478818416594</v>
      </c>
      <c r="AH197" s="3">
        <v>0.77258257329463964</v>
      </c>
      <c r="AI197" s="3">
        <v>6.8982479572296154E-2</v>
      </c>
      <c r="AJ197" s="3">
        <v>0.43186026871204375</v>
      </c>
      <c r="AK197" s="3">
        <v>0.12574790954589843</v>
      </c>
      <c r="AL197" s="3">
        <v>0.68686874866485592</v>
      </c>
      <c r="AM197" s="3">
        <v>0.86780073583126072</v>
      </c>
      <c r="AN197" s="3">
        <v>0.30467812299728392</v>
      </c>
      <c r="AO197" s="3">
        <v>0.41042908310890197</v>
      </c>
      <c r="AP197" s="3">
        <v>6.5208964943885811E-2</v>
      </c>
      <c r="AQ197" s="3">
        <v>3.1789446622133261E-2</v>
      </c>
      <c r="AR197" s="3">
        <v>0.13332547470927239</v>
      </c>
      <c r="AS197" s="3">
        <v>1.0663761019706726</v>
      </c>
      <c r="AT197" s="3">
        <v>3.020835854113102E-2</v>
      </c>
      <c r="AU197" s="3">
        <v>3.3198018074035645</v>
      </c>
    </row>
    <row r="198" spans="1:47" x14ac:dyDescent="0.2">
      <c r="A198" s="3">
        <v>1.1635568141937256</v>
      </c>
      <c r="B198" s="3">
        <v>1.2279720306396484</v>
      </c>
      <c r="C198" s="3">
        <v>1.8521505296230316</v>
      </c>
      <c r="D198" s="3">
        <v>0.66693989932537079</v>
      </c>
      <c r="E198" s="3">
        <v>1.396216869354248</v>
      </c>
      <c r="F198" s="3">
        <v>0.62617535591125484</v>
      </c>
      <c r="G198" s="3">
        <v>0.37311077080667016</v>
      </c>
      <c r="H198" s="3">
        <v>2.7019320082664491</v>
      </c>
      <c r="I198" s="3">
        <v>2.8392736631631852</v>
      </c>
      <c r="J198" s="3">
        <v>0.37011218607425689</v>
      </c>
      <c r="K198" s="3">
        <v>0.22849209591746333</v>
      </c>
      <c r="L198" s="3">
        <v>0.30861726045608523</v>
      </c>
      <c r="M198" s="3">
        <v>0.3683586275577545</v>
      </c>
      <c r="N198" s="3">
        <v>0.92929808080196386</v>
      </c>
      <c r="O198" s="3">
        <v>0.69565206050872808</v>
      </c>
      <c r="P198" s="3">
        <v>40.618202686309814</v>
      </c>
      <c r="Q198" s="3">
        <v>27.554984092712402</v>
      </c>
      <c r="R198" s="3">
        <v>64.377865791320801</v>
      </c>
      <c r="S198" s="3">
        <v>6.1615323275327682</v>
      </c>
      <c r="T198" s="3">
        <v>9.8424327969551086</v>
      </c>
      <c r="U198" s="3">
        <v>12.27796745300293</v>
      </c>
      <c r="V198" s="3">
        <v>3.1807719171047218E-3</v>
      </c>
      <c r="W198" s="3">
        <v>8.5663431882858285E-3</v>
      </c>
      <c r="X198" s="3">
        <v>3.8706913292407999E-3</v>
      </c>
      <c r="Y198" s="3">
        <v>5.7743818759918214E-2</v>
      </c>
      <c r="Z198" s="3">
        <v>2.0509800426661968E-2</v>
      </c>
      <c r="AA198" s="3">
        <v>5.6848230361938465E-2</v>
      </c>
      <c r="AB198" s="3">
        <v>1.9229137226939197E-2</v>
      </c>
      <c r="AC198" s="3">
        <v>3.6808244585990905E-2</v>
      </c>
      <c r="AD198" s="3">
        <v>3.2436460256576538</v>
      </c>
      <c r="AE198" s="3">
        <v>1.0801631420850752</v>
      </c>
      <c r="AF198" s="3">
        <v>1.3993684053421021</v>
      </c>
      <c r="AG198" s="3">
        <v>0.23067956715822219</v>
      </c>
      <c r="AH198" s="3">
        <v>0.48982307702302935</v>
      </c>
      <c r="AI198" s="3">
        <v>0.19928823113441468</v>
      </c>
      <c r="AJ198" s="3">
        <v>0.10917063280940058</v>
      </c>
      <c r="AK198" s="3">
        <v>0.16130708932876589</v>
      </c>
      <c r="AL198" s="3">
        <v>0.61547389149665832</v>
      </c>
      <c r="AM198" s="3">
        <v>0.24123551905155188</v>
      </c>
      <c r="AN198" s="3">
        <v>0.3485946947336197</v>
      </c>
      <c r="AO198" s="3">
        <v>0.44238127470016481</v>
      </c>
      <c r="AP198" s="3">
        <v>5.250671774148942E-2</v>
      </c>
      <c r="AQ198" s="3">
        <v>8.198046922683716E-2</v>
      </c>
      <c r="AR198" s="3">
        <v>0.26857965290546415</v>
      </c>
      <c r="AS198" s="3">
        <v>1.0794412636756898</v>
      </c>
      <c r="AT198" s="3">
        <v>6.3893720507621765E-2</v>
      </c>
      <c r="AU198" s="3">
        <v>4.260796070098877</v>
      </c>
    </row>
    <row r="199" spans="1:47" x14ac:dyDescent="0.2">
      <c r="A199" s="3">
        <v>0.75478395819664001</v>
      </c>
      <c r="B199" s="3">
        <v>0.8028237521648407</v>
      </c>
      <c r="C199" s="3">
        <v>2.8728971779346466</v>
      </c>
      <c r="D199" s="3">
        <v>1.1300920844078064</v>
      </c>
      <c r="E199" s="3">
        <v>0.52936210110783577</v>
      </c>
      <c r="F199" s="3">
        <v>0.59804790019989018</v>
      </c>
      <c r="G199" s="3">
        <v>2.9838354593515395</v>
      </c>
      <c r="H199" s="3">
        <v>0.39989939212799075</v>
      </c>
      <c r="I199" s="3">
        <v>0.78740986257791545</v>
      </c>
      <c r="J199" s="3">
        <v>0.76309281051158906</v>
      </c>
      <c r="K199" s="3">
        <v>0.7048751044273377</v>
      </c>
      <c r="L199" s="3">
        <v>0.61826257884502411</v>
      </c>
      <c r="M199" s="3">
        <v>0.99320132434368136</v>
      </c>
      <c r="N199" s="3">
        <v>0.3318875667452813</v>
      </c>
      <c r="O199" s="3">
        <v>4.3776366785168649E-2</v>
      </c>
      <c r="P199" s="3">
        <v>71.11518383026123</v>
      </c>
      <c r="Q199" s="3">
        <v>76.359086036682129</v>
      </c>
      <c r="R199" s="3">
        <v>41.979737281799316</v>
      </c>
      <c r="S199" s="3">
        <v>14.304028987884521</v>
      </c>
      <c r="T199" s="3">
        <v>5.589935377240181</v>
      </c>
      <c r="U199" s="3">
        <v>5.8662777245044717</v>
      </c>
      <c r="V199" s="3">
        <v>8.8836517333984386E-3</v>
      </c>
      <c r="W199" s="3">
        <v>2.1635480374097823E-3</v>
      </c>
      <c r="X199" s="3">
        <v>9.6354910135269187E-3</v>
      </c>
      <c r="Y199" s="3">
        <v>2.6833686232566833E-2</v>
      </c>
      <c r="Z199" s="3">
        <v>4.3857715129852287E-2</v>
      </c>
      <c r="AA199" s="3">
        <v>3.5973343849182125E-2</v>
      </c>
      <c r="AB199" s="3">
        <v>7.4286831617355345E-2</v>
      </c>
      <c r="AC199" s="3">
        <v>8.9733056426048285E-2</v>
      </c>
      <c r="AD199" s="3">
        <v>2.9030773639678955</v>
      </c>
      <c r="AE199" s="3">
        <v>1.8759732365608215</v>
      </c>
      <c r="AF199" s="3">
        <v>0.69087906181812286</v>
      </c>
      <c r="AG199" s="3">
        <v>0.48932977020740509</v>
      </c>
      <c r="AH199" s="3">
        <v>0.91232154309749602</v>
      </c>
      <c r="AI199" s="3">
        <v>5.2206888645887371E-2</v>
      </c>
      <c r="AJ199" s="3">
        <v>0.31469610929489134</v>
      </c>
      <c r="AK199" s="3">
        <v>4.5362896919250495E-2</v>
      </c>
      <c r="AL199" s="3">
        <v>0.49064606994390492</v>
      </c>
      <c r="AM199" s="3">
        <v>0.9728837198019028</v>
      </c>
      <c r="AN199" s="3">
        <v>0.23696417540311815</v>
      </c>
      <c r="AO199" s="3">
        <v>0.22203851252794263</v>
      </c>
      <c r="AP199" s="3">
        <v>9.2065467834472656E-2</v>
      </c>
      <c r="AQ199" s="3">
        <v>4.1095581352710728E-2</v>
      </c>
      <c r="AR199" s="3">
        <v>0.69457144141197202</v>
      </c>
      <c r="AS199" s="3">
        <v>1.0685832679271698</v>
      </c>
      <c r="AT199" s="3">
        <v>4.9470053613185884E-2</v>
      </c>
      <c r="AU199" s="3">
        <v>2.2437372207641602</v>
      </c>
    </row>
    <row r="200" spans="1:47" x14ac:dyDescent="0.2">
      <c r="A200" s="3">
        <v>0.65530470013618469</v>
      </c>
      <c r="B200" s="3">
        <v>1.3523676991462708</v>
      </c>
      <c r="C200" s="3">
        <v>1.8939548581838608</v>
      </c>
      <c r="D200" s="3">
        <v>0.92034482955932617</v>
      </c>
      <c r="E200" s="3">
        <v>0.98316702246665955</v>
      </c>
      <c r="F200" s="3">
        <v>0.36308232545852664</v>
      </c>
      <c r="G200" s="3">
        <v>1.2463734090328218</v>
      </c>
      <c r="H200" s="3">
        <v>1.2695739027857782</v>
      </c>
      <c r="I200" s="3">
        <v>3.7863049628213047E-2</v>
      </c>
      <c r="J200" s="3">
        <v>0.6557559341192245</v>
      </c>
      <c r="K200" s="3">
        <v>0.97266556501388546</v>
      </c>
      <c r="L200" s="3">
        <v>0.9046942687034607</v>
      </c>
      <c r="M200" s="3">
        <v>1.7019909033551814E-2</v>
      </c>
      <c r="N200" s="3">
        <v>0.6437023657560349</v>
      </c>
      <c r="O200" s="3">
        <v>0.2854990193247795</v>
      </c>
      <c r="P200" s="3">
        <v>30.487496852874752</v>
      </c>
      <c r="Q200" s="3">
        <v>93.331656455993652</v>
      </c>
      <c r="R200" s="3">
        <v>86.770787239074707</v>
      </c>
      <c r="S200" s="3">
        <v>11.386662244796753</v>
      </c>
      <c r="T200" s="3">
        <v>13.355376601219177</v>
      </c>
      <c r="U200" s="3">
        <v>11.060366332530975</v>
      </c>
      <c r="V200" s="3">
        <v>5.5617267489433296E-3</v>
      </c>
      <c r="W200" s="3">
        <v>6.8857938647270212E-3</v>
      </c>
      <c r="X200" s="3">
        <v>2.863749563694E-3</v>
      </c>
      <c r="Y200" s="3">
        <v>4.5299272537231441E-2</v>
      </c>
      <c r="Z200" s="3">
        <v>5.3556287288665766E-2</v>
      </c>
      <c r="AA200" s="3">
        <v>4.5771822929382325E-2</v>
      </c>
      <c r="AB200" s="3">
        <v>8.444151937961579E-2</v>
      </c>
      <c r="AC200" s="3">
        <v>1.9337311387062073E-2</v>
      </c>
      <c r="AD200" s="3">
        <v>2.307860940694809</v>
      </c>
      <c r="AE200" s="3">
        <v>0.60060789883136745</v>
      </c>
      <c r="AF200" s="3">
        <v>1.0190355181694031</v>
      </c>
      <c r="AG200" s="3">
        <v>0.12916690111160281</v>
      </c>
      <c r="AH200" s="3">
        <v>0.60369878470897675</v>
      </c>
      <c r="AI200" s="3">
        <v>8.1614468693733205E-2</v>
      </c>
      <c r="AJ200" s="3">
        <v>0.47881569504737853</v>
      </c>
      <c r="AK200" s="3">
        <v>0.13447117209434509</v>
      </c>
      <c r="AL200" s="3">
        <v>0.99796744883060451</v>
      </c>
      <c r="AM200" s="3">
        <v>0.45161869764328005</v>
      </c>
      <c r="AN200" s="3">
        <v>0.47251032292842865</v>
      </c>
      <c r="AO200" s="3">
        <v>0.36144650757312774</v>
      </c>
      <c r="AP200" s="3">
        <v>6.8328459858894353E-2</v>
      </c>
      <c r="AQ200" s="3">
        <v>5.9380567669868475E-2</v>
      </c>
      <c r="AR200" s="3">
        <v>0.35970614850521088</v>
      </c>
      <c r="AS200" s="3">
        <v>1.0634058299660683</v>
      </c>
      <c r="AT200" s="3">
        <v>5.1102742552757263E-2</v>
      </c>
      <c r="AU200" s="3">
        <v>3.6883449554443359</v>
      </c>
    </row>
    <row r="201" spans="1:47" x14ac:dyDescent="0.2">
      <c r="A201" s="3">
        <v>1.3091633915901184</v>
      </c>
      <c r="B201" s="3">
        <v>0.67940144240856171</v>
      </c>
      <c r="C201" s="3">
        <v>2.3755041360855103</v>
      </c>
      <c r="D201" s="3">
        <v>1.3766268491744995</v>
      </c>
      <c r="E201" s="3">
        <v>1.0990431904792786</v>
      </c>
      <c r="F201" s="3">
        <v>0.80995979309082045</v>
      </c>
      <c r="G201" s="3">
        <v>1.6020954221487047</v>
      </c>
      <c r="H201" s="3">
        <v>2.0282571643590925</v>
      </c>
      <c r="I201" s="3">
        <v>2.0984751904010772</v>
      </c>
      <c r="J201" s="3">
        <v>0.23176230818033217</v>
      </c>
      <c r="K201" s="3">
        <v>0.45566949039697652</v>
      </c>
      <c r="L201" s="3">
        <v>0.22325326830148698</v>
      </c>
      <c r="M201" s="3">
        <v>0.64143690764904027</v>
      </c>
      <c r="N201" s="3">
        <v>0.12345052123069765</v>
      </c>
      <c r="O201" s="3">
        <v>0.99532274246215824</v>
      </c>
      <c r="P201" s="3">
        <v>81.21671199798584</v>
      </c>
      <c r="Q201" s="3">
        <v>42.14491605758667</v>
      </c>
      <c r="R201" s="3">
        <v>29.371588230133057</v>
      </c>
      <c r="S201" s="3">
        <v>9.0884189605712891</v>
      </c>
      <c r="T201" s="3">
        <v>9.2960748076438904</v>
      </c>
      <c r="U201" s="3">
        <v>7.4200764000415802</v>
      </c>
      <c r="V201" s="3">
        <v>4.3739531338214885E-3</v>
      </c>
      <c r="W201" s="3">
        <v>3.8580715358257295E-3</v>
      </c>
      <c r="X201" s="3">
        <v>6.0984008312225347E-3</v>
      </c>
      <c r="Y201" s="3">
        <v>3.9351437091827389E-2</v>
      </c>
      <c r="Z201" s="3">
        <v>3.2061551809310911E-2</v>
      </c>
      <c r="AA201" s="3">
        <v>2.6424608826637268E-2</v>
      </c>
      <c r="AB201" s="3">
        <v>5.4696357846260084E-2</v>
      </c>
      <c r="AC201" s="3">
        <v>7.3289173245429995E-2</v>
      </c>
      <c r="AD201" s="3">
        <v>3.5922925472259521</v>
      </c>
      <c r="AE201" s="3">
        <v>1.5047953724861145</v>
      </c>
      <c r="AF201" s="3">
        <v>0.82128813862800598</v>
      </c>
      <c r="AG201" s="3">
        <v>0.363212114572525</v>
      </c>
      <c r="AH201" s="3">
        <v>5.9384402893483637E-2</v>
      </c>
      <c r="AI201" s="3">
        <v>0.13443686902523042</v>
      </c>
      <c r="AJ201" s="3">
        <v>0.17856650412082672</v>
      </c>
      <c r="AK201" s="3">
        <v>6.032154351472855E-2</v>
      </c>
      <c r="AL201" s="3">
        <v>0.13232398346066473</v>
      </c>
      <c r="AM201" s="3">
        <v>0.69458117246627804</v>
      </c>
      <c r="AN201" s="3">
        <v>0.11687782585620878</v>
      </c>
      <c r="AO201" s="3">
        <v>0.11861411705613134</v>
      </c>
      <c r="AP201" s="3">
        <v>2.8433949500322346E-2</v>
      </c>
      <c r="AQ201" s="3">
        <v>1.869068242609501E-2</v>
      </c>
      <c r="AR201" s="3">
        <v>0.82844848632812496</v>
      </c>
      <c r="AS201" s="3">
        <v>1.0748915815353395</v>
      </c>
      <c r="AT201" s="3">
        <v>3.7462445348501204E-2</v>
      </c>
      <c r="AU201" s="3">
        <v>1.7990928292274475</v>
      </c>
    </row>
    <row r="202" spans="1:47" x14ac:dyDescent="0.2">
      <c r="A202" s="3">
        <v>1.3479644060134888</v>
      </c>
      <c r="B202" s="3">
        <v>1.052301824092865</v>
      </c>
      <c r="C202" s="3">
        <v>2.0589161664247513</v>
      </c>
      <c r="D202" s="3">
        <v>1.2476339936256409</v>
      </c>
      <c r="E202" s="3">
        <v>0.87308889627456665</v>
      </c>
      <c r="F202" s="3">
        <v>0.98459711074829115</v>
      </c>
      <c r="G202" s="3">
        <v>1.2528764242306352E-2</v>
      </c>
      <c r="H202" s="3">
        <v>2.8323935616016387</v>
      </c>
      <c r="I202" s="3">
        <v>2.6404101240634916</v>
      </c>
      <c r="J202" s="3">
        <v>0.61297210395336155</v>
      </c>
      <c r="K202" s="3">
        <v>0.41493057370185854</v>
      </c>
      <c r="L202" s="3">
        <v>0.13333483763039108</v>
      </c>
      <c r="M202" s="3">
        <v>0.87659461021423335</v>
      </c>
      <c r="N202" s="3">
        <v>0.75084716916084293</v>
      </c>
      <c r="O202" s="3">
        <v>0.15166756257414815</v>
      </c>
      <c r="P202" s="3">
        <v>46.838920116424561</v>
      </c>
      <c r="Q202" s="3">
        <v>60.141124725341797</v>
      </c>
      <c r="R202" s="3">
        <v>75.042963027954102</v>
      </c>
      <c r="S202" s="3">
        <v>5.6310214251279831</v>
      </c>
      <c r="T202" s="3">
        <v>13.829237282276154</v>
      </c>
      <c r="U202" s="3">
        <v>13.436950743198395</v>
      </c>
      <c r="V202" s="3">
        <v>9.5384519100189212E-3</v>
      </c>
      <c r="W202" s="3">
        <v>7.2608965039253244E-3</v>
      </c>
      <c r="X202" s="3">
        <v>3.2957056462764736E-3</v>
      </c>
      <c r="Y202" s="3">
        <v>2.9707084298133853E-2</v>
      </c>
      <c r="Z202" s="3">
        <v>5.6674692630767812E-2</v>
      </c>
      <c r="AA202" s="3">
        <v>2.2787528634071349E-2</v>
      </c>
      <c r="AB202" s="3">
        <v>7.0657024979591379E-2</v>
      </c>
      <c r="AC202" s="3">
        <v>9.778302550315858E-2</v>
      </c>
      <c r="AD202" s="3">
        <v>2.4019016325473785</v>
      </c>
      <c r="AE202" s="3">
        <v>1.0028098821640015</v>
      </c>
      <c r="AF202" s="3">
        <v>0.91986742615699768</v>
      </c>
      <c r="AG202" s="3">
        <v>0.2868299096822739</v>
      </c>
      <c r="AH202" s="3">
        <v>0.39296276420354842</v>
      </c>
      <c r="AI202" s="3">
        <v>0.16241109549999239</v>
      </c>
      <c r="AJ202" s="3">
        <v>0.45406609237194062</v>
      </c>
      <c r="AK202" s="3">
        <v>5.0823885500431057E-2</v>
      </c>
      <c r="AL202" s="3">
        <v>0.71786142170429235</v>
      </c>
      <c r="AM202" s="3">
        <v>5.3189860954880722E-2</v>
      </c>
      <c r="AN202" s="3">
        <v>0.38234435737133027</v>
      </c>
      <c r="AO202" s="3">
        <v>0.31528350591659549</v>
      </c>
      <c r="AP202" s="3">
        <v>8.0637809038162228E-2</v>
      </c>
      <c r="AQ202" s="3">
        <v>2.2918363511562345E-2</v>
      </c>
      <c r="AR202" s="3">
        <v>0.83139210343360903</v>
      </c>
      <c r="AS202" s="3">
        <v>1.0647890564799309</v>
      </c>
      <c r="AT202" s="3">
        <v>6.050071120262146E-2</v>
      </c>
      <c r="AU202" s="3">
        <v>1.2502972185611725</v>
      </c>
    </row>
    <row r="203" spans="1:47" x14ac:dyDescent="0.2">
      <c r="A203" s="3">
        <v>0.69512039422988892</v>
      </c>
      <c r="B203" s="3">
        <v>0.97940272092819214</v>
      </c>
      <c r="C203" s="3">
        <v>2.3039260804653168</v>
      </c>
      <c r="D203" s="3">
        <v>0.70541127026081085</v>
      </c>
      <c r="E203" s="3">
        <v>1.2398825287818909</v>
      </c>
      <c r="F203" s="3">
        <v>0.23772497773170473</v>
      </c>
      <c r="G203" s="3">
        <v>2.6465098094940185</v>
      </c>
      <c r="H203" s="3">
        <v>0.64934704899787909</v>
      </c>
      <c r="I203" s="3">
        <v>0.96211926400661496</v>
      </c>
      <c r="J203" s="3">
        <v>2.6556544005870819E-2</v>
      </c>
      <c r="K203" s="3">
        <v>0.88938448786735536</v>
      </c>
      <c r="L203" s="3">
        <v>0.81284354984760288</v>
      </c>
      <c r="M203" s="3">
        <v>0.26719422757625577</v>
      </c>
      <c r="N203" s="3">
        <v>1.4251880226656796E-2</v>
      </c>
      <c r="O203" s="3">
        <v>0.61843612313270568</v>
      </c>
      <c r="P203" s="3">
        <v>77.355422973632812</v>
      </c>
      <c r="Q203" s="3">
        <v>33.759517669677734</v>
      </c>
      <c r="R203" s="3">
        <v>57.642393112182617</v>
      </c>
      <c r="S203" s="3">
        <v>14.676197528839111</v>
      </c>
      <c r="T203" s="3">
        <v>7.0172764956951141</v>
      </c>
      <c r="U203" s="3">
        <v>6.0772621482610703</v>
      </c>
      <c r="V203" s="3">
        <v>2.578461632132531E-3</v>
      </c>
      <c r="W203" s="3">
        <v>3.3981308937072762E-3</v>
      </c>
      <c r="X203" s="3">
        <v>9.0610578656196601E-3</v>
      </c>
      <c r="Y203" s="3">
        <v>5.5636675357818605E-2</v>
      </c>
      <c r="Z203" s="3">
        <v>3.7698315382003786E-2</v>
      </c>
      <c r="AA203" s="3">
        <v>4.4410123825073242E-2</v>
      </c>
      <c r="AB203" s="3">
        <v>1.0029297349974512E-2</v>
      </c>
      <c r="AC203" s="3">
        <v>4.0667444467544563E-2</v>
      </c>
      <c r="AD203" s="3">
        <v>3.7482378482818604</v>
      </c>
      <c r="AE203" s="3">
        <v>1.9069456279277801</v>
      </c>
      <c r="AF203" s="3">
        <v>1.2406632900238037</v>
      </c>
      <c r="AG203" s="3">
        <v>9.5027117803692801E-2</v>
      </c>
      <c r="AH203" s="3">
        <v>0.96241305708885194</v>
      </c>
      <c r="AI203" s="3">
        <v>1.7835400253534316E-2</v>
      </c>
      <c r="AJ203" s="3">
        <v>0.14206715822219851</v>
      </c>
      <c r="AK203" s="3">
        <v>0.16695344924926758</v>
      </c>
      <c r="AL203" s="3">
        <v>0.3496187949180603</v>
      </c>
      <c r="AM203" s="3">
        <v>0.78387103617191312</v>
      </c>
      <c r="AN203" s="3">
        <v>1.9466829188168049E-2</v>
      </c>
      <c r="AO203" s="3">
        <v>4.1317093819379806E-2</v>
      </c>
      <c r="AP203" s="3">
        <v>4.1435575485229505E-2</v>
      </c>
      <c r="AQ203" s="3">
        <v>7.2033384442329415E-2</v>
      </c>
      <c r="AR203" s="3">
        <v>0.40551079511642463</v>
      </c>
      <c r="AS203" s="3">
        <v>1.0731470525264741</v>
      </c>
      <c r="AT203" s="3">
        <v>2.8058505803346637E-2</v>
      </c>
      <c r="AU203" s="3">
        <v>3.2371442317962646</v>
      </c>
    </row>
    <row r="204" spans="1:47" x14ac:dyDescent="0.2">
      <c r="A204" s="3">
        <v>0.83997929096221924</v>
      </c>
      <c r="B204" s="3">
        <v>1.4259527921676636</v>
      </c>
      <c r="C204" s="3">
        <v>1.6891247034072876</v>
      </c>
      <c r="D204" s="3">
        <v>1.4932228326797485</v>
      </c>
      <c r="E204" s="3">
        <v>1.255315899848938</v>
      </c>
      <c r="F204" s="3">
        <v>0.42302014827728274</v>
      </c>
      <c r="G204" s="3">
        <v>1.3996523767709732</v>
      </c>
      <c r="H204" s="3">
        <v>1.4587981709837914</v>
      </c>
      <c r="I204" s="3">
        <v>0.21338085018098357</v>
      </c>
      <c r="J204" s="3">
        <v>0.38146945297718049</v>
      </c>
      <c r="K204" s="3">
        <v>0.66024159073829647</v>
      </c>
      <c r="L204" s="3">
        <v>0.71204063653945926</v>
      </c>
      <c r="M204" s="3">
        <v>0.74254465937614444</v>
      </c>
      <c r="N204" s="3">
        <v>0.94575233340263365</v>
      </c>
      <c r="O204" s="3">
        <v>0.82530681490898128</v>
      </c>
      <c r="P204" s="3">
        <v>36.747151613235474</v>
      </c>
      <c r="Q204" s="3">
        <v>55.927555561065674</v>
      </c>
      <c r="R204" s="3">
        <v>93.60814094543457</v>
      </c>
      <c r="S204" s="3">
        <v>12.092090368270874</v>
      </c>
      <c r="T204" s="3">
        <v>12.01388692855835</v>
      </c>
      <c r="U204" s="3">
        <v>12.224719405174255</v>
      </c>
      <c r="V204" s="3">
        <v>3.7105355560779572E-3</v>
      </c>
      <c r="W204" s="3">
        <v>7.8297978639602674E-3</v>
      </c>
      <c r="X204" s="3">
        <v>2.3326437473297121E-3</v>
      </c>
      <c r="Y204" s="3">
        <v>3.7229758501052854E-2</v>
      </c>
      <c r="Z204" s="3">
        <v>2.9876747131347657E-2</v>
      </c>
      <c r="AA204" s="3">
        <v>3.4836263656616212E-2</v>
      </c>
      <c r="AB204" s="3">
        <v>4.5672282874584205E-2</v>
      </c>
      <c r="AC204" s="3">
        <v>7.1698811054229747E-2</v>
      </c>
      <c r="AD204" s="3">
        <v>3.0876985788345337</v>
      </c>
      <c r="AE204" s="3">
        <v>0.63147678375244143</v>
      </c>
      <c r="AF204" s="3">
        <v>0.53758129850029945</v>
      </c>
      <c r="AG204" s="3">
        <v>0.41118927001953126</v>
      </c>
      <c r="AH204" s="3">
        <v>0.53040331959724429</v>
      </c>
      <c r="AI204" s="3">
        <v>7.0990760624408719E-2</v>
      </c>
      <c r="AJ204" s="3">
        <v>0.10020831465721131</v>
      </c>
      <c r="AK204" s="3">
        <v>7.7845174074172963E-2</v>
      </c>
      <c r="AL204" s="3">
        <v>0.83326790094375613</v>
      </c>
      <c r="AM204" s="3">
        <v>0.26840682476758954</v>
      </c>
      <c r="AN204" s="3">
        <v>0.26219820797443388</v>
      </c>
      <c r="AO204" s="3">
        <v>0.39478605568408964</v>
      </c>
      <c r="AP204" s="3">
        <v>1.7709552496671679E-2</v>
      </c>
      <c r="AQ204" s="3">
        <v>4.5317769944667824E-2</v>
      </c>
      <c r="AR204" s="3">
        <v>0.74037901163101194</v>
      </c>
      <c r="AS204" s="3">
        <v>1.0785979807376862</v>
      </c>
      <c r="AT204" s="3">
        <v>7.3294711112976071E-2</v>
      </c>
      <c r="AU204" s="3">
        <v>2.6988475322723389</v>
      </c>
    </row>
    <row r="205" spans="1:47" x14ac:dyDescent="0.2">
      <c r="A205" s="3">
        <v>1.2497516274452209</v>
      </c>
      <c r="B205" s="3">
        <v>0.60477790981531143</v>
      </c>
      <c r="C205" s="3">
        <v>2.9418073296546936</v>
      </c>
      <c r="D205" s="3">
        <v>0.9597625732421875</v>
      </c>
      <c r="E205" s="3">
        <v>0.63950085639953613</v>
      </c>
      <c r="F205" s="3">
        <v>0.75114226341247559</v>
      </c>
      <c r="G205" s="3">
        <v>1.7788139629364015</v>
      </c>
      <c r="H205" s="3">
        <v>2.1948527508974074</v>
      </c>
      <c r="I205" s="3">
        <v>1.900442859530449</v>
      </c>
      <c r="J205" s="3">
        <v>0.99874695241451261</v>
      </c>
      <c r="K205" s="3">
        <v>0.14904137015342717</v>
      </c>
      <c r="L205" s="3">
        <v>0.40432761371135706</v>
      </c>
      <c r="M205" s="3">
        <v>0.13368325389921662</v>
      </c>
      <c r="N205" s="3">
        <v>0.31724567472934717</v>
      </c>
      <c r="O205" s="3">
        <v>0.42434120595455166</v>
      </c>
      <c r="P205" s="3">
        <v>87.495908737182617</v>
      </c>
      <c r="Q205" s="3">
        <v>89.535589218139648</v>
      </c>
      <c r="R205" s="3">
        <v>31.206505298614502</v>
      </c>
      <c r="S205" s="3">
        <v>8.2029962539672852</v>
      </c>
      <c r="T205" s="3">
        <v>5.0517094284296036</v>
      </c>
      <c r="U205" s="3">
        <v>7.6364320814609528</v>
      </c>
      <c r="V205" s="3">
        <v>6.1724485754966743E-3</v>
      </c>
      <c r="W205" s="3">
        <v>2.8421052098274238E-3</v>
      </c>
      <c r="X205" s="3">
        <v>5.5678411126136784E-3</v>
      </c>
      <c r="Y205" s="3">
        <v>4.819704532623291E-2</v>
      </c>
      <c r="Z205" s="3">
        <v>4.5745365619659417E-2</v>
      </c>
      <c r="AA205" s="3">
        <v>5.2986531257629393E-2</v>
      </c>
      <c r="AB205" s="3">
        <v>8.0987547636032109E-2</v>
      </c>
      <c r="AC205" s="3">
        <v>1.0688405623659492E-2</v>
      </c>
      <c r="AD205" s="3">
        <v>2.8090350031852722</v>
      </c>
      <c r="AE205" s="3">
        <v>1.427338606119156</v>
      </c>
      <c r="AF205" s="3">
        <v>1.3730258345603943</v>
      </c>
      <c r="AG205" s="3">
        <v>0.19478151202201843</v>
      </c>
      <c r="AH205" s="3">
        <v>8.6636170521378508E-2</v>
      </c>
      <c r="AI205" s="3">
        <v>0.12130905389785766</v>
      </c>
      <c r="AJ205" s="3">
        <v>0.26240948617458343</v>
      </c>
      <c r="AK205" s="3">
        <v>0.15180943131446839</v>
      </c>
      <c r="AL205" s="3">
        <v>0.21197375997900963</v>
      </c>
      <c r="AM205" s="3">
        <v>0.51233630299568178</v>
      </c>
      <c r="AN205" s="3">
        <v>0.14344226270914079</v>
      </c>
      <c r="AO205" s="3">
        <v>0.14426751524209977</v>
      </c>
      <c r="AP205" s="3">
        <v>5.6554055809974677E-2</v>
      </c>
      <c r="AQ205" s="3">
        <v>9.4627803564071661E-2</v>
      </c>
      <c r="AR205" s="3">
        <v>0.27152744084596631</v>
      </c>
      <c r="AS205" s="3">
        <v>1.069612228870392</v>
      </c>
      <c r="AT205" s="3">
        <v>4.0075296163558961E-2</v>
      </c>
      <c r="AU205" s="3">
        <v>4.8056895732879639</v>
      </c>
    </row>
    <row r="206" spans="1:47" x14ac:dyDescent="0.2">
      <c r="A206" s="3">
        <v>1.0349281430244446</v>
      </c>
      <c r="B206" s="3">
        <v>1.3050408363342285</v>
      </c>
      <c r="C206" s="3">
        <v>2.4411700665950775</v>
      </c>
      <c r="D206" s="3">
        <v>0.83150562644004822</v>
      </c>
      <c r="E206" s="3">
        <v>0.57803316414356232</v>
      </c>
      <c r="F206" s="3">
        <v>0.862183713912964</v>
      </c>
      <c r="G206" s="3">
        <v>0.96509603738784799</v>
      </c>
      <c r="H206" s="3">
        <v>1.0250922873616219</v>
      </c>
      <c r="I206" s="3">
        <v>0.49901179522275935</v>
      </c>
      <c r="J206" s="3">
        <v>0.14712423980236053</v>
      </c>
      <c r="K206" s="3">
        <v>0.62291859328746801</v>
      </c>
      <c r="L206" s="3">
        <v>0.35631874918937684</v>
      </c>
      <c r="M206" s="3">
        <v>0.56428015589714053</v>
      </c>
      <c r="N206" s="3">
        <v>0.16900601476430896</v>
      </c>
      <c r="O206" s="3">
        <v>0.35235847562551492</v>
      </c>
      <c r="P206" s="3">
        <v>96.119012832641602</v>
      </c>
      <c r="Q206" s="3">
        <v>99.876513481140137</v>
      </c>
      <c r="R206" s="3">
        <v>22.071973085403442</v>
      </c>
      <c r="S206" s="3">
        <v>10.664085566997528</v>
      </c>
      <c r="T206" s="3">
        <v>12.779277622699738</v>
      </c>
      <c r="U206" s="3">
        <v>14.149155020713806</v>
      </c>
      <c r="V206" s="3">
        <v>8.4468625783920299E-3</v>
      </c>
      <c r="W206" s="3">
        <v>9.1976498961448688E-3</v>
      </c>
      <c r="X206" s="3">
        <v>7.0090832114219669E-3</v>
      </c>
      <c r="Y206" s="3">
        <v>4.1932487487792963E-2</v>
      </c>
      <c r="Z206" s="3">
        <v>2.313890278339386E-2</v>
      </c>
      <c r="AA206" s="3">
        <v>3.8678379058837892E-2</v>
      </c>
      <c r="AB206" s="3">
        <v>2.4232480973005295E-2</v>
      </c>
      <c r="AC206" s="3">
        <v>8.6084249019622805E-2</v>
      </c>
      <c r="AD206" s="3">
        <v>2.0779157355427742</v>
      </c>
      <c r="AE206" s="3">
        <v>0.49780575782060626</v>
      </c>
      <c r="AF206" s="3">
        <v>0.76289477944374084</v>
      </c>
      <c r="AG206" s="3">
        <v>0.26080774813890456</v>
      </c>
      <c r="AH206" s="3">
        <v>0.67109386205673216</v>
      </c>
      <c r="AI206" s="3">
        <v>3.7865479290485379E-2</v>
      </c>
      <c r="AJ206" s="3">
        <v>0.21761408299207688</v>
      </c>
      <c r="AK206" s="3">
        <v>0.18754659295082093</v>
      </c>
      <c r="AL206" s="3">
        <v>3.967145208269357E-2</v>
      </c>
      <c r="AM206" s="3">
        <v>0.41216268688440316</v>
      </c>
      <c r="AN206" s="3">
        <v>0.2179540002346039</v>
      </c>
      <c r="AO206" s="3">
        <v>0.23768650501966473</v>
      </c>
      <c r="AP206" s="3">
        <v>4.4291267096996316E-2</v>
      </c>
      <c r="AQ206" s="3">
        <v>1.0697753122076393E-2</v>
      </c>
      <c r="AR206" s="3">
        <v>0.17826432436704637</v>
      </c>
      <c r="AS206" s="3">
        <v>1.0764298415184022</v>
      </c>
      <c r="AT206" s="3">
        <v>5.3252434730529784E-2</v>
      </c>
      <c r="AU206" s="3">
        <v>3.8646953105926514</v>
      </c>
    </row>
    <row r="207" spans="1:47" x14ac:dyDescent="0.2">
      <c r="A207" s="3">
        <v>0.8753407895565033</v>
      </c>
      <c r="B207" s="3">
        <v>0.72580984234809875</v>
      </c>
      <c r="C207" s="3">
        <v>2.1970627158880234</v>
      </c>
      <c r="D207" s="3">
        <v>1.371775209903717</v>
      </c>
      <c r="E207" s="3">
        <v>1.4417082667350769</v>
      </c>
      <c r="F207" s="3">
        <v>0.3153112173080444</v>
      </c>
      <c r="G207" s="3">
        <v>2.0691535359621049</v>
      </c>
      <c r="H207" s="3">
        <v>1.7145990282297137</v>
      </c>
      <c r="I207" s="3">
        <v>1.8019612586498261</v>
      </c>
      <c r="J207" s="3">
        <v>0.74027642786502834</v>
      </c>
      <c r="K207" s="3">
        <v>9.382563799619674E-2</v>
      </c>
      <c r="L207" s="3">
        <v>0.5434832245111465</v>
      </c>
      <c r="M207" s="3">
        <v>0.18697414770722387</v>
      </c>
      <c r="N207" s="3">
        <v>0.59621136069297787</v>
      </c>
      <c r="O207" s="3">
        <v>0.88181415677070618</v>
      </c>
      <c r="P207" s="3">
        <v>25.624179244041443</v>
      </c>
      <c r="Q207" s="3">
        <v>46.228642463684082</v>
      </c>
      <c r="R207" s="3">
        <v>84.676246643066406</v>
      </c>
      <c r="S207" s="3">
        <v>7.0328082144260406</v>
      </c>
      <c r="T207" s="3">
        <v>8.7550938129425049</v>
      </c>
      <c r="U207" s="3">
        <v>4.342829342931509</v>
      </c>
      <c r="V207" s="3">
        <v>1.4893721528351307E-3</v>
      </c>
      <c r="W207" s="3">
        <v>2.0917204245924949E-3</v>
      </c>
      <c r="X207" s="3">
        <v>1.5244318433105947E-3</v>
      </c>
      <c r="Y207" s="3">
        <v>3.3504045009613036E-2</v>
      </c>
      <c r="Z207" s="3">
        <v>4.248412609100341E-2</v>
      </c>
      <c r="AA207" s="3">
        <v>5.9123654365539541E-2</v>
      </c>
      <c r="AB207" s="3">
        <v>5.672422587871552E-2</v>
      </c>
      <c r="AC207" s="3">
        <v>5.1792206764221201E-2</v>
      </c>
      <c r="AD207" s="3">
        <v>3.7914702892303467</v>
      </c>
      <c r="AE207" s="3">
        <v>1.1890276551246644</v>
      </c>
      <c r="AF207" s="3">
        <v>1.0846767425537109</v>
      </c>
      <c r="AG207" s="3">
        <v>0.45920156240463256</v>
      </c>
      <c r="AH207" s="3">
        <v>0.25634586557745931</v>
      </c>
      <c r="AI207" s="3">
        <v>0.17801183462142944</v>
      </c>
      <c r="AJ207" s="3">
        <v>0.37851941585540771</v>
      </c>
      <c r="AK207" s="3">
        <v>1.8350041136145592E-2</v>
      </c>
      <c r="AL207" s="3">
        <v>0.90508549571037289</v>
      </c>
      <c r="AM207" s="3">
        <v>0.6472699666023255</v>
      </c>
      <c r="AN207" s="3">
        <v>0.33695298552513125</v>
      </c>
      <c r="AO207" s="3">
        <v>0.48820501625537871</v>
      </c>
      <c r="AP207" s="3">
        <v>9.4392069578170784E-2</v>
      </c>
      <c r="AQ207" s="3">
        <v>6.2450956702232371E-2</v>
      </c>
      <c r="AR207" s="3">
        <v>0.60866430997848509</v>
      </c>
      <c r="AS207" s="3">
        <v>1.0655693924427032</v>
      </c>
      <c r="AT207" s="3">
        <v>3.3359282463788983E-2</v>
      </c>
      <c r="AU207" s="3">
        <v>1.6327312588691711</v>
      </c>
    </row>
    <row r="208" spans="1:47" x14ac:dyDescent="0.2">
      <c r="A208" s="3">
        <v>0.52706698141992092</v>
      </c>
      <c r="B208" s="3">
        <v>1.1816360354423523</v>
      </c>
      <c r="C208" s="3">
        <v>2.8097033500671387</v>
      </c>
      <c r="D208" s="3">
        <v>0.58585593849420547</v>
      </c>
      <c r="E208" s="3">
        <v>1.0513817071914673</v>
      </c>
      <c r="F208" s="3">
        <v>0.54894914627075186</v>
      </c>
      <c r="G208" s="3">
        <v>0.46604175329208386</v>
      </c>
      <c r="H208" s="3">
        <v>2.5709632468223571</v>
      </c>
      <c r="I208" s="3">
        <v>2.5504145461320875</v>
      </c>
      <c r="J208" s="3">
        <v>0.84749292671680454</v>
      </c>
      <c r="K208" s="3">
        <v>0.37709210664033888</v>
      </c>
      <c r="L208" s="3">
        <v>0.95312109112739563</v>
      </c>
      <c r="M208" s="3">
        <v>0.82280520439147953</v>
      </c>
      <c r="N208" s="3">
        <v>0.41012721478939052</v>
      </c>
      <c r="O208" s="3">
        <v>0.68661819815635683</v>
      </c>
      <c r="P208" s="3">
        <v>66.212806701660156</v>
      </c>
      <c r="Q208" s="3">
        <v>24.099843502044678</v>
      </c>
      <c r="R208" s="3">
        <v>49.074268341064453</v>
      </c>
      <c r="S208" s="3">
        <v>4.1156565146520734</v>
      </c>
      <c r="T208" s="3">
        <v>10.276260733604431</v>
      </c>
      <c r="U208" s="3">
        <v>9.8766604065895081</v>
      </c>
      <c r="V208" s="3">
        <v>4.799756228923798E-3</v>
      </c>
      <c r="W208" s="3">
        <v>6.3962204456329353E-3</v>
      </c>
      <c r="X208" s="3">
        <v>8.2520896792411813E-3</v>
      </c>
      <c r="Y208" s="3">
        <v>5.441107511520385E-2</v>
      </c>
      <c r="Z208" s="3">
        <v>5.0248475074768061E-2</v>
      </c>
      <c r="AA208" s="3">
        <v>2.8856214284896851E-2</v>
      </c>
      <c r="AB208" s="3">
        <v>8.9284371137619029E-2</v>
      </c>
      <c r="AC208" s="3">
        <v>6.0148178339004522E-2</v>
      </c>
      <c r="AD208" s="3">
        <v>3.3882163763046265</v>
      </c>
      <c r="AE208" s="3">
        <v>0.764601019024849</v>
      </c>
      <c r="AF208" s="3">
        <v>0.63158521056175232</v>
      </c>
      <c r="AG208" s="3">
        <v>0.15578291714191439</v>
      </c>
      <c r="AH208" s="3">
        <v>0.31704755336046225</v>
      </c>
      <c r="AI208" s="3">
        <v>0.14877820193767549</v>
      </c>
      <c r="AJ208" s="3">
        <v>0.33795382618904113</v>
      </c>
      <c r="AK208" s="3">
        <v>0.10746089696884155</v>
      </c>
      <c r="AL208" s="3">
        <v>0.39775199055671695</v>
      </c>
      <c r="AM208" s="3">
        <v>0.18800091207027436</v>
      </c>
      <c r="AN208" s="3">
        <v>9.7810530513524979E-2</v>
      </c>
      <c r="AO208" s="3">
        <v>7.2304726243019118E-2</v>
      </c>
      <c r="AP208" s="3">
        <v>7.6284878849983223E-2</v>
      </c>
      <c r="AQ208" s="3">
        <v>3.2927557528018958E-2</v>
      </c>
      <c r="AR208" s="3">
        <v>0.49528344571590421</v>
      </c>
      <c r="AS208" s="3">
        <v>1.0600818905420601</v>
      </c>
      <c r="AT208" s="3">
        <v>6.6040557622909543E-2</v>
      </c>
      <c r="AU208" s="3">
        <v>4.1861646175384521</v>
      </c>
    </row>
    <row r="209" spans="1:47" x14ac:dyDescent="0.2">
      <c r="A209" s="3">
        <v>1.4298480749130249</v>
      </c>
      <c r="B209" s="3">
        <v>0.85019248723983765</v>
      </c>
      <c r="C209" s="3">
        <v>1.5575571544468403</v>
      </c>
      <c r="D209" s="3">
        <v>1.1173630952835083</v>
      </c>
      <c r="E209" s="3">
        <v>0.93672800064086914</v>
      </c>
      <c r="F209" s="3">
        <v>0.67707166671752939</v>
      </c>
      <c r="G209" s="3">
        <v>2.3284537905454634</v>
      </c>
      <c r="H209" s="3">
        <v>0.34136836051940922</v>
      </c>
      <c r="I209" s="3">
        <v>1.2387167230248455</v>
      </c>
      <c r="J209" s="3">
        <v>0.28535374015569687</v>
      </c>
      <c r="K209" s="3">
        <v>0.83462008297443391</v>
      </c>
      <c r="L209" s="3">
        <v>0.14774858027696608</v>
      </c>
      <c r="M209" s="3">
        <v>0.44592702329158784</v>
      </c>
      <c r="N209" s="3">
        <v>0.85299388527870179</v>
      </c>
      <c r="O209" s="3">
        <v>9.8974071815609924E-2</v>
      </c>
      <c r="P209" s="3">
        <v>55.481443405151367</v>
      </c>
      <c r="Q209" s="3">
        <v>70.442814826965332</v>
      </c>
      <c r="R209" s="3">
        <v>66.677474975585938</v>
      </c>
      <c r="S209" s="3">
        <v>13.590516030788422</v>
      </c>
      <c r="T209" s="3">
        <v>6.1015223860740662</v>
      </c>
      <c r="U209" s="3">
        <v>8.2559643387794495</v>
      </c>
      <c r="V209" s="3">
        <v>7.2641130089759831E-3</v>
      </c>
      <c r="W209" s="3">
        <v>4.9153639972209931E-3</v>
      </c>
      <c r="X209" s="3">
        <v>4.7372905313968657E-3</v>
      </c>
      <c r="Y209" s="3">
        <v>2.0942488610744478E-2</v>
      </c>
      <c r="Z209" s="3">
        <v>3.4123618602752682E-2</v>
      </c>
      <c r="AA209" s="3">
        <v>4.8320693969726561E-2</v>
      </c>
      <c r="AB209" s="3">
        <v>3.7105073928833006E-2</v>
      </c>
      <c r="AC209" s="3">
        <v>2.1313461065292361E-2</v>
      </c>
      <c r="AD209" s="3">
        <v>2.7267706990242004</v>
      </c>
      <c r="AE209" s="3">
        <v>1.7733799576759339</v>
      </c>
      <c r="AF209" s="3">
        <v>1.4660627245903015</v>
      </c>
      <c r="AG209" s="3">
        <v>0.33659615218639372</v>
      </c>
      <c r="AH209" s="3">
        <v>0.85361146926879883</v>
      </c>
      <c r="AI209" s="3">
        <v>0.10289079159498214</v>
      </c>
      <c r="AJ209" s="3">
        <v>2.4663729127496481E-2</v>
      </c>
      <c r="AK209" s="3">
        <v>8.6562825143337241E-2</v>
      </c>
      <c r="AL209" s="3">
        <v>0.52283375561237333</v>
      </c>
      <c r="AM209" s="3">
        <v>0.92726240217685696</v>
      </c>
      <c r="AN209" s="3">
        <v>0.46092340469360349</v>
      </c>
      <c r="AO209" s="3">
        <v>0.3462710726261139</v>
      </c>
      <c r="AP209" s="3">
        <v>2.5838682949543001E-2</v>
      </c>
      <c r="AQ209" s="3">
        <v>8.5227326154708863E-2</v>
      </c>
      <c r="AR209" s="3">
        <v>0.96664871573448186</v>
      </c>
      <c r="AS209" s="3">
        <v>1.071565194129944</v>
      </c>
      <c r="AT209" s="3">
        <v>4.5369744300842285E-2</v>
      </c>
      <c r="AU209" s="3">
        <v>2.3244396448135376</v>
      </c>
    </row>
    <row r="210" spans="1:47" x14ac:dyDescent="0.2">
      <c r="A210" s="3">
        <v>1.3881692290306091</v>
      </c>
      <c r="B210" s="3">
        <v>1.1419969797134399</v>
      </c>
      <c r="C210" s="3">
        <v>2.270461767911911</v>
      </c>
      <c r="D210" s="3">
        <v>0.89523136615753174</v>
      </c>
      <c r="E210" s="3">
        <v>1.3516984581947327</v>
      </c>
      <c r="F210" s="3">
        <v>0.32669768333435056</v>
      </c>
      <c r="G210" s="3">
        <v>1.9354858428239823</v>
      </c>
      <c r="H210" s="3">
        <v>2.5043516379594801</v>
      </c>
      <c r="I210" s="3">
        <v>1.1297729301452639</v>
      </c>
      <c r="J210" s="3">
        <v>0.79517460525035855</v>
      </c>
      <c r="K210" s="3">
        <v>0.84830978274345403</v>
      </c>
      <c r="L210" s="3">
        <v>0.26927124172449107</v>
      </c>
      <c r="M210" s="3">
        <v>0.67686808943748478</v>
      </c>
      <c r="N210" s="3">
        <v>0.87742680847644805</v>
      </c>
      <c r="O210" s="3">
        <v>0.58896191835403444</v>
      </c>
      <c r="P210" s="3">
        <v>94.472050666809082</v>
      </c>
      <c r="Q210" s="3">
        <v>68.648724555969238</v>
      </c>
      <c r="R210" s="3">
        <v>90.975008010864258</v>
      </c>
      <c r="S210" s="3">
        <v>5.3637682870030403</v>
      </c>
      <c r="T210" s="3">
        <v>11.125604927539825</v>
      </c>
      <c r="U210" s="3">
        <v>6.4533582031726837</v>
      </c>
      <c r="V210" s="3">
        <v>6.061814427375794E-3</v>
      </c>
      <c r="W210" s="3">
        <v>4.4290687739849096E-3</v>
      </c>
      <c r="X210" s="3">
        <v>1.17160464823246E-3</v>
      </c>
      <c r="Y210" s="3">
        <v>4.3194537162780759E-2</v>
      </c>
      <c r="Z210" s="3">
        <v>5.4252948760986325E-2</v>
      </c>
      <c r="AA210" s="3">
        <v>4.6330895423889157E-2</v>
      </c>
      <c r="AB210" s="3">
        <v>3.2537178099155427E-2</v>
      </c>
      <c r="AC210" s="3">
        <v>4.0954019725322727E-2</v>
      </c>
      <c r="AD210" s="3">
        <v>3.8641660213470459</v>
      </c>
      <c r="AE210" s="3">
        <v>1.1025616228580475</v>
      </c>
      <c r="AF210" s="3">
        <v>1.2075591683387756</v>
      </c>
      <c r="AG210" s="3">
        <v>0.30136868953704832</v>
      </c>
      <c r="AH210" s="3">
        <v>0.44876176685094832</v>
      </c>
      <c r="AI210" s="3">
        <v>9.7286311089992514E-2</v>
      </c>
      <c r="AJ210" s="3">
        <v>0.16041782647371292</v>
      </c>
      <c r="AK210" s="3">
        <v>9.321920603513717E-2</v>
      </c>
      <c r="AL210" s="3">
        <v>0.13400088980793956</v>
      </c>
      <c r="AM210" s="3">
        <v>0.3789392822980881</v>
      </c>
      <c r="AN210" s="3">
        <v>0.37354468166828153</v>
      </c>
      <c r="AO210" s="3">
        <v>0.20099417865276337</v>
      </c>
      <c r="AP210" s="3">
        <v>5.8027436137199406E-2</v>
      </c>
      <c r="AQ210" s="3">
        <v>1.3181919977068902E-2</v>
      </c>
      <c r="AR210" s="3">
        <v>0.45207303166389468</v>
      </c>
      <c r="AS210" s="3">
        <v>1.062253744751215</v>
      </c>
      <c r="AT210" s="3">
        <v>4.4962415099143976E-2</v>
      </c>
      <c r="AU210" s="3">
        <v>1.0751215144991875</v>
      </c>
    </row>
    <row r="211" spans="1:47" x14ac:dyDescent="0.2">
      <c r="A211" s="3">
        <v>0.54578160122036934</v>
      </c>
      <c r="B211" s="3">
        <v>0.82617840170860291</v>
      </c>
      <c r="C211" s="3">
        <v>1.9990202486515045</v>
      </c>
      <c r="D211" s="3">
        <v>1.4330563545227051</v>
      </c>
      <c r="E211" s="3">
        <v>0.72221145033836365</v>
      </c>
      <c r="F211" s="3">
        <v>0.8985755443572998</v>
      </c>
      <c r="G211" s="3">
        <v>0.81959182500839245</v>
      </c>
      <c r="H211" s="3">
        <v>0.2265783748775721</v>
      </c>
      <c r="I211" s="3">
        <v>2.8064213341474531</v>
      </c>
      <c r="J211" s="3">
        <v>0.33743369638919835</v>
      </c>
      <c r="K211" s="3">
        <v>0.33131680607795716</v>
      </c>
      <c r="L211" s="3">
        <v>0.58024587631225588</v>
      </c>
      <c r="M211" s="3">
        <v>6.7618643417954441E-2</v>
      </c>
      <c r="N211" s="3">
        <v>0.37650700688362126</v>
      </c>
      <c r="O211" s="3">
        <v>0.18114153131842614</v>
      </c>
      <c r="P211" s="3">
        <v>23.794408440589905</v>
      </c>
      <c r="Q211" s="3">
        <v>37.452845573425293</v>
      </c>
      <c r="R211" s="3">
        <v>33.526833057403564</v>
      </c>
      <c r="S211" s="3">
        <v>12.346442997455597</v>
      </c>
      <c r="T211" s="3">
        <v>4.308440750464797</v>
      </c>
      <c r="U211" s="3">
        <v>13.058512210845947</v>
      </c>
      <c r="V211" s="3">
        <v>3.8743112385272982E-3</v>
      </c>
      <c r="W211" s="3">
        <v>6.3318603038787849E-3</v>
      </c>
      <c r="X211" s="3">
        <v>6.6568018794059764E-3</v>
      </c>
      <c r="Y211" s="3">
        <v>3.2228305339813232E-2</v>
      </c>
      <c r="Z211" s="3">
        <v>3.0124021768569948E-2</v>
      </c>
      <c r="AA211" s="3">
        <v>2.5845986008644104E-2</v>
      </c>
      <c r="AB211" s="3">
        <v>9.3154659271240239E-2</v>
      </c>
      <c r="AC211" s="3">
        <v>9.6669747829437255E-2</v>
      </c>
      <c r="AD211" s="3">
        <v>2.0169448237866163</v>
      </c>
      <c r="AE211" s="3">
        <v>1.7937831401824951</v>
      </c>
      <c r="AF211" s="3">
        <v>0.8896929919719696</v>
      </c>
      <c r="AG211" s="3">
        <v>7.8395420312881478E-2</v>
      </c>
      <c r="AH211" s="3">
        <v>0.89252941012382503</v>
      </c>
      <c r="AI211" s="3">
        <v>0.14233953058719637</v>
      </c>
      <c r="AJ211" s="3">
        <v>0.44337078332901003</v>
      </c>
      <c r="AK211" s="3">
        <v>0.12009930729866028</v>
      </c>
      <c r="AL211" s="3">
        <v>0.75552790820598603</v>
      </c>
      <c r="AM211" s="3">
        <v>0.61450007259845729</v>
      </c>
      <c r="AN211" s="3">
        <v>0.24659043252468107</v>
      </c>
      <c r="AO211" s="3">
        <v>0.4634742224216461</v>
      </c>
      <c r="AP211" s="3">
        <v>1.8825876489281655E-2</v>
      </c>
      <c r="AQ211" s="3">
        <v>6.5459719300270086E-2</v>
      </c>
      <c r="AR211" s="3">
        <v>0.89730411767959595</v>
      </c>
      <c r="AS211" s="3">
        <v>1.0707707488536835</v>
      </c>
      <c r="AT211" s="3">
        <v>6.8040868639945989E-2</v>
      </c>
      <c r="AU211" s="3">
        <v>3.4359922409057617</v>
      </c>
    </row>
    <row r="212" spans="1:47" x14ac:dyDescent="0.2">
      <c r="A212" s="3">
        <v>0.92681688070297241</v>
      </c>
      <c r="B212" s="3">
        <v>1.2663795351982117</v>
      </c>
      <c r="C212" s="3">
        <v>2.9785861372947693</v>
      </c>
      <c r="D212" s="3">
        <v>0.64078956842422485</v>
      </c>
      <c r="E212" s="3">
        <v>0.76889482140541077</v>
      </c>
      <c r="F212" s="3">
        <v>0.6649040222167969</v>
      </c>
      <c r="G212" s="3">
        <v>2.4637411278486252</v>
      </c>
      <c r="H212" s="3">
        <v>1.040603659451008</v>
      </c>
      <c r="I212" s="3">
        <v>2.0597947800159453</v>
      </c>
      <c r="J212" s="3">
        <v>0.19921973004937171</v>
      </c>
      <c r="K212" s="3">
        <v>0.10413159295916556</v>
      </c>
      <c r="L212" s="3">
        <v>0.91259675920009609</v>
      </c>
      <c r="M212" s="3">
        <v>0.94216543674468989</v>
      </c>
      <c r="N212" s="3">
        <v>0.68348891317844396</v>
      </c>
      <c r="O212" s="3">
        <v>0.39586802303791047</v>
      </c>
      <c r="P212" s="3">
        <v>64.446663856506348</v>
      </c>
      <c r="Q212" s="3">
        <v>52.862894535064697</v>
      </c>
      <c r="R212" s="3">
        <v>77.722482681274414</v>
      </c>
      <c r="S212" s="3">
        <v>9.7624197602272034</v>
      </c>
      <c r="T212" s="3">
        <v>14.810086727142334</v>
      </c>
      <c r="U212" s="3">
        <v>8.0361104309558868</v>
      </c>
      <c r="V212" s="3">
        <v>2.6959614306688306E-3</v>
      </c>
      <c r="W212" s="3">
        <v>1.6277069151401521E-3</v>
      </c>
      <c r="X212" s="3">
        <v>4.3845121860504157E-3</v>
      </c>
      <c r="Y212" s="3">
        <v>5.0637681484222409E-2</v>
      </c>
      <c r="Z212" s="3">
        <v>2.2300927191972731E-2</v>
      </c>
      <c r="AA212" s="3">
        <v>5.6191501617431638E-2</v>
      </c>
      <c r="AB212" s="3">
        <v>5.8479624390602121E-2</v>
      </c>
      <c r="AC212" s="3">
        <v>1.5188410133123397E-2</v>
      </c>
      <c r="AD212" s="3">
        <v>2.6783687472343445</v>
      </c>
      <c r="AE212" s="3">
        <v>0.51841701716184607</v>
      </c>
      <c r="AF212" s="3">
        <v>1.3427749872207642</v>
      </c>
      <c r="AG212" s="3">
        <v>0.39585596621036528</v>
      </c>
      <c r="AH212" s="3">
        <v>0.58578595757484442</v>
      </c>
      <c r="AI212" s="3">
        <v>0.18435773253440857</v>
      </c>
      <c r="AJ212" s="3">
        <v>0.27357618451118471</v>
      </c>
      <c r="AK212" s="3">
        <v>3.0992345809936525E-2</v>
      </c>
      <c r="AL212" s="3">
        <v>0.27286011517047881</v>
      </c>
      <c r="AM212" s="3">
        <v>9.7466697171330441E-2</v>
      </c>
      <c r="AN212" s="3">
        <v>0.49362727820873259</v>
      </c>
      <c r="AO212" s="3">
        <v>0.11277373805642128</v>
      </c>
      <c r="AP212" s="3">
        <v>4.0099178254604344E-2</v>
      </c>
      <c r="AQ212" s="3">
        <v>3.5936317443847662E-2</v>
      </c>
      <c r="AR212" s="3">
        <v>0.10716245947405696</v>
      </c>
      <c r="AS212" s="3">
        <v>1.0762182724475862</v>
      </c>
      <c r="AT212" s="3">
        <v>3.2167454808950426E-2</v>
      </c>
      <c r="AU212" s="3">
        <v>2.882080078125</v>
      </c>
    </row>
    <row r="213" spans="1:47" x14ac:dyDescent="0.2">
      <c r="A213" s="3">
        <v>1.0220417976379395</v>
      </c>
      <c r="B213" s="3">
        <v>0.70277349650859833</v>
      </c>
      <c r="C213" s="3">
        <v>1.7464385256171227</v>
      </c>
      <c r="D213" s="3">
        <v>1.1874378323554993</v>
      </c>
      <c r="E213" s="3">
        <v>1.1493604183197021</v>
      </c>
      <c r="F213" s="3">
        <v>0.51177613735198979</v>
      </c>
      <c r="G213" s="3">
        <v>0.61284628793597218</v>
      </c>
      <c r="H213" s="3">
        <v>1.8688065111637118</v>
      </c>
      <c r="I213" s="3">
        <v>0.37437522672116752</v>
      </c>
      <c r="J213" s="3">
        <v>0.68794347226619723</v>
      </c>
      <c r="K213" s="3">
        <v>0.58052711129188539</v>
      </c>
      <c r="L213" s="3">
        <v>0.23079318046569824</v>
      </c>
      <c r="M213" s="3">
        <v>0.33333436906337738</v>
      </c>
      <c r="N213" s="3">
        <v>7.44804435223341E-2</v>
      </c>
      <c r="O213" s="3">
        <v>0.85378023386001589</v>
      </c>
      <c r="P213" s="3">
        <v>53.849282264709473</v>
      </c>
      <c r="Q213" s="3">
        <v>81.676173210144043</v>
      </c>
      <c r="R213" s="3">
        <v>55.275678634643548</v>
      </c>
      <c r="S213" s="3">
        <v>7.9358272850513458</v>
      </c>
      <c r="T213" s="3">
        <v>7.8423701226711273</v>
      </c>
      <c r="U213" s="3">
        <v>11.826728045940399</v>
      </c>
      <c r="V213" s="3">
        <v>9.3678092360496533E-3</v>
      </c>
      <c r="W213" s="3">
        <v>9.1554340720176701E-3</v>
      </c>
      <c r="X213" s="3">
        <v>7.8998641371726998E-3</v>
      </c>
      <c r="Y213" s="3">
        <v>2.4711879789829257E-2</v>
      </c>
      <c r="Z213" s="3">
        <v>4.3326978683471677E-2</v>
      </c>
      <c r="AA213" s="3">
        <v>3.6610560417175295E-2</v>
      </c>
      <c r="AB213" s="3">
        <v>2.3174691498279571E-2</v>
      </c>
      <c r="AC213" s="3">
        <v>6.635013222694397E-2</v>
      </c>
      <c r="AD213" s="3">
        <v>3.456147313117981</v>
      </c>
      <c r="AE213" s="3">
        <v>1.5271947145462037</v>
      </c>
      <c r="AF213" s="3">
        <v>0.5044007720425725</v>
      </c>
      <c r="AG213" s="3">
        <v>0.21155211776494981</v>
      </c>
      <c r="AH213" s="3">
        <v>1.633427245542407E-2</v>
      </c>
      <c r="AI213" s="3">
        <v>4.356273606419564E-2</v>
      </c>
      <c r="AJ213" s="3">
        <v>8.1384154260158534E-2</v>
      </c>
      <c r="AK213" s="3">
        <v>0.19420324563980104</v>
      </c>
      <c r="AL213" s="3">
        <v>0.64083708524703975</v>
      </c>
      <c r="AM213" s="3">
        <v>0.83627486109733584</v>
      </c>
      <c r="AN213" s="3">
        <v>0.12267853543162344</v>
      </c>
      <c r="AO213" s="3">
        <v>0.36711865842342378</v>
      </c>
      <c r="AP213" s="3">
        <v>7.8944358825683597E-2</v>
      </c>
      <c r="AQ213" s="3">
        <v>8.771149158477784E-2</v>
      </c>
      <c r="AR213" s="3">
        <v>0.56721135973930359</v>
      </c>
      <c r="AS213" s="3">
        <v>1.0670790243148804</v>
      </c>
      <c r="AT213" s="3">
        <v>5.6025037169456476E-2</v>
      </c>
      <c r="AU213" s="3">
        <v>4.6148982048034668</v>
      </c>
    </row>
    <row r="214" spans="1:47" x14ac:dyDescent="0.2">
      <c r="A214" s="3">
        <v>1.1981537342071533</v>
      </c>
      <c r="B214" s="3">
        <v>1.4030365347862244</v>
      </c>
      <c r="C214" s="3">
        <v>2.2309297621250153</v>
      </c>
      <c r="D214" s="3">
        <v>1.0569553375244141</v>
      </c>
      <c r="E214" s="3">
        <v>1.0877048373222351</v>
      </c>
      <c r="F214" s="3">
        <v>0.20155294761061671</v>
      </c>
      <c r="G214" s="3">
        <v>2.8734752798080443</v>
      </c>
      <c r="H214" s="3">
        <v>1.3516713985800743</v>
      </c>
      <c r="I214" s="3">
        <v>1.7761718827486039</v>
      </c>
      <c r="J214" s="3">
        <v>0.45699488252401355</v>
      </c>
      <c r="K214" s="3">
        <v>0.18810251012444495</v>
      </c>
      <c r="L214" s="3">
        <v>3.0818641018122428E-2</v>
      </c>
      <c r="M214" s="3">
        <v>0.76488283634185794</v>
      </c>
      <c r="N214" s="3">
        <v>0.46926734328269959</v>
      </c>
      <c r="O214" s="3">
        <v>0.91328238010406493</v>
      </c>
      <c r="P214" s="3">
        <v>42.569901943206787</v>
      </c>
      <c r="Q214" s="3">
        <v>91.333332061767578</v>
      </c>
      <c r="R214" s="3">
        <v>46.753940582275391</v>
      </c>
      <c r="S214" s="3">
        <v>10.933941721916199</v>
      </c>
      <c r="T214" s="3">
        <v>10.070106327533722</v>
      </c>
      <c r="U214" s="3">
        <v>4.6320850662887096</v>
      </c>
      <c r="V214" s="3">
        <v>7.1510369777679451E-3</v>
      </c>
      <c r="W214" s="3">
        <v>3.0636043101549149E-3</v>
      </c>
      <c r="X214" s="3">
        <v>9.4113436341285717E-3</v>
      </c>
      <c r="Y214" s="3">
        <v>2.594714164733887E-2</v>
      </c>
      <c r="Z214" s="3">
        <v>2.5874706506729121E-2</v>
      </c>
      <c r="AA214" s="3">
        <v>5.2320070266723626E-2</v>
      </c>
      <c r="AB214" s="3">
        <v>7.9227321147918708E-2</v>
      </c>
      <c r="AC214" s="3">
        <v>5.2834977209568028E-2</v>
      </c>
      <c r="AD214" s="3">
        <v>3.6568710803985596</v>
      </c>
      <c r="AE214" s="3">
        <v>0.38484980165958405</v>
      </c>
      <c r="AF214" s="3">
        <v>1.1135848164558411</v>
      </c>
      <c r="AG214" s="3">
        <v>0.27208838164806365</v>
      </c>
      <c r="AH214" s="3">
        <v>0.72351757287979124</v>
      </c>
      <c r="AI214" s="3">
        <v>0.12673881411552429</v>
      </c>
      <c r="AJ214" s="3">
        <v>0.39833158075809477</v>
      </c>
      <c r="AK214" s="3">
        <v>0.13476061344146728</v>
      </c>
      <c r="AL214" s="3">
        <v>0.56962940335273748</v>
      </c>
      <c r="AM214" s="3">
        <v>0.20991968542337416</v>
      </c>
      <c r="AN214" s="3">
        <v>4.7893500179052355E-2</v>
      </c>
      <c r="AO214" s="3">
        <v>0.27463429868221284</v>
      </c>
      <c r="AP214" s="3">
        <v>2.1945244669914252E-2</v>
      </c>
      <c r="AQ214" s="3">
        <v>2.5578330308198931E-2</v>
      </c>
      <c r="AR214" s="3">
        <v>0.67102110981941221</v>
      </c>
      <c r="AS214" s="3">
        <v>1.0790504741668703</v>
      </c>
      <c r="AT214" s="3">
        <v>3.8147994875907899E-2</v>
      </c>
      <c r="AU214" s="3">
        <v>3.5564723014831543</v>
      </c>
    </row>
    <row r="215" spans="1:47" x14ac:dyDescent="0.2">
      <c r="A215" s="3">
        <v>0.85298791527748108</v>
      </c>
      <c r="B215" s="3">
        <v>0.56623668968677521</v>
      </c>
      <c r="C215" s="3">
        <v>2.5014428794384003</v>
      </c>
      <c r="D215" s="3">
        <v>0.52108349837362766</v>
      </c>
      <c r="E215" s="3">
        <v>0.95547309517860413</v>
      </c>
      <c r="F215" s="3">
        <v>0.97343044281005864</v>
      </c>
      <c r="G215" s="3">
        <v>0.25097143590450288</v>
      </c>
      <c r="H215" s="3">
        <v>2.1329849457740782</v>
      </c>
      <c r="I215" s="3">
        <v>0.47157996326684948</v>
      </c>
      <c r="J215" s="3">
        <v>0.92346649706363682</v>
      </c>
      <c r="K215" s="3">
        <v>0.65145326316356655</v>
      </c>
      <c r="L215" s="3">
        <v>0.8341375696659088</v>
      </c>
      <c r="M215" s="3">
        <v>0.38760717332363137</v>
      </c>
      <c r="N215" s="3">
        <v>0.78454692065715792</v>
      </c>
      <c r="O215" s="3">
        <v>0.32089048832654959</v>
      </c>
      <c r="P215" s="3">
        <v>73.225874900817871</v>
      </c>
      <c r="Q215" s="3">
        <v>42.558689117431641</v>
      </c>
      <c r="R215" s="3">
        <v>69.31060791015625</v>
      </c>
      <c r="S215" s="3">
        <v>9.36516273021698</v>
      </c>
      <c r="T215" s="3">
        <v>6.0511257648468018</v>
      </c>
      <c r="U215" s="3">
        <v>13.860914409160614</v>
      </c>
      <c r="V215" s="3">
        <v>4.9659818410873417E-3</v>
      </c>
      <c r="W215" s="3">
        <v>8.1919819116592421E-3</v>
      </c>
      <c r="X215" s="3">
        <v>3.6465442180633554E-3</v>
      </c>
      <c r="Y215" s="3">
        <v>5.9412224292755125E-2</v>
      </c>
      <c r="Z215" s="3">
        <v>4.9752285480499259E-2</v>
      </c>
      <c r="AA215" s="3">
        <v>3.0502734184265134E-2</v>
      </c>
      <c r="AB215" s="3">
        <v>4.6723872423172004E-2</v>
      </c>
      <c r="AC215" s="3">
        <v>8.5714372396469118E-2</v>
      </c>
      <c r="AD215" s="3">
        <v>2.4424925744533539</v>
      </c>
      <c r="AE215" s="3">
        <v>1.2889875233173369</v>
      </c>
      <c r="AF215" s="3">
        <v>0.79668566584587097</v>
      </c>
      <c r="AG215" s="3">
        <v>0.446281173825264</v>
      </c>
      <c r="AH215" s="3">
        <v>0.18695222601294523</v>
      </c>
      <c r="AI215" s="3">
        <v>7.7256251871585857E-2</v>
      </c>
      <c r="AJ215" s="3">
        <v>0.20545680999755861</v>
      </c>
      <c r="AK215" s="3">
        <v>6.6688601970672598E-2</v>
      </c>
      <c r="AL215" s="3">
        <v>0.44479795277118683</v>
      </c>
      <c r="AM215" s="3">
        <v>0.94014734268188471</v>
      </c>
      <c r="AN215" s="3">
        <v>0.41908506393432615</v>
      </c>
      <c r="AO215" s="3">
        <v>2.0289416648447516E-2</v>
      </c>
      <c r="AP215" s="3">
        <v>7.2045368552207958E-2</v>
      </c>
      <c r="AQ215" s="3">
        <v>7.4866387248039248E-2</v>
      </c>
      <c r="AR215" s="3">
        <v>0.22833031713962557</v>
      </c>
      <c r="AS215" s="3">
        <v>1.0680359232425691</v>
      </c>
      <c r="AT215" s="3">
        <v>7.3677787184715265E-2</v>
      </c>
      <c r="AU215" s="3">
        <v>1.9485321044921875</v>
      </c>
    </row>
    <row r="216" spans="1:47" x14ac:dyDescent="0.2">
      <c r="A216" s="3">
        <v>0.7369215339422226</v>
      </c>
      <c r="B216" s="3">
        <v>1.0284116268157959</v>
      </c>
      <c r="C216" s="3">
        <v>1.5211338121443987</v>
      </c>
      <c r="D216" s="3">
        <v>1.3113358616828918</v>
      </c>
      <c r="E216" s="3">
        <v>0.5338965430855751</v>
      </c>
      <c r="F216" s="3">
        <v>0.78809561729431166</v>
      </c>
      <c r="G216" s="3">
        <v>1.5505938386917115</v>
      </c>
      <c r="H216" s="3">
        <v>2.9935347896814348</v>
      </c>
      <c r="I216" s="3">
        <v>1.2177616855502131</v>
      </c>
      <c r="J216" s="3">
        <v>0.53767701447010041</v>
      </c>
      <c r="K216" s="3">
        <v>0.9327962285280228</v>
      </c>
      <c r="L216" s="3">
        <v>0.68698493659496307</v>
      </c>
      <c r="M216" s="3">
        <v>0.62212699294090268</v>
      </c>
      <c r="N216" s="3">
        <v>0.22911440059542654</v>
      </c>
      <c r="O216" s="3">
        <v>0.13330846078693862</v>
      </c>
      <c r="P216" s="3">
        <v>32.593338489532471</v>
      </c>
      <c r="Q216" s="3">
        <v>27.109401226043701</v>
      </c>
      <c r="R216" s="3">
        <v>24.438687562942505</v>
      </c>
      <c r="S216" s="3">
        <v>6.4480951279401779</v>
      </c>
      <c r="T216" s="3">
        <v>13.067257285118103</v>
      </c>
      <c r="U216" s="3">
        <v>8.5659502744674683</v>
      </c>
      <c r="V216" s="3">
        <v>1.604369953274727E-3</v>
      </c>
      <c r="W216" s="3">
        <v>3.6325731277465825E-3</v>
      </c>
      <c r="X216" s="3">
        <v>5.9182170033454905E-3</v>
      </c>
      <c r="Y216" s="3">
        <v>3.8502734899520871E-2</v>
      </c>
      <c r="Z216" s="3">
        <v>5.751510858535766E-2</v>
      </c>
      <c r="AA216" s="3">
        <v>4.0311036109924314E-2</v>
      </c>
      <c r="AB216" s="3">
        <v>1.4602021574974061E-2</v>
      </c>
      <c r="AC216" s="3">
        <v>2.6558329015970231E-2</v>
      </c>
      <c r="AD216" s="3">
        <v>2.8465707898139954</v>
      </c>
      <c r="AE216" s="3">
        <v>0.86424899995326987</v>
      </c>
      <c r="AF216" s="3">
        <v>1.4997771978378296</v>
      </c>
      <c r="AG216" s="3">
        <v>0.14420212432742119</v>
      </c>
      <c r="AH216" s="3">
        <v>0.37000470191240309</v>
      </c>
      <c r="AI216" s="3">
        <v>1.1662680320441723E-2</v>
      </c>
      <c r="AJ216" s="3">
        <v>3.6342830583453181E-2</v>
      </c>
      <c r="AK216" s="3">
        <v>0.15579805493354798</v>
      </c>
      <c r="AL216" s="3">
        <v>0.95114660441875454</v>
      </c>
      <c r="AM216" s="3">
        <v>0.48293461978435515</v>
      </c>
      <c r="AN216" s="3">
        <v>0.16798087924718857</v>
      </c>
      <c r="AO216" s="3">
        <v>0.43153698444366456</v>
      </c>
      <c r="AP216" s="3">
        <v>9.893885374069214E-2</v>
      </c>
      <c r="AQ216" s="3">
        <v>4.8150775432586682E-2</v>
      </c>
      <c r="AR216" s="3">
        <v>0.78995331525802615</v>
      </c>
      <c r="AS216" s="3">
        <v>1.0625468480587006</v>
      </c>
      <c r="AT216" s="3">
        <v>2.5359306717291474E-2</v>
      </c>
      <c r="AU216" s="3">
        <v>4.4863309860229492</v>
      </c>
    </row>
    <row r="217" spans="1:47" x14ac:dyDescent="0.2">
      <c r="A217" s="3">
        <v>1.3291279673576355</v>
      </c>
      <c r="B217" s="3">
        <v>0.93988755345344543</v>
      </c>
      <c r="C217" s="3">
        <v>2.7527192831039429</v>
      </c>
      <c r="D217" s="3">
        <v>0.76664069294929504</v>
      </c>
      <c r="E217" s="3">
        <v>1.4151496887207031</v>
      </c>
      <c r="F217" s="3">
        <v>0.43496813774108889</v>
      </c>
      <c r="G217" s="3">
        <v>1.1595444065332412</v>
      </c>
      <c r="H217" s="3">
        <v>0.66887175425887113</v>
      </c>
      <c r="I217" s="3">
        <v>2.5311019647121431</v>
      </c>
      <c r="J217" s="3">
        <v>0.10209760345518588</v>
      </c>
      <c r="K217" s="3">
        <v>0.4017916896939277</v>
      </c>
      <c r="L217" s="3">
        <v>0.5028409048914908</v>
      </c>
      <c r="M217" s="3">
        <v>0.24539975583553317</v>
      </c>
      <c r="N217" s="3">
        <v>0.52873260915279385</v>
      </c>
      <c r="O217" s="3">
        <v>0.65228357315063479</v>
      </c>
      <c r="P217" s="3">
        <v>83.173327445983887</v>
      </c>
      <c r="Q217" s="3">
        <v>78.345117568969727</v>
      </c>
      <c r="R217" s="3">
        <v>81.996726989746094</v>
      </c>
      <c r="S217" s="3">
        <v>13.860456109046936</v>
      </c>
      <c r="T217" s="3">
        <v>8.8980578780174255</v>
      </c>
      <c r="U217" s="3">
        <v>9.5663466453552246</v>
      </c>
      <c r="V217" s="3">
        <v>8.2787132859230041E-3</v>
      </c>
      <c r="W217" s="3">
        <v>7.6358864903450022E-3</v>
      </c>
      <c r="X217" s="3">
        <v>2.6835654675960545E-3</v>
      </c>
      <c r="Y217" s="3">
        <v>4.6929836273193359E-2</v>
      </c>
      <c r="Z217" s="3">
        <v>3.686277866363525E-2</v>
      </c>
      <c r="AA217" s="3">
        <v>2.188660517334938E-2</v>
      </c>
      <c r="AB217" s="3">
        <v>6.6792938113212588E-2</v>
      </c>
      <c r="AC217" s="3">
        <v>5.5554230213165287E-2</v>
      </c>
      <c r="AD217" s="3">
        <v>3.0071924924850464</v>
      </c>
      <c r="AE217" s="3">
        <v>1.6601137101650238</v>
      </c>
      <c r="AF217" s="3">
        <v>0.6604168713092804</v>
      </c>
      <c r="AG217" s="3">
        <v>0.35003994703292846</v>
      </c>
      <c r="AH217" s="3">
        <v>0.78475315570831294</v>
      </c>
      <c r="AI217" s="3">
        <v>0.15688856184482575</v>
      </c>
      <c r="AJ217" s="3">
        <v>0.31861772358417512</v>
      </c>
      <c r="AK217" s="3">
        <v>3.3778422623872754E-2</v>
      </c>
      <c r="AL217" s="3">
        <v>8.5514623597264278E-2</v>
      </c>
      <c r="AM217" s="3">
        <v>0.72731737256050111</v>
      </c>
      <c r="AN217" s="3">
        <v>0.29517072081565859</v>
      </c>
      <c r="AO217" s="3">
        <v>0.16905699908733371</v>
      </c>
      <c r="AP217" s="3">
        <v>4.8491984605789198E-2</v>
      </c>
      <c r="AQ217" s="3">
        <v>9.7287771701812756E-2</v>
      </c>
      <c r="AR217" s="3">
        <v>0.33439478576183324</v>
      </c>
      <c r="AS217" s="3">
        <v>1.0741885447502137</v>
      </c>
      <c r="AT217" s="3">
        <v>6.1667892336845394E-2</v>
      </c>
      <c r="AU217" s="3">
        <v>2.0005823373794556</v>
      </c>
    </row>
    <row r="218" spans="1:47" x14ac:dyDescent="0.2">
      <c r="A218" s="3">
        <v>1.2595347166061401</v>
      </c>
      <c r="B218" s="3">
        <v>1.3127840757369995</v>
      </c>
      <c r="C218" s="3">
        <v>1.6861285418272018</v>
      </c>
      <c r="D218" s="3">
        <v>0.60664353519678116</v>
      </c>
      <c r="E218" s="3">
        <v>0.67430710792541504</v>
      </c>
      <c r="F218" s="3">
        <v>0.55953736305236812</v>
      </c>
      <c r="G218" s="3">
        <v>2.7435678058862685</v>
      </c>
      <c r="H218" s="3">
        <v>1.1898213088512419</v>
      </c>
      <c r="I218" s="3">
        <v>1.5544950282573702</v>
      </c>
      <c r="J218" s="3">
        <v>0.7114575725793838</v>
      </c>
      <c r="K218" s="3">
        <v>0.50022921383380881</v>
      </c>
      <c r="L218" s="3">
        <v>0.34912627965211868</v>
      </c>
      <c r="M218" s="3">
        <v>0.50330751538276663</v>
      </c>
      <c r="N218" s="3">
        <v>0.15271837294101717</v>
      </c>
      <c r="O218" s="3">
        <v>0.49142926156520839</v>
      </c>
      <c r="P218" s="3">
        <v>48.790724277496338</v>
      </c>
      <c r="Q218" s="3">
        <v>58.78275394439698</v>
      </c>
      <c r="R218" s="3">
        <v>53.669123649597168</v>
      </c>
      <c r="S218" s="3">
        <v>11.858661532402039</v>
      </c>
      <c r="T218" s="3">
        <v>14.247458755970001</v>
      </c>
      <c r="U218" s="3">
        <v>4.9259863644838333</v>
      </c>
      <c r="V218" s="3">
        <v>4.4516993761062624E-3</v>
      </c>
      <c r="W218" s="3">
        <v>4.361361235380173E-3</v>
      </c>
      <c r="X218" s="3">
        <v>9.9883120059967058E-3</v>
      </c>
      <c r="Y218" s="3">
        <v>5.6504299640655509E-2</v>
      </c>
      <c r="Z218" s="3">
        <v>5.1941869258880613E-2</v>
      </c>
      <c r="AA218" s="3">
        <v>2.8258060216903687E-2</v>
      </c>
      <c r="AB218" s="3">
        <v>5.0122968852519996E-2</v>
      </c>
      <c r="AC218" s="3">
        <v>8.1773633360862741E-2</v>
      </c>
      <c r="AD218" s="3">
        <v>2.9397604465484619</v>
      </c>
      <c r="AE218" s="3">
        <v>0.40897379517555232</v>
      </c>
      <c r="AF218" s="3">
        <v>0.56375946849584579</v>
      </c>
      <c r="AG218" s="3">
        <v>0.3279846519231796</v>
      </c>
      <c r="AH218" s="3">
        <v>0.6580768603086472</v>
      </c>
      <c r="AI218" s="3">
        <v>0.13996017277240755</v>
      </c>
      <c r="AJ218" s="3">
        <v>4.2879936248064042E-2</v>
      </c>
      <c r="AK218" s="3">
        <v>7.2917236387729636E-2</v>
      </c>
      <c r="AL218" s="3">
        <v>0.7338521617650986</v>
      </c>
      <c r="AM218" s="3">
        <v>2.2840363197028635E-2</v>
      </c>
      <c r="AN218" s="3">
        <v>0.19696340590715411</v>
      </c>
      <c r="AO218" s="3">
        <v>0.47865438878536226</v>
      </c>
      <c r="AP218" s="3">
        <v>6.1326510310173041E-2</v>
      </c>
      <c r="AQ218" s="3">
        <v>7.901543736457825E-2</v>
      </c>
      <c r="AR218" s="3">
        <v>0.42900941371917722</v>
      </c>
      <c r="AS218" s="3">
        <v>1.064242398440838</v>
      </c>
      <c r="AT218" s="3">
        <v>3.4705298393964766E-2</v>
      </c>
      <c r="AU218" s="3">
        <v>2.5493780374526978</v>
      </c>
    </row>
    <row r="219" spans="1:47" x14ac:dyDescent="0.2">
      <c r="A219" s="3">
        <v>0.66637462377548218</v>
      </c>
      <c r="B219" s="3">
        <v>0.65544286370277405</v>
      </c>
      <c r="C219" s="3">
        <v>2.6811088621616364</v>
      </c>
      <c r="D219" s="3">
        <v>1.065396785736084</v>
      </c>
      <c r="E219" s="3">
        <v>1.3064779043197632</v>
      </c>
      <c r="F219" s="3">
        <v>0.61265950202941899</v>
      </c>
      <c r="G219" s="3">
        <v>0.14432036045938729</v>
      </c>
      <c r="H219" s="3">
        <v>1.9032460486888887</v>
      </c>
      <c r="I219" s="3">
        <v>0.62384108409285555</v>
      </c>
      <c r="J219" s="3">
        <v>0.1753313086926937</v>
      </c>
      <c r="K219" s="3">
        <v>0.95777445018291474</v>
      </c>
      <c r="L219" s="3">
        <v>0.53520307898521424</v>
      </c>
      <c r="M219" s="3">
        <v>0.86502001464366918</v>
      </c>
      <c r="N219" s="3">
        <v>0.60718271136283875</v>
      </c>
      <c r="O219" s="3">
        <v>0.77392826437950135</v>
      </c>
      <c r="P219" s="3">
        <v>79.466238021850586</v>
      </c>
      <c r="Q219" s="3">
        <v>85.134902000427246</v>
      </c>
      <c r="R219" s="3">
        <v>71.223349571228027</v>
      </c>
      <c r="S219" s="3">
        <v>8.6151083707809448</v>
      </c>
      <c r="T219" s="3">
        <v>7.2879187762737274</v>
      </c>
      <c r="U219" s="3">
        <v>14.925566554069519</v>
      </c>
      <c r="V219" s="3">
        <v>7.612615108489991E-3</v>
      </c>
      <c r="W219" s="3">
        <v>6.9672858119010934E-3</v>
      </c>
      <c r="X219" s="3">
        <v>4.2229600548744205E-3</v>
      </c>
      <c r="Y219" s="3">
        <v>2.8058820962905885E-2</v>
      </c>
      <c r="Z219" s="3">
        <v>3.3690614700317381E-2</v>
      </c>
      <c r="AA219" s="3">
        <v>4.8938360214233395E-2</v>
      </c>
      <c r="AB219" s="3">
        <v>8.8306314349174506E-2</v>
      </c>
      <c r="AC219" s="3">
        <v>4.4690766036510475E-2</v>
      </c>
      <c r="AD219" s="3">
        <v>3.1639958620071411</v>
      </c>
      <c r="AE219" s="3">
        <v>1.2047867774963379</v>
      </c>
      <c r="AF219" s="3">
        <v>1.2761684060096741</v>
      </c>
      <c r="AG219" s="3">
        <v>5.1779406797140839E-2</v>
      </c>
      <c r="AH219" s="3">
        <v>0.2065909218788147</v>
      </c>
      <c r="AI219" s="3">
        <v>8.7786416411399823E-2</v>
      </c>
      <c r="AJ219" s="3">
        <v>0.37333168029785158</v>
      </c>
      <c r="AK219" s="3">
        <v>0.14117461919784546</v>
      </c>
      <c r="AL219" s="3">
        <v>0.36562118917703634</v>
      </c>
      <c r="AM219" s="3">
        <v>0.75403552174568178</v>
      </c>
      <c r="AN219" s="3">
        <v>0.33126377820968628</v>
      </c>
      <c r="AO219" s="3">
        <v>0.24730817675590516</v>
      </c>
      <c r="AP219" s="3">
        <v>1.0165649875998497E-2</v>
      </c>
      <c r="AQ219" s="3">
        <v>3.830358147621156E-2</v>
      </c>
      <c r="AR219" s="3">
        <v>0.87159015536308293</v>
      </c>
      <c r="AS219" s="3">
        <v>1.0727569496631624</v>
      </c>
      <c r="AT219" s="3">
        <v>5.2315735816955561E-2</v>
      </c>
      <c r="AU219" s="3">
        <v>4.9375312328338623</v>
      </c>
    </row>
    <row r="220" spans="1:47" x14ac:dyDescent="0.2">
      <c r="A220" s="3">
        <v>0.79852378368377686</v>
      </c>
      <c r="B220" s="3">
        <v>1.1893618702888489</v>
      </c>
      <c r="C220" s="3">
        <v>2.0676616430282593</v>
      </c>
      <c r="D220" s="3">
        <v>0.8532080352306366</v>
      </c>
      <c r="E220" s="3">
        <v>1.1963161826133728</v>
      </c>
      <c r="F220" s="3">
        <v>0.84768915176391602</v>
      </c>
      <c r="G220" s="3">
        <v>1.8411084216833116</v>
      </c>
      <c r="H220" s="3">
        <v>2.7276618593931197</v>
      </c>
      <c r="I220" s="3">
        <v>1.3693740487098693</v>
      </c>
      <c r="J220" s="3">
        <v>0.31366659671068192</v>
      </c>
      <c r="K220" s="3">
        <v>0.74605100929737089</v>
      </c>
      <c r="L220" s="3">
        <v>0.99172693550586699</v>
      </c>
      <c r="M220" s="3">
        <v>0.14519839093089107</v>
      </c>
      <c r="N220" s="3">
        <v>0.42206456571817397</v>
      </c>
      <c r="O220" s="3">
        <v>0.54385444760322577</v>
      </c>
      <c r="P220" s="3">
        <v>38.8530433177948</v>
      </c>
      <c r="Q220" s="3">
        <v>64.568581581115723</v>
      </c>
      <c r="R220" s="3">
        <v>35.025972127914429</v>
      </c>
      <c r="S220" s="3">
        <v>6.030628964304924</v>
      </c>
      <c r="T220" s="3">
        <v>11.572901248931885</v>
      </c>
      <c r="U220" s="3">
        <v>8.8759637475013733</v>
      </c>
      <c r="V220" s="3">
        <v>8.8014071583747862E-3</v>
      </c>
      <c r="W220" s="3">
        <v>2.6808795034885405E-3</v>
      </c>
      <c r="X220" s="3">
        <v>6.4511681795120243E-3</v>
      </c>
      <c r="Y220" s="3">
        <v>4.902682781219482E-2</v>
      </c>
      <c r="Z220" s="3">
        <v>2.4050484299659728E-2</v>
      </c>
      <c r="AA220" s="3">
        <v>3.9374189376831056E-2</v>
      </c>
      <c r="AB220" s="3">
        <v>7.6047723293304448E-2</v>
      </c>
      <c r="AC220" s="3">
        <v>6.4461830258369449E-2</v>
      </c>
      <c r="AD220" s="3">
        <v>3.5000655651092529</v>
      </c>
      <c r="AE220" s="3">
        <v>0.78035938143730155</v>
      </c>
      <c r="AF220" s="3">
        <v>0.94799861311912537</v>
      </c>
      <c r="AG220" s="3">
        <v>0.42598417401313782</v>
      </c>
      <c r="AH220" s="3">
        <v>0.26528869241476055</v>
      </c>
      <c r="AI220" s="3">
        <v>4.5942164659500122E-2</v>
      </c>
      <c r="AJ220" s="3">
        <v>0.41970639824867251</v>
      </c>
      <c r="AK220" s="3">
        <v>5.2065163403749469E-2</v>
      </c>
      <c r="AL220" s="3">
        <v>0.84830116748809814</v>
      </c>
      <c r="AM220" s="3">
        <v>0.29875639259815212</v>
      </c>
      <c r="AN220" s="3">
        <v>7.2989233732223505E-2</v>
      </c>
      <c r="AO220" s="3">
        <v>0.32127698421478273</v>
      </c>
      <c r="AP220" s="3">
        <v>3.7070122063159947E-2</v>
      </c>
      <c r="AQ220" s="3">
        <v>5.6588570475578318E-2</v>
      </c>
      <c r="AR220" s="3">
        <v>0.30996403247117998</v>
      </c>
      <c r="AS220" s="3">
        <v>1.0778944087028504</v>
      </c>
      <c r="AT220" s="3">
        <v>4.750311523675918E-2</v>
      </c>
      <c r="AU220" s="3">
        <v>1.4934213161468504</v>
      </c>
    </row>
    <row r="221" spans="1:47" x14ac:dyDescent="0.2">
      <c r="A221" s="3">
        <v>1.142751157283783</v>
      </c>
      <c r="B221" s="3">
        <v>0.77983862161636353</v>
      </c>
      <c r="C221" s="3">
        <v>2.5705942511558533</v>
      </c>
      <c r="D221" s="3">
        <v>1.3187705874443054</v>
      </c>
      <c r="E221" s="3">
        <v>0.81512397527694702</v>
      </c>
      <c r="F221" s="3">
        <v>0.37581700086593628</v>
      </c>
      <c r="G221" s="3">
        <v>1.4734985625743866</v>
      </c>
      <c r="H221" s="3">
        <v>0.56724509775638576</v>
      </c>
      <c r="I221" s="3">
        <v>2.3087992089986802</v>
      </c>
      <c r="J221" s="3">
        <v>0.81881002724170682</v>
      </c>
      <c r="K221" s="3">
        <v>0.216984755396843</v>
      </c>
      <c r="L221" s="3">
        <v>0.18647524476051333</v>
      </c>
      <c r="M221" s="3">
        <v>0.50649085223674772</v>
      </c>
      <c r="N221" s="3">
        <v>0.82993757367134091</v>
      </c>
      <c r="O221" s="3">
        <v>0.21102124318480489</v>
      </c>
      <c r="P221" s="3">
        <v>89.452552795410156</v>
      </c>
      <c r="Q221" s="3">
        <v>30.911571979522705</v>
      </c>
      <c r="R221" s="3">
        <v>97.581572532653809</v>
      </c>
      <c r="S221" s="3">
        <v>14.430935502052307</v>
      </c>
      <c r="T221" s="3">
        <v>4.8065587803721428</v>
      </c>
      <c r="U221" s="3">
        <v>10.647113382816315</v>
      </c>
      <c r="V221" s="3">
        <v>1.1341743124648929E-3</v>
      </c>
      <c r="W221" s="3">
        <v>8.6617397069931046E-3</v>
      </c>
      <c r="X221" s="3">
        <v>3.2159705460071564E-3</v>
      </c>
      <c r="Y221" s="3">
        <v>3.5619337558746335E-2</v>
      </c>
      <c r="Z221" s="3">
        <v>4.0331676006317138E-2</v>
      </c>
      <c r="AA221" s="3">
        <v>5.8447394371032704E-2</v>
      </c>
      <c r="AB221" s="3">
        <v>1.8176840245723726E-2</v>
      </c>
      <c r="AC221" s="3">
        <v>2.841734126210213E-2</v>
      </c>
      <c r="AD221" s="3">
        <v>2.3493012487888336</v>
      </c>
      <c r="AE221" s="3">
        <v>1.684548830986023</v>
      </c>
      <c r="AF221" s="3">
        <v>1.1418530941009521</v>
      </c>
      <c r="AG221" s="3">
        <v>0.18142393678426744</v>
      </c>
      <c r="AH221" s="3">
        <v>0.84245866715908047</v>
      </c>
      <c r="AI221" s="3">
        <v>0.19385770082473755</v>
      </c>
      <c r="AJ221" s="3">
        <v>0.24533304393291472</v>
      </c>
      <c r="AK221" s="3">
        <v>0.17389943003654482</v>
      </c>
      <c r="AL221" s="3">
        <v>0.22700357452034955</v>
      </c>
      <c r="AM221" s="3">
        <v>0.54217169940471654</v>
      </c>
      <c r="AN221" s="3">
        <v>0.45141097903251648</v>
      </c>
      <c r="AO221" s="3">
        <v>9.7108170688152334E-2</v>
      </c>
      <c r="AP221" s="3">
        <v>8.7862263917922984E-2</v>
      </c>
      <c r="AQ221" s="3">
        <v>1.5725651904940605E-2</v>
      </c>
      <c r="AR221" s="3">
        <v>0.76563222408294673</v>
      </c>
      <c r="AS221" s="3">
        <v>1.0687527132034302</v>
      </c>
      <c r="AT221" s="3">
        <v>6.4328712224960324E-2</v>
      </c>
      <c r="AU221" s="3">
        <v>3.0115792751312256</v>
      </c>
    </row>
    <row r="222" spans="1:47" x14ac:dyDescent="0.2">
      <c r="A222" s="3">
        <v>1.0765058398246765</v>
      </c>
      <c r="B222" s="3">
        <v>1.0757761597633362</v>
      </c>
      <c r="C222" s="3">
        <v>2.8126637041568756</v>
      </c>
      <c r="D222" s="3">
        <v>1.4412460327148438</v>
      </c>
      <c r="E222" s="3">
        <v>0.87848472595214844</v>
      </c>
      <c r="F222" s="3">
        <v>0.48741958141326908</v>
      </c>
      <c r="G222" s="3">
        <v>2.2055157053470613</v>
      </c>
      <c r="H222" s="3">
        <v>2.2793576139211655</v>
      </c>
      <c r="I222" s="3">
        <v>0.90736814469099047</v>
      </c>
      <c r="J222" s="3">
        <v>6.4106827825307855E-2</v>
      </c>
      <c r="K222" s="3">
        <v>0.53612278699874882</v>
      </c>
      <c r="L222" s="3">
        <v>7.9011086821556081E-2</v>
      </c>
      <c r="M222" s="3">
        <v>7.4973430857062331E-2</v>
      </c>
      <c r="N222" s="3">
        <v>0.69994351983070369</v>
      </c>
      <c r="O222" s="3">
        <v>1.1341584455221891E-2</v>
      </c>
      <c r="P222" s="3">
        <v>98.231964111328125</v>
      </c>
      <c r="Q222" s="3">
        <v>21.234865114092827</v>
      </c>
      <c r="R222" s="3">
        <v>89.140400886535645</v>
      </c>
      <c r="S222" s="3">
        <v>4.3448026068508625</v>
      </c>
      <c r="T222" s="3">
        <v>12.547743618488312</v>
      </c>
      <c r="U222" s="3">
        <v>5.4665887206792831</v>
      </c>
      <c r="V222" s="3">
        <v>3.3604107201099399E-3</v>
      </c>
      <c r="W222" s="3">
        <v>1.163652217015624E-3</v>
      </c>
      <c r="X222" s="3">
        <v>1.7046331390738489E-3</v>
      </c>
      <c r="Y222" s="3">
        <v>3.4354559183120727E-2</v>
      </c>
      <c r="Z222" s="3">
        <v>2.7937376499176023E-2</v>
      </c>
      <c r="AA222" s="3">
        <v>3.2895355224609374E-2</v>
      </c>
      <c r="AB222" s="3">
        <v>9.6773415207862853E-2</v>
      </c>
      <c r="AC222" s="3">
        <v>9.3667127490043647E-2</v>
      </c>
      <c r="AD222" s="3">
        <v>2.5215671062469482</v>
      </c>
      <c r="AE222" s="3">
        <v>0.9671034008264543</v>
      </c>
      <c r="AF222" s="3">
        <v>0.72027531266212463</v>
      </c>
      <c r="AG222" s="3">
        <v>0.24591165781021124</v>
      </c>
      <c r="AH222" s="3">
        <v>0.43685837537050248</v>
      </c>
      <c r="AI222" s="3">
        <v>6.328599572181702E-2</v>
      </c>
      <c r="AJ222" s="3">
        <v>0.29587064921855927</v>
      </c>
      <c r="AK222" s="3">
        <v>0.11463840365409851</v>
      </c>
      <c r="AL222" s="3">
        <v>5.4642785415053366E-2</v>
      </c>
      <c r="AM222" s="3">
        <v>0.44130181133747109</v>
      </c>
      <c r="AN222" s="3">
        <v>0.407280792593956</v>
      </c>
      <c r="AO222" s="3">
        <v>6.6135473623871788E-2</v>
      </c>
      <c r="AP222" s="3">
        <v>2.9896343499422072E-2</v>
      </c>
      <c r="AQ222" s="3">
        <v>8.9119812250137334E-2</v>
      </c>
      <c r="AR222" s="3">
        <v>0.64795577526092529</v>
      </c>
      <c r="AS222" s="3">
        <v>1.0769766139984132</v>
      </c>
      <c r="AT222" s="3">
        <v>2.9068446904420855E-2</v>
      </c>
      <c r="AU222" s="3">
        <v>4.0700051784515381</v>
      </c>
    </row>
    <row r="223" spans="1:47" x14ac:dyDescent="0.2">
      <c r="A223" s="3">
        <v>0.98221936821937561</v>
      </c>
      <c r="B223" s="3">
        <v>0.89354830980300903</v>
      </c>
      <c r="C223" s="3">
        <v>1.8182456642389297</v>
      </c>
      <c r="D223" s="3">
        <v>0.98053967952728271</v>
      </c>
      <c r="E223" s="3">
        <v>1.0080326795578003</v>
      </c>
      <c r="F223" s="3">
        <v>0.74054212570190425</v>
      </c>
      <c r="G223" s="3">
        <v>1.0663417977094651</v>
      </c>
      <c r="H223" s="3">
        <v>7.2393152471631778E-2</v>
      </c>
      <c r="I223" s="3">
        <v>2.9579544794559478</v>
      </c>
      <c r="J223" s="3">
        <v>0.57603366553783419</v>
      </c>
      <c r="K223" s="3">
        <v>2.4935101130977272E-2</v>
      </c>
      <c r="L223" s="3">
        <v>0.75888236999511716</v>
      </c>
      <c r="M223" s="3">
        <v>0.69972560107707982</v>
      </c>
      <c r="N223" s="3">
        <v>5.9838946126401428E-2</v>
      </c>
      <c r="O223" s="3">
        <v>0.72808708071708683</v>
      </c>
      <c r="P223" s="3">
        <v>27.573843002319336</v>
      </c>
      <c r="Q223" s="3">
        <v>74.853277206420898</v>
      </c>
      <c r="R223" s="3">
        <v>26.689779758453369</v>
      </c>
      <c r="S223" s="3">
        <v>13.174797832965851</v>
      </c>
      <c r="T223" s="3">
        <v>8.3004496097564697</v>
      </c>
      <c r="U223" s="3">
        <v>12.675991594791412</v>
      </c>
      <c r="V223" s="3">
        <v>6.5232251882553103E-3</v>
      </c>
      <c r="W223" s="3">
        <v>9.5264125466346765E-3</v>
      </c>
      <c r="X223" s="3">
        <v>7.1892842054367074E-3</v>
      </c>
      <c r="Y223" s="3">
        <v>4.0301332473754878E-2</v>
      </c>
      <c r="Z223" s="3">
        <v>4.6445088386535639E-2</v>
      </c>
      <c r="AA223" s="3">
        <v>5.4907927513122554E-2</v>
      </c>
      <c r="AB223" s="3">
        <v>4.1748026013374337E-2</v>
      </c>
      <c r="AC223" s="3">
        <v>3.371737152338028E-2</v>
      </c>
      <c r="AD223" s="3">
        <v>3.3629597425460815</v>
      </c>
      <c r="AE223" s="3">
        <v>1.9758293449878692</v>
      </c>
      <c r="AF223" s="3">
        <v>1.4316943287849426</v>
      </c>
      <c r="AG223" s="3">
        <v>0.47245795130729673</v>
      </c>
      <c r="AH223" s="3">
        <v>0.98117230355739593</v>
      </c>
      <c r="AI223" s="3">
        <v>0.10509136915206908</v>
      </c>
      <c r="AJ223" s="3">
        <v>0.12034071907401085</v>
      </c>
      <c r="AK223" s="3">
        <v>8.7572568655014019E-2</v>
      </c>
      <c r="AL223" s="3">
        <v>0.92005290865898137</v>
      </c>
      <c r="AM223" s="3">
        <v>0.67782869040966032</v>
      </c>
      <c r="AN223" s="3">
        <v>2.9101997874677182E-2</v>
      </c>
      <c r="AO223" s="3">
        <v>0.29030437111854551</v>
      </c>
      <c r="AP223" s="3">
        <v>6.9455770850181592E-2</v>
      </c>
      <c r="AQ223" s="3">
        <v>5.1397525072097786E-2</v>
      </c>
      <c r="AR223" s="3">
        <v>0.20261459797620771</v>
      </c>
      <c r="AS223" s="3">
        <v>1.065959609746933</v>
      </c>
      <c r="AT223" s="3">
        <v>5.9130281209945679E-2</v>
      </c>
      <c r="AU223" s="3">
        <v>2.4269692897796631</v>
      </c>
    </row>
    <row r="224" spans="1:47" x14ac:dyDescent="0.2">
      <c r="A224" s="3">
        <v>0.61537476629018784</v>
      </c>
      <c r="B224" s="3">
        <v>1.4494407176971436</v>
      </c>
      <c r="C224" s="3">
        <v>2.4324345588684082</v>
      </c>
      <c r="D224" s="3">
        <v>1.1946207880973816</v>
      </c>
      <c r="E224" s="3">
        <v>1.4930875897407532</v>
      </c>
      <c r="F224" s="3">
        <v>0.92410378456115727</v>
      </c>
      <c r="G224" s="3">
        <v>2.4068769681453706</v>
      </c>
      <c r="H224" s="3">
        <v>0.94299194008111964</v>
      </c>
      <c r="I224" s="3">
        <v>2.2121363216638565</v>
      </c>
      <c r="J224" s="3">
        <v>0.96170277059078213</v>
      </c>
      <c r="K224" s="3">
        <v>0.29081646114587789</v>
      </c>
      <c r="L224" s="3">
        <v>0.73590271055698397</v>
      </c>
      <c r="M224" s="3">
        <v>0.31054105877876287</v>
      </c>
      <c r="N224" s="3">
        <v>0.98457102179527278</v>
      </c>
      <c r="O224" s="3">
        <v>0.96195491433143621</v>
      </c>
      <c r="P224" s="3">
        <v>68.167314529418945</v>
      </c>
      <c r="Q224" s="3">
        <v>95.458793640136719</v>
      </c>
      <c r="R224" s="3">
        <v>62.059521675109863</v>
      </c>
      <c r="S224" s="3">
        <v>10.257347166538239</v>
      </c>
      <c r="T224" s="3">
        <v>10.560183882713318</v>
      </c>
      <c r="U224" s="3">
        <v>7.0439700186252594</v>
      </c>
      <c r="V224" s="3">
        <v>9.8908764719963099E-3</v>
      </c>
      <c r="W224" s="3">
        <v>5.1117411255836498E-3</v>
      </c>
      <c r="X224" s="3">
        <v>4.9614204764366152E-3</v>
      </c>
      <c r="Y224" s="3">
        <v>2.1833286732435227E-2</v>
      </c>
      <c r="Z224" s="3">
        <v>5.6140913963317871E-2</v>
      </c>
      <c r="AA224" s="3">
        <v>2.4630780816078189E-2</v>
      </c>
      <c r="AB224" s="3">
        <v>3.2209732681512837E-2</v>
      </c>
      <c r="AC224" s="3">
        <v>7.581167280673981E-2</v>
      </c>
      <c r="AD224" s="3">
        <v>3.9573519229888916</v>
      </c>
      <c r="AE224" s="3">
        <v>0.70035963952541347</v>
      </c>
      <c r="AF224" s="3">
        <v>0.85353788733482361</v>
      </c>
      <c r="AG224" s="3">
        <v>0.11451316848397255</v>
      </c>
      <c r="AH224" s="3">
        <v>0.55128262698650365</v>
      </c>
      <c r="AI224" s="3">
        <v>0.17085889160633089</v>
      </c>
      <c r="AJ224" s="3">
        <v>0.16787459760904316</v>
      </c>
      <c r="AK224" s="3">
        <v>0.1766795301437378</v>
      </c>
      <c r="AL224" s="3">
        <v>0.41368434160947792</v>
      </c>
      <c r="AM224" s="3">
        <v>0.15886172860860823</v>
      </c>
      <c r="AN224" s="3">
        <v>0.28330908834934238</v>
      </c>
      <c r="AO224" s="3">
        <v>0.15387420415878297</v>
      </c>
      <c r="AP224" s="3">
        <v>9.0718086957931529E-2</v>
      </c>
      <c r="AQ224" s="3">
        <v>6.687352240085602E-2</v>
      </c>
      <c r="AR224" s="3">
        <v>0.99275315403938291</v>
      </c>
      <c r="AS224" s="3">
        <v>1.0607854996621608</v>
      </c>
      <c r="AT224" s="3">
        <v>4.1860382258892062E-2</v>
      </c>
      <c r="AU224" s="3">
        <v>3.8871924877166748</v>
      </c>
    </row>
    <row r="225" spans="1:47" x14ac:dyDescent="0.2">
      <c r="A225" s="3">
        <v>1.4587160348892212</v>
      </c>
      <c r="B225" s="3">
        <v>0.51890656724572182</v>
      </c>
      <c r="C225" s="3">
        <v>1.9304303526878357</v>
      </c>
      <c r="D225" s="3">
        <v>0.72710508108139038</v>
      </c>
      <c r="E225" s="3">
        <v>0.61256103217601776</v>
      </c>
      <c r="F225" s="3">
        <v>0.25223125815391545</v>
      </c>
      <c r="G225" s="3">
        <v>0.53252041161060337</v>
      </c>
      <c r="H225" s="3">
        <v>1.6098683953285218</v>
      </c>
      <c r="I225" s="3">
        <v>0.15280163835734131</v>
      </c>
      <c r="J225" s="3">
        <v>0.41888373672962192</v>
      </c>
      <c r="K225" s="3">
        <v>0.76527347326278683</v>
      </c>
      <c r="L225" s="3">
        <v>0.42686037153005602</v>
      </c>
      <c r="M225" s="3">
        <v>0.93474646270275119</v>
      </c>
      <c r="N225" s="3">
        <v>0.26730773061513902</v>
      </c>
      <c r="O225" s="3">
        <v>0.31886661142110823</v>
      </c>
      <c r="P225" s="3">
        <v>57.589473724365227</v>
      </c>
      <c r="Q225" s="3">
        <v>49.066846370697021</v>
      </c>
      <c r="R225" s="3">
        <v>44.610276222229004</v>
      </c>
      <c r="S225" s="3">
        <v>7.271605521440506</v>
      </c>
      <c r="T225" s="3">
        <v>6.5064211934804916</v>
      </c>
      <c r="U225" s="3">
        <v>11.438835024833679</v>
      </c>
      <c r="V225" s="3">
        <v>2.2255900800228121E-3</v>
      </c>
      <c r="W225" s="3">
        <v>5.59943699836731E-3</v>
      </c>
      <c r="X225" s="3">
        <v>8.476219892501833E-3</v>
      </c>
      <c r="Y225" s="3">
        <v>5.2739636898040773E-2</v>
      </c>
      <c r="Z225" s="3">
        <v>3.9491263628005979E-2</v>
      </c>
      <c r="AA225" s="3">
        <v>4.2547321319580077E-2</v>
      </c>
      <c r="AB225" s="3">
        <v>6.192267417907716E-2</v>
      </c>
      <c r="AC225" s="3">
        <v>1.7636038511991501E-2</v>
      </c>
      <c r="AD225" s="3">
        <v>2.1737443059682846</v>
      </c>
      <c r="AE225" s="3">
        <v>1.3916328847408295</v>
      </c>
      <c r="AF225" s="3">
        <v>1.0483555793762207</v>
      </c>
      <c r="AG225" s="3">
        <v>0.3797288626432419</v>
      </c>
      <c r="AH225" s="3">
        <v>0.12878559924662114</v>
      </c>
      <c r="AI225" s="3">
        <v>3.3310201019048691E-2</v>
      </c>
      <c r="AJ225" s="3">
        <v>0.49716509282588961</v>
      </c>
      <c r="AK225" s="3">
        <v>1.3654362987726928E-2</v>
      </c>
      <c r="AL225" s="3">
        <v>0.53877728879451747</v>
      </c>
      <c r="AM225" s="3">
        <v>0.89670379638671871</v>
      </c>
      <c r="AN225" s="3">
        <v>0.14924439609050752</v>
      </c>
      <c r="AO225" s="3">
        <v>0.38522047460079195</v>
      </c>
      <c r="AP225" s="3">
        <v>5.0824251174926761E-2</v>
      </c>
      <c r="AQ225" s="3">
        <v>2.864861071109772E-2</v>
      </c>
      <c r="AR225" s="3">
        <v>0.53281387984752659</v>
      </c>
      <c r="AS225" s="3">
        <v>1.0724247479438782</v>
      </c>
      <c r="AT225" s="3">
        <v>7.1136927604675299E-2</v>
      </c>
      <c r="AU225" s="3">
        <v>1.6239172220230103</v>
      </c>
    </row>
    <row r="226" spans="1:47" x14ac:dyDescent="0.2">
      <c r="A226" s="3">
        <v>1.4400126934051514</v>
      </c>
      <c r="B226" s="3">
        <v>1.118890106678009</v>
      </c>
      <c r="C226" s="3">
        <v>1.7262461632490158</v>
      </c>
      <c r="D226" s="3">
        <v>0.75432100892066956</v>
      </c>
      <c r="E226" s="3">
        <v>1.1211715936660767</v>
      </c>
      <c r="F226" s="3">
        <v>0.39813649654388428</v>
      </c>
      <c r="G226" s="3">
        <v>2.5234988331794739</v>
      </c>
      <c r="H226" s="3">
        <v>1.9306563162803652</v>
      </c>
      <c r="I226" s="3">
        <v>2.7620605850219726</v>
      </c>
      <c r="J226" s="3">
        <v>0.9115262252092361</v>
      </c>
      <c r="K226" s="3">
        <v>0.70800692677497867</v>
      </c>
      <c r="L226" s="3">
        <v>0.56015669405460355</v>
      </c>
      <c r="M226" s="3">
        <v>0.28158323824405679</v>
      </c>
      <c r="N226" s="3">
        <v>0.72038250505924228</v>
      </c>
      <c r="O226" s="3">
        <v>0.11346421584486958</v>
      </c>
      <c r="P226" s="3">
        <v>99.711546897888184</v>
      </c>
      <c r="Q226" s="3">
        <v>44.430680274963379</v>
      </c>
      <c r="R226" s="3">
        <v>36.654175519943237</v>
      </c>
      <c r="S226" s="3">
        <v>13.645166516304016</v>
      </c>
      <c r="T226" s="3">
        <v>4.4187435768544674</v>
      </c>
      <c r="U226" s="3">
        <v>10.034912943840027</v>
      </c>
      <c r="V226" s="3">
        <v>9.6454033851623537E-3</v>
      </c>
      <c r="W226" s="3">
        <v>8.7745147943496717E-3</v>
      </c>
      <c r="X226" s="3">
        <v>5.3986173272132882E-3</v>
      </c>
      <c r="Y226" s="3">
        <v>3.76631760597229E-2</v>
      </c>
      <c r="Z226" s="3">
        <v>5.1320879459381102E-2</v>
      </c>
      <c r="AA226" s="3">
        <v>4.704060077667236E-2</v>
      </c>
      <c r="AB226" s="3">
        <v>9.9477881193161019E-2</v>
      </c>
      <c r="AC226" s="3">
        <v>3.5362214744091035E-2</v>
      </c>
      <c r="AD226" s="3">
        <v>2.8173978924751282</v>
      </c>
      <c r="AE226" s="3">
        <v>1.3848515152931213</v>
      </c>
      <c r="AF226" s="3">
        <v>0.61792375147342682</v>
      </c>
      <c r="AG226" s="3">
        <v>0.26330925673246386</v>
      </c>
      <c r="AH226" s="3">
        <v>0.55677237391471868</v>
      </c>
      <c r="AI226" s="3">
        <v>0.14632754266262055</v>
      </c>
      <c r="AJ226" s="3">
        <v>2.9779981411993499E-2</v>
      </c>
      <c r="AK226" s="3">
        <v>0.12670275568962097</v>
      </c>
      <c r="AL226" s="3">
        <v>0.65693392276763918</v>
      </c>
      <c r="AM226" s="3">
        <v>0.27698145270347596</v>
      </c>
      <c r="AN226" s="3">
        <v>0.2113489717245102</v>
      </c>
      <c r="AO226" s="3">
        <v>0.22637338101863863</v>
      </c>
      <c r="AP226" s="3">
        <v>3.396916389465332E-2</v>
      </c>
      <c r="AQ226" s="3">
        <v>3.4342430830001831E-2</v>
      </c>
      <c r="AR226" s="3">
        <v>0.39223321676254275</v>
      </c>
      <c r="AS226" s="3">
        <v>1.075919338464737</v>
      </c>
      <c r="AT226" s="3">
        <v>4.1135093569755553E-2</v>
      </c>
      <c r="AU226" s="3">
        <v>1.4242774248123169</v>
      </c>
    </row>
    <row r="227" spans="1:47" x14ac:dyDescent="0.2">
      <c r="A227" s="3">
        <v>0.59478694945573807</v>
      </c>
      <c r="B227" s="3">
        <v>0.91293436288833618</v>
      </c>
      <c r="C227" s="3">
        <v>2.9109108746051788</v>
      </c>
      <c r="D227" s="3">
        <v>1.2926337718963623</v>
      </c>
      <c r="E227" s="3">
        <v>0.99193048477172852</v>
      </c>
      <c r="F227" s="3">
        <v>0.8262578964233398</v>
      </c>
      <c r="G227" s="3">
        <v>0.64912668257951733</v>
      </c>
      <c r="H227" s="3">
        <v>1.1711522722244265</v>
      </c>
      <c r="I227" s="3">
        <v>1.0736754637956618</v>
      </c>
      <c r="J227" s="3">
        <v>0.46917924344539635</v>
      </c>
      <c r="K227" s="3">
        <v>0.25626565814018254</v>
      </c>
      <c r="L227" s="3">
        <v>0.37444232553243639</v>
      </c>
      <c r="M227" s="3">
        <v>0.89433483719825746</v>
      </c>
      <c r="N227" s="3">
        <v>4.5680935680866244E-2</v>
      </c>
      <c r="O227" s="3">
        <v>0.64117071986198426</v>
      </c>
      <c r="P227" s="3">
        <v>29.20938074588776</v>
      </c>
      <c r="Q227" s="3">
        <v>90.734610557556152</v>
      </c>
      <c r="R227" s="3">
        <v>99.097356796264648</v>
      </c>
      <c r="S227" s="3">
        <v>6.6633322685956955</v>
      </c>
      <c r="T227" s="3">
        <v>11.3594691157341</v>
      </c>
      <c r="U227" s="3">
        <v>8.4571217000484467</v>
      </c>
      <c r="V227" s="3">
        <v>2.5404194593429564E-3</v>
      </c>
      <c r="W227" s="3">
        <v>2.5123479962348939E-3</v>
      </c>
      <c r="X227" s="3">
        <v>8.6327192783355721E-3</v>
      </c>
      <c r="Y227" s="3">
        <v>4.6753196716308593E-2</v>
      </c>
      <c r="Z227" s="3">
        <v>3.3051213026046751E-2</v>
      </c>
      <c r="AA227" s="3">
        <v>2.5137814879417422E-2</v>
      </c>
      <c r="AB227" s="3">
        <v>3.8871386349201204E-2</v>
      </c>
      <c r="AC227" s="3">
        <v>9.1099443435668948E-2</v>
      </c>
      <c r="AD227" s="3">
        <v>3.0319747924804688</v>
      </c>
      <c r="AE227" s="3">
        <v>0.69482260197401036</v>
      </c>
      <c r="AF227" s="3">
        <v>1.2844268679618835</v>
      </c>
      <c r="AG227" s="3">
        <v>0.45516373813152311</v>
      </c>
      <c r="AH227" s="3">
        <v>0.10335187546908854</v>
      </c>
      <c r="AI227" s="3">
        <v>9.3481042981147761E-2</v>
      </c>
      <c r="AJ227" s="3">
        <v>0.32900858640670777</v>
      </c>
      <c r="AK227" s="3">
        <v>0.10000619679689407</v>
      </c>
      <c r="AL227" s="3">
        <v>0.2867662289738655</v>
      </c>
      <c r="AM227" s="3">
        <v>0.52914006352424625</v>
      </c>
      <c r="AN227" s="3">
        <v>0.34546974003314973</v>
      </c>
      <c r="AO227" s="3">
        <v>0.49648163676261903</v>
      </c>
      <c r="AP227" s="3">
        <v>8.5118492841720586E-2</v>
      </c>
      <c r="AQ227" s="3">
        <v>8.3806270360946664E-2</v>
      </c>
      <c r="AR227" s="3">
        <v>0.85216527581214907</v>
      </c>
      <c r="AS227" s="3">
        <v>1.0674026399850847</v>
      </c>
      <c r="AT227" s="3">
        <v>7.0501098036766047E-2</v>
      </c>
      <c r="AU227" s="3">
        <v>3.0634071826934814</v>
      </c>
    </row>
    <row r="228" spans="1:47" x14ac:dyDescent="0.2">
      <c r="A228" s="3">
        <v>0.99500250816345215</v>
      </c>
      <c r="B228" s="3">
        <v>1.4922951459884644</v>
      </c>
      <c r="C228" s="3">
        <v>2.0257258415222168</v>
      </c>
      <c r="D228" s="3">
        <v>0.50091580301523209</v>
      </c>
      <c r="E228" s="3">
        <v>0.50725907832384109</v>
      </c>
      <c r="F228" s="3">
        <v>0.60987143516540532</v>
      </c>
      <c r="G228" s="3">
        <v>1.9020302462577821</v>
      </c>
      <c r="H228" s="3">
        <v>0.49893694370985037</v>
      </c>
      <c r="I228" s="3">
        <v>0.33699311137199411</v>
      </c>
      <c r="J228" s="3">
        <v>8.3389318287372588E-2</v>
      </c>
      <c r="K228" s="3">
        <v>0.46221345543861392</v>
      </c>
      <c r="L228" s="3">
        <v>0.14992006719112394</v>
      </c>
      <c r="M228" s="3">
        <v>0.11538716591894629</v>
      </c>
      <c r="N228" s="3">
        <v>0.97624732792377467</v>
      </c>
      <c r="O228" s="3">
        <v>0.92532520890235903</v>
      </c>
      <c r="P228" s="3">
        <v>69.812655448913574</v>
      </c>
      <c r="Q228" s="3">
        <v>78.957352638244629</v>
      </c>
      <c r="R228" s="3">
        <v>54.653177261352532</v>
      </c>
      <c r="S228" s="3">
        <v>9.2365239858627319</v>
      </c>
      <c r="T228" s="3">
        <v>7.7811309993267059</v>
      </c>
      <c r="U228" s="3">
        <v>13.990932643413544</v>
      </c>
      <c r="V228" s="3">
        <v>3.6080818772315981E-3</v>
      </c>
      <c r="W228" s="3">
        <v>7.0983970165252692E-3</v>
      </c>
      <c r="X228" s="3">
        <v>1.9043231979012491E-3</v>
      </c>
      <c r="Y228" s="3">
        <v>2.5223664045333865E-2</v>
      </c>
      <c r="Z228" s="3">
        <v>2.4681396484375E-2</v>
      </c>
      <c r="AA228" s="3">
        <v>5.5339345932006831E-2</v>
      </c>
      <c r="AB228" s="3">
        <v>2.9507720917463301E-2</v>
      </c>
      <c r="AC228" s="3">
        <v>2.0868405476212507E-2</v>
      </c>
      <c r="AD228" s="3">
        <v>3.6320887804031372</v>
      </c>
      <c r="AE228" s="3">
        <v>1.9693529725074768</v>
      </c>
      <c r="AF228" s="3">
        <v>0.9875909686088562</v>
      </c>
      <c r="AG228" s="3">
        <v>0.13894601389765743</v>
      </c>
      <c r="AH228" s="3">
        <v>0.41589990794658666</v>
      </c>
      <c r="AI228" s="3">
        <v>4.0317322015762332E-2</v>
      </c>
      <c r="AJ228" s="3">
        <v>0.40325707316398623</v>
      </c>
      <c r="AK228" s="3">
        <v>0.18911493062973023</v>
      </c>
      <c r="AL228" s="3">
        <v>0.77041424334049224</v>
      </c>
      <c r="AM228" s="3">
        <v>6.0042566359043113E-2</v>
      </c>
      <c r="AN228" s="3">
        <v>8.7434285432100273E-2</v>
      </c>
      <c r="AO228" s="3">
        <v>8.5501034408807755E-2</v>
      </c>
      <c r="AP228" s="3">
        <v>6.3850683569908154E-2</v>
      </c>
      <c r="AQ228" s="3">
        <v>1.2096837013959885E-2</v>
      </c>
      <c r="AR228" s="3">
        <v>0.2870340421795845</v>
      </c>
      <c r="AS228" s="3">
        <v>1.0619157104194166</v>
      </c>
      <c r="AT228" s="3">
        <v>2.8145749866962434E-2</v>
      </c>
      <c r="AU228" s="3">
        <v>2.6187994480133057</v>
      </c>
    </row>
    <row r="229" spans="1:47" x14ac:dyDescent="0.2">
      <c r="A229" s="3">
        <v>1.0873892903327942</v>
      </c>
      <c r="B229" s="3">
        <v>0.5385519452393055</v>
      </c>
      <c r="C229" s="3">
        <v>2.3433428406715393</v>
      </c>
      <c r="D229" s="3">
        <v>1.0460987687110901</v>
      </c>
      <c r="E229" s="3">
        <v>1.3874747157096863</v>
      </c>
      <c r="F229" s="3">
        <v>0.56300005912780771</v>
      </c>
      <c r="G229" s="3">
        <v>0.76284912079572698</v>
      </c>
      <c r="H229" s="3">
        <v>2.7988713115453718</v>
      </c>
      <c r="I229" s="3">
        <v>2.0107672172784805</v>
      </c>
      <c r="J229" s="3">
        <v>0.5566284519433975</v>
      </c>
      <c r="K229" s="3">
        <v>0.99709123015403744</v>
      </c>
      <c r="L229" s="3">
        <v>0.95480932712554933</v>
      </c>
      <c r="M229" s="3">
        <v>0.72867799282073975</v>
      </c>
      <c r="N229" s="3">
        <v>0.28578624367713928</v>
      </c>
      <c r="O229" s="3">
        <v>0.33979153245687482</v>
      </c>
      <c r="P229" s="3">
        <v>59.078860282897956</v>
      </c>
      <c r="Q229" s="3">
        <v>25.270439982414246</v>
      </c>
      <c r="R229" s="3">
        <v>72.09528923034668</v>
      </c>
      <c r="S229" s="3">
        <v>11.062611937522888</v>
      </c>
      <c r="T229" s="3">
        <v>14.528669476509094</v>
      </c>
      <c r="U229" s="3">
        <v>4.1417417470365763</v>
      </c>
      <c r="V229" s="3">
        <v>6.2061993479728709E-3</v>
      </c>
      <c r="W229" s="3">
        <v>4.2112951278686526E-3</v>
      </c>
      <c r="X229" s="3">
        <v>7.670770764350892E-3</v>
      </c>
      <c r="Y229" s="3">
        <v>5.9275677204132071E-2</v>
      </c>
      <c r="Z229" s="3">
        <v>4.0941631793975829E-2</v>
      </c>
      <c r="AA229" s="3">
        <v>3.7464232444763185E-2</v>
      </c>
      <c r="AB229" s="3">
        <v>6.4801666140556338E-2</v>
      </c>
      <c r="AC229" s="3">
        <v>7.2008026838302625E-2</v>
      </c>
      <c r="AD229" s="3">
        <v>2.4716654419898987</v>
      </c>
      <c r="AE229" s="3">
        <v>0.95938104987144457</v>
      </c>
      <c r="AF229" s="3">
        <v>1.164836049079895</v>
      </c>
      <c r="AG229" s="3">
        <v>0.35541235804557803</v>
      </c>
      <c r="AH229" s="3">
        <v>0.9911372625827789</v>
      </c>
      <c r="AI229" s="3">
        <v>0.18742059230804445</v>
      </c>
      <c r="AJ229" s="3">
        <v>0.19670354306697846</v>
      </c>
      <c r="AK229" s="3">
        <v>2.5716942325234415E-2</v>
      </c>
      <c r="AL229" s="3">
        <v>0.15104707241058352</v>
      </c>
      <c r="AM229" s="3">
        <v>0.81351494967937465</v>
      </c>
      <c r="AN229" s="3">
        <v>0.46555700957775115</v>
      </c>
      <c r="AO229" s="3">
        <v>0.33216166675090791</v>
      </c>
      <c r="AP229" s="3">
        <v>1.3046748712658884E-2</v>
      </c>
      <c r="AQ229" s="3">
        <v>6.1058053374290475E-2</v>
      </c>
      <c r="AR229" s="3">
        <v>0.73236800432205196</v>
      </c>
      <c r="AS229" s="3">
        <v>1.0710552632808685</v>
      </c>
      <c r="AT229" s="3">
        <v>5.828902423381805E-2</v>
      </c>
      <c r="AU229" s="3">
        <v>4.8859808444976807</v>
      </c>
    </row>
    <row r="230" spans="1:47" x14ac:dyDescent="0.2">
      <c r="A230" s="3">
        <v>1.1299067139625549</v>
      </c>
      <c r="B230" s="3">
        <v>1.3636949062347412</v>
      </c>
      <c r="C230" s="3">
        <v>2.7736797630786896</v>
      </c>
      <c r="D230" s="3">
        <v>1.1665394306182861</v>
      </c>
      <c r="E230" s="3">
        <v>1.3261433839797974</v>
      </c>
      <c r="F230" s="3">
        <v>0.27367491126060489</v>
      </c>
      <c r="G230" s="3">
        <v>1.5839567619562149</v>
      </c>
      <c r="H230" s="3">
        <v>4.7905424330383556E-2</v>
      </c>
      <c r="I230" s="3">
        <v>0.42210690036416076</v>
      </c>
      <c r="J230" s="3">
        <v>0.32520454794168474</v>
      </c>
      <c r="K230" s="3">
        <v>0.2679955938458442</v>
      </c>
      <c r="L230" s="3">
        <v>0.78407756626605984</v>
      </c>
      <c r="M230" s="3">
        <v>0.17037752211093904</v>
      </c>
      <c r="N230" s="3">
        <v>0.13856263801455498</v>
      </c>
      <c r="O230" s="3">
        <v>0.40790424287319182</v>
      </c>
      <c r="P230" s="3">
        <v>47.936332225799561</v>
      </c>
      <c r="Q230" s="3">
        <v>35.552750825881958</v>
      </c>
      <c r="R230" s="3">
        <v>61.183433532714844</v>
      </c>
      <c r="S230" s="3">
        <v>8.0649276077747345</v>
      </c>
      <c r="T230" s="3">
        <v>5.42591392993927</v>
      </c>
      <c r="U230" s="3">
        <v>12.072686374187469</v>
      </c>
      <c r="V230" s="3">
        <v>8.4845186471939095E-3</v>
      </c>
      <c r="W230" s="3">
        <v>5.7152354717254642E-3</v>
      </c>
      <c r="X230" s="3">
        <v>6.299511790275574E-3</v>
      </c>
      <c r="Y230" s="3">
        <v>5.0540463924407954E-2</v>
      </c>
      <c r="Z230" s="3">
        <v>2.8567636609077452E-2</v>
      </c>
      <c r="AA230" s="3">
        <v>5.1769371032714839E-2</v>
      </c>
      <c r="AB230" s="3">
        <v>5.3045914173126228E-2</v>
      </c>
      <c r="AC230" s="3">
        <v>4.7264672815799727E-2</v>
      </c>
      <c r="AD230" s="3">
        <v>2.6418716311454773</v>
      </c>
      <c r="AE230" s="3">
        <v>1.7294351637363434</v>
      </c>
      <c r="AF230" s="3">
        <v>0.71095636487007141</v>
      </c>
      <c r="AG230" s="3">
        <v>0.28916319012641906</v>
      </c>
      <c r="AH230" s="3">
        <v>0.27525645434856416</v>
      </c>
      <c r="AI230" s="3">
        <v>8.0878611803054792E-2</v>
      </c>
      <c r="AJ230" s="3">
        <v>0.28205316007137299</v>
      </c>
      <c r="AK230" s="3">
        <v>6.1224300861358653E-2</v>
      </c>
      <c r="AL230" s="3">
        <v>0.10256289362907409</v>
      </c>
      <c r="AM230" s="3">
        <v>0.17189212530851361</v>
      </c>
      <c r="AN230" s="3">
        <v>0.39104102253913881</v>
      </c>
      <c r="AO230" s="3">
        <v>0.30190676867961885</v>
      </c>
      <c r="AP230" s="3">
        <v>9.342340588569642E-2</v>
      </c>
      <c r="AQ230" s="3">
        <v>4.3924869298934945E-2</v>
      </c>
      <c r="AR230" s="3">
        <v>0.62501720190048216</v>
      </c>
      <c r="AS230" s="3">
        <v>1.062872914671898</v>
      </c>
      <c r="AT230" s="3">
        <v>4.8432072997093199E-2</v>
      </c>
      <c r="AU230" s="3">
        <v>3.9446203708648682</v>
      </c>
    </row>
    <row r="231" spans="1:47" x14ac:dyDescent="0.2">
      <c r="A231" s="3">
        <v>0.78770112991333008</v>
      </c>
      <c r="B231" s="3">
        <v>0.66703222692012787</v>
      </c>
      <c r="C231" s="3">
        <v>1.5880867391824722</v>
      </c>
      <c r="D231" s="3">
        <v>0.63017977774143219</v>
      </c>
      <c r="E231" s="3">
        <v>0.69366574287414551</v>
      </c>
      <c r="F231" s="3">
        <v>0.90179667472839364</v>
      </c>
      <c r="G231" s="3">
        <v>1.2163796058297158</v>
      </c>
      <c r="H231" s="3">
        <v>2.300949780344963</v>
      </c>
      <c r="I231" s="3">
        <v>1.738321433067322</v>
      </c>
      <c r="J231" s="3">
        <v>0.80716066777706141</v>
      </c>
      <c r="K231" s="3">
        <v>0.78884782135486597</v>
      </c>
      <c r="L231" s="3">
        <v>0.10408554412424564</v>
      </c>
      <c r="M231" s="3">
        <v>0.55116124629974361</v>
      </c>
      <c r="N231" s="3">
        <v>0.62762393891811374</v>
      </c>
      <c r="O231" s="3">
        <v>0.87267466902732849</v>
      </c>
      <c r="P231" s="3">
        <v>78.455281257629395</v>
      </c>
      <c r="Q231" s="3">
        <v>69.277992248535156</v>
      </c>
      <c r="R231" s="3">
        <v>43.631458282470703</v>
      </c>
      <c r="S231" s="3">
        <v>9.6332040429115295</v>
      </c>
      <c r="T231" s="3">
        <v>9.6651565432548523</v>
      </c>
      <c r="U231" s="3">
        <v>7.4414922595024109</v>
      </c>
      <c r="V231" s="3">
        <v>1.3819828405976296E-3</v>
      </c>
      <c r="W231" s="3">
        <v>4.9462330043315893E-3</v>
      </c>
      <c r="X231" s="3">
        <v>2.7836106568574909E-3</v>
      </c>
      <c r="Y231" s="3">
        <v>2.3949150443077088E-2</v>
      </c>
      <c r="Z231" s="3">
        <v>4.7054476737976067E-2</v>
      </c>
      <c r="AA231" s="3">
        <v>3.1052527427673338E-2</v>
      </c>
      <c r="AB231" s="3">
        <v>8.5560349225997923E-2</v>
      </c>
      <c r="AC231" s="3">
        <v>8.0122567415237433E-2</v>
      </c>
      <c r="AD231" s="3">
        <v>3.4892301559448242</v>
      </c>
      <c r="AE231" s="3">
        <v>0.82732329070568089</v>
      </c>
      <c r="AF231" s="3">
        <v>1.3784379363059998</v>
      </c>
      <c r="AG231" s="3">
        <v>9.0718065202236187E-2</v>
      </c>
      <c r="AH231" s="3">
        <v>0.82150489091873169</v>
      </c>
      <c r="AI231" s="3">
        <v>0.12331079483032226</v>
      </c>
      <c r="AJ231" s="3">
        <v>7.6735624969005586E-2</v>
      </c>
      <c r="AK231" s="3">
        <v>0.12985394954681398</v>
      </c>
      <c r="AL231" s="3">
        <v>0.96603482782840733</v>
      </c>
      <c r="AM231" s="3">
        <v>0.91847613990306853</v>
      </c>
      <c r="AN231" s="3">
        <v>1.2682835571467876E-2</v>
      </c>
      <c r="AO231" s="3">
        <v>5.524617649614811E-2</v>
      </c>
      <c r="AP231" s="3">
        <v>5.3875770866870884E-2</v>
      </c>
      <c r="AQ231" s="3">
        <v>9.6026886701583866E-2</v>
      </c>
      <c r="AR231" s="3">
        <v>0.16935552805662157</v>
      </c>
      <c r="AS231" s="3">
        <v>1.0738871598243713</v>
      </c>
      <c r="AT231" s="3">
        <v>6.5151426196098317E-2</v>
      </c>
      <c r="AU231" s="3">
        <v>1.5525610446929932</v>
      </c>
    </row>
    <row r="232" spans="1:47" x14ac:dyDescent="0.2">
      <c r="A232" s="3">
        <v>0.68501670658588409</v>
      </c>
      <c r="B232" s="3">
        <v>1.2400436997413635</v>
      </c>
      <c r="C232" s="3">
        <v>2.4754596948623657</v>
      </c>
      <c r="D232" s="3">
        <v>1.4200053811073303</v>
      </c>
      <c r="E232" s="3">
        <v>0.80323034524917603</v>
      </c>
      <c r="F232" s="3">
        <v>0.73706741333007808</v>
      </c>
      <c r="G232" s="3">
        <v>2.8138102477788927</v>
      </c>
      <c r="H232" s="3">
        <v>1.6752597463130952</v>
      </c>
      <c r="I232" s="3">
        <v>2.4754714292287825</v>
      </c>
      <c r="J232" s="3">
        <v>0.66894624412059789</v>
      </c>
      <c r="K232" s="3">
        <v>0.51333773791790005</v>
      </c>
      <c r="L232" s="3">
        <v>0.39006361275911333</v>
      </c>
      <c r="M232" s="3">
        <v>0.45863169252872465</v>
      </c>
      <c r="N232" s="3">
        <v>0.44054054141044613</v>
      </c>
      <c r="O232" s="3">
        <v>0.56913750767707827</v>
      </c>
      <c r="P232" s="3">
        <v>37.832359075546265</v>
      </c>
      <c r="Q232" s="3">
        <v>81.016321182250977</v>
      </c>
      <c r="R232" s="3">
        <v>87.619094848632812</v>
      </c>
      <c r="S232" s="3">
        <v>12.560935318470001</v>
      </c>
      <c r="T232" s="3">
        <v>9.4756327271461487</v>
      </c>
      <c r="U232" s="3">
        <v>13.588971972465515</v>
      </c>
      <c r="V232" s="3">
        <v>4.7663914263248444E-3</v>
      </c>
      <c r="W232" s="3">
        <v>9.6588997244834926E-3</v>
      </c>
      <c r="X232" s="3">
        <v>9.5112521648406979E-3</v>
      </c>
      <c r="Y232" s="3">
        <v>4.2978720664978029E-2</v>
      </c>
      <c r="Z232" s="3">
        <v>5.5520577430725096E-2</v>
      </c>
      <c r="AA232" s="3">
        <v>4.0697178840637199E-2</v>
      </c>
      <c r="AB232" s="3">
        <v>7.3127146363258358E-2</v>
      </c>
      <c r="AC232" s="3">
        <v>3.2216223627328872E-2</v>
      </c>
      <c r="AD232" s="3">
        <v>3.8310831785202026</v>
      </c>
      <c r="AE232" s="3">
        <v>1.2528959453105926</v>
      </c>
      <c r="AF232" s="3">
        <v>0.83160015940666199</v>
      </c>
      <c r="AG232" s="3">
        <v>0.39419101178646088</v>
      </c>
      <c r="AH232" s="3">
        <v>0.63264031887054439</v>
      </c>
      <c r="AI232" s="3">
        <v>0.15252370297908785</v>
      </c>
      <c r="AJ232" s="3">
        <v>0.14975023418664934</v>
      </c>
      <c r="AK232" s="3">
        <v>4.0743366926908497E-2</v>
      </c>
      <c r="AL232" s="3">
        <v>0.45870211929082871</v>
      </c>
      <c r="AM232" s="3">
        <v>0.38182356357574465</v>
      </c>
      <c r="AN232" s="3">
        <v>0.26712948322296143</v>
      </c>
      <c r="AO232" s="3">
        <v>0.40615801572799681</v>
      </c>
      <c r="AP232" s="3">
        <v>2.6976791173219682E-2</v>
      </c>
      <c r="AQ232" s="3">
        <v>2.1497306376695637E-2</v>
      </c>
      <c r="AR232" s="3">
        <v>0.95597524046897886</v>
      </c>
      <c r="AS232" s="3">
        <v>1.0793374395370483</v>
      </c>
      <c r="AT232" s="3">
        <v>3.5448668897151946E-2</v>
      </c>
      <c r="AU232" s="3">
        <v>4.0123054981231689</v>
      </c>
    </row>
    <row r="233" spans="1:47" x14ac:dyDescent="0.2">
      <c r="A233" s="3">
        <v>1.2801833152770996</v>
      </c>
      <c r="B233" s="3">
        <v>0.79165679216384888</v>
      </c>
      <c r="C233" s="3">
        <v>2.1572805047035217</v>
      </c>
      <c r="D233" s="3">
        <v>0.87677556276321411</v>
      </c>
      <c r="E233" s="3">
        <v>1.1847334504127502</v>
      </c>
      <c r="F233" s="3">
        <v>0.490195631980896</v>
      </c>
      <c r="G233" s="3">
        <v>0.21459847934544088</v>
      </c>
      <c r="H233" s="3">
        <v>0.86886515021324151</v>
      </c>
      <c r="I233" s="3">
        <v>1.1738450554013253</v>
      </c>
      <c r="J233" s="3">
        <v>0.21797291338443758</v>
      </c>
      <c r="K233" s="3">
        <v>4.8537722639739517E-2</v>
      </c>
      <c r="L233" s="3">
        <v>0.69922668337821958</v>
      </c>
      <c r="M233" s="3">
        <v>0.8398429930210114</v>
      </c>
      <c r="N233" s="3">
        <v>0.82161140143871303</v>
      </c>
      <c r="O233" s="3">
        <v>0.17004849016666412</v>
      </c>
      <c r="P233" s="3">
        <v>88.588433265686035</v>
      </c>
      <c r="Q233" s="3">
        <v>54.751923084259033</v>
      </c>
      <c r="R233" s="3">
        <v>25.066049695014954</v>
      </c>
      <c r="S233" s="3">
        <v>5.1494123414158821</v>
      </c>
      <c r="T233" s="3">
        <v>13.521354675292969</v>
      </c>
      <c r="U233" s="3">
        <v>6.2721459120512009</v>
      </c>
      <c r="V233" s="3">
        <v>7.3670046925544746E-3</v>
      </c>
      <c r="W233" s="3">
        <v>1.0149615965783596E-3</v>
      </c>
      <c r="X233" s="3">
        <v>4.0277027487754819E-3</v>
      </c>
      <c r="Y233" s="3">
        <v>3.142784953117371E-2</v>
      </c>
      <c r="Z233" s="3">
        <v>3.8852431774139398E-2</v>
      </c>
      <c r="AA233" s="3">
        <v>2.1499539315700533E-2</v>
      </c>
      <c r="AB233" s="3">
        <v>2.0925244167447087E-2</v>
      </c>
      <c r="AC233" s="3">
        <v>6.1234226226806646E-2</v>
      </c>
      <c r="AD233" s="3">
        <v>2.0534419640898705</v>
      </c>
      <c r="AE233" s="3">
        <v>0.45501023754477499</v>
      </c>
      <c r="AF233" s="3">
        <v>1.0078705549240112</v>
      </c>
      <c r="AG233" s="3">
        <v>0.21331962645053865</v>
      </c>
      <c r="AH233" s="3">
        <v>0.21207596287131314</v>
      </c>
      <c r="AI233" s="3">
        <v>1.5833388231694698E-2</v>
      </c>
      <c r="AJ233" s="3">
        <v>0.45021016299724581</v>
      </c>
      <c r="AK233" s="3">
        <v>0.16220762133598329</v>
      </c>
      <c r="AL233" s="3">
        <v>0.58572411656379697</v>
      </c>
      <c r="AM233" s="3">
        <v>0.64062913894653317</v>
      </c>
      <c r="AN233" s="3">
        <v>0.13276555806398388</v>
      </c>
      <c r="AO233" s="3">
        <v>0.1360498183965683</v>
      </c>
      <c r="AP233" s="3">
        <v>6.6882159113883982E-2</v>
      </c>
      <c r="AQ233" s="3">
        <v>7.3448260426521306E-2</v>
      </c>
      <c r="AR233" s="3">
        <v>0.51340101659297954</v>
      </c>
      <c r="AS233" s="3">
        <v>1.0676954382658006</v>
      </c>
      <c r="AT233" s="3">
        <v>5.2945622801780695E-2</v>
      </c>
      <c r="AU233" s="3">
        <v>2.4980536699295044</v>
      </c>
    </row>
    <row r="234" spans="1:47" x14ac:dyDescent="0.2">
      <c r="A234" s="3">
        <v>1.3185346722602844</v>
      </c>
      <c r="B234" s="3">
        <v>1.414625346660614</v>
      </c>
      <c r="C234" s="3">
        <v>2.5906949937343597</v>
      </c>
      <c r="D234" s="3">
        <v>0.74795828759670258</v>
      </c>
      <c r="E234" s="3">
        <v>0.91239294409751892</v>
      </c>
      <c r="F234" s="3">
        <v>0.51524703502655034</v>
      </c>
      <c r="G234" s="3">
        <v>1.8073591220378877</v>
      </c>
      <c r="H234" s="3">
        <v>0.25391922660171989</v>
      </c>
      <c r="I234" s="3">
        <v>0.57371708035469049</v>
      </c>
      <c r="J234" s="3">
        <v>0.59571067273616796</v>
      </c>
      <c r="K234" s="3">
        <v>8.1495806127786632E-2</v>
      </c>
      <c r="L234" s="3">
        <v>0.60930837810039518</v>
      </c>
      <c r="M234" s="3">
        <v>0.58918538391590114</v>
      </c>
      <c r="N234" s="3">
        <v>0.45514478594064711</v>
      </c>
      <c r="O234" s="3">
        <v>0.94988753795623782</v>
      </c>
      <c r="P234" s="3">
        <v>44.215614795684814</v>
      </c>
      <c r="Q234" s="3">
        <v>73.000798225402832</v>
      </c>
      <c r="R234" s="3">
        <v>79.345841407775879</v>
      </c>
      <c r="S234" s="3">
        <v>7.1423058807849884</v>
      </c>
      <c r="T234" s="3">
        <v>6.8399215638637543</v>
      </c>
      <c r="U234" s="3">
        <v>10.91370701789856</v>
      </c>
      <c r="V234" s="3">
        <v>1.8520453348755837E-3</v>
      </c>
      <c r="W234" s="3">
        <v>8.9872413277626052E-3</v>
      </c>
      <c r="X234" s="3">
        <v>5.7228438258171083E-3</v>
      </c>
      <c r="Y234" s="3">
        <v>2.2008095383644104E-2</v>
      </c>
      <c r="Z234" s="3">
        <v>5.4864292144775381E-2</v>
      </c>
      <c r="AA234" s="3">
        <v>2.7706209421157833E-2</v>
      </c>
      <c r="AB234" s="3">
        <v>8.1972084641456611E-2</v>
      </c>
      <c r="AC234" s="3">
        <v>8.7365395426750189E-2</v>
      </c>
      <c r="AD234" s="3">
        <v>3.9879933595657349</v>
      </c>
      <c r="AE234" s="3">
        <v>1.6542613148689269</v>
      </c>
      <c r="AF234" s="3">
        <v>1.2314502596855164</v>
      </c>
      <c r="AG234" s="3">
        <v>0.23367202728986741</v>
      </c>
      <c r="AH234" s="3">
        <v>0.36390029191970819</v>
      </c>
      <c r="AI234" s="3">
        <v>9.103473246097564E-2</v>
      </c>
      <c r="AJ234" s="3">
        <v>0.1744745734333992</v>
      </c>
      <c r="AK234" s="3">
        <v>0.14793213129043581</v>
      </c>
      <c r="AL234" s="3">
        <v>0.24379309922456741</v>
      </c>
      <c r="AM234" s="3">
        <v>0.10759600251913071</v>
      </c>
      <c r="AN234" s="3">
        <v>0.35730497002601624</v>
      </c>
      <c r="AO234" s="3">
        <v>0.45043399989604949</v>
      </c>
      <c r="AP234" s="3">
        <v>4.2804499864578252E-2</v>
      </c>
      <c r="AQ234" s="3">
        <v>5.7987063527107245E-2</v>
      </c>
      <c r="AR234" s="3">
        <v>0.47506417632102971</v>
      </c>
      <c r="AS234" s="3">
        <v>1.0776025617122651</v>
      </c>
      <c r="AT234" s="3">
        <v>2.5995904020965101E-2</v>
      </c>
      <c r="AU234" s="3">
        <v>2.9492541551589966</v>
      </c>
    </row>
    <row r="235" spans="1:47" x14ac:dyDescent="0.2">
      <c r="A235" s="3">
        <v>0.72430644929409027</v>
      </c>
      <c r="B235" s="3">
        <v>0.61714785546064377</v>
      </c>
      <c r="C235" s="3">
        <v>2.1354284584522247</v>
      </c>
      <c r="D235" s="3">
        <v>1.205247163772583</v>
      </c>
      <c r="E235" s="3">
        <v>1.0448096394538879</v>
      </c>
      <c r="F235" s="3">
        <v>0.66212568283081064</v>
      </c>
      <c r="G235" s="3">
        <v>1.4163195809721947</v>
      </c>
      <c r="H235" s="3">
        <v>2.4857948786020279</v>
      </c>
      <c r="I235" s="3">
        <v>1.5160165387392046</v>
      </c>
      <c r="J235" s="3">
        <v>4.4190463311970234E-2</v>
      </c>
      <c r="K235" s="3">
        <v>0.60427883923053738</v>
      </c>
      <c r="L235" s="3">
        <v>0.29821277588605877</v>
      </c>
      <c r="M235" s="3">
        <v>0.22395728513598442</v>
      </c>
      <c r="N235" s="3">
        <v>0.80495333313941952</v>
      </c>
      <c r="O235" s="3">
        <v>0.30000144451856614</v>
      </c>
      <c r="P235" s="3">
        <v>74.715042114257812</v>
      </c>
      <c r="Q235" s="3">
        <v>21.853137612342834</v>
      </c>
      <c r="R235" s="3">
        <v>56.796307563781731</v>
      </c>
      <c r="S235" s="3">
        <v>10.386699259281158</v>
      </c>
      <c r="T235" s="3">
        <v>13.665126502513885</v>
      </c>
      <c r="U235" s="3">
        <v>7.2305096387863159</v>
      </c>
      <c r="V235" s="3">
        <v>7.9616917371749876E-3</v>
      </c>
      <c r="W235" s="3">
        <v>1.7406919524073602E-3</v>
      </c>
      <c r="X235" s="3">
        <v>2.2063965946435928E-3</v>
      </c>
      <c r="Y235" s="3">
        <v>5.3579804897308347E-2</v>
      </c>
      <c r="Z235" s="3">
        <v>3.0753548145294185E-2</v>
      </c>
      <c r="AA235" s="3">
        <v>4.9491729736328122E-2</v>
      </c>
      <c r="AB235" s="3">
        <v>4.3799725472927098E-2</v>
      </c>
      <c r="AC235" s="3">
        <v>5.0261113345623019E-2</v>
      </c>
      <c r="AD235" s="3">
        <v>2.1465244442224503</v>
      </c>
      <c r="AE235" s="3">
        <v>0.85632389187812796</v>
      </c>
      <c r="AF235" s="3">
        <v>0.92822465300559998</v>
      </c>
      <c r="AG235" s="3">
        <v>0.48480099439620972</v>
      </c>
      <c r="AH235" s="3">
        <v>0.80960055530071262</v>
      </c>
      <c r="AI235" s="3">
        <v>0.13690021216869355</v>
      </c>
      <c r="AJ235" s="3">
        <v>0.4867366123199463</v>
      </c>
      <c r="AK235" s="3">
        <v>7.9487853944301606E-2</v>
      </c>
      <c r="AL235" s="3">
        <v>0.86338400125503545</v>
      </c>
      <c r="AM235" s="3">
        <v>0.85321392834186549</v>
      </c>
      <c r="AN235" s="3">
        <v>0.23017120450735093</v>
      </c>
      <c r="AO235" s="3">
        <v>0.21139976143836975</v>
      </c>
      <c r="AP235" s="3">
        <v>8.1995875835418702E-2</v>
      </c>
      <c r="AQ235" s="3">
        <v>2.0088995099067686E-2</v>
      </c>
      <c r="AR235" s="3">
        <v>0.93061532974243166</v>
      </c>
      <c r="AS235" s="3">
        <v>1.0690883153676987</v>
      </c>
      <c r="AT235" s="3">
        <v>6.239241361618042E-2</v>
      </c>
      <c r="AU235" s="3">
        <v>4.5611014366149902</v>
      </c>
    </row>
    <row r="236" spans="1:47" x14ac:dyDescent="0.2">
      <c r="A236" s="3">
        <v>0.87340813875198364</v>
      </c>
      <c r="B236" s="3">
        <v>1.0402294397354126</v>
      </c>
      <c r="C236" s="3">
        <v>2.6543117165565491</v>
      </c>
      <c r="D236" s="3">
        <v>0.99360817670822144</v>
      </c>
      <c r="E236" s="3">
        <v>1.4660067558288574</v>
      </c>
      <c r="F236" s="3">
        <v>0.87713570594787593</v>
      </c>
      <c r="G236" s="3">
        <v>2.8035735905170442</v>
      </c>
      <c r="H236" s="3">
        <v>1.8006114363670351</v>
      </c>
      <c r="I236" s="3">
        <v>2.253792436122894</v>
      </c>
      <c r="J236" s="3">
        <v>0.42985907047986982</v>
      </c>
      <c r="K236" s="3">
        <v>0.82570234954357147</v>
      </c>
      <c r="L236" s="3">
        <v>0.19786349117755886</v>
      </c>
      <c r="M236" s="3">
        <v>0.78631989300251004</v>
      </c>
      <c r="N236" s="3">
        <v>0.24761788904666901</v>
      </c>
      <c r="O236" s="3">
        <v>3.1195257864892488E-2</v>
      </c>
      <c r="P236" s="3">
        <v>34.072701930999756</v>
      </c>
      <c r="Q236" s="3">
        <v>48.474128246307373</v>
      </c>
      <c r="R236" s="3">
        <v>91.954216957092285</v>
      </c>
      <c r="S236" s="3">
        <v>12.960190117359161</v>
      </c>
      <c r="T236" s="3">
        <v>5.217598170042038</v>
      </c>
      <c r="U236" s="3">
        <v>12.42462021112442</v>
      </c>
      <c r="V236" s="3">
        <v>6.9055595993995677E-3</v>
      </c>
      <c r="W236" s="3">
        <v>6.1814548969268803E-3</v>
      </c>
      <c r="X236" s="3">
        <v>8.9786013960838316E-3</v>
      </c>
      <c r="Y236" s="3">
        <v>3.449171781539917E-2</v>
      </c>
      <c r="Z236" s="3">
        <v>2.1660445779561995E-2</v>
      </c>
      <c r="AA236" s="3">
        <v>3.9759197235107416E-2</v>
      </c>
      <c r="AB236" s="3">
        <v>1.1854820288717746E-2</v>
      </c>
      <c r="AC236" s="3">
        <v>5.878179132938386E-2</v>
      </c>
      <c r="AD236" s="3">
        <v>2.548786997795105</v>
      </c>
      <c r="AE236" s="3">
        <v>1.2815854191780089</v>
      </c>
      <c r="AF236" s="3">
        <v>1.3501405715942383</v>
      </c>
      <c r="AG236" s="3">
        <v>0.1128278225660324</v>
      </c>
      <c r="AH236" s="3">
        <v>0.74509070336818695</v>
      </c>
      <c r="AI236" s="3">
        <v>0.18986678957939149</v>
      </c>
      <c r="AJ236" s="3">
        <v>0.29098277449607851</v>
      </c>
      <c r="AK236" s="3">
        <v>0.16859843373298647</v>
      </c>
      <c r="AL236" s="3">
        <v>0.37975377798080445</v>
      </c>
      <c r="AM236" s="3">
        <v>0.32236213326454161</v>
      </c>
      <c r="AN236" s="3">
        <v>0.47744749784469603</v>
      </c>
      <c r="AO236" s="3">
        <v>0.34762256383895873</v>
      </c>
      <c r="AP236" s="3">
        <v>5.5107883810997016E-2</v>
      </c>
      <c r="AQ236" s="3">
        <v>8.0560185909271248E-2</v>
      </c>
      <c r="AR236" s="3">
        <v>0.14399980828166009</v>
      </c>
      <c r="AS236" s="3">
        <v>1.0639114493131638</v>
      </c>
      <c r="AT236" s="3">
        <v>3.8988484442234038E-2</v>
      </c>
      <c r="AU236" s="3">
        <v>1.0076679922640324</v>
      </c>
    </row>
    <row r="237" spans="1:47" x14ac:dyDescent="0.2">
      <c r="A237" s="3">
        <v>1.2165673971176147</v>
      </c>
      <c r="B237" s="3">
        <v>0.99056991934776306</v>
      </c>
      <c r="C237" s="3">
        <v>1.6133390888571739</v>
      </c>
      <c r="D237" s="3">
        <v>1.4596595168113708</v>
      </c>
      <c r="E237" s="3">
        <v>0.58456458151340485</v>
      </c>
      <c r="F237" s="3">
        <v>0.34900707006454468</v>
      </c>
      <c r="G237" s="3">
        <v>0.18108265627175571</v>
      </c>
      <c r="H237" s="3">
        <v>1.1117429828643799</v>
      </c>
      <c r="I237" s="3">
        <v>1.3261039930582048</v>
      </c>
      <c r="J237" s="3">
        <v>0.95048712432384486</v>
      </c>
      <c r="K237" s="3">
        <v>0.35510441124439235</v>
      </c>
      <c r="L237" s="3">
        <v>0.87978803753852841</v>
      </c>
      <c r="M237" s="3">
        <v>0.42055090665817269</v>
      </c>
      <c r="N237" s="3">
        <v>0.52038106322288513</v>
      </c>
      <c r="O237" s="3">
        <v>0.7391489505767822</v>
      </c>
      <c r="P237" s="3">
        <v>84.809236526489258</v>
      </c>
      <c r="Q237" s="3">
        <v>97.317309379577637</v>
      </c>
      <c r="R237" s="3">
        <v>34.403617382049561</v>
      </c>
      <c r="S237" s="3">
        <v>4.5593788921833038</v>
      </c>
      <c r="T237" s="3">
        <v>12.193366169929504</v>
      </c>
      <c r="U237" s="3">
        <v>6.0557933449745178</v>
      </c>
      <c r="V237" s="3">
        <v>5.2808069288730625E-3</v>
      </c>
      <c r="W237" s="3">
        <v>4.5599699616432204E-3</v>
      </c>
      <c r="X237" s="3">
        <v>3.4944994449615475E-3</v>
      </c>
      <c r="Y237" s="3">
        <v>4.1022977828979484E-2</v>
      </c>
      <c r="Z237" s="3">
        <v>4.270707130432129E-2</v>
      </c>
      <c r="AA237" s="3">
        <v>5.8063921928405759E-2</v>
      </c>
      <c r="AB237" s="3">
        <v>6.9714716672897345E-2</v>
      </c>
      <c r="AC237" s="3">
        <v>2.2759489566087726E-2</v>
      </c>
      <c r="AD237" s="3">
        <v>3.3323183059692383</v>
      </c>
      <c r="AE237" s="3">
        <v>0.37952528037130828</v>
      </c>
      <c r="AF237" s="3">
        <v>0.5596105232834816</v>
      </c>
      <c r="AG237" s="3">
        <v>0.38153050243854525</v>
      </c>
      <c r="AH237" s="3">
        <v>0.17757359117269517</v>
      </c>
      <c r="AI237" s="3">
        <v>4.9744542092084884E-2</v>
      </c>
      <c r="AJ237" s="3">
        <v>0.12905685022473334</v>
      </c>
      <c r="AK237" s="3">
        <v>4.6948813647031788E-2</v>
      </c>
      <c r="AL237" s="3">
        <v>0.74966186344623564</v>
      </c>
      <c r="AM237" s="3">
        <v>0.58213379740715032</v>
      </c>
      <c r="AN237" s="3">
        <v>0.10619986534118649</v>
      </c>
      <c r="AO237" s="3">
        <v>0.13107822388410567</v>
      </c>
      <c r="AP237" s="3">
        <v>1.6252266094088554E-2</v>
      </c>
      <c r="AQ237" s="3">
        <v>4.2511055469512948E-2</v>
      </c>
      <c r="AR237" s="3">
        <v>0.58668323159217839</v>
      </c>
      <c r="AS237" s="3">
        <v>1.0730534517765047</v>
      </c>
      <c r="AT237" s="3">
        <v>7.4601250886917103E-2</v>
      </c>
      <c r="AU237" s="3">
        <v>3.4895095825195312</v>
      </c>
    </row>
    <row r="238" spans="1:47" x14ac:dyDescent="0.2">
      <c r="A238" s="3">
        <v>1.0016824007034302</v>
      </c>
      <c r="B238" s="3">
        <v>1.1613833904266357</v>
      </c>
      <c r="C238" s="3">
        <v>1.909561425447464</v>
      </c>
      <c r="D238" s="3">
        <v>1.3311049938201904</v>
      </c>
      <c r="E238" s="3">
        <v>0.64809694886207581</v>
      </c>
      <c r="F238" s="3">
        <v>0.43775849342346196</v>
      </c>
      <c r="G238" s="3">
        <v>2.3467813616991045</v>
      </c>
      <c r="H238" s="3">
        <v>2.1085666000843046</v>
      </c>
      <c r="I238" s="3">
        <v>2.914398562312126</v>
      </c>
      <c r="J238" s="3">
        <v>0.19529340118169786</v>
      </c>
      <c r="K238" s="3">
        <v>0.89444612741470342</v>
      </c>
      <c r="L238" s="3">
        <v>0.86295825421810146</v>
      </c>
      <c r="M238" s="3">
        <v>0.9788219910860062</v>
      </c>
      <c r="N238" s="3">
        <v>0.89783451914787293</v>
      </c>
      <c r="O238" s="3">
        <v>0.56372984170913698</v>
      </c>
      <c r="P238" s="3">
        <v>93.451757431030273</v>
      </c>
      <c r="Q238" s="3">
        <v>87.015447616577148</v>
      </c>
      <c r="R238" s="3">
        <v>23.567444384098053</v>
      </c>
      <c r="S238" s="3">
        <v>14.646088719367981</v>
      </c>
      <c r="T238" s="3">
        <v>8.5772038698196411</v>
      </c>
      <c r="U238" s="3">
        <v>10.501023828983307</v>
      </c>
      <c r="V238" s="3">
        <v>3.0106491893529897E-3</v>
      </c>
      <c r="W238" s="3">
        <v>7.4701678156852726E-3</v>
      </c>
      <c r="X238" s="3">
        <v>4.8659064769744883E-3</v>
      </c>
      <c r="Y238" s="3">
        <v>4.9787726402282712E-2</v>
      </c>
      <c r="Z238" s="3">
        <v>2.5234798789024352E-2</v>
      </c>
      <c r="AA238" s="3">
        <v>3.36013126373291E-2</v>
      </c>
      <c r="AB238" s="3">
        <v>3.5415019392967227E-2</v>
      </c>
      <c r="AC238" s="3">
        <v>9.9237474799156192E-2</v>
      </c>
      <c r="AD238" s="3">
        <v>3.5390080213546753</v>
      </c>
      <c r="AE238" s="3">
        <v>1.5746799051761626</v>
      </c>
      <c r="AF238" s="3">
        <v>1.0759457945823669</v>
      </c>
      <c r="AG238" s="3">
        <v>0.31924006044864656</v>
      </c>
      <c r="AH238" s="3">
        <v>0.57641014039516447</v>
      </c>
      <c r="AI238" s="3">
        <v>0.10944753050804137</v>
      </c>
      <c r="AJ238" s="3">
        <v>0.4111922723054886</v>
      </c>
      <c r="AK238" s="3">
        <v>8.2645021677017219E-2</v>
      </c>
      <c r="AL238" s="3">
        <v>0.55458510220050816</v>
      </c>
      <c r="AM238" s="3">
        <v>0.4659943723678589</v>
      </c>
      <c r="AN238" s="3">
        <v>6.2278898060321809E-2</v>
      </c>
      <c r="AO238" s="3">
        <v>3.9790127649903299E-2</v>
      </c>
      <c r="AP238" s="3">
        <v>9.5837898254394538E-2</v>
      </c>
      <c r="AQ238" s="3">
        <v>7.0905236601829541E-2</v>
      </c>
      <c r="AR238" s="3">
        <v>0.70784644484519954</v>
      </c>
      <c r="AS238" s="3">
        <v>1.0611186511069537</v>
      </c>
      <c r="AT238" s="3">
        <v>3.1345498561859128E-2</v>
      </c>
      <c r="AU238" s="3">
        <v>4.4308700561523438</v>
      </c>
    </row>
    <row r="239" spans="1:47" x14ac:dyDescent="0.2">
      <c r="A239" s="3">
        <v>0.9083419144153595</v>
      </c>
      <c r="B239" s="3">
        <v>0.86929181218147278</v>
      </c>
      <c r="C239" s="3">
        <v>2.3653901517391205</v>
      </c>
      <c r="D239" s="3">
        <v>0.8718629777431488</v>
      </c>
      <c r="E239" s="3">
        <v>1.2773990035057068</v>
      </c>
      <c r="F239" s="3">
        <v>0.7846367359161377</v>
      </c>
      <c r="G239" s="3">
        <v>0.49584802672266948</v>
      </c>
      <c r="H239" s="3">
        <v>1.3731511986255649</v>
      </c>
      <c r="I239" s="3">
        <v>0.8520983222126961</v>
      </c>
      <c r="J239" s="3">
        <v>0.69173571884632112</v>
      </c>
      <c r="K239" s="3">
        <v>0.44077430397272116</v>
      </c>
      <c r="L239" s="3">
        <v>6.000199794769287E-2</v>
      </c>
      <c r="M239" s="3">
        <v>0.35057520627975458</v>
      </c>
      <c r="N239" s="3">
        <v>0.36238568872213367</v>
      </c>
      <c r="O239" s="3">
        <v>0.22210481345653538</v>
      </c>
      <c r="P239" s="3">
        <v>22.930050492286682</v>
      </c>
      <c r="Q239" s="3">
        <v>58.133974075317383</v>
      </c>
      <c r="R239" s="3">
        <v>81.013064384460449</v>
      </c>
      <c r="S239" s="3">
        <v>5.8155911415815353</v>
      </c>
      <c r="T239" s="3">
        <v>12.614988505840302</v>
      </c>
      <c r="U239" s="3">
        <v>9.3502351939678192</v>
      </c>
      <c r="V239" s="3">
        <v>9.1221945285797114E-3</v>
      </c>
      <c r="W239" s="3">
        <v>3.7480323016643533E-3</v>
      </c>
      <c r="X239" s="3">
        <v>8.0994558930397031E-3</v>
      </c>
      <c r="Y239" s="3">
        <v>3.5717164278030393E-2</v>
      </c>
      <c r="Z239" s="3">
        <v>4.9133021831512448E-2</v>
      </c>
      <c r="AA239" s="3">
        <v>5.4201045036315912E-2</v>
      </c>
      <c r="AB239" s="3">
        <v>9.0451394915580755E-2</v>
      </c>
      <c r="AC239" s="3">
        <v>3.9309133589267742E-2</v>
      </c>
      <c r="AD239" s="3">
        <v>2.3147573471069336</v>
      </c>
      <c r="AE239" s="3">
        <v>0.56465627998113632</v>
      </c>
      <c r="AF239" s="3">
        <v>0.771749347448349</v>
      </c>
      <c r="AG239" s="3">
        <v>6.0641166381537923E-2</v>
      </c>
      <c r="AH239" s="3">
        <v>3.7912107035517686E-2</v>
      </c>
      <c r="AI239" s="3">
        <v>5.9106598794460299E-2</v>
      </c>
      <c r="AJ239" s="3">
        <v>0.25001916170120236</v>
      </c>
      <c r="AK239" s="3">
        <v>0.10915584683418274</v>
      </c>
      <c r="AL239" s="3">
        <v>0.42781521916389464</v>
      </c>
      <c r="AM239" s="3">
        <v>0.7171854782104492</v>
      </c>
      <c r="AN239" s="3">
        <v>0.43329120099544527</v>
      </c>
      <c r="AO239" s="3">
        <v>0.25633455157279966</v>
      </c>
      <c r="AP239" s="3">
        <v>4.574821084737779E-2</v>
      </c>
      <c r="AQ239" s="3">
        <v>3.0369161963462836E-2</v>
      </c>
      <c r="AR239" s="3">
        <v>0.24780390560626986</v>
      </c>
      <c r="AS239" s="3">
        <v>1.0721353507041931</v>
      </c>
      <c r="AT239" s="3">
        <v>5.5095320940017699E-2</v>
      </c>
      <c r="AU239" s="3">
        <v>2.073906421661377</v>
      </c>
    </row>
    <row r="240" spans="1:47" x14ac:dyDescent="0.2">
      <c r="A240" s="3">
        <v>0.55643568560481071</v>
      </c>
      <c r="B240" s="3">
        <v>1.2860254645347595</v>
      </c>
      <c r="C240" s="3">
        <v>1.8443203344941139</v>
      </c>
      <c r="D240" s="3">
        <v>1.0855163931846619</v>
      </c>
      <c r="E240" s="3">
        <v>1.2313086986541748</v>
      </c>
      <c r="F240" s="3">
        <v>0.95110864639282222</v>
      </c>
      <c r="G240" s="3">
        <v>2.2393548268079759</v>
      </c>
      <c r="H240" s="3">
        <v>0.7341499814391137</v>
      </c>
      <c r="I240" s="3">
        <v>0.11458479497581722</v>
      </c>
      <c r="J240" s="3">
        <v>0.83007052004337312</v>
      </c>
      <c r="K240" s="3">
        <v>0.14978831574320797</v>
      </c>
      <c r="L240" s="3">
        <v>0.47015303283929821</v>
      </c>
      <c r="M240" s="3">
        <v>0.65962937653064724</v>
      </c>
      <c r="N240" s="3">
        <v>0.67513583302497859</v>
      </c>
      <c r="O240" s="3">
        <v>0.47935716450214388</v>
      </c>
      <c r="P240" s="3">
        <v>63.592033386230469</v>
      </c>
      <c r="Q240" s="3">
        <v>31.55187726020813</v>
      </c>
      <c r="R240" s="3">
        <v>45.237479209899902</v>
      </c>
      <c r="S240" s="3">
        <v>8.743526816368103</v>
      </c>
      <c r="T240" s="3">
        <v>6.2678835242986679</v>
      </c>
      <c r="U240" s="3">
        <v>14.473158121109009</v>
      </c>
      <c r="V240" s="3">
        <v>5.7449302077293403E-3</v>
      </c>
      <c r="W240" s="3">
        <v>8.0435012578964245E-3</v>
      </c>
      <c r="X240" s="3">
        <v>1.3277324140071869E-3</v>
      </c>
      <c r="Y240" s="3">
        <v>5.7305366992950441E-2</v>
      </c>
      <c r="Z240" s="3">
        <v>5.8125874996185295E-2</v>
      </c>
      <c r="AA240" s="3">
        <v>2.3774895071983337E-2</v>
      </c>
      <c r="AB240" s="3">
        <v>5.5599430799484262E-2</v>
      </c>
      <c r="AC240" s="3">
        <v>7.0153821110725406E-2</v>
      </c>
      <c r="AD240" s="3">
        <v>2.9743043184280396</v>
      </c>
      <c r="AE240" s="3">
        <v>1.8392902076244355</v>
      </c>
      <c r="AF240" s="3">
        <v>1.4436595439910889</v>
      </c>
      <c r="AG240" s="3">
        <v>0.42074887752532958</v>
      </c>
      <c r="AH240" s="3">
        <v>0.4736063635349273</v>
      </c>
      <c r="AI240" s="3">
        <v>2.9696547091007233E-2</v>
      </c>
      <c r="AJ240" s="3">
        <v>5.3509925454854966E-2</v>
      </c>
      <c r="AK240" s="3">
        <v>2.0047113001346588E-2</v>
      </c>
      <c r="AL240" s="3">
        <v>0.93513739466667178</v>
      </c>
      <c r="AM240" s="3">
        <v>0.24228719979524618</v>
      </c>
      <c r="AN240" s="3">
        <v>0.18242599666118625</v>
      </c>
      <c r="AO240" s="3">
        <v>0.18209435939788818</v>
      </c>
      <c r="AP240" s="3">
        <v>2.446941524744034E-2</v>
      </c>
      <c r="AQ240" s="3">
        <v>9.3658957481384281E-2</v>
      </c>
      <c r="AR240" s="3">
        <v>0.81293931007385256</v>
      </c>
      <c r="AS240" s="3">
        <v>1.0772706651687622</v>
      </c>
      <c r="AT240" s="3">
        <v>4.4331769645214084E-2</v>
      </c>
      <c r="AU240" s="3">
        <v>3.6122031211853027</v>
      </c>
    </row>
    <row r="241" spans="1:47" x14ac:dyDescent="0.2">
      <c r="A241" s="3">
        <v>1.4007230401039124</v>
      </c>
      <c r="B241" s="3">
        <v>0.74562758207321167</v>
      </c>
      <c r="C241" s="3">
        <v>2.8862214088439941</v>
      </c>
      <c r="D241" s="3">
        <v>0.61751195043325424</v>
      </c>
      <c r="E241" s="3">
        <v>0.85103210806846619</v>
      </c>
      <c r="F241" s="3">
        <v>0.22298038303852083</v>
      </c>
      <c r="G241" s="3">
        <v>1.1234307792782785</v>
      </c>
      <c r="H241" s="3">
        <v>2.9194781285524369</v>
      </c>
      <c r="I241" s="3">
        <v>2.1622967982292174</v>
      </c>
      <c r="J241" s="3">
        <v>0.30264541327953332</v>
      </c>
      <c r="K241" s="3">
        <v>0.69046426057815558</v>
      </c>
      <c r="L241" s="3">
        <v>0.65393439769744877</v>
      </c>
      <c r="M241" s="3">
        <v>3.0956675037741667E-2</v>
      </c>
      <c r="N241" s="3">
        <v>9.2982427254319183E-2</v>
      </c>
      <c r="O241" s="3">
        <v>0.75505837678909304</v>
      </c>
      <c r="P241" s="3">
        <v>52.838716506958008</v>
      </c>
      <c r="Q241" s="3">
        <v>62.660045623779297</v>
      </c>
      <c r="R241" s="3">
        <v>67.682032585144043</v>
      </c>
      <c r="S241" s="3">
        <v>11.730106711387634</v>
      </c>
      <c r="T241" s="3">
        <v>10.455897331237793</v>
      </c>
      <c r="U241" s="3">
        <v>5.0509683787822723</v>
      </c>
      <c r="V241" s="3">
        <v>4.1221240162849426E-3</v>
      </c>
      <c r="W241" s="3">
        <v>3.1964301168918609E-3</v>
      </c>
      <c r="X241" s="3">
        <v>7.0936339497566234E-3</v>
      </c>
      <c r="Y241" s="3">
        <v>2.827280521392822E-2</v>
      </c>
      <c r="Z241" s="3">
        <v>3.7491658926010127E-2</v>
      </c>
      <c r="AA241" s="3">
        <v>4.3402299880981446E-2</v>
      </c>
      <c r="AB241" s="3">
        <v>2.5875502973794942E-2</v>
      </c>
      <c r="AC241" s="3">
        <v>1.1955998912453653E-2</v>
      </c>
      <c r="AD241" s="3">
        <v>3.1250534057617188</v>
      </c>
      <c r="AE241" s="3">
        <v>1.1493130475282667</v>
      </c>
      <c r="AF241" s="3">
        <v>0.65411177277565002</v>
      </c>
      <c r="AG241" s="3">
        <v>0.18676181435585021</v>
      </c>
      <c r="AH241" s="3">
        <v>0.88642030894756318</v>
      </c>
      <c r="AI241" s="3">
        <v>0.17429560840129854</v>
      </c>
      <c r="AJ241" s="3">
        <v>0.36652945101261142</v>
      </c>
      <c r="AK241" s="3">
        <v>0.18363083362579347</v>
      </c>
      <c r="AL241" s="3">
        <v>7.1434117257595062E-2</v>
      </c>
      <c r="AM241" s="3">
        <v>0.99672708809375765</v>
      </c>
      <c r="AN241" s="3">
        <v>0.30931669294834135</v>
      </c>
      <c r="AO241" s="3">
        <v>0.42112865626811979</v>
      </c>
      <c r="AP241" s="3">
        <v>7.4926468729972842E-2</v>
      </c>
      <c r="AQ241" s="3">
        <v>5.2620258331298832E-2</v>
      </c>
      <c r="AR241" s="3">
        <v>0.36771458089351661</v>
      </c>
      <c r="AS241" s="3">
        <v>1.0656311112642289</v>
      </c>
      <c r="AT241" s="3">
        <v>6.7298257350921625E-2</v>
      </c>
      <c r="AU241" s="3">
        <v>1.8754779100418091</v>
      </c>
    </row>
    <row r="242" spans="1:47" x14ac:dyDescent="0.2">
      <c r="A242" s="3">
        <v>1.4209024906158447</v>
      </c>
      <c r="B242" s="3">
        <v>1.2621868848800659</v>
      </c>
      <c r="C242" s="3">
        <v>2.0990216284990311</v>
      </c>
      <c r="D242" s="3">
        <v>1.3953115344047546</v>
      </c>
      <c r="E242" s="3">
        <v>1.4222524762153625</v>
      </c>
      <c r="F242" s="3">
        <v>0.77334179878234877</v>
      </c>
      <c r="G242" s="3">
        <v>0.72318423479795457</v>
      </c>
      <c r="H242" s="3">
        <v>0.58030441448092462</v>
      </c>
      <c r="I242" s="3">
        <v>1.6762823605537416</v>
      </c>
      <c r="J242" s="3">
        <v>0.78186155736446383</v>
      </c>
      <c r="K242" s="3">
        <v>0.63671279728412633</v>
      </c>
      <c r="L242" s="3">
        <v>0.77604667305946351</v>
      </c>
      <c r="M242" s="3">
        <v>0.8516480761766434</v>
      </c>
      <c r="N242" s="3">
        <v>0.18313015058636661</v>
      </c>
      <c r="O242" s="3">
        <v>0.2656970319151879</v>
      </c>
      <c r="P242" s="3">
        <v>97.129664421081543</v>
      </c>
      <c r="Q242" s="3">
        <v>75.709009170532227</v>
      </c>
      <c r="R242" s="3">
        <v>94.635720252990723</v>
      </c>
      <c r="S242" s="3">
        <v>8.9590353965759277</v>
      </c>
      <c r="T242" s="3">
        <v>4.1293235411867499</v>
      </c>
      <c r="U242" s="3">
        <v>6.8523136973381042</v>
      </c>
      <c r="V242" s="3">
        <v>4.5541450083255771E-3</v>
      </c>
      <c r="W242" s="3">
        <v>2.7114738523960117E-3</v>
      </c>
      <c r="X242" s="3">
        <v>7.8900697827339189E-3</v>
      </c>
      <c r="Y242" s="3">
        <v>4.6022901535034175E-2</v>
      </c>
      <c r="Z242" s="3">
        <v>5.7294003963470452E-2</v>
      </c>
      <c r="AA242" s="3">
        <v>4.1251387596130368E-2</v>
      </c>
      <c r="AB242" s="3">
        <v>2.1308291107416152E-2</v>
      </c>
      <c r="AC242" s="3">
        <v>5.4190289378166209E-2</v>
      </c>
      <c r="AD242" s="3">
        <v>2.278195858001709</v>
      </c>
      <c r="AE242" s="3">
        <v>1.753495067358017</v>
      </c>
      <c r="AF242" s="3">
        <v>0.89499881863594055</v>
      </c>
      <c r="AG242" s="3">
        <v>0.22187941372394565</v>
      </c>
      <c r="AH242" s="3">
        <v>0.29594551801681518</v>
      </c>
      <c r="AI242" s="3">
        <v>0.16877814829349519</v>
      </c>
      <c r="AJ242" s="3">
        <v>0.47601764619350434</v>
      </c>
      <c r="AK242" s="3">
        <v>0.19923803925514222</v>
      </c>
      <c r="AL242" s="3">
        <v>0.67296231031417852</v>
      </c>
      <c r="AM242" s="3">
        <v>0.3094759830832482</v>
      </c>
      <c r="AN242" s="3">
        <v>0.3968493914604187</v>
      </c>
      <c r="AO242" s="3">
        <v>6.1058524772524832E-2</v>
      </c>
      <c r="AP242" s="3">
        <v>2.0283035486936572E-2</v>
      </c>
      <c r="AQ242" s="3">
        <v>6.8288999199867251E-2</v>
      </c>
      <c r="AR242" s="3">
        <v>0.8822284400463104</v>
      </c>
      <c r="AS242" s="3">
        <v>1.0750603568553925</v>
      </c>
      <c r="AT242" s="3">
        <v>6.6979238390922541E-2</v>
      </c>
      <c r="AU242" s="3">
        <v>2.6256409883499146</v>
      </c>
    </row>
    <row r="243" spans="1:47" x14ac:dyDescent="0.2">
      <c r="A243" s="3">
        <v>0.51231544557958841</v>
      </c>
      <c r="B243" s="3">
        <v>0.70616398751735687</v>
      </c>
      <c r="C243" s="3">
        <v>2.533741682767868</v>
      </c>
      <c r="D243" s="3">
        <v>0.93264812231063843</v>
      </c>
      <c r="E243" s="3">
        <v>0.55838852003216743</v>
      </c>
      <c r="F243" s="3">
        <v>0.40147044658660891</v>
      </c>
      <c r="G243" s="3">
        <v>2.585583351254463</v>
      </c>
      <c r="H243" s="3">
        <v>2.9043290734291078</v>
      </c>
      <c r="I243" s="3">
        <v>0.7352603679895402</v>
      </c>
      <c r="J243" s="3">
        <v>0.35110029429197315</v>
      </c>
      <c r="K243" s="3">
        <v>0.17193759143352513</v>
      </c>
      <c r="L243" s="3">
        <v>9.6658935844898222E-2</v>
      </c>
      <c r="M243" s="3">
        <v>0.48645029306411741</v>
      </c>
      <c r="N243" s="3">
        <v>0.57580648243427279</v>
      </c>
      <c r="O243" s="3">
        <v>0.9841917145252228</v>
      </c>
      <c r="P243" s="3">
        <v>26.47887647151947</v>
      </c>
      <c r="Q243" s="3">
        <v>29.434232115745544</v>
      </c>
      <c r="R243" s="3">
        <v>32.033698558807373</v>
      </c>
      <c r="S243" s="3">
        <v>11.515930414199829</v>
      </c>
      <c r="T243" s="3">
        <v>10.960067451000214</v>
      </c>
      <c r="U243" s="3">
        <v>11.290211379528046</v>
      </c>
      <c r="V243" s="3">
        <v>7.5788042545318615E-3</v>
      </c>
      <c r="W243" s="3">
        <v>7.980480074882508E-3</v>
      </c>
      <c r="X243" s="3">
        <v>4.6559675633907329E-3</v>
      </c>
      <c r="Y243" s="3">
        <v>3.9487832784652704E-2</v>
      </c>
      <c r="Z243" s="3">
        <v>3.8338174819946287E-2</v>
      </c>
      <c r="AA243" s="3">
        <v>2.0925818458199501E-2</v>
      </c>
      <c r="AB243" s="3">
        <v>5.9469032287597666E-2</v>
      </c>
      <c r="AC243" s="3">
        <v>8.4257444739341741E-2</v>
      </c>
      <c r="AD243" s="3">
        <v>3.6185356378555298</v>
      </c>
      <c r="AE243" s="3">
        <v>0.74347187280654914</v>
      </c>
      <c r="AF243" s="3">
        <v>1.2031072378158569</v>
      </c>
      <c r="AG243" s="3">
        <v>0.49802651107311247</v>
      </c>
      <c r="AH243" s="3">
        <v>0.8634631317853928</v>
      </c>
      <c r="AI243" s="3">
        <v>2.3530350998044014E-2</v>
      </c>
      <c r="AJ243" s="3">
        <v>0.19284927845001223</v>
      </c>
      <c r="AK243" s="3">
        <v>2.9672200009226803E-2</v>
      </c>
      <c r="AL243" s="3">
        <v>0.30279116451740262</v>
      </c>
      <c r="AM243" s="3">
        <v>0.56021428644657134</v>
      </c>
      <c r="AN243" s="3">
        <v>3.3792587853968145E-2</v>
      </c>
      <c r="AO243" s="3">
        <v>0.29626265585422518</v>
      </c>
      <c r="AP243" s="3">
        <v>5.9473736882209784E-2</v>
      </c>
      <c r="AQ243" s="3">
        <v>2.7228328734636306E-2</v>
      </c>
      <c r="AR243" s="3">
        <v>0.41087038516998298</v>
      </c>
      <c r="AS243" s="3">
        <v>1.0666996031999589</v>
      </c>
      <c r="AT243" s="3">
        <v>4.6194942295551294E-2</v>
      </c>
      <c r="AU243" s="3">
        <v>4.8615114688873291</v>
      </c>
    </row>
    <row r="244" spans="1:47" x14ac:dyDescent="0.2">
      <c r="A244" s="3">
        <v>0.89789700508117676</v>
      </c>
      <c r="B244" s="3">
        <v>1.1385225653648376</v>
      </c>
      <c r="C244" s="3">
        <v>1.6471753232181072</v>
      </c>
      <c r="D244" s="3">
        <v>1.1409307718276978</v>
      </c>
      <c r="E244" s="3">
        <v>0.94833564758300781</v>
      </c>
      <c r="F244" s="3">
        <v>0.23505650162696839</v>
      </c>
      <c r="G244" s="3">
        <v>0.89483996182680137</v>
      </c>
      <c r="H244" s="3">
        <v>2.2229890781641006</v>
      </c>
      <c r="I244" s="3">
        <v>1.4928494608402254</v>
      </c>
      <c r="J244" s="3">
        <v>0.24376296058297159</v>
      </c>
      <c r="K244" s="3">
        <v>0.39137345612049096</v>
      </c>
      <c r="L244" s="3">
        <v>0.42952292799949648</v>
      </c>
      <c r="M244" s="3">
        <v>0.52375145733356476</v>
      </c>
      <c r="N244" s="3">
        <v>0.39162238389253617</v>
      </c>
      <c r="O244" s="3">
        <v>0.707771600484848</v>
      </c>
      <c r="P244" s="3">
        <v>67.077226638793945</v>
      </c>
      <c r="Q244" s="3">
        <v>40.23507833480835</v>
      </c>
      <c r="R244" s="3">
        <v>76.715607643127441</v>
      </c>
      <c r="S244" s="3">
        <v>14.089505195617676</v>
      </c>
      <c r="T244" s="3">
        <v>8.0075037181377411</v>
      </c>
      <c r="U244" s="3">
        <v>5.6582098007202148</v>
      </c>
      <c r="V244" s="3">
        <v>8.6946702599525472E-3</v>
      </c>
      <c r="W244" s="3">
        <v>3.2848770320415498E-3</v>
      </c>
      <c r="X244" s="3">
        <v>6.8841577172279369E-3</v>
      </c>
      <c r="Y244" s="3">
        <v>5.858322381973266E-2</v>
      </c>
      <c r="Z244" s="3">
        <v>2.9247818589210512E-2</v>
      </c>
      <c r="AA244" s="3">
        <v>5.1117506027221676E-2</v>
      </c>
      <c r="AB244" s="3">
        <v>9.2206106781959535E-2</v>
      </c>
      <c r="AC244" s="3">
        <v>2.5288081765174865E-2</v>
      </c>
      <c r="AD244" s="3">
        <v>3.2174029350280762</v>
      </c>
      <c r="AE244" s="3">
        <v>1.1690452873706818</v>
      </c>
      <c r="AF244" s="3">
        <v>0.53119131922721863</v>
      </c>
      <c r="AG244" s="3">
        <v>0.1238769009709358</v>
      </c>
      <c r="AH244" s="3">
        <v>0.67672711789607998</v>
      </c>
      <c r="AI244" s="3">
        <v>6.5365566909313194E-2</v>
      </c>
      <c r="AJ244" s="3">
        <v>0.11019675150513646</v>
      </c>
      <c r="AK244" s="3">
        <v>0.11878120422363281</v>
      </c>
      <c r="AL244" s="3">
        <v>0.78547028720378875</v>
      </c>
      <c r="AM244" s="3">
        <v>2.7547858953475945E-2</v>
      </c>
      <c r="AN244" s="3">
        <v>0.27676293969154359</v>
      </c>
      <c r="AO244" s="3">
        <v>0.1570661434531212</v>
      </c>
      <c r="AP244" s="3">
        <v>7.7586420774459847E-2</v>
      </c>
      <c r="AQ244" s="3">
        <v>9.0518122911453253E-2</v>
      </c>
      <c r="AR244" s="3">
        <v>0.74924414157867436</v>
      </c>
      <c r="AS244" s="3">
        <v>1.0615249210596085</v>
      </c>
      <c r="AT244" s="3">
        <v>5.3986081480979914E-2</v>
      </c>
      <c r="AU244" s="3">
        <v>1.3237126469612122</v>
      </c>
    </row>
    <row r="245" spans="1:47" x14ac:dyDescent="0.2">
      <c r="A245" s="3">
        <v>1.0516936182975769</v>
      </c>
      <c r="B245" s="3">
        <v>0.83080595731735229</v>
      </c>
      <c r="C245" s="3">
        <v>2.7145680785179138</v>
      </c>
      <c r="D245" s="3">
        <v>0.68709063529968262</v>
      </c>
      <c r="E245" s="3">
        <v>1.0631741285324097</v>
      </c>
      <c r="F245" s="3">
        <v>0.98817787170410165</v>
      </c>
      <c r="G245" s="3">
        <v>1.998887569308281</v>
      </c>
      <c r="H245" s="3">
        <v>1.4393946093320849</v>
      </c>
      <c r="I245" s="3">
        <v>2.4192604380846023</v>
      </c>
      <c r="J245" s="3">
        <v>0.64351117789745327</v>
      </c>
      <c r="K245" s="3">
        <v>0.9122448319196701</v>
      </c>
      <c r="L245" s="3">
        <v>0.73711498320102697</v>
      </c>
      <c r="M245" s="3">
        <v>0.15813341498374942</v>
      </c>
      <c r="N245" s="3">
        <v>0.86134413301944734</v>
      </c>
      <c r="O245" s="3">
        <v>6.2572847679257387E-2</v>
      </c>
      <c r="P245" s="3">
        <v>56.501822471618659</v>
      </c>
      <c r="Q245" s="3">
        <v>93.970661163330078</v>
      </c>
      <c r="R245" s="3">
        <v>59.114956855773926</v>
      </c>
      <c r="S245" s="3">
        <v>6.3761923313140869</v>
      </c>
      <c r="T245" s="3">
        <v>14.98847496509552</v>
      </c>
      <c r="U245" s="3">
        <v>12.824540495872498</v>
      </c>
      <c r="V245" s="3">
        <v>1.1724828034639359E-3</v>
      </c>
      <c r="W245" s="3">
        <v>7.4288102984428417E-3</v>
      </c>
      <c r="X245" s="3">
        <v>1.1177103938534857E-3</v>
      </c>
      <c r="Y245" s="3">
        <v>2.7010478377342224E-2</v>
      </c>
      <c r="Z245" s="3">
        <v>4.5134646892547606E-2</v>
      </c>
      <c r="AA245" s="3">
        <v>3.1684842109680172E-2</v>
      </c>
      <c r="AB245" s="3">
        <v>3.4357915222644808E-2</v>
      </c>
      <c r="AC245" s="3">
        <v>5.7096398472785956E-2</v>
      </c>
      <c r="AD245" s="3">
        <v>2.9327424764633179</v>
      </c>
      <c r="AE245" s="3">
        <v>0.47906930521130564</v>
      </c>
      <c r="AF245" s="3">
        <v>1.3168385624885559</v>
      </c>
      <c r="AG245" s="3">
        <v>0.3683858275413513</v>
      </c>
      <c r="AH245" s="3">
        <v>0.23102546781301497</v>
      </c>
      <c r="AI245" s="3">
        <v>0.11487221717834473</v>
      </c>
      <c r="AJ245" s="3">
        <v>0.30218551337718963</v>
      </c>
      <c r="AK245" s="3">
        <v>9.8256123065948484E-2</v>
      </c>
      <c r="AL245" s="3">
        <v>0.16611477047204976</v>
      </c>
      <c r="AM245" s="3">
        <v>0.78244084477424625</v>
      </c>
      <c r="AN245" s="3">
        <v>0.15770787835121156</v>
      </c>
      <c r="AO245" s="3">
        <v>0.38509310603141783</v>
      </c>
      <c r="AP245" s="3">
        <v>3.8730125129222873E-2</v>
      </c>
      <c r="AQ245" s="3">
        <v>5.0004018247127545E-2</v>
      </c>
      <c r="AR245" s="3">
        <v>0.31885137110948564</v>
      </c>
      <c r="AS245" s="3">
        <v>1.0705079185962678</v>
      </c>
      <c r="AT245" s="3">
        <v>3.3986684679985044E-2</v>
      </c>
      <c r="AU245" s="3">
        <v>3.1815311908721924</v>
      </c>
    </row>
    <row r="246" spans="1:47" x14ac:dyDescent="0.2">
      <c r="A246" s="3">
        <v>1.227134644985199</v>
      </c>
      <c r="B246" s="3">
        <v>1.0016195178031921</v>
      </c>
      <c r="C246" s="3">
        <v>2.4021739661693573</v>
      </c>
      <c r="D246" s="3">
        <v>0.55679884925484657</v>
      </c>
      <c r="E246" s="3">
        <v>1.1265186667442322</v>
      </c>
      <c r="F246" s="3">
        <v>0.69858455657958984</v>
      </c>
      <c r="G246" s="3">
        <v>1.2830225810408591</v>
      </c>
      <c r="H246" s="3">
        <v>1.7807185775041581</v>
      </c>
      <c r="I246" s="3">
        <v>0.83060007661581048</v>
      </c>
      <c r="J246" s="3">
        <v>0.50127614438533785</v>
      </c>
      <c r="K246" s="3">
        <v>0.33785669952631003</v>
      </c>
      <c r="L246" s="3">
        <v>0.50692816495895388</v>
      </c>
      <c r="M246" s="3">
        <v>0.71723545849323278</v>
      </c>
      <c r="N246" s="3">
        <v>0.73043981254100798</v>
      </c>
      <c r="O246" s="3">
        <v>0.25066886961460111</v>
      </c>
      <c r="P246" s="3">
        <v>45.203077793121338</v>
      </c>
      <c r="Q246" s="3">
        <v>84.274439811706543</v>
      </c>
      <c r="R246" s="3">
        <v>47.60739803314209</v>
      </c>
      <c r="S246" s="3">
        <v>12.831959187984467</v>
      </c>
      <c r="T246" s="3">
        <v>5.8724803477525702</v>
      </c>
      <c r="U246" s="3">
        <v>9.0617316663265228</v>
      </c>
      <c r="V246" s="3">
        <v>3.3935089111328128E-3</v>
      </c>
      <c r="W246" s="3">
        <v>4.7822585701942444E-3</v>
      </c>
      <c r="X246" s="3">
        <v>2.4188734143972398E-3</v>
      </c>
      <c r="Y246" s="3">
        <v>2.3275026082992555E-2</v>
      </c>
      <c r="Z246" s="3">
        <v>2.2509405612945559E-2</v>
      </c>
      <c r="AA246" s="3">
        <v>5.7246074676513672E-2</v>
      </c>
      <c r="AB246" s="3">
        <v>6.7953803539276131E-2</v>
      </c>
      <c r="AC246" s="3">
        <v>4.2488111853599547E-2</v>
      </c>
      <c r="AD246" s="3">
        <v>2.1959013640880585</v>
      </c>
      <c r="AE246" s="3">
        <v>1.4620360136032104</v>
      </c>
      <c r="AF246" s="3">
        <v>0.80151131749153137</v>
      </c>
      <c r="AG246" s="3">
        <v>0.30411376953125002</v>
      </c>
      <c r="AH246" s="3">
        <v>0.50508007466793059</v>
      </c>
      <c r="AI246" s="3">
        <v>5.5458469092845915E-2</v>
      </c>
      <c r="AJ246" s="3">
        <v>0.23789059847593308</v>
      </c>
      <c r="AK246" s="3">
        <v>3.876094341278076E-2</v>
      </c>
      <c r="AL246" s="3">
        <v>0.1174359223246574</v>
      </c>
      <c r="AM246" s="3">
        <v>0.14012458086013796</v>
      </c>
      <c r="AN246" s="3">
        <v>0.20183390289545061</v>
      </c>
      <c r="AO246" s="3">
        <v>0.4754017734527588</v>
      </c>
      <c r="AP246" s="3">
        <v>7.3403649926185616E-2</v>
      </c>
      <c r="AQ246" s="3">
        <v>5.5195066332817087E-2</v>
      </c>
      <c r="AR246" s="3">
        <v>0.18714147061109543</v>
      </c>
      <c r="AS246" s="3">
        <v>1.0637317818403245</v>
      </c>
      <c r="AT246" s="3">
        <v>7.2567328810691833E-2</v>
      </c>
      <c r="AU246" s="3">
        <v>4.2398350238800049</v>
      </c>
    </row>
    <row r="247" spans="1:47" x14ac:dyDescent="0.2">
      <c r="A247" s="3">
        <v>0.82327505946159363</v>
      </c>
      <c r="B247" s="3">
        <v>0.96758502721786499</v>
      </c>
      <c r="C247" s="3">
        <v>1.9669173806905746</v>
      </c>
      <c r="D247" s="3">
        <v>1.0214154124259949</v>
      </c>
      <c r="E247" s="3">
        <v>0.7599138617515564</v>
      </c>
      <c r="F247" s="3">
        <v>0.52671279907226554</v>
      </c>
      <c r="G247" s="3">
        <v>1.662214196920395</v>
      </c>
      <c r="H247" s="3">
        <v>0.95023426949977885</v>
      </c>
      <c r="I247" s="3">
        <v>2.8941777825355528</v>
      </c>
      <c r="J247" s="3">
        <v>0.87883262932300565</v>
      </c>
      <c r="K247" s="3">
        <v>0.87273946046829221</v>
      </c>
      <c r="L247" s="3">
        <v>0.31940102279186244</v>
      </c>
      <c r="M247" s="3">
        <v>8.9139625057578081E-2</v>
      </c>
      <c r="N247" s="3">
        <v>2.8373509105294945E-2</v>
      </c>
      <c r="O247" s="3">
        <v>0.53516602158546445</v>
      </c>
      <c r="P247" s="3">
        <v>75.876145362854004</v>
      </c>
      <c r="Q247" s="3">
        <v>50.578351020812988</v>
      </c>
      <c r="R247" s="3">
        <v>65.000529289245605</v>
      </c>
      <c r="S247" s="3">
        <v>4.6889630034565926</v>
      </c>
      <c r="T247" s="3">
        <v>9.9047262072563171</v>
      </c>
      <c r="U247" s="3">
        <v>10.78985059261322</v>
      </c>
      <c r="V247" s="3">
        <v>6.420118927955628E-3</v>
      </c>
      <c r="W247" s="3">
        <v>6.5444285869598398E-3</v>
      </c>
      <c r="X247" s="3">
        <v>5.934774816036225E-3</v>
      </c>
      <c r="Y247" s="3">
        <v>5.2308948040008546E-2</v>
      </c>
      <c r="Z247" s="3">
        <v>4.1872754096984863E-2</v>
      </c>
      <c r="AA247" s="3">
        <v>3.5577015876770021E-2</v>
      </c>
      <c r="AB247" s="3">
        <v>1.2907096147537232E-2</v>
      </c>
      <c r="AC247" s="3">
        <v>9.5391079783439636E-2</v>
      </c>
      <c r="AD247" s="3">
        <v>3.9190839529037476</v>
      </c>
      <c r="AE247" s="3">
        <v>0.66409651339054121</v>
      </c>
      <c r="AF247" s="3">
        <v>1.1086374521255493</v>
      </c>
      <c r="AG247" s="3">
        <v>7.7626060508191597E-2</v>
      </c>
      <c r="AH247" s="3">
        <v>9.226469092071056E-2</v>
      </c>
      <c r="AI247" s="3">
        <v>0.19623080730438233</v>
      </c>
      <c r="AJ247" s="3">
        <v>0.43097610712051393</v>
      </c>
      <c r="AK247" s="3">
        <v>0.1545184111595154</v>
      </c>
      <c r="AL247" s="3">
        <v>0.98091903865337371</v>
      </c>
      <c r="AM247" s="3">
        <v>0.88619530916213984</v>
      </c>
      <c r="AN247" s="3">
        <v>0.32065340101718903</v>
      </c>
      <c r="AO247" s="3">
        <v>0.24737472325563431</v>
      </c>
      <c r="AP247" s="3">
        <v>2.3314641118049623E-2</v>
      </c>
      <c r="AQ247" s="3">
        <v>1.7123961895704271E-2</v>
      </c>
      <c r="AR247" s="3">
        <v>0.65598652362823484</v>
      </c>
      <c r="AS247" s="3">
        <v>1.0745900821685792</v>
      </c>
      <c r="AT247" s="3">
        <v>3.9429351687431335E-2</v>
      </c>
      <c r="AU247" s="3">
        <v>2.2568943500518799</v>
      </c>
    </row>
    <row r="248" spans="1:47" x14ac:dyDescent="0.2">
      <c r="A248" s="3">
        <v>0.70400515198707581</v>
      </c>
      <c r="B248" s="3">
        <v>1.3750414848327637</v>
      </c>
      <c r="C248" s="3">
        <v>2.8527148962020874</v>
      </c>
      <c r="D248" s="3">
        <v>0.81124046444892883</v>
      </c>
      <c r="E248" s="3">
        <v>0.74507355690002441</v>
      </c>
      <c r="F248" s="3">
        <v>0.31176687479019172</v>
      </c>
      <c r="G248" s="3">
        <v>0.3159992669522762</v>
      </c>
      <c r="H248" s="3">
        <v>0.31614941552281389</v>
      </c>
      <c r="I248" s="3">
        <v>2.1370563334226609</v>
      </c>
      <c r="J248" s="3">
        <v>0.52404059946537018</v>
      </c>
      <c r="K248" s="3">
        <v>0.5836473679542542</v>
      </c>
      <c r="L248" s="3">
        <v>0.17270207732915874</v>
      </c>
      <c r="M248" s="3">
        <v>0.92114037811756133</v>
      </c>
      <c r="N248" s="3">
        <v>0.95410482347011571</v>
      </c>
      <c r="O248" s="3">
        <v>0.78456255793571472</v>
      </c>
      <c r="P248" s="3">
        <v>35.258070230484009</v>
      </c>
      <c r="Q248" s="3">
        <v>39.738610982894897</v>
      </c>
      <c r="R248" s="3">
        <v>21.248795315623283</v>
      </c>
      <c r="S248" s="3">
        <v>7.6169828474521637</v>
      </c>
      <c r="T248" s="3">
        <v>9.0626564621925354</v>
      </c>
      <c r="U248" s="3">
        <v>4.7402252480387688</v>
      </c>
      <c r="V248" s="3">
        <v>9.8532804846763605E-3</v>
      </c>
      <c r="W248" s="3">
        <v>1.9765418767929074E-3</v>
      </c>
      <c r="X248" s="3">
        <v>3.7069274485111246E-3</v>
      </c>
      <c r="Y248" s="3">
        <v>3.0713441371917723E-2</v>
      </c>
      <c r="Z248" s="3">
        <v>5.0868353843688957E-2</v>
      </c>
      <c r="AA248" s="3">
        <v>4.523152828216552E-2</v>
      </c>
      <c r="AB248" s="3">
        <v>4.8373135924339304E-2</v>
      </c>
      <c r="AC248" s="3">
        <v>1.3745034337043762E-2</v>
      </c>
      <c r="AD248" s="3">
        <v>3.2606043815612793</v>
      </c>
      <c r="AE248" s="3">
        <v>1.9386277198791504</v>
      </c>
      <c r="AF248" s="3">
        <v>0.68672727048397064</v>
      </c>
      <c r="AG248" s="3">
        <v>0.43551612794399264</v>
      </c>
      <c r="AH248" s="3">
        <v>0.40281728863716126</v>
      </c>
      <c r="AI248" s="3">
        <v>0.13044342100620271</v>
      </c>
      <c r="AJ248" s="3">
        <v>0.34722471594810483</v>
      </c>
      <c r="AK248" s="3">
        <v>6.54111835360527E-2</v>
      </c>
      <c r="AL248" s="3">
        <v>0.47455150425434117</v>
      </c>
      <c r="AM248" s="3">
        <v>0.41359128504991538</v>
      </c>
      <c r="AN248" s="3">
        <v>8.1750386357307414E-2</v>
      </c>
      <c r="AO248" s="3">
        <v>0.32653250753879548</v>
      </c>
      <c r="AP248" s="3">
        <v>4.7035169601440434E-2</v>
      </c>
      <c r="AQ248" s="3">
        <v>7.7595154047012338E-2</v>
      </c>
      <c r="AR248" s="3">
        <v>0.54612493216991431</v>
      </c>
      <c r="AS248" s="3">
        <v>1.0797281908988954</v>
      </c>
      <c r="AT248" s="3">
        <v>5.9580108523368834E-2</v>
      </c>
      <c r="AU248" s="3">
        <v>3.8108065128326416</v>
      </c>
    </row>
    <row r="249" spans="1:47" x14ac:dyDescent="0.2">
      <c r="A249" s="3">
        <v>1.3627772331237793</v>
      </c>
      <c r="B249" s="3">
        <v>0.59318901598453522</v>
      </c>
      <c r="C249" s="3">
        <v>1.7844194769859314</v>
      </c>
      <c r="D249" s="3">
        <v>1.2670336961746216</v>
      </c>
      <c r="E249" s="3">
        <v>1.3607038259506226</v>
      </c>
      <c r="F249" s="3">
        <v>0.86488862037658687</v>
      </c>
      <c r="G249" s="3">
        <v>2.9500187933444977</v>
      </c>
      <c r="H249" s="3">
        <v>2.5932836115360258</v>
      </c>
      <c r="I249" s="3">
        <v>8.8066875487566004E-2</v>
      </c>
      <c r="J249" s="3">
        <v>0.11562213078141215</v>
      </c>
      <c r="K249" s="3">
        <v>0.13191674299538139</v>
      </c>
      <c r="L249" s="3">
        <v>0.97843725502490997</v>
      </c>
      <c r="M249" s="3">
        <v>0.29249799966812134</v>
      </c>
      <c r="N249" s="3">
        <v>0.29874314516782768</v>
      </c>
      <c r="O249" s="3">
        <v>0.44985274732112884</v>
      </c>
      <c r="P249" s="3">
        <v>85.850262641906738</v>
      </c>
      <c r="Q249" s="3">
        <v>66.051678657531738</v>
      </c>
      <c r="R249" s="3">
        <v>83.643298149108887</v>
      </c>
      <c r="S249" s="3">
        <v>9.9160611033439636</v>
      </c>
      <c r="T249" s="3">
        <v>13.245467185974121</v>
      </c>
      <c r="U249" s="3">
        <v>14.782880485057831</v>
      </c>
      <c r="V249" s="3">
        <v>2.332987740635872E-3</v>
      </c>
      <c r="W249" s="3">
        <v>9.3636389374732974E-3</v>
      </c>
      <c r="X249" s="3">
        <v>9.1904765963554402E-3</v>
      </c>
      <c r="Y249" s="3">
        <v>4.4787487983703606E-2</v>
      </c>
      <c r="Z249" s="3">
        <v>3.4764128923416134E-2</v>
      </c>
      <c r="AA249" s="3">
        <v>2.6966437697410583E-2</v>
      </c>
      <c r="AB249" s="3">
        <v>7.8107311129570006E-2</v>
      </c>
      <c r="AC249" s="3">
        <v>6.7719340920448304E-2</v>
      </c>
      <c r="AD249" s="3">
        <v>2.6087871789932251</v>
      </c>
      <c r="AE249" s="3">
        <v>1.036564788222313</v>
      </c>
      <c r="AF249" s="3">
        <v>1.4733453392982483</v>
      </c>
      <c r="AG249" s="3">
        <v>0.17035212665796279</v>
      </c>
      <c r="AH249" s="3">
        <v>0.94131577193737026</v>
      </c>
      <c r="AI249" s="3">
        <v>8.5413587391376486E-2</v>
      </c>
      <c r="AJ249" s="3">
        <v>6.515776798129079E-2</v>
      </c>
      <c r="AK249" s="3">
        <v>0.13974544167518616</v>
      </c>
      <c r="AL249" s="3">
        <v>0.60156957745552064</v>
      </c>
      <c r="AM249" s="3">
        <v>0.67290985167026518</v>
      </c>
      <c r="AN249" s="3">
        <v>0.44456435620784762</v>
      </c>
      <c r="AO249" s="3">
        <v>9.1328328996896746E-2</v>
      </c>
      <c r="AP249" s="3">
        <v>9.7492896318435676E-2</v>
      </c>
      <c r="AQ249" s="3">
        <v>3.9719060957431794E-2</v>
      </c>
      <c r="AR249" s="3">
        <v>0.97199972271919255</v>
      </c>
      <c r="AS249" s="3">
        <v>1.0682427448034286</v>
      </c>
      <c r="AT249" s="3">
        <v>2.7227362617850304E-2</v>
      </c>
      <c r="AU249" s="3">
        <v>1.700058162212372</v>
      </c>
    </row>
    <row r="250" spans="1:47" x14ac:dyDescent="0.2">
      <c r="A250" s="3">
        <v>1.2927181124687195</v>
      </c>
      <c r="B250" s="3">
        <v>1.2161537408828735</v>
      </c>
      <c r="C250" s="3">
        <v>2.9678262770175934</v>
      </c>
      <c r="D250" s="3">
        <v>1.1067236065864563</v>
      </c>
      <c r="E250" s="3">
        <v>0.60374747216701508</v>
      </c>
      <c r="F250" s="3">
        <v>0.94060626029968275</v>
      </c>
      <c r="G250" s="3">
        <v>1.3633494821190832</v>
      </c>
      <c r="H250" s="3">
        <v>1.5082758229970934</v>
      </c>
      <c r="I250" s="3">
        <v>1.0061157357692718</v>
      </c>
      <c r="J250" s="3">
        <v>0.72924063980579379</v>
      </c>
      <c r="K250" s="3">
        <v>2.5670452453196047E-2</v>
      </c>
      <c r="L250" s="3">
        <v>0.8247225117683411</v>
      </c>
      <c r="M250" s="3">
        <v>5.008825469762087E-2</v>
      </c>
      <c r="N250" s="3">
        <v>0.90885779738426209</v>
      </c>
      <c r="O250" s="3">
        <v>0.67450809955596924</v>
      </c>
      <c r="P250" s="3">
        <v>41.482255458831787</v>
      </c>
      <c r="Q250" s="3">
        <v>46.859207153320312</v>
      </c>
      <c r="R250" s="3">
        <v>52.019739151000977</v>
      </c>
      <c r="S250" s="3">
        <v>13.375310361385345</v>
      </c>
      <c r="T250" s="3">
        <v>7.1224599778652191</v>
      </c>
      <c r="U250" s="3">
        <v>8.7678334414958954</v>
      </c>
      <c r="V250" s="3">
        <v>5.8095387220382698E-3</v>
      </c>
      <c r="W250" s="3">
        <v>1.5179422385990622E-3</v>
      </c>
      <c r="X250" s="3">
        <v>2.9929922074079518E-3</v>
      </c>
      <c r="Y250" s="3">
        <v>5.4274070262908924E-2</v>
      </c>
      <c r="Z250" s="3">
        <v>5.906003952026366E-2</v>
      </c>
      <c r="AA250" s="3">
        <v>2.3181642889976501E-2</v>
      </c>
      <c r="AB250" s="3">
        <v>1.6352541148662567E-2</v>
      </c>
      <c r="AC250" s="3">
        <v>9.2124959230422979E-2</v>
      </c>
      <c r="AD250" s="3">
        <v>3.4164128303527832</v>
      </c>
      <c r="AE250" s="3">
        <v>1.4841890275478362</v>
      </c>
      <c r="AF250" s="3">
        <v>1.2516894340515137</v>
      </c>
      <c r="AG250" s="3">
        <v>0.24843722581863409</v>
      </c>
      <c r="AH250" s="3">
        <v>0.62514351248741151</v>
      </c>
      <c r="AI250" s="3">
        <v>2.1455220580101013E-2</v>
      </c>
      <c r="AJ250" s="3">
        <v>0.34065491020679473</v>
      </c>
      <c r="AK250" s="3">
        <v>0.17187986373901368</v>
      </c>
      <c r="AL250" s="3">
        <v>0.19689126551151276</v>
      </c>
      <c r="AM250" s="3">
        <v>7.6795727014541626E-2</v>
      </c>
      <c r="AN250" s="3">
        <v>5.2773675397038464E-2</v>
      </c>
      <c r="AO250" s="3">
        <v>0.28129686355590822</v>
      </c>
      <c r="AP250" s="3">
        <v>1.1534917913377286E-2</v>
      </c>
      <c r="AQ250" s="3">
        <v>4.675786942243576E-2</v>
      </c>
      <c r="AR250" s="3">
        <v>0.91277810335159304</v>
      </c>
      <c r="AS250" s="3">
        <v>1.0783061707019808</v>
      </c>
      <c r="AT250" s="3">
        <v>5.0276786088943481E-2</v>
      </c>
      <c r="AU250" s="3">
        <v>1.2488575577735901</v>
      </c>
    </row>
    <row r="251" spans="1:47" x14ac:dyDescent="0.2">
      <c r="A251" s="3">
        <v>0.63294661045074463</v>
      </c>
      <c r="B251" s="3">
        <v>0.75214186310768127</v>
      </c>
      <c r="C251" s="3">
        <v>1.7626923993229866</v>
      </c>
      <c r="D251" s="3">
        <v>0.56498869508504868</v>
      </c>
      <c r="E251" s="3">
        <v>1.4702911376953125</v>
      </c>
      <c r="F251" s="3">
        <v>0.28747764825820921</v>
      </c>
      <c r="G251" s="3">
        <v>1.7190787130594254</v>
      </c>
      <c r="H251" s="3">
        <v>0.84349779427051552</v>
      </c>
      <c r="I251" s="3">
        <v>2.6961433130502699</v>
      </c>
      <c r="J251" s="3">
        <v>0.15840032562613482</v>
      </c>
      <c r="K251" s="3">
        <v>0.56635702252387998</v>
      </c>
      <c r="L251" s="3">
        <v>2.0920333126559852E-2</v>
      </c>
      <c r="M251" s="3">
        <v>0.66274933815002446</v>
      </c>
      <c r="N251" s="3">
        <v>0.34604423105716714</v>
      </c>
      <c r="O251" s="3">
        <v>8.0126607492566101E-2</v>
      </c>
      <c r="P251" s="3">
        <v>72.135782241821289</v>
      </c>
      <c r="Q251" s="3">
        <v>97.977714538574219</v>
      </c>
      <c r="R251" s="3">
        <v>74.415311813354492</v>
      </c>
      <c r="S251" s="3">
        <v>4.3309775479137897</v>
      </c>
      <c r="T251" s="3">
        <v>14.06872433423996</v>
      </c>
      <c r="U251" s="3">
        <v>9.7251997590065002</v>
      </c>
      <c r="V251" s="3">
        <v>4.0570681095123294E-3</v>
      </c>
      <c r="W251" s="3">
        <v>9.7400826811790478E-3</v>
      </c>
      <c r="X251" s="3">
        <v>6.5094397068023689E-3</v>
      </c>
      <c r="Y251" s="3">
        <v>2.0220689922571183E-2</v>
      </c>
      <c r="Z251" s="3">
        <v>3.5317846536636346E-2</v>
      </c>
      <c r="AA251" s="3">
        <v>4.4015102386474603E-2</v>
      </c>
      <c r="AB251" s="3">
        <v>7.6991254687309274E-2</v>
      </c>
      <c r="AC251" s="3">
        <v>3.4987620115280157E-2</v>
      </c>
      <c r="AD251" s="3">
        <v>2.7029650807380676</v>
      </c>
      <c r="AE251" s="3">
        <v>0.58207436800003054</v>
      </c>
      <c r="AF251" s="3">
        <v>0.58811601251363754</v>
      </c>
      <c r="AG251" s="3">
        <v>0.47146864533424376</v>
      </c>
      <c r="AH251" s="3">
        <v>4.9907551929354664E-2</v>
      </c>
      <c r="AI251" s="3">
        <v>0.15897981464862826</v>
      </c>
      <c r="AJ251" s="3">
        <v>1.0478411121293902E-2</v>
      </c>
      <c r="AK251" s="3">
        <v>5.63077673316002E-2</v>
      </c>
      <c r="AL251" s="3">
        <v>0.81647806644439702</v>
      </c>
      <c r="AM251" s="3">
        <v>0.82383301615715032</v>
      </c>
      <c r="AN251" s="3">
        <v>0.40846224486827848</v>
      </c>
      <c r="AO251" s="3">
        <v>1.5018480625003577E-2</v>
      </c>
      <c r="AP251" s="3">
        <v>6.2684920430183422E-2</v>
      </c>
      <c r="AQ251" s="3">
        <v>9.8686854839324961E-2</v>
      </c>
      <c r="AR251" s="3">
        <v>0.44404314160346992</v>
      </c>
      <c r="AS251" s="3">
        <v>1.0699478691816331</v>
      </c>
      <c r="AT251" s="3">
        <v>3.6524523794651029E-2</v>
      </c>
      <c r="AU251" s="3">
        <v>3.2620110511779785</v>
      </c>
    </row>
    <row r="252" spans="1:47" x14ac:dyDescent="0.2">
      <c r="A252" s="3">
        <v>0.76933687925338745</v>
      </c>
      <c r="B252" s="3">
        <v>1.3407784104347229</v>
      </c>
      <c r="C252" s="3">
        <v>2.2831386923789978</v>
      </c>
      <c r="D252" s="3">
        <v>1.3533490896224976</v>
      </c>
      <c r="E252" s="3">
        <v>1.0168697237968445</v>
      </c>
      <c r="F252" s="3">
        <v>0.45216722488403321</v>
      </c>
      <c r="G252" s="3">
        <v>6.9248258359730253E-2</v>
      </c>
      <c r="H252" s="3">
        <v>0.17254891548305751</v>
      </c>
      <c r="I252" s="3">
        <v>1.9381906557083131</v>
      </c>
      <c r="J252" s="3">
        <v>0.26561633765697479</v>
      </c>
      <c r="K252" s="3">
        <v>0.7703311002254486</v>
      </c>
      <c r="L252" s="3">
        <v>0.47699050664901732</v>
      </c>
      <c r="M252" s="3">
        <v>0.34704832136631014</v>
      </c>
      <c r="N252" s="3">
        <v>0.65202759385108944</v>
      </c>
      <c r="O252" s="3">
        <v>0.37213591545820235</v>
      </c>
      <c r="P252" s="3">
        <v>31.498367786407471</v>
      </c>
      <c r="Q252" s="3">
        <v>72.333135604858398</v>
      </c>
      <c r="R252" s="3">
        <v>39.3340003490448</v>
      </c>
      <c r="S252" s="3">
        <v>6.9040855467319489</v>
      </c>
      <c r="T252" s="3">
        <v>4.9846795126795769</v>
      </c>
      <c r="U252" s="3">
        <v>4.4302135780453682</v>
      </c>
      <c r="V252" s="3">
        <v>2.9351564049720767E-3</v>
      </c>
      <c r="W252" s="3">
        <v>5.4616763293743138E-3</v>
      </c>
      <c r="X252" s="3">
        <v>4.237166374921799E-3</v>
      </c>
      <c r="Y252" s="3">
        <v>4.175752639770508E-2</v>
      </c>
      <c r="Z252" s="3">
        <v>2.6949555277824399E-2</v>
      </c>
      <c r="AA252" s="3">
        <v>3.4292221069335938E-2</v>
      </c>
      <c r="AB252" s="3">
        <v>8.7320554256439212E-2</v>
      </c>
      <c r="AC252" s="3">
        <v>7.7268600463867188E-2</v>
      </c>
      <c r="AD252" s="3">
        <v>2.1017213314771652</v>
      </c>
      <c r="AE252" s="3">
        <v>1.8567090809345246</v>
      </c>
      <c r="AF252" s="3">
        <v>1.1349518895149231</v>
      </c>
      <c r="AG252" s="3">
        <v>0.15395379811525345</v>
      </c>
      <c r="AH252" s="3">
        <v>0.48384712874889368</v>
      </c>
      <c r="AI252" s="3">
        <v>0.11694745659828186</v>
      </c>
      <c r="AJ252" s="3">
        <v>0.21649051755666734</v>
      </c>
      <c r="AK252" s="3">
        <v>0.14541499495506288</v>
      </c>
      <c r="AL252" s="3">
        <v>0.33380941778421408</v>
      </c>
      <c r="AM252" s="3">
        <v>0.35316258579492571</v>
      </c>
      <c r="AN252" s="3">
        <v>0.17674445599317554</v>
      </c>
      <c r="AO252" s="3">
        <v>0.43064750730991364</v>
      </c>
      <c r="AP252" s="3">
        <v>8.6416435241699216E-2</v>
      </c>
      <c r="AQ252" s="3">
        <v>2.415727585554123E-2</v>
      </c>
      <c r="AR252" s="3">
        <v>0.55390116572380066</v>
      </c>
      <c r="AS252" s="3">
        <v>1.0644582217931748</v>
      </c>
      <c r="AT252" s="3">
        <v>6.3267076015472407E-2</v>
      </c>
      <c r="AU252" s="3">
        <v>2.8017878532409668</v>
      </c>
    </row>
    <row r="253" spans="1:47" x14ac:dyDescent="0.2">
      <c r="A253" s="3">
        <v>1.1721817255020142</v>
      </c>
      <c r="B253" s="3">
        <v>0.62849074602127075</v>
      </c>
      <c r="C253" s="3">
        <v>1.9918359071016312</v>
      </c>
      <c r="D253" s="3">
        <v>0.81842347979545593</v>
      </c>
      <c r="E253" s="3">
        <v>0.9013005793094635</v>
      </c>
      <c r="F253" s="3">
        <v>0.72404584884643564</v>
      </c>
      <c r="G253" s="3">
        <v>2.6799885743856429</v>
      </c>
      <c r="H253" s="3">
        <v>2.380334265232086</v>
      </c>
      <c r="I253" s="3">
        <v>0.262774093747139</v>
      </c>
      <c r="J253" s="3">
        <v>0.86746963858604431</v>
      </c>
      <c r="K253" s="3">
        <v>0.31666426301002504</v>
      </c>
      <c r="L253" s="3">
        <v>0.66258464515209203</v>
      </c>
      <c r="M253" s="3">
        <v>0.96012753605842593</v>
      </c>
      <c r="N253" s="3">
        <v>0.10497359402477741</v>
      </c>
      <c r="O253" s="3">
        <v>0.89298106193542481</v>
      </c>
      <c r="P253" s="3">
        <v>82.071037292480469</v>
      </c>
      <c r="Q253" s="3">
        <v>23.44128429889679</v>
      </c>
      <c r="R253" s="3">
        <v>96.730947494506836</v>
      </c>
      <c r="S253" s="3">
        <v>10.792671859264374</v>
      </c>
      <c r="T253" s="3">
        <v>11.737421154975891</v>
      </c>
      <c r="U253" s="3">
        <v>13.702117681503296</v>
      </c>
      <c r="V253" s="3">
        <v>9.1983386874198922E-3</v>
      </c>
      <c r="W253" s="3">
        <v>5.8087437152862555E-3</v>
      </c>
      <c r="X253" s="3">
        <v>9.7212680578231819E-3</v>
      </c>
      <c r="Y253" s="3">
        <v>3.2664028406143186E-2</v>
      </c>
      <c r="Z253" s="3">
        <v>4.867743492126464E-2</v>
      </c>
      <c r="AA253" s="3">
        <v>5.3529648780822753E-2</v>
      </c>
      <c r="AB253" s="3">
        <v>5.1994303166866311E-2</v>
      </c>
      <c r="AC253" s="3">
        <v>1.6280725002288818E-2</v>
      </c>
      <c r="AD253" s="3">
        <v>3.7632738351821899</v>
      </c>
      <c r="AE253" s="3">
        <v>1.0588213086128235</v>
      </c>
      <c r="AF253" s="3">
        <v>0.95477715134620667</v>
      </c>
      <c r="AG253" s="3">
        <v>0.33830895721912385</v>
      </c>
      <c r="AH253" s="3">
        <v>0.93726713299751285</v>
      </c>
      <c r="AI253" s="3">
        <v>7.5164008140563954E-2</v>
      </c>
      <c r="AJ253" s="3">
        <v>0.39112697660923007</v>
      </c>
      <c r="AK253" s="3">
        <v>7.0895365476608282E-2</v>
      </c>
      <c r="AL253" s="3">
        <v>0.70372850835323331</v>
      </c>
      <c r="AM253" s="3">
        <v>0.61151459157466892</v>
      </c>
      <c r="AN253" s="3">
        <v>0.28831889927387239</v>
      </c>
      <c r="AO253" s="3">
        <v>0.17250449329614639</v>
      </c>
      <c r="AP253" s="3">
        <v>3.5613175630569455E-2</v>
      </c>
      <c r="AQ253" s="3">
        <v>7.6281263232231139E-2</v>
      </c>
      <c r="AR253" s="3">
        <v>0.12791674658656121</v>
      </c>
      <c r="AS253" s="3">
        <v>1.0734436690807343</v>
      </c>
      <c r="AT253" s="3">
        <v>4.8735648393630981E-2</v>
      </c>
      <c r="AU253" s="3">
        <v>4.6949453353881836</v>
      </c>
    </row>
    <row r="254" spans="1:47" x14ac:dyDescent="0.2">
      <c r="A254" s="3">
        <v>1.1056317090988159</v>
      </c>
      <c r="B254" s="3">
        <v>1.4536336064338684</v>
      </c>
      <c r="C254" s="3">
        <v>1.5307957995682955</v>
      </c>
      <c r="D254" s="3">
        <v>0.9410896897315979</v>
      </c>
      <c r="E254" s="3">
        <v>0.83966127038002014</v>
      </c>
      <c r="F254" s="3">
        <v>0.81262598037719735</v>
      </c>
      <c r="G254" s="3">
        <v>0.40922967776656144</v>
      </c>
      <c r="H254" s="3">
        <v>0.46590314432978636</v>
      </c>
      <c r="I254" s="3">
        <v>1.8510686630010607</v>
      </c>
      <c r="J254" s="3">
        <v>1.535651565529406E-2</v>
      </c>
      <c r="K254" s="3">
        <v>0.94883854210376739</v>
      </c>
      <c r="L254" s="3">
        <v>0.58533300757408147</v>
      </c>
      <c r="M254" s="3">
        <v>0.40105676710605614</v>
      </c>
      <c r="N254" s="3">
        <v>0.50067803323268889</v>
      </c>
      <c r="O254" s="3">
        <v>0.84507764577865596</v>
      </c>
      <c r="P254" s="3">
        <v>90.8697509765625</v>
      </c>
      <c r="Q254" s="3">
        <v>33.157056570053101</v>
      </c>
      <c r="R254" s="3">
        <v>85.299072265625</v>
      </c>
      <c r="S254" s="3">
        <v>8.3321805000305176</v>
      </c>
      <c r="T254" s="3">
        <v>8.1348334550857544</v>
      </c>
      <c r="U254" s="3">
        <v>7.8390849828720093</v>
      </c>
      <c r="V254" s="3">
        <v>6.967842102050782E-3</v>
      </c>
      <c r="W254" s="3">
        <v>4.0059323310852064E-3</v>
      </c>
      <c r="X254" s="3">
        <v>8.4202486276626597E-3</v>
      </c>
      <c r="Y254" s="3">
        <v>3.6428539752960204E-2</v>
      </c>
      <c r="Z254" s="3">
        <v>2.1149250119924544E-2</v>
      </c>
      <c r="AA254" s="3">
        <v>3.781338691711425E-2</v>
      </c>
      <c r="AB254" s="3">
        <v>6.3046246170997619E-2</v>
      </c>
      <c r="AC254" s="3">
        <v>8.0404424667358407E-2</v>
      </c>
      <c r="AD254" s="3">
        <v>3.1232190132141113</v>
      </c>
      <c r="AE254" s="3">
        <v>1.6168950319290161</v>
      </c>
      <c r="AF254" s="3">
        <v>1.4077117443084717</v>
      </c>
      <c r="AG254" s="3">
        <v>0.2779956251382828</v>
      </c>
      <c r="AH254" s="3">
        <v>0.34603797614574433</v>
      </c>
      <c r="AI254" s="3">
        <v>0.18199658513069153</v>
      </c>
      <c r="AJ254" s="3">
        <v>8.7936859726905847E-2</v>
      </c>
      <c r="AK254" s="3">
        <v>1.1594110280275346E-2</v>
      </c>
      <c r="AL254" s="3">
        <v>0.50870273053646087</v>
      </c>
      <c r="AM254" s="3">
        <v>0.49558804005384438</v>
      </c>
      <c r="AN254" s="3">
        <v>0.3630999040603638</v>
      </c>
      <c r="AO254" s="3">
        <v>0.20182481974363328</v>
      </c>
      <c r="AP254" s="3">
        <v>7.0901942849159252E-2</v>
      </c>
      <c r="AQ254" s="3">
        <v>3.7351196110248563E-2</v>
      </c>
      <c r="AR254" s="3">
        <v>0.2176894575357437</v>
      </c>
      <c r="AS254" s="3">
        <v>1.0604150802642107</v>
      </c>
      <c r="AT254" s="3">
        <v>5.7042491436004636E-2</v>
      </c>
      <c r="AU254" s="3">
        <v>3.6366415023803711</v>
      </c>
    </row>
    <row r="255" spans="1:47" x14ac:dyDescent="0.2">
      <c r="A255" s="3">
        <v>0.95284983515739441</v>
      </c>
      <c r="B255" s="3">
        <v>0.51551538147032261</v>
      </c>
      <c r="C255" s="3">
        <v>2.7368322908878326</v>
      </c>
      <c r="D255" s="3">
        <v>1.4808714985847473</v>
      </c>
      <c r="E255" s="3">
        <v>1.2035863399505615</v>
      </c>
      <c r="F255" s="3">
        <v>0.35949773788452155</v>
      </c>
      <c r="G255" s="3">
        <v>2.2950676989555356</v>
      </c>
      <c r="H255" s="3">
        <v>2.6271414458751678</v>
      </c>
      <c r="I255" s="3">
        <v>0.53649658635258701</v>
      </c>
      <c r="J255" s="3">
        <v>0.62393283307552339</v>
      </c>
      <c r="K255" s="3">
        <v>0.47825975209474558</v>
      </c>
      <c r="L255" s="3">
        <v>0.27580842077732087</v>
      </c>
      <c r="M255" s="3">
        <v>0.78162888646125794</v>
      </c>
      <c r="N255" s="3">
        <v>0.75410161137580867</v>
      </c>
      <c r="O255" s="3">
        <v>0.43550150215625771</v>
      </c>
      <c r="P255" s="3">
        <v>20.199441164731979</v>
      </c>
      <c r="Q255" s="3">
        <v>62.009377479553223</v>
      </c>
      <c r="R255" s="3">
        <v>27.699487805366516</v>
      </c>
      <c r="S255" s="3">
        <v>11.962958574295044</v>
      </c>
      <c r="T255" s="3">
        <v>12.368537127971649</v>
      </c>
      <c r="U255" s="3">
        <v>11.672735929489136</v>
      </c>
      <c r="V255" s="3">
        <v>5.2178715765476228E-3</v>
      </c>
      <c r="W255" s="3">
        <v>6.7524870038032534E-3</v>
      </c>
      <c r="X255" s="3">
        <v>5.186698943376541E-3</v>
      </c>
      <c r="Y255" s="3">
        <v>4.7983212471008299E-2</v>
      </c>
      <c r="Z255" s="3">
        <v>4.4478657245635982E-2</v>
      </c>
      <c r="AA255" s="3">
        <v>5.9990181922912597E-2</v>
      </c>
      <c r="AB255" s="3">
        <v>3.0565487593412398E-2</v>
      </c>
      <c r="AC255" s="3">
        <v>4.6134140491485599E-2</v>
      </c>
      <c r="AD255" s="3">
        <v>2.7769286036491394</v>
      </c>
      <c r="AE255" s="3">
        <v>0.92686730921268445</v>
      </c>
      <c r="AF255" s="3">
        <v>0.74511297047138214</v>
      </c>
      <c r="AG255" s="3">
        <v>0.10374424681067465</v>
      </c>
      <c r="AH255" s="3">
        <v>0.76660187482833864</v>
      </c>
      <c r="AI255" s="3">
        <v>3.4057671576738356E-2</v>
      </c>
      <c r="AJ255" s="3">
        <v>0.26319621562957762</v>
      </c>
      <c r="AK255" s="3">
        <v>0.18097422003746033</v>
      </c>
      <c r="AL255" s="3">
        <v>0.38194432467222211</v>
      </c>
      <c r="AM255" s="3">
        <v>0.74729337632656101</v>
      </c>
      <c r="AN255" s="3">
        <v>0.25128975152969357</v>
      </c>
      <c r="AO255" s="3">
        <v>0.45996780455112457</v>
      </c>
      <c r="AP255" s="3">
        <v>3.1353630572557453E-2</v>
      </c>
      <c r="AQ255" s="3">
        <v>8.6290435791015627E-2</v>
      </c>
      <c r="AR255" s="3">
        <v>0.68915756344795231</v>
      </c>
      <c r="AS255" s="3">
        <v>1.0712758350372316</v>
      </c>
      <c r="AT255" s="3">
        <v>3.0936507880687716E-2</v>
      </c>
      <c r="AU255" s="3">
        <v>1.8686060309410095</v>
      </c>
    </row>
    <row r="256" spans="1:47" x14ac:dyDescent="0.2">
      <c r="A256" s="3">
        <v>0.58237447589635849</v>
      </c>
      <c r="B256" s="3">
        <v>1.0792512893676758</v>
      </c>
      <c r="C256" s="3">
        <v>2.2171535342931747</v>
      </c>
      <c r="D256" s="3">
        <v>0.69452548027038574</v>
      </c>
      <c r="E256" s="3">
        <v>1.281900942325592</v>
      </c>
      <c r="F256" s="3">
        <v>0.57585065364837651</v>
      </c>
      <c r="G256" s="3">
        <v>1.0014914271235467</v>
      </c>
      <c r="H256" s="3">
        <v>2.0031049174070357</v>
      </c>
      <c r="I256" s="3">
        <v>1.2947115358710293</v>
      </c>
      <c r="J256" s="3">
        <v>0.97884524047374721</v>
      </c>
      <c r="K256" s="3">
        <v>0.20462916627526281</v>
      </c>
      <c r="L256" s="3">
        <v>0.25231565207242962</v>
      </c>
      <c r="M256" s="3">
        <v>0.22808838859200475</v>
      </c>
      <c r="N256" s="3">
        <v>0.19773376077413554</v>
      </c>
      <c r="O256" s="3">
        <v>0.13957727611064918</v>
      </c>
      <c r="P256" s="3">
        <v>60.85658073425293</v>
      </c>
      <c r="Q256" s="3">
        <v>87.692885398864746</v>
      </c>
      <c r="R256" s="3">
        <v>63.549842834472656</v>
      </c>
      <c r="S256" s="3">
        <v>14.890605926513672</v>
      </c>
      <c r="T256" s="3">
        <v>6.6847200989723206</v>
      </c>
      <c r="U256" s="3">
        <v>6.6503534913063049</v>
      </c>
      <c r="V256" s="3">
        <v>1.774278372526169E-3</v>
      </c>
      <c r="W256" s="3">
        <v>2.3298848271369938E-3</v>
      </c>
      <c r="X256" s="3">
        <v>7.458353757858277E-3</v>
      </c>
      <c r="Y256" s="3">
        <v>2.8946338295936583E-2</v>
      </c>
      <c r="Z256" s="3">
        <v>5.2946283817291259E-2</v>
      </c>
      <c r="AA256" s="3">
        <v>2.9554363489150998E-2</v>
      </c>
      <c r="AB256" s="3">
        <v>4.3439303636550908E-2</v>
      </c>
      <c r="AC256" s="3">
        <v>6.5740498304367068E-2</v>
      </c>
      <c r="AD256" s="3">
        <v>2.4340080618858337</v>
      </c>
      <c r="AE256" s="3">
        <v>1.3521296977996826</v>
      </c>
      <c r="AF256" s="3">
        <v>1.0419507622718811</v>
      </c>
      <c r="AG256" s="3">
        <v>0.40587887167930603</v>
      </c>
      <c r="AH256" s="3">
        <v>0.70397793769836425</v>
      </c>
      <c r="AI256" s="3">
        <v>9.9647917151451118E-2</v>
      </c>
      <c r="AJ256" s="3">
        <v>0.46858800768852232</v>
      </c>
      <c r="AK256" s="3">
        <v>9.186521440744401E-2</v>
      </c>
      <c r="AL256" s="3">
        <v>0.88829400897026067</v>
      </c>
      <c r="AM256" s="3">
        <v>0.2126933550834656</v>
      </c>
      <c r="AN256" s="3">
        <v>0.48707499623298645</v>
      </c>
      <c r="AO256" s="3">
        <v>0.10629160225391385</v>
      </c>
      <c r="AP256" s="3">
        <v>4.9455326795578007E-2</v>
      </c>
      <c r="AQ256" s="3">
        <v>1.4581001102924349E-2</v>
      </c>
      <c r="AR256" s="3">
        <v>0.35078029334545135</v>
      </c>
      <c r="AS256" s="3">
        <v>1.0767240071296693</v>
      </c>
      <c r="AT256" s="3">
        <v>7.0026475191116322E-2</v>
      </c>
      <c r="AU256" s="3">
        <v>4.312716007232666</v>
      </c>
    </row>
    <row r="257" spans="1:47" x14ac:dyDescent="0.2">
      <c r="A257" s="3">
        <v>1.4919609427452087</v>
      </c>
      <c r="B257" s="3">
        <v>0.88892051577568054</v>
      </c>
      <c r="C257" s="3">
        <v>2.5089926719665527</v>
      </c>
      <c r="D257" s="3">
        <v>1.227497935295105</v>
      </c>
      <c r="E257" s="3">
        <v>0.66700133681297302</v>
      </c>
      <c r="F257" s="3">
        <v>0.64772887229919429</v>
      </c>
      <c r="G257" s="3">
        <v>2.1287961125373838</v>
      </c>
      <c r="H257" s="3">
        <v>1.2917792278528215</v>
      </c>
      <c r="I257" s="3">
        <v>2.5946954536437987</v>
      </c>
      <c r="J257" s="3">
        <v>0.40113091140985491</v>
      </c>
      <c r="K257" s="3">
        <v>0.72743698298931125</v>
      </c>
      <c r="L257" s="3">
        <v>0.93363592088222502</v>
      </c>
      <c r="M257" s="3">
        <v>0.60920918464660645</v>
      </c>
      <c r="N257" s="3">
        <v>0.55914782404899599</v>
      </c>
      <c r="O257" s="3">
        <v>0.59960848569869996</v>
      </c>
      <c r="P257" s="3">
        <v>50.261631011962891</v>
      </c>
      <c r="Q257" s="3">
        <v>56.536047458648682</v>
      </c>
      <c r="R257" s="3">
        <v>40.951633453369141</v>
      </c>
      <c r="S257" s="3">
        <v>5.4165815562009811</v>
      </c>
      <c r="T257" s="3">
        <v>10.725238800048828</v>
      </c>
      <c r="U257" s="3">
        <v>13.212434828281403</v>
      </c>
      <c r="V257" s="3">
        <v>8.0399044156074535E-3</v>
      </c>
      <c r="W257" s="3">
        <v>8.4513665437698365E-3</v>
      </c>
      <c r="X257" s="3">
        <v>1.6924524903297426E-3</v>
      </c>
      <c r="Y257" s="3">
        <v>5.5538694858551022E-2</v>
      </c>
      <c r="Z257" s="3">
        <v>3.1430687904357907E-2</v>
      </c>
      <c r="AA257" s="3">
        <v>4.7624063491821286E-2</v>
      </c>
      <c r="AB257" s="3">
        <v>9.560761451721192E-2</v>
      </c>
      <c r="AC257" s="3">
        <v>2.6883250474929815E-2</v>
      </c>
      <c r="AD257" s="3">
        <v>3.7127174139022827</v>
      </c>
      <c r="AE257" s="3">
        <v>0.34215821847319605</v>
      </c>
      <c r="AF257" s="3">
        <v>0.86079755425453186</v>
      </c>
      <c r="AG257" s="3">
        <v>0.19998935610055929</v>
      </c>
      <c r="AH257" s="3">
        <v>0.15773093208670613</v>
      </c>
      <c r="AI257" s="3">
        <v>0.15184432327747346</v>
      </c>
      <c r="AJ257" s="3">
        <v>0.13902973473072053</v>
      </c>
      <c r="AK257" s="3">
        <v>0.11257602930068969</v>
      </c>
      <c r="AL257" s="3">
        <v>2.4587103454396124E-2</v>
      </c>
      <c r="AM257" s="3">
        <v>0.96661930799484252</v>
      </c>
      <c r="AN257" s="3">
        <v>0.13114349260926247</v>
      </c>
      <c r="AO257" s="3">
        <v>0.37256992220878599</v>
      </c>
      <c r="AP257" s="3">
        <v>8.9360020160675055E-2</v>
      </c>
      <c r="AQ257" s="3">
        <v>6.4066815972328189E-2</v>
      </c>
      <c r="AR257" s="3">
        <v>0.78106340169906618</v>
      </c>
      <c r="AS257" s="3">
        <v>1.0652410084009172</v>
      </c>
      <c r="AT257" s="3">
        <v>4.3141734600067136E-2</v>
      </c>
      <c r="AU257" s="3">
        <v>2.1744405031204224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parameter_ranges</vt:lpstr>
      <vt:lpstr>parameter_sets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Buchanan, Pearse (Environment, Hobart)</cp:lastModifiedBy>
  <dcterms:created xsi:type="dcterms:W3CDTF">2024-02-25T22:03:16Z</dcterms:created>
  <dcterms:modified xsi:type="dcterms:W3CDTF">2026-08-30T00:50:04Z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d370f1-5840-4c36-bb65-89acaaf849ca_Enabled">
    <vt:lpwstr>true</vt:lpwstr>
  </property>
  <property fmtid="{D5CDD505-2E9C-101B-9397-08002B2CF9AE}" pid="3" name="MSIP_Label_0ad370f1-5840-4c36-bb65-89acaaf849ca_SetDate">
    <vt:lpwstr>2025-10-30T04:12:02Z</vt:lpwstr>
  </property>
  <property fmtid="{D5CDD505-2E9C-101B-9397-08002B2CF9AE}" pid="4" name="MSIP_Label_0ad370f1-5840-4c36-bb65-89acaaf849ca_Method">
    <vt:lpwstr>Privileged</vt:lpwstr>
  </property>
  <property fmtid="{D5CDD505-2E9C-101B-9397-08002B2CF9AE}" pid="5" name="MSIP_Label_0ad370f1-5840-4c36-bb65-89acaaf849ca_Name">
    <vt:lpwstr>OFFICIAL</vt:lpwstr>
  </property>
  <property fmtid="{D5CDD505-2E9C-101B-9397-08002B2CF9AE}" pid="6" name="MSIP_Label_0ad370f1-5840-4c36-bb65-89acaaf849ca_SiteId">
    <vt:lpwstr>0fe05593-19ac-4f98-adbf-0375fce7f160</vt:lpwstr>
  </property>
  <property fmtid="{D5CDD505-2E9C-101B-9397-08002B2CF9AE}" pid="7" name="MSIP_Label_0ad370f1-5840-4c36-bb65-89acaaf849ca_ActionId">
    <vt:lpwstr>2f7f648b-1a65-4550-b1f0-e418af1633c3</vt:lpwstr>
  </property>
  <property fmtid="{D5CDD505-2E9C-101B-9397-08002B2CF9AE}" pid="8" name="MSIP_Label_0ad370f1-5840-4c36-bb65-89acaaf849ca_ContentBits">
    <vt:lpwstr>3</vt:lpwstr>
  </property>
  <property fmtid="{D5CDD505-2E9C-101B-9397-08002B2CF9AE}" pid="9" name="MSIP_Label_0ad370f1-5840-4c36-bb65-89acaaf849ca_Tag">
    <vt:lpwstr>50, 0, 1, 1</vt:lpwstr>
  </property>
</Properties>
</file>