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5.12-Tectonics\JGR-SE\"/>
    </mc:Choice>
  </mc:AlternateContent>
  <xr:revisionPtr revIDLastSave="0" documentId="13_ncr:1_{DCA8FD85-1823-41EA-8740-D807076ADAE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 Summary of Meratus peridotites" sheetId="5" r:id="rId1"/>
    <sheet name="Whole-rock major element" sheetId="3" r:id="rId2"/>
    <sheet name="Whole-rock trace element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4" i="4" l="1"/>
  <c r="D44" i="4"/>
  <c r="E44" i="4"/>
  <c r="F44" i="4"/>
  <c r="G44" i="4"/>
  <c r="H44" i="4"/>
  <c r="I44" i="4"/>
  <c r="J44" i="4"/>
  <c r="K44" i="4"/>
  <c r="L44" i="4"/>
  <c r="B44" i="4"/>
  <c r="C43" i="4"/>
  <c r="D43" i="4"/>
  <c r="E43" i="4"/>
  <c r="F43" i="4"/>
  <c r="G43" i="4"/>
  <c r="H43" i="4"/>
  <c r="I43" i="4"/>
  <c r="J43" i="4"/>
  <c r="K43" i="4"/>
  <c r="L43" i="4"/>
  <c r="B43" i="4"/>
  <c r="AD4" i="3"/>
  <c r="AD5" i="3"/>
  <c r="AD6" i="3"/>
  <c r="AD7" i="3"/>
  <c r="AD8" i="3"/>
  <c r="AD9" i="3"/>
  <c r="AD10" i="3"/>
  <c r="AD11" i="3"/>
  <c r="AD12" i="3"/>
  <c r="AD13" i="3"/>
  <c r="AD14" i="3"/>
  <c r="AD15" i="3"/>
  <c r="AD3" i="3"/>
</calcChain>
</file>

<file path=xl/sharedStrings.xml><?xml version="1.0" encoding="utf-8"?>
<sst xmlns="http://schemas.openxmlformats.org/spreadsheetml/2006/main" count="198" uniqueCount="102">
  <si>
    <t>SK-1.1</t>
  </si>
  <si>
    <t>SK-1.2</t>
  </si>
  <si>
    <t>SK-1.6</t>
  </si>
  <si>
    <t>SK-1.7</t>
  </si>
  <si>
    <t>SK-4.1</t>
  </si>
  <si>
    <t>SK-4.2</t>
  </si>
  <si>
    <t>SK-4.3</t>
  </si>
  <si>
    <t>SK-4.4</t>
  </si>
  <si>
    <t>SK-4.5</t>
  </si>
  <si>
    <t>Li</t>
  </si>
  <si>
    <t>Be</t>
  </si>
  <si>
    <t>P</t>
  </si>
  <si>
    <t>Sc</t>
  </si>
  <si>
    <t>Ti</t>
  </si>
  <si>
    <t>V</t>
  </si>
  <si>
    <t>Cr</t>
  </si>
  <si>
    <t>Mn</t>
  </si>
  <si>
    <t>Co</t>
  </si>
  <si>
    <t>Ni</t>
  </si>
  <si>
    <t>Cu</t>
  </si>
  <si>
    <t>Zn</t>
  </si>
  <si>
    <t>Ga</t>
  </si>
  <si>
    <t>Rb</t>
  </si>
  <si>
    <t>Sr</t>
  </si>
  <si>
    <t>Y</t>
  </si>
  <si>
    <t>Zr</t>
  </si>
  <si>
    <t>Nb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</si>
  <si>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</si>
  <si>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</si>
  <si>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</si>
  <si>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</si>
  <si>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</si>
  <si>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</si>
  <si>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</si>
  <si>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</si>
  <si>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</si>
  <si>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</si>
  <si>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</si>
  <si>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</si>
  <si>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</si>
  <si>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</si>
  <si>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</si>
  <si>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</si>
  <si>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</si>
  <si>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</si>
  <si>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Pb</t>
  </si>
  <si>
    <t>Th</t>
  </si>
  <si>
    <t>U</t>
  </si>
  <si>
    <t>No.</t>
    <phoneticPr fontId="1" type="noConversion"/>
  </si>
  <si>
    <t>SK-1.3</t>
  </si>
  <si>
    <t>SK-1.4</t>
  </si>
  <si>
    <t>SK-1.7-R</t>
  </si>
  <si>
    <t>SK-4.3-R</t>
  </si>
  <si>
    <t xml:space="preserve">Table S1: Whole-rock major element abundances (wt.%) with major oxide contents recalculated to total 100% for the Meratus peridotites from Southeast Borneo, Indonesia. </t>
    <phoneticPr fontId="1" type="noConversion"/>
  </si>
  <si>
    <t>Recalculate</t>
    <phoneticPr fontId="1" type="noConversion"/>
  </si>
  <si>
    <r>
      <t>Mg</t>
    </r>
    <r>
      <rPr>
        <vertAlign val="superscript"/>
        <sz val="11"/>
        <color theme="1"/>
        <rFont val="等线"/>
        <family val="3"/>
        <charset val="134"/>
        <scheme val="minor"/>
      </rPr>
      <t>#</t>
    </r>
    <phoneticPr fontId="1" type="noConversion"/>
  </si>
  <si>
    <t>Classification</t>
    <phoneticPr fontId="1" type="noConversion"/>
  </si>
  <si>
    <r>
      <t>Table S1: Whole-rock trace element abundances (μg g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2"/>
        <scheme val="minor"/>
      </rPr>
      <t xml:space="preserve">) for the Meratus peridotites from Southeast Borneo, Indonesia. </t>
    </r>
    <phoneticPr fontId="1" type="noConversion"/>
  </si>
  <si>
    <t>Ca/Al</t>
    <phoneticPr fontId="1" type="noConversion"/>
  </si>
  <si>
    <t>Group 1</t>
  </si>
  <si>
    <t>Group 1</t>
    <phoneticPr fontId="1" type="noConversion"/>
  </si>
  <si>
    <t>Group 2</t>
  </si>
  <si>
    <t>Group 2</t>
    <phoneticPr fontId="1" type="noConversion"/>
  </si>
  <si>
    <t>Ti/Eu</t>
    <phoneticPr fontId="1" type="noConversion"/>
  </si>
  <si>
    <t>U/Th</t>
    <phoneticPr fontId="1" type="noConversion"/>
  </si>
  <si>
    <r>
      <t>SiO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(wt.%)</t>
    </r>
    <phoneticPr fontId="1" type="noConversion"/>
  </si>
  <si>
    <r>
      <t>TiO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(wt.%)</t>
    </r>
    <phoneticPr fontId="1" type="noConversion"/>
  </si>
  <si>
    <r>
      <t>Al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>(wt.%)</t>
    </r>
    <phoneticPr fontId="1" type="noConversion"/>
  </si>
  <si>
    <r>
      <t>Fe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>(wt.%)</t>
    </r>
    <phoneticPr fontId="1" type="noConversion"/>
  </si>
  <si>
    <t>MnO(wt.%)</t>
    <phoneticPr fontId="1" type="noConversion"/>
  </si>
  <si>
    <t>MgO(wt.%)</t>
    <phoneticPr fontId="1" type="noConversion"/>
  </si>
  <si>
    <t>CaO(wt.%)</t>
    <phoneticPr fontId="1" type="noConversion"/>
  </si>
  <si>
    <r>
      <t>Na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O(wt.%)</t>
    </r>
    <phoneticPr fontId="1" type="noConversion"/>
  </si>
  <si>
    <r>
      <t>K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O(wt.%)</t>
    </r>
    <phoneticPr fontId="1" type="noConversion"/>
  </si>
  <si>
    <r>
      <t>P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5</t>
    </r>
    <r>
      <rPr>
        <sz val="11"/>
        <color theme="1"/>
        <rFont val="等线"/>
        <family val="2"/>
        <scheme val="minor"/>
      </rPr>
      <t>(wt.%)</t>
    </r>
    <phoneticPr fontId="1" type="noConversion"/>
  </si>
  <si>
    <r>
      <t>SO</t>
    </r>
    <r>
      <rPr>
        <vertAlign val="sub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>(wt.%)</t>
    </r>
    <phoneticPr fontId="1" type="noConversion"/>
  </si>
  <si>
    <t>LOI (wt.%)</t>
    <phoneticPr fontId="1" type="noConversion"/>
  </si>
  <si>
    <t>Sum(wt.%)</t>
    <phoneticPr fontId="1" type="noConversion"/>
  </si>
  <si>
    <t>Lithology</t>
    <phoneticPr fontId="1" type="noConversion"/>
  </si>
  <si>
    <t>Serpentine</t>
  </si>
  <si>
    <t>Serpentine</t>
    <phoneticPr fontId="1" type="noConversion"/>
  </si>
  <si>
    <t>Serpentinized wehrlite</t>
    <phoneticPr fontId="1" type="noConversion"/>
  </si>
  <si>
    <t>Serpentinized harzburgite</t>
    <phoneticPr fontId="1" type="noConversion"/>
  </si>
  <si>
    <t>Latitude</t>
    <phoneticPr fontId="1" type="noConversion"/>
  </si>
  <si>
    <t>Longitude</t>
    <phoneticPr fontId="1" type="noConversion"/>
  </si>
  <si>
    <t>S: 3°49′41″</t>
  </si>
  <si>
    <t>S: 3°49′41″</t>
    <phoneticPr fontId="1" type="noConversion"/>
  </si>
  <si>
    <t>S: 3°29′33″</t>
  </si>
  <si>
    <t>S: 3°29′33″</t>
    <phoneticPr fontId="1" type="noConversion"/>
  </si>
  <si>
    <t xml:space="preserve"> E: 114°45′12″</t>
  </si>
  <si>
    <t xml:space="preserve"> E: 114°58′13″</t>
  </si>
  <si>
    <t>Mineral composition</t>
    <phoneticPr fontId="1" type="noConversion"/>
  </si>
  <si>
    <t>Petrogenesis of peridotite</t>
    <phoneticPr fontId="1" type="noConversion"/>
  </si>
  <si>
    <t>Abyssal peridotites</t>
    <phoneticPr fontId="1" type="noConversion"/>
  </si>
  <si>
    <t>Forearc peridotites</t>
    <phoneticPr fontId="1" type="noConversion"/>
  </si>
  <si>
    <t>A-Spl+Mt+Srp</t>
    <phoneticPr fontId="1" type="noConversion"/>
  </si>
  <si>
    <t>A-Spl+Mt+Srp+Ol+Cpx+Opx</t>
    <phoneticPr fontId="1" type="noConversion"/>
  </si>
  <si>
    <t>Cpx+Opx+Spl+Ol+Srp</t>
    <phoneticPr fontId="1" type="noConversion"/>
  </si>
  <si>
    <t>A-Spl+Srp</t>
    <phoneticPr fontId="1" type="noConversion"/>
  </si>
  <si>
    <t xml:space="preserve">Table S1: Summary of the lithology, location, mineral composition and petrogenesis for the Meratus peridotites from Southeast Borneo, Indonesia. </t>
    <phoneticPr fontId="1" type="noConversion"/>
  </si>
  <si>
    <r>
      <t xml:space="preserve"> Note: LOI = loss on ignition; Mg</t>
    </r>
    <r>
      <rPr>
        <vertAlign val="superscript"/>
        <sz val="11"/>
        <color theme="1"/>
        <rFont val="等线"/>
        <family val="3"/>
        <charset val="134"/>
        <scheme val="minor"/>
      </rPr>
      <t>#</t>
    </r>
    <r>
      <rPr>
        <sz val="11"/>
        <color theme="1"/>
        <rFont val="等线"/>
        <family val="2"/>
        <scheme val="minor"/>
      </rPr>
      <t>=100*MgO/(MgO+FeO</t>
    </r>
    <r>
      <rPr>
        <vertAlign val="superscript"/>
        <sz val="11"/>
        <color theme="1"/>
        <rFont val="等线"/>
        <family val="3"/>
        <charset val="134"/>
        <scheme val="minor"/>
      </rPr>
      <t>T</t>
    </r>
    <r>
      <rPr>
        <sz val="11"/>
        <color theme="1"/>
        <rFont val="等线"/>
        <family val="2"/>
        <scheme val="minor"/>
      </rPr>
      <t>)</t>
    </r>
    <phoneticPr fontId="1" type="noConversion"/>
  </si>
  <si>
    <t>Mineral abbreviations: A-Spl = altered spinel; Mt = magnetite; Srp = serpentine; Ol = Olivine; Cpx = clinopyroxene; Opx = orthopyroxene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</si>
</sst>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00_ "/>
    <numFmt numFmtId="178" formatCode="0.0_ "/>
    <numFmt numFmtId="179" formatCode="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177" fontId="0" fillId="0" borderId="0" xfId="0" applyNumberFormat="1"/>
    <xf numFmtId="176" fontId="0" fillId="0" borderId="0" xfId="0" applyNumberFormat="1"/>
    <xf numFmtId="176" fontId="0" fillId="0" borderId="0" xfId="0" applyNumberFormat="1" applyAlignmen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2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6" fontId="0" fillId="0" borderId="0" xfId="0" applyNumberFormat="1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177" fontId="0" fillId="0" borderId="0" xfId="0" applyNumberFormat="1" applyAlignment="1">
      <alignment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vertical="center"/>
    </xf>
    <xf numFmtId="178" fontId="0" fillId="0" borderId="0" xfId="0" applyNumberFormat="1" applyAlignment="1">
      <alignment horizontal="center" vertical="center"/>
    </xf>
    <xf numFmtId="178" fontId="0" fillId="0" borderId="0" xfId="0" applyNumberFormat="1"/>
    <xf numFmtId="0" fontId="0" fillId="0" borderId="2" xfId="0" applyBorder="1"/>
    <xf numFmtId="176" fontId="0" fillId="0" borderId="4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177" fontId="0" fillId="0" borderId="0" xfId="0" applyNumberFormat="1" applyBorder="1" applyAlignment="1">
      <alignment vertical="center"/>
    </xf>
    <xf numFmtId="177" fontId="0" fillId="0" borderId="0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vertical="center"/>
    </xf>
    <xf numFmtId="179" fontId="0" fillId="0" borderId="2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Fill="1" applyAlignment="1">
      <alignment horizontal="center" vertical="center"/>
    </xf>
    <xf numFmtId="179" fontId="0" fillId="0" borderId="1" xfId="0" applyNumberFormat="1" applyFill="1" applyBorder="1" applyAlignment="1">
      <alignment horizontal="center" vertical="center"/>
    </xf>
    <xf numFmtId="179" fontId="0" fillId="0" borderId="3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170330</xdr:colOff>
      <xdr:row>16</xdr:row>
      <xdr:rowOff>65939</xdr:rowOff>
    </xdr:from>
    <xdr:to>
      <xdr:col>7</xdr:col>
      <xdr:colOff>258072</xdr:colOff>
      <xdr:row>17</xdr:row>
      <xdr:rowOff>134470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4FC8BE16-623F-47CE-A0FD-5EC1340AEFAA}"/>
            </a:ext>
          </a:extLst>
        </xdr:cNvPr>
        <xdr:cNvSpPr txBox="1"/>
      </xdr:nvSpPr>
      <xdr:spPr>
        <a:xfrm>
          <a:off x="170330" y="3526315"/>
          <a:ext cx="3745342" cy="247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2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SK-1.7R and SK-4.3R represent duplicate samples.</a:t>
          </a:r>
          <a:endParaRPr lang="zh-CN" altLang="en-US" sz="12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D3919-4470-4486-9A72-5EFE832B6848}">
  <dimension ref="A1:F14"/>
  <sheetViews>
    <sheetView zoomScale="85" zoomScaleNormal="85" workbookViewId="0">
      <selection activeCell="L15" sqref="L15"/>
    </sheetView>
  </sheetViews>
  <sheetFormatPr defaultRowHeight="14.25" x14ac:dyDescent="0.2"/>
  <cols>
    <col min="1" max="1" width="10.875" customWidth="1"/>
    <col min="2" max="2" width="24.625" style="21" customWidth="1"/>
    <col min="3" max="4" width="18.625" style="21" customWidth="1"/>
    <col min="5" max="5" width="29.5" style="21" customWidth="1"/>
    <col min="6" max="6" width="24.25" style="42" customWidth="1"/>
  </cols>
  <sheetData>
    <row r="1" spans="1:6" s="43" customFormat="1" ht="17.25" customHeight="1" thickBot="1" x14ac:dyDescent="0.25">
      <c r="A1" s="12" t="s">
        <v>99</v>
      </c>
      <c r="B1" s="12"/>
      <c r="C1" s="12"/>
      <c r="D1" s="12"/>
      <c r="E1" s="12"/>
      <c r="F1" s="12"/>
    </row>
    <row r="2" spans="1:6" ht="15" thickTop="1" x14ac:dyDescent="0.2">
      <c r="A2" s="44" t="s">
        <v>48</v>
      </c>
      <c r="B2" s="27" t="s">
        <v>78</v>
      </c>
      <c r="C2" s="27" t="s">
        <v>83</v>
      </c>
      <c r="D2" s="27" t="s">
        <v>84</v>
      </c>
      <c r="E2" s="27" t="s">
        <v>91</v>
      </c>
      <c r="F2" s="45" t="s">
        <v>92</v>
      </c>
    </row>
    <row r="3" spans="1:6" x14ac:dyDescent="0.2">
      <c r="A3" t="s">
        <v>0</v>
      </c>
      <c r="B3" s="21" t="s">
        <v>80</v>
      </c>
      <c r="C3" s="21" t="s">
        <v>86</v>
      </c>
      <c r="D3" s="21" t="s">
        <v>89</v>
      </c>
      <c r="E3" s="21" t="s">
        <v>95</v>
      </c>
      <c r="F3" s="42" t="s">
        <v>93</v>
      </c>
    </row>
    <row r="4" spans="1:6" x14ac:dyDescent="0.2">
      <c r="A4" t="s">
        <v>1</v>
      </c>
      <c r="B4" s="21" t="s">
        <v>81</v>
      </c>
      <c r="C4" s="21" t="s">
        <v>86</v>
      </c>
      <c r="D4" s="21" t="s">
        <v>89</v>
      </c>
      <c r="E4" s="21" t="s">
        <v>96</v>
      </c>
      <c r="F4" s="42" t="s">
        <v>93</v>
      </c>
    </row>
    <row r="5" spans="1:6" x14ac:dyDescent="0.2">
      <c r="A5" t="s">
        <v>2</v>
      </c>
      <c r="B5" s="21" t="s">
        <v>81</v>
      </c>
      <c r="C5" s="21" t="s">
        <v>85</v>
      </c>
      <c r="D5" s="21" t="s">
        <v>89</v>
      </c>
      <c r="E5" s="21" t="s">
        <v>96</v>
      </c>
      <c r="F5" s="42" t="s">
        <v>93</v>
      </c>
    </row>
    <row r="6" spans="1:6" x14ac:dyDescent="0.2">
      <c r="A6" t="s">
        <v>3</v>
      </c>
      <c r="B6" s="21" t="s">
        <v>81</v>
      </c>
      <c r="C6" s="21" t="s">
        <v>85</v>
      </c>
      <c r="D6" s="21" t="s">
        <v>89</v>
      </c>
      <c r="E6" s="21" t="s">
        <v>96</v>
      </c>
      <c r="F6" s="42" t="s">
        <v>93</v>
      </c>
    </row>
    <row r="7" spans="1:6" x14ac:dyDescent="0.2">
      <c r="A7" t="s">
        <v>49</v>
      </c>
      <c r="B7" s="21" t="s">
        <v>79</v>
      </c>
      <c r="C7" s="21" t="s">
        <v>85</v>
      </c>
      <c r="D7" s="21" t="s">
        <v>89</v>
      </c>
      <c r="E7" s="21" t="s">
        <v>95</v>
      </c>
      <c r="F7" s="42" t="s">
        <v>94</v>
      </c>
    </row>
    <row r="8" spans="1:6" x14ac:dyDescent="0.2">
      <c r="A8" t="s">
        <v>50</v>
      </c>
      <c r="B8" s="21" t="s">
        <v>79</v>
      </c>
      <c r="C8" s="21" t="s">
        <v>85</v>
      </c>
      <c r="D8" s="21" t="s">
        <v>89</v>
      </c>
      <c r="E8" s="21" t="s">
        <v>95</v>
      </c>
      <c r="F8" s="42" t="s">
        <v>94</v>
      </c>
    </row>
    <row r="9" spans="1:6" x14ac:dyDescent="0.2">
      <c r="A9" t="s">
        <v>4</v>
      </c>
      <c r="B9" s="21" t="s">
        <v>82</v>
      </c>
      <c r="C9" s="21" t="s">
        <v>88</v>
      </c>
      <c r="D9" s="21" t="s">
        <v>90</v>
      </c>
      <c r="E9" s="21" t="s">
        <v>97</v>
      </c>
      <c r="F9" s="42" t="s">
        <v>94</v>
      </c>
    </row>
    <row r="10" spans="1:6" x14ac:dyDescent="0.2">
      <c r="A10" t="s">
        <v>5</v>
      </c>
      <c r="B10" s="21" t="s">
        <v>82</v>
      </c>
      <c r="C10" s="21" t="s">
        <v>88</v>
      </c>
      <c r="D10" s="21" t="s">
        <v>90</v>
      </c>
      <c r="E10" s="21" t="s">
        <v>97</v>
      </c>
      <c r="F10" s="42" t="s">
        <v>94</v>
      </c>
    </row>
    <row r="11" spans="1:6" x14ac:dyDescent="0.2">
      <c r="A11" t="s">
        <v>6</v>
      </c>
      <c r="B11" s="21" t="s">
        <v>82</v>
      </c>
      <c r="C11" s="21" t="s">
        <v>87</v>
      </c>
      <c r="D11" s="21" t="s">
        <v>90</v>
      </c>
      <c r="E11" s="21" t="s">
        <v>97</v>
      </c>
      <c r="F11" s="42" t="s">
        <v>94</v>
      </c>
    </row>
    <row r="12" spans="1:6" x14ac:dyDescent="0.2">
      <c r="A12" t="s">
        <v>7</v>
      </c>
      <c r="B12" s="21" t="s">
        <v>79</v>
      </c>
      <c r="C12" s="21" t="s">
        <v>87</v>
      </c>
      <c r="D12" s="21" t="s">
        <v>90</v>
      </c>
      <c r="E12" s="21" t="s">
        <v>98</v>
      </c>
      <c r="F12" s="42" t="s">
        <v>94</v>
      </c>
    </row>
    <row r="13" spans="1:6" x14ac:dyDescent="0.2">
      <c r="A13" s="46" t="s">
        <v>8</v>
      </c>
      <c r="B13" s="47" t="s">
        <v>82</v>
      </c>
      <c r="C13" s="47" t="s">
        <v>87</v>
      </c>
      <c r="D13" s="47" t="s">
        <v>90</v>
      </c>
      <c r="E13" s="47" t="s">
        <v>97</v>
      </c>
      <c r="F13" s="48" t="s">
        <v>94</v>
      </c>
    </row>
    <row r="14" spans="1:6" x14ac:dyDescent="0.2">
      <c r="A14" s="50" t="s">
        <v>101</v>
      </c>
      <c r="B14" s="18"/>
      <c r="C14" s="18"/>
      <c r="D14" s="18"/>
      <c r="E14" s="18"/>
      <c r="F14" s="49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28D2-FA26-44AF-B07A-3A4A13F7DABA}">
  <dimension ref="A1:AD23"/>
  <sheetViews>
    <sheetView tabSelected="1" zoomScale="80" zoomScaleNormal="80" workbookViewId="0">
      <selection activeCell="U20" sqref="U20"/>
    </sheetView>
  </sheetViews>
  <sheetFormatPr defaultRowHeight="14.25" x14ac:dyDescent="0.2"/>
  <cols>
    <col min="1" max="1" width="8.875" style="1" customWidth="1"/>
    <col min="2" max="2" width="9.625" style="21" customWidth="1"/>
    <col min="3" max="15" width="8.625" style="5" customWidth="1"/>
    <col min="16" max="16" width="6.25" style="5" customWidth="1"/>
    <col min="17" max="17" width="9.375" style="5" customWidth="1"/>
    <col min="18" max="18" width="9.625" style="5" customWidth="1"/>
    <col min="19" max="19" width="10" style="5" customWidth="1"/>
    <col min="20" max="20" width="10.625" style="5" customWidth="1"/>
    <col min="21" max="21" width="8.625" style="5" customWidth="1"/>
    <col min="22" max="22" width="9.375" style="5" customWidth="1"/>
    <col min="23" max="23" width="8.625" style="5" customWidth="1"/>
    <col min="24" max="24" width="9.75" style="5" customWidth="1"/>
    <col min="25" max="28" width="8.625" style="5" customWidth="1"/>
    <col min="29" max="29" width="6.875" style="56" customWidth="1"/>
    <col min="30" max="30" width="7.375" customWidth="1"/>
  </cols>
  <sheetData>
    <row r="1" spans="1:30" ht="22.5" customHeight="1" thickBot="1" x14ac:dyDescent="0.25">
      <c r="A1" s="16" t="s">
        <v>53</v>
      </c>
      <c r="B1" s="2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"/>
      <c r="AD1" s="35"/>
    </row>
    <row r="2" spans="1:30" ht="34.5" customHeight="1" thickTop="1" x14ac:dyDescent="0.2">
      <c r="A2" s="9" t="s">
        <v>48</v>
      </c>
      <c r="B2" s="24" t="s">
        <v>56</v>
      </c>
      <c r="C2" s="6" t="s">
        <v>65</v>
      </c>
      <c r="D2" s="6" t="s">
        <v>66</v>
      </c>
      <c r="E2" s="6" t="s">
        <v>67</v>
      </c>
      <c r="F2" s="6" t="s">
        <v>68</v>
      </c>
      <c r="G2" s="6" t="s">
        <v>69</v>
      </c>
      <c r="H2" s="6" t="s">
        <v>70</v>
      </c>
      <c r="I2" s="6" t="s">
        <v>71</v>
      </c>
      <c r="J2" s="6" t="s">
        <v>72</v>
      </c>
      <c r="K2" s="6" t="s">
        <v>73</v>
      </c>
      <c r="L2" s="6" t="s">
        <v>74</v>
      </c>
      <c r="M2" s="6" t="s">
        <v>75</v>
      </c>
      <c r="N2" s="6" t="s">
        <v>76</v>
      </c>
      <c r="O2" s="6" t="s">
        <v>77</v>
      </c>
      <c r="P2" s="17" t="s">
        <v>54</v>
      </c>
      <c r="Q2" s="6" t="s">
        <v>65</v>
      </c>
      <c r="R2" s="6" t="s">
        <v>66</v>
      </c>
      <c r="S2" s="6" t="s">
        <v>67</v>
      </c>
      <c r="T2" s="6" t="s">
        <v>68</v>
      </c>
      <c r="U2" s="6" t="s">
        <v>69</v>
      </c>
      <c r="V2" s="6" t="s">
        <v>70</v>
      </c>
      <c r="W2" s="6" t="s">
        <v>71</v>
      </c>
      <c r="X2" s="6" t="s">
        <v>72</v>
      </c>
      <c r="Y2" s="6" t="s">
        <v>73</v>
      </c>
      <c r="Z2" s="6" t="s">
        <v>74</v>
      </c>
      <c r="AA2" s="6" t="s">
        <v>75</v>
      </c>
      <c r="AB2" s="6" t="s">
        <v>77</v>
      </c>
      <c r="AC2" s="52" t="s">
        <v>55</v>
      </c>
      <c r="AD2" s="36" t="s">
        <v>58</v>
      </c>
    </row>
    <row r="3" spans="1:30" ht="15.95" customHeight="1" x14ac:dyDescent="0.2">
      <c r="A3" s="10" t="s">
        <v>0</v>
      </c>
      <c r="B3" s="23" t="s">
        <v>60</v>
      </c>
      <c r="C3" s="7">
        <v>36.426000000000002</v>
      </c>
      <c r="D3" s="7">
        <v>3.1E-2</v>
      </c>
      <c r="E3" s="7">
        <v>1.179</v>
      </c>
      <c r="F3" s="7">
        <v>7.4829999999999997</v>
      </c>
      <c r="G3" s="7">
        <v>0.10199999999999999</v>
      </c>
      <c r="H3" s="7">
        <v>34.53</v>
      </c>
      <c r="I3" s="7">
        <v>1.792</v>
      </c>
      <c r="J3" s="7">
        <v>2.1999999999999999E-2</v>
      </c>
      <c r="K3" s="7">
        <v>0.03</v>
      </c>
      <c r="L3" s="7">
        <v>1E-3</v>
      </c>
      <c r="M3" s="7">
        <v>0.221</v>
      </c>
      <c r="N3" s="7">
        <v>17.798572255450502</v>
      </c>
      <c r="O3" s="7">
        <v>99.61557225545053</v>
      </c>
      <c r="P3" s="7"/>
      <c r="Q3" s="7">
        <v>44.521309752251959</v>
      </c>
      <c r="R3" s="7">
        <v>3.7889436180744814E-2</v>
      </c>
      <c r="S3" s="7">
        <v>1.4410208147451011</v>
      </c>
      <c r="T3" s="7">
        <v>9.1460209980810792</v>
      </c>
      <c r="U3" s="7">
        <v>0.12466846743341843</v>
      </c>
      <c r="V3" s="7">
        <v>42.203942945842535</v>
      </c>
      <c r="W3" s="7">
        <v>2.1902538592224103</v>
      </c>
      <c r="X3" s="7">
        <v>2.6889277289560837E-2</v>
      </c>
      <c r="Y3" s="7">
        <v>3.6667196303946596E-2</v>
      </c>
      <c r="Z3" s="7">
        <v>1.2222398767982199E-3</v>
      </c>
      <c r="AA3" s="7">
        <v>0.27011501277240657</v>
      </c>
      <c r="AB3" s="7">
        <v>99.999999999999957</v>
      </c>
      <c r="AC3" s="53">
        <v>90.14733519545085</v>
      </c>
      <c r="AD3" s="7">
        <f>(W3*40/56)/(S3*54/102)</f>
        <v>2.0507021015926874</v>
      </c>
    </row>
    <row r="4" spans="1:30" ht="15.95" customHeight="1" x14ac:dyDescent="0.2">
      <c r="A4" s="10" t="s">
        <v>1</v>
      </c>
      <c r="B4" s="23" t="s">
        <v>60</v>
      </c>
      <c r="C4" s="7">
        <v>40.685000000000002</v>
      </c>
      <c r="D4" s="7">
        <v>4.2000000000000003E-2</v>
      </c>
      <c r="E4" s="7">
        <v>1.881</v>
      </c>
      <c r="F4" s="7">
        <v>8.23</v>
      </c>
      <c r="G4" s="7">
        <v>0.105</v>
      </c>
      <c r="H4" s="7">
        <v>38.033000000000001</v>
      </c>
      <c r="I4" s="7">
        <v>1.8029999999999999</v>
      </c>
      <c r="J4" s="7">
        <v>9.8000000000000004E-2</v>
      </c>
      <c r="K4" s="7">
        <v>4.3999999999999997E-2</v>
      </c>
      <c r="L4" s="7">
        <v>2E-3</v>
      </c>
      <c r="M4" s="7">
        <v>0.11799999999999999</v>
      </c>
      <c r="N4" s="7">
        <v>8.4600182426269299</v>
      </c>
      <c r="O4" s="7">
        <v>99.501018242626913</v>
      </c>
      <c r="P4" s="7"/>
      <c r="Q4" s="7">
        <v>44.688656759042637</v>
      </c>
      <c r="R4" s="7">
        <v>4.6133060928592623E-2</v>
      </c>
      <c r="S4" s="7">
        <v>2.0661020858733981</v>
      </c>
      <c r="T4" s="7">
        <v>9.0398831295789837</v>
      </c>
      <c r="U4" s="7">
        <v>0.11533265232148156</v>
      </c>
      <c r="V4" s="7">
        <v>41.775683483265794</v>
      </c>
      <c r="W4" s="7">
        <v>1.9804264012917259</v>
      </c>
      <c r="X4" s="7">
        <v>0.10764380883338277</v>
      </c>
      <c r="Y4" s="7">
        <v>4.8329873353763694E-2</v>
      </c>
      <c r="Z4" s="7">
        <v>2.196812425171077E-3</v>
      </c>
      <c r="AA4" s="7">
        <v>0.12961193308509356</v>
      </c>
      <c r="AB4" s="7">
        <v>100.00000000000001</v>
      </c>
      <c r="AC4" s="53">
        <v>90.160414592510406</v>
      </c>
      <c r="AD4" s="7">
        <f t="shared" ref="AD4:AD15" si="0">(W4*40/56)/(S4*54/102)</f>
        <v>1.2932583985215562</v>
      </c>
    </row>
    <row r="5" spans="1:30" ht="15.95" customHeight="1" x14ac:dyDescent="0.2">
      <c r="A5" s="10" t="s">
        <v>2</v>
      </c>
      <c r="B5" s="23" t="s">
        <v>59</v>
      </c>
      <c r="C5" s="7">
        <v>41.539000000000001</v>
      </c>
      <c r="D5" s="7">
        <v>5.3999999999999999E-2</v>
      </c>
      <c r="E5" s="7">
        <v>2.2690000000000001</v>
      </c>
      <c r="F5" s="7">
        <v>8.3469999999999995</v>
      </c>
      <c r="G5" s="7">
        <v>0.109</v>
      </c>
      <c r="H5" s="7">
        <v>38.33</v>
      </c>
      <c r="I5" s="7">
        <v>2.6070000000000002</v>
      </c>
      <c r="J5" s="7">
        <v>9.7000000000000003E-2</v>
      </c>
      <c r="K5" s="7">
        <v>4.9000000000000002E-2</v>
      </c>
      <c r="L5" s="7">
        <v>0</v>
      </c>
      <c r="M5" s="7">
        <v>1.4E-2</v>
      </c>
      <c r="N5" s="7">
        <v>5.9856965560036999</v>
      </c>
      <c r="O5" s="7">
        <v>99.400696556003695</v>
      </c>
      <c r="P5" s="7"/>
      <c r="Q5" s="7">
        <v>44.467162661242845</v>
      </c>
      <c r="R5" s="7">
        <v>5.7806562115291976E-2</v>
      </c>
      <c r="S5" s="7">
        <v>2.4289461007332873</v>
      </c>
      <c r="T5" s="7">
        <v>8.9353958143767063</v>
      </c>
      <c r="U5" s="7">
        <v>0.11668361612160789</v>
      </c>
      <c r="V5" s="7">
        <v>41.031954182947068</v>
      </c>
      <c r="W5" s="7">
        <v>2.7907723598993743</v>
      </c>
      <c r="X5" s="7">
        <v>0.10383771342932079</v>
      </c>
      <c r="Y5" s="7">
        <v>5.2454102660172357E-2</v>
      </c>
      <c r="Z5" s="7">
        <v>0</v>
      </c>
      <c r="AA5" s="7">
        <v>1.498688647433496E-2</v>
      </c>
      <c r="AB5" s="7">
        <v>100</v>
      </c>
      <c r="AC5" s="53">
        <v>90.104048729401327</v>
      </c>
      <c r="AD5" s="7">
        <f t="shared" si="0"/>
        <v>1.5501899305336946</v>
      </c>
    </row>
    <row r="6" spans="1:30" ht="15.95" customHeight="1" x14ac:dyDescent="0.2">
      <c r="A6" s="10" t="s">
        <v>3</v>
      </c>
      <c r="B6" s="23" t="s">
        <v>59</v>
      </c>
      <c r="C6" s="7">
        <v>40.344999999999999</v>
      </c>
      <c r="D6" s="7">
        <v>3.5999999999999997E-2</v>
      </c>
      <c r="E6" s="7">
        <v>1.8049999999999999</v>
      </c>
      <c r="F6" s="7">
        <v>8.1579999999999995</v>
      </c>
      <c r="G6" s="7">
        <v>0.106</v>
      </c>
      <c r="H6" s="7">
        <v>38.469000000000001</v>
      </c>
      <c r="I6" s="7">
        <v>1.946</v>
      </c>
      <c r="J6" s="7">
        <v>6.6000000000000003E-2</v>
      </c>
      <c r="K6" s="7">
        <v>3.4000000000000002E-2</v>
      </c>
      <c r="L6" s="7">
        <v>1E-3</v>
      </c>
      <c r="M6" s="7">
        <v>7.9000000000000001E-2</v>
      </c>
      <c r="N6" s="7">
        <v>8.44</v>
      </c>
      <c r="O6" s="7">
        <v>99.485000000000014</v>
      </c>
      <c r="P6" s="7"/>
      <c r="Q6" s="7">
        <v>44.313251688725344</v>
      </c>
      <c r="R6" s="7">
        <v>3.9540886374869556E-2</v>
      </c>
      <c r="S6" s="7">
        <v>1.9825361085177655</v>
      </c>
      <c r="T6" s="7">
        <v>8.960404195727385</v>
      </c>
      <c r="U6" s="7">
        <v>0.1164259432148937</v>
      </c>
      <c r="V6" s="7">
        <v>42.252732165412702</v>
      </c>
      <c r="W6" s="7">
        <v>2.1374045801526713</v>
      </c>
      <c r="X6" s="7">
        <v>7.2491625020594211E-2</v>
      </c>
      <c r="Y6" s="7">
        <v>3.7344170465154591E-2</v>
      </c>
      <c r="Z6" s="7">
        <v>1.0983579548574879E-3</v>
      </c>
      <c r="AA6" s="7">
        <v>8.6770278433741549E-2</v>
      </c>
      <c r="AB6" s="7">
        <v>100</v>
      </c>
      <c r="AC6" s="53">
        <v>90.33804240359801</v>
      </c>
      <c r="AD6" s="7">
        <f t="shared" si="0"/>
        <v>1.4546014158202525</v>
      </c>
    </row>
    <row r="7" spans="1:30" ht="15.95" customHeight="1" x14ac:dyDescent="0.2">
      <c r="A7" s="10" t="s">
        <v>51</v>
      </c>
      <c r="B7" s="23" t="s">
        <v>59</v>
      </c>
      <c r="C7" s="7">
        <v>40.317999999999998</v>
      </c>
      <c r="D7" s="7">
        <v>3.7999999999999999E-2</v>
      </c>
      <c r="E7" s="7">
        <v>1.8109999999999999</v>
      </c>
      <c r="F7" s="7">
        <v>8.1549999999999994</v>
      </c>
      <c r="G7" s="7">
        <v>0.107</v>
      </c>
      <c r="H7" s="7">
        <v>38.482999999999997</v>
      </c>
      <c r="I7" s="7">
        <v>1.9390000000000001</v>
      </c>
      <c r="J7" s="7">
        <v>6.0999999999999999E-2</v>
      </c>
      <c r="K7" s="7">
        <v>3.5000000000000003E-2</v>
      </c>
      <c r="L7" s="7">
        <v>1E-3</v>
      </c>
      <c r="M7" s="7">
        <v>0.08</v>
      </c>
      <c r="N7" s="7">
        <v>8.4399425287355694</v>
      </c>
      <c r="O7" s="7">
        <v>99.467942528735577</v>
      </c>
      <c r="P7" s="7"/>
      <c r="Q7" s="7">
        <v>44.291866238959436</v>
      </c>
      <c r="R7" s="7">
        <v>4.1745397020696927E-2</v>
      </c>
      <c r="S7" s="7">
        <v>1.9894977369600559</v>
      </c>
      <c r="T7" s="7">
        <v>8.9587819132574573</v>
      </c>
      <c r="U7" s="7">
        <v>0.1175462495056466</v>
      </c>
      <c r="V7" s="7">
        <v>42.27600298809157</v>
      </c>
      <c r="W7" s="7">
        <v>2.1301138111350353</v>
      </c>
      <c r="X7" s="7">
        <v>6.7012347849013484E-2</v>
      </c>
      <c r="Y7" s="7">
        <v>3.8449707782220857E-2</v>
      </c>
      <c r="Z7" s="7">
        <v>1.0985630794920244E-3</v>
      </c>
      <c r="AA7" s="7">
        <v>8.7885046359361951E-2</v>
      </c>
      <c r="AB7" s="7">
        <v>99.999999999999986</v>
      </c>
      <c r="AC7" s="53">
        <v>90.344426827187689</v>
      </c>
      <c r="AD7" s="7">
        <f t="shared" si="0"/>
        <v>1.4445671513589791</v>
      </c>
    </row>
    <row r="8" spans="1:30" ht="15.95" customHeight="1" x14ac:dyDescent="0.2">
      <c r="A8" s="10" t="s">
        <v>49</v>
      </c>
      <c r="B8" s="23" t="s">
        <v>62</v>
      </c>
      <c r="C8" s="7">
        <v>39.151000000000003</v>
      </c>
      <c r="D8" s="7">
        <v>1.6E-2</v>
      </c>
      <c r="E8" s="7">
        <v>0.39</v>
      </c>
      <c r="F8" s="7">
        <v>7.21</v>
      </c>
      <c r="G8" s="7">
        <v>7.3999999999999996E-2</v>
      </c>
      <c r="H8" s="7">
        <v>38.715000000000003</v>
      </c>
      <c r="I8" s="7">
        <v>0.47299999999999998</v>
      </c>
      <c r="J8" s="7">
        <v>0.03</v>
      </c>
      <c r="K8" s="7">
        <v>2.8000000000000001E-2</v>
      </c>
      <c r="L8" s="7">
        <v>1E-3</v>
      </c>
      <c r="M8" s="7">
        <v>0.14299999999999999</v>
      </c>
      <c r="N8" s="7">
        <v>13.370332996972801</v>
      </c>
      <c r="O8" s="7">
        <v>99.601332996972829</v>
      </c>
      <c r="P8" s="7"/>
      <c r="Q8" s="7">
        <v>45.402465470654398</v>
      </c>
      <c r="R8" s="7">
        <v>1.8554812074543955E-2</v>
      </c>
      <c r="S8" s="7">
        <v>0.45227354431700884</v>
      </c>
      <c r="T8" s="7">
        <v>8.3612621910913685</v>
      </c>
      <c r="U8" s="7">
        <v>8.5816005844765786E-2</v>
      </c>
      <c r="V8" s="7">
        <v>44.896846841623073</v>
      </c>
      <c r="W8" s="7">
        <v>0.54852663195370555</v>
      </c>
      <c r="X8" s="7">
        <v>3.4790272639769908E-2</v>
      </c>
      <c r="Y8" s="7">
        <v>3.247092113045192E-2</v>
      </c>
      <c r="Z8" s="7">
        <v>1.1596757546589972E-3</v>
      </c>
      <c r="AA8" s="7">
        <v>0.16583363291623657</v>
      </c>
      <c r="AB8" s="7">
        <v>99.999999999999986</v>
      </c>
      <c r="AC8" s="53">
        <v>91.41400944096948</v>
      </c>
      <c r="AD8" s="7">
        <f t="shared" si="0"/>
        <v>1.6363451363451362</v>
      </c>
    </row>
    <row r="9" spans="1:30" ht="15.95" customHeight="1" x14ac:dyDescent="0.2">
      <c r="A9" s="10" t="s">
        <v>50</v>
      </c>
      <c r="B9" s="23" t="s">
        <v>62</v>
      </c>
      <c r="C9" s="7">
        <v>34.159999999999997</v>
      </c>
      <c r="D9" s="7">
        <v>1.2E-2</v>
      </c>
      <c r="E9" s="7">
        <v>0.159</v>
      </c>
      <c r="F9" s="7">
        <v>7.74</v>
      </c>
      <c r="G9" s="7">
        <v>8.4000000000000005E-2</v>
      </c>
      <c r="H9" s="7">
        <v>39.267000000000003</v>
      </c>
      <c r="I9" s="7">
        <v>0.123</v>
      </c>
      <c r="J9" s="7">
        <v>2.1000000000000001E-2</v>
      </c>
      <c r="K9" s="7">
        <v>2.7E-2</v>
      </c>
      <c r="L9" s="7">
        <v>2E-3</v>
      </c>
      <c r="M9" s="7">
        <v>0.33800000000000002</v>
      </c>
      <c r="N9" s="7">
        <v>17.902787347322501</v>
      </c>
      <c r="O9" s="7">
        <v>99.835787347322494</v>
      </c>
      <c r="P9" s="7"/>
      <c r="Q9" s="7">
        <v>41.69260249228028</v>
      </c>
      <c r="R9" s="7">
        <v>1.4646113287686283E-2</v>
      </c>
      <c r="S9" s="7">
        <v>0.19406100106184324</v>
      </c>
      <c r="T9" s="7">
        <v>9.4467430705576518</v>
      </c>
      <c r="U9" s="7">
        <v>0.10252279301380399</v>
      </c>
      <c r="V9" s="7">
        <v>47.925744205631439</v>
      </c>
      <c r="W9" s="7">
        <v>0.1501226611987844</v>
      </c>
      <c r="X9" s="7">
        <v>2.5630698253450997E-2</v>
      </c>
      <c r="Y9" s="7">
        <v>3.2953754897294137E-2</v>
      </c>
      <c r="Z9" s="7">
        <v>2.4410188812810469E-3</v>
      </c>
      <c r="AA9" s="7">
        <v>0.41253219093649701</v>
      </c>
      <c r="AB9" s="7">
        <v>100.00000000000001</v>
      </c>
      <c r="AC9" s="53">
        <v>90.95778627247654</v>
      </c>
      <c r="AD9" s="7">
        <f t="shared" si="0"/>
        <v>1.0437256663671757</v>
      </c>
    </row>
    <row r="10" spans="1:30" ht="15.95" customHeight="1" x14ac:dyDescent="0.2">
      <c r="A10" s="10" t="s">
        <v>4</v>
      </c>
      <c r="B10" s="23" t="s">
        <v>61</v>
      </c>
      <c r="C10" s="7">
        <v>37.466000000000001</v>
      </c>
      <c r="D10" s="7">
        <v>1.6E-2</v>
      </c>
      <c r="E10" s="7">
        <v>0.70099999999999996</v>
      </c>
      <c r="F10" s="7">
        <v>7.7</v>
      </c>
      <c r="G10" s="7">
        <v>9.7000000000000003E-2</v>
      </c>
      <c r="H10" s="7">
        <v>39.216000000000001</v>
      </c>
      <c r="I10" s="7">
        <v>0.53200000000000003</v>
      </c>
      <c r="J10" s="7">
        <v>3.6999999999999998E-2</v>
      </c>
      <c r="K10" s="7">
        <v>3.1E-2</v>
      </c>
      <c r="L10" s="7">
        <v>1E-3</v>
      </c>
      <c r="M10" s="7">
        <v>8.0000000000000002E-3</v>
      </c>
      <c r="N10" s="7">
        <v>13.6587485515644</v>
      </c>
      <c r="O10" s="7">
        <v>99.463748551564407</v>
      </c>
      <c r="P10" s="7"/>
      <c r="Q10" s="7">
        <v>43.664122137404576</v>
      </c>
      <c r="R10" s="7">
        <v>1.8646931996969873E-2</v>
      </c>
      <c r="S10" s="7">
        <v>0.81696870811724254</v>
      </c>
      <c r="T10" s="7">
        <v>8.9738360235417503</v>
      </c>
      <c r="U10" s="7">
        <v>0.11304702523162985</v>
      </c>
      <c r="V10" s="7">
        <v>45.703630324573155</v>
      </c>
      <c r="W10" s="7">
        <v>0.62001048889924826</v>
      </c>
      <c r="X10" s="7">
        <v>4.3121030242992825E-2</v>
      </c>
      <c r="Y10" s="7">
        <v>3.6128430744129122E-2</v>
      </c>
      <c r="Z10" s="7">
        <v>1.1654332498106171E-3</v>
      </c>
      <c r="AA10" s="7">
        <v>9.3234659984849366E-3</v>
      </c>
      <c r="AB10" s="7">
        <v>99.999999999999986</v>
      </c>
      <c r="AC10" s="53">
        <v>90.989661091247399</v>
      </c>
      <c r="AD10" s="7">
        <f t="shared" si="0"/>
        <v>1.0239340624504676</v>
      </c>
    </row>
    <row r="11" spans="1:30" ht="15.95" customHeight="1" x14ac:dyDescent="0.2">
      <c r="A11" s="10" t="s">
        <v>5</v>
      </c>
      <c r="B11" s="23" t="s">
        <v>61</v>
      </c>
      <c r="C11" s="7">
        <v>39.417999999999999</v>
      </c>
      <c r="D11" s="7">
        <v>1.9E-2</v>
      </c>
      <c r="E11" s="7">
        <v>0.82399999999999995</v>
      </c>
      <c r="F11" s="7">
        <v>7.351</v>
      </c>
      <c r="G11" s="7">
        <v>9.7000000000000003E-2</v>
      </c>
      <c r="H11" s="7">
        <v>39.343000000000004</v>
      </c>
      <c r="I11" s="7">
        <v>0.34200000000000003</v>
      </c>
      <c r="J11" s="7">
        <v>7.1999999999999995E-2</v>
      </c>
      <c r="K11" s="7">
        <v>5.3999999999999999E-2</v>
      </c>
      <c r="L11" s="7">
        <v>3.0000000000000001E-3</v>
      </c>
      <c r="M11" s="7">
        <v>0.01</v>
      </c>
      <c r="N11" s="7">
        <v>11.963509991311801</v>
      </c>
      <c r="O11" s="7">
        <v>99.496509991311797</v>
      </c>
      <c r="P11" s="7"/>
      <c r="Q11" s="7">
        <v>45.032159299921169</v>
      </c>
      <c r="R11" s="7">
        <v>2.1706099413935316E-2</v>
      </c>
      <c r="S11" s="7">
        <v>0.9413592587938262</v>
      </c>
      <c r="T11" s="7">
        <v>8.3979756206230789</v>
      </c>
      <c r="U11" s="7">
        <v>0.11081534963956451</v>
      </c>
      <c r="V11" s="7">
        <v>44.94647732855038</v>
      </c>
      <c r="W11" s="7">
        <v>0.39070978945083573</v>
      </c>
      <c r="X11" s="7">
        <v>8.22546925159654E-2</v>
      </c>
      <c r="Y11" s="7">
        <v>6.169101938697405E-2</v>
      </c>
      <c r="Z11" s="7">
        <v>3.4272788548318921E-3</v>
      </c>
      <c r="AA11" s="7">
        <v>1.1424262849439639E-2</v>
      </c>
      <c r="AB11" s="7">
        <v>100</v>
      </c>
      <c r="AC11" s="53">
        <v>91.388258243578093</v>
      </c>
      <c r="AD11" s="7">
        <f t="shared" si="0"/>
        <v>0.55998613037448008</v>
      </c>
    </row>
    <row r="12" spans="1:30" ht="15.95" customHeight="1" x14ac:dyDescent="0.2">
      <c r="A12" s="10" t="s">
        <v>6</v>
      </c>
      <c r="B12" s="23" t="s">
        <v>61</v>
      </c>
      <c r="C12" s="7">
        <v>39.402999999999999</v>
      </c>
      <c r="D12" s="7">
        <v>2.4E-2</v>
      </c>
      <c r="E12" s="7">
        <v>0.93799999999999994</v>
      </c>
      <c r="F12" s="7">
        <v>7.7770000000000001</v>
      </c>
      <c r="G12" s="7">
        <v>9.8000000000000004E-2</v>
      </c>
      <c r="H12" s="7">
        <v>38.825000000000003</v>
      </c>
      <c r="I12" s="7">
        <v>0.69799999999999995</v>
      </c>
      <c r="J12" s="7">
        <v>5.0999999999999997E-2</v>
      </c>
      <c r="K12" s="7">
        <v>3.5999999999999997E-2</v>
      </c>
      <c r="L12" s="7">
        <v>1E-3</v>
      </c>
      <c r="M12" s="7">
        <v>6.0000000000000001E-3</v>
      </c>
      <c r="N12" s="7">
        <v>11.6653948874478</v>
      </c>
      <c r="O12" s="7">
        <v>99.522394887447803</v>
      </c>
      <c r="P12" s="7"/>
      <c r="Q12" s="7">
        <v>44.849016014660187</v>
      </c>
      <c r="R12" s="7">
        <v>2.7317117588809087E-2</v>
      </c>
      <c r="S12" s="7">
        <v>1.0676440124292883</v>
      </c>
      <c r="T12" s="7">
        <v>8.8518843120070123</v>
      </c>
      <c r="U12" s="7">
        <v>0.11154489682097045</v>
      </c>
      <c r="V12" s="7">
        <v>44.191128766063038</v>
      </c>
      <c r="W12" s="7">
        <v>0.79447283654119771</v>
      </c>
      <c r="X12" s="7">
        <v>5.8048874876219306E-2</v>
      </c>
      <c r="Y12" s="7">
        <v>4.097567638321363E-2</v>
      </c>
      <c r="Z12" s="7">
        <v>1.1382132328670454E-3</v>
      </c>
      <c r="AA12" s="7">
        <v>6.8292793972022717E-3</v>
      </c>
      <c r="AB12" s="7">
        <v>100.00000000000001</v>
      </c>
      <c r="AC12" s="53">
        <v>90.824585225709399</v>
      </c>
      <c r="AD12" s="7">
        <f t="shared" si="0"/>
        <v>1.0039936372558975</v>
      </c>
    </row>
    <row r="13" spans="1:30" ht="15.95" customHeight="1" x14ac:dyDescent="0.2">
      <c r="A13" s="10" t="s">
        <v>52</v>
      </c>
      <c r="B13" s="23" t="s">
        <v>61</v>
      </c>
      <c r="C13" s="7">
        <v>39.372999999999998</v>
      </c>
      <c r="D13" s="7">
        <v>2.4E-2</v>
      </c>
      <c r="E13" s="7">
        <v>0.95099999999999996</v>
      </c>
      <c r="F13" s="7">
        <v>7.7869999999999999</v>
      </c>
      <c r="G13" s="7">
        <v>0.10100000000000001</v>
      </c>
      <c r="H13" s="7">
        <v>38.817</v>
      </c>
      <c r="I13" s="7">
        <v>0.70099999999999996</v>
      </c>
      <c r="J13" s="7">
        <v>5.6000000000000001E-2</v>
      </c>
      <c r="K13" s="7">
        <v>3.4000000000000002E-2</v>
      </c>
      <c r="L13" s="7">
        <v>2E-3</v>
      </c>
      <c r="M13" s="7">
        <v>8.0000000000000002E-3</v>
      </c>
      <c r="N13" s="7">
        <v>11.6653948874478</v>
      </c>
      <c r="O13" s="7">
        <v>99.519394887447788</v>
      </c>
      <c r="P13" s="7"/>
      <c r="Q13" s="7">
        <v>44.816399936257888</v>
      </c>
      <c r="R13" s="7">
        <v>2.7318050401802997E-2</v>
      </c>
      <c r="S13" s="7">
        <v>1.0824777471714437</v>
      </c>
      <c r="T13" s="7">
        <v>8.8635691032849984</v>
      </c>
      <c r="U13" s="7">
        <v>0.11496346210758761</v>
      </c>
      <c r="V13" s="7">
        <v>44.18353176861612</v>
      </c>
      <c r="W13" s="7">
        <v>0.79791472215266246</v>
      </c>
      <c r="X13" s="7">
        <v>6.3742117604206991E-2</v>
      </c>
      <c r="Y13" s="7">
        <v>3.870057140255425E-2</v>
      </c>
      <c r="Z13" s="7">
        <v>2.2765042001502496E-3</v>
      </c>
      <c r="AA13" s="7">
        <v>9.1060168006009985E-3</v>
      </c>
      <c r="AB13" s="7">
        <v>100.00000000000004</v>
      </c>
      <c r="AC13" s="53">
        <v>90.812151604806601</v>
      </c>
      <c r="AD13" s="7">
        <f t="shared" si="0"/>
        <v>0.99452539515631</v>
      </c>
    </row>
    <row r="14" spans="1:30" ht="15.95" customHeight="1" x14ac:dyDescent="0.2">
      <c r="A14" s="10" t="s">
        <v>7</v>
      </c>
      <c r="B14" s="23" t="s">
        <v>61</v>
      </c>
      <c r="C14" s="7">
        <v>33.664999999999999</v>
      </c>
      <c r="D14" s="7">
        <v>0.01</v>
      </c>
      <c r="E14" s="7">
        <v>0.31900000000000001</v>
      </c>
      <c r="F14" s="7">
        <v>5.9980000000000002</v>
      </c>
      <c r="G14" s="7">
        <v>6.6000000000000003E-2</v>
      </c>
      <c r="H14" s="7">
        <v>42.103000000000002</v>
      </c>
      <c r="I14" s="7">
        <v>0.14599999999999999</v>
      </c>
      <c r="J14" s="7">
        <v>5.2999999999999999E-2</v>
      </c>
      <c r="K14" s="7">
        <v>2.5999999999999999E-2</v>
      </c>
      <c r="L14" s="7">
        <v>1E-3</v>
      </c>
      <c r="M14" s="7">
        <v>1.7000000000000001E-2</v>
      </c>
      <c r="N14" s="7">
        <v>16.9861532158953</v>
      </c>
      <c r="O14" s="7">
        <v>99.390153215895296</v>
      </c>
      <c r="P14" s="7"/>
      <c r="Q14" s="7">
        <v>40.853599339837871</v>
      </c>
      <c r="R14" s="7">
        <v>1.2135333236250668E-2</v>
      </c>
      <c r="S14" s="7">
        <v>0.38711713023639632</v>
      </c>
      <c r="T14" s="7">
        <v>7.2787728751031509</v>
      </c>
      <c r="U14" s="7">
        <v>8.0093199359254408E-2</v>
      </c>
      <c r="V14" s="7">
        <v>51.093393524586197</v>
      </c>
      <c r="W14" s="7">
        <v>0.17717586524925974</v>
      </c>
      <c r="X14" s="7">
        <v>6.431726615212853E-2</v>
      </c>
      <c r="Y14" s="7">
        <v>3.1551866414251735E-2</v>
      </c>
      <c r="Z14" s="7">
        <v>1.2135333236250668E-3</v>
      </c>
      <c r="AA14" s="7">
        <v>2.0630066501626139E-2</v>
      </c>
      <c r="AB14" s="7">
        <v>100</v>
      </c>
      <c r="AC14" s="53">
        <v>93.296805214807023</v>
      </c>
      <c r="AD14" s="7">
        <f t="shared" si="0"/>
        <v>0.61750510026372085</v>
      </c>
    </row>
    <row r="15" spans="1:30" ht="15.95" customHeight="1" x14ac:dyDescent="0.2">
      <c r="A15" s="11" t="s">
        <v>8</v>
      </c>
      <c r="B15" s="23" t="s">
        <v>61</v>
      </c>
      <c r="C15" s="8">
        <v>40.468000000000004</v>
      </c>
      <c r="D15" s="8">
        <v>1.7999999999999999E-2</v>
      </c>
      <c r="E15" s="8">
        <v>0.995</v>
      </c>
      <c r="F15" s="8">
        <v>7.9340000000000002</v>
      </c>
      <c r="G15" s="8">
        <v>0.1</v>
      </c>
      <c r="H15" s="8">
        <v>38.896000000000001</v>
      </c>
      <c r="I15" s="8">
        <v>1.1839999999999999</v>
      </c>
      <c r="J15" s="8">
        <v>4.5999999999999999E-2</v>
      </c>
      <c r="K15" s="8">
        <v>0.03</v>
      </c>
      <c r="L15" s="8">
        <v>2E-3</v>
      </c>
      <c r="M15" s="8">
        <v>5.2999999999999999E-2</v>
      </c>
      <c r="N15" s="8">
        <v>9.6753313497428195</v>
      </c>
      <c r="O15" s="8">
        <v>99.401331349742819</v>
      </c>
      <c r="P15" s="8"/>
      <c r="Q15" s="8">
        <v>45.101754229543275</v>
      </c>
      <c r="R15" s="8">
        <v>2.0061074827809108E-2</v>
      </c>
      <c r="S15" s="8">
        <v>1.1089316363150035</v>
      </c>
      <c r="T15" s="8">
        <v>8.8424759824354151</v>
      </c>
      <c r="U15" s="8">
        <v>0.11145041571005061</v>
      </c>
      <c r="V15" s="8">
        <v>43.349753694581281</v>
      </c>
      <c r="W15" s="8">
        <v>1.3195729220069989</v>
      </c>
      <c r="X15" s="8">
        <v>5.1267191226623272E-2</v>
      </c>
      <c r="Y15" s="8">
        <v>3.3435124713015178E-2</v>
      </c>
      <c r="Z15" s="8">
        <v>2.2290083142010122E-3</v>
      </c>
      <c r="AA15" s="8">
        <v>5.9068720326326818E-2</v>
      </c>
      <c r="AB15" s="8">
        <v>100</v>
      </c>
      <c r="AC15" s="54">
        <v>90.672125410804568</v>
      </c>
      <c r="AD15" s="7">
        <f t="shared" si="0"/>
        <v>1.6054877562415248</v>
      </c>
    </row>
    <row r="16" spans="1:30" s="20" customFormat="1" ht="15.95" customHeight="1" x14ac:dyDescent="0.2">
      <c r="A16" s="15" t="s">
        <v>100</v>
      </c>
      <c r="B16" s="18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55"/>
      <c r="AD16" s="37"/>
    </row>
    <row r="23" spans="11:11" x14ac:dyDescent="0.2">
      <c r="K23" s="19"/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E7360-968D-4B4A-98EC-E7A996AD0527}">
  <dimension ref="A1:BB44"/>
  <sheetViews>
    <sheetView zoomScale="70" zoomScaleNormal="70" workbookViewId="0">
      <selection activeCell="R23" sqref="R23"/>
    </sheetView>
  </sheetViews>
  <sheetFormatPr defaultRowHeight="14.25" x14ac:dyDescent="0.2"/>
  <cols>
    <col min="1" max="1" width="12.125" style="20" customWidth="1"/>
    <col min="2" max="12" width="12.625" style="21" customWidth="1"/>
  </cols>
  <sheetData>
    <row r="1" spans="1:54" ht="21.75" customHeight="1" thickBot="1" x14ac:dyDescent="0.25">
      <c r="A1" s="12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54" ht="18" customHeight="1" thickTop="1" x14ac:dyDescent="0.2">
      <c r="A2" s="26" t="s">
        <v>48</v>
      </c>
      <c r="B2" s="27" t="s">
        <v>0</v>
      </c>
      <c r="C2" s="27" t="s">
        <v>1</v>
      </c>
      <c r="D2" s="27" t="s">
        <v>2</v>
      </c>
      <c r="E2" s="27" t="s">
        <v>3</v>
      </c>
      <c r="F2" s="27" t="s">
        <v>49</v>
      </c>
      <c r="G2" s="27" t="s">
        <v>50</v>
      </c>
      <c r="H2" s="27" t="s">
        <v>4</v>
      </c>
      <c r="I2" s="27" t="s">
        <v>5</v>
      </c>
      <c r="J2" s="27" t="s">
        <v>6</v>
      </c>
      <c r="K2" s="27" t="s">
        <v>7</v>
      </c>
      <c r="L2" s="27" t="s">
        <v>8</v>
      </c>
    </row>
    <row r="3" spans="1:54" ht="15" customHeight="1" x14ac:dyDescent="0.2">
      <c r="A3" s="28" t="s">
        <v>56</v>
      </c>
      <c r="B3" s="29" t="s">
        <v>60</v>
      </c>
      <c r="C3" s="29" t="s">
        <v>60</v>
      </c>
      <c r="D3" s="29" t="s">
        <v>59</v>
      </c>
      <c r="E3" s="29" t="s">
        <v>59</v>
      </c>
      <c r="F3" s="29" t="s">
        <v>62</v>
      </c>
      <c r="G3" s="29" t="s">
        <v>62</v>
      </c>
      <c r="H3" s="29" t="s">
        <v>61</v>
      </c>
      <c r="I3" s="29" t="s">
        <v>61</v>
      </c>
      <c r="J3" s="29" t="s">
        <v>61</v>
      </c>
      <c r="K3" s="29" t="s">
        <v>61</v>
      </c>
      <c r="L3" s="29" t="s">
        <v>61</v>
      </c>
    </row>
    <row r="4" spans="1:54" s="3" customFormat="1" x14ac:dyDescent="0.2">
      <c r="A4" s="4" t="s">
        <v>9</v>
      </c>
      <c r="B4" s="5">
        <v>2.34</v>
      </c>
      <c r="C4" s="5">
        <v>1.89</v>
      </c>
      <c r="D4" s="5">
        <v>2.02</v>
      </c>
      <c r="E4" s="5">
        <v>1.35</v>
      </c>
      <c r="F4" s="5">
        <v>0.35</v>
      </c>
      <c r="G4" s="5">
        <v>0.997</v>
      </c>
      <c r="H4" s="5">
        <v>1.36</v>
      </c>
      <c r="I4" s="5">
        <v>6.26</v>
      </c>
      <c r="J4" s="5">
        <v>2.11</v>
      </c>
      <c r="K4" s="5">
        <v>0.252</v>
      </c>
      <c r="L4" s="5">
        <v>1.65</v>
      </c>
      <c r="M4"/>
      <c r="N4"/>
      <c r="O4" s="28"/>
      <c r="P4" s="4"/>
      <c r="Q4" s="30"/>
      <c r="R4" s="20"/>
      <c r="S4" s="32"/>
      <c r="T4" s="32"/>
      <c r="U4" s="32"/>
      <c r="V4" s="20"/>
      <c r="W4" s="20"/>
      <c r="X4" s="20"/>
      <c r="Y4" s="20"/>
      <c r="Z4" s="32"/>
      <c r="AA4" s="32"/>
      <c r="AB4" s="4"/>
      <c r="AC4" s="4"/>
      <c r="AD4" s="4"/>
      <c r="AE4" s="4"/>
      <c r="AF4" s="4"/>
      <c r="AG4" s="4"/>
      <c r="AH4" s="4"/>
      <c r="AI4" s="4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8"/>
    </row>
    <row r="5" spans="1:54" s="2" customFormat="1" x14ac:dyDescent="0.2">
      <c r="A5" s="30" t="s">
        <v>10</v>
      </c>
      <c r="B5" s="31">
        <v>6.0199999999999997E-2</v>
      </c>
      <c r="C5" s="31">
        <v>2.96E-3</v>
      </c>
      <c r="D5" s="31">
        <v>3.5999999999999999E-3</v>
      </c>
      <c r="E5" s="31">
        <v>2.5200000000000001E-3</v>
      </c>
      <c r="F5" s="31">
        <v>2.4799999999999999E-2</v>
      </c>
      <c r="G5" s="31">
        <v>4.4699999999999997E-2</v>
      </c>
      <c r="H5" s="31">
        <v>2.2899999999999999E-3</v>
      </c>
      <c r="I5" s="31">
        <v>7.5199999999999998E-3</v>
      </c>
      <c r="J5" s="31">
        <v>6.1900000000000002E-3</v>
      </c>
      <c r="K5" s="31">
        <v>4.5900000000000003E-3</v>
      </c>
      <c r="L5" s="31">
        <v>2.6900000000000001E-3</v>
      </c>
      <c r="M5"/>
      <c r="N5"/>
      <c r="O5" s="29"/>
      <c r="P5" s="5"/>
      <c r="Q5" s="31"/>
      <c r="R5" s="21"/>
      <c r="S5" s="33"/>
      <c r="T5" s="33"/>
      <c r="U5" s="33"/>
      <c r="V5" s="21"/>
      <c r="W5" s="21"/>
      <c r="X5" s="21"/>
      <c r="Y5" s="21"/>
      <c r="Z5" s="33"/>
      <c r="AA5" s="33"/>
      <c r="AB5" s="5"/>
      <c r="AC5" s="5"/>
      <c r="AD5" s="5"/>
      <c r="AE5" s="5"/>
      <c r="AF5" s="5"/>
      <c r="AG5" s="5"/>
      <c r="AH5" s="5"/>
      <c r="AI5" s="5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9"/>
    </row>
    <row r="6" spans="1:54" x14ac:dyDescent="0.2">
      <c r="A6" s="20" t="s">
        <v>11</v>
      </c>
      <c r="B6" s="21">
        <v>52.5</v>
      </c>
      <c r="C6" s="21">
        <v>64.099999999999994</v>
      </c>
      <c r="D6" s="21">
        <v>59.7</v>
      </c>
      <c r="E6" s="21">
        <v>66.900000000000006</v>
      </c>
      <c r="F6" s="21">
        <v>66.599999999999994</v>
      </c>
      <c r="G6" s="21">
        <v>75.400000000000006</v>
      </c>
      <c r="H6" s="21">
        <v>60.3</v>
      </c>
      <c r="I6" s="21">
        <v>65.5</v>
      </c>
      <c r="J6" s="21">
        <v>66.2</v>
      </c>
      <c r="K6" s="21">
        <v>65.7</v>
      </c>
      <c r="L6" s="21">
        <v>70.8</v>
      </c>
      <c r="O6" s="29"/>
      <c r="P6" s="5"/>
      <c r="Q6" s="31"/>
      <c r="R6" s="21"/>
      <c r="S6" s="33"/>
      <c r="T6" s="33"/>
      <c r="U6" s="33"/>
      <c r="V6" s="21"/>
      <c r="W6" s="21"/>
      <c r="X6" s="21"/>
      <c r="Y6" s="21"/>
      <c r="Z6" s="33"/>
      <c r="AA6" s="33"/>
      <c r="AB6" s="5"/>
      <c r="AC6" s="5"/>
      <c r="AD6" s="5"/>
      <c r="AE6" s="5"/>
      <c r="AF6" s="5"/>
      <c r="AG6" s="5"/>
      <c r="AH6" s="5"/>
      <c r="AI6" s="5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9"/>
    </row>
    <row r="7" spans="1:54" s="34" customFormat="1" x14ac:dyDescent="0.2">
      <c r="A7" s="32" t="s">
        <v>12</v>
      </c>
      <c r="B7" s="33">
        <v>10.9</v>
      </c>
      <c r="C7" s="33">
        <v>11.6</v>
      </c>
      <c r="D7" s="33">
        <v>13.8</v>
      </c>
      <c r="E7" s="33">
        <v>11.4</v>
      </c>
      <c r="F7" s="33">
        <v>6.58</v>
      </c>
      <c r="G7" s="33">
        <v>3.1</v>
      </c>
      <c r="H7" s="33">
        <v>7.11</v>
      </c>
      <c r="I7" s="33">
        <v>7.18</v>
      </c>
      <c r="J7" s="33">
        <v>9.48</v>
      </c>
      <c r="K7" s="33">
        <v>2.5099999999999998</v>
      </c>
      <c r="L7" s="33">
        <v>11.5</v>
      </c>
      <c r="M7"/>
      <c r="N7"/>
      <c r="O7" s="29"/>
      <c r="P7" s="5"/>
      <c r="Q7" s="31"/>
      <c r="R7" s="21"/>
      <c r="S7" s="33"/>
      <c r="T7" s="33"/>
      <c r="U7" s="33"/>
      <c r="V7" s="21"/>
      <c r="W7" s="21"/>
      <c r="X7" s="21"/>
      <c r="Y7" s="21"/>
      <c r="Z7" s="33"/>
      <c r="AA7" s="33"/>
      <c r="AB7" s="5"/>
      <c r="AC7" s="5"/>
      <c r="AD7" s="5"/>
      <c r="AE7" s="5"/>
      <c r="AF7" s="5"/>
      <c r="AG7" s="5"/>
      <c r="AH7" s="5"/>
      <c r="AI7" s="5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9"/>
    </row>
    <row r="8" spans="1:54" s="34" customFormat="1" x14ac:dyDescent="0.2">
      <c r="A8" s="32" t="s">
        <v>13</v>
      </c>
      <c r="B8" s="33">
        <v>95.1</v>
      </c>
      <c r="C8" s="33">
        <v>176</v>
      </c>
      <c r="D8" s="33">
        <v>215</v>
      </c>
      <c r="E8" s="33">
        <v>136</v>
      </c>
      <c r="F8" s="33">
        <v>38.799999999999997</v>
      </c>
      <c r="G8" s="33">
        <v>13.9</v>
      </c>
      <c r="H8" s="33">
        <v>40.4</v>
      </c>
      <c r="I8" s="33">
        <v>46.9</v>
      </c>
      <c r="J8" s="33">
        <v>66.900000000000006</v>
      </c>
      <c r="K8" s="33">
        <v>6.15</v>
      </c>
      <c r="L8" s="33">
        <v>33.5</v>
      </c>
      <c r="M8"/>
      <c r="N8"/>
      <c r="O8" s="29"/>
      <c r="P8" s="5"/>
      <c r="Q8" s="31"/>
      <c r="R8" s="21"/>
      <c r="S8" s="33"/>
      <c r="T8" s="33"/>
      <c r="U8" s="33"/>
      <c r="V8" s="21"/>
      <c r="W8" s="21"/>
      <c r="X8" s="21"/>
      <c r="Y8" s="21"/>
      <c r="Z8" s="33"/>
      <c r="AA8" s="33"/>
      <c r="AB8" s="5"/>
      <c r="AC8" s="5"/>
      <c r="AD8" s="5"/>
      <c r="AE8" s="5"/>
      <c r="AF8" s="5"/>
      <c r="AG8" s="5"/>
      <c r="AH8" s="5"/>
      <c r="AI8" s="5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9"/>
    </row>
    <row r="9" spans="1:54" s="34" customFormat="1" x14ac:dyDescent="0.2">
      <c r="A9" s="32" t="s">
        <v>14</v>
      </c>
      <c r="B9" s="33">
        <v>52.8</v>
      </c>
      <c r="C9" s="33">
        <v>54.2</v>
      </c>
      <c r="D9" s="33">
        <v>65.099999999999994</v>
      </c>
      <c r="E9" s="33">
        <v>51.9</v>
      </c>
      <c r="F9" s="33">
        <v>20.9</v>
      </c>
      <c r="G9" s="33">
        <v>13.9</v>
      </c>
      <c r="H9" s="33">
        <v>26.8</v>
      </c>
      <c r="I9" s="33">
        <v>26</v>
      </c>
      <c r="J9" s="33">
        <v>34.700000000000003</v>
      </c>
      <c r="K9" s="33">
        <v>10.8</v>
      </c>
      <c r="L9" s="33">
        <v>47.7</v>
      </c>
      <c r="M9"/>
      <c r="N9"/>
      <c r="O9" s="29"/>
      <c r="P9" s="5"/>
      <c r="Q9" s="31"/>
      <c r="R9" s="21"/>
      <c r="S9" s="33"/>
      <c r="T9" s="33"/>
      <c r="U9" s="33"/>
      <c r="V9" s="21"/>
      <c r="W9" s="21"/>
      <c r="X9" s="21"/>
      <c r="Y9" s="21"/>
      <c r="Z9" s="33"/>
      <c r="AA9" s="33"/>
      <c r="AB9" s="5"/>
      <c r="AC9" s="5"/>
      <c r="AD9" s="5"/>
      <c r="AE9" s="5"/>
      <c r="AF9" s="5"/>
      <c r="AG9" s="5"/>
      <c r="AH9" s="5"/>
      <c r="AI9" s="5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9"/>
    </row>
    <row r="10" spans="1:54" x14ac:dyDescent="0.2">
      <c r="A10" s="20" t="s">
        <v>15</v>
      </c>
      <c r="B10" s="21">
        <v>2540</v>
      </c>
      <c r="C10" s="21">
        <v>2370</v>
      </c>
      <c r="D10" s="21">
        <v>2760</v>
      </c>
      <c r="E10" s="21">
        <v>2610</v>
      </c>
      <c r="F10" s="21">
        <v>2780</v>
      </c>
      <c r="G10" s="21">
        <v>2840</v>
      </c>
      <c r="H10" s="21">
        <v>2880</v>
      </c>
      <c r="I10" s="21">
        <v>3000</v>
      </c>
      <c r="J10" s="21">
        <v>2880</v>
      </c>
      <c r="K10" s="21">
        <v>2880</v>
      </c>
      <c r="L10" s="21">
        <v>2870</v>
      </c>
      <c r="O10" s="29"/>
      <c r="P10" s="5"/>
      <c r="Q10" s="31"/>
      <c r="R10" s="21"/>
      <c r="S10" s="33"/>
      <c r="T10" s="33"/>
      <c r="U10" s="33"/>
      <c r="V10" s="21"/>
      <c r="W10" s="21"/>
      <c r="X10" s="21"/>
      <c r="Y10" s="21"/>
      <c r="Z10" s="33"/>
      <c r="AA10" s="33"/>
      <c r="AB10" s="5"/>
      <c r="AC10" s="5"/>
      <c r="AD10" s="5"/>
      <c r="AE10" s="5"/>
      <c r="AF10" s="5"/>
      <c r="AG10" s="5"/>
      <c r="AH10" s="5"/>
      <c r="AI10" s="5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9"/>
    </row>
    <row r="11" spans="1:54" x14ac:dyDescent="0.2">
      <c r="A11" s="20" t="s">
        <v>16</v>
      </c>
      <c r="B11" s="21">
        <v>869</v>
      </c>
      <c r="C11" s="21">
        <v>887</v>
      </c>
      <c r="D11" s="21">
        <v>957</v>
      </c>
      <c r="E11" s="21">
        <v>918</v>
      </c>
      <c r="F11" s="21">
        <v>652</v>
      </c>
      <c r="G11" s="21">
        <v>745</v>
      </c>
      <c r="H11" s="21">
        <v>833</v>
      </c>
      <c r="I11" s="21">
        <v>849</v>
      </c>
      <c r="J11" s="21">
        <v>857</v>
      </c>
      <c r="K11" s="21">
        <v>612</v>
      </c>
      <c r="L11" s="21">
        <v>885</v>
      </c>
      <c r="O11" s="29"/>
      <c r="P11" s="5"/>
      <c r="Q11" s="31"/>
      <c r="R11" s="21"/>
      <c r="S11" s="33"/>
      <c r="T11" s="33"/>
      <c r="U11" s="33"/>
      <c r="V11" s="21"/>
      <c r="W11" s="21"/>
      <c r="X11" s="21"/>
      <c r="Y11" s="21"/>
      <c r="Z11" s="33"/>
      <c r="AA11" s="33"/>
      <c r="AB11" s="5"/>
      <c r="AC11" s="5"/>
      <c r="AD11" s="5"/>
      <c r="AE11" s="5"/>
      <c r="AF11" s="5"/>
      <c r="AG11" s="5"/>
      <c r="AH11" s="5"/>
      <c r="AI11" s="5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9"/>
    </row>
    <row r="12" spans="1:54" x14ac:dyDescent="0.2">
      <c r="A12" s="20" t="s">
        <v>17</v>
      </c>
      <c r="B12" s="21">
        <v>92.9</v>
      </c>
      <c r="C12" s="21">
        <v>103</v>
      </c>
      <c r="D12" s="21">
        <v>103</v>
      </c>
      <c r="E12" s="21">
        <v>101</v>
      </c>
      <c r="F12" s="21">
        <v>95.1</v>
      </c>
      <c r="G12" s="21">
        <v>111</v>
      </c>
      <c r="H12" s="21">
        <v>103</v>
      </c>
      <c r="I12" s="21">
        <v>101</v>
      </c>
      <c r="J12" s="21">
        <v>99.4</v>
      </c>
      <c r="K12" s="21">
        <v>109</v>
      </c>
      <c r="L12" s="21">
        <v>102</v>
      </c>
      <c r="O12" s="29"/>
      <c r="P12" s="5"/>
      <c r="Q12" s="31"/>
      <c r="R12" s="21"/>
      <c r="S12" s="33"/>
      <c r="T12" s="33"/>
      <c r="U12" s="33"/>
      <c r="V12" s="21"/>
      <c r="W12" s="21"/>
      <c r="X12" s="21"/>
      <c r="Y12" s="21"/>
      <c r="Z12" s="33"/>
      <c r="AA12" s="33"/>
      <c r="AB12" s="5"/>
      <c r="AC12" s="5"/>
      <c r="AD12" s="5"/>
      <c r="AE12" s="5"/>
      <c r="AF12" s="5"/>
      <c r="AG12" s="5"/>
      <c r="AH12" s="5"/>
      <c r="AI12" s="5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9"/>
    </row>
    <row r="13" spans="1:54" x14ac:dyDescent="0.2">
      <c r="A13" s="20" t="s">
        <v>18</v>
      </c>
      <c r="B13" s="21">
        <v>1880</v>
      </c>
      <c r="C13" s="21">
        <v>2140</v>
      </c>
      <c r="D13" s="21">
        <v>2040</v>
      </c>
      <c r="E13" s="21">
        <v>2080</v>
      </c>
      <c r="F13" s="21">
        <v>2030</v>
      </c>
      <c r="G13" s="21">
        <v>2440</v>
      </c>
      <c r="H13" s="21">
        <v>2110</v>
      </c>
      <c r="I13" s="21">
        <v>2170</v>
      </c>
      <c r="J13" s="21">
        <v>2070</v>
      </c>
      <c r="K13" s="21">
        <v>2750</v>
      </c>
      <c r="L13" s="21">
        <v>2230</v>
      </c>
      <c r="O13" s="29"/>
      <c r="P13" s="5"/>
      <c r="Q13" s="31"/>
      <c r="R13" s="21"/>
      <c r="S13" s="33"/>
      <c r="T13" s="33"/>
      <c r="U13" s="33"/>
      <c r="V13" s="21"/>
      <c r="W13" s="21"/>
      <c r="X13" s="21"/>
      <c r="Y13" s="21"/>
      <c r="Z13" s="33"/>
      <c r="AA13" s="33"/>
      <c r="AB13" s="5"/>
      <c r="AC13" s="5"/>
      <c r="AD13" s="5"/>
      <c r="AE13" s="5"/>
      <c r="AF13" s="5"/>
      <c r="AG13" s="5"/>
      <c r="AH13" s="5"/>
      <c r="AI13" s="5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9"/>
    </row>
    <row r="14" spans="1:54" s="34" customFormat="1" x14ac:dyDescent="0.2">
      <c r="A14" s="32" t="s">
        <v>19</v>
      </c>
      <c r="B14" s="33">
        <v>27.4</v>
      </c>
      <c r="C14" s="33">
        <v>12.6</v>
      </c>
      <c r="D14" s="33">
        <v>11.1</v>
      </c>
      <c r="E14" s="33">
        <v>5.79</v>
      </c>
      <c r="F14" s="33">
        <v>2.82</v>
      </c>
      <c r="G14" s="33">
        <v>9.6300000000000008</v>
      </c>
      <c r="H14" s="33">
        <v>2.96</v>
      </c>
      <c r="I14" s="33">
        <v>1.1000000000000001</v>
      </c>
      <c r="J14" s="33">
        <v>3.69</v>
      </c>
      <c r="K14" s="33">
        <v>1.42</v>
      </c>
      <c r="L14" s="33">
        <v>75</v>
      </c>
      <c r="M14"/>
      <c r="N14"/>
      <c r="O14" s="29"/>
      <c r="P14" s="5"/>
      <c r="Q14" s="31"/>
      <c r="R14" s="21"/>
      <c r="S14" s="33"/>
      <c r="T14" s="33"/>
      <c r="U14" s="33"/>
      <c r="V14" s="21"/>
      <c r="W14" s="21"/>
      <c r="X14" s="21"/>
      <c r="Y14" s="21"/>
      <c r="Z14" s="33"/>
      <c r="AA14" s="33"/>
      <c r="AB14" s="5"/>
      <c r="AC14" s="5"/>
      <c r="AD14" s="5"/>
      <c r="AE14" s="5"/>
      <c r="AF14" s="5"/>
      <c r="AG14" s="5"/>
      <c r="AH14" s="5"/>
      <c r="AI14" s="5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9"/>
    </row>
    <row r="15" spans="1:54" s="34" customFormat="1" x14ac:dyDescent="0.2">
      <c r="A15" s="32" t="s">
        <v>20</v>
      </c>
      <c r="B15" s="33">
        <v>40.700000000000003</v>
      </c>
      <c r="C15" s="33">
        <v>42.2</v>
      </c>
      <c r="D15" s="33">
        <v>45.1</v>
      </c>
      <c r="E15" s="33">
        <v>45.7</v>
      </c>
      <c r="F15" s="33">
        <v>36</v>
      </c>
      <c r="G15" s="33">
        <v>34.200000000000003</v>
      </c>
      <c r="H15" s="33">
        <v>40</v>
      </c>
      <c r="I15" s="33">
        <v>39.700000000000003</v>
      </c>
      <c r="J15" s="33">
        <v>38.299999999999997</v>
      </c>
      <c r="K15" s="33">
        <v>37.5</v>
      </c>
      <c r="L15" s="33">
        <v>40</v>
      </c>
      <c r="M15"/>
      <c r="N15"/>
      <c r="O15" s="29"/>
      <c r="P15" s="5"/>
      <c r="Q15" s="31"/>
      <c r="R15" s="21"/>
      <c r="S15" s="33"/>
      <c r="T15" s="33"/>
      <c r="U15" s="33"/>
      <c r="V15" s="21"/>
      <c r="W15" s="21"/>
      <c r="X15" s="21"/>
      <c r="Y15" s="21"/>
      <c r="Z15" s="33"/>
      <c r="AA15" s="33"/>
      <c r="AB15" s="5"/>
      <c r="AC15" s="5"/>
      <c r="AD15" s="5"/>
      <c r="AE15" s="5"/>
      <c r="AF15" s="5"/>
      <c r="AG15" s="5"/>
      <c r="AH15" s="5"/>
      <c r="AI15" s="5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9"/>
    </row>
    <row r="16" spans="1:54" s="3" customFormat="1" x14ac:dyDescent="0.2">
      <c r="A16" s="4" t="s">
        <v>21</v>
      </c>
      <c r="B16" s="5">
        <v>1.21</v>
      </c>
      <c r="C16" s="5">
        <v>1.64</v>
      </c>
      <c r="D16" s="5">
        <v>2</v>
      </c>
      <c r="E16" s="5">
        <v>1.55</v>
      </c>
      <c r="F16" s="5">
        <v>0.47799999999999998</v>
      </c>
      <c r="G16" s="5">
        <v>0.91700000000000004</v>
      </c>
      <c r="H16" s="5">
        <v>0.55300000000000005</v>
      </c>
      <c r="I16" s="5">
        <v>0.81100000000000005</v>
      </c>
      <c r="J16" s="5">
        <v>0.76800000000000002</v>
      </c>
      <c r="K16" s="5">
        <v>0.24399999999999999</v>
      </c>
      <c r="L16" s="5">
        <v>0.90200000000000002</v>
      </c>
      <c r="M16"/>
      <c r="N16"/>
    </row>
    <row r="17" spans="1:12" s="3" customFormat="1" x14ac:dyDescent="0.2">
      <c r="A17" s="4" t="s">
        <v>22</v>
      </c>
      <c r="B17" s="5">
        <v>0.49399999999999999</v>
      </c>
      <c r="C17" s="5">
        <v>0.70099999999999996</v>
      </c>
      <c r="D17" s="5">
        <v>0.61399999999999999</v>
      </c>
      <c r="E17" s="5">
        <v>0.26400000000000001</v>
      </c>
      <c r="F17" s="5">
        <v>9.5399999999999999E-2</v>
      </c>
      <c r="G17" s="5">
        <v>0.126</v>
      </c>
      <c r="H17" s="5">
        <v>0.112</v>
      </c>
      <c r="I17" s="5">
        <v>0.34499999999999997</v>
      </c>
      <c r="J17" s="5">
        <v>0.17299999999999999</v>
      </c>
      <c r="K17" s="5">
        <v>5.8000000000000003E-2</v>
      </c>
      <c r="L17" s="5">
        <v>9.6299999999999997E-2</v>
      </c>
    </row>
    <row r="18" spans="1:12" s="3" customFormat="1" x14ac:dyDescent="0.2">
      <c r="A18" s="4" t="s">
        <v>23</v>
      </c>
      <c r="B18" s="5">
        <v>18.5</v>
      </c>
      <c r="C18" s="5">
        <v>3.04</v>
      </c>
      <c r="D18" s="5">
        <v>2.59</v>
      </c>
      <c r="E18" s="5">
        <v>1.17</v>
      </c>
      <c r="F18" s="5">
        <v>5.86</v>
      </c>
      <c r="G18" s="5">
        <v>3.17</v>
      </c>
      <c r="H18" s="5">
        <v>0.60599999999999998</v>
      </c>
      <c r="I18" s="5">
        <v>0.83099999999999996</v>
      </c>
      <c r="J18" s="5">
        <v>1.61</v>
      </c>
      <c r="K18" s="5">
        <v>0.61499999999999999</v>
      </c>
      <c r="L18" s="5">
        <v>0.55200000000000005</v>
      </c>
    </row>
    <row r="19" spans="1:12" s="3" customFormat="1" x14ac:dyDescent="0.2">
      <c r="A19" s="4" t="s">
        <v>24</v>
      </c>
      <c r="B19" s="5">
        <v>0.60399999999999998</v>
      </c>
      <c r="C19" s="5">
        <v>1.34</v>
      </c>
      <c r="D19" s="5">
        <v>1.64</v>
      </c>
      <c r="E19" s="5">
        <v>1.1499999999999999</v>
      </c>
      <c r="F19" s="5">
        <v>0.13700000000000001</v>
      </c>
      <c r="G19" s="5">
        <v>6.5000000000000002E-2</v>
      </c>
      <c r="H19" s="5">
        <v>0.113</v>
      </c>
      <c r="I19" s="5">
        <v>0.107</v>
      </c>
      <c r="J19" s="5">
        <v>0.221</v>
      </c>
      <c r="K19" s="5">
        <v>2.2499999999999999E-2</v>
      </c>
      <c r="L19" s="5">
        <v>0.217</v>
      </c>
    </row>
    <row r="20" spans="1:12" s="3" customFormat="1" x14ac:dyDescent="0.2">
      <c r="A20" s="4" t="s">
        <v>25</v>
      </c>
      <c r="B20" s="5">
        <v>1.46</v>
      </c>
      <c r="C20" s="5">
        <v>3.72</v>
      </c>
      <c r="D20" s="5">
        <v>4.34</v>
      </c>
      <c r="E20" s="5">
        <v>2.13</v>
      </c>
      <c r="F20" s="5">
        <v>2.52</v>
      </c>
      <c r="G20" s="5">
        <v>1.49</v>
      </c>
      <c r="H20" s="5">
        <v>0.77600000000000002</v>
      </c>
      <c r="I20" s="5">
        <v>1.25</v>
      </c>
      <c r="J20" s="5">
        <v>1.06</v>
      </c>
      <c r="K20" s="5">
        <v>0.38400000000000001</v>
      </c>
      <c r="L20" s="5">
        <v>0.99199999999999999</v>
      </c>
    </row>
    <row r="21" spans="1:12" s="3" customFormat="1" x14ac:dyDescent="0.2">
      <c r="A21" s="4" t="s">
        <v>26</v>
      </c>
      <c r="B21" s="5">
        <v>1.84E-2</v>
      </c>
      <c r="C21" s="5">
        <v>1.29E-2</v>
      </c>
      <c r="D21" s="5">
        <v>1.4E-2</v>
      </c>
      <c r="E21" s="5">
        <v>7.6E-3</v>
      </c>
      <c r="F21" s="5">
        <v>9.2800000000000001E-3</v>
      </c>
      <c r="G21" s="5">
        <v>1.41E-2</v>
      </c>
      <c r="H21" s="5">
        <v>5.6499999999999996E-3</v>
      </c>
      <c r="I21" s="5">
        <v>9.2399999999999999E-3</v>
      </c>
      <c r="J21" s="5">
        <v>7.4099999999999999E-3</v>
      </c>
      <c r="K21" s="5">
        <v>4.5600000000000002E-2</v>
      </c>
      <c r="L21" s="5">
        <v>4.3099999999999996E-3</v>
      </c>
    </row>
    <row r="22" spans="1:12" s="3" customFormat="1" x14ac:dyDescent="0.2">
      <c r="A22" s="4" t="s">
        <v>27</v>
      </c>
      <c r="B22" s="5">
        <v>0.42899999999999999</v>
      </c>
      <c r="C22" s="5">
        <v>0.182</v>
      </c>
      <c r="D22" s="5">
        <v>8.1500000000000003E-2</v>
      </c>
      <c r="E22" s="5">
        <v>8.5000000000000006E-2</v>
      </c>
      <c r="F22" s="5">
        <v>4.1200000000000004E-3</v>
      </c>
      <c r="G22" s="5">
        <v>3.2599999999999997E-2</v>
      </c>
      <c r="H22" s="5">
        <v>4.6899999999999997E-3</v>
      </c>
      <c r="I22" s="5">
        <v>2.8199999999999999E-2</v>
      </c>
      <c r="J22" s="5">
        <v>3.1600000000000003E-2</v>
      </c>
      <c r="K22" s="5">
        <v>1.67E-3</v>
      </c>
      <c r="L22" s="5">
        <v>2.1499999999999998E-2</v>
      </c>
    </row>
    <row r="23" spans="1:12" s="3" customFormat="1" x14ac:dyDescent="0.2">
      <c r="A23" s="4" t="s">
        <v>28</v>
      </c>
      <c r="B23" s="5">
        <v>1.86</v>
      </c>
      <c r="C23" s="5">
        <v>3.52</v>
      </c>
      <c r="D23" s="5">
        <v>0.86899999999999999</v>
      </c>
      <c r="E23" s="5">
        <v>0.66500000000000004</v>
      </c>
      <c r="F23" s="5">
        <v>0.52200000000000002</v>
      </c>
      <c r="G23" s="5">
        <v>1.34</v>
      </c>
      <c r="H23" s="5">
        <v>0.21099999999999999</v>
      </c>
      <c r="I23" s="5">
        <v>0.217</v>
      </c>
      <c r="J23" s="5">
        <v>0.23799999999999999</v>
      </c>
      <c r="K23" s="5">
        <v>0.112</v>
      </c>
      <c r="L23" s="5">
        <v>0.11899999999999999</v>
      </c>
    </row>
    <row r="24" spans="1:12" s="2" customFormat="1" x14ac:dyDescent="0.2">
      <c r="A24" s="30" t="s">
        <v>29</v>
      </c>
      <c r="B24" s="31">
        <v>2.8199999999999999E-2</v>
      </c>
      <c r="C24" s="31">
        <v>1.5800000000000002E-2</v>
      </c>
      <c r="D24" s="31">
        <v>2.3900000000000001E-2</v>
      </c>
      <c r="E24" s="31">
        <v>1.7100000000000001E-2</v>
      </c>
      <c r="F24" s="31">
        <v>1.89E-2</v>
      </c>
      <c r="G24" s="31">
        <v>2.63E-2</v>
      </c>
      <c r="H24" s="31">
        <v>1.0200000000000001E-2</v>
      </c>
      <c r="I24" s="31">
        <v>9.9000000000000008E-3</v>
      </c>
      <c r="J24" s="31">
        <v>2.41E-2</v>
      </c>
      <c r="K24" s="31">
        <v>1.6500000000000001E-2</v>
      </c>
      <c r="L24" s="31">
        <v>6.5199999999999998E-3</v>
      </c>
    </row>
    <row r="25" spans="1:12" s="2" customFormat="1" x14ac:dyDescent="0.2">
      <c r="A25" s="30" t="s">
        <v>30</v>
      </c>
      <c r="B25" s="31">
        <v>0.104</v>
      </c>
      <c r="C25" s="31">
        <v>3.27E-2</v>
      </c>
      <c r="D25" s="31">
        <v>5.6099999999999997E-2</v>
      </c>
      <c r="E25" s="31">
        <v>5.4399999999999997E-2</v>
      </c>
      <c r="F25" s="31">
        <v>4.4499999999999998E-2</v>
      </c>
      <c r="G25" s="31">
        <v>6.3799999999999996E-2</v>
      </c>
      <c r="H25" s="31">
        <v>2.2100000000000002E-2</v>
      </c>
      <c r="I25" s="31">
        <v>1.78E-2</v>
      </c>
      <c r="J25" s="31">
        <v>5.0200000000000002E-2</v>
      </c>
      <c r="K25" s="31">
        <v>2.8500000000000001E-2</v>
      </c>
      <c r="L25" s="31">
        <v>1.49E-2</v>
      </c>
    </row>
    <row r="26" spans="1:12" s="2" customFormat="1" x14ac:dyDescent="0.2">
      <c r="A26" s="30" t="s">
        <v>31</v>
      </c>
      <c r="B26" s="31">
        <v>1.0500000000000001E-2</v>
      </c>
      <c r="C26" s="31">
        <v>4.0600000000000002E-3</v>
      </c>
      <c r="D26" s="31">
        <v>6.7000000000000002E-3</v>
      </c>
      <c r="E26" s="31">
        <v>4.1099999999999999E-3</v>
      </c>
      <c r="F26" s="31">
        <v>5.2100000000000002E-3</v>
      </c>
      <c r="G26" s="31">
        <v>6.0000000000000001E-3</v>
      </c>
      <c r="H26" s="31">
        <v>3.2299999999999998E-3</v>
      </c>
      <c r="I26" s="31">
        <v>1.8400000000000001E-3</v>
      </c>
      <c r="J26" s="31">
        <v>6.5300000000000002E-3</v>
      </c>
      <c r="K26" s="31">
        <v>2.66E-3</v>
      </c>
      <c r="L26" s="31">
        <v>1.82E-3</v>
      </c>
    </row>
    <row r="27" spans="1:12" s="2" customFormat="1" x14ac:dyDescent="0.2">
      <c r="A27" s="30" t="s">
        <v>32</v>
      </c>
      <c r="B27" s="31">
        <v>3.3799999999999997E-2</v>
      </c>
      <c r="C27" s="31">
        <v>2.8799999999999999E-2</v>
      </c>
      <c r="D27" s="31">
        <v>4.58E-2</v>
      </c>
      <c r="E27" s="31">
        <v>2.8299999999999999E-2</v>
      </c>
      <c r="F27" s="31">
        <v>1.6400000000000001E-2</v>
      </c>
      <c r="G27" s="31">
        <v>2.0400000000000001E-2</v>
      </c>
      <c r="H27" s="31">
        <v>1.2699999999999999E-2</v>
      </c>
      <c r="I27" s="31">
        <v>8.1200000000000005E-3</v>
      </c>
      <c r="J27" s="31">
        <v>3.3099999999999997E-2</v>
      </c>
      <c r="K27" s="31">
        <v>8.2100000000000003E-3</v>
      </c>
      <c r="L27" s="31">
        <v>8.3000000000000001E-3</v>
      </c>
    </row>
    <row r="28" spans="1:12" s="2" customFormat="1" x14ac:dyDescent="0.2">
      <c r="A28" s="30" t="s">
        <v>33</v>
      </c>
      <c r="B28" s="31">
        <v>1.9E-2</v>
      </c>
      <c r="C28" s="31">
        <v>3.2599999999999997E-2</v>
      </c>
      <c r="D28" s="31">
        <v>4.5699999999999998E-2</v>
      </c>
      <c r="E28" s="31">
        <v>2.8299999999999999E-2</v>
      </c>
      <c r="F28" s="31">
        <v>3.81E-3</v>
      </c>
      <c r="G28" s="31">
        <v>4.47E-3</v>
      </c>
      <c r="H28" s="31">
        <v>3.3600000000000001E-3</v>
      </c>
      <c r="I28" s="31">
        <v>1.98E-3</v>
      </c>
      <c r="J28" s="31">
        <v>9.1000000000000004E-3</v>
      </c>
      <c r="K28" s="31">
        <v>2.1099999999999999E-3</v>
      </c>
      <c r="L28" s="31">
        <v>3.47E-3</v>
      </c>
    </row>
    <row r="29" spans="1:12" s="2" customFormat="1" x14ac:dyDescent="0.2">
      <c r="A29" s="30" t="s">
        <v>34</v>
      </c>
      <c r="B29" s="31">
        <v>8.5199999999999998E-3</v>
      </c>
      <c r="C29" s="31">
        <v>1.6799999999999999E-2</v>
      </c>
      <c r="D29" s="31">
        <v>2.07E-2</v>
      </c>
      <c r="E29" s="31">
        <v>1.2999999999999999E-2</v>
      </c>
      <c r="F29" s="31">
        <v>1.14E-3</v>
      </c>
      <c r="G29" s="31">
        <v>9.2400000000000002E-4</v>
      </c>
      <c r="H29" s="31">
        <v>1.5200000000000001E-3</v>
      </c>
      <c r="I29" s="31">
        <v>8.2200000000000003E-4</v>
      </c>
      <c r="J29" s="31">
        <v>3.7499999999999999E-3</v>
      </c>
      <c r="K29" s="31">
        <v>4.2099999999999999E-4</v>
      </c>
      <c r="L29" s="31">
        <v>1.41E-3</v>
      </c>
    </row>
    <row r="30" spans="1:12" s="2" customFormat="1" x14ac:dyDescent="0.2">
      <c r="A30" s="30" t="s">
        <v>35</v>
      </c>
      <c r="B30" s="31">
        <v>4.41E-2</v>
      </c>
      <c r="C30" s="31">
        <v>9.7000000000000003E-2</v>
      </c>
      <c r="D30" s="31">
        <v>0.126</v>
      </c>
      <c r="E30" s="31">
        <v>7.9699999999999993E-2</v>
      </c>
      <c r="F30" s="31">
        <v>8.0000000000000002E-3</v>
      </c>
      <c r="G30" s="31">
        <v>5.0699999999999999E-3</v>
      </c>
      <c r="H30" s="31">
        <v>5.4000000000000003E-3</v>
      </c>
      <c r="I30" s="31">
        <v>4.4099999999999999E-3</v>
      </c>
      <c r="J30" s="31">
        <v>1.3599999999999999E-2</v>
      </c>
      <c r="K30" s="31">
        <v>1.34E-3</v>
      </c>
      <c r="L30" s="31">
        <v>8.2900000000000005E-3</v>
      </c>
    </row>
    <row r="31" spans="1:12" s="2" customFormat="1" x14ac:dyDescent="0.2">
      <c r="A31" s="30" t="s">
        <v>36</v>
      </c>
      <c r="B31" s="31">
        <v>1.09E-2</v>
      </c>
      <c r="C31" s="31">
        <v>2.3900000000000001E-2</v>
      </c>
      <c r="D31" s="31">
        <v>2.93E-2</v>
      </c>
      <c r="E31" s="31">
        <v>0.02</v>
      </c>
      <c r="F31" s="31">
        <v>1.4E-3</v>
      </c>
      <c r="G31" s="31">
        <v>9.7999999999999997E-4</v>
      </c>
      <c r="H31" s="31">
        <v>1.25E-3</v>
      </c>
      <c r="I31" s="31">
        <v>9.4300000000000004E-4</v>
      </c>
      <c r="J31" s="31">
        <v>3.2599999999999999E-3</v>
      </c>
      <c r="K31" s="31">
        <v>2.61E-4</v>
      </c>
      <c r="L31" s="31">
        <v>2.2699999999999999E-3</v>
      </c>
    </row>
    <row r="32" spans="1:12" s="2" customFormat="1" x14ac:dyDescent="0.2">
      <c r="A32" s="30" t="s">
        <v>37</v>
      </c>
      <c r="B32" s="31">
        <v>8.6199999999999999E-2</v>
      </c>
      <c r="C32" s="31">
        <v>0.193</v>
      </c>
      <c r="D32" s="31">
        <v>0.22500000000000001</v>
      </c>
      <c r="E32" s="31">
        <v>0.16</v>
      </c>
      <c r="F32" s="31">
        <v>1.37E-2</v>
      </c>
      <c r="G32" s="31">
        <v>5.7400000000000003E-3</v>
      </c>
      <c r="H32" s="31">
        <v>1.32E-2</v>
      </c>
      <c r="I32" s="31">
        <v>9.0900000000000009E-3</v>
      </c>
      <c r="J32" s="31">
        <v>2.6499999999999999E-2</v>
      </c>
      <c r="K32" s="31">
        <v>2.2000000000000001E-3</v>
      </c>
      <c r="L32" s="31">
        <v>2.07E-2</v>
      </c>
    </row>
    <row r="33" spans="1:12" s="2" customFormat="1" x14ac:dyDescent="0.2">
      <c r="A33" s="30" t="s">
        <v>38</v>
      </c>
      <c r="B33" s="31">
        <v>2.1999999999999999E-2</v>
      </c>
      <c r="C33" s="31">
        <v>4.7E-2</v>
      </c>
      <c r="D33" s="31">
        <v>5.6899999999999999E-2</v>
      </c>
      <c r="E33" s="31">
        <v>4.0300000000000002E-2</v>
      </c>
      <c r="F33" s="31">
        <v>3.7699999999999999E-3</v>
      </c>
      <c r="G33" s="31">
        <v>1.2800000000000001E-3</v>
      </c>
      <c r="H33" s="31">
        <v>3.46E-3</v>
      </c>
      <c r="I33" s="31">
        <v>3.0500000000000002E-3</v>
      </c>
      <c r="J33" s="31">
        <v>7.1599999999999997E-3</v>
      </c>
      <c r="K33" s="31">
        <v>6.1399999999999996E-4</v>
      </c>
      <c r="L33" s="31">
        <v>7.1599999999999997E-3</v>
      </c>
    </row>
    <row r="34" spans="1:12" s="2" customFormat="1" x14ac:dyDescent="0.2">
      <c r="A34" s="30" t="s">
        <v>39</v>
      </c>
      <c r="B34" s="31">
        <v>6.8000000000000005E-2</v>
      </c>
      <c r="C34" s="31">
        <v>0.154</v>
      </c>
      <c r="D34" s="31">
        <v>0.18</v>
      </c>
      <c r="E34" s="31">
        <v>0.13300000000000001</v>
      </c>
      <c r="F34" s="31">
        <v>1.34E-2</v>
      </c>
      <c r="G34" s="31">
        <v>5.5300000000000002E-3</v>
      </c>
      <c r="H34" s="31">
        <v>1.43E-2</v>
      </c>
      <c r="I34" s="31">
        <v>1.47E-2</v>
      </c>
      <c r="J34" s="31">
        <v>2.69E-2</v>
      </c>
      <c r="K34" s="31">
        <v>2.5600000000000002E-3</v>
      </c>
      <c r="L34" s="31">
        <v>2.87E-2</v>
      </c>
    </row>
    <row r="35" spans="1:12" s="2" customFormat="1" x14ac:dyDescent="0.2">
      <c r="A35" s="30" t="s">
        <v>40</v>
      </c>
      <c r="B35" s="31">
        <v>1.21E-2</v>
      </c>
      <c r="C35" s="31">
        <v>2.5600000000000001E-2</v>
      </c>
      <c r="D35" s="31">
        <v>2.9700000000000001E-2</v>
      </c>
      <c r="E35" s="31">
        <v>2.2100000000000002E-2</v>
      </c>
      <c r="F35" s="31">
        <v>2.7200000000000002E-3</v>
      </c>
      <c r="G35" s="31">
        <v>1.08E-3</v>
      </c>
      <c r="H35" s="31">
        <v>3.0300000000000001E-3</v>
      </c>
      <c r="I35" s="31">
        <v>3.2000000000000002E-3</v>
      </c>
      <c r="J35" s="31">
        <v>5.28E-3</v>
      </c>
      <c r="K35" s="31">
        <v>5.1599999999999997E-4</v>
      </c>
      <c r="L35" s="31">
        <v>5.9199999999999999E-3</v>
      </c>
    </row>
    <row r="36" spans="1:12" s="2" customFormat="1" x14ac:dyDescent="0.2">
      <c r="A36" s="30" t="s">
        <v>41</v>
      </c>
      <c r="B36" s="31">
        <v>8.48E-2</v>
      </c>
      <c r="C36" s="31">
        <v>0.17899999999999999</v>
      </c>
      <c r="D36" s="31">
        <v>0.20899999999999999</v>
      </c>
      <c r="E36" s="31">
        <v>0.154</v>
      </c>
      <c r="F36" s="31">
        <v>2.3199999999999998E-2</v>
      </c>
      <c r="G36" s="31">
        <v>1.0200000000000001E-2</v>
      </c>
      <c r="H36" s="31">
        <v>2.5700000000000001E-2</v>
      </c>
      <c r="I36" s="31">
        <v>3.0499999999999999E-2</v>
      </c>
      <c r="J36" s="31">
        <v>4.3900000000000002E-2</v>
      </c>
      <c r="K36" s="31">
        <v>6.3E-3</v>
      </c>
      <c r="L36" s="31">
        <v>5.16E-2</v>
      </c>
    </row>
    <row r="37" spans="1:12" s="2" customFormat="1" x14ac:dyDescent="0.2">
      <c r="A37" s="30" t="s">
        <v>42</v>
      </c>
      <c r="B37" s="31">
        <v>1.49E-2</v>
      </c>
      <c r="C37" s="31">
        <v>2.9100000000000001E-2</v>
      </c>
      <c r="D37" s="31">
        <v>3.4099999999999998E-2</v>
      </c>
      <c r="E37" s="31">
        <v>2.6499999999999999E-2</v>
      </c>
      <c r="F37" s="31">
        <v>4.2300000000000003E-3</v>
      </c>
      <c r="G37" s="31">
        <v>2.0200000000000001E-3</v>
      </c>
      <c r="H37" s="31">
        <v>5.13E-3</v>
      </c>
      <c r="I37" s="31">
        <v>6.2899999999999996E-3</v>
      </c>
      <c r="J37" s="31">
        <v>8.8900000000000003E-3</v>
      </c>
      <c r="K37" s="31">
        <v>1.56E-3</v>
      </c>
      <c r="L37" s="31">
        <v>8.9099999999999995E-3</v>
      </c>
    </row>
    <row r="38" spans="1:12" s="2" customFormat="1" x14ac:dyDescent="0.2">
      <c r="A38" s="30" t="s">
        <v>43</v>
      </c>
      <c r="B38" s="31">
        <v>3.9199999999999999E-2</v>
      </c>
      <c r="C38" s="31">
        <v>9.8100000000000007E-2</v>
      </c>
      <c r="D38" s="31">
        <v>0.12</v>
      </c>
      <c r="E38" s="31">
        <v>5.7599999999999998E-2</v>
      </c>
      <c r="F38" s="31">
        <v>5.5500000000000001E-2</v>
      </c>
      <c r="G38" s="31">
        <v>3.3399999999999999E-2</v>
      </c>
      <c r="H38" s="31">
        <v>1.84E-2</v>
      </c>
      <c r="I38" s="31">
        <v>2.8299999999999999E-2</v>
      </c>
      <c r="J38" s="31">
        <v>2.5499999999999998E-2</v>
      </c>
      <c r="K38" s="31">
        <v>9.11E-3</v>
      </c>
      <c r="L38" s="31">
        <v>2.3400000000000001E-2</v>
      </c>
    </row>
    <row r="39" spans="1:12" s="2" customFormat="1" x14ac:dyDescent="0.2">
      <c r="A39" s="30" t="s">
        <v>44</v>
      </c>
      <c r="B39" s="31">
        <v>1.25E-3</v>
      </c>
      <c r="C39" s="31">
        <v>1.56E-3</v>
      </c>
      <c r="D39" s="31">
        <v>2.2200000000000002E-3</v>
      </c>
      <c r="E39" s="31">
        <v>1.15E-3</v>
      </c>
      <c r="F39" s="31">
        <v>1.2800000000000001E-3</v>
      </c>
      <c r="G39" s="31">
        <v>3.3899999999999998E-3</v>
      </c>
      <c r="H39" s="31">
        <v>4.8999999999999998E-4</v>
      </c>
      <c r="I39" s="31">
        <v>7.2300000000000001E-4</v>
      </c>
      <c r="J39" s="31">
        <v>7.6800000000000002E-4</v>
      </c>
      <c r="K39" s="31">
        <v>5.28E-2</v>
      </c>
      <c r="L39" s="31">
        <v>5.2899999999999996E-4</v>
      </c>
    </row>
    <row r="40" spans="1:12" s="2" customFormat="1" x14ac:dyDescent="0.2">
      <c r="A40" s="30" t="s">
        <v>45</v>
      </c>
      <c r="B40" s="31">
        <v>0.64700000000000002</v>
      </c>
      <c r="C40" s="31">
        <v>6.9800000000000001E-2</v>
      </c>
      <c r="D40" s="31">
        <v>6.9000000000000006E-2</v>
      </c>
      <c r="E40" s="31">
        <v>0.153</v>
      </c>
      <c r="F40" s="31">
        <v>0.224</v>
      </c>
      <c r="G40" s="31">
        <v>0.85899999999999999</v>
      </c>
      <c r="H40" s="31">
        <v>1.8700000000000001E-2</v>
      </c>
      <c r="I40" s="31">
        <v>3.4599999999999999E-2</v>
      </c>
      <c r="J40" s="31">
        <v>1.6199999999999999E-2</v>
      </c>
      <c r="K40" s="31">
        <v>1.7100000000000001E-2</v>
      </c>
      <c r="L40" s="31">
        <v>1.5599999999999999E-2</v>
      </c>
    </row>
    <row r="41" spans="1:12" s="2" customFormat="1" x14ac:dyDescent="0.2">
      <c r="A41" s="30" t="s">
        <v>46</v>
      </c>
      <c r="B41" s="31">
        <v>1.6799999999999999E-2</v>
      </c>
      <c r="C41" s="31">
        <v>1.15E-2</v>
      </c>
      <c r="D41" s="31">
        <v>1.0800000000000001E-2</v>
      </c>
      <c r="E41" s="31">
        <v>1.09E-2</v>
      </c>
      <c r="F41" s="31">
        <v>1.0200000000000001E-2</v>
      </c>
      <c r="G41" s="31">
        <v>1.2699999999999999E-2</v>
      </c>
      <c r="H41" s="31">
        <v>3.15E-3</v>
      </c>
      <c r="I41" s="31">
        <v>4.1200000000000004E-3</v>
      </c>
      <c r="J41" s="31">
        <v>5.7200000000000003E-3</v>
      </c>
      <c r="K41" s="31">
        <v>4.7600000000000003E-3</v>
      </c>
      <c r="L41" s="31">
        <v>3.6099999999999999E-3</v>
      </c>
    </row>
    <row r="42" spans="1:12" s="2" customFormat="1" x14ac:dyDescent="0.2">
      <c r="A42" s="38" t="s">
        <v>47</v>
      </c>
      <c r="B42" s="39">
        <v>2.3999999999999998E-3</v>
      </c>
      <c r="C42" s="39">
        <v>2.7499999999999998E-3</v>
      </c>
      <c r="D42" s="39">
        <v>2.8500000000000001E-3</v>
      </c>
      <c r="E42" s="39">
        <v>2.3900000000000002E-3</v>
      </c>
      <c r="F42" s="39">
        <v>3.2100000000000002E-3</v>
      </c>
      <c r="G42" s="39">
        <v>3.7799999999999999E-3</v>
      </c>
      <c r="H42" s="39">
        <v>8.0000000000000004E-4</v>
      </c>
      <c r="I42" s="39">
        <v>1.9400000000000001E-3</v>
      </c>
      <c r="J42" s="39">
        <v>1.66E-3</v>
      </c>
      <c r="K42" s="39">
        <v>7.5100000000000004E-4</v>
      </c>
      <c r="L42" s="39">
        <v>1.2899999999999999E-3</v>
      </c>
    </row>
    <row r="43" spans="1:12" s="2" customFormat="1" x14ac:dyDescent="0.2">
      <c r="A43" s="38" t="s">
        <v>63</v>
      </c>
      <c r="B43" s="40">
        <f>B8/B29</f>
        <v>11161.971830985914</v>
      </c>
      <c r="C43" s="40">
        <f>C8/C29</f>
        <v>10476.190476190477</v>
      </c>
      <c r="D43" s="40">
        <f t="shared" ref="D43:L43" si="0">D8/D29</f>
        <v>10386.473429951691</v>
      </c>
      <c r="E43" s="40">
        <f t="shared" si="0"/>
        <v>10461.538461538463</v>
      </c>
      <c r="F43" s="40">
        <f t="shared" si="0"/>
        <v>34035.087719298244</v>
      </c>
      <c r="G43" s="40">
        <f t="shared" si="0"/>
        <v>15043.290043290044</v>
      </c>
      <c r="H43" s="40">
        <f t="shared" si="0"/>
        <v>26578.94736842105</v>
      </c>
      <c r="I43" s="40">
        <f t="shared" si="0"/>
        <v>57055.961070559606</v>
      </c>
      <c r="J43" s="40">
        <f t="shared" si="0"/>
        <v>17840.000000000004</v>
      </c>
      <c r="K43" s="40">
        <f t="shared" si="0"/>
        <v>14608.076009501188</v>
      </c>
      <c r="L43" s="40">
        <f t="shared" si="0"/>
        <v>23758.86524822695</v>
      </c>
    </row>
    <row r="44" spans="1:12" x14ac:dyDescent="0.2">
      <c r="A44" s="41" t="s">
        <v>64</v>
      </c>
      <c r="B44" s="6">
        <f>B42/B41</f>
        <v>0.14285714285714285</v>
      </c>
      <c r="C44" s="6">
        <f t="shared" ref="C44:L44" si="1">C42/C41</f>
        <v>0.23913043478260868</v>
      </c>
      <c r="D44" s="6">
        <f t="shared" si="1"/>
        <v>0.2638888888888889</v>
      </c>
      <c r="E44" s="6">
        <f t="shared" si="1"/>
        <v>0.21926605504587157</v>
      </c>
      <c r="F44" s="6">
        <f t="shared" si="1"/>
        <v>0.31470588235294117</v>
      </c>
      <c r="G44" s="6">
        <f t="shared" si="1"/>
        <v>0.29763779527559053</v>
      </c>
      <c r="H44" s="6">
        <f t="shared" si="1"/>
        <v>0.25396825396825395</v>
      </c>
      <c r="I44" s="6">
        <f t="shared" si="1"/>
        <v>0.47087378640776695</v>
      </c>
      <c r="J44" s="6">
        <f t="shared" si="1"/>
        <v>0.29020979020979021</v>
      </c>
      <c r="K44" s="6">
        <f t="shared" si="1"/>
        <v>0.15777310924369747</v>
      </c>
      <c r="L44" s="6">
        <f t="shared" si="1"/>
        <v>0.35734072022160662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Summary of Meratus peridotites</vt:lpstr>
      <vt:lpstr>Whole-rock major element</vt:lpstr>
      <vt:lpstr>Whole-rock trace element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郭东海</dc:creator>
  <cp:lastModifiedBy>Li</cp:lastModifiedBy>
  <dcterms:created xsi:type="dcterms:W3CDTF">2015-06-05T18:19:34Z</dcterms:created>
  <dcterms:modified xsi:type="dcterms:W3CDTF">2026-03-16T20:37:48Z</dcterms:modified>
</cp:coreProperties>
</file>