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بحوث\2026\Biokinetic Exponential Decay Modeling and Kinematic Determinants of Performance Accuracy in Volleyball Center Blocking\26-8-2026\"/>
    </mc:Choice>
  </mc:AlternateContent>
  <xr:revisionPtr revIDLastSave="0" documentId="8_{1ADB32A4-2E1F-4495-B011-6EB585039C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ADME_QC" sheetId="1" r:id="rId1"/>
    <sheet name="Participants_Final" sheetId="2" r:id="rId2"/>
    <sheet name="Processed_Loading" sheetId="3" r:id="rId3"/>
    <sheet name="Gaussian_Parameters" sheetId="4" r:id="rId4"/>
    <sheet name="Model_Curves" sheetId="5" r:id="rId5"/>
    <sheet name="Table1_Characteristics" sheetId="6" r:id="rId6"/>
    <sheet name="Table2_Loading" sheetId="7" r:id="rId7"/>
    <sheet name="Table3_Gaussian" sheetId="8" r:id="rId8"/>
    <sheet name="Table4_Associations" sheetId="9" r:id="rId9"/>
    <sheet name="TableS2_All_Associations" sheetId="10" r:id="rId10"/>
    <sheet name="QC_Signal_Similarity" sheetId="11" r:id="rId11"/>
    <sheet name="Figure_Data_Phase" sheetId="12" r:id="rId12"/>
    <sheet name="Figure_Data_Associations" sheetId="13" r:id="rId13"/>
    <sheet name="Methods_Protocol" sheetId="14" r:id="rId14"/>
    <sheet name="Figure_1" sheetId="15" r:id="rId15"/>
    <sheet name="Figure_2" sheetId="16" r:id="rId16"/>
    <sheet name="Figure_S1" sheetId="17" r:id="rId17"/>
    <sheet name="Figure_3" sheetId="18" r:id="rId18"/>
    <sheet name="Figure_S2" sheetId="19" r:id="rId19"/>
    <sheet name="TableS1_Sensitivity" sheetId="21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4" i="3" l="1"/>
  <c r="M24" i="3"/>
  <c r="N24" i="3" s="1"/>
  <c r="L24" i="3"/>
  <c r="K24" i="3"/>
  <c r="J24" i="3"/>
  <c r="E24" i="3"/>
  <c r="P23" i="3"/>
  <c r="M23" i="3"/>
  <c r="N23" i="3" s="1"/>
  <c r="L23" i="3"/>
  <c r="K23" i="3"/>
  <c r="J23" i="3"/>
  <c r="E23" i="3"/>
  <c r="P22" i="3"/>
  <c r="N22" i="3"/>
  <c r="M22" i="3"/>
  <c r="L22" i="3"/>
  <c r="K22" i="3"/>
  <c r="J22" i="3"/>
  <c r="E22" i="3"/>
  <c r="P21" i="3"/>
  <c r="M21" i="3"/>
  <c r="N21" i="3" s="1"/>
  <c r="L21" i="3"/>
  <c r="K21" i="3"/>
  <c r="J21" i="3"/>
  <c r="E21" i="3"/>
  <c r="P20" i="3"/>
  <c r="M20" i="3"/>
  <c r="N20" i="3" s="1"/>
  <c r="L20" i="3"/>
  <c r="K20" i="3"/>
  <c r="J20" i="3"/>
  <c r="E20" i="3"/>
  <c r="P19" i="3"/>
  <c r="M19" i="3"/>
  <c r="N19" i="3" s="1"/>
  <c r="L19" i="3"/>
  <c r="K19" i="3"/>
  <c r="J19" i="3"/>
  <c r="E19" i="3"/>
  <c r="P18" i="3"/>
  <c r="M18" i="3"/>
  <c r="N18" i="3" s="1"/>
  <c r="L18" i="3"/>
  <c r="K18" i="3"/>
  <c r="J18" i="3"/>
  <c r="E18" i="3"/>
  <c r="P17" i="3"/>
  <c r="M17" i="3"/>
  <c r="N17" i="3" s="1"/>
  <c r="L17" i="3"/>
  <c r="K17" i="3"/>
  <c r="J17" i="3"/>
  <c r="E17" i="3"/>
  <c r="P16" i="3"/>
  <c r="M16" i="3"/>
  <c r="N16" i="3" s="1"/>
  <c r="L16" i="3"/>
  <c r="K16" i="3"/>
  <c r="J16" i="3"/>
  <c r="E16" i="3"/>
  <c r="P15" i="3"/>
  <c r="N15" i="3"/>
  <c r="M15" i="3"/>
  <c r="L15" i="3"/>
  <c r="K15" i="3"/>
  <c r="J15" i="3"/>
  <c r="E15" i="3"/>
  <c r="P14" i="3"/>
  <c r="M14" i="3"/>
  <c r="N14" i="3" s="1"/>
  <c r="L14" i="3"/>
  <c r="K14" i="3"/>
  <c r="J14" i="3"/>
  <c r="E14" i="3"/>
  <c r="P13" i="3"/>
  <c r="M13" i="3"/>
  <c r="N13" i="3" s="1"/>
  <c r="L13" i="3"/>
  <c r="K13" i="3"/>
  <c r="J13" i="3"/>
  <c r="E13" i="3"/>
  <c r="P12" i="3"/>
  <c r="M12" i="3"/>
  <c r="N12" i="3" s="1"/>
  <c r="L12" i="3"/>
  <c r="K12" i="3"/>
  <c r="J12" i="3"/>
  <c r="E12" i="3"/>
  <c r="P11" i="3"/>
  <c r="M11" i="3"/>
  <c r="N11" i="3" s="1"/>
  <c r="L11" i="3"/>
  <c r="K11" i="3"/>
  <c r="J11" i="3"/>
  <c r="E11" i="3"/>
  <c r="P10" i="3"/>
  <c r="M10" i="3"/>
  <c r="N10" i="3" s="1"/>
  <c r="L10" i="3"/>
  <c r="K10" i="3"/>
  <c r="J10" i="3"/>
  <c r="E10" i="3"/>
  <c r="P9" i="3"/>
  <c r="M9" i="3"/>
  <c r="N9" i="3" s="1"/>
  <c r="L9" i="3"/>
  <c r="K9" i="3"/>
  <c r="J9" i="3"/>
  <c r="E9" i="3"/>
  <c r="P8" i="3"/>
  <c r="M8" i="3"/>
  <c r="N8" i="3" s="1"/>
  <c r="L8" i="3"/>
  <c r="K8" i="3"/>
  <c r="J8" i="3"/>
  <c r="E8" i="3"/>
  <c r="P7" i="3"/>
  <c r="M7" i="3"/>
  <c r="N7" i="3" s="1"/>
  <c r="L7" i="3"/>
  <c r="K7" i="3"/>
  <c r="J7" i="3"/>
  <c r="E7" i="3"/>
  <c r="P6" i="3"/>
  <c r="N6" i="3"/>
  <c r="M6" i="3"/>
  <c r="L6" i="3"/>
  <c r="K6" i="3"/>
  <c r="J6" i="3"/>
  <c r="E6" i="3"/>
  <c r="P5" i="3"/>
  <c r="M5" i="3"/>
  <c r="N5" i="3" s="1"/>
  <c r="L5" i="3"/>
  <c r="K5" i="3"/>
  <c r="J5" i="3"/>
  <c r="E5" i="3"/>
</calcChain>
</file>

<file path=xl/sharedStrings.xml><?xml version="1.0" encoding="utf-8"?>
<sst xmlns="http://schemas.openxmlformats.org/spreadsheetml/2006/main" count="1334" uniqueCount="322">
  <si>
    <t>Final Gaussian Analysis Workbook</t>
  </si>
  <si>
    <t>Phase-Anchored Gaussian Decomposition of Bilateral In-Shoe Plantar Loading During the Volleyball Spike Jump</t>
  </si>
  <si>
    <t>Study item</t>
  </si>
  <si>
    <t>Final verified status</t>
  </si>
  <si>
    <t>Participants</t>
  </si>
  <si>
    <t>20 distinct male volleyball players (P01-P20)</t>
  </si>
  <si>
    <t>Authoritative raw source</t>
  </si>
  <si>
    <t>P1-20.zip; 20 participant-level DYNAFOOT dynamic exports, each representing the software-generated mean of three valid trials (5 s at 100 Hz)</t>
  </si>
  <si>
    <t>Participant corrections</t>
  </si>
  <si>
    <t>P13 Dynafoot size = 43; execution-time values replaced with verified P01-P20 sequence</t>
  </si>
  <si>
    <t>Analyzed interval</t>
  </si>
  <si>
    <t>Final-plant contact onset to take-off; one phase window extracted from each participant-level mean waveform</t>
  </si>
  <si>
    <t>Selected models</t>
  </si>
  <si>
    <t>19 double; 1 single</t>
  </si>
  <si>
    <t>Good fits</t>
  </si>
  <si>
    <t>20/20 with R²&gt;=0.90</t>
  </si>
  <si>
    <t>Identifiable double fits</t>
  </si>
  <si>
    <t>15 of 19 selected double fits (15 of 20 overall)</t>
  </si>
  <si>
    <t>Median selected R²</t>
  </si>
  <si>
    <t>Median selected RMSE</t>
  </si>
  <si>
    <t>7.562 [5.600-8.469] kgf</t>
  </si>
  <si>
    <t>Smallest BH q</t>
  </si>
  <si>
    <t>FDR-significant associations</t>
  </si>
  <si>
    <t>Critical signal-similarity flags</t>
  </si>
  <si>
    <t>Representative curve</t>
  </si>
  <si>
    <t>P15; selected R² closest to sample median</t>
  </si>
  <si>
    <t>Analysis decision</t>
  </si>
  <si>
    <t>Use these results to replace every numerical result, table, figure, and curve in the current manuscript.</t>
  </si>
  <si>
    <t>Final Participant and Video-Derived Inputs</t>
  </si>
  <si>
    <t>P13 size corrected to 43; execution time is from first approach movement to first landing contact</t>
  </si>
  <si>
    <t>Player</t>
  </si>
  <si>
    <t>Age (years)</t>
  </si>
  <si>
    <t>Height (cm)</t>
  </si>
  <si>
    <t>Body mass (kg)</t>
  </si>
  <si>
    <t>Experience (years)</t>
  </si>
  <si>
    <t>Dynafoot size (EU)</t>
  </si>
  <si>
    <t>Hip vertical displacement (cm)</t>
  </si>
  <si>
    <t>Resultant hip-marker velocity (m/s)</t>
  </si>
  <si>
    <t>Execution time (s)</t>
  </si>
  <si>
    <t>Braking (s)</t>
  </si>
  <si>
    <t>Propulsion (s)</t>
  </si>
  <si>
    <t>Final plant (s)</t>
  </si>
  <si>
    <t>Flight (s)</t>
  </si>
  <si>
    <t>Accuracy score (0/10/20/40)</t>
  </si>
  <si>
    <t>Window start (s)</t>
  </si>
  <si>
    <t>Take-off (s)</t>
  </si>
  <si>
    <t>Window duration (s)</t>
  </si>
  <si>
    <t>P01</t>
  </si>
  <si>
    <t>P02</t>
  </si>
  <si>
    <t>P03</t>
  </si>
  <si>
    <t>P04</t>
  </si>
  <si>
    <t>P05</t>
  </si>
  <si>
    <t>P06</t>
  </si>
  <si>
    <t>P07</t>
  </si>
  <si>
    <t>P08</t>
  </si>
  <si>
    <t>P09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</si>
  <si>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</si>
  <si>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</si>
  <si>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</si>
  <si>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</si>
  <si>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</si>
  <si>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</si>
  <si>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</si>
  <si>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</si>
  <si>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</si>
  <si>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</si>
  <si>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</si>
  <si>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Phase-Anchored Plantar-Loading Outcomes</t>
  </si>
  <si>
    <t>Measured peaks and impulse are retained; normalization and asymmetry are formula-driven</t>
  </si>
  <si>
    <t>Mass (kg)</t>
  </si>
  <si>
    <t>Samples</t>
  </si>
  <si>
    <t>Left peak (kgf)</t>
  </si>
  <si>
    <t>Right peak (kgf)</t>
  </si>
  <si>
    <t>Bilateral peak (kgf)</t>
  </si>
  <si>
    <t>Left peak (BW)</t>
  </si>
  <si>
    <t>Right peak (BW)</t>
  </si>
  <si>
    <t>Bilateral peak (BW)</t>
  </si>
  <si>
    <t>Signed asymmetry (%)</t>
  </si>
  <si>
    <t>Absolute asymmetry (%)</t>
  </si>
  <si>
    <t>Observed impulse (kgf*s)</t>
  </si>
  <si>
    <t>Impulse (N*s/kg)</t>
  </si>
  <si>
    <t>Selected model</t>
  </si>
  <si>
    <t>Selected R2</t>
  </si>
  <si>
    <t>RMSE (kgf)</t>
  </si>
  <si>
    <t>Fit quality</t>
  </si>
  <si>
    <t>Double</t>
  </si>
  <si>
    <t>Good</t>
  </si>
  <si>
    <t>Single</t>
  </si>
  <si>
    <t>Gaussian Model Parameters and AICc Selection</t>
  </si>
  <si>
    <t>Double selected only when AICc was &gt;2 units lower; component interpretation requires all identifiability criteria</t>
  </si>
  <si>
    <t>Single R2</t>
  </si>
  <si>
    <t>Single RMSE</t>
  </si>
  <si>
    <t>Single AICc</t>
  </si>
  <si>
    <t>Double R2</t>
  </si>
  <si>
    <t>Double RMSE</t>
  </si>
  <si>
    <t>Double AICc</t>
  </si>
  <si>
    <t>Delta AICc (single-double)</t>
  </si>
  <si>
    <t>Baseline (kgf)</t>
  </si>
  <si>
    <t>Total amplitude (kgf)</t>
  </si>
  <si>
    <t>Total amplitude (BW)</t>
  </si>
  <si>
    <t>G1 amplitude (kgf)</t>
  </si>
  <si>
    <t>G1 center (s)</t>
  </si>
  <si>
    <t>G1 width (s)</t>
  </si>
  <si>
    <t>G2 amplitude (kgf)</t>
  </si>
  <si>
    <t>G2 center (s)</t>
  </si>
  <si>
    <t>G2 width (s)</t>
  </si>
  <si>
    <t>First-center timing (% final-plant phase)</t>
  </si>
  <si>
    <t>Center separation (% phase)</t>
  </si>
  <si>
    <t>Early area share (%)</t>
  </si>
  <si>
    <t>Identifiable double fit</t>
  </si>
  <si>
    <t>Yes</t>
  </si>
  <si>
    <t>No</t>
  </si>
  <si>
    <t>Observed and Fitted Final-Plant Curves</t>
  </si>
  <si>
    <t>Long-format source data for all player-level observed, single, double, and selected curves</t>
  </si>
  <si>
    <t>Absolute time (s)</t>
  </si>
  <si>
    <t>Time from plant (s)</t>
  </si>
  <si>
    <t>Plant phase (%)</t>
  </si>
  <si>
    <t>Left load (kgf)</t>
  </si>
  <si>
    <t>Right load (kgf)</t>
  </si>
  <si>
    <t>Bilateral load (kgf)</t>
  </si>
  <si>
    <t>Left load (BW)</t>
  </si>
  <si>
    <t>Right load (BW)</t>
  </si>
  <si>
    <t>Bilateral load (BW)</t>
  </si>
  <si>
    <t>Single fit (kgf)</t>
  </si>
  <si>
    <t>Double fit (kgf)</t>
  </si>
  <si>
    <t>Selected fit (kgf)</t>
  </si>
  <si>
    <t>Table 1. Participant and Video-Derived Characteristics</t>
  </si>
  <si>
    <t>Values are based on participant-level means derived from three valid trials per player (n=20); observed accuracy scores were 20 or 40 points.</t>
  </si>
  <si>
    <t>Variable</t>
  </si>
  <si>
    <t>n</t>
  </si>
  <si>
    <t>Mean ± SD</t>
  </si>
  <si>
    <t>Median [IQR]</t>
  </si>
  <si>
    <t>Range</t>
  </si>
  <si>
    <t>22.600 ± 1.231</t>
  </si>
  <si>
    <t>23.000 [21.750-23.250]</t>
  </si>
  <si>
    <t>21.000-25.000</t>
  </si>
  <si>
    <t>189.550 ± 1.099</t>
  </si>
  <si>
    <t>190.000 [189.000-190.000]</t>
  </si>
  <si>
    <t>187.000-191.000</t>
  </si>
  <si>
    <t>86.550 ± 1.538</t>
  </si>
  <si>
    <t>87.000 [86.000-88.000]</t>
  </si>
  <si>
    <t>83.000-89.000</t>
  </si>
  <si>
    <t>Playing experience (years)</t>
  </si>
  <si>
    <t>10.550 ± 1.276</t>
  </si>
  <si>
    <t>11.000 [9.750-11.000]</t>
  </si>
  <si>
    <t>9.000-14.000</t>
  </si>
  <si>
    <t>91.050 ± 5.633</t>
  </si>
  <si>
    <t>90.500 [87.750-95.500]</t>
  </si>
  <si>
    <t>81.000-99.000</t>
  </si>
  <si>
    <t>3.525 ± 0.434</t>
  </si>
  <si>
    <t>3.600 [3.200-3.825]</t>
  </si>
  <si>
    <t>2.800-4.200</t>
  </si>
  <si>
    <t>2.685 ± 0.195</t>
  </si>
  <si>
    <t>2.750 [2.500-2.825]</t>
  </si>
  <si>
    <t>2.300-2.900</t>
  </si>
  <si>
    <t>Braking duration (s)</t>
  </si>
  <si>
    <t>0.164 ± 0.025</t>
  </si>
  <si>
    <t>0.171 [0.141-0.180]</t>
  </si>
  <si>
    <t>0.104-0.196</t>
  </si>
  <si>
    <t>Propulsion duration (s)</t>
  </si>
  <si>
    <t>0.089 ± 0.016</t>
  </si>
  <si>
    <t>0.092 [0.082-0.097]</t>
  </si>
  <si>
    <t>0.050-0.125</t>
  </si>
  <si>
    <t>Final-plant duration (s)</t>
  </si>
  <si>
    <t>0.253 ± 0.033</t>
  </si>
  <si>
    <t>0.263 [0.234-0.275]</t>
  </si>
  <si>
    <t>0.188-0.287</t>
  </si>
  <si>
    <t>Flight duration (s)</t>
  </si>
  <si>
    <t>0.347 ± 0.019</t>
  </si>
  <si>
    <t>0.350 [0.338-0.350]</t>
  </si>
  <si>
    <t>0.313-0.412</t>
  </si>
  <si>
    <t>Spike accuracy score (0-40)</t>
  </si>
  <si>
    <t>32.000 ± 10.052</t>
  </si>
  <si>
    <t>40.000 [20.000-40.000]</t>
  </si>
  <si>
    <t>20.000-40.000</t>
  </si>
  <si>
    <t>Table 2. Phase-Anchored Plantar-Loading Outcomes</t>
  </si>
  <si>
    <t>Body-mass-normalized loading outcomes; kgf-equivalent signals converted only as specified in the protocol</t>
  </si>
  <si>
    <t>Left peak plantar load (BW)</t>
  </si>
  <si>
    <t>0.992 ± 0.259</t>
  </si>
  <si>
    <t>1.000 [0.932-1.153]</t>
  </si>
  <si>
    <t>0.130-1.407</t>
  </si>
  <si>
    <t>Right peak plantar load (BW)</t>
  </si>
  <si>
    <t>1.046 ± 0.179</t>
  </si>
  <si>
    <t>1.017 [0.906-1.192]</t>
  </si>
  <si>
    <t>0.739-1.375</t>
  </si>
  <si>
    <t>Bilateral peak plantar load (BW)</t>
  </si>
  <si>
    <t>1.758 ± 0.513</t>
  </si>
  <si>
    <t>1.871 [1.413-2.054]</t>
  </si>
  <si>
    <t>0.909-2.614</t>
  </si>
  <si>
    <t>Absolute peak-load asymmetry (%)</t>
  </si>
  <si>
    <t>22.131 ± 33.555</t>
  </si>
  <si>
    <t>8.936 [5.594-21.812]</t>
  </si>
  <si>
    <t>0.633-150.001</t>
  </si>
  <si>
    <t>Mass-normalized load impulse (N*s/kg)</t>
  </si>
  <si>
    <t>2.526 ± 0.795</t>
  </si>
  <si>
    <t>2.475 [1.976-3.198]</t>
  </si>
  <si>
    <t>1.064-4.007</t>
  </si>
  <si>
    <t>Table 3. Gaussian Decomposition and Model Fit</t>
  </si>
  <si>
    <t>Metric</t>
  </si>
  <si>
    <t>Estimate</t>
  </si>
  <si>
    <t>Single Gaussian selected, n (%)</t>
  </si>
  <si>
    <t>1 (5%)</t>
  </si>
  <si>
    <t>Double Gaussian selected, n (%)</t>
  </si>
  <si>
    <t>19 (95%)</t>
  </si>
  <si>
    <t>Good fit (R2&gt;=0.90), n (%)</t>
  </si>
  <si>
    <t>20 (100%)</t>
  </si>
  <si>
    <t>Identifiable double-component fit, n</t>
  </si>
  <si>
    <t>15</t>
  </si>
  <si>
    <t>Selected Gaussian total amplitude (BW)</t>
  </si>
  <si>
    <t>2.322 ± 0.705</t>
  </si>
  <si>
    <t>2.839 ± 0.961</t>
  </si>
  <si>
    <t>Gaussian center separation (% phase; identifiable fits)</t>
  </si>
  <si>
    <t>41.058 ± 12.575</t>
  </si>
  <si>
    <t>Early-component area share (%; identifiable fits)</t>
  </si>
  <si>
    <t>51.175 ± 29.172</t>
  </si>
  <si>
    <t>Selected-model R2</t>
  </si>
  <si>
    <t>0.966 [0.954-0.986]</t>
  </si>
  <si>
    <t>Selected-model RMSE (kgf)</t>
  </si>
  <si>
    <t>7.562 [5.600-8.469]</t>
  </si>
  <si>
    <t>Table 4. Selected Exploratory Associations</t>
  </si>
  <si>
    <t>Spearman rho with 5,000-resample percentile-bootstrap 95% CIs; BH-FDR across all 28 tests</t>
  </si>
  <si>
    <t>Predictor</t>
  </si>
  <si>
    <t>Outcome</t>
  </si>
  <si>
    <t>rho</t>
  </si>
  <si>
    <t>CI lower</t>
  </si>
  <si>
    <t>CI upper</t>
  </si>
  <si>
    <t>p</t>
  </si>
  <si>
    <t>BH q</t>
  </si>
  <si>
    <t>Magnitude</t>
  </si>
  <si>
    <t>FDR significant</t>
  </si>
  <si>
    <t>Moderate</t>
  </si>
  <si>
    <t>Trivial</t>
  </si>
  <si>
    <t>Large</t>
  </si>
  <si>
    <t>Bilateral peak load (BW)</t>
  </si>
  <si>
    <t>Small</t>
  </si>
  <si>
    <t>Gaussian amplitude (BW)</t>
  </si>
  <si>
    <t>Load impulse (N*s/kg)</t>
  </si>
  <si>
    <t>Supplementary Table S2. Complete Association Matrix</t>
  </si>
  <si>
    <t>All 28 prespecified exploratory comparisons</t>
  </si>
  <si>
    <t>Gaussian center separation (% phase)</t>
  </si>
  <si>
    <t>Signal-Similarity Quality Control</t>
  </si>
  <si>
    <t>Top pairwise correlations from complete 5-s force and pressure arrays; no critical threshold was reached</t>
  </si>
  <si>
    <t>Player A</t>
  </si>
  <si>
    <t>Player B</t>
  </si>
  <si>
    <t>Force correlation</t>
  </si>
  <si>
    <t>Pressure correlation</t>
  </si>
  <si>
    <t>Exact nonzero fraction</t>
  </si>
  <si>
    <t>QC flag</t>
  </si>
  <si>
    <t>No critical similarity</t>
  </si>
  <si>
    <t>Figure 1 Source Data</t>
  </si>
  <si>
    <t>Phase-normalized mean and t-based 95% confidence interval at 1% increments</t>
  </si>
  <si>
    <t>Left mean (BW)</t>
  </si>
  <si>
    <t>Left CI lower</t>
  </si>
  <si>
    <t>Left CI upper</t>
  </si>
  <si>
    <t>Right mean (BW)</t>
  </si>
  <si>
    <t>Right CI lower</t>
  </si>
  <si>
    <t>Right CI upper</t>
  </si>
  <si>
    <t>Bilateral mean (BW)</t>
  </si>
  <si>
    <t>Bilateral CI lower</t>
  </si>
  <si>
    <t>Bilateral CI upper</t>
  </si>
  <si>
    <t>Spearman coefficients and multiplicity-adjusted q values used in the heatmap</t>
  </si>
  <si>
    <t>Analysis Protocol and Source Lineage</t>
  </si>
  <si>
    <t>Definitions required to reproduce the final results</t>
  </si>
  <si>
    <t>Item</t>
  </si>
  <si>
    <t>Final definition</t>
  </si>
  <si>
    <t>Primary raw source</t>
  </si>
  <si>
    <t>P1-20.zip: 20 participant-level DYNAFOOT dynamic CSV exports, each representing the software-generated mean of three valid trials; 500 samples over 5 s per player at 100 Hz</t>
  </si>
  <si>
    <t>Participant source</t>
  </si>
  <si>
    <t>Participants.xlsx plus author-confirmed corrections: P13 size=43 and execution times P01-P20</t>
  </si>
  <si>
    <t>Force window</t>
  </si>
  <si>
    <t>Dynafoot samples from Window start through Take-off, inclusive</t>
  </si>
  <si>
    <t>Bilateral load</t>
  </si>
  <si>
    <t>Left-foot load + right-foot load at each 100-Hz sample</t>
  </si>
  <si>
    <t>Impulse</t>
  </si>
  <si>
    <t>Trapezoidal integral of bilateral kgf-equivalent load; multiplied by 9.80665 and divided by body mass</t>
  </si>
  <si>
    <t>Asymmetry</t>
  </si>
  <si>
    <t>Signed=200*(right peak-left peak)/(right peak+left peak); absolute asymmetry=absolute value</t>
  </si>
  <si>
    <t>Single Gaussian</t>
  </si>
  <si>
    <t>F0 + A*exp[-0.5*((t-mu)/sigma)^2], with non-negative baseline and amplitude</t>
  </si>
  <si>
    <t>Double Gaussian</t>
  </si>
  <si>
    <t>F0 plus two non-negative Gaussian components; centers sorted in time</t>
  </si>
  <si>
    <t>Optimization</t>
  </si>
  <si>
    <t>Bounded nonlinear least squares with deterministic multiple starts; sigma lower bound=max(0.005 s, half sample interval)</t>
  </si>
  <si>
    <t>Model selection</t>
  </si>
  <si>
    <t>Double selected only when AICc(single)-AICc(double)&gt;2; otherwise single selected</t>
  </si>
  <si>
    <t>Identifiability</t>
  </si>
  <si>
    <t>Both centers &gt;=0.01 s from boundaries; each sigma&lt;=50% phase; separation&gt;=10% phase</t>
  </si>
  <si>
    <t>Good R²&gt;=0.90; acceptable 0.75-0.899; poor &lt;0.75</t>
  </si>
  <si>
    <t>Associations</t>
  </si>
  <si>
    <t>Seven loading/model predictors x four outcomes; Spearman rho</t>
  </si>
  <si>
    <t>Confidence intervals</t>
  </si>
  <si>
    <t>Percentile bootstrap 95% CI using 5,000 valid resamples; deterministic seed 20260819</t>
  </si>
  <si>
    <t>Multiplicity</t>
  </si>
  <si>
    <t>Benjamini-Hochberg FDR correction across all 28 association tests</t>
  </si>
  <si>
    <t>Similarity QC</t>
  </si>
  <si>
    <t>Complete 5-s force and pressure arrays compared pairwise; review threshold r&gt;=0.99 or exact-nonzero fraction&gt;=0.95</t>
  </si>
  <si>
    <t>Important interpretation</t>
  </si>
  <si>
    <t>In-shoe exported force channels are reported as plantar load / kgf-equivalent output, not laboratory ground-reaction force</t>
  </si>
  <si>
    <t>Velocity definition</t>
  </si>
  <si>
    <t>Velocity variable confirmed as resultant two-dimensional hip-marker velocity derived from video tracking; it does not represent whole-body center-of-mass velocity.</t>
  </si>
  <si>
    <t>Figure 1. Phase-normalized bilateral plantar loading</t>
  </si>
  <si>
    <t>Figure 2. Representative observed waveform and selected Gaussian fit</t>
  </si>
  <si>
    <t>18.520 [6.427–39.824]</t>
  </si>
  <si>
    <t>Mean ± SD unless first-center timing, R², and RMSE are reported as median [IQR].</t>
  </si>
  <si>
    <t>Supplementary Figure S1. Selected-model R² by player</t>
  </si>
  <si>
    <t>Supplementary Figure S2. Observed and selected Gaussian curves for all 20 players</t>
  </si>
  <si>
    <t>Supplementary Table S1. Post hoc influence sensitivity analysis after exclusion of P04</t>
  </si>
  <si>
    <t>Spearman correlations with 5,000-resample percentile-bootstrap 95% confidence intervals and separate BH-FDR correction across 28 tests (n = 19; n = 14 for identifiable double-Gaussian predictors).</t>
  </si>
  <si>
    <t>Spike accuracy score (0–40)</t>
  </si>
  <si>
    <t>Load impulse (N·s·kg⁻¹)</t>
  </si>
  <si>
    <t>No association remained significant after BH-FDR correction (all q &gt; .05). P04 was excluded only for this post hoc sensitivity analysis.</t>
  </si>
  <si>
    <t>Full Gaussian-component area (N·s·kg⁻¹)</t>
  </si>
  <si>
    <t>Early Full Gaussian-component area share (%)</t>
  </si>
  <si>
    <t>Full Gaussian-component area (N*s/kg)</t>
  </si>
  <si>
    <t>Full Gaussian-component area (kgf*s)</t>
  </si>
  <si>
    <t>Figure 3. Exploratory association heatmap</t>
  </si>
  <si>
    <t>Figure 3 Source Data</t>
  </si>
  <si>
    <t>Journal: Sports Engineering</t>
  </si>
  <si>
    <t>Author: Ahmed Abdulameer Abdulradha Shubbar</t>
  </si>
  <si>
    <t>Affiliation: College of Physical Education and Sport Sciences, University of Al-Qadisiyah, Al-Diwaniyah, Iraq</t>
  </si>
  <si>
    <t>Email: ahmed.shubbar@qu.edu.iq</t>
  </si>
  <si>
    <t>Publication-resolution PNG embedded below.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</si>
</sst>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>
    <font>
      <sz val="11"/>
      <name val="Carlito"/>
    </font>
    <font>
      <b/>
      <sz val="15"/>
      <color rgb="FFFFFFFF"/>
      <name val="Carlito"/>
    </font>
    <font>
      <i/>
      <sz val="10"/>
      <color rgb="FF1F2937"/>
      <name val="Carlito"/>
    </font>
    <font>
      <b/>
      <sz val="11"/>
      <color rgb="FFFFFFFF"/>
      <name val="Carlito"/>
    </font>
    <font>
      <sz val="10"/>
      <color rgb="FF1F2937"/>
      <name val="Carlito"/>
    </font>
    <font>
      <b/>
      <sz val="10"/>
      <color rgb="FF1F2937"/>
      <name val="Carlito"/>
    </font>
    <font>
      <sz val="10"/>
      <name val="Arial Unicode MS"/>
    </font>
  </fonts>
  <fills count="8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EAF2F8"/>
      </patternFill>
    </fill>
    <fill>
      <patternFill patternType="solid">
        <fgColor rgb="FF2F75B5"/>
      </patternFill>
    </fill>
    <fill>
      <patternFill patternType="solid">
        <fgColor rgb="FFE2F0D9"/>
      </patternFill>
    </fill>
    <fill>
      <patternFill patternType="solid">
        <fgColor rgb="FFFFF2CC"/>
      </patternFill>
    </fill>
    <fill>
      <patternFill patternType="solid">
        <fgColor theme="4" tint="0.79992065187536243"/>
        <bgColor indexed="65"/>
      </patternFill>
    </fill>
  </fills>
  <borders count="7">
    <border>
      <left/>
      <right/>
      <top/>
      <bottom/>
      <diagonal/>
    </border>
    <border>
      <left style="thin">
        <color rgb="FF17365D"/>
      </left>
      <right/>
      <top style="thin">
        <color rgb="FF17365D"/>
      </top>
      <bottom style="thin">
        <color rgb="FF17365D"/>
      </bottom>
      <diagonal/>
    </border>
    <border>
      <left/>
      <right style="thin">
        <color rgb="FF17365D"/>
      </right>
      <top style="thin">
        <color rgb="FF17365D"/>
      </top>
      <bottom style="thin">
        <color rgb="FF17365D"/>
      </bottom>
      <diagonal/>
    </border>
    <border>
      <left/>
      <right/>
      <top/>
      <bottom style="thin">
        <color rgb="FFE5E7EB"/>
      </bottom>
      <diagonal/>
    </border>
    <border>
      <left/>
      <right/>
      <top style="thin">
        <color rgb="FFE5E7EB"/>
      </top>
      <bottom style="thin">
        <color rgb="FFE5E7EB"/>
      </bottom>
      <diagonal/>
    </border>
    <border>
      <left/>
      <right/>
      <top style="thin">
        <color rgb="FFE5E7EB"/>
      </top>
      <bottom style="thin">
        <color rgb="FFC7D2DE"/>
      </bottom>
      <diagonal/>
    </border>
    <border>
      <left/>
      <right/>
      <top style="thin">
        <color rgb="FF17365D"/>
      </top>
      <bottom style="thin">
        <color rgb="FF17365D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4" fillId="5" borderId="4" xfId="0" applyFont="1" applyFill="1" applyBorder="1" applyAlignment="1">
      <alignment vertical="center"/>
    </xf>
    <xf numFmtId="0" fontId="5" fillId="6" borderId="5" xfId="0" applyFont="1" applyFill="1" applyBorder="1" applyAlignment="1">
      <alignment vertical="center"/>
    </xf>
    <xf numFmtId="0" fontId="4" fillId="6" borderId="5" xfId="0" applyFont="1" applyFill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4" fillId="6" borderId="5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vertical="center"/>
    </xf>
    <xf numFmtId="49" fontId="4" fillId="0" borderId="4" xfId="0" applyNumberFormat="1" applyFont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1" fontId="4" fillId="0" borderId="3" xfId="0" applyNumberFormat="1" applyFont="1" applyBorder="1" applyAlignment="1">
      <alignment vertical="center"/>
    </xf>
    <xf numFmtId="1" fontId="4" fillId="0" borderId="4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0" fontId="4" fillId="5" borderId="5" xfId="0" applyFont="1" applyFill="1" applyBorder="1" applyAlignment="1">
      <alignment vertical="center"/>
    </xf>
    <xf numFmtId="0" fontId="4" fillId="7" borderId="4" xfId="0" applyFont="1" applyFill="1" applyBorder="1" applyAlignment="1">
      <alignment vertical="center"/>
    </xf>
    <xf numFmtId="0" fontId="6" fillId="0" borderId="0" xfId="0" applyFont="1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5">
    <dxf>
      <font>
        <b/>
      </font>
      <fill>
        <patternFill>
          <bgColor rgb="FFE2F0D9"/>
        </patternFill>
      </fill>
    </dxf>
    <dxf>
      <font>
        <b/>
      </font>
      <fill>
        <patternFill>
          <bgColor rgb="FFE2F0D9"/>
        </patternFill>
      </fill>
    </dxf>
    <dxf>
      <fill>
        <patternFill>
          <bgColor rgb="FFD9EAF7"/>
        </patternFill>
      </fill>
    </dxf>
    <dxf>
      <font>
        <b/>
      </font>
      <fill>
        <patternFill>
          <bgColor rgb="FFE2F0D9"/>
        </patternFill>
      </fill>
    </dxf>
    <dxf>
      <fill>
        <patternFill>
          <bgColor rgb="FFD9EAF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0</xdr:rowOff>
    </xdr:from>
    <xdr:ext cx="10001250" cy="6667500"/>
    <xdr:pic>
      <xdr:nvPicPr>
        <xdr:cNvPr id="2" name="/xl/media/image1.png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0</xdr:rowOff>
    </xdr:from>
    <xdr:ext cx="10001250" cy="6667500"/>
    <xdr:pic>
      <xdr:nvPicPr>
        <xdr:cNvPr id="2" name="/xl/media/image2.pn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0</xdr:rowOff>
    </xdr:from>
    <xdr:ext cx="9525000" cy="7239000"/>
    <xdr:pic>
      <xdr:nvPicPr>
        <xdr:cNvPr id="2" name="/xl/media/image3.png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5</xdr:col>
      <xdr:colOff>835025</xdr:colOff>
      <xdr:row>22</xdr:row>
      <xdr:rowOff>100330</xdr:rowOff>
    </xdr:to>
    <xdr:pic>
      <xdr:nvPicPr>
        <xdr:cNvPr id="3" name="Picture 2" descr="Figure 3. Spearman correlations between seven plantar-loading/Gaussian predictors and four outcomes, including resultant hip-marker velocity. Values are exploratory; no association survived Benjamini–Hochberg correction across 28 tests." title="Figure 4">
          <a:extLst>
            <a:ext uri="{FF2B5EF4-FFF2-40B4-BE49-F238E27FC236}">
              <a16:creationId xmlns:a16="http://schemas.microsoft.com/office/drawing/2014/main" id="{0334BAAD-1515-EEA3-5638-53CE1DE12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42975"/>
          <a:ext cx="5407025" cy="35388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0</xdr:rowOff>
    </xdr:from>
    <xdr:ext cx="11906250" cy="12858750"/>
    <xdr:pic>
      <xdr:nvPicPr>
        <xdr:cNvPr id="2" name="/xl/media/image5.png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articipantsFinalTable" displayName="ParticipantsFinalTable" ref="A4:Q24" totalsRowShown="0">
  <tableColumns count="17">
    <tableColumn id="1" xr3:uid="{00000000-0010-0000-0000-000001000000}" name="Player"/>
    <tableColumn id="2" xr3:uid="{00000000-0010-0000-0000-000002000000}" name="Age (years)"/>
    <tableColumn id="3" xr3:uid="{00000000-0010-0000-0000-000003000000}" name="Height (cm)"/>
    <tableColumn id="4" xr3:uid="{00000000-0010-0000-0000-000004000000}" name="Body mass (kg)"/>
    <tableColumn id="5" xr3:uid="{00000000-0010-0000-0000-000005000000}" name="Experience (years)"/>
    <tableColumn id="6" xr3:uid="{00000000-0010-0000-0000-000006000000}" name="Dynafoot size (EU)"/>
    <tableColumn id="7" xr3:uid="{00000000-0010-0000-0000-000007000000}" name="Hip vertical displacement (cm)"/>
    <tableColumn id="8" xr3:uid="{00000000-0010-0000-0000-000008000000}" name="Resultant hip-marker velocity (m/s)"/>
    <tableColumn id="9" xr3:uid="{00000000-0010-0000-0000-000009000000}" name="Execution time (s)"/>
    <tableColumn id="10" xr3:uid="{00000000-0010-0000-0000-00000A000000}" name="Braking (s)"/>
    <tableColumn id="11" xr3:uid="{00000000-0010-0000-0000-00000B000000}" name="Propulsion (s)"/>
    <tableColumn id="12" xr3:uid="{00000000-0010-0000-0000-00000C000000}" name="Final plant (s)"/>
    <tableColumn id="13" xr3:uid="{00000000-0010-0000-0000-00000D000000}" name="Flight (s)"/>
    <tableColumn id="14" xr3:uid="{00000000-0010-0000-0000-00000E000000}" name="Accuracy score (0/10/20/40)"/>
    <tableColumn id="15" xr3:uid="{00000000-0010-0000-0000-00000F000000}" name="Window start (s)"/>
    <tableColumn id="16" xr3:uid="{00000000-0010-0000-0000-000010000000}" name="Take-off (s)"/>
    <tableColumn id="17" xr3:uid="{00000000-0010-0000-0000-000011000000}" name="Window duration (s)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SignalSimilarityTable" displayName="SignalSimilarityTable" ref="A4:F19" totalsRowShown="0">
  <tableColumns count="6">
    <tableColumn id="1" xr3:uid="{00000000-0010-0000-0900-000001000000}" name="Player A"/>
    <tableColumn id="2" xr3:uid="{00000000-0010-0000-0900-000002000000}" name="Player B"/>
    <tableColumn id="3" xr3:uid="{00000000-0010-0000-0900-000003000000}" name="Force correlation"/>
    <tableColumn id="4" xr3:uid="{00000000-0010-0000-0900-000004000000}" name="Pressure correlation"/>
    <tableColumn id="5" xr3:uid="{00000000-0010-0000-0900-000005000000}" name="Exact nonzero fraction"/>
    <tableColumn id="6" xr3:uid="{00000000-0010-0000-0900-000006000000}" name="QC flag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PhaseFigureDataTable" displayName="PhaseFigureDataTable" ref="A4:J105" totalsRowShown="0">
  <tableColumns count="10">
    <tableColumn id="1" xr3:uid="{00000000-0010-0000-0A00-000001000000}" name="Plant phase (%)"/>
    <tableColumn id="2" xr3:uid="{00000000-0010-0000-0A00-000002000000}" name="Left mean (BW)"/>
    <tableColumn id="3" xr3:uid="{00000000-0010-0000-0A00-000003000000}" name="Left CI lower"/>
    <tableColumn id="4" xr3:uid="{00000000-0010-0000-0A00-000004000000}" name="Left CI upper"/>
    <tableColumn id="5" xr3:uid="{00000000-0010-0000-0A00-000005000000}" name="Right mean (BW)"/>
    <tableColumn id="6" xr3:uid="{00000000-0010-0000-0A00-000006000000}" name="Right CI lower"/>
    <tableColumn id="7" xr3:uid="{00000000-0010-0000-0A00-000007000000}" name="Right CI upper"/>
    <tableColumn id="8" xr3:uid="{00000000-0010-0000-0A00-000008000000}" name="Bilateral mean (BW)"/>
    <tableColumn id="9" xr3:uid="{00000000-0010-0000-0A00-000009000000}" name="Bilateral CI lower"/>
    <tableColumn id="10" xr3:uid="{00000000-0010-0000-0A00-00000A000000}" name="Bilateral CI upper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HeatmapFigureDataTable" displayName="HeatmapFigureDataTable" ref="A4:D32" totalsRowShown="0">
  <tableColumns count="4">
    <tableColumn id="1" xr3:uid="{00000000-0010-0000-0B00-000001000000}" name="Predictor"/>
    <tableColumn id="2" xr3:uid="{00000000-0010-0000-0B00-000002000000}" name="Outcome"/>
    <tableColumn id="3" xr3:uid="{00000000-0010-0000-0B00-000003000000}" name="rho"/>
    <tableColumn id="4" xr3:uid="{00000000-0010-0000-0B00-000004000000}" name="BH q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rocessedLoadingTable" displayName="ProcessedLoadingTable" ref="A4:T24" totalsRowShown="0">
  <tableColumns count="20">
    <tableColumn id="1" xr3:uid="{00000000-0010-0000-0100-000001000000}" name="Player"/>
    <tableColumn id="2" xr3:uid="{00000000-0010-0000-0100-000002000000}" name="Mass (kg)"/>
    <tableColumn id="3" xr3:uid="{00000000-0010-0000-0100-000003000000}" name="Window start (s)"/>
    <tableColumn id="4" xr3:uid="{00000000-0010-0000-0100-000004000000}" name="Take-off (s)"/>
    <tableColumn id="5" xr3:uid="{00000000-0010-0000-0100-000005000000}" name="Window duration (s)"/>
    <tableColumn id="6" xr3:uid="{00000000-0010-0000-0100-000006000000}" name="Samples"/>
    <tableColumn id="7" xr3:uid="{00000000-0010-0000-0100-000007000000}" name="Left peak (kgf)"/>
    <tableColumn id="8" xr3:uid="{00000000-0010-0000-0100-000008000000}" name="Right peak (kgf)"/>
    <tableColumn id="9" xr3:uid="{00000000-0010-0000-0100-000009000000}" name="Bilateral peak (kgf)"/>
    <tableColumn id="10" xr3:uid="{00000000-0010-0000-0100-00000A000000}" name="Left peak (BW)"/>
    <tableColumn id="11" xr3:uid="{00000000-0010-0000-0100-00000B000000}" name="Right peak (BW)"/>
    <tableColumn id="12" xr3:uid="{00000000-0010-0000-0100-00000C000000}" name="Bilateral peak (BW)"/>
    <tableColumn id="13" xr3:uid="{00000000-0010-0000-0100-00000D000000}" name="Signed asymmetry (%)"/>
    <tableColumn id="14" xr3:uid="{00000000-0010-0000-0100-00000E000000}" name="Absolute asymmetry (%)"/>
    <tableColumn id="15" xr3:uid="{00000000-0010-0000-0100-00000F000000}" name="Observed impulse (kgf*s)"/>
    <tableColumn id="16" xr3:uid="{00000000-0010-0000-0100-000010000000}" name="Impulse (N*s/kg)"/>
    <tableColumn id="17" xr3:uid="{00000000-0010-0000-0100-000011000000}" name="Selected model"/>
    <tableColumn id="18" xr3:uid="{00000000-0010-0000-0100-000012000000}" name="Selected R2"/>
    <tableColumn id="19" xr3:uid="{00000000-0010-0000-0100-000013000000}" name="RMSE (kgf)"/>
    <tableColumn id="20" xr3:uid="{00000000-0010-0000-0100-000014000000}" name="Fit quali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GaussianParametersTable" displayName="GaussianParametersTable" ref="A4:X24" totalsRowShown="0">
  <tableColumns count="24">
    <tableColumn id="1" xr3:uid="{00000000-0010-0000-0200-000001000000}" name="Player"/>
    <tableColumn id="2" xr3:uid="{00000000-0010-0000-0200-000002000000}" name="Single R2"/>
    <tableColumn id="3" xr3:uid="{00000000-0010-0000-0200-000003000000}" name="Single RMSE"/>
    <tableColumn id="4" xr3:uid="{00000000-0010-0000-0200-000004000000}" name="Single AICc"/>
    <tableColumn id="5" xr3:uid="{00000000-0010-0000-0200-000005000000}" name="Double R2"/>
    <tableColumn id="6" xr3:uid="{00000000-0010-0000-0200-000006000000}" name="Double RMSE"/>
    <tableColumn id="7" xr3:uid="{00000000-0010-0000-0200-000007000000}" name="Double AICc"/>
    <tableColumn id="8" xr3:uid="{00000000-0010-0000-0200-000008000000}" name="Delta AICc (single-double)"/>
    <tableColumn id="9" xr3:uid="{00000000-0010-0000-0200-000009000000}" name="Selected model"/>
    <tableColumn id="10" xr3:uid="{00000000-0010-0000-0200-00000A000000}" name="Baseline (kgf)"/>
    <tableColumn id="11" xr3:uid="{00000000-0010-0000-0200-00000B000000}" name="Total amplitude (kgf)"/>
    <tableColumn id="12" xr3:uid="{00000000-0010-0000-0200-00000C000000}" name="Total amplitude (BW)"/>
    <tableColumn id="13" xr3:uid="{00000000-0010-0000-0200-00000D000000}" name="Full Gaussian-component area (kgf*s)"/>
    <tableColumn id="14" xr3:uid="{00000000-0010-0000-0200-00000E000000}" name="Full Gaussian-component area (N*s/kg)"/>
    <tableColumn id="15" xr3:uid="{00000000-0010-0000-0200-00000F000000}" name="G1 amplitude (kgf)"/>
    <tableColumn id="16" xr3:uid="{00000000-0010-0000-0200-000010000000}" name="G1 center (s)"/>
    <tableColumn id="17" xr3:uid="{00000000-0010-0000-0200-000011000000}" name="G1 width (s)"/>
    <tableColumn id="18" xr3:uid="{00000000-0010-0000-0200-000012000000}" name="G2 amplitude (kgf)"/>
    <tableColumn id="19" xr3:uid="{00000000-0010-0000-0200-000013000000}" name="G2 center (s)"/>
    <tableColumn id="20" xr3:uid="{00000000-0010-0000-0200-000014000000}" name="G2 width (s)"/>
    <tableColumn id="21" xr3:uid="{00000000-0010-0000-0200-000015000000}" name="First-center timing (% final-plant phase)"/>
    <tableColumn id="22" xr3:uid="{00000000-0010-0000-0200-000016000000}" name="Center separation (% phase)"/>
    <tableColumn id="23" xr3:uid="{00000000-0010-0000-0200-000017000000}" name="Early area share (%)"/>
    <tableColumn id="24" xr3:uid="{00000000-0010-0000-0200-000018000000}" name="Identifiable double fit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ModelCurvesTable" displayName="ModelCurvesTable" ref="A4:M531" totalsRowShown="0">
  <tableColumns count="13">
    <tableColumn id="1" xr3:uid="{00000000-0010-0000-0300-000001000000}" name="Player"/>
    <tableColumn id="2" xr3:uid="{00000000-0010-0000-0300-000002000000}" name="Absolute time (s)"/>
    <tableColumn id="3" xr3:uid="{00000000-0010-0000-0300-000003000000}" name="Time from plant (s)"/>
    <tableColumn id="4" xr3:uid="{00000000-0010-0000-0300-000004000000}" name="Plant phase (%)"/>
    <tableColumn id="5" xr3:uid="{00000000-0010-0000-0300-000005000000}" name="Left load (kgf)"/>
    <tableColumn id="6" xr3:uid="{00000000-0010-0000-0300-000006000000}" name="Right load (kgf)"/>
    <tableColumn id="7" xr3:uid="{00000000-0010-0000-0300-000007000000}" name="Bilateral load (kgf)"/>
    <tableColumn id="8" xr3:uid="{00000000-0010-0000-0300-000008000000}" name="Left load (BW)"/>
    <tableColumn id="9" xr3:uid="{00000000-0010-0000-0300-000009000000}" name="Right load (BW)"/>
    <tableColumn id="10" xr3:uid="{00000000-0010-0000-0300-00000A000000}" name="Bilateral load (BW)"/>
    <tableColumn id="11" xr3:uid="{00000000-0010-0000-0300-00000B000000}" name="Single fit (kgf)"/>
    <tableColumn id="12" xr3:uid="{00000000-0010-0000-0300-00000C000000}" name="Double fit (kgf)"/>
    <tableColumn id="13" xr3:uid="{00000000-0010-0000-0300-00000D000000}" name="Selected fit (kgf)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1Manuscript" displayName="Table1Manuscript" ref="A4:E16" totalsRowShown="0">
  <tableColumns count="5">
    <tableColumn id="1" xr3:uid="{00000000-0010-0000-0400-000001000000}" name="Variable"/>
    <tableColumn id="2" xr3:uid="{00000000-0010-0000-0400-000002000000}" name="n"/>
    <tableColumn id="3" xr3:uid="{00000000-0010-0000-0400-000003000000}" name="Mean ± SD"/>
    <tableColumn id="4" xr3:uid="{00000000-0010-0000-0400-000004000000}" name="Median [IQR]"/>
    <tableColumn id="5" xr3:uid="{00000000-0010-0000-0400-000005000000}" name="Rang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2Manuscript" displayName="Table2Manuscript" ref="A4:E9" totalsRowShown="0">
  <tableColumns count="5">
    <tableColumn id="1" xr3:uid="{00000000-0010-0000-0500-000001000000}" name="Variable"/>
    <tableColumn id="2" xr3:uid="{00000000-0010-0000-0500-000002000000}" name="n"/>
    <tableColumn id="3" xr3:uid="{00000000-0010-0000-0500-000003000000}" name="Mean ± SD"/>
    <tableColumn id="4" xr3:uid="{00000000-0010-0000-0500-000004000000}" name="Median [IQR]"/>
    <tableColumn id="5" xr3:uid="{00000000-0010-0000-0500-000005000000}" name="Rang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3Manuscript" displayName="Table3Manuscript" ref="A4:C15" totalsRowShown="0">
  <tableColumns count="3">
    <tableColumn id="1" xr3:uid="{00000000-0010-0000-0600-000001000000}" name="Metric"/>
    <tableColumn id="2" xr3:uid="{00000000-0010-0000-0600-000002000000}" name="Estimate"/>
    <tableColumn id="3" xr3:uid="{00000000-0010-0000-0600-000003000000}" name="n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4Manuscript" displayName="Table4Manuscript" ref="A4:J20" totalsRowShown="0">
  <tableColumns count="10">
    <tableColumn id="1" xr3:uid="{00000000-0010-0000-0700-000001000000}" name="Predictor"/>
    <tableColumn id="2" xr3:uid="{00000000-0010-0000-0700-000002000000}" name="Outcome"/>
    <tableColumn id="3" xr3:uid="{00000000-0010-0000-0700-000003000000}" name="n"/>
    <tableColumn id="4" xr3:uid="{00000000-0010-0000-0700-000004000000}" name="rho"/>
    <tableColumn id="5" xr3:uid="{00000000-0010-0000-0700-000005000000}" name="CI lower"/>
    <tableColumn id="6" xr3:uid="{00000000-0010-0000-0700-000006000000}" name="CI upper"/>
    <tableColumn id="7" xr3:uid="{00000000-0010-0000-0700-000007000000}" name="p"/>
    <tableColumn id="8" xr3:uid="{00000000-0010-0000-0700-000008000000}" name="BH q"/>
    <tableColumn id="9" xr3:uid="{00000000-0010-0000-0700-000009000000}" name="Magnitude"/>
    <tableColumn id="10" xr3:uid="{00000000-0010-0000-0700-00000A000000}" name="FDR significant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AllAssociationsTable" displayName="AllAssociationsTable" ref="A4:J32" totalsRowShown="0">
  <tableColumns count="10">
    <tableColumn id="1" xr3:uid="{00000000-0010-0000-0800-000001000000}" name="Predictor"/>
    <tableColumn id="2" xr3:uid="{00000000-0010-0000-0800-000002000000}" name="Outcome"/>
    <tableColumn id="3" xr3:uid="{00000000-0010-0000-0800-000003000000}" name="n"/>
    <tableColumn id="4" xr3:uid="{00000000-0010-0000-0800-000004000000}" name="rho"/>
    <tableColumn id="5" xr3:uid="{00000000-0010-0000-0800-000005000000}" name="CI lower"/>
    <tableColumn id="6" xr3:uid="{00000000-0010-0000-0800-000006000000}" name="CI upper"/>
    <tableColumn id="7" xr3:uid="{00000000-0010-0000-0800-000007000000}" name="p"/>
    <tableColumn id="8" xr3:uid="{00000000-0010-0000-0800-000008000000}" name="BH q"/>
    <tableColumn id="9" xr3:uid="{00000000-0010-0000-0800-000009000000}" name="Magnitude"/>
    <tableColumn id="10" xr3:uid="{00000000-0010-0000-0800-00000A000000}" name="FDR significa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showGridLines="0" tabSelected="1" workbookViewId="0">
      <selection activeCell="A3" sqref="A3:H3"/>
    </sheetView>
  </sheetViews>
  <sheetFormatPr defaultRowHeight="14.25"/>
  <cols>
    <col min="1" max="1" width="29" customWidth="1"/>
    <col min="2" max="2" width="82" customWidth="1"/>
  </cols>
  <sheetData>
    <row r="1" spans="1:8" ht="30" customHeight="1">
      <c r="A1" s="30" t="s">
        <v>0</v>
      </c>
      <c r="B1" s="30"/>
      <c r="C1" s="30"/>
      <c r="D1" s="30"/>
      <c r="E1" s="30"/>
      <c r="F1" s="30"/>
      <c r="G1" s="30"/>
      <c r="H1" s="30"/>
    </row>
    <row r="2" spans="1:8" ht="30" customHeight="1">
      <c r="A2" s="31" t="s">
        <v>1</v>
      </c>
      <c r="B2" s="31"/>
      <c r="C2" s="31"/>
      <c r="D2" s="31"/>
      <c r="E2" s="31"/>
      <c r="F2" s="31"/>
      <c r="G2" s="31"/>
      <c r="H2" s="31"/>
    </row>
    <row r="3" spans="1:8">
      <c r="A3" s="32" t="s">
        <v>317</v>
      </c>
      <c r="B3" s="32"/>
      <c r="C3" s="32"/>
      <c r="D3" s="32"/>
      <c r="E3" s="32"/>
      <c r="F3" s="32"/>
      <c r="G3" s="32"/>
      <c r="H3" s="32"/>
    </row>
    <row r="4" spans="1:8">
      <c r="A4" t="s">
        <v>318</v>
      </c>
    </row>
    <row r="5" spans="1:8">
      <c r="A5" s="29" t="s">
        <v>319</v>
      </c>
    </row>
    <row r="6" spans="1:8">
      <c r="A6" t="s">
        <v>320</v>
      </c>
    </row>
    <row r="7" spans="1:8" ht="33.950000000000003" customHeight="1">
      <c r="A7" s="1" t="s">
        <v>2</v>
      </c>
      <c r="B7" s="2" t="s">
        <v>3</v>
      </c>
    </row>
    <row r="8" spans="1:8">
      <c r="A8" s="6" t="s">
        <v>4</v>
      </c>
      <c r="B8" s="12" t="s">
        <v>5</v>
      </c>
    </row>
    <row r="9" spans="1:8" ht="25.5">
      <c r="A9" s="7" t="s">
        <v>6</v>
      </c>
      <c r="B9" s="13" t="s">
        <v>7</v>
      </c>
    </row>
    <row r="10" spans="1:8">
      <c r="A10" s="7" t="s">
        <v>8</v>
      </c>
      <c r="B10" s="13" t="s">
        <v>9</v>
      </c>
    </row>
    <row r="11" spans="1:8">
      <c r="A11" s="7" t="s">
        <v>10</v>
      </c>
      <c r="B11" s="13" t="s">
        <v>11</v>
      </c>
    </row>
    <row r="12" spans="1:8">
      <c r="A12" s="7" t="s">
        <v>12</v>
      </c>
      <c r="B12" s="13" t="s">
        <v>13</v>
      </c>
    </row>
    <row r="13" spans="1:8">
      <c r="A13" s="7" t="s">
        <v>14</v>
      </c>
      <c r="B13" s="13" t="s">
        <v>15</v>
      </c>
    </row>
    <row r="14" spans="1:8">
      <c r="A14" s="7" t="s">
        <v>16</v>
      </c>
      <c r="B14" s="13" t="s">
        <v>17</v>
      </c>
    </row>
    <row r="15" spans="1:8">
      <c r="A15" s="7" t="s">
        <v>18</v>
      </c>
      <c r="B15" s="13">
        <v>0.96634984516440081</v>
      </c>
    </row>
    <row r="16" spans="1:8">
      <c r="A16" s="7" t="s">
        <v>19</v>
      </c>
      <c r="B16" s="13" t="s">
        <v>20</v>
      </c>
    </row>
    <row r="17" spans="1:2">
      <c r="A17" s="7" t="s">
        <v>21</v>
      </c>
      <c r="B17" s="13">
        <v>0.19171863460998487</v>
      </c>
    </row>
    <row r="18" spans="1:2">
      <c r="A18" s="7" t="s">
        <v>22</v>
      </c>
      <c r="B18" s="13">
        <v>0</v>
      </c>
    </row>
    <row r="19" spans="1:2">
      <c r="A19" s="8" t="s">
        <v>23</v>
      </c>
      <c r="B19" s="14">
        <v>0</v>
      </c>
    </row>
    <row r="20" spans="1:2">
      <c r="A20" s="8" t="s">
        <v>24</v>
      </c>
      <c r="B20" s="14" t="s">
        <v>25</v>
      </c>
    </row>
    <row r="21" spans="1:2">
      <c r="A21" s="10" t="s">
        <v>26</v>
      </c>
      <c r="B21" s="15" t="s">
        <v>27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2"/>
  <sheetViews>
    <sheetView showGridLines="0" workbookViewId="0">
      <selection activeCell="A24" sqref="A24"/>
    </sheetView>
  </sheetViews>
  <sheetFormatPr defaultRowHeight="14.25"/>
  <cols>
    <col min="1" max="2" width="34" customWidth="1"/>
    <col min="3" max="3" width="8" customWidth="1"/>
    <col min="4" max="4" width="11" customWidth="1"/>
    <col min="5" max="6" width="12" customWidth="1"/>
    <col min="7" max="8" width="11" customWidth="1"/>
    <col min="9" max="9" width="13" customWidth="1"/>
    <col min="10" max="10" width="15" customWidth="1"/>
  </cols>
  <sheetData>
    <row r="1" spans="1:10" ht="30" customHeight="1">
      <c r="A1" s="30" t="s">
        <v>237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30" customHeight="1">
      <c r="A2" s="28" t="s">
        <v>238</v>
      </c>
      <c r="B2" s="28"/>
      <c r="C2" s="28"/>
      <c r="D2" s="28"/>
      <c r="E2" s="28"/>
      <c r="F2" s="28"/>
      <c r="G2" s="28"/>
      <c r="H2" s="28"/>
      <c r="I2" s="28"/>
      <c r="J2" s="28"/>
    </row>
    <row r="4" spans="1:10" ht="33.950000000000003" customHeight="1">
      <c r="A4" s="1" t="s">
        <v>221</v>
      </c>
      <c r="B4" s="16" t="s">
        <v>222</v>
      </c>
      <c r="C4" s="16" t="s">
        <v>129</v>
      </c>
      <c r="D4" s="16" t="s">
        <v>223</v>
      </c>
      <c r="E4" s="16" t="s">
        <v>224</v>
      </c>
      <c r="F4" s="16" t="s">
        <v>225</v>
      </c>
      <c r="G4" s="16" t="s">
        <v>226</v>
      </c>
      <c r="H4" s="16" t="s">
        <v>227</v>
      </c>
      <c r="I4" s="16" t="s">
        <v>228</v>
      </c>
      <c r="J4" s="2" t="s">
        <v>229</v>
      </c>
    </row>
    <row r="5" spans="1:10">
      <c r="A5" s="3" t="s">
        <v>78</v>
      </c>
      <c r="B5" s="4" t="s">
        <v>37</v>
      </c>
      <c r="C5" s="3">
        <v>20</v>
      </c>
      <c r="D5" s="20">
        <v>0.40349157503945421</v>
      </c>
      <c r="E5" s="20">
        <v>1.1244811614331822E-2</v>
      </c>
      <c r="F5" s="20">
        <v>0.69358047802567313</v>
      </c>
      <c r="G5" s="20">
        <v>7.7702747167239031E-2</v>
      </c>
      <c r="H5" s="20">
        <v>0.56124997791880316</v>
      </c>
      <c r="I5" s="3" t="s">
        <v>230</v>
      </c>
      <c r="J5" s="3" t="s">
        <v>111</v>
      </c>
    </row>
    <row r="6" spans="1:10">
      <c r="A6" s="4" t="s">
        <v>78</v>
      </c>
      <c r="B6" s="4" t="s">
        <v>38</v>
      </c>
      <c r="C6" s="4">
        <v>20</v>
      </c>
      <c r="D6" s="21">
        <v>4.8993766191025814E-2</v>
      </c>
      <c r="E6" s="21">
        <v>-0.47083432703452266</v>
      </c>
      <c r="F6" s="21">
        <v>0.57524334625946916</v>
      </c>
      <c r="G6" s="21">
        <v>0.83747748018174328</v>
      </c>
      <c r="H6" s="21">
        <v>0.90189882481110817</v>
      </c>
      <c r="I6" s="4" t="s">
        <v>231</v>
      </c>
      <c r="J6" s="4" t="s">
        <v>111</v>
      </c>
    </row>
    <row r="7" spans="1:10">
      <c r="A7" s="4" t="s">
        <v>78</v>
      </c>
      <c r="B7" s="4" t="s">
        <v>36</v>
      </c>
      <c r="C7" s="4">
        <v>20</v>
      </c>
      <c r="D7" s="21">
        <v>0.36877995846293721</v>
      </c>
      <c r="E7" s="21">
        <v>-5.1313840384590893E-2</v>
      </c>
      <c r="F7" s="21">
        <v>0.69801623356057507</v>
      </c>
      <c r="G7" s="21">
        <v>0.10959182388505426</v>
      </c>
      <c r="H7" s="21">
        <v>0.57032358997098309</v>
      </c>
      <c r="I7" s="4" t="s">
        <v>230</v>
      </c>
      <c r="J7" s="4" t="s">
        <v>111</v>
      </c>
    </row>
    <row r="8" spans="1:10">
      <c r="A8" s="4" t="s">
        <v>78</v>
      </c>
      <c r="B8" s="4" t="s">
        <v>171</v>
      </c>
      <c r="C8" s="4">
        <v>20</v>
      </c>
      <c r="D8" s="21">
        <v>0.58409366845895072</v>
      </c>
      <c r="E8" s="21">
        <v>0.22810130460895431</v>
      </c>
      <c r="F8" s="21">
        <v>0.81884332888423417</v>
      </c>
      <c r="G8" s="21">
        <v>6.8470940932137455E-3</v>
      </c>
      <c r="H8" s="21">
        <v>0.19171863460998487</v>
      </c>
      <c r="I8" s="4" t="s">
        <v>232</v>
      </c>
      <c r="J8" s="4" t="s">
        <v>111</v>
      </c>
    </row>
    <row r="9" spans="1:10">
      <c r="A9" s="4" t="s">
        <v>233</v>
      </c>
      <c r="B9" s="4" t="s">
        <v>37</v>
      </c>
      <c r="C9" s="4">
        <v>20</v>
      </c>
      <c r="D9" s="21">
        <v>-3.633695234876886E-2</v>
      </c>
      <c r="E9" s="21">
        <v>-0.4914300786587748</v>
      </c>
      <c r="F9" s="21">
        <v>0.42795707315487996</v>
      </c>
      <c r="G9" s="21">
        <v>0.87911610756510572</v>
      </c>
      <c r="H9" s="21">
        <v>0.91167596340085033</v>
      </c>
      <c r="I9" s="4" t="s">
        <v>231</v>
      </c>
      <c r="J9" s="4" t="s">
        <v>111</v>
      </c>
    </row>
    <row r="10" spans="1:10">
      <c r="A10" s="4" t="s">
        <v>233</v>
      </c>
      <c r="B10" s="4" t="s">
        <v>38</v>
      </c>
      <c r="C10" s="4">
        <v>20</v>
      </c>
      <c r="D10" s="21">
        <v>0.33989425295024162</v>
      </c>
      <c r="E10" s="21">
        <v>-0.12188930242764985</v>
      </c>
      <c r="F10" s="21">
        <v>0.71192963550071764</v>
      </c>
      <c r="G10" s="21">
        <v>0.14258089749274577</v>
      </c>
      <c r="H10" s="21">
        <v>0.57032358997098309</v>
      </c>
      <c r="I10" s="4" t="s">
        <v>230</v>
      </c>
      <c r="J10" s="4" t="s">
        <v>111</v>
      </c>
    </row>
    <row r="11" spans="1:10">
      <c r="A11" s="4" t="s">
        <v>233</v>
      </c>
      <c r="B11" s="4" t="s">
        <v>36</v>
      </c>
      <c r="C11" s="4">
        <v>20</v>
      </c>
      <c r="D11" s="21">
        <v>-0.13348477024118585</v>
      </c>
      <c r="E11" s="21">
        <v>-0.55684597717025242</v>
      </c>
      <c r="F11" s="21">
        <v>0.33232769222547159</v>
      </c>
      <c r="G11" s="21">
        <v>0.57476696734076127</v>
      </c>
      <c r="H11" s="21">
        <v>0.89408194919673967</v>
      </c>
      <c r="I11" s="4" t="s">
        <v>234</v>
      </c>
      <c r="J11" s="4" t="s">
        <v>111</v>
      </c>
    </row>
    <row r="12" spans="1:10">
      <c r="A12" s="4" t="s">
        <v>233</v>
      </c>
      <c r="B12" s="4" t="s">
        <v>171</v>
      </c>
      <c r="C12" s="4">
        <v>20</v>
      </c>
      <c r="D12" s="21">
        <v>-0.35399616270239431</v>
      </c>
      <c r="E12" s="21">
        <v>-0.72163507183834963</v>
      </c>
      <c r="F12" s="21">
        <v>8.7204973449197268E-2</v>
      </c>
      <c r="G12" s="21">
        <v>0.12570442022919151</v>
      </c>
      <c r="H12" s="21">
        <v>0.57032358997098309</v>
      </c>
      <c r="I12" s="4" t="s">
        <v>230</v>
      </c>
      <c r="J12" s="4" t="s">
        <v>111</v>
      </c>
    </row>
    <row r="13" spans="1:10">
      <c r="A13" s="4" t="s">
        <v>312</v>
      </c>
      <c r="B13" s="4" t="s">
        <v>37</v>
      </c>
      <c r="C13" s="4">
        <v>15</v>
      </c>
      <c r="D13" s="21">
        <v>-0.1770673138612138</v>
      </c>
      <c r="E13" s="21">
        <v>-0.74526659229604786</v>
      </c>
      <c r="F13" s="21">
        <v>0.42358028798809805</v>
      </c>
      <c r="G13" s="21">
        <v>0.52784150334921498</v>
      </c>
      <c r="H13" s="21">
        <v>0.89408194919673967</v>
      </c>
      <c r="I13" s="4" t="s">
        <v>234</v>
      </c>
      <c r="J13" s="4" t="s">
        <v>111</v>
      </c>
    </row>
    <row r="14" spans="1:10">
      <c r="A14" s="4" t="s">
        <v>312</v>
      </c>
      <c r="B14" s="4" t="s">
        <v>38</v>
      </c>
      <c r="C14" s="4">
        <v>15</v>
      </c>
      <c r="D14" s="21">
        <v>-0.19495728255938671</v>
      </c>
      <c r="E14" s="21">
        <v>-0.63611880793614317</v>
      </c>
      <c r="F14" s="21">
        <v>0.31739027918891805</v>
      </c>
      <c r="G14" s="21">
        <v>0.48624836651620201</v>
      </c>
      <c r="H14" s="21">
        <v>0.89408194919673967</v>
      </c>
      <c r="I14" s="4" t="s">
        <v>234</v>
      </c>
      <c r="J14" s="4" t="s">
        <v>111</v>
      </c>
    </row>
    <row r="15" spans="1:10">
      <c r="A15" s="4" t="s">
        <v>312</v>
      </c>
      <c r="B15" s="4" t="s">
        <v>36</v>
      </c>
      <c r="C15" s="4">
        <v>15</v>
      </c>
      <c r="D15" s="21">
        <v>-0.32437484343652589</v>
      </c>
      <c r="E15" s="21">
        <v>-0.83461420293451039</v>
      </c>
      <c r="F15" s="21">
        <v>0.33001192882895208</v>
      </c>
      <c r="G15" s="21">
        <v>0.23818143689682253</v>
      </c>
      <c r="H15" s="21">
        <v>0.6669080233111031</v>
      </c>
      <c r="I15" s="4" t="s">
        <v>230</v>
      </c>
      <c r="J15" s="4" t="s">
        <v>111</v>
      </c>
    </row>
    <row r="16" spans="1:10">
      <c r="A16" s="4" t="s">
        <v>312</v>
      </c>
      <c r="B16" s="4" t="s">
        <v>171</v>
      </c>
      <c r="C16" s="4">
        <v>15</v>
      </c>
      <c r="D16" s="21">
        <v>-0.18898223650461357</v>
      </c>
      <c r="E16" s="21">
        <v>-0.69794121069353143</v>
      </c>
      <c r="F16" s="21">
        <v>0.39562828403747224</v>
      </c>
      <c r="G16" s="21">
        <v>0.49996397896236811</v>
      </c>
      <c r="H16" s="21">
        <v>0.89408194919673967</v>
      </c>
      <c r="I16" s="4" t="s">
        <v>234</v>
      </c>
      <c r="J16" s="4" t="s">
        <v>111</v>
      </c>
    </row>
    <row r="17" spans="1:10">
      <c r="A17" s="4" t="s">
        <v>235</v>
      </c>
      <c r="B17" s="4" t="s">
        <v>37</v>
      </c>
      <c r="C17" s="4">
        <v>20</v>
      </c>
      <c r="D17" s="21">
        <v>0.12036615465529686</v>
      </c>
      <c r="E17" s="21">
        <v>-0.33767091810192285</v>
      </c>
      <c r="F17" s="21">
        <v>0.51641023163848288</v>
      </c>
      <c r="G17" s="21">
        <v>0.61322336723308479</v>
      </c>
      <c r="H17" s="21">
        <v>0.89645659952063517</v>
      </c>
      <c r="I17" s="4" t="s">
        <v>234</v>
      </c>
      <c r="J17" s="4" t="s">
        <v>111</v>
      </c>
    </row>
    <row r="18" spans="1:10">
      <c r="A18" s="4" t="s">
        <v>235</v>
      </c>
      <c r="B18" s="4" t="s">
        <v>38</v>
      </c>
      <c r="C18" s="4">
        <v>20</v>
      </c>
      <c r="D18" s="21">
        <v>0.26104491048655942</v>
      </c>
      <c r="E18" s="21">
        <v>-0.18460626932306165</v>
      </c>
      <c r="F18" s="21">
        <v>0.64445705820344701</v>
      </c>
      <c r="G18" s="21">
        <v>0.26627894624797238</v>
      </c>
      <c r="H18" s="21">
        <v>0.67780095408574781</v>
      </c>
      <c r="I18" s="4" t="s">
        <v>234</v>
      </c>
      <c r="J18" s="4" t="s">
        <v>111</v>
      </c>
    </row>
    <row r="19" spans="1:10">
      <c r="A19" s="4" t="s">
        <v>235</v>
      </c>
      <c r="B19" s="4" t="s">
        <v>36</v>
      </c>
      <c r="C19" s="4">
        <v>20</v>
      </c>
      <c r="D19" s="21">
        <v>-9.04981493160582E-3</v>
      </c>
      <c r="E19" s="21">
        <v>-0.43068390367986498</v>
      </c>
      <c r="F19" s="21">
        <v>0.39832948302017945</v>
      </c>
      <c r="G19" s="21">
        <v>0.96979405740708891</v>
      </c>
      <c r="H19" s="21">
        <v>0.96979405740708891</v>
      </c>
      <c r="I19" s="4" t="s">
        <v>231</v>
      </c>
      <c r="J19" s="4" t="s">
        <v>111</v>
      </c>
    </row>
    <row r="20" spans="1:10">
      <c r="A20" s="4" t="s">
        <v>235</v>
      </c>
      <c r="B20" s="4" t="s">
        <v>171</v>
      </c>
      <c r="C20" s="4">
        <v>20</v>
      </c>
      <c r="D20" s="21">
        <v>-0.28319693016191549</v>
      </c>
      <c r="E20" s="21">
        <v>-0.69475968609404604</v>
      </c>
      <c r="F20" s="21">
        <v>0.19153820719081613</v>
      </c>
      <c r="G20" s="21">
        <v>0.22631390684750169</v>
      </c>
      <c r="H20" s="21">
        <v>0.6669080233111031</v>
      </c>
      <c r="I20" s="4" t="s">
        <v>234</v>
      </c>
      <c r="J20" s="4" t="s">
        <v>111</v>
      </c>
    </row>
    <row r="21" spans="1:10">
      <c r="A21" s="4" t="s">
        <v>313</v>
      </c>
      <c r="B21" s="4" t="s">
        <v>37</v>
      </c>
      <c r="C21" s="4">
        <v>20</v>
      </c>
      <c r="D21" s="21">
        <v>-9.1599400712521512E-2</v>
      </c>
      <c r="E21" s="21">
        <v>-0.58307071299438962</v>
      </c>
      <c r="F21" s="21">
        <v>0.41608337265091644</v>
      </c>
      <c r="G21" s="21">
        <v>0.70092115607813021</v>
      </c>
      <c r="H21" s="21">
        <v>0.89645659952063517</v>
      </c>
      <c r="I21" s="4" t="s">
        <v>231</v>
      </c>
      <c r="J21" s="4" t="s">
        <v>111</v>
      </c>
    </row>
    <row r="22" spans="1:10">
      <c r="A22" s="4" t="s">
        <v>313</v>
      </c>
      <c r="B22" s="4" t="s">
        <v>38</v>
      </c>
      <c r="C22" s="4">
        <v>20</v>
      </c>
      <c r="D22" s="21">
        <v>0.13473285702532101</v>
      </c>
      <c r="E22" s="21">
        <v>-0.31213055892227171</v>
      </c>
      <c r="F22" s="21">
        <v>0.5495561782819719</v>
      </c>
      <c r="G22" s="21">
        <v>0.57116336933482781</v>
      </c>
      <c r="H22" s="21">
        <v>0.89408194919673967</v>
      </c>
      <c r="I22" s="4" t="s">
        <v>234</v>
      </c>
      <c r="J22" s="4" t="s">
        <v>111</v>
      </c>
    </row>
    <row r="23" spans="1:10">
      <c r="A23" s="4" t="s">
        <v>313</v>
      </c>
      <c r="B23" s="4" t="s">
        <v>36</v>
      </c>
      <c r="C23" s="4">
        <v>20</v>
      </c>
      <c r="D23" s="21">
        <v>-0.21342480213703727</v>
      </c>
      <c r="E23" s="21">
        <v>-0.65859219715330375</v>
      </c>
      <c r="F23" s="21">
        <v>0.28235262098104486</v>
      </c>
      <c r="G23" s="21">
        <v>0.36627127437483897</v>
      </c>
      <c r="H23" s="21">
        <v>0.85463297354129086</v>
      </c>
      <c r="I23" s="4" t="s">
        <v>234</v>
      </c>
      <c r="J23" s="4" t="s">
        <v>111</v>
      </c>
    </row>
    <row r="24" spans="1:10">
      <c r="A24" s="4" t="s">
        <v>313</v>
      </c>
      <c r="B24" s="4" t="s">
        <v>171</v>
      </c>
      <c r="C24" s="4">
        <v>20</v>
      </c>
      <c r="D24" s="21">
        <v>-0.19469788948631686</v>
      </c>
      <c r="E24" s="21">
        <v>-0.61150820640491377</v>
      </c>
      <c r="F24" s="21">
        <v>0.26092630679741075</v>
      </c>
      <c r="G24" s="21">
        <v>0.41075466756537915</v>
      </c>
      <c r="H24" s="21">
        <v>0.88470236091004739</v>
      </c>
      <c r="I24" s="4" t="s">
        <v>234</v>
      </c>
      <c r="J24" s="4" t="s">
        <v>111</v>
      </c>
    </row>
    <row r="25" spans="1:10">
      <c r="A25" s="4" t="s">
        <v>239</v>
      </c>
      <c r="B25" s="4" t="s">
        <v>37</v>
      </c>
      <c r="C25" s="4">
        <v>15</v>
      </c>
      <c r="D25" s="21">
        <v>8.3113228955263616E-2</v>
      </c>
      <c r="E25" s="21">
        <v>-0.44607114477733634</v>
      </c>
      <c r="F25" s="21">
        <v>0.62910812530440063</v>
      </c>
      <c r="G25" s="21">
        <v>0.76839137101768729</v>
      </c>
      <c r="H25" s="21">
        <v>0.89645659952063517</v>
      </c>
      <c r="I25" s="4" t="s">
        <v>231</v>
      </c>
      <c r="J25" s="4" t="s">
        <v>111</v>
      </c>
    </row>
    <row r="26" spans="1:10">
      <c r="A26" s="4" t="s">
        <v>239</v>
      </c>
      <c r="B26" s="4" t="s">
        <v>38</v>
      </c>
      <c r="C26" s="4">
        <v>15</v>
      </c>
      <c r="D26" s="21">
        <v>-0.10830960142188151</v>
      </c>
      <c r="E26" s="21">
        <v>-0.62715712523719258</v>
      </c>
      <c r="F26" s="21">
        <v>0.48651844148879597</v>
      </c>
      <c r="G26" s="21">
        <v>0.70081311286251902</v>
      </c>
      <c r="H26" s="21">
        <v>0.89645659952063517</v>
      </c>
      <c r="I26" s="4" t="s">
        <v>234</v>
      </c>
      <c r="J26" s="4" t="s">
        <v>111</v>
      </c>
    </row>
    <row r="27" spans="1:10">
      <c r="A27" s="4" t="s">
        <v>239</v>
      </c>
      <c r="B27" s="4" t="s">
        <v>36</v>
      </c>
      <c r="C27" s="4">
        <v>15</v>
      </c>
      <c r="D27" s="21">
        <v>8.9606310341581744E-2</v>
      </c>
      <c r="E27" s="21">
        <v>-0.4419965896070755</v>
      </c>
      <c r="F27" s="21">
        <v>0.56652467206464152</v>
      </c>
      <c r="G27" s="21">
        <v>0.75080687392654766</v>
      </c>
      <c r="H27" s="21">
        <v>0.89645659952063517</v>
      </c>
      <c r="I27" s="4" t="s">
        <v>231</v>
      </c>
      <c r="J27" s="4" t="s">
        <v>111</v>
      </c>
    </row>
    <row r="28" spans="1:10">
      <c r="A28" s="4" t="s">
        <v>239</v>
      </c>
      <c r="B28" s="4" t="s">
        <v>171</v>
      </c>
      <c r="C28" s="4">
        <v>15</v>
      </c>
      <c r="D28" s="21">
        <v>6.2994078834871195E-2</v>
      </c>
      <c r="E28" s="21">
        <v>-0.47803681407652215</v>
      </c>
      <c r="F28" s="21">
        <v>0.62194436794702113</v>
      </c>
      <c r="G28" s="21">
        <v>0.82351259234311769</v>
      </c>
      <c r="H28" s="21">
        <v>0.90189882481110817</v>
      </c>
      <c r="I28" s="4" t="s">
        <v>231</v>
      </c>
      <c r="J28" s="4" t="s">
        <v>111</v>
      </c>
    </row>
    <row r="29" spans="1:10">
      <c r="A29" s="4" t="s">
        <v>236</v>
      </c>
      <c r="B29" s="4" t="s">
        <v>37</v>
      </c>
      <c r="C29" s="4">
        <v>20</v>
      </c>
      <c r="D29" s="21">
        <v>-0.29069561879015088</v>
      </c>
      <c r="E29" s="21">
        <v>-0.62003424174436206</v>
      </c>
      <c r="F29" s="21">
        <v>0.11825160537280893</v>
      </c>
      <c r="G29" s="21">
        <v>0.21372468853595133</v>
      </c>
      <c r="H29" s="21">
        <v>0.6669080233111031</v>
      </c>
      <c r="I29" s="4" t="s">
        <v>234</v>
      </c>
      <c r="J29" s="4" t="s">
        <v>111</v>
      </c>
    </row>
    <row r="30" spans="1:10">
      <c r="A30" s="4" t="s">
        <v>236</v>
      </c>
      <c r="B30" s="4" t="s">
        <v>38</v>
      </c>
      <c r="C30" s="4">
        <v>20</v>
      </c>
      <c r="D30" s="21">
        <v>7.7318287270212616E-2</v>
      </c>
      <c r="E30" s="21">
        <v>-0.38539235354161411</v>
      </c>
      <c r="F30" s="21">
        <v>0.52670749225789015</v>
      </c>
      <c r="G30" s="21">
        <v>0.74593889622577503</v>
      </c>
      <c r="H30" s="21">
        <v>0.89645659952063517</v>
      </c>
      <c r="I30" s="4" t="s">
        <v>231</v>
      </c>
      <c r="J30" s="4" t="s">
        <v>111</v>
      </c>
    </row>
    <row r="31" spans="1:10">
      <c r="A31" s="4" t="s">
        <v>236</v>
      </c>
      <c r="B31" s="4" t="s">
        <v>36</v>
      </c>
      <c r="C31" s="4">
        <v>20</v>
      </c>
      <c r="D31" s="21">
        <v>-0.40045431072355758</v>
      </c>
      <c r="E31" s="21">
        <v>-0.67658882021294664</v>
      </c>
      <c r="F31" s="21">
        <v>-2.2847140650831738E-3</v>
      </c>
      <c r="G31" s="21">
        <v>8.0178568274114737E-2</v>
      </c>
      <c r="H31" s="21">
        <v>0.56124997791880316</v>
      </c>
      <c r="I31" s="4" t="s">
        <v>230</v>
      </c>
      <c r="J31" s="4" t="s">
        <v>111</v>
      </c>
    </row>
    <row r="32" spans="1:10">
      <c r="A32" s="5" t="s">
        <v>236</v>
      </c>
      <c r="B32" s="5" t="s">
        <v>171</v>
      </c>
      <c r="C32" s="5">
        <v>20</v>
      </c>
      <c r="D32" s="22">
        <v>-0.53099424405359152</v>
      </c>
      <c r="E32" s="22">
        <v>-0.79695418113503713</v>
      </c>
      <c r="F32" s="22">
        <v>-0.1589288805526064</v>
      </c>
      <c r="G32" s="22">
        <v>1.5995965405716916E-2</v>
      </c>
      <c r="H32" s="22">
        <v>0.22394351568003681</v>
      </c>
      <c r="I32" s="5" t="s">
        <v>232</v>
      </c>
      <c r="J32" s="5" t="s">
        <v>111</v>
      </c>
    </row>
  </sheetData>
  <mergeCells count="1">
    <mergeCell ref="A1:J1"/>
  </mergeCells>
  <conditionalFormatting sqref="H5:H3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9"/>
  <sheetViews>
    <sheetView showGridLines="0" workbookViewId="0">
      <selection sqref="A1:F1"/>
    </sheetView>
  </sheetViews>
  <sheetFormatPr defaultRowHeight="14.25"/>
  <cols>
    <col min="1" max="2" width="12" customWidth="1"/>
    <col min="3" max="3" width="18" customWidth="1"/>
    <col min="4" max="4" width="20" customWidth="1"/>
    <col min="5" max="5" width="22" customWidth="1"/>
    <col min="6" max="6" width="24" customWidth="1"/>
  </cols>
  <sheetData>
    <row r="1" spans="1:6" ht="30" customHeight="1">
      <c r="A1" s="30" t="s">
        <v>240</v>
      </c>
      <c r="B1" s="30"/>
      <c r="C1" s="30"/>
      <c r="D1" s="30"/>
      <c r="E1" s="30"/>
      <c r="F1" s="30"/>
    </row>
    <row r="2" spans="1:6" ht="30" customHeight="1">
      <c r="A2" s="31" t="s">
        <v>241</v>
      </c>
      <c r="B2" s="31"/>
      <c r="C2" s="31"/>
      <c r="D2" s="31"/>
      <c r="E2" s="31"/>
      <c r="F2" s="31"/>
    </row>
    <row r="4" spans="1:6" ht="33.950000000000003" customHeight="1">
      <c r="A4" s="1" t="s">
        <v>242</v>
      </c>
      <c r="B4" s="16" t="s">
        <v>243</v>
      </c>
      <c r="C4" s="16" t="s">
        <v>244</v>
      </c>
      <c r="D4" s="16" t="s">
        <v>245</v>
      </c>
      <c r="E4" s="16" t="s">
        <v>246</v>
      </c>
      <c r="F4" s="2" t="s">
        <v>247</v>
      </c>
    </row>
    <row r="5" spans="1:6">
      <c r="A5" s="3" t="s">
        <v>64</v>
      </c>
      <c r="B5" s="3" t="s">
        <v>66</v>
      </c>
      <c r="C5" s="20">
        <v>0.70376594531267422</v>
      </c>
      <c r="D5" s="20">
        <v>0.66294494342786514</v>
      </c>
      <c r="E5" s="20">
        <v>3.6138593368381836E-2</v>
      </c>
      <c r="F5" s="26" t="s">
        <v>248</v>
      </c>
    </row>
    <row r="6" spans="1:6">
      <c r="A6" s="4" t="s">
        <v>62</v>
      </c>
      <c r="B6" s="4" t="s">
        <v>66</v>
      </c>
      <c r="C6" s="21">
        <v>0.59698480051037006</v>
      </c>
      <c r="D6" s="21">
        <v>0.51168485372590222</v>
      </c>
      <c r="E6" s="21">
        <v>2.0535811128384974E-2</v>
      </c>
      <c r="F6" s="9" t="s">
        <v>248</v>
      </c>
    </row>
    <row r="7" spans="1:6">
      <c r="A7" s="4" t="s">
        <v>62</v>
      </c>
      <c r="B7" s="4" t="s">
        <v>64</v>
      </c>
      <c r="C7" s="21">
        <v>0.5761752510823136</v>
      </c>
      <c r="D7" s="21">
        <v>0.51259832817198814</v>
      </c>
      <c r="E7" s="21">
        <v>2.3490941892806132E-2</v>
      </c>
      <c r="F7" s="9" t="s">
        <v>248</v>
      </c>
    </row>
    <row r="8" spans="1:6">
      <c r="A8" s="4" t="s">
        <v>63</v>
      </c>
      <c r="B8" s="4" t="s">
        <v>66</v>
      </c>
      <c r="C8" s="21">
        <v>0.54927465229347239</v>
      </c>
      <c r="D8" s="21">
        <v>0.51421246276752897</v>
      </c>
      <c r="E8" s="21">
        <v>2.7713713183863283E-2</v>
      </c>
      <c r="F8" s="9" t="s">
        <v>248</v>
      </c>
    </row>
    <row r="9" spans="1:6">
      <c r="A9" s="4" t="s">
        <v>63</v>
      </c>
      <c r="B9" s="4" t="s">
        <v>65</v>
      </c>
      <c r="C9" s="21">
        <v>0.4451906482658482</v>
      </c>
      <c r="D9" s="21">
        <v>0.40703381341397304</v>
      </c>
      <c r="E9" s="21">
        <v>2.1389218969428539E-2</v>
      </c>
      <c r="F9" s="9" t="s">
        <v>248</v>
      </c>
    </row>
    <row r="10" spans="1:6">
      <c r="A10" s="4" t="s">
        <v>62</v>
      </c>
      <c r="B10" s="4" t="s">
        <v>63</v>
      </c>
      <c r="C10" s="21">
        <v>0.43598961376136169</v>
      </c>
      <c r="D10" s="21">
        <v>0.39640041498600664</v>
      </c>
      <c r="E10" s="21">
        <v>2.349506464618379E-2</v>
      </c>
      <c r="F10" s="9" t="s">
        <v>248</v>
      </c>
    </row>
    <row r="11" spans="1:6">
      <c r="A11" s="4" t="s">
        <v>48</v>
      </c>
      <c r="B11" s="4" t="s">
        <v>54</v>
      </c>
      <c r="C11" s="21">
        <v>0.43368776428693545</v>
      </c>
      <c r="D11" s="21">
        <v>0.35640109121573926</v>
      </c>
      <c r="E11" s="21">
        <v>4.5696646895049021E-3</v>
      </c>
      <c r="F11" s="9" t="s">
        <v>248</v>
      </c>
    </row>
    <row r="12" spans="1:6">
      <c r="A12" s="4" t="s">
        <v>60</v>
      </c>
      <c r="B12" s="4" t="s">
        <v>66</v>
      </c>
      <c r="C12" s="21">
        <v>0.41950582013513893</v>
      </c>
      <c r="D12" s="21">
        <v>0.38236183282997255</v>
      </c>
      <c r="E12" s="21">
        <v>1.3057411700531842E-2</v>
      </c>
      <c r="F12" s="9" t="s">
        <v>248</v>
      </c>
    </row>
    <row r="13" spans="1:6">
      <c r="A13" s="4" t="s">
        <v>61</v>
      </c>
      <c r="B13" s="4" t="s">
        <v>63</v>
      </c>
      <c r="C13" s="21">
        <v>0.40711098193165635</v>
      </c>
      <c r="D13" s="21">
        <v>0.37900314749833852</v>
      </c>
      <c r="E13" s="21">
        <v>1.4612726749208178E-2</v>
      </c>
      <c r="F13" s="9" t="s">
        <v>248</v>
      </c>
    </row>
    <row r="14" spans="1:6">
      <c r="A14" s="4" t="s">
        <v>60</v>
      </c>
      <c r="B14" s="4" t="s">
        <v>62</v>
      </c>
      <c r="C14" s="21">
        <v>0.40683886332138003</v>
      </c>
      <c r="D14" s="21">
        <v>0.36392398700327983</v>
      </c>
      <c r="E14" s="21">
        <v>1.7187865033541368E-2</v>
      </c>
      <c r="F14" s="9" t="s">
        <v>248</v>
      </c>
    </row>
    <row r="15" spans="1:6">
      <c r="A15" s="4" t="s">
        <v>56</v>
      </c>
      <c r="B15" s="4" t="s">
        <v>65</v>
      </c>
      <c r="C15" s="21">
        <v>0.39615871389935803</v>
      </c>
      <c r="D15" s="21">
        <v>0.30198117457171542</v>
      </c>
      <c r="E15" s="21">
        <v>2.9472443265546712E-4</v>
      </c>
      <c r="F15" s="9" t="s">
        <v>248</v>
      </c>
    </row>
    <row r="16" spans="1:6">
      <c r="A16" s="4" t="s">
        <v>56</v>
      </c>
      <c r="B16" s="4" t="s">
        <v>57</v>
      </c>
      <c r="C16" s="21">
        <v>0.34827759360011246</v>
      </c>
      <c r="D16" s="21">
        <v>0.34513908702998808</v>
      </c>
      <c r="E16" s="21">
        <v>1.1556175854849965E-2</v>
      </c>
      <c r="F16" s="9" t="s">
        <v>248</v>
      </c>
    </row>
    <row r="17" spans="1:6">
      <c r="A17" s="4" t="s">
        <v>51</v>
      </c>
      <c r="B17" s="4" t="s">
        <v>64</v>
      </c>
      <c r="C17" s="21">
        <v>0.34529656702271982</v>
      </c>
      <c r="D17" s="21">
        <v>0.26916250449759493</v>
      </c>
      <c r="E17" s="21">
        <v>3.920869720192479E-4</v>
      </c>
      <c r="F17" s="9" t="s">
        <v>248</v>
      </c>
    </row>
    <row r="18" spans="1:6">
      <c r="A18" s="4" t="s">
        <v>63</v>
      </c>
      <c r="B18" s="4" t="s">
        <v>64</v>
      </c>
      <c r="C18" s="21">
        <v>0.33569017669461015</v>
      </c>
      <c r="D18" s="21">
        <v>0.33820449558105048</v>
      </c>
      <c r="E18" s="21">
        <v>2.1763105653996029E-2</v>
      </c>
      <c r="F18" s="9" t="s">
        <v>248</v>
      </c>
    </row>
    <row r="19" spans="1:6">
      <c r="A19" s="5" t="s">
        <v>60</v>
      </c>
      <c r="B19" s="5" t="s">
        <v>64</v>
      </c>
      <c r="C19" s="22">
        <v>0.33047729419976862</v>
      </c>
      <c r="D19" s="22">
        <v>0.30850116185594922</v>
      </c>
      <c r="E19" s="22">
        <v>7.7396171653652136E-3</v>
      </c>
      <c r="F19" s="27" t="s">
        <v>248</v>
      </c>
    </row>
  </sheetData>
  <mergeCells count="2">
    <mergeCell ref="A1:F1"/>
    <mergeCell ref="A2:F2"/>
  </mergeCell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05"/>
  <sheetViews>
    <sheetView showGridLines="0" workbookViewId="0">
      <selection sqref="A1:J1"/>
    </sheetView>
  </sheetViews>
  <sheetFormatPr defaultRowHeight="14.25"/>
  <cols>
    <col min="1" max="1" width="16" customWidth="1"/>
    <col min="2" max="10" width="18" customWidth="1"/>
  </cols>
  <sheetData>
    <row r="1" spans="1:10" ht="30" customHeight="1">
      <c r="A1" s="30" t="s">
        <v>249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30" customHeight="1">
      <c r="A2" s="31" t="s">
        <v>250</v>
      </c>
      <c r="B2" s="31"/>
      <c r="C2" s="31"/>
      <c r="D2" s="31"/>
      <c r="E2" s="31"/>
      <c r="F2" s="31"/>
      <c r="G2" s="31"/>
      <c r="H2" s="31"/>
      <c r="I2" s="31"/>
      <c r="J2" s="31"/>
    </row>
    <row r="4" spans="1:10" ht="33.950000000000003" customHeight="1">
      <c r="A4" s="1" t="s">
        <v>116</v>
      </c>
      <c r="B4" s="16" t="s">
        <v>251</v>
      </c>
      <c r="C4" s="16" t="s">
        <v>252</v>
      </c>
      <c r="D4" s="16" t="s">
        <v>253</v>
      </c>
      <c r="E4" s="16" t="s">
        <v>254</v>
      </c>
      <c r="F4" s="16" t="s">
        <v>255</v>
      </c>
      <c r="G4" s="16" t="s">
        <v>256</v>
      </c>
      <c r="H4" s="16" t="s">
        <v>257</v>
      </c>
      <c r="I4" s="16" t="s">
        <v>258</v>
      </c>
      <c r="J4" s="2" t="s">
        <v>259</v>
      </c>
    </row>
    <row r="5" spans="1:10">
      <c r="A5" s="20">
        <v>0</v>
      </c>
      <c r="B5" s="20">
        <v>0.4037713854750174</v>
      </c>
      <c r="C5" s="20">
        <v>0.2038633410432534</v>
      </c>
      <c r="D5" s="20">
        <v>0.60367942990678136</v>
      </c>
      <c r="E5" s="20">
        <v>0.30419348242698252</v>
      </c>
      <c r="F5" s="20">
        <v>0.13759711345175776</v>
      </c>
      <c r="G5" s="20">
        <v>0.4707898514022073</v>
      </c>
      <c r="H5" s="20">
        <v>0.70796486790199986</v>
      </c>
      <c r="I5" s="20">
        <v>0.43637953834469639</v>
      </c>
      <c r="J5" s="20">
        <v>0.97955019745930327</v>
      </c>
    </row>
    <row r="6" spans="1:10">
      <c r="A6" s="21">
        <v>1</v>
      </c>
      <c r="B6" s="21">
        <v>0.40935526739343225</v>
      </c>
      <c r="C6" s="21">
        <v>0.20927072951206535</v>
      </c>
      <c r="D6" s="21">
        <v>0.60943980527479913</v>
      </c>
      <c r="E6" s="21">
        <v>0.30910900338141289</v>
      </c>
      <c r="F6" s="21">
        <v>0.13970404831924219</v>
      </c>
      <c r="G6" s="21">
        <v>0.47851395844358358</v>
      </c>
      <c r="H6" s="21">
        <v>0.71846427077484509</v>
      </c>
      <c r="I6" s="21">
        <v>0.44281673917193681</v>
      </c>
      <c r="J6" s="21">
        <v>0.99411180237775332</v>
      </c>
    </row>
    <row r="7" spans="1:10">
      <c r="A7" s="21">
        <v>2</v>
      </c>
      <c r="B7" s="21">
        <v>0.414939149311847</v>
      </c>
      <c r="C7" s="21">
        <v>0.21444782099902443</v>
      </c>
      <c r="D7" s="21">
        <v>0.61543047762466951</v>
      </c>
      <c r="E7" s="21">
        <v>0.31402452433584344</v>
      </c>
      <c r="F7" s="21">
        <v>0.14134464744316216</v>
      </c>
      <c r="G7" s="21">
        <v>0.48670440122852471</v>
      </c>
      <c r="H7" s="21">
        <v>0.72896367364769032</v>
      </c>
      <c r="I7" s="21">
        <v>0.44876559798880272</v>
      </c>
      <c r="J7" s="21">
        <v>1.0091617493065779</v>
      </c>
    </row>
    <row r="8" spans="1:10">
      <c r="A8" s="21">
        <v>3</v>
      </c>
      <c r="B8" s="21">
        <v>0.4205230312302618</v>
      </c>
      <c r="C8" s="21">
        <v>0.21939601286412658</v>
      </c>
      <c r="D8" s="21">
        <v>0.62165004959639703</v>
      </c>
      <c r="E8" s="21">
        <v>0.31894004529027387</v>
      </c>
      <c r="F8" s="21">
        <v>0.14254488263580736</v>
      </c>
      <c r="G8" s="21">
        <v>0.4953352079447404</v>
      </c>
      <c r="H8" s="21">
        <v>0.73946307652053567</v>
      </c>
      <c r="I8" s="21">
        <v>0.45424948812886856</v>
      </c>
      <c r="J8" s="21">
        <v>1.0246766649122028</v>
      </c>
    </row>
    <row r="9" spans="1:10">
      <c r="A9" s="21">
        <v>4</v>
      </c>
      <c r="B9" s="21">
        <v>0.42509406975177849</v>
      </c>
      <c r="C9" s="21">
        <v>0.22386909373352101</v>
      </c>
      <c r="D9" s="21">
        <v>0.62631904577003594</v>
      </c>
      <c r="E9" s="21">
        <v>0.32556409834343836</v>
      </c>
      <c r="F9" s="21">
        <v>0.14468259286854526</v>
      </c>
      <c r="G9" s="21">
        <v>0.50644560381833148</v>
      </c>
      <c r="H9" s="21">
        <v>0.7506581680952169</v>
      </c>
      <c r="I9" s="21">
        <v>0.46045306860311797</v>
      </c>
      <c r="J9" s="21">
        <v>1.0408632675873157</v>
      </c>
    </row>
    <row r="10" spans="1:10">
      <c r="A10" s="21">
        <v>5</v>
      </c>
      <c r="B10" s="21">
        <v>0.42932611863898734</v>
      </c>
      <c r="C10" s="21">
        <v>0.22907340557288738</v>
      </c>
      <c r="D10" s="21">
        <v>0.62957883170508733</v>
      </c>
      <c r="E10" s="21">
        <v>0.33316825623012558</v>
      </c>
      <c r="F10" s="21">
        <v>0.14955038982284588</v>
      </c>
      <c r="G10" s="21">
        <v>0.51678612263740531</v>
      </c>
      <c r="H10" s="21">
        <v>0.76249437486911298</v>
      </c>
      <c r="I10" s="21">
        <v>0.47184361166350158</v>
      </c>
      <c r="J10" s="21">
        <v>1.0531451380747243</v>
      </c>
    </row>
    <row r="11" spans="1:10">
      <c r="A11" s="21">
        <v>6</v>
      </c>
      <c r="B11" s="21">
        <v>0.44078249494395144</v>
      </c>
      <c r="C11" s="21">
        <v>0.24546575448910643</v>
      </c>
      <c r="D11" s="21">
        <v>0.63609923539879643</v>
      </c>
      <c r="E11" s="21">
        <v>0.34111478632871151</v>
      </c>
      <c r="F11" s="21">
        <v>0.15514074641395034</v>
      </c>
      <c r="G11" s="21">
        <v>0.52708882624347264</v>
      </c>
      <c r="H11" s="21">
        <v>0.781897281272663</v>
      </c>
      <c r="I11" s="21">
        <v>0.49246145872758756</v>
      </c>
      <c r="J11" s="21">
        <v>1.0713331038177385</v>
      </c>
    </row>
    <row r="12" spans="1:10">
      <c r="A12" s="21">
        <v>7</v>
      </c>
      <c r="B12" s="21">
        <v>0.45191969132752591</v>
      </c>
      <c r="C12" s="21">
        <v>0.25969127662882807</v>
      </c>
      <c r="D12" s="21">
        <v>0.64414810602622374</v>
      </c>
      <c r="E12" s="21">
        <v>0.34900996430283132</v>
      </c>
      <c r="F12" s="21">
        <v>0.1604787785154928</v>
      </c>
      <c r="G12" s="21">
        <v>0.53754115009016989</v>
      </c>
      <c r="H12" s="21">
        <v>0.80092965563035734</v>
      </c>
      <c r="I12" s="21">
        <v>0.51110307769716745</v>
      </c>
      <c r="J12" s="21">
        <v>1.0907562335635472</v>
      </c>
    </row>
    <row r="13" spans="1:10">
      <c r="A13" s="21">
        <v>8</v>
      </c>
      <c r="B13" s="21">
        <v>0.47550058807773776</v>
      </c>
      <c r="C13" s="21">
        <v>0.28833717515583002</v>
      </c>
      <c r="D13" s="21">
        <v>0.66266400099964551</v>
      </c>
      <c r="E13" s="21">
        <v>0.35344708759464705</v>
      </c>
      <c r="F13" s="21">
        <v>0.16214618047047033</v>
      </c>
      <c r="G13" s="21">
        <v>0.54474799471882374</v>
      </c>
      <c r="H13" s="21">
        <v>0.82894767567238481</v>
      </c>
      <c r="I13" s="21">
        <v>0.54082546724804859</v>
      </c>
      <c r="J13" s="21">
        <v>1.117069884096721</v>
      </c>
    </row>
    <row r="14" spans="1:10">
      <c r="A14" s="21">
        <v>9</v>
      </c>
      <c r="B14" s="21">
        <v>0.49944115952481971</v>
      </c>
      <c r="C14" s="21">
        <v>0.31371507426332867</v>
      </c>
      <c r="D14" s="21">
        <v>0.68516724478631075</v>
      </c>
      <c r="E14" s="21">
        <v>0.35606161253589075</v>
      </c>
      <c r="F14" s="21">
        <v>0.16255827537520823</v>
      </c>
      <c r="G14" s="21">
        <v>0.54956494969657332</v>
      </c>
      <c r="H14" s="21">
        <v>0.85550277206071035</v>
      </c>
      <c r="I14" s="21">
        <v>0.56737350761427785</v>
      </c>
      <c r="J14" s="21">
        <v>1.1436320365071428</v>
      </c>
    </row>
    <row r="15" spans="1:10">
      <c r="A15" s="21">
        <v>10</v>
      </c>
      <c r="B15" s="21">
        <v>0.52513620052873655</v>
      </c>
      <c r="C15" s="21">
        <v>0.33708888803201531</v>
      </c>
      <c r="D15" s="21">
        <v>0.71318351302545779</v>
      </c>
      <c r="E15" s="21">
        <v>0.35631371734466438</v>
      </c>
      <c r="F15" s="21">
        <v>0.16168801007592412</v>
      </c>
      <c r="G15" s="21">
        <v>0.55093942461340462</v>
      </c>
      <c r="H15" s="21">
        <v>0.88144991787340088</v>
      </c>
      <c r="I15" s="21">
        <v>0.59106373031452719</v>
      </c>
      <c r="J15" s="21">
        <v>1.1718361054322746</v>
      </c>
    </row>
    <row r="16" spans="1:10">
      <c r="A16" s="21">
        <v>11</v>
      </c>
      <c r="B16" s="21">
        <v>0.54197056199695703</v>
      </c>
      <c r="C16" s="21">
        <v>0.35219454055054061</v>
      </c>
      <c r="D16" s="21">
        <v>0.7317465834433734</v>
      </c>
      <c r="E16" s="21">
        <v>0.35987530000894902</v>
      </c>
      <c r="F16" s="21">
        <v>0.16342347997249548</v>
      </c>
      <c r="G16" s="21">
        <v>0.55632712004540252</v>
      </c>
      <c r="H16" s="21">
        <v>0.90184586200590622</v>
      </c>
      <c r="I16" s="21">
        <v>0.60821514376430175</v>
      </c>
      <c r="J16" s="21">
        <v>1.1954765802475107</v>
      </c>
    </row>
    <row r="17" spans="1:10">
      <c r="A17" s="21">
        <v>12</v>
      </c>
      <c r="B17" s="21">
        <v>0.55291372215716073</v>
      </c>
      <c r="C17" s="21">
        <v>0.36273888748685007</v>
      </c>
      <c r="D17" s="21">
        <v>0.74308855682747144</v>
      </c>
      <c r="E17" s="21">
        <v>0.36570194087401092</v>
      </c>
      <c r="F17" s="21">
        <v>0.16830645641458186</v>
      </c>
      <c r="G17" s="21">
        <v>0.56309742533343998</v>
      </c>
      <c r="H17" s="21">
        <v>0.91861566303117148</v>
      </c>
      <c r="I17" s="21">
        <v>0.62111494375693965</v>
      </c>
      <c r="J17" s="21">
        <v>1.2161163823054033</v>
      </c>
    </row>
    <row r="18" spans="1:10">
      <c r="A18" s="21">
        <v>13</v>
      </c>
      <c r="B18" s="21">
        <v>0.56188318724865138</v>
      </c>
      <c r="C18" s="21">
        <v>0.37110693988630672</v>
      </c>
      <c r="D18" s="21">
        <v>0.75265943461099605</v>
      </c>
      <c r="E18" s="21">
        <v>0.37584943089236966</v>
      </c>
      <c r="F18" s="21">
        <v>0.17695978553772593</v>
      </c>
      <c r="G18" s="21">
        <v>0.57473907624701337</v>
      </c>
      <c r="H18" s="21">
        <v>0.93773261814102093</v>
      </c>
      <c r="I18" s="21">
        <v>0.63686929219878463</v>
      </c>
      <c r="J18" s="21">
        <v>1.2385959440832572</v>
      </c>
    </row>
    <row r="19" spans="1:10">
      <c r="A19" s="21">
        <v>14</v>
      </c>
      <c r="B19" s="21">
        <v>0.57024486905625826</v>
      </c>
      <c r="C19" s="21">
        <v>0.37783552714152591</v>
      </c>
      <c r="D19" s="21">
        <v>0.76265421097099062</v>
      </c>
      <c r="E19" s="21">
        <v>0.38648219741029505</v>
      </c>
      <c r="F19" s="21">
        <v>0.18530176249386937</v>
      </c>
      <c r="G19" s="21">
        <v>0.58766263232672067</v>
      </c>
      <c r="H19" s="21">
        <v>0.95672706646655359</v>
      </c>
      <c r="I19" s="21">
        <v>0.6514672520092708</v>
      </c>
      <c r="J19" s="21">
        <v>1.2619868809238364</v>
      </c>
    </row>
    <row r="20" spans="1:10">
      <c r="A20" s="21">
        <v>15</v>
      </c>
      <c r="B20" s="21">
        <v>0.57696491239724235</v>
      </c>
      <c r="C20" s="21">
        <v>0.38299860533248808</v>
      </c>
      <c r="D20" s="21">
        <v>0.77093121946199661</v>
      </c>
      <c r="E20" s="21">
        <v>0.39786701230028287</v>
      </c>
      <c r="F20" s="21">
        <v>0.19533526871255949</v>
      </c>
      <c r="G20" s="21">
        <v>0.60039875588800629</v>
      </c>
      <c r="H20" s="21">
        <v>0.97483192469752511</v>
      </c>
      <c r="I20" s="21">
        <v>0.66643580472147002</v>
      </c>
      <c r="J20" s="21">
        <v>1.2832280446735802</v>
      </c>
    </row>
    <row r="21" spans="1:10">
      <c r="A21" s="21">
        <v>16</v>
      </c>
      <c r="B21" s="21">
        <v>0.58379977648058667</v>
      </c>
      <c r="C21" s="21">
        <v>0.38839487374624626</v>
      </c>
      <c r="D21" s="21">
        <v>0.77920467921492709</v>
      </c>
      <c r="E21" s="21">
        <v>0.40612744320332334</v>
      </c>
      <c r="F21" s="21">
        <v>0.20237399684285154</v>
      </c>
      <c r="G21" s="21">
        <v>0.60988088956379516</v>
      </c>
      <c r="H21" s="21">
        <v>0.98992721968390995</v>
      </c>
      <c r="I21" s="21">
        <v>0.67892994489862735</v>
      </c>
      <c r="J21" s="21">
        <v>1.3009244944691924</v>
      </c>
    </row>
    <row r="22" spans="1:10">
      <c r="A22" s="21">
        <v>17</v>
      </c>
      <c r="B22" s="21">
        <v>0.59091602987292557</v>
      </c>
      <c r="C22" s="21">
        <v>0.39368527288049227</v>
      </c>
      <c r="D22" s="21">
        <v>0.78814678686535888</v>
      </c>
      <c r="E22" s="21">
        <v>0.41151262515744697</v>
      </c>
      <c r="F22" s="21">
        <v>0.20709351378905139</v>
      </c>
      <c r="G22" s="21">
        <v>0.61593173652584254</v>
      </c>
      <c r="H22" s="21">
        <v>1.0024286550303725</v>
      </c>
      <c r="I22" s="21">
        <v>0.68851176255622759</v>
      </c>
      <c r="J22" s="21">
        <v>1.3163455475045174</v>
      </c>
    </row>
    <row r="23" spans="1:10">
      <c r="A23" s="21">
        <v>18</v>
      </c>
      <c r="B23" s="21">
        <v>0.59687164550194338</v>
      </c>
      <c r="C23" s="21">
        <v>0.39776007952382503</v>
      </c>
      <c r="D23" s="21">
        <v>0.79598321148006179</v>
      </c>
      <c r="E23" s="21">
        <v>0.41629245689555161</v>
      </c>
      <c r="F23" s="21">
        <v>0.21156423761904447</v>
      </c>
      <c r="G23" s="21">
        <v>0.62102067617205869</v>
      </c>
      <c r="H23" s="21">
        <v>1.0131641023974951</v>
      </c>
      <c r="I23" s="21">
        <v>0.69635189561392541</v>
      </c>
      <c r="J23" s="21">
        <v>1.3299763091810648</v>
      </c>
    </row>
    <row r="24" spans="1:10">
      <c r="A24" s="21">
        <v>19</v>
      </c>
      <c r="B24" s="21">
        <v>0.59799534501460716</v>
      </c>
      <c r="C24" s="21">
        <v>0.39931079403261055</v>
      </c>
      <c r="D24" s="21">
        <v>0.79667989599660372</v>
      </c>
      <c r="E24" s="21">
        <v>0.42453075348472086</v>
      </c>
      <c r="F24" s="21">
        <v>0.22038002593366915</v>
      </c>
      <c r="G24" s="21">
        <v>0.62868148103577259</v>
      </c>
      <c r="H24" s="21">
        <v>1.0225260984993279</v>
      </c>
      <c r="I24" s="21">
        <v>0.70326927645345483</v>
      </c>
      <c r="J24" s="21">
        <v>1.3417829205452008</v>
      </c>
    </row>
    <row r="25" spans="1:10">
      <c r="A25" s="21">
        <v>20</v>
      </c>
      <c r="B25" s="21">
        <v>0.59713921244924495</v>
      </c>
      <c r="C25" s="21">
        <v>0.39853804780353552</v>
      </c>
      <c r="D25" s="21">
        <v>0.79574037709495438</v>
      </c>
      <c r="E25" s="21">
        <v>0.43539601247126269</v>
      </c>
      <c r="F25" s="21">
        <v>0.23080558549115784</v>
      </c>
      <c r="G25" s="21">
        <v>0.63998643945136757</v>
      </c>
      <c r="H25" s="21">
        <v>1.0325352249205075</v>
      </c>
      <c r="I25" s="21">
        <v>0.70889451973975859</v>
      </c>
      <c r="J25" s="21">
        <v>1.3561759301012564</v>
      </c>
    </row>
    <row r="26" spans="1:10">
      <c r="A26" s="21">
        <v>21</v>
      </c>
      <c r="B26" s="21">
        <v>0.59258696774473951</v>
      </c>
      <c r="C26" s="21">
        <v>0.39644670108357527</v>
      </c>
      <c r="D26" s="21">
        <v>0.78872723440590375</v>
      </c>
      <c r="E26" s="21">
        <v>0.44435365654204839</v>
      </c>
      <c r="F26" s="21">
        <v>0.24237552099536885</v>
      </c>
      <c r="G26" s="21">
        <v>0.64633179208872793</v>
      </c>
      <c r="H26" s="21">
        <v>1.0369406242867878</v>
      </c>
      <c r="I26" s="21">
        <v>0.7159892348090745</v>
      </c>
      <c r="J26" s="21">
        <v>1.3578920137645012</v>
      </c>
    </row>
    <row r="27" spans="1:10">
      <c r="A27" s="21">
        <v>22</v>
      </c>
      <c r="B27" s="21">
        <v>0.58421905275822328</v>
      </c>
      <c r="C27" s="21">
        <v>0.39165388732324924</v>
      </c>
      <c r="D27" s="21">
        <v>0.77678421819319732</v>
      </c>
      <c r="E27" s="21">
        <v>0.46077619349693827</v>
      </c>
      <c r="F27" s="21">
        <v>0.2629803382302825</v>
      </c>
      <c r="G27" s="21">
        <v>0.65857204876359399</v>
      </c>
      <c r="H27" s="21">
        <v>1.0449952462551615</v>
      </c>
      <c r="I27" s="21">
        <v>0.73058733316917002</v>
      </c>
      <c r="J27" s="21">
        <v>1.3594031593411531</v>
      </c>
    </row>
    <row r="28" spans="1:10">
      <c r="A28" s="21">
        <v>23</v>
      </c>
      <c r="B28" s="21">
        <v>0.57379033226851828</v>
      </c>
      <c r="C28" s="21">
        <v>0.38484503461752451</v>
      </c>
      <c r="D28" s="21">
        <v>0.76273562991951205</v>
      </c>
      <c r="E28" s="21">
        <v>0.48016878630128967</v>
      </c>
      <c r="F28" s="21">
        <v>0.28559452001188024</v>
      </c>
      <c r="G28" s="21">
        <v>0.67474305259069911</v>
      </c>
      <c r="H28" s="21">
        <v>1.0539591185698081</v>
      </c>
      <c r="I28" s="21">
        <v>0.74614588162001216</v>
      </c>
      <c r="J28" s="21">
        <v>1.361772355519604</v>
      </c>
    </row>
    <row r="29" spans="1:10">
      <c r="A29" s="21">
        <v>24</v>
      </c>
      <c r="B29" s="21">
        <v>0.56154131230752813</v>
      </c>
      <c r="C29" s="21">
        <v>0.37532422838042567</v>
      </c>
      <c r="D29" s="21">
        <v>0.74775839623463058</v>
      </c>
      <c r="E29" s="21">
        <v>0.49961617601861319</v>
      </c>
      <c r="F29" s="21">
        <v>0.30639778678603646</v>
      </c>
      <c r="G29" s="21">
        <v>0.69283456525118992</v>
      </c>
      <c r="H29" s="21">
        <v>1.0611574883261414</v>
      </c>
      <c r="I29" s="21">
        <v>0.7576570244631553</v>
      </c>
      <c r="J29" s="21">
        <v>1.3646579521891276</v>
      </c>
    </row>
    <row r="30" spans="1:10">
      <c r="A30" s="21">
        <v>25</v>
      </c>
      <c r="B30" s="21">
        <v>0.55671695492278095</v>
      </c>
      <c r="C30" s="21">
        <v>0.37574324389591829</v>
      </c>
      <c r="D30" s="21">
        <v>0.73769066594964361</v>
      </c>
      <c r="E30" s="21">
        <v>0.5220969109732031</v>
      </c>
      <c r="F30" s="21">
        <v>0.32871479954279192</v>
      </c>
      <c r="G30" s="21">
        <v>0.71547902240361427</v>
      </c>
      <c r="H30" s="21">
        <v>1.0788138658959843</v>
      </c>
      <c r="I30" s="21">
        <v>0.7810128081354204</v>
      </c>
      <c r="J30" s="21">
        <v>1.3766149236565481</v>
      </c>
    </row>
    <row r="31" spans="1:10">
      <c r="A31" s="21">
        <v>26</v>
      </c>
      <c r="B31" s="21">
        <v>0.55618586058467734</v>
      </c>
      <c r="C31" s="21">
        <v>0.37824363304385705</v>
      </c>
      <c r="D31" s="21">
        <v>0.73412808812549768</v>
      </c>
      <c r="E31" s="21">
        <v>0.538816467021342</v>
      </c>
      <c r="F31" s="21">
        <v>0.3445802467244683</v>
      </c>
      <c r="G31" s="21">
        <v>0.73305268731821571</v>
      </c>
      <c r="H31" s="21">
        <v>1.0950023276060192</v>
      </c>
      <c r="I31" s="21">
        <v>0.80079895875999119</v>
      </c>
      <c r="J31" s="21">
        <v>1.3892056964520472</v>
      </c>
    </row>
    <row r="32" spans="1:10">
      <c r="A32" s="21">
        <v>27</v>
      </c>
      <c r="B32" s="21">
        <v>0.55568702338743958</v>
      </c>
      <c r="C32" s="21">
        <v>0.37897598589152603</v>
      </c>
      <c r="D32" s="21">
        <v>0.73239806088335313</v>
      </c>
      <c r="E32" s="21">
        <v>0.55630735512321317</v>
      </c>
      <c r="F32" s="21">
        <v>0.36011943861034118</v>
      </c>
      <c r="G32" s="21">
        <v>0.75249527163608509</v>
      </c>
      <c r="H32" s="21">
        <v>1.1119943785106525</v>
      </c>
      <c r="I32" s="21">
        <v>0.81771934342165931</v>
      </c>
      <c r="J32" s="21">
        <v>1.4062694135996456</v>
      </c>
    </row>
    <row r="33" spans="1:10">
      <c r="A33" s="21">
        <v>28</v>
      </c>
      <c r="B33" s="21">
        <v>0.55536814574709581</v>
      </c>
      <c r="C33" s="21">
        <v>0.37952079662307781</v>
      </c>
      <c r="D33" s="21">
        <v>0.73121549487111381</v>
      </c>
      <c r="E33" s="21">
        <v>0.56870649102029525</v>
      </c>
      <c r="F33" s="21">
        <v>0.37154722186541533</v>
      </c>
      <c r="G33" s="21">
        <v>0.76586576017517516</v>
      </c>
      <c r="H33" s="21">
        <v>1.1240746367673908</v>
      </c>
      <c r="I33" s="21">
        <v>0.82873230508148144</v>
      </c>
      <c r="J33" s="21">
        <v>1.4194169684533002</v>
      </c>
    </row>
    <row r="34" spans="1:10">
      <c r="A34" s="21">
        <v>29</v>
      </c>
      <c r="B34" s="21">
        <v>0.55217482388063543</v>
      </c>
      <c r="C34" s="21">
        <v>0.37641616267992395</v>
      </c>
      <c r="D34" s="21">
        <v>0.72793348508134692</v>
      </c>
      <c r="E34" s="21">
        <v>0.57599882503617361</v>
      </c>
      <c r="F34" s="21">
        <v>0.3810643457621905</v>
      </c>
      <c r="G34" s="21">
        <v>0.77093330431015672</v>
      </c>
      <c r="H34" s="21">
        <v>1.128173648916809</v>
      </c>
      <c r="I34" s="21">
        <v>0.83347211260725163</v>
      </c>
      <c r="J34" s="21">
        <v>1.4228751852263666</v>
      </c>
    </row>
    <row r="35" spans="1:10">
      <c r="A35" s="21">
        <v>30</v>
      </c>
      <c r="B35" s="21">
        <v>0.55086278846582626</v>
      </c>
      <c r="C35" s="21">
        <v>0.37441194618254947</v>
      </c>
      <c r="D35" s="21">
        <v>0.72731363074910305</v>
      </c>
      <c r="E35" s="21">
        <v>0.58197992776626162</v>
      </c>
      <c r="F35" s="21">
        <v>0.38979185944117789</v>
      </c>
      <c r="G35" s="21">
        <v>0.77416799609134535</v>
      </c>
      <c r="H35" s="21">
        <v>1.1328427162320882</v>
      </c>
      <c r="I35" s="21">
        <v>0.83755653621834558</v>
      </c>
      <c r="J35" s="21">
        <v>1.4281288962458309</v>
      </c>
    </row>
    <row r="36" spans="1:10">
      <c r="A36" s="21">
        <v>31</v>
      </c>
      <c r="B36" s="21">
        <v>0.55070964660629851</v>
      </c>
      <c r="C36" s="21">
        <v>0.37245112885747267</v>
      </c>
      <c r="D36" s="21">
        <v>0.72896816435512435</v>
      </c>
      <c r="E36" s="21">
        <v>0.58687444752906126</v>
      </c>
      <c r="F36" s="21">
        <v>0.39751747319863084</v>
      </c>
      <c r="G36" s="21">
        <v>0.77623142185949168</v>
      </c>
      <c r="H36" s="21">
        <v>1.1375840941353599</v>
      </c>
      <c r="I36" s="21">
        <v>0.84119721954737647</v>
      </c>
      <c r="J36" s="21">
        <v>1.4339709687233433</v>
      </c>
    </row>
    <row r="37" spans="1:10">
      <c r="A37" s="21">
        <v>32</v>
      </c>
      <c r="B37" s="21">
        <v>0.55443717839212048</v>
      </c>
      <c r="C37" s="21">
        <v>0.3748237299857794</v>
      </c>
      <c r="D37" s="21">
        <v>0.73405062679846156</v>
      </c>
      <c r="E37" s="21">
        <v>0.59655319538472273</v>
      </c>
      <c r="F37" s="21">
        <v>0.4109419159186718</v>
      </c>
      <c r="G37" s="21">
        <v>0.78216447485077367</v>
      </c>
      <c r="H37" s="21">
        <v>1.150990373776843</v>
      </c>
      <c r="I37" s="21">
        <v>0.85381774579078995</v>
      </c>
      <c r="J37" s="21">
        <v>1.4481630017628961</v>
      </c>
    </row>
    <row r="38" spans="1:10">
      <c r="A38" s="21">
        <v>33</v>
      </c>
      <c r="B38" s="21">
        <v>0.56363509896738284</v>
      </c>
      <c r="C38" s="21">
        <v>0.38495938207458119</v>
      </c>
      <c r="D38" s="21">
        <v>0.74231081586018455</v>
      </c>
      <c r="E38" s="21">
        <v>0.6075804347511683</v>
      </c>
      <c r="F38" s="21">
        <v>0.42555691270161566</v>
      </c>
      <c r="G38" s="21">
        <v>0.78960395680072093</v>
      </c>
      <c r="H38" s="21">
        <v>1.1712155337185515</v>
      </c>
      <c r="I38" s="21">
        <v>0.87426235727083323</v>
      </c>
      <c r="J38" s="21">
        <v>1.4681687101662697</v>
      </c>
    </row>
    <row r="39" spans="1:10">
      <c r="A39" s="21">
        <v>34</v>
      </c>
      <c r="B39" s="21">
        <v>0.57345777995393798</v>
      </c>
      <c r="C39" s="21">
        <v>0.39428345601800685</v>
      </c>
      <c r="D39" s="21">
        <v>0.75263210388986912</v>
      </c>
      <c r="E39" s="21">
        <v>0.61947519425619513</v>
      </c>
      <c r="F39" s="21">
        <v>0.43977928838332009</v>
      </c>
      <c r="G39" s="21">
        <v>0.79917110012907022</v>
      </c>
      <c r="H39" s="21">
        <v>1.1929329742101331</v>
      </c>
      <c r="I39" s="21">
        <v>0.89472543149011174</v>
      </c>
      <c r="J39" s="21">
        <v>1.4911405169301544</v>
      </c>
    </row>
    <row r="40" spans="1:10">
      <c r="A40" s="21">
        <v>35</v>
      </c>
      <c r="B40" s="21">
        <v>0.58457300392760303</v>
      </c>
      <c r="C40" s="21">
        <v>0.40566435603794238</v>
      </c>
      <c r="D40" s="21">
        <v>0.76348165181726368</v>
      </c>
      <c r="E40" s="21">
        <v>0.63157446082952284</v>
      </c>
      <c r="F40" s="21">
        <v>0.45484819863481923</v>
      </c>
      <c r="G40" s="21">
        <v>0.80830072302422651</v>
      </c>
      <c r="H40" s="21">
        <v>1.2161474647571255</v>
      </c>
      <c r="I40" s="21">
        <v>0.91919825550178014</v>
      </c>
      <c r="J40" s="21">
        <v>1.5130966740124709</v>
      </c>
    </row>
    <row r="41" spans="1:10">
      <c r="A41" s="21">
        <v>36</v>
      </c>
      <c r="B41" s="21">
        <v>0.59696078690592302</v>
      </c>
      <c r="C41" s="21">
        <v>0.41984994092059374</v>
      </c>
      <c r="D41" s="21">
        <v>0.77407163289125225</v>
      </c>
      <c r="E41" s="21">
        <v>0.64729862806663352</v>
      </c>
      <c r="F41" s="21">
        <v>0.47519632256702615</v>
      </c>
      <c r="G41" s="21">
        <v>0.81940093356624089</v>
      </c>
      <c r="H41" s="21">
        <v>1.2442594149725565</v>
      </c>
      <c r="I41" s="21">
        <v>0.95288578559890191</v>
      </c>
      <c r="J41" s="21">
        <v>1.5356330443462112</v>
      </c>
    </row>
    <row r="42" spans="1:10">
      <c r="A42" s="21">
        <v>37</v>
      </c>
      <c r="B42" s="21">
        <v>0.60688208922693454</v>
      </c>
      <c r="C42" s="21">
        <v>0.42960266264769575</v>
      </c>
      <c r="D42" s="21">
        <v>0.78416151580617333</v>
      </c>
      <c r="E42" s="21">
        <v>0.66628652237450436</v>
      </c>
      <c r="F42" s="21">
        <v>0.49773726246207994</v>
      </c>
      <c r="G42" s="21">
        <v>0.83483578228692878</v>
      </c>
      <c r="H42" s="21">
        <v>1.2731686116014385</v>
      </c>
      <c r="I42" s="21">
        <v>0.98665763993133559</v>
      </c>
      <c r="J42" s="21">
        <v>1.5596795832715413</v>
      </c>
    </row>
    <row r="43" spans="1:10">
      <c r="A43" s="21">
        <v>38</v>
      </c>
      <c r="B43" s="21">
        <v>0.61583741126411717</v>
      </c>
      <c r="C43" s="21">
        <v>0.43788319428729194</v>
      </c>
      <c r="D43" s="21">
        <v>0.7937916282409424</v>
      </c>
      <c r="E43" s="21">
        <v>0.68715823895664285</v>
      </c>
      <c r="F43" s="21">
        <v>0.51977575727445191</v>
      </c>
      <c r="G43" s="21">
        <v>0.8545407206388338</v>
      </c>
      <c r="H43" s="21">
        <v>1.3029956502207602</v>
      </c>
      <c r="I43" s="21">
        <v>1.020172480913776</v>
      </c>
      <c r="J43" s="21">
        <v>1.5858188195277445</v>
      </c>
    </row>
    <row r="44" spans="1:10">
      <c r="A44" s="21">
        <v>39</v>
      </c>
      <c r="B44" s="21">
        <v>0.61744413679970545</v>
      </c>
      <c r="C44" s="21">
        <v>0.43888502004400143</v>
      </c>
      <c r="D44" s="21">
        <v>0.79600325355540946</v>
      </c>
      <c r="E44" s="21">
        <v>0.71362612426788252</v>
      </c>
      <c r="F44" s="21">
        <v>0.54407275607917993</v>
      </c>
      <c r="G44" s="21">
        <v>0.88317949245658511</v>
      </c>
      <c r="H44" s="21">
        <v>1.3310702610675882</v>
      </c>
      <c r="I44" s="21">
        <v>1.050157497211393</v>
      </c>
      <c r="J44" s="21">
        <v>1.6119830249237834</v>
      </c>
    </row>
    <row r="45" spans="1:10">
      <c r="A45" s="21">
        <v>40</v>
      </c>
      <c r="B45" s="21">
        <v>0.61983740423398415</v>
      </c>
      <c r="C45" s="21">
        <v>0.44051033313255894</v>
      </c>
      <c r="D45" s="21">
        <v>0.79916447533540935</v>
      </c>
      <c r="E45" s="21">
        <v>0.73690128129949339</v>
      </c>
      <c r="F45" s="21">
        <v>0.56259116945730991</v>
      </c>
      <c r="G45" s="21">
        <v>0.91121139314167687</v>
      </c>
      <c r="H45" s="21">
        <v>1.3567386855334775</v>
      </c>
      <c r="I45" s="21">
        <v>1.0753677083686544</v>
      </c>
      <c r="J45" s="21">
        <v>1.6381096626983007</v>
      </c>
    </row>
    <row r="46" spans="1:10">
      <c r="A46" s="21">
        <v>41</v>
      </c>
      <c r="B46" s="21">
        <v>0.62246329187363847</v>
      </c>
      <c r="C46" s="21">
        <v>0.44179241416231085</v>
      </c>
      <c r="D46" s="21">
        <v>0.80313416958496608</v>
      </c>
      <c r="E46" s="21">
        <v>0.75610291309616851</v>
      </c>
      <c r="F46" s="21">
        <v>0.57531997648776312</v>
      </c>
      <c r="G46" s="21">
        <v>0.93688584970457389</v>
      </c>
      <c r="H46" s="21">
        <v>1.3785662049698066</v>
      </c>
      <c r="I46" s="21">
        <v>1.0961286096189731</v>
      </c>
      <c r="J46" s="21">
        <v>1.6610038003206402</v>
      </c>
    </row>
    <row r="47" spans="1:10">
      <c r="A47" s="21">
        <v>42</v>
      </c>
      <c r="B47" s="21">
        <v>0.62675438239070336</v>
      </c>
      <c r="C47" s="21">
        <v>0.44458797567936459</v>
      </c>
      <c r="D47" s="21">
        <v>0.80892078910204213</v>
      </c>
      <c r="E47" s="21">
        <v>0.77202926432940866</v>
      </c>
      <c r="F47" s="21">
        <v>0.58673583203728386</v>
      </c>
      <c r="G47" s="21">
        <v>0.95732269662153346</v>
      </c>
      <c r="H47" s="21">
        <v>1.3987836467201118</v>
      </c>
      <c r="I47" s="21">
        <v>1.1157702307461885</v>
      </c>
      <c r="J47" s="21">
        <v>1.6817970626940351</v>
      </c>
    </row>
    <row r="48" spans="1:10">
      <c r="A48" s="21">
        <v>43</v>
      </c>
      <c r="B48" s="21">
        <v>0.63521571598747506</v>
      </c>
      <c r="C48" s="21">
        <v>0.45222584477519029</v>
      </c>
      <c r="D48" s="21">
        <v>0.81820558719975978</v>
      </c>
      <c r="E48" s="21">
        <v>0.78650857138461538</v>
      </c>
      <c r="F48" s="21">
        <v>0.6004673836265777</v>
      </c>
      <c r="G48" s="21">
        <v>0.97254975914265307</v>
      </c>
      <c r="H48" s="21">
        <v>1.4217242873720906</v>
      </c>
      <c r="I48" s="21">
        <v>1.1390266767814397</v>
      </c>
      <c r="J48" s="21">
        <v>1.7044218979627415</v>
      </c>
    </row>
    <row r="49" spans="1:10">
      <c r="A49" s="21">
        <v>44</v>
      </c>
      <c r="B49" s="21">
        <v>0.64299826096781421</v>
      </c>
      <c r="C49" s="21">
        <v>0.45877260570729572</v>
      </c>
      <c r="D49" s="21">
        <v>0.82722391622833269</v>
      </c>
      <c r="E49" s="21">
        <v>0.79528050367877712</v>
      </c>
      <c r="F49" s="21">
        <v>0.61035922874990556</v>
      </c>
      <c r="G49" s="21">
        <v>0.98020177860764868</v>
      </c>
      <c r="H49" s="21">
        <v>1.4382787646465913</v>
      </c>
      <c r="I49" s="21">
        <v>1.1573158588933967</v>
      </c>
      <c r="J49" s="21">
        <v>1.7192416703997859</v>
      </c>
    </row>
    <row r="50" spans="1:10">
      <c r="A50" s="21">
        <v>45</v>
      </c>
      <c r="B50" s="21">
        <v>0.65260616443124009</v>
      </c>
      <c r="C50" s="21">
        <v>0.46699763216365353</v>
      </c>
      <c r="D50" s="21">
        <v>0.83821469669882664</v>
      </c>
      <c r="E50" s="21">
        <v>0.80385155310238243</v>
      </c>
      <c r="F50" s="21">
        <v>0.62007226119332137</v>
      </c>
      <c r="G50" s="21">
        <v>0.98763084501144349</v>
      </c>
      <c r="H50" s="21">
        <v>1.4564577175336226</v>
      </c>
      <c r="I50" s="21">
        <v>1.1786393259327055</v>
      </c>
      <c r="J50" s="21">
        <v>1.7342761091345398</v>
      </c>
    </row>
    <row r="51" spans="1:10">
      <c r="A51" s="21">
        <v>46</v>
      </c>
      <c r="B51" s="21">
        <v>0.66215249192516479</v>
      </c>
      <c r="C51" s="21">
        <v>0.47502601546109352</v>
      </c>
      <c r="D51" s="21">
        <v>0.84927896838923611</v>
      </c>
      <c r="E51" s="21">
        <v>0.80894339777826774</v>
      </c>
      <c r="F51" s="21">
        <v>0.62813256667857365</v>
      </c>
      <c r="G51" s="21">
        <v>0.98975422887796183</v>
      </c>
      <c r="H51" s="21">
        <v>1.4710958897034323</v>
      </c>
      <c r="I51" s="21">
        <v>1.1965912597788304</v>
      </c>
      <c r="J51" s="21">
        <v>1.7456005196280342</v>
      </c>
    </row>
    <row r="52" spans="1:10">
      <c r="A52" s="21">
        <v>47</v>
      </c>
      <c r="B52" s="21">
        <v>0.66675201957059338</v>
      </c>
      <c r="C52" s="21">
        <v>0.47947031638113841</v>
      </c>
      <c r="D52" s="21">
        <v>0.8540337227600483</v>
      </c>
      <c r="E52" s="21">
        <v>0.81449586244361816</v>
      </c>
      <c r="F52" s="21">
        <v>0.63594645745080514</v>
      </c>
      <c r="G52" s="21">
        <v>0.99304526743643118</v>
      </c>
      <c r="H52" s="21">
        <v>1.4812478820142121</v>
      </c>
      <c r="I52" s="21">
        <v>1.2133506289525329</v>
      </c>
      <c r="J52" s="21">
        <v>1.7491451350758913</v>
      </c>
    </row>
    <row r="53" spans="1:10">
      <c r="A53" s="21">
        <v>48</v>
      </c>
      <c r="B53" s="21">
        <v>0.66910095949048243</v>
      </c>
      <c r="C53" s="21">
        <v>0.4816168373052645</v>
      </c>
      <c r="D53" s="21">
        <v>0.85658508167570035</v>
      </c>
      <c r="E53" s="21">
        <v>0.81935490589242355</v>
      </c>
      <c r="F53" s="21">
        <v>0.64191762374498607</v>
      </c>
      <c r="G53" s="21">
        <v>0.99679218803986103</v>
      </c>
      <c r="H53" s="21">
        <v>1.4884558653829063</v>
      </c>
      <c r="I53" s="21">
        <v>1.2265031315123425</v>
      </c>
      <c r="J53" s="21">
        <v>1.7504085992534701</v>
      </c>
    </row>
    <row r="54" spans="1:10">
      <c r="A54" s="21">
        <v>49</v>
      </c>
      <c r="B54" s="21">
        <v>0.67016603436921096</v>
      </c>
      <c r="C54" s="21">
        <v>0.48223117673232951</v>
      </c>
      <c r="D54" s="21">
        <v>0.85810089200609241</v>
      </c>
      <c r="E54" s="21">
        <v>0.82337333238619492</v>
      </c>
      <c r="F54" s="21">
        <v>0.64686047293866999</v>
      </c>
      <c r="G54" s="21">
        <v>0.99988619183371985</v>
      </c>
      <c r="H54" s="21">
        <v>1.493539366755406</v>
      </c>
      <c r="I54" s="21">
        <v>1.235125344757924</v>
      </c>
      <c r="J54" s="21">
        <v>1.751953388752888</v>
      </c>
    </row>
    <row r="55" spans="1:10">
      <c r="A55" s="21">
        <v>50</v>
      </c>
      <c r="B55" s="21">
        <v>0.67151638694349958</v>
      </c>
      <c r="C55" s="21">
        <v>0.48266681110584669</v>
      </c>
      <c r="D55" s="21">
        <v>0.8603659627811524</v>
      </c>
      <c r="E55" s="21">
        <v>0.82783065623725993</v>
      </c>
      <c r="F55" s="21">
        <v>0.65140681633600483</v>
      </c>
      <c r="G55" s="21">
        <v>1.0042544961385151</v>
      </c>
      <c r="H55" s="21">
        <v>1.4993470431807592</v>
      </c>
      <c r="I55" s="21">
        <v>1.2439203126306242</v>
      </c>
      <c r="J55" s="21">
        <v>1.7547737737308942</v>
      </c>
    </row>
    <row r="56" spans="1:10">
      <c r="A56" s="21">
        <v>51</v>
      </c>
      <c r="B56" s="21">
        <v>0.67003562734196098</v>
      </c>
      <c r="C56" s="21">
        <v>0.47960121438710585</v>
      </c>
      <c r="D56" s="21">
        <v>0.86047004029681617</v>
      </c>
      <c r="E56" s="21">
        <v>0.82940262057045566</v>
      </c>
      <c r="F56" s="21">
        <v>0.65271910280299905</v>
      </c>
      <c r="G56" s="21">
        <v>1.0060861383379123</v>
      </c>
      <c r="H56" s="21">
        <v>1.4994382479124164</v>
      </c>
      <c r="I56" s="21">
        <v>1.2453265414317036</v>
      </c>
      <c r="J56" s="21">
        <v>1.7535499543931292</v>
      </c>
    </row>
    <row r="57" spans="1:10">
      <c r="A57" s="21">
        <v>52</v>
      </c>
      <c r="B57" s="21">
        <v>0.66815315019285415</v>
      </c>
      <c r="C57" s="21">
        <v>0.47612913894198228</v>
      </c>
      <c r="D57" s="21">
        <v>0.86017716144372602</v>
      </c>
      <c r="E57" s="21">
        <v>0.82996090023134728</v>
      </c>
      <c r="F57" s="21">
        <v>0.65216788835561246</v>
      </c>
      <c r="G57" s="21">
        <v>1.007753912107082</v>
      </c>
      <c r="H57" s="21">
        <v>1.4981140504242012</v>
      </c>
      <c r="I57" s="21">
        <v>1.2453946110456242</v>
      </c>
      <c r="J57" s="21">
        <v>1.7508334898027782</v>
      </c>
    </row>
    <row r="58" spans="1:10">
      <c r="A58" s="21">
        <v>53</v>
      </c>
      <c r="B58" s="21">
        <v>0.66365555701526724</v>
      </c>
      <c r="C58" s="21">
        <v>0.47136884857026262</v>
      </c>
      <c r="D58" s="21">
        <v>0.85594226546027186</v>
      </c>
      <c r="E58" s="21">
        <v>0.82844066524123083</v>
      </c>
      <c r="F58" s="21">
        <v>0.64854371745373018</v>
      </c>
      <c r="G58" s="21">
        <v>1.0083376130287314</v>
      </c>
      <c r="H58" s="21">
        <v>1.492096222256498</v>
      </c>
      <c r="I58" s="21">
        <v>1.2416620168617629</v>
      </c>
      <c r="J58" s="21">
        <v>1.742530427651233</v>
      </c>
    </row>
    <row r="59" spans="1:10">
      <c r="A59" s="21">
        <v>54</v>
      </c>
      <c r="B59" s="21">
        <v>0.65865672855992119</v>
      </c>
      <c r="C59" s="21">
        <v>0.46541374922932977</v>
      </c>
      <c r="D59" s="21">
        <v>0.85189970789051261</v>
      </c>
      <c r="E59" s="21">
        <v>0.82638653837904152</v>
      </c>
      <c r="F59" s="21">
        <v>0.64415396572216688</v>
      </c>
      <c r="G59" s="21">
        <v>1.0086191110359162</v>
      </c>
      <c r="H59" s="21">
        <v>1.485043266938963</v>
      </c>
      <c r="I59" s="21">
        <v>1.2367001025294857</v>
      </c>
      <c r="J59" s="21">
        <v>1.7333864313484404</v>
      </c>
    </row>
    <row r="60" spans="1:10">
      <c r="A60" s="21">
        <v>55</v>
      </c>
      <c r="B60" s="21">
        <v>0.65033065263469259</v>
      </c>
      <c r="C60" s="21">
        <v>0.45498054674985494</v>
      </c>
      <c r="D60" s="21">
        <v>0.84568075851953028</v>
      </c>
      <c r="E60" s="21">
        <v>0.81958458162999936</v>
      </c>
      <c r="F60" s="21">
        <v>0.63512351108462184</v>
      </c>
      <c r="G60" s="21">
        <v>1.0040456521753769</v>
      </c>
      <c r="H60" s="21">
        <v>1.469915234264692</v>
      </c>
      <c r="I60" s="21">
        <v>1.2230152464516901</v>
      </c>
      <c r="J60" s="21">
        <v>1.7168152220776938</v>
      </c>
    </row>
    <row r="61" spans="1:10">
      <c r="A61" s="21">
        <v>56</v>
      </c>
      <c r="B61" s="21">
        <v>0.638240938021717</v>
      </c>
      <c r="C61" s="21">
        <v>0.44016636442992424</v>
      </c>
      <c r="D61" s="21">
        <v>0.8363155116135097</v>
      </c>
      <c r="E61" s="21">
        <v>0.81378843073859686</v>
      </c>
      <c r="F61" s="21">
        <v>0.62662788498750666</v>
      </c>
      <c r="G61" s="21">
        <v>1.0009489764896871</v>
      </c>
      <c r="H61" s="21">
        <v>1.4520293687603136</v>
      </c>
      <c r="I61" s="21">
        <v>1.2035909560208069</v>
      </c>
      <c r="J61" s="21">
        <v>1.7004677814998204</v>
      </c>
    </row>
    <row r="62" spans="1:10">
      <c r="A62" s="21">
        <v>57</v>
      </c>
      <c r="B62" s="21">
        <v>0.62525631676233551</v>
      </c>
      <c r="C62" s="21">
        <v>0.42385121399510117</v>
      </c>
      <c r="D62" s="21">
        <v>0.82666141952956984</v>
      </c>
      <c r="E62" s="21">
        <v>0.80959770247544116</v>
      </c>
      <c r="F62" s="21">
        <v>0.62192870116511223</v>
      </c>
      <c r="G62" s="21">
        <v>0.99726670378577009</v>
      </c>
      <c r="H62" s="21">
        <v>1.4348540192377768</v>
      </c>
      <c r="I62" s="21">
        <v>1.1838899977531989</v>
      </c>
      <c r="J62" s="21">
        <v>1.6858180407223546</v>
      </c>
    </row>
    <row r="63" spans="1:10">
      <c r="A63" s="21">
        <v>58</v>
      </c>
      <c r="B63" s="21">
        <v>0.61333936298150871</v>
      </c>
      <c r="C63" s="21">
        <v>0.40928300894069392</v>
      </c>
      <c r="D63" s="21">
        <v>0.8173957170223235</v>
      </c>
      <c r="E63" s="21">
        <v>0.80345101926775708</v>
      </c>
      <c r="F63" s="21">
        <v>0.61550593119043118</v>
      </c>
      <c r="G63" s="21">
        <v>0.99139610734508299</v>
      </c>
      <c r="H63" s="21">
        <v>1.4167903822492658</v>
      </c>
      <c r="I63" s="21">
        <v>1.1640808080103062</v>
      </c>
      <c r="J63" s="21">
        <v>1.6694999564882254</v>
      </c>
    </row>
    <row r="64" spans="1:10">
      <c r="A64" s="21">
        <v>59</v>
      </c>
      <c r="B64" s="21">
        <v>0.60167140279043418</v>
      </c>
      <c r="C64" s="21">
        <v>0.39544506129899626</v>
      </c>
      <c r="D64" s="21">
        <v>0.80789774428187211</v>
      </c>
      <c r="E64" s="21">
        <v>0.79536248186547331</v>
      </c>
      <c r="F64" s="21">
        <v>0.60763074214537227</v>
      </c>
      <c r="G64" s="21">
        <v>0.98309422158557436</v>
      </c>
      <c r="H64" s="21">
        <v>1.3970338846559074</v>
      </c>
      <c r="I64" s="21">
        <v>1.1433483604577321</v>
      </c>
      <c r="J64" s="21">
        <v>1.6507194088540826</v>
      </c>
    </row>
    <row r="65" spans="1:10">
      <c r="A65" s="21">
        <v>60</v>
      </c>
      <c r="B65" s="21">
        <v>0.59048400590273942</v>
      </c>
      <c r="C65" s="21">
        <v>0.3820187386301187</v>
      </c>
      <c r="D65" s="21">
        <v>0.79894927317536013</v>
      </c>
      <c r="E65" s="21">
        <v>0.7876744424716976</v>
      </c>
      <c r="F65" s="21">
        <v>0.6007096492152767</v>
      </c>
      <c r="G65" s="21">
        <v>0.9746392357281185</v>
      </c>
      <c r="H65" s="21">
        <v>1.3781584483744367</v>
      </c>
      <c r="I65" s="21">
        <v>1.1231920925824257</v>
      </c>
      <c r="J65" s="21">
        <v>1.6331248041664477</v>
      </c>
    </row>
    <row r="66" spans="1:10">
      <c r="A66" s="21">
        <v>61</v>
      </c>
      <c r="B66" s="21">
        <v>0.57778479300276242</v>
      </c>
      <c r="C66" s="21">
        <v>0.3678066474488213</v>
      </c>
      <c r="D66" s="21">
        <v>0.78776293855670354</v>
      </c>
      <c r="E66" s="21">
        <v>0.77887885535674595</v>
      </c>
      <c r="F66" s="21">
        <v>0.59244494378548862</v>
      </c>
      <c r="G66" s="21">
        <v>0.96531276692800327</v>
      </c>
      <c r="H66" s="21">
        <v>1.356663648359508</v>
      </c>
      <c r="I66" s="21">
        <v>1.1014462955921371</v>
      </c>
      <c r="J66" s="21">
        <v>1.6118810011268789</v>
      </c>
    </row>
    <row r="67" spans="1:10">
      <c r="A67" s="21">
        <v>62</v>
      </c>
      <c r="B67" s="21">
        <v>0.5642642402276915</v>
      </c>
      <c r="C67" s="21">
        <v>0.35330909698284513</v>
      </c>
      <c r="D67" s="21">
        <v>0.77521938347253783</v>
      </c>
      <c r="E67" s="21">
        <v>0.7692760655389439</v>
      </c>
      <c r="F67" s="21">
        <v>0.58391911782803496</v>
      </c>
      <c r="G67" s="21">
        <v>0.95463301324985284</v>
      </c>
      <c r="H67" s="21">
        <v>1.3335403057666357</v>
      </c>
      <c r="I67" s="21">
        <v>1.078387470211412</v>
      </c>
      <c r="J67" s="21">
        <v>1.5886931413218595</v>
      </c>
    </row>
    <row r="68" spans="1:10">
      <c r="A68" s="21">
        <v>63</v>
      </c>
      <c r="B68" s="21">
        <v>0.55181026449023129</v>
      </c>
      <c r="C68" s="21">
        <v>0.34238049770745965</v>
      </c>
      <c r="D68" s="21">
        <v>0.76124003127300299</v>
      </c>
      <c r="E68" s="21">
        <v>0.76174802624578053</v>
      </c>
      <c r="F68" s="21">
        <v>0.57933192650377985</v>
      </c>
      <c r="G68" s="21">
        <v>0.94416412598778121</v>
      </c>
      <c r="H68" s="21">
        <v>1.3135582907360119</v>
      </c>
      <c r="I68" s="21">
        <v>1.0625309822180173</v>
      </c>
      <c r="J68" s="21">
        <v>1.5645855992540065</v>
      </c>
    </row>
    <row r="69" spans="1:10">
      <c r="A69" s="21">
        <v>64</v>
      </c>
      <c r="B69" s="21">
        <v>0.54010139525076628</v>
      </c>
      <c r="C69" s="21">
        <v>0.33225071502974535</v>
      </c>
      <c r="D69" s="21">
        <v>0.74795207547178721</v>
      </c>
      <c r="E69" s="21">
        <v>0.75385797305219593</v>
      </c>
      <c r="F69" s="21">
        <v>0.57452546288445694</v>
      </c>
      <c r="G69" s="21">
        <v>0.93319048321993492</v>
      </c>
      <c r="H69" s="21">
        <v>1.2939593683029622</v>
      </c>
      <c r="I69" s="21">
        <v>1.0466203876215154</v>
      </c>
      <c r="J69" s="21">
        <v>1.541298348984409</v>
      </c>
    </row>
    <row r="70" spans="1:10">
      <c r="A70" s="21">
        <v>65</v>
      </c>
      <c r="B70" s="21">
        <v>0.52783082049819119</v>
      </c>
      <c r="C70" s="21">
        <v>0.32206890890701184</v>
      </c>
      <c r="D70" s="21">
        <v>0.73359273208937048</v>
      </c>
      <c r="E70" s="21">
        <v>0.74618870379719593</v>
      </c>
      <c r="F70" s="21">
        <v>0.57005330518779707</v>
      </c>
      <c r="G70" s="21">
        <v>0.92232410240659479</v>
      </c>
      <c r="H70" s="21">
        <v>1.2740195242953873</v>
      </c>
      <c r="I70" s="21">
        <v>1.0319992913220257</v>
      </c>
      <c r="J70" s="21">
        <v>1.516039757268749</v>
      </c>
    </row>
    <row r="71" spans="1:10">
      <c r="A71" s="21">
        <v>66</v>
      </c>
      <c r="B71" s="21">
        <v>0.51599521190626252</v>
      </c>
      <c r="C71" s="21">
        <v>0.312304650609043</v>
      </c>
      <c r="D71" s="21">
        <v>0.71968577320348204</v>
      </c>
      <c r="E71" s="21">
        <v>0.73528166341117851</v>
      </c>
      <c r="F71" s="21">
        <v>0.56207506090616355</v>
      </c>
      <c r="G71" s="21">
        <v>0.90848826591619347</v>
      </c>
      <c r="H71" s="21">
        <v>1.2512768753174408</v>
      </c>
      <c r="I71" s="21">
        <v>1.0151138856870898</v>
      </c>
      <c r="J71" s="21">
        <v>1.4874398649477918</v>
      </c>
    </row>
    <row r="72" spans="1:10">
      <c r="A72" s="21">
        <v>67</v>
      </c>
      <c r="B72" s="21">
        <v>0.50478851216433041</v>
      </c>
      <c r="C72" s="21">
        <v>0.30305527745925193</v>
      </c>
      <c r="D72" s="21">
        <v>0.70652174686940894</v>
      </c>
      <c r="E72" s="21">
        <v>0.72334767283534751</v>
      </c>
      <c r="F72" s="21">
        <v>0.5522851827954175</v>
      </c>
      <c r="G72" s="21">
        <v>0.89441016287527753</v>
      </c>
      <c r="H72" s="21">
        <v>1.2281361849996777</v>
      </c>
      <c r="I72" s="21">
        <v>0.99727184830957216</v>
      </c>
      <c r="J72" s="21">
        <v>1.4590005216897832</v>
      </c>
    </row>
    <row r="73" spans="1:10">
      <c r="A73" s="21">
        <v>68</v>
      </c>
      <c r="B73" s="21">
        <v>0.49423516605159046</v>
      </c>
      <c r="C73" s="21">
        <v>0.29446551949743038</v>
      </c>
      <c r="D73" s="21">
        <v>0.69400481260575053</v>
      </c>
      <c r="E73" s="21">
        <v>0.71277173575798414</v>
      </c>
      <c r="F73" s="21">
        <v>0.54334572129364023</v>
      </c>
      <c r="G73" s="21">
        <v>0.88219775022232805</v>
      </c>
      <c r="H73" s="21">
        <v>1.2070069018095748</v>
      </c>
      <c r="I73" s="21">
        <v>0.98186138496911401</v>
      </c>
      <c r="J73" s="21">
        <v>1.4321524186500356</v>
      </c>
    </row>
    <row r="74" spans="1:10">
      <c r="A74" s="21">
        <v>69</v>
      </c>
      <c r="B74" s="21">
        <v>0.48479048899353006</v>
      </c>
      <c r="C74" s="21">
        <v>0.28693692006500604</v>
      </c>
      <c r="D74" s="21">
        <v>0.68264405792205407</v>
      </c>
      <c r="E74" s="21">
        <v>0.70011583678652822</v>
      </c>
      <c r="F74" s="21">
        <v>0.53219424871734677</v>
      </c>
      <c r="G74" s="21">
        <v>0.86803742485570967</v>
      </c>
      <c r="H74" s="21">
        <v>1.1849063257800583</v>
      </c>
      <c r="I74" s="21">
        <v>0.96532394965503576</v>
      </c>
      <c r="J74" s="21">
        <v>1.4044887019050809</v>
      </c>
    </row>
    <row r="75" spans="1:10">
      <c r="A75" s="21">
        <v>70</v>
      </c>
      <c r="B75" s="21">
        <v>0.47153844403184275</v>
      </c>
      <c r="C75" s="21">
        <v>0.27723462782181163</v>
      </c>
      <c r="D75" s="21">
        <v>0.66584226024187387</v>
      </c>
      <c r="E75" s="21">
        <v>0.69003179978353268</v>
      </c>
      <c r="F75" s="21">
        <v>0.52356572150394054</v>
      </c>
      <c r="G75" s="21">
        <v>0.85649787806312483</v>
      </c>
      <c r="H75" s="21">
        <v>1.1615702438153752</v>
      </c>
      <c r="I75" s="21">
        <v>0.94870375484756253</v>
      </c>
      <c r="J75" s="21">
        <v>1.3744367327831879</v>
      </c>
    </row>
    <row r="76" spans="1:10">
      <c r="A76" s="21">
        <v>71</v>
      </c>
      <c r="B76" s="21">
        <v>0.45942449906074873</v>
      </c>
      <c r="C76" s="21">
        <v>0.26774583446377986</v>
      </c>
      <c r="D76" s="21">
        <v>0.65110316365771759</v>
      </c>
      <c r="E76" s="21">
        <v>0.68042682061908877</v>
      </c>
      <c r="F76" s="21">
        <v>0.51493670496034039</v>
      </c>
      <c r="G76" s="21">
        <v>0.84591693627783715</v>
      </c>
      <c r="H76" s="21">
        <v>1.1398513196798374</v>
      </c>
      <c r="I76" s="21">
        <v>0.93235769672968316</v>
      </c>
      <c r="J76" s="21">
        <v>1.3473449426299917</v>
      </c>
    </row>
    <row r="77" spans="1:10">
      <c r="A77" s="21">
        <v>72</v>
      </c>
      <c r="B77" s="21">
        <v>0.44530012712273981</v>
      </c>
      <c r="C77" s="21">
        <v>0.2566695669473632</v>
      </c>
      <c r="D77" s="21">
        <v>0.63393068729811641</v>
      </c>
      <c r="E77" s="21">
        <v>0.6703850593157753</v>
      </c>
      <c r="F77" s="21">
        <v>0.50617151571121088</v>
      </c>
      <c r="G77" s="21">
        <v>0.83459860292033972</v>
      </c>
      <c r="H77" s="21">
        <v>1.1156851864385151</v>
      </c>
      <c r="I77" s="21">
        <v>0.91403005401447479</v>
      </c>
      <c r="J77" s="21">
        <v>1.3173403188625554</v>
      </c>
    </row>
    <row r="78" spans="1:10">
      <c r="A78" s="21">
        <v>73</v>
      </c>
      <c r="B78" s="21">
        <v>0.43037777917293923</v>
      </c>
      <c r="C78" s="21">
        <v>0.24516468926155582</v>
      </c>
      <c r="D78" s="21">
        <v>0.61559086908432259</v>
      </c>
      <c r="E78" s="21">
        <v>0.65872460962713331</v>
      </c>
      <c r="F78" s="21">
        <v>0.49590129928944338</v>
      </c>
      <c r="G78" s="21">
        <v>0.82154791996482324</v>
      </c>
      <c r="H78" s="21">
        <v>1.0891023888000726</v>
      </c>
      <c r="I78" s="21">
        <v>0.89358688055233793</v>
      </c>
      <c r="J78" s="21">
        <v>1.2846178970478073</v>
      </c>
    </row>
    <row r="79" spans="1:10">
      <c r="A79" s="21">
        <v>74</v>
      </c>
      <c r="B79" s="21">
        <v>0.41818067166504724</v>
      </c>
      <c r="C79" s="21">
        <v>0.23724143684739965</v>
      </c>
      <c r="D79" s="21">
        <v>0.59911990648269486</v>
      </c>
      <c r="E79" s="21">
        <v>0.64349496899783631</v>
      </c>
      <c r="F79" s="21">
        <v>0.48103766203426135</v>
      </c>
      <c r="G79" s="21">
        <v>0.80595227596141128</v>
      </c>
      <c r="H79" s="21">
        <v>1.0616756406628836</v>
      </c>
      <c r="I79" s="21">
        <v>0.87208972708642207</v>
      </c>
      <c r="J79" s="21">
        <v>1.251261554239345</v>
      </c>
    </row>
    <row r="80" spans="1:10">
      <c r="A80" s="21">
        <v>75</v>
      </c>
      <c r="B80" s="21">
        <v>0.40636041881099183</v>
      </c>
      <c r="C80" s="21">
        <v>0.22968665214760983</v>
      </c>
      <c r="D80" s="21">
        <v>0.5830341854743738</v>
      </c>
      <c r="E80" s="21">
        <v>0.62662815374329117</v>
      </c>
      <c r="F80" s="21">
        <v>0.46424001960015226</v>
      </c>
      <c r="G80" s="21">
        <v>0.78901628788643008</v>
      </c>
      <c r="H80" s="21">
        <v>1.0329885725542831</v>
      </c>
      <c r="I80" s="21">
        <v>0.84788359349795572</v>
      </c>
      <c r="J80" s="21">
        <v>1.2180935516106104</v>
      </c>
    </row>
    <row r="81" spans="1:10">
      <c r="A81" s="21">
        <v>76</v>
      </c>
      <c r="B81" s="21">
        <v>0.39838312318045943</v>
      </c>
      <c r="C81" s="21">
        <v>0.22440135382475609</v>
      </c>
      <c r="D81" s="21">
        <v>0.57236489253616274</v>
      </c>
      <c r="E81" s="21">
        <v>0.60790708381826886</v>
      </c>
      <c r="F81" s="21">
        <v>0.44577893243534661</v>
      </c>
      <c r="G81" s="21">
        <v>0.7700352352011911</v>
      </c>
      <c r="H81" s="21">
        <v>1.0062902069987285</v>
      </c>
      <c r="I81" s="21">
        <v>0.82094255993932586</v>
      </c>
      <c r="J81" s="21">
        <v>1.1916378540581312</v>
      </c>
    </row>
    <row r="82" spans="1:10">
      <c r="A82" s="21">
        <v>77</v>
      </c>
      <c r="B82" s="21">
        <v>0.39185226268093831</v>
      </c>
      <c r="C82" s="21">
        <v>0.22008322061535759</v>
      </c>
      <c r="D82" s="21">
        <v>0.56362130474651906</v>
      </c>
      <c r="E82" s="21">
        <v>0.58486673405669876</v>
      </c>
      <c r="F82" s="21">
        <v>0.42533197229003272</v>
      </c>
      <c r="G82" s="21">
        <v>0.74440149582336479</v>
      </c>
      <c r="H82" s="21">
        <v>0.97671899673763696</v>
      </c>
      <c r="I82" s="21">
        <v>0.79247394051526243</v>
      </c>
      <c r="J82" s="21">
        <v>1.1609640529600114</v>
      </c>
    </row>
    <row r="83" spans="1:10">
      <c r="A83" s="21">
        <v>78</v>
      </c>
      <c r="B83" s="21">
        <v>0.3842891197313465</v>
      </c>
      <c r="C83" s="21">
        <v>0.21437988566357352</v>
      </c>
      <c r="D83" s="21">
        <v>0.55419835379911953</v>
      </c>
      <c r="E83" s="21">
        <v>0.56046207897833411</v>
      </c>
      <c r="F83" s="21">
        <v>0.40683619885089101</v>
      </c>
      <c r="G83" s="21">
        <v>0.71408795910577716</v>
      </c>
      <c r="H83" s="21">
        <v>0.94475119870968061</v>
      </c>
      <c r="I83" s="21">
        <v>0.76241486268735836</v>
      </c>
      <c r="J83" s="21">
        <v>1.1270875347320028</v>
      </c>
    </row>
    <row r="84" spans="1:10">
      <c r="A84" s="21">
        <v>79</v>
      </c>
      <c r="B84" s="21">
        <v>0.37482583088898014</v>
      </c>
      <c r="C84" s="21">
        <v>0.20780984244931092</v>
      </c>
      <c r="D84" s="21">
        <v>0.54184181932864939</v>
      </c>
      <c r="E84" s="21">
        <v>0.53440942718601991</v>
      </c>
      <c r="F84" s="21">
        <v>0.38663393005644875</v>
      </c>
      <c r="G84" s="21">
        <v>0.68218492431559108</v>
      </c>
      <c r="H84" s="21">
        <v>0.90923525807499994</v>
      </c>
      <c r="I84" s="21">
        <v>0.73192546411075432</v>
      </c>
      <c r="J84" s="21">
        <v>1.0865450520392457</v>
      </c>
    </row>
    <row r="85" spans="1:10">
      <c r="A85" s="21">
        <v>80</v>
      </c>
      <c r="B85" s="21">
        <v>0.36377361501703137</v>
      </c>
      <c r="C85" s="21">
        <v>0.20033686913275256</v>
      </c>
      <c r="D85" s="21">
        <v>0.52721036090131013</v>
      </c>
      <c r="E85" s="21">
        <v>0.5084483227568255</v>
      </c>
      <c r="F85" s="21">
        <v>0.36602248956235439</v>
      </c>
      <c r="G85" s="21">
        <v>0.65087415595129661</v>
      </c>
      <c r="H85" s="21">
        <v>0.87222193777385704</v>
      </c>
      <c r="I85" s="21">
        <v>0.70228550832664083</v>
      </c>
      <c r="J85" s="21">
        <v>1.0421583672210732</v>
      </c>
    </row>
    <row r="86" spans="1:10">
      <c r="A86" s="21">
        <v>81</v>
      </c>
      <c r="B86" s="21">
        <v>0.35261964363739801</v>
      </c>
      <c r="C86" s="21">
        <v>0.19440964935961261</v>
      </c>
      <c r="D86" s="21">
        <v>0.51082963791518343</v>
      </c>
      <c r="E86" s="21">
        <v>0.48572815627092147</v>
      </c>
      <c r="F86" s="21">
        <v>0.34707282110689275</v>
      </c>
      <c r="G86" s="21">
        <v>0.6243834914349502</v>
      </c>
      <c r="H86" s="21">
        <v>0.83834779990831942</v>
      </c>
      <c r="I86" s="21">
        <v>0.67427235757582427</v>
      </c>
      <c r="J86" s="21">
        <v>1.0024232422408146</v>
      </c>
    </row>
    <row r="87" spans="1:10">
      <c r="A87" s="21">
        <v>82</v>
      </c>
      <c r="B87" s="21">
        <v>0.34242166549295761</v>
      </c>
      <c r="C87" s="21">
        <v>0.18929427602680429</v>
      </c>
      <c r="D87" s="21">
        <v>0.49554905495911095</v>
      </c>
      <c r="E87" s="21">
        <v>0.46375990200742467</v>
      </c>
      <c r="F87" s="21">
        <v>0.32798224608635207</v>
      </c>
      <c r="G87" s="21">
        <v>0.59953755792849728</v>
      </c>
      <c r="H87" s="21">
        <v>0.8061815675003825</v>
      </c>
      <c r="I87" s="21">
        <v>0.64797101913833521</v>
      </c>
      <c r="J87" s="21">
        <v>0.96439211586242979</v>
      </c>
    </row>
    <row r="88" spans="1:10">
      <c r="A88" s="21">
        <v>83</v>
      </c>
      <c r="B88" s="21">
        <v>0.32719121848676852</v>
      </c>
      <c r="C88" s="21">
        <v>0.18124679345408773</v>
      </c>
      <c r="D88" s="21">
        <v>0.47313564351944931</v>
      </c>
      <c r="E88" s="21">
        <v>0.44264971972369321</v>
      </c>
      <c r="F88" s="21">
        <v>0.31060165450180327</v>
      </c>
      <c r="G88" s="21">
        <v>0.57469778494558321</v>
      </c>
      <c r="H88" s="21">
        <v>0.7698409382104614</v>
      </c>
      <c r="I88" s="21">
        <v>0.62019636522809629</v>
      </c>
      <c r="J88" s="21">
        <v>0.91948551119282651</v>
      </c>
    </row>
    <row r="89" spans="1:10">
      <c r="A89" s="21">
        <v>84</v>
      </c>
      <c r="B89" s="21">
        <v>0.31003749464119651</v>
      </c>
      <c r="C89" s="21">
        <v>0.17195528732091225</v>
      </c>
      <c r="D89" s="21">
        <v>0.44811970196148077</v>
      </c>
      <c r="E89" s="21">
        <v>0.42152838607763143</v>
      </c>
      <c r="F89" s="21">
        <v>0.29364161986155057</v>
      </c>
      <c r="G89" s="21">
        <v>0.54941515229371229</v>
      </c>
      <c r="H89" s="21">
        <v>0.73156588071882767</v>
      </c>
      <c r="I89" s="21">
        <v>0.59149235685094781</v>
      </c>
      <c r="J89" s="21">
        <v>0.87163940458670752</v>
      </c>
    </row>
    <row r="90" spans="1:10">
      <c r="A90" s="21">
        <v>85</v>
      </c>
      <c r="B90" s="21">
        <v>0.29407141565255446</v>
      </c>
      <c r="C90" s="21">
        <v>0.16168236121498589</v>
      </c>
      <c r="D90" s="21">
        <v>0.426460470090123</v>
      </c>
      <c r="E90" s="21">
        <v>0.40187029832661808</v>
      </c>
      <c r="F90" s="21">
        <v>0.27823794068800739</v>
      </c>
      <c r="G90" s="21">
        <v>0.52550265596522872</v>
      </c>
      <c r="H90" s="21">
        <v>0.69594171397917248</v>
      </c>
      <c r="I90" s="21">
        <v>0.56519941375622085</v>
      </c>
      <c r="J90" s="21">
        <v>0.82668401420212412</v>
      </c>
    </row>
    <row r="91" spans="1:10">
      <c r="A91" s="21">
        <v>86</v>
      </c>
      <c r="B91" s="21">
        <v>0.27717344211778094</v>
      </c>
      <c r="C91" s="21">
        <v>0.15070744194258615</v>
      </c>
      <c r="D91" s="21">
        <v>0.40363944229297577</v>
      </c>
      <c r="E91" s="21">
        <v>0.38210945462603979</v>
      </c>
      <c r="F91" s="21">
        <v>0.26419783291673993</v>
      </c>
      <c r="G91" s="21">
        <v>0.50002107633533965</v>
      </c>
      <c r="H91" s="21">
        <v>0.65928289674382046</v>
      </c>
      <c r="I91" s="21">
        <v>0.53664964679333593</v>
      </c>
      <c r="J91" s="21">
        <v>0.78191614669430498</v>
      </c>
    </row>
    <row r="92" spans="1:10">
      <c r="A92" s="21">
        <v>87</v>
      </c>
      <c r="B92" s="21">
        <v>0.25865157152233442</v>
      </c>
      <c r="C92" s="21">
        <v>0.13893602621928736</v>
      </c>
      <c r="D92" s="21">
        <v>0.37836711682538149</v>
      </c>
      <c r="E92" s="21">
        <v>0.36703196337436944</v>
      </c>
      <c r="F92" s="21">
        <v>0.25688497672451227</v>
      </c>
      <c r="G92" s="21">
        <v>0.47717895002422661</v>
      </c>
      <c r="H92" s="21">
        <v>0.62568353489670381</v>
      </c>
      <c r="I92" s="21">
        <v>0.51128353584741515</v>
      </c>
      <c r="J92" s="21">
        <v>0.74008353394599247</v>
      </c>
    </row>
    <row r="93" spans="1:10">
      <c r="A93" s="21">
        <v>88</v>
      </c>
      <c r="B93" s="21">
        <v>0.24007562348677669</v>
      </c>
      <c r="C93" s="21">
        <v>0.12618825976280804</v>
      </c>
      <c r="D93" s="21">
        <v>0.35396298721074537</v>
      </c>
      <c r="E93" s="21">
        <v>0.35319855784026499</v>
      </c>
      <c r="F93" s="21">
        <v>0.25002272521444135</v>
      </c>
      <c r="G93" s="21">
        <v>0.45637439046608863</v>
      </c>
      <c r="H93" s="21">
        <v>0.59327418132704157</v>
      </c>
      <c r="I93" s="21">
        <v>0.48652644604528256</v>
      </c>
      <c r="J93" s="21">
        <v>0.70002191660880053</v>
      </c>
    </row>
    <row r="94" spans="1:10">
      <c r="A94" s="21">
        <v>89</v>
      </c>
      <c r="B94" s="21">
        <v>0.21940917844410396</v>
      </c>
      <c r="C94" s="21">
        <v>0.11133576288265735</v>
      </c>
      <c r="D94" s="21">
        <v>0.32748259400555058</v>
      </c>
      <c r="E94" s="21">
        <v>0.34012588026793888</v>
      </c>
      <c r="F94" s="21">
        <v>0.24188563776044861</v>
      </c>
      <c r="G94" s="21">
        <v>0.43836612277542919</v>
      </c>
      <c r="H94" s="21">
        <v>0.55953505871204268</v>
      </c>
      <c r="I94" s="21">
        <v>0.45938944229537454</v>
      </c>
      <c r="J94" s="21">
        <v>0.65968067512871087</v>
      </c>
    </row>
    <row r="95" spans="1:10">
      <c r="A95" s="21">
        <v>90</v>
      </c>
      <c r="B95" s="21">
        <v>0.19920192908589213</v>
      </c>
      <c r="C95" s="21">
        <v>9.8256287508614149E-2</v>
      </c>
      <c r="D95" s="21">
        <v>0.3001475706631701</v>
      </c>
      <c r="E95" s="21">
        <v>0.32365869655004686</v>
      </c>
      <c r="F95" s="21">
        <v>0.22954573309898924</v>
      </c>
      <c r="G95" s="21">
        <v>0.41777166000110449</v>
      </c>
      <c r="H95" s="21">
        <v>0.52286062563593894</v>
      </c>
      <c r="I95" s="21">
        <v>0.43046811171723687</v>
      </c>
      <c r="J95" s="21">
        <v>0.615253139554641</v>
      </c>
    </row>
    <row r="96" spans="1:10">
      <c r="A96" s="21">
        <v>91</v>
      </c>
      <c r="B96" s="21">
        <v>0.1775199358734228</v>
      </c>
      <c r="C96" s="21">
        <v>8.5439314164556385E-2</v>
      </c>
      <c r="D96" s="21">
        <v>0.26960055758228918</v>
      </c>
      <c r="E96" s="21">
        <v>0.30569383689178264</v>
      </c>
      <c r="F96" s="21">
        <v>0.21608119085756802</v>
      </c>
      <c r="G96" s="21">
        <v>0.39530648292599724</v>
      </c>
      <c r="H96" s="21">
        <v>0.48321377276520544</v>
      </c>
      <c r="I96" s="21">
        <v>0.39881579225348263</v>
      </c>
      <c r="J96" s="21">
        <v>0.56761175327692825</v>
      </c>
    </row>
    <row r="97" spans="1:10">
      <c r="A97" s="21">
        <v>92</v>
      </c>
      <c r="B97" s="21">
        <v>0.15815362942861427</v>
      </c>
      <c r="C97" s="21">
        <v>7.4554330734823052E-2</v>
      </c>
      <c r="D97" s="21">
        <v>0.24175292812240551</v>
      </c>
      <c r="E97" s="21">
        <v>0.28626725508263562</v>
      </c>
      <c r="F97" s="21">
        <v>0.20071636287841454</v>
      </c>
      <c r="G97" s="21">
        <v>0.37181814728685669</v>
      </c>
      <c r="H97" s="21">
        <v>0.44442088451124995</v>
      </c>
      <c r="I97" s="21">
        <v>0.36695832203775292</v>
      </c>
      <c r="J97" s="21">
        <v>0.52188344698474698</v>
      </c>
    </row>
    <row r="98" spans="1:10">
      <c r="A98" s="21">
        <v>93</v>
      </c>
      <c r="B98" s="21">
        <v>0.13803773514652459</v>
      </c>
      <c r="C98" s="21">
        <v>6.3688602336170463E-2</v>
      </c>
      <c r="D98" s="21">
        <v>0.21238686795687872</v>
      </c>
      <c r="E98" s="21">
        <v>0.26308631209220862</v>
      </c>
      <c r="F98" s="21">
        <v>0.18294342196174479</v>
      </c>
      <c r="G98" s="21">
        <v>0.34322920222267245</v>
      </c>
      <c r="H98" s="21">
        <v>0.40112404723873318</v>
      </c>
      <c r="I98" s="21">
        <v>0.3297550305500489</v>
      </c>
      <c r="J98" s="21">
        <v>0.47249306392741747</v>
      </c>
    </row>
    <row r="99" spans="1:10">
      <c r="A99" s="21">
        <v>94</v>
      </c>
      <c r="B99" s="21">
        <v>0.1251299577340369</v>
      </c>
      <c r="C99" s="21">
        <v>5.9578036022825367E-2</v>
      </c>
      <c r="D99" s="21">
        <v>0.19068187944524845</v>
      </c>
      <c r="E99" s="21">
        <v>0.22894364195182168</v>
      </c>
      <c r="F99" s="21">
        <v>0.1579356059568173</v>
      </c>
      <c r="G99" s="21">
        <v>0.29995167794682609</v>
      </c>
      <c r="H99" s="21">
        <v>0.35407359968585855</v>
      </c>
      <c r="I99" s="21">
        <v>0.29556426723650409</v>
      </c>
      <c r="J99" s="21">
        <v>0.41258293213521302</v>
      </c>
    </row>
    <row r="100" spans="1:10">
      <c r="A100" s="21">
        <v>95</v>
      </c>
      <c r="B100" s="21">
        <v>0.11267304659533355</v>
      </c>
      <c r="C100" s="21">
        <v>5.5026192908911732E-2</v>
      </c>
      <c r="D100" s="21">
        <v>0.17031990028175537</v>
      </c>
      <c r="E100" s="21">
        <v>0.19398355426790642</v>
      </c>
      <c r="F100" s="21">
        <v>0.13137573971376409</v>
      </c>
      <c r="G100" s="21">
        <v>0.25659136882204875</v>
      </c>
      <c r="H100" s="21">
        <v>0.30665660086323998</v>
      </c>
      <c r="I100" s="21">
        <v>0.25926311832067639</v>
      </c>
      <c r="J100" s="21">
        <v>0.35405008340580357</v>
      </c>
    </row>
    <row r="101" spans="1:10">
      <c r="A101" s="21">
        <v>96</v>
      </c>
      <c r="B101" s="21">
        <v>9.8874159047320789E-2</v>
      </c>
      <c r="C101" s="21">
        <v>4.9322274610272811E-2</v>
      </c>
      <c r="D101" s="21">
        <v>0.14842604348436877</v>
      </c>
      <c r="E101" s="21">
        <v>0.1584100772899244</v>
      </c>
      <c r="F101" s="21">
        <v>0.1032715665814313</v>
      </c>
      <c r="G101" s="21">
        <v>0.2135485879984175</v>
      </c>
      <c r="H101" s="21">
        <v>0.25728423633724518</v>
      </c>
      <c r="I101" s="21">
        <v>0.21629507151954466</v>
      </c>
      <c r="J101" s="21">
        <v>0.29827340115494566</v>
      </c>
    </row>
    <row r="102" spans="1:10">
      <c r="A102" s="21">
        <v>97</v>
      </c>
      <c r="B102" s="21">
        <v>8.6715794676179375E-2</v>
      </c>
      <c r="C102" s="21">
        <v>4.4360990504291639E-2</v>
      </c>
      <c r="D102" s="21">
        <v>0.1290705988480671</v>
      </c>
      <c r="E102" s="21">
        <v>0.12387032029452634</v>
      </c>
      <c r="F102" s="21">
        <v>7.8319803696429546E-2</v>
      </c>
      <c r="G102" s="21">
        <v>0.16942083689262313</v>
      </c>
      <c r="H102" s="21">
        <v>0.2105861149707057</v>
      </c>
      <c r="I102" s="21">
        <v>0.17657960184246418</v>
      </c>
      <c r="J102" s="21">
        <v>0.24459262809894722</v>
      </c>
    </row>
    <row r="103" spans="1:10">
      <c r="A103" s="21">
        <v>98</v>
      </c>
      <c r="B103" s="21">
        <v>7.4785880318458078E-2</v>
      </c>
      <c r="C103" s="21">
        <v>3.8966868249588928E-2</v>
      </c>
      <c r="D103" s="21">
        <v>0.11060489238732724</v>
      </c>
      <c r="E103" s="21">
        <v>9.2741089065671328E-2</v>
      </c>
      <c r="F103" s="21">
        <v>5.6539703297813299E-2</v>
      </c>
      <c r="G103" s="21">
        <v>0.12894247483352936</v>
      </c>
      <c r="H103" s="21">
        <v>0.16752696938412939</v>
      </c>
      <c r="I103" s="21">
        <v>0.1386831613761354</v>
      </c>
      <c r="J103" s="21">
        <v>0.19637077739212339</v>
      </c>
    </row>
    <row r="104" spans="1:10">
      <c r="A104" s="21">
        <v>99</v>
      </c>
      <c r="B104" s="21">
        <v>6.2855965960736795E-2</v>
      </c>
      <c r="C104" s="21">
        <v>3.2692057916540299E-2</v>
      </c>
      <c r="D104" s="21">
        <v>9.3019874004933292E-2</v>
      </c>
      <c r="E104" s="21">
        <v>6.1611857836816317E-2</v>
      </c>
      <c r="F104" s="21">
        <v>3.3269906047982106E-2</v>
      </c>
      <c r="G104" s="21">
        <v>8.9953809625650527E-2</v>
      </c>
      <c r="H104" s="21">
        <v>0.12446782379755308</v>
      </c>
      <c r="I104" s="21">
        <v>9.78379172187126E-2</v>
      </c>
      <c r="J104" s="21">
        <v>0.15109773037639357</v>
      </c>
    </row>
    <row r="105" spans="1:10">
      <c r="A105" s="22">
        <v>100</v>
      </c>
      <c r="B105" s="22">
        <v>5.0926051603015485E-2</v>
      </c>
      <c r="C105" s="22">
        <v>2.4954748109239793E-2</v>
      </c>
      <c r="D105" s="22">
        <v>7.6897355096791173E-2</v>
      </c>
      <c r="E105" s="22">
        <v>3.048262660796135E-2</v>
      </c>
      <c r="F105" s="22">
        <v>6.9660949458416471E-3</v>
      </c>
      <c r="G105" s="22">
        <v>5.3999158270081053E-2</v>
      </c>
      <c r="H105" s="22">
        <v>8.1408678210976831E-2</v>
      </c>
      <c r="I105" s="22">
        <v>5.3337288378470835E-2</v>
      </c>
      <c r="J105" s="22">
        <v>0.10948006804348283</v>
      </c>
    </row>
  </sheetData>
  <mergeCells count="2">
    <mergeCell ref="A1:J1"/>
    <mergeCell ref="A2:J2"/>
  </mergeCell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2"/>
  <sheetViews>
    <sheetView showGridLines="0" workbookViewId="0">
      <selection activeCell="A2" sqref="A2"/>
    </sheetView>
  </sheetViews>
  <sheetFormatPr defaultRowHeight="14.25"/>
  <cols>
    <col min="1" max="1" width="38" customWidth="1"/>
    <col min="2" max="2" width="36" customWidth="1"/>
    <col min="3" max="4" width="14" customWidth="1"/>
  </cols>
  <sheetData>
    <row r="1" spans="1:4" ht="30" customHeight="1">
      <c r="A1" s="30" t="s">
        <v>316</v>
      </c>
      <c r="B1" s="30"/>
      <c r="C1" s="30"/>
      <c r="D1" s="30"/>
    </row>
    <row r="2" spans="1:4" ht="30" customHeight="1">
      <c r="A2" s="28" t="s">
        <v>260</v>
      </c>
      <c r="B2" s="28"/>
      <c r="C2" s="28"/>
      <c r="D2" s="28"/>
    </row>
    <row r="4" spans="1:4" ht="33.950000000000003" customHeight="1">
      <c r="A4" s="1" t="s">
        <v>221</v>
      </c>
      <c r="B4" s="16" t="s">
        <v>222</v>
      </c>
      <c r="C4" s="16" t="s">
        <v>223</v>
      </c>
      <c r="D4" s="2" t="s">
        <v>227</v>
      </c>
    </row>
    <row r="5" spans="1:4">
      <c r="A5" s="3" t="s">
        <v>78</v>
      </c>
      <c r="B5" s="4" t="s">
        <v>37</v>
      </c>
      <c r="C5" s="20">
        <v>0.40349157503945421</v>
      </c>
      <c r="D5" s="20">
        <v>0.56124997791880316</v>
      </c>
    </row>
    <row r="6" spans="1:4">
      <c r="A6" s="4" t="s">
        <v>78</v>
      </c>
      <c r="B6" s="4" t="s">
        <v>38</v>
      </c>
      <c r="C6" s="21">
        <v>4.8993766191025814E-2</v>
      </c>
      <c r="D6" s="21">
        <v>0.90189882481110817</v>
      </c>
    </row>
    <row r="7" spans="1:4">
      <c r="A7" s="4" t="s">
        <v>78</v>
      </c>
      <c r="B7" s="4" t="s">
        <v>36</v>
      </c>
      <c r="C7" s="21">
        <v>0.36877995846293721</v>
      </c>
      <c r="D7" s="21">
        <v>0.57032358997098309</v>
      </c>
    </row>
    <row r="8" spans="1:4">
      <c r="A8" s="4" t="s">
        <v>78</v>
      </c>
      <c r="B8" s="4" t="s">
        <v>171</v>
      </c>
      <c r="C8" s="21">
        <v>0.58409366845895072</v>
      </c>
      <c r="D8" s="21">
        <v>0.19171863460998487</v>
      </c>
    </row>
    <row r="9" spans="1:4">
      <c r="A9" s="4" t="s">
        <v>233</v>
      </c>
      <c r="B9" s="4" t="s">
        <v>37</v>
      </c>
      <c r="C9" s="21">
        <v>-3.633695234876886E-2</v>
      </c>
      <c r="D9" s="21">
        <v>0.91167596340085033</v>
      </c>
    </row>
    <row r="10" spans="1:4">
      <c r="A10" s="4" t="s">
        <v>233</v>
      </c>
      <c r="B10" s="4" t="s">
        <v>38</v>
      </c>
      <c r="C10" s="21">
        <v>0.33989425295024162</v>
      </c>
      <c r="D10" s="21">
        <v>0.57032358997098309</v>
      </c>
    </row>
    <row r="11" spans="1:4">
      <c r="A11" s="4" t="s">
        <v>233</v>
      </c>
      <c r="B11" s="4" t="s">
        <v>36</v>
      </c>
      <c r="C11" s="21">
        <v>-0.13348477024118585</v>
      </c>
      <c r="D11" s="21">
        <v>0.89408194919673967</v>
      </c>
    </row>
    <row r="12" spans="1:4">
      <c r="A12" s="4" t="s">
        <v>233</v>
      </c>
      <c r="B12" s="4" t="s">
        <v>171</v>
      </c>
      <c r="C12" s="21">
        <v>-0.35399616270239431</v>
      </c>
      <c r="D12" s="21">
        <v>0.57032358997098309</v>
      </c>
    </row>
    <row r="13" spans="1:4">
      <c r="A13" s="4" t="s">
        <v>312</v>
      </c>
      <c r="B13" s="4" t="s">
        <v>37</v>
      </c>
      <c r="C13" s="21">
        <v>-0.1770673138612138</v>
      </c>
      <c r="D13" s="21">
        <v>0.89408194919673967</v>
      </c>
    </row>
    <row r="14" spans="1:4">
      <c r="A14" s="4" t="s">
        <v>312</v>
      </c>
      <c r="B14" s="4" t="s">
        <v>38</v>
      </c>
      <c r="C14" s="21">
        <v>-0.19495728255938671</v>
      </c>
      <c r="D14" s="21">
        <v>0.89408194919673967</v>
      </c>
    </row>
    <row r="15" spans="1:4">
      <c r="A15" s="4" t="s">
        <v>312</v>
      </c>
      <c r="B15" s="4" t="s">
        <v>36</v>
      </c>
      <c r="C15" s="21">
        <v>-0.32437484343652589</v>
      </c>
      <c r="D15" s="21">
        <v>0.6669080233111031</v>
      </c>
    </row>
    <row r="16" spans="1:4">
      <c r="A16" s="4" t="s">
        <v>312</v>
      </c>
      <c r="B16" s="4" t="s">
        <v>171</v>
      </c>
      <c r="C16" s="21">
        <v>-0.18898223650461357</v>
      </c>
      <c r="D16" s="21">
        <v>0.89408194919673967</v>
      </c>
    </row>
    <row r="17" spans="1:4">
      <c r="A17" s="4" t="s">
        <v>235</v>
      </c>
      <c r="B17" s="4" t="s">
        <v>37</v>
      </c>
      <c r="C17" s="21">
        <v>0.12036615465529686</v>
      </c>
      <c r="D17" s="21">
        <v>0.89645659952063517</v>
      </c>
    </row>
    <row r="18" spans="1:4">
      <c r="A18" s="4" t="s">
        <v>235</v>
      </c>
      <c r="B18" s="4" t="s">
        <v>38</v>
      </c>
      <c r="C18" s="21">
        <v>0.26104491048655942</v>
      </c>
      <c r="D18" s="21">
        <v>0.67780095408574781</v>
      </c>
    </row>
    <row r="19" spans="1:4">
      <c r="A19" s="4" t="s">
        <v>235</v>
      </c>
      <c r="B19" s="4" t="s">
        <v>36</v>
      </c>
      <c r="C19" s="21">
        <v>-9.04981493160582E-3</v>
      </c>
      <c r="D19" s="21">
        <v>0.96979405740708891</v>
      </c>
    </row>
    <row r="20" spans="1:4">
      <c r="A20" s="4" t="s">
        <v>235</v>
      </c>
      <c r="B20" s="4" t="s">
        <v>171</v>
      </c>
      <c r="C20" s="21">
        <v>-0.28319693016191549</v>
      </c>
      <c r="D20" s="21">
        <v>0.6669080233111031</v>
      </c>
    </row>
    <row r="21" spans="1:4">
      <c r="A21" s="4" t="s">
        <v>313</v>
      </c>
      <c r="B21" s="4" t="s">
        <v>37</v>
      </c>
      <c r="C21" s="21">
        <v>-9.1599400712521512E-2</v>
      </c>
      <c r="D21" s="21">
        <v>0.89645659952063517</v>
      </c>
    </row>
    <row r="22" spans="1:4">
      <c r="A22" s="4" t="s">
        <v>313</v>
      </c>
      <c r="B22" s="4" t="s">
        <v>38</v>
      </c>
      <c r="C22" s="21">
        <v>0.13473285702532101</v>
      </c>
      <c r="D22" s="21">
        <v>0.89408194919673967</v>
      </c>
    </row>
    <row r="23" spans="1:4">
      <c r="A23" s="4" t="s">
        <v>313</v>
      </c>
      <c r="B23" s="4" t="s">
        <v>36</v>
      </c>
      <c r="C23" s="21">
        <v>-0.21342480213703727</v>
      </c>
      <c r="D23" s="21">
        <v>0.85463297354129086</v>
      </c>
    </row>
    <row r="24" spans="1:4">
      <c r="A24" s="4" t="s">
        <v>313</v>
      </c>
      <c r="B24" s="4" t="s">
        <v>171</v>
      </c>
      <c r="C24" s="21">
        <v>-0.19469788948631686</v>
      </c>
      <c r="D24" s="21">
        <v>0.88470236091004739</v>
      </c>
    </row>
    <row r="25" spans="1:4">
      <c r="A25" s="4" t="s">
        <v>239</v>
      </c>
      <c r="B25" s="4" t="s">
        <v>37</v>
      </c>
      <c r="C25" s="21">
        <v>8.3113228955263616E-2</v>
      </c>
      <c r="D25" s="21">
        <v>0.89645659952063517</v>
      </c>
    </row>
    <row r="26" spans="1:4">
      <c r="A26" s="4" t="s">
        <v>239</v>
      </c>
      <c r="B26" s="4" t="s">
        <v>38</v>
      </c>
      <c r="C26" s="21">
        <v>-0.10830960142188151</v>
      </c>
      <c r="D26" s="21">
        <v>0.89645659952063517</v>
      </c>
    </row>
    <row r="27" spans="1:4">
      <c r="A27" s="4" t="s">
        <v>239</v>
      </c>
      <c r="B27" s="4" t="s">
        <v>36</v>
      </c>
      <c r="C27" s="21">
        <v>8.9606310341581744E-2</v>
      </c>
      <c r="D27" s="21">
        <v>0.89645659952063517</v>
      </c>
    </row>
    <row r="28" spans="1:4">
      <c r="A28" s="4" t="s">
        <v>239</v>
      </c>
      <c r="B28" s="4" t="s">
        <v>171</v>
      </c>
      <c r="C28" s="21">
        <v>6.2994078834871195E-2</v>
      </c>
      <c r="D28" s="21">
        <v>0.90189882481110817</v>
      </c>
    </row>
    <row r="29" spans="1:4">
      <c r="A29" s="4" t="s">
        <v>236</v>
      </c>
      <c r="B29" s="4" t="s">
        <v>37</v>
      </c>
      <c r="C29" s="21">
        <v>-0.29069561879015088</v>
      </c>
      <c r="D29" s="21">
        <v>0.6669080233111031</v>
      </c>
    </row>
    <row r="30" spans="1:4">
      <c r="A30" s="4" t="s">
        <v>236</v>
      </c>
      <c r="B30" s="4" t="s">
        <v>38</v>
      </c>
      <c r="C30" s="21">
        <v>7.7318287270212616E-2</v>
      </c>
      <c r="D30" s="21">
        <v>0.89645659952063517</v>
      </c>
    </row>
    <row r="31" spans="1:4">
      <c r="A31" s="4" t="s">
        <v>236</v>
      </c>
      <c r="B31" s="4" t="s">
        <v>36</v>
      </c>
      <c r="C31" s="21">
        <v>-0.40045431072355758</v>
      </c>
      <c r="D31" s="21">
        <v>0.56124997791880316</v>
      </c>
    </row>
    <row r="32" spans="1:4">
      <c r="A32" s="5" t="s">
        <v>236</v>
      </c>
      <c r="B32" s="5" t="s">
        <v>171</v>
      </c>
      <c r="C32" s="22">
        <v>-0.53099424405359152</v>
      </c>
      <c r="D32" s="22">
        <v>0.22394351568003681</v>
      </c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2"/>
  <sheetViews>
    <sheetView showGridLines="0" workbookViewId="0">
      <selection sqref="A1:B1"/>
    </sheetView>
  </sheetViews>
  <sheetFormatPr defaultRowHeight="14.25"/>
  <cols>
    <col min="1" max="1" width="28" customWidth="1"/>
    <col min="2" max="2" width="95" customWidth="1"/>
  </cols>
  <sheetData>
    <row r="1" spans="1:2" ht="30" customHeight="1">
      <c r="A1" s="30" t="s">
        <v>261</v>
      </c>
      <c r="B1" s="30"/>
    </row>
    <row r="2" spans="1:2" ht="30" customHeight="1">
      <c r="A2" s="31" t="s">
        <v>262</v>
      </c>
      <c r="B2" s="31"/>
    </row>
    <row r="4" spans="1:2" ht="33.950000000000003" customHeight="1">
      <c r="A4" s="1" t="s">
        <v>263</v>
      </c>
      <c r="B4" s="2" t="s">
        <v>264</v>
      </c>
    </row>
    <row r="5" spans="1:2" ht="25.5">
      <c r="A5" s="6" t="s">
        <v>265</v>
      </c>
      <c r="B5" s="12" t="s">
        <v>266</v>
      </c>
    </row>
    <row r="6" spans="1:2">
      <c r="A6" s="7" t="s">
        <v>267</v>
      </c>
      <c r="B6" s="13" t="s">
        <v>268</v>
      </c>
    </row>
    <row r="7" spans="1:2">
      <c r="A7" s="7" t="s">
        <v>269</v>
      </c>
      <c r="B7" s="13" t="s">
        <v>270</v>
      </c>
    </row>
    <row r="8" spans="1:2">
      <c r="A8" s="7" t="s">
        <v>271</v>
      </c>
      <c r="B8" s="13" t="s">
        <v>272</v>
      </c>
    </row>
    <row r="9" spans="1:2">
      <c r="A9" s="7" t="s">
        <v>273</v>
      </c>
      <c r="B9" s="13" t="s">
        <v>274</v>
      </c>
    </row>
    <row r="10" spans="1:2">
      <c r="A10" s="7" t="s">
        <v>275</v>
      </c>
      <c r="B10" s="13" t="s">
        <v>276</v>
      </c>
    </row>
    <row r="11" spans="1:2">
      <c r="A11" s="7" t="s">
        <v>277</v>
      </c>
      <c r="B11" s="13" t="s">
        <v>278</v>
      </c>
    </row>
    <row r="12" spans="1:2">
      <c r="A12" s="7" t="s">
        <v>279</v>
      </c>
      <c r="B12" s="13" t="s">
        <v>280</v>
      </c>
    </row>
    <row r="13" spans="1:2">
      <c r="A13" s="7" t="s">
        <v>281</v>
      </c>
      <c r="B13" s="13" t="s">
        <v>282</v>
      </c>
    </row>
    <row r="14" spans="1:2">
      <c r="A14" s="7" t="s">
        <v>283</v>
      </c>
      <c r="B14" s="13" t="s">
        <v>284</v>
      </c>
    </row>
    <row r="15" spans="1:2">
      <c r="A15" s="7" t="s">
        <v>285</v>
      </c>
      <c r="B15" s="13" t="s">
        <v>286</v>
      </c>
    </row>
    <row r="16" spans="1:2">
      <c r="A16" s="7" t="s">
        <v>84</v>
      </c>
      <c r="B16" s="13" t="s">
        <v>287</v>
      </c>
    </row>
    <row r="17" spans="1:2">
      <c r="A17" s="7" t="s">
        <v>288</v>
      </c>
      <c r="B17" s="13" t="s">
        <v>289</v>
      </c>
    </row>
    <row r="18" spans="1:2">
      <c r="A18" s="7" t="s">
        <v>290</v>
      </c>
      <c r="B18" s="13" t="s">
        <v>291</v>
      </c>
    </row>
    <row r="19" spans="1:2">
      <c r="A19" s="7" t="s">
        <v>292</v>
      </c>
      <c r="B19" s="13" t="s">
        <v>293</v>
      </c>
    </row>
    <row r="20" spans="1:2">
      <c r="A20" s="7" t="s">
        <v>294</v>
      </c>
      <c r="B20" s="13" t="s">
        <v>295</v>
      </c>
    </row>
    <row r="21" spans="1:2">
      <c r="A21" s="7" t="s">
        <v>296</v>
      </c>
      <c r="B21" s="13" t="s">
        <v>297</v>
      </c>
    </row>
    <row r="22" spans="1:2">
      <c r="A22" s="10" t="s">
        <v>298</v>
      </c>
      <c r="B22" s="11" t="s">
        <v>299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2"/>
  <sheetViews>
    <sheetView showGridLines="0" workbookViewId="0">
      <selection activeCell="A3" sqref="A3"/>
    </sheetView>
  </sheetViews>
  <sheetFormatPr defaultRowHeight="14.25"/>
  <cols>
    <col min="1" max="14" width="12" customWidth="1"/>
  </cols>
  <sheetData>
    <row r="1" spans="1:14" ht="30" customHeight="1">
      <c r="A1" s="30" t="s">
        <v>300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30" customHeight="1">
      <c r="A2" s="31" t="s">
        <v>321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</sheetData>
  <mergeCells count="2">
    <mergeCell ref="A1:N1"/>
    <mergeCell ref="A2:N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2"/>
  <sheetViews>
    <sheetView showGridLines="0" workbookViewId="0">
      <selection activeCell="A3" sqref="A3"/>
    </sheetView>
  </sheetViews>
  <sheetFormatPr defaultRowHeight="14.25"/>
  <cols>
    <col min="1" max="14" width="12" customWidth="1"/>
  </cols>
  <sheetData>
    <row r="1" spans="1:14" ht="30" customHeight="1">
      <c r="A1" s="30" t="s">
        <v>301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30" customHeight="1">
      <c r="A2" s="31" t="s">
        <v>321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</sheetData>
  <mergeCells count="2">
    <mergeCell ref="A1:N1"/>
    <mergeCell ref="A2:N2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"/>
  <sheetViews>
    <sheetView showGridLines="0" workbookViewId="0">
      <selection activeCell="A3" sqref="A3"/>
    </sheetView>
  </sheetViews>
  <sheetFormatPr defaultRowHeight="14.25"/>
  <cols>
    <col min="1" max="14" width="12" customWidth="1"/>
  </cols>
  <sheetData>
    <row r="1" spans="1:14" ht="30" customHeight="1">
      <c r="A1" s="30" t="s">
        <v>304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30" customHeight="1">
      <c r="A2" s="31" t="s">
        <v>321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</sheetData>
  <mergeCells count="2">
    <mergeCell ref="A1:N1"/>
    <mergeCell ref="A2:N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2"/>
  <sheetViews>
    <sheetView showGridLines="0" workbookViewId="0">
      <selection activeCell="A3" sqref="A3"/>
    </sheetView>
  </sheetViews>
  <sheetFormatPr defaultRowHeight="14.25"/>
  <cols>
    <col min="1" max="14" width="12" customWidth="1"/>
  </cols>
  <sheetData>
    <row r="1" spans="1:14" ht="30" customHeight="1">
      <c r="A1" s="30" t="s">
        <v>315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30" customHeight="1">
      <c r="A2" s="31" t="s">
        <v>321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</sheetData>
  <mergeCells count="2">
    <mergeCell ref="A1:N1"/>
    <mergeCell ref="A2:N2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2"/>
  <sheetViews>
    <sheetView showGridLines="0" workbookViewId="0">
      <selection activeCell="A3" sqref="A3"/>
    </sheetView>
  </sheetViews>
  <sheetFormatPr defaultRowHeight="14.25"/>
  <cols>
    <col min="1" max="14" width="12" customWidth="1"/>
  </cols>
  <sheetData>
    <row r="1" spans="1:14" ht="30" customHeight="1">
      <c r="A1" s="30" t="s">
        <v>305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30" customHeight="1">
      <c r="A2" s="31" t="s">
        <v>321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</sheetData>
  <mergeCells count="2">
    <mergeCell ref="A1:N1"/>
    <mergeCell ref="A2:N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4"/>
  <sheetViews>
    <sheetView showGridLines="0" workbookViewId="0">
      <selection sqref="A1:Q1"/>
    </sheetView>
  </sheetViews>
  <sheetFormatPr defaultRowHeight="14.25"/>
  <cols>
    <col min="1" max="1" width="10" customWidth="1"/>
    <col min="2" max="6" width="15" customWidth="1"/>
    <col min="7" max="7" width="22" customWidth="1"/>
    <col min="8" max="13" width="15" customWidth="1"/>
    <col min="14" max="14" width="22" customWidth="1"/>
    <col min="15" max="17" width="15" customWidth="1"/>
  </cols>
  <sheetData>
    <row r="1" spans="1:17" ht="30" customHeight="1">
      <c r="A1" s="30" t="s">
        <v>28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30" customHeight="1">
      <c r="A2" s="31" t="s">
        <v>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4" spans="1:17" ht="33.950000000000003" customHeight="1">
      <c r="A4" s="1" t="s">
        <v>30</v>
      </c>
      <c r="B4" s="16" t="s">
        <v>31</v>
      </c>
      <c r="C4" s="16" t="s">
        <v>32</v>
      </c>
      <c r="D4" s="16" t="s">
        <v>33</v>
      </c>
      <c r="E4" s="16" t="s">
        <v>34</v>
      </c>
      <c r="F4" s="16" t="s">
        <v>35</v>
      </c>
      <c r="G4" s="16" t="s">
        <v>36</v>
      </c>
      <c r="H4" s="16" t="s">
        <v>37</v>
      </c>
      <c r="I4" s="16" t="s">
        <v>38</v>
      </c>
      <c r="J4" s="16" t="s">
        <v>39</v>
      </c>
      <c r="K4" s="16" t="s">
        <v>40</v>
      </c>
      <c r="L4" s="16" t="s">
        <v>41</v>
      </c>
      <c r="M4" s="16" t="s">
        <v>42</v>
      </c>
      <c r="N4" s="16" t="s">
        <v>43</v>
      </c>
      <c r="O4" s="16" t="s">
        <v>44</v>
      </c>
      <c r="P4" s="16" t="s">
        <v>45</v>
      </c>
      <c r="Q4" s="2" t="s">
        <v>46</v>
      </c>
    </row>
    <row r="5" spans="1:17">
      <c r="A5" s="17" t="s">
        <v>47</v>
      </c>
      <c r="B5" s="23">
        <v>25</v>
      </c>
      <c r="C5" s="23">
        <v>190</v>
      </c>
      <c r="D5" s="23">
        <v>87</v>
      </c>
      <c r="E5" s="23">
        <v>9</v>
      </c>
      <c r="F5" s="23">
        <v>45</v>
      </c>
      <c r="G5" s="20">
        <v>99</v>
      </c>
      <c r="H5" s="20">
        <v>3.4</v>
      </c>
      <c r="I5" s="20">
        <v>2.7</v>
      </c>
      <c r="J5" s="20">
        <v>0.10416666669999999</v>
      </c>
      <c r="K5" s="20">
        <v>8.3333333300000006E-2</v>
      </c>
      <c r="L5" s="20">
        <v>0.1875</v>
      </c>
      <c r="M5" s="20">
        <v>0.35</v>
      </c>
      <c r="N5" s="23">
        <v>40</v>
      </c>
      <c r="O5" s="20">
        <v>3.1</v>
      </c>
      <c r="P5" s="20">
        <v>3.29</v>
      </c>
      <c r="Q5" s="20">
        <v>0.19</v>
      </c>
    </row>
    <row r="6" spans="1:17">
      <c r="A6" s="18" t="s">
        <v>48</v>
      </c>
      <c r="B6" s="24">
        <v>24</v>
      </c>
      <c r="C6" s="24">
        <v>189</v>
      </c>
      <c r="D6" s="24">
        <v>84</v>
      </c>
      <c r="E6" s="24">
        <v>9</v>
      </c>
      <c r="F6" s="24">
        <v>45</v>
      </c>
      <c r="G6" s="21">
        <v>88</v>
      </c>
      <c r="H6" s="21">
        <v>3.2</v>
      </c>
      <c r="I6" s="21">
        <v>2.2999999999999998</v>
      </c>
      <c r="J6" s="21">
        <v>0.1333333333</v>
      </c>
      <c r="K6" s="21">
        <v>9.1666666699999996E-2</v>
      </c>
      <c r="L6" s="21">
        <v>0.22500000000000001</v>
      </c>
      <c r="M6" s="21">
        <v>0.41249999999999998</v>
      </c>
      <c r="N6" s="24">
        <v>20</v>
      </c>
      <c r="O6" s="21">
        <v>1.92</v>
      </c>
      <c r="P6" s="21">
        <v>2.14</v>
      </c>
      <c r="Q6" s="21">
        <v>0.22</v>
      </c>
    </row>
    <row r="7" spans="1:17">
      <c r="A7" s="18" t="s">
        <v>49</v>
      </c>
      <c r="B7" s="24">
        <v>24</v>
      </c>
      <c r="C7" s="24">
        <v>188</v>
      </c>
      <c r="D7" s="24">
        <v>83</v>
      </c>
      <c r="E7" s="24">
        <v>12</v>
      </c>
      <c r="F7" s="24">
        <v>45</v>
      </c>
      <c r="G7" s="21">
        <v>90</v>
      </c>
      <c r="H7" s="21">
        <v>3.6</v>
      </c>
      <c r="I7" s="21">
        <v>2.8</v>
      </c>
      <c r="J7" s="21">
        <v>0.13750000000000001</v>
      </c>
      <c r="K7" s="21">
        <v>0.05</v>
      </c>
      <c r="L7" s="21">
        <v>0.1875</v>
      </c>
      <c r="M7" s="21">
        <v>0.32500000000000001</v>
      </c>
      <c r="N7" s="24">
        <v>40</v>
      </c>
      <c r="O7" s="21">
        <v>1.6</v>
      </c>
      <c r="P7" s="21">
        <v>1.79</v>
      </c>
      <c r="Q7" s="21">
        <v>0.19</v>
      </c>
    </row>
    <row r="8" spans="1:17">
      <c r="A8" s="18" t="s">
        <v>50</v>
      </c>
      <c r="B8" s="24">
        <v>23</v>
      </c>
      <c r="C8" s="24">
        <v>189</v>
      </c>
      <c r="D8" s="24">
        <v>87</v>
      </c>
      <c r="E8" s="24">
        <v>11</v>
      </c>
      <c r="F8" s="24">
        <v>45</v>
      </c>
      <c r="G8" s="21">
        <v>91</v>
      </c>
      <c r="H8" s="21">
        <v>3.7</v>
      </c>
      <c r="I8" s="21">
        <v>2.7</v>
      </c>
      <c r="J8" s="21">
        <v>0.17499999999999999</v>
      </c>
      <c r="K8" s="21">
        <v>7.4999999999999997E-2</v>
      </c>
      <c r="L8" s="21">
        <v>0.25</v>
      </c>
      <c r="M8" s="21">
        <v>0.33750000000000002</v>
      </c>
      <c r="N8" s="24">
        <v>40</v>
      </c>
      <c r="O8" s="21">
        <v>2.57</v>
      </c>
      <c r="P8" s="21">
        <v>2.82</v>
      </c>
      <c r="Q8" s="21">
        <v>0.25</v>
      </c>
    </row>
    <row r="9" spans="1:17">
      <c r="A9" s="18" t="s">
        <v>51</v>
      </c>
      <c r="B9" s="24">
        <v>22</v>
      </c>
      <c r="C9" s="24">
        <v>190</v>
      </c>
      <c r="D9" s="24">
        <v>87</v>
      </c>
      <c r="E9" s="24">
        <v>11</v>
      </c>
      <c r="F9" s="24">
        <v>45</v>
      </c>
      <c r="G9" s="21">
        <v>98</v>
      </c>
      <c r="H9" s="21">
        <v>4.0999999999999996</v>
      </c>
      <c r="I9" s="21">
        <v>2.6</v>
      </c>
      <c r="J9" s="21">
        <v>0.1708333333</v>
      </c>
      <c r="K9" s="21">
        <v>9.1666666699999996E-2</v>
      </c>
      <c r="L9" s="21">
        <v>0.26250000000000001</v>
      </c>
      <c r="M9" s="21">
        <v>0.35</v>
      </c>
      <c r="N9" s="24">
        <v>40</v>
      </c>
      <c r="O9" s="21">
        <v>2.14</v>
      </c>
      <c r="P9" s="21">
        <v>2.4</v>
      </c>
      <c r="Q9" s="21">
        <v>0.26</v>
      </c>
    </row>
    <row r="10" spans="1:17">
      <c r="A10" s="18" t="s">
        <v>52</v>
      </c>
      <c r="B10" s="24">
        <v>23</v>
      </c>
      <c r="C10" s="24">
        <v>191</v>
      </c>
      <c r="D10" s="24">
        <v>86</v>
      </c>
      <c r="E10" s="24">
        <v>11</v>
      </c>
      <c r="F10" s="24">
        <v>45</v>
      </c>
      <c r="G10" s="21">
        <v>84</v>
      </c>
      <c r="H10" s="21">
        <v>2.9</v>
      </c>
      <c r="I10" s="21">
        <v>2.5</v>
      </c>
      <c r="J10" s="21">
        <v>0.16250000000000001</v>
      </c>
      <c r="K10" s="21">
        <v>8.7499999999999994E-2</v>
      </c>
      <c r="L10" s="21">
        <v>0.25</v>
      </c>
      <c r="M10" s="21">
        <v>0.35</v>
      </c>
      <c r="N10" s="24">
        <v>20</v>
      </c>
      <c r="O10" s="21">
        <v>2.4700000000000002</v>
      </c>
      <c r="P10" s="21">
        <v>2.72</v>
      </c>
      <c r="Q10" s="21">
        <v>0.25</v>
      </c>
    </row>
    <row r="11" spans="1:17">
      <c r="A11" s="18" t="s">
        <v>53</v>
      </c>
      <c r="B11" s="24">
        <v>22</v>
      </c>
      <c r="C11" s="24">
        <v>191</v>
      </c>
      <c r="D11" s="24">
        <v>87</v>
      </c>
      <c r="E11" s="24">
        <v>9</v>
      </c>
      <c r="F11" s="24">
        <v>45</v>
      </c>
      <c r="G11" s="21">
        <v>87</v>
      </c>
      <c r="H11" s="21">
        <v>3.2</v>
      </c>
      <c r="I11" s="21">
        <v>2.9</v>
      </c>
      <c r="J11" s="21">
        <v>0.18333333330000001</v>
      </c>
      <c r="K11" s="21">
        <v>7.9166666699999999E-2</v>
      </c>
      <c r="L11" s="21">
        <v>0.26250000000000001</v>
      </c>
      <c r="M11" s="21">
        <v>0.35</v>
      </c>
      <c r="N11" s="24">
        <v>20</v>
      </c>
      <c r="O11" s="21">
        <v>0.73</v>
      </c>
      <c r="P11" s="21">
        <v>0.99</v>
      </c>
      <c r="Q11" s="21">
        <v>0.26</v>
      </c>
    </row>
    <row r="12" spans="1:17">
      <c r="A12" s="18" t="s">
        <v>54</v>
      </c>
      <c r="B12" s="24">
        <v>23</v>
      </c>
      <c r="C12" s="24">
        <v>190</v>
      </c>
      <c r="D12" s="24">
        <v>88</v>
      </c>
      <c r="E12" s="24">
        <v>14</v>
      </c>
      <c r="F12" s="24">
        <v>45</v>
      </c>
      <c r="G12" s="21">
        <v>89</v>
      </c>
      <c r="H12" s="21">
        <v>3.3</v>
      </c>
      <c r="I12" s="21">
        <v>2.8</v>
      </c>
      <c r="J12" s="21">
        <v>0.1875</v>
      </c>
      <c r="K12" s="21">
        <v>0.1</v>
      </c>
      <c r="L12" s="21">
        <v>0.28749999999999998</v>
      </c>
      <c r="M12" s="21">
        <v>0.35</v>
      </c>
      <c r="N12" s="24">
        <v>40</v>
      </c>
      <c r="O12" s="21">
        <v>3.91</v>
      </c>
      <c r="P12" s="21">
        <v>4.2</v>
      </c>
      <c r="Q12" s="21">
        <v>0.28999999999999998</v>
      </c>
    </row>
    <row r="13" spans="1:17">
      <c r="A13" s="18" t="s">
        <v>55</v>
      </c>
      <c r="B13" s="24">
        <v>23</v>
      </c>
      <c r="C13" s="24">
        <v>190</v>
      </c>
      <c r="D13" s="24">
        <v>86</v>
      </c>
      <c r="E13" s="24">
        <v>11</v>
      </c>
      <c r="F13" s="24">
        <v>45</v>
      </c>
      <c r="G13" s="21">
        <v>97</v>
      </c>
      <c r="H13" s="21">
        <v>3.9</v>
      </c>
      <c r="I13" s="21">
        <v>2.4</v>
      </c>
      <c r="J13" s="21">
        <v>0.1958333333</v>
      </c>
      <c r="K13" s="21">
        <v>9.1666666699999996E-2</v>
      </c>
      <c r="L13" s="21">
        <v>0.28749999999999998</v>
      </c>
      <c r="M13" s="21">
        <v>0.35</v>
      </c>
      <c r="N13" s="24">
        <v>40</v>
      </c>
      <c r="O13" s="21">
        <v>3.52</v>
      </c>
      <c r="P13" s="21">
        <v>3.81</v>
      </c>
      <c r="Q13" s="21">
        <v>0.28999999999999998</v>
      </c>
    </row>
    <row r="14" spans="1:17">
      <c r="A14" s="18" t="s">
        <v>56</v>
      </c>
      <c r="B14" s="24">
        <v>24</v>
      </c>
      <c r="C14" s="24">
        <v>189</v>
      </c>
      <c r="D14" s="24">
        <v>88</v>
      </c>
      <c r="E14" s="24">
        <v>10</v>
      </c>
      <c r="F14" s="24">
        <v>45</v>
      </c>
      <c r="G14" s="21">
        <v>94</v>
      </c>
      <c r="H14" s="21">
        <v>3.8</v>
      </c>
      <c r="I14" s="21">
        <v>2.9</v>
      </c>
      <c r="J14" s="21">
        <v>0.17499999999999999</v>
      </c>
      <c r="K14" s="21">
        <v>8.7499999999999994E-2</v>
      </c>
      <c r="L14" s="21">
        <v>0.26250000000000001</v>
      </c>
      <c r="M14" s="21">
        <v>0.3125</v>
      </c>
      <c r="N14" s="24">
        <v>40</v>
      </c>
      <c r="O14" s="21">
        <v>2.41</v>
      </c>
      <c r="P14" s="21">
        <v>2.67</v>
      </c>
      <c r="Q14" s="21">
        <v>0.26</v>
      </c>
    </row>
    <row r="15" spans="1:17">
      <c r="A15" s="18" t="s">
        <v>57</v>
      </c>
      <c r="B15" s="24">
        <v>22</v>
      </c>
      <c r="C15" s="24">
        <v>187</v>
      </c>
      <c r="D15" s="24">
        <v>86</v>
      </c>
      <c r="E15" s="24">
        <v>11</v>
      </c>
      <c r="F15" s="24">
        <v>45</v>
      </c>
      <c r="G15" s="21">
        <v>83</v>
      </c>
      <c r="H15" s="21">
        <v>2.8</v>
      </c>
      <c r="I15" s="21">
        <v>2.4</v>
      </c>
      <c r="J15" s="21">
        <v>0.1708333333</v>
      </c>
      <c r="K15" s="21">
        <v>9.1666666699999996E-2</v>
      </c>
      <c r="L15" s="21">
        <v>0.26250000000000001</v>
      </c>
      <c r="M15" s="21">
        <v>0.33750000000000002</v>
      </c>
      <c r="N15" s="24">
        <v>20</v>
      </c>
      <c r="O15" s="21">
        <v>2.2999999999999998</v>
      </c>
      <c r="P15" s="21">
        <v>2.56</v>
      </c>
      <c r="Q15" s="21">
        <v>0.26</v>
      </c>
    </row>
    <row r="16" spans="1:17">
      <c r="A16" s="18" t="s">
        <v>58</v>
      </c>
      <c r="B16" s="24">
        <v>23</v>
      </c>
      <c r="C16" s="24">
        <v>189</v>
      </c>
      <c r="D16" s="24">
        <v>86</v>
      </c>
      <c r="E16" s="24">
        <v>11</v>
      </c>
      <c r="F16" s="24">
        <v>45</v>
      </c>
      <c r="G16" s="21">
        <v>84</v>
      </c>
      <c r="H16" s="21">
        <v>2.9</v>
      </c>
      <c r="I16" s="21">
        <v>2.5</v>
      </c>
      <c r="J16" s="21">
        <v>0.1708333333</v>
      </c>
      <c r="K16" s="21">
        <v>0.10416666669999999</v>
      </c>
      <c r="L16" s="21">
        <v>0.27500000000000002</v>
      </c>
      <c r="M16" s="21">
        <v>0.35</v>
      </c>
      <c r="N16" s="24">
        <v>20</v>
      </c>
      <c r="O16" s="21">
        <v>1.94</v>
      </c>
      <c r="P16" s="21">
        <v>2.2200000000000002</v>
      </c>
      <c r="Q16" s="21">
        <v>0.28000000000000003</v>
      </c>
    </row>
    <row r="17" spans="1:17">
      <c r="A17" s="18" t="s">
        <v>59</v>
      </c>
      <c r="B17" s="24">
        <v>23</v>
      </c>
      <c r="C17" s="24">
        <v>190</v>
      </c>
      <c r="D17" s="24">
        <v>87</v>
      </c>
      <c r="E17" s="24">
        <v>12</v>
      </c>
      <c r="F17" s="24">
        <v>43</v>
      </c>
      <c r="G17" s="21">
        <v>99</v>
      </c>
      <c r="H17" s="21">
        <v>4.2</v>
      </c>
      <c r="I17" s="21">
        <v>2.8</v>
      </c>
      <c r="J17" s="21">
        <v>0.1416666667</v>
      </c>
      <c r="K17" s="21">
        <v>7.0833333299999995E-2</v>
      </c>
      <c r="L17" s="21">
        <v>0.21249999999999999</v>
      </c>
      <c r="M17" s="21">
        <v>0.32500000000000001</v>
      </c>
      <c r="N17" s="24">
        <v>40</v>
      </c>
      <c r="O17" s="21">
        <v>3.83</v>
      </c>
      <c r="P17" s="21">
        <v>4.04</v>
      </c>
      <c r="Q17" s="21">
        <v>0.21</v>
      </c>
    </row>
    <row r="18" spans="1:17">
      <c r="A18" s="18" t="s">
        <v>60</v>
      </c>
      <c r="B18" s="24">
        <v>22</v>
      </c>
      <c r="C18" s="24">
        <v>191</v>
      </c>
      <c r="D18" s="24">
        <v>88</v>
      </c>
      <c r="E18" s="24">
        <v>10</v>
      </c>
      <c r="F18" s="24">
        <v>43</v>
      </c>
      <c r="G18" s="21">
        <v>81</v>
      </c>
      <c r="H18" s="21">
        <v>2.9</v>
      </c>
      <c r="I18" s="21">
        <v>2.9</v>
      </c>
      <c r="J18" s="21">
        <v>0.1708333333</v>
      </c>
      <c r="K18" s="21">
        <v>0.10416666669999999</v>
      </c>
      <c r="L18" s="21">
        <v>0.27500000000000002</v>
      </c>
      <c r="M18" s="21">
        <v>0.35</v>
      </c>
      <c r="N18" s="24">
        <v>20</v>
      </c>
      <c r="O18" s="21">
        <v>1.82</v>
      </c>
      <c r="P18" s="21">
        <v>2.1</v>
      </c>
      <c r="Q18" s="21">
        <v>0.28000000000000003</v>
      </c>
    </row>
    <row r="19" spans="1:17">
      <c r="A19" s="18" t="s">
        <v>61</v>
      </c>
      <c r="B19" s="24">
        <v>24</v>
      </c>
      <c r="C19" s="24">
        <v>189</v>
      </c>
      <c r="D19" s="24">
        <v>86</v>
      </c>
      <c r="E19" s="24">
        <v>11</v>
      </c>
      <c r="F19" s="24">
        <v>43</v>
      </c>
      <c r="G19" s="21">
        <v>99</v>
      </c>
      <c r="H19" s="21">
        <v>4.0999999999999996</v>
      </c>
      <c r="I19" s="21">
        <v>2.8</v>
      </c>
      <c r="J19" s="21">
        <v>0.1958333333</v>
      </c>
      <c r="K19" s="21">
        <v>9.1666666699999996E-2</v>
      </c>
      <c r="L19" s="21">
        <v>0.28749999999999998</v>
      </c>
      <c r="M19" s="21">
        <v>0.36249999999999999</v>
      </c>
      <c r="N19" s="24">
        <v>40</v>
      </c>
      <c r="O19" s="21">
        <v>3.8</v>
      </c>
      <c r="P19" s="21">
        <v>4.09</v>
      </c>
      <c r="Q19" s="21">
        <v>0.28999999999999998</v>
      </c>
    </row>
    <row r="20" spans="1:17">
      <c r="A20" s="18" t="s">
        <v>62</v>
      </c>
      <c r="B20" s="24">
        <v>21</v>
      </c>
      <c r="C20" s="24">
        <v>189</v>
      </c>
      <c r="D20" s="24">
        <v>88</v>
      </c>
      <c r="E20" s="24">
        <v>11</v>
      </c>
      <c r="F20" s="24">
        <v>43</v>
      </c>
      <c r="G20" s="21">
        <v>91</v>
      </c>
      <c r="H20" s="21">
        <v>3.6</v>
      </c>
      <c r="I20" s="21">
        <v>2.9</v>
      </c>
      <c r="J20" s="21">
        <v>0.16250000000000001</v>
      </c>
      <c r="K20" s="21">
        <v>0.125</v>
      </c>
      <c r="L20" s="21">
        <v>0.28749999999999998</v>
      </c>
      <c r="M20" s="21">
        <v>0.35</v>
      </c>
      <c r="N20" s="24">
        <v>40</v>
      </c>
      <c r="O20" s="21">
        <v>1.39</v>
      </c>
      <c r="P20" s="21">
        <v>1.68</v>
      </c>
      <c r="Q20" s="21">
        <v>0.28999999999999998</v>
      </c>
    </row>
    <row r="21" spans="1:17">
      <c r="A21" s="18" t="s">
        <v>63</v>
      </c>
      <c r="B21" s="24">
        <v>21</v>
      </c>
      <c r="C21" s="24">
        <v>190</v>
      </c>
      <c r="D21" s="24">
        <v>89</v>
      </c>
      <c r="E21" s="24">
        <v>10</v>
      </c>
      <c r="F21" s="24">
        <v>43</v>
      </c>
      <c r="G21" s="21">
        <v>90</v>
      </c>
      <c r="H21" s="21">
        <v>3.6</v>
      </c>
      <c r="I21" s="21">
        <v>2.6</v>
      </c>
      <c r="J21" s="21">
        <v>0.1333333333</v>
      </c>
      <c r="K21" s="21">
        <v>0.10416666669999999</v>
      </c>
      <c r="L21" s="21">
        <v>0.23749999999999999</v>
      </c>
      <c r="M21" s="21">
        <v>0.35</v>
      </c>
      <c r="N21" s="24">
        <v>20</v>
      </c>
      <c r="O21" s="21">
        <v>2.35</v>
      </c>
      <c r="P21" s="21">
        <v>2.59</v>
      </c>
      <c r="Q21" s="21">
        <v>0.24</v>
      </c>
    </row>
    <row r="22" spans="1:17">
      <c r="A22" s="18" t="s">
        <v>64</v>
      </c>
      <c r="B22" s="24">
        <v>21</v>
      </c>
      <c r="C22" s="24">
        <v>190</v>
      </c>
      <c r="D22" s="24">
        <v>88</v>
      </c>
      <c r="E22" s="24">
        <v>9</v>
      </c>
      <c r="F22" s="24">
        <v>43</v>
      </c>
      <c r="G22" s="21">
        <v>89</v>
      </c>
      <c r="H22" s="21">
        <v>3.6</v>
      </c>
      <c r="I22" s="21">
        <v>2.8</v>
      </c>
      <c r="J22" s="21">
        <v>0.19166666669999999</v>
      </c>
      <c r="K22" s="21">
        <v>8.3333333300000006E-2</v>
      </c>
      <c r="L22" s="21">
        <v>0.27500000000000002</v>
      </c>
      <c r="M22" s="21">
        <v>0.35</v>
      </c>
      <c r="N22" s="24">
        <v>20</v>
      </c>
      <c r="O22" s="21">
        <v>3.43</v>
      </c>
      <c r="P22" s="21">
        <v>3.71</v>
      </c>
      <c r="Q22" s="21">
        <v>0.28000000000000003</v>
      </c>
    </row>
    <row r="23" spans="1:17">
      <c r="A23" s="18" t="s">
        <v>65</v>
      </c>
      <c r="B23" s="24">
        <v>21</v>
      </c>
      <c r="C23" s="24">
        <v>191</v>
      </c>
      <c r="D23" s="24">
        <v>86</v>
      </c>
      <c r="E23" s="24">
        <v>10</v>
      </c>
      <c r="F23" s="24">
        <v>43</v>
      </c>
      <c r="G23" s="21">
        <v>93</v>
      </c>
      <c r="H23" s="21">
        <v>3.8</v>
      </c>
      <c r="I23" s="21">
        <v>2.5</v>
      </c>
      <c r="J23" s="21">
        <v>0.1791666667</v>
      </c>
      <c r="K23" s="21">
        <v>9.5833333300000004E-2</v>
      </c>
      <c r="L23" s="21">
        <v>0.27500000000000002</v>
      </c>
      <c r="M23" s="21">
        <v>0.33750000000000002</v>
      </c>
      <c r="N23" s="24">
        <v>40</v>
      </c>
      <c r="O23" s="21">
        <v>1.78</v>
      </c>
      <c r="P23" s="21">
        <v>2.06</v>
      </c>
      <c r="Q23" s="21">
        <v>0.28000000000000003</v>
      </c>
    </row>
    <row r="24" spans="1:17">
      <c r="A24" s="19" t="s">
        <v>66</v>
      </c>
      <c r="B24" s="25">
        <v>21</v>
      </c>
      <c r="C24" s="25">
        <v>188</v>
      </c>
      <c r="D24" s="25">
        <v>84</v>
      </c>
      <c r="E24" s="25">
        <v>9</v>
      </c>
      <c r="F24" s="25">
        <v>43</v>
      </c>
      <c r="G24" s="22">
        <v>95</v>
      </c>
      <c r="H24" s="22">
        <v>3.9</v>
      </c>
      <c r="I24" s="22">
        <v>2.9</v>
      </c>
      <c r="J24" s="22">
        <v>0.13750000000000001</v>
      </c>
      <c r="K24" s="22">
        <v>6.25E-2</v>
      </c>
      <c r="L24" s="22">
        <v>0.2</v>
      </c>
      <c r="M24" s="22">
        <v>0.35</v>
      </c>
      <c r="N24" s="25">
        <v>40</v>
      </c>
      <c r="O24" s="22">
        <v>3.51</v>
      </c>
      <c r="P24" s="22">
        <v>3.71</v>
      </c>
      <c r="Q24" s="22">
        <v>0.2</v>
      </c>
    </row>
  </sheetData>
  <mergeCells count="2">
    <mergeCell ref="A1:Q1"/>
    <mergeCell ref="A2:Q2"/>
  </mergeCells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F5E57-22C4-4874-AEAA-7129B3D90A06}">
  <dimension ref="A1:H34"/>
  <sheetViews>
    <sheetView workbookViewId="0">
      <selection activeCell="H1" activeCellId="1" sqref="C1:C1048576 H1:H1048576"/>
    </sheetView>
  </sheetViews>
  <sheetFormatPr defaultRowHeight="14.25"/>
  <cols>
    <col min="1" max="2" width="38.625" customWidth="1"/>
    <col min="3" max="3" width="14.625" customWidth="1"/>
    <col min="8" max="8" width="14.625" customWidth="1"/>
  </cols>
  <sheetData>
    <row r="1" spans="1:8">
      <c r="A1" s="29" t="s">
        <v>306</v>
      </c>
    </row>
    <row r="2" spans="1:8">
      <c r="A2" s="29" t="s">
        <v>307</v>
      </c>
    </row>
    <row r="4" spans="1:8">
      <c r="A4" t="s">
        <v>221</v>
      </c>
      <c r="B4" t="s">
        <v>222</v>
      </c>
      <c r="C4" t="s">
        <v>129</v>
      </c>
      <c r="D4" t="s">
        <v>223</v>
      </c>
      <c r="E4" t="s">
        <v>224</v>
      </c>
      <c r="F4" t="s">
        <v>225</v>
      </c>
      <c r="G4" t="s">
        <v>226</v>
      </c>
      <c r="H4" t="s">
        <v>227</v>
      </c>
    </row>
    <row r="5" spans="1:8">
      <c r="A5" t="s">
        <v>78</v>
      </c>
      <c r="B5" t="s">
        <v>37</v>
      </c>
      <c r="C5">
        <v>19</v>
      </c>
      <c r="D5">
        <v>0.39523799999999998</v>
      </c>
      <c r="E5">
        <v>-2.8822E-2</v>
      </c>
      <c r="F5">
        <v>0.71119200000000005</v>
      </c>
      <c r="G5">
        <v>9.3965000000000007E-2</v>
      </c>
      <c r="H5">
        <v>0.63229199999999997</v>
      </c>
    </row>
    <row r="6" spans="1:8">
      <c r="A6" t="s">
        <v>78</v>
      </c>
      <c r="B6" t="s">
        <v>38</v>
      </c>
      <c r="C6">
        <v>19</v>
      </c>
      <c r="D6">
        <v>6.6263000000000002E-2</v>
      </c>
      <c r="E6">
        <v>-0.48930299999999999</v>
      </c>
      <c r="F6">
        <v>0.63376900000000003</v>
      </c>
      <c r="G6">
        <v>0.78752900000000003</v>
      </c>
      <c r="H6">
        <v>0.88203299999999996</v>
      </c>
    </row>
    <row r="7" spans="1:8">
      <c r="A7" t="s">
        <v>78</v>
      </c>
      <c r="B7" t="s">
        <v>36</v>
      </c>
      <c r="C7">
        <v>19</v>
      </c>
      <c r="D7">
        <v>0.37571700000000002</v>
      </c>
      <c r="E7">
        <v>-5.3925000000000001E-2</v>
      </c>
      <c r="F7">
        <v>0.71897900000000003</v>
      </c>
      <c r="G7">
        <v>0.112909</v>
      </c>
      <c r="H7">
        <v>0.63229199999999997</v>
      </c>
    </row>
    <row r="8" spans="1:8">
      <c r="A8" t="s">
        <v>78</v>
      </c>
      <c r="B8" t="s">
        <v>308</v>
      </c>
      <c r="C8">
        <v>19</v>
      </c>
      <c r="D8">
        <v>0.56441200000000002</v>
      </c>
      <c r="E8">
        <v>0.17435600000000001</v>
      </c>
      <c r="F8">
        <v>0.83229500000000001</v>
      </c>
      <c r="G8">
        <v>1.1821E-2</v>
      </c>
      <c r="H8">
        <v>0.33098300000000003</v>
      </c>
    </row>
    <row r="9" spans="1:8">
      <c r="A9" t="s">
        <v>233</v>
      </c>
      <c r="B9" t="s">
        <v>37</v>
      </c>
      <c r="C9">
        <v>19</v>
      </c>
      <c r="D9">
        <v>1.2378999999999999E-2</v>
      </c>
      <c r="E9">
        <v>-0.48384100000000002</v>
      </c>
      <c r="F9">
        <v>0.52110500000000004</v>
      </c>
      <c r="G9">
        <v>0.95988600000000002</v>
      </c>
      <c r="H9">
        <v>0.95988600000000002</v>
      </c>
    </row>
    <row r="10" spans="1:8">
      <c r="A10" t="s">
        <v>233</v>
      </c>
      <c r="B10" t="s">
        <v>38</v>
      </c>
      <c r="C10">
        <v>19</v>
      </c>
      <c r="D10">
        <v>0.34922399999999998</v>
      </c>
      <c r="E10">
        <v>-0.15443899999999999</v>
      </c>
      <c r="F10">
        <v>0.74713300000000005</v>
      </c>
      <c r="G10">
        <v>0.142786</v>
      </c>
      <c r="H10">
        <v>0.66633500000000001</v>
      </c>
    </row>
    <row r="11" spans="1:8">
      <c r="A11" t="s">
        <v>233</v>
      </c>
      <c r="B11" t="s">
        <v>36</v>
      </c>
      <c r="C11">
        <v>19</v>
      </c>
      <c r="D11">
        <v>-0.12142600000000001</v>
      </c>
      <c r="E11">
        <v>-0.57296899999999995</v>
      </c>
      <c r="F11">
        <v>0.37228699999999998</v>
      </c>
      <c r="G11">
        <v>0.62046599999999996</v>
      </c>
      <c r="H11">
        <v>0.82728800000000002</v>
      </c>
    </row>
    <row r="12" spans="1:8">
      <c r="A12" t="s">
        <v>233</v>
      </c>
      <c r="B12" t="s">
        <v>308</v>
      </c>
      <c r="C12">
        <v>19</v>
      </c>
      <c r="D12">
        <v>-0.31140000000000001</v>
      </c>
      <c r="E12">
        <v>-0.70155400000000001</v>
      </c>
      <c r="F12">
        <v>0.16586899999999999</v>
      </c>
      <c r="G12">
        <v>0.19436899999999999</v>
      </c>
      <c r="H12">
        <v>0.75443300000000002</v>
      </c>
    </row>
    <row r="13" spans="1:8">
      <c r="A13" t="s">
        <v>312</v>
      </c>
      <c r="B13" t="s">
        <v>37</v>
      </c>
      <c r="C13">
        <v>14</v>
      </c>
      <c r="D13">
        <v>-0.19622999999999999</v>
      </c>
      <c r="E13">
        <v>-0.75949999999999995</v>
      </c>
      <c r="F13">
        <v>0.40195399999999998</v>
      </c>
      <c r="G13">
        <v>0.50135700000000005</v>
      </c>
      <c r="H13">
        <v>0.82728800000000002</v>
      </c>
    </row>
    <row r="14" spans="1:8">
      <c r="A14" t="s">
        <v>312</v>
      </c>
      <c r="B14" t="s">
        <v>38</v>
      </c>
      <c r="C14">
        <v>14</v>
      </c>
      <c r="D14">
        <v>-0.215811</v>
      </c>
      <c r="E14">
        <v>-0.67105999999999999</v>
      </c>
      <c r="F14">
        <v>0.31855800000000001</v>
      </c>
      <c r="G14">
        <v>0.45868900000000001</v>
      </c>
      <c r="H14">
        <v>0.82728800000000002</v>
      </c>
    </row>
    <row r="15" spans="1:8">
      <c r="A15" t="s">
        <v>312</v>
      </c>
      <c r="B15" t="s">
        <v>36</v>
      </c>
      <c r="C15">
        <v>14</v>
      </c>
      <c r="D15">
        <v>-0.35281299999999999</v>
      </c>
      <c r="E15">
        <v>-0.86548199999999997</v>
      </c>
      <c r="F15">
        <v>0.28028900000000001</v>
      </c>
      <c r="G15">
        <v>0.215975</v>
      </c>
      <c r="H15">
        <v>0.75443300000000002</v>
      </c>
    </row>
    <row r="16" spans="1:8">
      <c r="A16" t="s">
        <v>312</v>
      </c>
      <c r="B16" t="s">
        <v>308</v>
      </c>
      <c r="C16">
        <v>14</v>
      </c>
      <c r="D16">
        <v>-0.17902899999999999</v>
      </c>
      <c r="E16">
        <v>-0.71072000000000002</v>
      </c>
      <c r="F16">
        <v>0.443886</v>
      </c>
      <c r="G16">
        <v>0.54027899999999995</v>
      </c>
      <c r="H16">
        <v>0.82728800000000002</v>
      </c>
    </row>
    <row r="17" spans="1:8">
      <c r="A17" t="s">
        <v>235</v>
      </c>
      <c r="B17" t="s">
        <v>37</v>
      </c>
      <c r="C17">
        <v>19</v>
      </c>
      <c r="D17">
        <v>0.18656600000000001</v>
      </c>
      <c r="E17">
        <v>-0.294929</v>
      </c>
      <c r="F17">
        <v>0.56569100000000005</v>
      </c>
      <c r="G17">
        <v>0.44441000000000003</v>
      </c>
      <c r="H17">
        <v>0.82728800000000002</v>
      </c>
    </row>
    <row r="18" spans="1:8">
      <c r="A18" t="s">
        <v>235</v>
      </c>
      <c r="B18" t="s">
        <v>38</v>
      </c>
      <c r="C18">
        <v>19</v>
      </c>
      <c r="D18">
        <v>0.266843</v>
      </c>
      <c r="E18">
        <v>-0.23206499999999999</v>
      </c>
      <c r="F18">
        <v>0.67213000000000001</v>
      </c>
      <c r="G18">
        <v>0.26944000000000001</v>
      </c>
      <c r="H18">
        <v>0.75443300000000002</v>
      </c>
    </row>
    <row r="19" spans="1:8">
      <c r="A19" t="s">
        <v>235</v>
      </c>
      <c r="B19" t="s">
        <v>36</v>
      </c>
      <c r="C19">
        <v>19</v>
      </c>
      <c r="D19">
        <v>1.6718E-2</v>
      </c>
      <c r="E19">
        <v>-0.44386399999999998</v>
      </c>
      <c r="F19">
        <v>0.45177899999999999</v>
      </c>
      <c r="G19">
        <v>0.94584199999999996</v>
      </c>
      <c r="H19">
        <v>0.95988600000000002</v>
      </c>
    </row>
    <row r="20" spans="1:8">
      <c r="A20" t="s">
        <v>235</v>
      </c>
      <c r="B20" t="s">
        <v>308</v>
      </c>
      <c r="C20">
        <v>19</v>
      </c>
      <c r="D20">
        <v>-0.23355000000000001</v>
      </c>
      <c r="E20">
        <v>-0.68161899999999997</v>
      </c>
      <c r="F20">
        <v>0.25221100000000002</v>
      </c>
      <c r="G20">
        <v>0.33589599999999997</v>
      </c>
      <c r="H20">
        <v>0.82728800000000002</v>
      </c>
    </row>
    <row r="21" spans="1:8">
      <c r="A21" t="s">
        <v>311</v>
      </c>
      <c r="B21" t="s">
        <v>37</v>
      </c>
      <c r="C21">
        <v>19</v>
      </c>
      <c r="D21">
        <v>-4.8631000000000001E-2</v>
      </c>
      <c r="E21">
        <v>-0.59146500000000002</v>
      </c>
      <c r="F21">
        <v>0.48974200000000001</v>
      </c>
      <c r="G21">
        <v>0.84327700000000005</v>
      </c>
      <c r="H21">
        <v>0.90814499999999998</v>
      </c>
    </row>
    <row r="22" spans="1:8">
      <c r="A22" t="s">
        <v>311</v>
      </c>
      <c r="B22" t="s">
        <v>38</v>
      </c>
      <c r="C22">
        <v>19</v>
      </c>
      <c r="D22">
        <v>0.121781</v>
      </c>
      <c r="E22">
        <v>-0.36114499999999999</v>
      </c>
      <c r="F22">
        <v>0.57264000000000004</v>
      </c>
      <c r="G22">
        <v>0.61943800000000004</v>
      </c>
      <c r="H22">
        <v>0.82728800000000002</v>
      </c>
    </row>
    <row r="23" spans="1:8">
      <c r="A23" t="s">
        <v>311</v>
      </c>
      <c r="B23" t="s">
        <v>36</v>
      </c>
      <c r="C23">
        <v>19</v>
      </c>
      <c r="D23">
        <v>-0.205896</v>
      </c>
      <c r="E23">
        <v>-0.69333299999999998</v>
      </c>
      <c r="F23">
        <v>0.34160400000000002</v>
      </c>
      <c r="G23">
        <v>0.39773799999999998</v>
      </c>
      <c r="H23">
        <v>0.82728800000000002</v>
      </c>
    </row>
    <row r="24" spans="1:8">
      <c r="A24" t="s">
        <v>311</v>
      </c>
      <c r="B24" t="s">
        <v>308</v>
      </c>
      <c r="C24">
        <v>19</v>
      </c>
      <c r="D24">
        <v>-0.136237</v>
      </c>
      <c r="E24">
        <v>-0.58016800000000002</v>
      </c>
      <c r="F24">
        <v>0.33371400000000001</v>
      </c>
      <c r="G24">
        <v>0.57811999999999997</v>
      </c>
      <c r="H24">
        <v>0.82728800000000002</v>
      </c>
    </row>
    <row r="25" spans="1:8">
      <c r="A25" t="s">
        <v>239</v>
      </c>
      <c r="B25" t="s">
        <v>37</v>
      </c>
      <c r="C25">
        <v>14</v>
      </c>
      <c r="D25">
        <v>0.14940300000000001</v>
      </c>
      <c r="E25">
        <v>-0.43767499999999998</v>
      </c>
      <c r="F25">
        <v>0.73407699999999998</v>
      </c>
      <c r="G25">
        <v>0.61021199999999998</v>
      </c>
      <c r="H25">
        <v>0.82728800000000002</v>
      </c>
    </row>
    <row r="26" spans="1:8">
      <c r="A26" t="s">
        <v>239</v>
      </c>
      <c r="B26" t="s">
        <v>38</v>
      </c>
      <c r="C26">
        <v>14</v>
      </c>
      <c r="D26">
        <v>-0.102344</v>
      </c>
      <c r="E26">
        <v>-0.67447199999999996</v>
      </c>
      <c r="F26">
        <v>0.57471099999999997</v>
      </c>
      <c r="G26">
        <v>0.72772899999999996</v>
      </c>
      <c r="H26">
        <v>0.88203299999999996</v>
      </c>
    </row>
    <row r="27" spans="1:8">
      <c r="A27" t="s">
        <v>239</v>
      </c>
      <c r="B27" t="s">
        <v>36</v>
      </c>
      <c r="C27">
        <v>14</v>
      </c>
      <c r="D27">
        <v>0.114664</v>
      </c>
      <c r="E27">
        <v>-0.41305199999999997</v>
      </c>
      <c r="F27">
        <v>0.61541599999999996</v>
      </c>
      <c r="G27">
        <v>0.69629600000000003</v>
      </c>
      <c r="H27">
        <v>0.88203299999999996</v>
      </c>
    </row>
    <row r="28" spans="1:8">
      <c r="A28" t="s">
        <v>239</v>
      </c>
      <c r="B28" t="s">
        <v>308</v>
      </c>
      <c r="C28">
        <v>14</v>
      </c>
      <c r="D28">
        <v>0.17902899999999999</v>
      </c>
      <c r="E28">
        <v>-0.43398199999999998</v>
      </c>
      <c r="F28">
        <v>0.76229000000000002</v>
      </c>
      <c r="G28">
        <v>0.54027899999999995</v>
      </c>
      <c r="H28">
        <v>0.82728800000000002</v>
      </c>
    </row>
    <row r="29" spans="1:8">
      <c r="A29" t="s">
        <v>309</v>
      </c>
      <c r="B29" t="s">
        <v>37</v>
      </c>
      <c r="C29">
        <v>19</v>
      </c>
      <c r="D29">
        <v>-0.26702900000000002</v>
      </c>
      <c r="E29">
        <v>-0.62623899999999999</v>
      </c>
      <c r="F29">
        <v>0.163131</v>
      </c>
      <c r="G29">
        <v>0.269094</v>
      </c>
      <c r="H29">
        <v>0.75443300000000002</v>
      </c>
    </row>
    <row r="30" spans="1:8">
      <c r="A30" t="s">
        <v>309</v>
      </c>
      <c r="B30" t="s">
        <v>38</v>
      </c>
      <c r="C30">
        <v>19</v>
      </c>
      <c r="D30">
        <v>7.3426000000000005E-2</v>
      </c>
      <c r="E30">
        <v>-0.401339</v>
      </c>
      <c r="F30">
        <v>0.526586</v>
      </c>
      <c r="G30">
        <v>0.76514300000000002</v>
      </c>
      <c r="H30">
        <v>0.88203299999999996</v>
      </c>
    </row>
    <row r="31" spans="1:8">
      <c r="A31" t="s">
        <v>309</v>
      </c>
      <c r="B31" t="s">
        <v>36</v>
      </c>
      <c r="C31">
        <v>19</v>
      </c>
      <c r="D31">
        <v>-0.41619200000000001</v>
      </c>
      <c r="E31">
        <v>-0.70296199999999998</v>
      </c>
      <c r="F31">
        <v>9.2199999999999997E-4</v>
      </c>
      <c r="G31">
        <v>7.6327000000000006E-2</v>
      </c>
      <c r="H31">
        <v>0.63229199999999997</v>
      </c>
    </row>
    <row r="32" spans="1:8">
      <c r="A32" t="s">
        <v>309</v>
      </c>
      <c r="B32" t="s">
        <v>308</v>
      </c>
      <c r="C32">
        <v>19</v>
      </c>
      <c r="D32">
        <v>-0.50602400000000003</v>
      </c>
      <c r="E32">
        <v>-0.805091</v>
      </c>
      <c r="F32">
        <v>-9.7827999999999998E-2</v>
      </c>
      <c r="G32">
        <v>2.7067999999999998E-2</v>
      </c>
      <c r="H32">
        <v>0.37894499999999998</v>
      </c>
    </row>
    <row r="34" spans="1:1">
      <c r="A34" s="29" t="s">
        <v>310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4"/>
  <sheetViews>
    <sheetView showGridLines="0" workbookViewId="0">
      <selection sqref="A1:T1"/>
    </sheetView>
  </sheetViews>
  <sheetFormatPr defaultRowHeight="14.25"/>
  <cols>
    <col min="1" max="1" width="9" customWidth="1"/>
    <col min="2" max="14" width="14" customWidth="1"/>
    <col min="15" max="15" width="19" customWidth="1"/>
    <col min="16" max="20" width="14" customWidth="1"/>
  </cols>
  <sheetData>
    <row r="1" spans="1:20" ht="30" customHeight="1">
      <c r="A1" s="30" t="s">
        <v>67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1:20" ht="30" customHeight="1">
      <c r="A2" s="31" t="s">
        <v>68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4" spans="1:20" ht="33.950000000000003" customHeight="1">
      <c r="A4" s="1" t="s">
        <v>30</v>
      </c>
      <c r="B4" s="16" t="s">
        <v>69</v>
      </c>
      <c r="C4" s="16" t="s">
        <v>44</v>
      </c>
      <c r="D4" s="16" t="s">
        <v>45</v>
      </c>
      <c r="E4" s="16" t="s">
        <v>46</v>
      </c>
      <c r="F4" s="16" t="s">
        <v>70</v>
      </c>
      <c r="G4" s="16" t="s">
        <v>71</v>
      </c>
      <c r="H4" s="16" t="s">
        <v>72</v>
      </c>
      <c r="I4" s="16" t="s">
        <v>73</v>
      </c>
      <c r="J4" s="16" t="s">
        <v>74</v>
      </c>
      <c r="K4" s="16" t="s">
        <v>75</v>
      </c>
      <c r="L4" s="16" t="s">
        <v>76</v>
      </c>
      <c r="M4" s="16" t="s">
        <v>77</v>
      </c>
      <c r="N4" s="16" t="s">
        <v>78</v>
      </c>
      <c r="O4" s="16" t="s">
        <v>79</v>
      </c>
      <c r="P4" s="16" t="s">
        <v>80</v>
      </c>
      <c r="Q4" s="16" t="s">
        <v>81</v>
      </c>
      <c r="R4" s="16" t="s">
        <v>82</v>
      </c>
      <c r="S4" s="16" t="s">
        <v>83</v>
      </c>
      <c r="T4" s="2" t="s">
        <v>84</v>
      </c>
    </row>
    <row r="5" spans="1:20">
      <c r="A5" s="3" t="s">
        <v>47</v>
      </c>
      <c r="B5" s="20">
        <v>87</v>
      </c>
      <c r="C5" s="20">
        <v>3.1</v>
      </c>
      <c r="D5" s="20">
        <v>3.29</v>
      </c>
      <c r="E5" s="20">
        <f t="shared" ref="E5:E24" si="0">D5-C5</f>
        <v>0.18999999999999995</v>
      </c>
      <c r="F5" s="23">
        <v>20</v>
      </c>
      <c r="G5" s="20">
        <v>81.204499999999996</v>
      </c>
      <c r="H5" s="20">
        <v>74.498699999999999</v>
      </c>
      <c r="I5" s="20">
        <v>135.08629999999999</v>
      </c>
      <c r="J5" s="20">
        <f t="shared" ref="J5:J24" si="1">G5/B5</f>
        <v>0.93338505747126432</v>
      </c>
      <c r="K5" s="20">
        <f t="shared" ref="K5:K24" si="2">H5/B5</f>
        <v>0.85630689655172409</v>
      </c>
      <c r="L5" s="20">
        <f t="shared" ref="L5:L24" si="3">I5/B5</f>
        <v>1.5527160919540228</v>
      </c>
      <c r="M5" s="20">
        <f t="shared" ref="M5:M24" si="4">IF(G5+H5=0,"",200*(H5-G5)/(H5+G5))</f>
        <v>-8.6135673512169273</v>
      </c>
      <c r="N5" s="20">
        <f t="shared" ref="N5:N24" si="5">ABS(M5)</f>
        <v>8.6135673512169273</v>
      </c>
      <c r="O5" s="20">
        <v>15.596462499999996</v>
      </c>
      <c r="P5" s="20">
        <f t="shared" ref="P5:P24" si="6">O5*9.80665/B5</f>
        <v>1.7580350456968385</v>
      </c>
      <c r="Q5" s="3" t="s">
        <v>85</v>
      </c>
      <c r="R5" s="20">
        <v>0.98597058035494434</v>
      </c>
      <c r="S5" s="20">
        <v>4.3663254571791219</v>
      </c>
      <c r="T5" s="3" t="s">
        <v>86</v>
      </c>
    </row>
    <row r="6" spans="1:20">
      <c r="A6" s="4" t="s">
        <v>48</v>
      </c>
      <c r="B6" s="21">
        <v>84</v>
      </c>
      <c r="C6" s="21">
        <v>1.92</v>
      </c>
      <c r="D6" s="21">
        <v>2.14</v>
      </c>
      <c r="E6" s="21">
        <f t="shared" si="0"/>
        <v>0.2200000000000002</v>
      </c>
      <c r="F6" s="24">
        <v>23</v>
      </c>
      <c r="G6" s="21">
        <v>85.167000000000002</v>
      </c>
      <c r="H6" s="21">
        <v>84.288700000000006</v>
      </c>
      <c r="I6" s="21">
        <v>167.2208</v>
      </c>
      <c r="J6" s="21">
        <f t="shared" si="1"/>
        <v>1.0138928571428572</v>
      </c>
      <c r="K6" s="21">
        <f t="shared" si="2"/>
        <v>1.0034369047619047</v>
      </c>
      <c r="L6" s="21">
        <f t="shared" si="3"/>
        <v>1.9907238095238096</v>
      </c>
      <c r="M6" s="21">
        <f t="shared" si="4"/>
        <v>-1.0366131089128259</v>
      </c>
      <c r="N6" s="21">
        <f t="shared" si="5"/>
        <v>1.0366131089128259</v>
      </c>
      <c r="O6" s="21">
        <v>26.285762250000005</v>
      </c>
      <c r="P6" s="21">
        <f t="shared" si="6"/>
        <v>3.0687532186781254</v>
      </c>
      <c r="Q6" s="4" t="s">
        <v>85</v>
      </c>
      <c r="R6" s="21">
        <v>0.98208969644115252</v>
      </c>
      <c r="S6" s="21">
        <v>7.0130701697820719</v>
      </c>
      <c r="T6" s="4" t="s">
        <v>86</v>
      </c>
    </row>
    <row r="7" spans="1:20">
      <c r="A7" s="4" t="s">
        <v>49</v>
      </c>
      <c r="B7" s="21">
        <v>83</v>
      </c>
      <c r="C7" s="21">
        <v>1.6</v>
      </c>
      <c r="D7" s="21">
        <v>1.79</v>
      </c>
      <c r="E7" s="21">
        <f t="shared" si="0"/>
        <v>0.18999999999999995</v>
      </c>
      <c r="F7" s="24">
        <v>20</v>
      </c>
      <c r="G7" s="21">
        <v>85.883499999999998</v>
      </c>
      <c r="H7" s="21">
        <v>81.070400000000006</v>
      </c>
      <c r="I7" s="21">
        <v>153.08800000000002</v>
      </c>
      <c r="J7" s="21">
        <f t="shared" si="1"/>
        <v>1.0347409638554217</v>
      </c>
      <c r="K7" s="21">
        <f t="shared" si="2"/>
        <v>0.97675180722891575</v>
      </c>
      <c r="L7" s="21">
        <f t="shared" si="3"/>
        <v>1.8444337349397593</v>
      </c>
      <c r="M7" s="21">
        <f t="shared" si="4"/>
        <v>-5.7657832491484076</v>
      </c>
      <c r="N7" s="21">
        <f t="shared" si="5"/>
        <v>5.7657832491484076</v>
      </c>
      <c r="O7" s="21">
        <v>17.013593899999982</v>
      </c>
      <c r="P7" s="21">
        <f t="shared" si="6"/>
        <v>2.0101971158968048</v>
      </c>
      <c r="Q7" s="4" t="s">
        <v>85</v>
      </c>
      <c r="R7" s="21">
        <v>0.99451255639747671</v>
      </c>
      <c r="S7" s="21">
        <v>3.4454895801668401</v>
      </c>
      <c r="T7" s="4" t="s">
        <v>86</v>
      </c>
    </row>
    <row r="8" spans="1:20">
      <c r="A8" s="4" t="s">
        <v>50</v>
      </c>
      <c r="B8" s="21">
        <v>87</v>
      </c>
      <c r="C8" s="21">
        <v>2.57</v>
      </c>
      <c r="D8" s="21">
        <v>2.82</v>
      </c>
      <c r="E8" s="21">
        <f t="shared" si="0"/>
        <v>0.25</v>
      </c>
      <c r="F8" s="24">
        <v>26</v>
      </c>
      <c r="G8" s="21">
        <v>11.2957</v>
      </c>
      <c r="H8" s="21">
        <v>79.071700000000007</v>
      </c>
      <c r="I8" s="21">
        <v>79.071700000000007</v>
      </c>
      <c r="J8" s="21">
        <f t="shared" si="1"/>
        <v>0.12983563218390803</v>
      </c>
      <c r="K8" s="21">
        <f t="shared" si="2"/>
        <v>0.90887011494252878</v>
      </c>
      <c r="L8" s="21">
        <f t="shared" si="3"/>
        <v>0.90887011494252878</v>
      </c>
      <c r="M8" s="21">
        <f t="shared" si="4"/>
        <v>150.0009959343746</v>
      </c>
      <c r="N8" s="21">
        <f t="shared" si="5"/>
        <v>150.0009959343746</v>
      </c>
      <c r="O8" s="21">
        <v>9.4404222999999892</v>
      </c>
      <c r="P8" s="21">
        <f t="shared" si="6"/>
        <v>1.0641254867620102</v>
      </c>
      <c r="Q8" s="4" t="s">
        <v>85</v>
      </c>
      <c r="R8" s="21">
        <v>0.99479905806281932</v>
      </c>
      <c r="S8" s="21">
        <v>2.2274042230693549</v>
      </c>
      <c r="T8" s="4" t="s">
        <v>86</v>
      </c>
    </row>
    <row r="9" spans="1:20">
      <c r="A9" s="4" t="s">
        <v>51</v>
      </c>
      <c r="B9" s="21">
        <v>87</v>
      </c>
      <c r="C9" s="21">
        <v>2.14</v>
      </c>
      <c r="D9" s="21">
        <v>2.4</v>
      </c>
      <c r="E9" s="21">
        <f t="shared" si="0"/>
        <v>0.25999999999999979</v>
      </c>
      <c r="F9" s="24">
        <v>27</v>
      </c>
      <c r="G9" s="21">
        <v>85.836100000000002</v>
      </c>
      <c r="H9" s="21">
        <v>78.889099999999999</v>
      </c>
      <c r="I9" s="21">
        <v>86.94344000000001</v>
      </c>
      <c r="J9" s="21">
        <f t="shared" si="1"/>
        <v>0.98662183908045975</v>
      </c>
      <c r="K9" s="21">
        <f t="shared" si="2"/>
        <v>0.90677126436781608</v>
      </c>
      <c r="L9" s="21">
        <f t="shared" si="3"/>
        <v>0.99934988505747135</v>
      </c>
      <c r="M9" s="21">
        <f t="shared" si="4"/>
        <v>-8.434653592771479</v>
      </c>
      <c r="N9" s="21">
        <f t="shared" si="5"/>
        <v>8.434653592771479</v>
      </c>
      <c r="O9" s="21">
        <v>13.900947159999996</v>
      </c>
      <c r="P9" s="21">
        <f t="shared" si="6"/>
        <v>1.5669163616852178</v>
      </c>
      <c r="Q9" s="4" t="s">
        <v>85</v>
      </c>
      <c r="R9" s="21">
        <v>0.94776137543129746</v>
      </c>
      <c r="S9" s="21">
        <v>6.1169374756166235</v>
      </c>
      <c r="T9" s="4" t="s">
        <v>86</v>
      </c>
    </row>
    <row r="10" spans="1:20">
      <c r="A10" s="4" t="s">
        <v>52</v>
      </c>
      <c r="B10" s="21">
        <v>86</v>
      </c>
      <c r="C10" s="21">
        <v>2.4700000000000002</v>
      </c>
      <c r="D10" s="21">
        <v>2.72</v>
      </c>
      <c r="E10" s="21">
        <f t="shared" si="0"/>
        <v>0.25</v>
      </c>
      <c r="F10" s="24">
        <v>26</v>
      </c>
      <c r="G10" s="21">
        <v>83.635300000000001</v>
      </c>
      <c r="H10" s="21">
        <v>79.248699999999999</v>
      </c>
      <c r="I10" s="21">
        <v>93.820799999999991</v>
      </c>
      <c r="J10" s="21">
        <f t="shared" si="1"/>
        <v>0.97250348837209299</v>
      </c>
      <c r="K10" s="21">
        <f t="shared" si="2"/>
        <v>0.92149651162790702</v>
      </c>
      <c r="L10" s="21">
        <f t="shared" si="3"/>
        <v>1.0909395348837208</v>
      </c>
      <c r="M10" s="21">
        <f t="shared" si="4"/>
        <v>-5.3861643869256657</v>
      </c>
      <c r="N10" s="21">
        <f t="shared" si="5"/>
        <v>5.3861643869256657</v>
      </c>
      <c r="O10" s="21">
        <v>17.815772159999998</v>
      </c>
      <c r="P10" s="21">
        <f t="shared" si="6"/>
        <v>2.0315470006146974</v>
      </c>
      <c r="Q10" s="4" t="s">
        <v>85</v>
      </c>
      <c r="R10" s="21">
        <v>0.95024371770767813</v>
      </c>
      <c r="S10" s="21">
        <v>4.9360814202523979</v>
      </c>
      <c r="T10" s="4" t="s">
        <v>86</v>
      </c>
    </row>
    <row r="11" spans="1:20">
      <c r="A11" s="4" t="s">
        <v>53</v>
      </c>
      <c r="B11" s="21">
        <v>87</v>
      </c>
      <c r="C11" s="21">
        <v>0.73</v>
      </c>
      <c r="D11" s="21">
        <v>0.99</v>
      </c>
      <c r="E11" s="21">
        <f t="shared" si="0"/>
        <v>0.26</v>
      </c>
      <c r="F11" s="24">
        <v>27</v>
      </c>
      <c r="G11" s="21">
        <v>91.243099999999998</v>
      </c>
      <c r="H11" s="21">
        <v>90.667299999999997</v>
      </c>
      <c r="I11" s="21">
        <v>179.52589999999998</v>
      </c>
      <c r="J11" s="21">
        <f t="shared" si="1"/>
        <v>1.048771264367816</v>
      </c>
      <c r="K11" s="21">
        <f t="shared" si="2"/>
        <v>1.0421528735632184</v>
      </c>
      <c r="L11" s="21">
        <f t="shared" si="3"/>
        <v>2.0635160919540225</v>
      </c>
      <c r="M11" s="21">
        <f t="shared" si="4"/>
        <v>-0.63305891251957125</v>
      </c>
      <c r="N11" s="21">
        <f t="shared" si="5"/>
        <v>0.63305891251957125</v>
      </c>
      <c r="O11" s="21">
        <v>22.632288080000002</v>
      </c>
      <c r="P11" s="21">
        <f t="shared" si="6"/>
        <v>2.5511141137900228</v>
      </c>
      <c r="Q11" s="4" t="s">
        <v>87</v>
      </c>
      <c r="R11" s="21">
        <v>0.97690519715617474</v>
      </c>
      <c r="S11" s="21">
        <v>8.9307368482305627</v>
      </c>
      <c r="T11" s="4" t="s">
        <v>86</v>
      </c>
    </row>
    <row r="12" spans="1:20">
      <c r="A12" s="4" t="s">
        <v>54</v>
      </c>
      <c r="B12" s="21">
        <v>88</v>
      </c>
      <c r="C12" s="21">
        <v>3.91</v>
      </c>
      <c r="D12" s="21">
        <v>4.2</v>
      </c>
      <c r="E12" s="21">
        <f t="shared" si="0"/>
        <v>0.29000000000000004</v>
      </c>
      <c r="F12" s="24">
        <v>30</v>
      </c>
      <c r="G12" s="21">
        <v>72.012600000000006</v>
      </c>
      <c r="H12" s="21">
        <v>111.767</v>
      </c>
      <c r="I12" s="21">
        <v>129.67349999999999</v>
      </c>
      <c r="J12" s="21">
        <f t="shared" si="1"/>
        <v>0.81832500000000008</v>
      </c>
      <c r="K12" s="21">
        <f t="shared" si="2"/>
        <v>1.2700795454545455</v>
      </c>
      <c r="L12" s="21">
        <f t="shared" si="3"/>
        <v>1.4735624999999999</v>
      </c>
      <c r="M12" s="21">
        <f t="shared" si="4"/>
        <v>43.263126048810626</v>
      </c>
      <c r="N12" s="21">
        <f t="shared" si="5"/>
        <v>43.263126048810626</v>
      </c>
      <c r="O12" s="21">
        <v>16.812112000000006</v>
      </c>
      <c r="P12" s="21">
        <f t="shared" si="6"/>
        <v>1.8735283880090916</v>
      </c>
      <c r="Q12" s="4" t="s">
        <v>85</v>
      </c>
      <c r="R12" s="21">
        <v>0.90076977335160979</v>
      </c>
      <c r="S12" s="21">
        <v>8.365415695797088</v>
      </c>
      <c r="T12" s="4" t="s">
        <v>86</v>
      </c>
    </row>
    <row r="13" spans="1:20">
      <c r="A13" s="4" t="s">
        <v>55</v>
      </c>
      <c r="B13" s="21">
        <v>86</v>
      </c>
      <c r="C13" s="21">
        <v>3.52</v>
      </c>
      <c r="D13" s="21">
        <v>3.81</v>
      </c>
      <c r="E13" s="21">
        <f t="shared" si="0"/>
        <v>0.29000000000000004</v>
      </c>
      <c r="F13" s="24">
        <v>30</v>
      </c>
      <c r="G13" s="21">
        <v>105.72199999999999</v>
      </c>
      <c r="H13" s="21">
        <v>63.5608</v>
      </c>
      <c r="I13" s="21">
        <v>105.72199999999999</v>
      </c>
      <c r="J13" s="21">
        <f t="shared" si="1"/>
        <v>1.2293255813953488</v>
      </c>
      <c r="K13" s="21">
        <f t="shared" si="2"/>
        <v>0.73907906976744187</v>
      </c>
      <c r="L13" s="21">
        <f t="shared" si="3"/>
        <v>1.2293255813953488</v>
      </c>
      <c r="M13" s="21">
        <f t="shared" si="4"/>
        <v>-49.811557937368697</v>
      </c>
      <c r="N13" s="21">
        <f t="shared" si="5"/>
        <v>49.811557937368697</v>
      </c>
      <c r="O13" s="21">
        <v>19.006084600000005</v>
      </c>
      <c r="P13" s="21">
        <f t="shared" si="6"/>
        <v>2.1672792970068611</v>
      </c>
      <c r="Q13" s="4" t="s">
        <v>85</v>
      </c>
      <c r="R13" s="21">
        <v>0.90031154190112928</v>
      </c>
      <c r="S13" s="21">
        <v>7.3855379773434704</v>
      </c>
      <c r="T13" s="4" t="s">
        <v>86</v>
      </c>
    </row>
    <row r="14" spans="1:20">
      <c r="A14" s="4" t="s">
        <v>56</v>
      </c>
      <c r="B14" s="21">
        <v>88</v>
      </c>
      <c r="C14" s="21">
        <v>2.41</v>
      </c>
      <c r="D14" s="21">
        <v>2.67</v>
      </c>
      <c r="E14" s="21">
        <f t="shared" si="0"/>
        <v>0.25999999999999979</v>
      </c>
      <c r="F14" s="24">
        <v>27</v>
      </c>
      <c r="G14" s="21">
        <v>81.609300000000005</v>
      </c>
      <c r="H14" s="21">
        <v>79.554100000000005</v>
      </c>
      <c r="I14" s="21">
        <v>81.609300000000005</v>
      </c>
      <c r="J14" s="21">
        <f t="shared" si="1"/>
        <v>0.92737840909090918</v>
      </c>
      <c r="K14" s="21">
        <f t="shared" si="2"/>
        <v>0.90402386363636367</v>
      </c>
      <c r="L14" s="21">
        <f t="shared" si="3"/>
        <v>0.92737840909090918</v>
      </c>
      <c r="M14" s="21">
        <f t="shared" si="4"/>
        <v>-2.5504550040517873</v>
      </c>
      <c r="N14" s="21">
        <f t="shared" si="5"/>
        <v>2.5504550040517873</v>
      </c>
      <c r="O14" s="21">
        <v>13.900251700000004</v>
      </c>
      <c r="P14" s="21">
        <f t="shared" si="6"/>
        <v>1.5490329924296027</v>
      </c>
      <c r="Q14" s="4" t="s">
        <v>85</v>
      </c>
      <c r="R14" s="21">
        <v>0.90893286488596026</v>
      </c>
      <c r="S14" s="21">
        <v>7.7382595764537703</v>
      </c>
      <c r="T14" s="4" t="s">
        <v>86</v>
      </c>
    </row>
    <row r="15" spans="1:20">
      <c r="A15" s="4" t="s">
        <v>57</v>
      </c>
      <c r="B15" s="21">
        <v>86</v>
      </c>
      <c r="C15" s="21">
        <v>2.2999999999999998</v>
      </c>
      <c r="D15" s="21">
        <v>2.56</v>
      </c>
      <c r="E15" s="21">
        <f t="shared" si="0"/>
        <v>0.26000000000000023</v>
      </c>
      <c r="F15" s="24">
        <v>27</v>
      </c>
      <c r="G15" s="21">
        <v>80.914599999999993</v>
      </c>
      <c r="H15" s="21">
        <v>77.726600000000005</v>
      </c>
      <c r="I15" s="21">
        <v>152.01839999999999</v>
      </c>
      <c r="J15" s="21">
        <f t="shared" si="1"/>
        <v>0.940867441860465</v>
      </c>
      <c r="K15" s="21">
        <f t="shared" si="2"/>
        <v>0.9037976744186047</v>
      </c>
      <c r="L15" s="21">
        <f t="shared" si="3"/>
        <v>1.7676558139534881</v>
      </c>
      <c r="M15" s="21">
        <f t="shared" si="4"/>
        <v>-4.0191324826085379</v>
      </c>
      <c r="N15" s="21">
        <f t="shared" si="5"/>
        <v>4.0191324826085379</v>
      </c>
      <c r="O15" s="21">
        <v>21.327440700000004</v>
      </c>
      <c r="P15" s="21">
        <f t="shared" si="6"/>
        <v>2.4319854225657562</v>
      </c>
      <c r="Q15" s="4" t="s">
        <v>85</v>
      </c>
      <c r="R15" s="21">
        <v>0.96326402137719069</v>
      </c>
      <c r="S15" s="21">
        <v>6.9118032001999543</v>
      </c>
      <c r="T15" s="4" t="s">
        <v>86</v>
      </c>
    </row>
    <row r="16" spans="1:20">
      <c r="A16" s="4" t="s">
        <v>58</v>
      </c>
      <c r="B16" s="21">
        <v>86</v>
      </c>
      <c r="C16" s="21">
        <v>1.94</v>
      </c>
      <c r="D16" s="21">
        <v>2.2200000000000002</v>
      </c>
      <c r="E16" s="21">
        <f t="shared" si="0"/>
        <v>0.28000000000000025</v>
      </c>
      <c r="F16" s="24">
        <v>29</v>
      </c>
      <c r="G16" s="21">
        <v>82.945899999999995</v>
      </c>
      <c r="H16" s="21">
        <v>90.997500000000002</v>
      </c>
      <c r="I16" s="21">
        <v>160.67439999999999</v>
      </c>
      <c r="J16" s="21">
        <f t="shared" si="1"/>
        <v>0.96448720930232557</v>
      </c>
      <c r="K16" s="21">
        <f t="shared" si="2"/>
        <v>1.0581104651162792</v>
      </c>
      <c r="L16" s="21">
        <f t="shared" si="3"/>
        <v>1.868306976744186</v>
      </c>
      <c r="M16" s="21">
        <f t="shared" si="4"/>
        <v>9.2577240642645915</v>
      </c>
      <c r="N16" s="21">
        <f t="shared" si="5"/>
        <v>9.2577240642645915</v>
      </c>
      <c r="O16" s="21">
        <v>35.139475200000014</v>
      </c>
      <c r="P16" s="21">
        <f t="shared" si="6"/>
        <v>4.0069829589544197</v>
      </c>
      <c r="Q16" s="4" t="s">
        <v>85</v>
      </c>
      <c r="R16" s="21">
        <v>0.95939626250321719</v>
      </c>
      <c r="S16" s="21">
        <v>8.2048985396745664</v>
      </c>
      <c r="T16" s="4" t="s">
        <v>86</v>
      </c>
    </row>
    <row r="17" spans="1:20">
      <c r="A17" s="4" t="s">
        <v>59</v>
      </c>
      <c r="B17" s="21">
        <v>87</v>
      </c>
      <c r="C17" s="21">
        <v>3.83</v>
      </c>
      <c r="D17" s="21">
        <v>4.04</v>
      </c>
      <c r="E17" s="21">
        <f t="shared" si="0"/>
        <v>0.20999999999999996</v>
      </c>
      <c r="F17" s="24">
        <v>22</v>
      </c>
      <c r="G17" s="21">
        <v>93.384799999999998</v>
      </c>
      <c r="H17" s="21">
        <v>77.530900000000003</v>
      </c>
      <c r="I17" s="21">
        <v>170.042</v>
      </c>
      <c r="J17" s="21">
        <f t="shared" si="1"/>
        <v>1.0733885057471264</v>
      </c>
      <c r="K17" s="21">
        <f t="shared" si="2"/>
        <v>0.89115977011494252</v>
      </c>
      <c r="L17" s="21">
        <f t="shared" si="3"/>
        <v>1.9545057471264369</v>
      </c>
      <c r="M17" s="21">
        <f t="shared" si="4"/>
        <v>-18.551718771300699</v>
      </c>
      <c r="N17" s="21">
        <f t="shared" si="5"/>
        <v>18.551718771300699</v>
      </c>
      <c r="O17" s="21">
        <v>19.243281199999991</v>
      </c>
      <c r="P17" s="21">
        <f t="shared" si="6"/>
        <v>2.1691048687354013</v>
      </c>
      <c r="Q17" s="4" t="s">
        <v>85</v>
      </c>
      <c r="R17" s="21">
        <v>0.99594363425495214</v>
      </c>
      <c r="S17" s="21">
        <v>3.3216149909542594</v>
      </c>
      <c r="T17" s="4" t="s">
        <v>86</v>
      </c>
    </row>
    <row r="18" spans="1:20">
      <c r="A18" s="4" t="s">
        <v>60</v>
      </c>
      <c r="B18" s="21">
        <v>88</v>
      </c>
      <c r="C18" s="21">
        <v>1.82</v>
      </c>
      <c r="D18" s="21">
        <v>2.1</v>
      </c>
      <c r="E18" s="21">
        <f t="shared" si="0"/>
        <v>0.28000000000000003</v>
      </c>
      <c r="F18" s="24">
        <v>29</v>
      </c>
      <c r="G18" s="21">
        <v>101.39700000000001</v>
      </c>
      <c r="H18" s="21">
        <v>120.961</v>
      </c>
      <c r="I18" s="21">
        <v>221.12799999999999</v>
      </c>
      <c r="J18" s="21">
        <f t="shared" si="1"/>
        <v>1.1522386363636363</v>
      </c>
      <c r="K18" s="21">
        <f t="shared" si="2"/>
        <v>1.3745568181818182</v>
      </c>
      <c r="L18" s="21">
        <f t="shared" si="3"/>
        <v>2.5128181818181816</v>
      </c>
      <c r="M18" s="21">
        <f t="shared" si="4"/>
        <v>17.596848325673005</v>
      </c>
      <c r="N18" s="21">
        <f t="shared" si="5"/>
        <v>17.596848325673005</v>
      </c>
      <c r="O18" s="21">
        <v>30.976978450000001</v>
      </c>
      <c r="P18" s="21">
        <f t="shared" si="6"/>
        <v>3.4520498376896871</v>
      </c>
      <c r="Q18" s="4" t="s">
        <v>85</v>
      </c>
      <c r="R18" s="21">
        <v>0.98797252415359404</v>
      </c>
      <c r="S18" s="21">
        <v>8.0544114309273755</v>
      </c>
      <c r="T18" s="4" t="s">
        <v>86</v>
      </c>
    </row>
    <row r="19" spans="1:20">
      <c r="A19" s="4" t="s">
        <v>61</v>
      </c>
      <c r="B19" s="21">
        <v>86</v>
      </c>
      <c r="C19" s="21">
        <v>3.8</v>
      </c>
      <c r="D19" s="21">
        <v>4.09</v>
      </c>
      <c r="E19" s="21">
        <f t="shared" si="0"/>
        <v>0.29000000000000004</v>
      </c>
      <c r="F19" s="24">
        <v>30</v>
      </c>
      <c r="G19" s="21">
        <v>101.988</v>
      </c>
      <c r="H19" s="21">
        <v>88.676900000000003</v>
      </c>
      <c r="I19" s="21">
        <v>186.96460000000002</v>
      </c>
      <c r="J19" s="21">
        <f t="shared" si="1"/>
        <v>1.1859069767441861</v>
      </c>
      <c r="K19" s="21">
        <f t="shared" si="2"/>
        <v>1.0311267441860466</v>
      </c>
      <c r="L19" s="21">
        <f t="shared" si="3"/>
        <v>2.1740069767441863</v>
      </c>
      <c r="M19" s="21">
        <f t="shared" si="4"/>
        <v>-13.962821683487624</v>
      </c>
      <c r="N19" s="21">
        <f t="shared" si="5"/>
        <v>13.962821683487624</v>
      </c>
      <c r="O19" s="21">
        <v>22.084034150000008</v>
      </c>
      <c r="P19" s="21">
        <f t="shared" si="6"/>
        <v>2.5182603895011346</v>
      </c>
      <c r="Q19" s="4" t="s">
        <v>85</v>
      </c>
      <c r="R19" s="21">
        <v>0.96943566895161082</v>
      </c>
      <c r="S19" s="21">
        <v>11.139795795770432</v>
      </c>
      <c r="T19" s="4" t="s">
        <v>86</v>
      </c>
    </row>
    <row r="20" spans="1:20">
      <c r="A20" s="4" t="s">
        <v>62</v>
      </c>
      <c r="B20" s="21">
        <v>88</v>
      </c>
      <c r="C20" s="21">
        <v>1.39</v>
      </c>
      <c r="D20" s="21">
        <v>1.68</v>
      </c>
      <c r="E20" s="21">
        <f t="shared" si="0"/>
        <v>0.29000000000000004</v>
      </c>
      <c r="F20" s="24">
        <v>30</v>
      </c>
      <c r="G20" s="21">
        <v>72.848699999999994</v>
      </c>
      <c r="H20" s="21">
        <v>100.182</v>
      </c>
      <c r="I20" s="21">
        <v>167.85169999999999</v>
      </c>
      <c r="J20" s="21">
        <f t="shared" si="1"/>
        <v>0.82782613636363633</v>
      </c>
      <c r="K20" s="21">
        <f t="shared" si="2"/>
        <v>1.1384318181818183</v>
      </c>
      <c r="L20" s="21">
        <f t="shared" si="3"/>
        <v>1.9074056818181817</v>
      </c>
      <c r="M20" s="21">
        <f t="shared" si="4"/>
        <v>31.593584259903022</v>
      </c>
      <c r="N20" s="21">
        <f t="shared" si="5"/>
        <v>31.593584259903022</v>
      </c>
      <c r="O20" s="21">
        <v>31.506133249999998</v>
      </c>
      <c r="P20" s="21">
        <f t="shared" si="6"/>
        <v>3.511018427683096</v>
      </c>
      <c r="Q20" s="4" t="s">
        <v>85</v>
      </c>
      <c r="R20" s="21">
        <v>0.96166788018328542</v>
      </c>
      <c r="S20" s="21">
        <v>10.285151431862458</v>
      </c>
      <c r="T20" s="4" t="s">
        <v>86</v>
      </c>
    </row>
    <row r="21" spans="1:20">
      <c r="A21" s="4" t="s">
        <v>63</v>
      </c>
      <c r="B21" s="21">
        <v>89</v>
      </c>
      <c r="C21" s="21">
        <v>2.35</v>
      </c>
      <c r="D21" s="21">
        <v>2.59</v>
      </c>
      <c r="E21" s="21">
        <f t="shared" si="0"/>
        <v>0.23999999999999977</v>
      </c>
      <c r="F21" s="24">
        <v>25</v>
      </c>
      <c r="G21" s="21">
        <v>102.66800000000001</v>
      </c>
      <c r="H21" s="21">
        <v>111.623</v>
      </c>
      <c r="I21" s="21">
        <v>210.358</v>
      </c>
      <c r="J21" s="21">
        <f t="shared" si="1"/>
        <v>1.1535730337078653</v>
      </c>
      <c r="K21" s="21">
        <f t="shared" si="2"/>
        <v>1.2541910112359551</v>
      </c>
      <c r="L21" s="21">
        <f t="shared" si="3"/>
        <v>2.3635730337078651</v>
      </c>
      <c r="M21" s="21">
        <f t="shared" si="4"/>
        <v>8.3577938410852504</v>
      </c>
      <c r="N21" s="21">
        <f t="shared" si="5"/>
        <v>8.3577938410852504</v>
      </c>
      <c r="O21" s="21">
        <v>30.424470619999987</v>
      </c>
      <c r="P21" s="21">
        <f t="shared" si="6"/>
        <v>3.3523835371418302</v>
      </c>
      <c r="Q21" s="4" t="s">
        <v>85</v>
      </c>
      <c r="R21" s="21">
        <v>0.99365505390361097</v>
      </c>
      <c r="S21" s="21">
        <v>5.821187922978833</v>
      </c>
      <c r="T21" s="4" t="s">
        <v>86</v>
      </c>
    </row>
    <row r="22" spans="1:20">
      <c r="A22" s="4" t="s">
        <v>64</v>
      </c>
      <c r="B22" s="21">
        <v>88</v>
      </c>
      <c r="C22" s="21">
        <v>3.43</v>
      </c>
      <c r="D22" s="21">
        <v>3.71</v>
      </c>
      <c r="E22" s="21">
        <f t="shared" si="0"/>
        <v>0.2799999999999998</v>
      </c>
      <c r="F22" s="24">
        <v>29</v>
      </c>
      <c r="G22" s="21">
        <v>112.59</v>
      </c>
      <c r="H22" s="21">
        <v>119.152</v>
      </c>
      <c r="I22" s="21">
        <v>180.46639999999999</v>
      </c>
      <c r="J22" s="21">
        <f t="shared" si="1"/>
        <v>1.2794318181818183</v>
      </c>
      <c r="K22" s="21">
        <f t="shared" si="2"/>
        <v>1.3540000000000001</v>
      </c>
      <c r="L22" s="21">
        <f t="shared" si="3"/>
        <v>2.0507545454545455</v>
      </c>
      <c r="M22" s="21">
        <f t="shared" si="4"/>
        <v>5.6631944144781681</v>
      </c>
      <c r="N22" s="21">
        <f t="shared" si="5"/>
        <v>5.6631944144781681</v>
      </c>
      <c r="O22" s="21">
        <v>29.453124855000002</v>
      </c>
      <c r="P22" s="21">
        <f t="shared" si="6"/>
        <v>3.2822328052191563</v>
      </c>
      <c r="Q22" s="4" t="s">
        <v>85</v>
      </c>
      <c r="R22" s="21">
        <v>0.95737031284652185</v>
      </c>
      <c r="S22" s="21">
        <v>11.767142053199835</v>
      </c>
      <c r="T22" s="4" t="s">
        <v>86</v>
      </c>
    </row>
    <row r="23" spans="1:20">
      <c r="A23" s="4" t="s">
        <v>65</v>
      </c>
      <c r="B23" s="21">
        <v>86</v>
      </c>
      <c r="C23" s="21">
        <v>1.78</v>
      </c>
      <c r="D23" s="21">
        <v>2.06</v>
      </c>
      <c r="E23" s="21">
        <f t="shared" si="0"/>
        <v>0.28000000000000003</v>
      </c>
      <c r="F23" s="24">
        <v>29</v>
      </c>
      <c r="G23" s="21">
        <v>66.050700000000006</v>
      </c>
      <c r="H23" s="21">
        <v>102.053</v>
      </c>
      <c r="I23" s="21">
        <v>161.1454</v>
      </c>
      <c r="J23" s="21">
        <f t="shared" si="1"/>
        <v>0.76803139534883724</v>
      </c>
      <c r="K23" s="21">
        <f t="shared" si="2"/>
        <v>1.1866627906976743</v>
      </c>
      <c r="L23" s="21">
        <f t="shared" si="3"/>
        <v>1.8737837209302326</v>
      </c>
      <c r="M23" s="21">
        <f t="shared" si="4"/>
        <v>42.833441500692714</v>
      </c>
      <c r="N23" s="21">
        <f t="shared" si="5"/>
        <v>42.833441500692714</v>
      </c>
      <c r="O23" s="21">
        <v>26.245620554999984</v>
      </c>
      <c r="P23" s="21">
        <f t="shared" si="6"/>
        <v>2.992809474601053</v>
      </c>
      <c r="Q23" s="4" t="s">
        <v>85</v>
      </c>
      <c r="R23" s="21">
        <v>0.95498127853340975</v>
      </c>
      <c r="S23" s="21">
        <v>8.7805683511182728</v>
      </c>
      <c r="T23" s="4" t="s">
        <v>86</v>
      </c>
    </row>
    <row r="24" spans="1:20">
      <c r="A24" s="5" t="s">
        <v>66</v>
      </c>
      <c r="B24" s="22">
        <v>84</v>
      </c>
      <c r="C24" s="22">
        <v>3.51</v>
      </c>
      <c r="D24" s="22">
        <v>3.71</v>
      </c>
      <c r="E24" s="22">
        <f t="shared" si="0"/>
        <v>0.20000000000000018</v>
      </c>
      <c r="F24" s="25">
        <v>21</v>
      </c>
      <c r="G24" s="22">
        <v>118.202</v>
      </c>
      <c r="H24" s="22">
        <v>101.41</v>
      </c>
      <c r="I24" s="22">
        <v>219.61199999999999</v>
      </c>
      <c r="J24" s="22">
        <f t="shared" si="1"/>
        <v>1.4071666666666667</v>
      </c>
      <c r="K24" s="22">
        <f t="shared" si="2"/>
        <v>1.2072619047619046</v>
      </c>
      <c r="L24" s="22">
        <f t="shared" si="3"/>
        <v>2.6144285714285713</v>
      </c>
      <c r="M24" s="22">
        <f t="shared" si="4"/>
        <v>-15.292424821958731</v>
      </c>
      <c r="N24" s="22">
        <f t="shared" si="5"/>
        <v>15.292424821958731</v>
      </c>
      <c r="O24" s="22">
        <v>27.14696581000003</v>
      </c>
      <c r="P24" s="22">
        <f t="shared" si="6"/>
        <v>3.1692951459599614</v>
      </c>
      <c r="Q24" s="5" t="s">
        <v>85</v>
      </c>
      <c r="R24" s="22">
        <v>0.98447055397033922</v>
      </c>
      <c r="S24" s="22">
        <v>8.1909643915912511</v>
      </c>
      <c r="T24" s="5" t="s">
        <v>86</v>
      </c>
    </row>
  </sheetData>
  <mergeCells count="2">
    <mergeCell ref="A1:T1"/>
    <mergeCell ref="A2:T2"/>
  </mergeCells>
  <conditionalFormatting sqref="Q5:Q24">
    <cfRule type="containsText" dxfId="4" priority="1" operator="containsText" text="Double"/>
  </conditionalFormatting>
  <conditionalFormatting sqref="T5:T24">
    <cfRule type="containsText" dxfId="3" priority="2" operator="containsText" text="Good"/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4"/>
  <sheetViews>
    <sheetView showGridLines="0" workbookViewId="0">
      <selection activeCell="N4" sqref="N4"/>
    </sheetView>
  </sheetViews>
  <sheetFormatPr defaultRowHeight="14.25"/>
  <cols>
    <col min="1" max="1" width="9" customWidth="1"/>
    <col min="2" max="7" width="14" customWidth="1"/>
    <col min="8" max="8" width="20" customWidth="1"/>
    <col min="9" max="21" width="14" customWidth="1"/>
    <col min="22" max="22" width="20" customWidth="1"/>
    <col min="23" max="24" width="14" customWidth="1"/>
  </cols>
  <sheetData>
    <row r="1" spans="1:24" ht="30" customHeight="1">
      <c r="A1" s="30" t="s">
        <v>88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</row>
    <row r="2" spans="1:24" ht="30" customHeight="1">
      <c r="A2" s="31" t="s">
        <v>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</row>
    <row r="4" spans="1:24" ht="33.950000000000003" customHeight="1">
      <c r="A4" s="1" t="s">
        <v>30</v>
      </c>
      <c r="B4" s="16" t="s">
        <v>90</v>
      </c>
      <c r="C4" s="16" t="s">
        <v>91</v>
      </c>
      <c r="D4" s="16" t="s">
        <v>92</v>
      </c>
      <c r="E4" s="16" t="s">
        <v>93</v>
      </c>
      <c r="F4" s="16" t="s">
        <v>94</v>
      </c>
      <c r="G4" s="16" t="s">
        <v>95</v>
      </c>
      <c r="H4" s="16" t="s">
        <v>96</v>
      </c>
      <c r="I4" s="16" t="s">
        <v>81</v>
      </c>
      <c r="J4" s="16" t="s">
        <v>97</v>
      </c>
      <c r="K4" s="16" t="s">
        <v>98</v>
      </c>
      <c r="L4" s="16" t="s">
        <v>99</v>
      </c>
      <c r="M4" s="16" t="s">
        <v>314</v>
      </c>
      <c r="N4" s="16" t="s">
        <v>313</v>
      </c>
      <c r="O4" s="16" t="s">
        <v>100</v>
      </c>
      <c r="P4" s="16" t="s">
        <v>101</v>
      </c>
      <c r="Q4" s="16" t="s">
        <v>102</v>
      </c>
      <c r="R4" s="16" t="s">
        <v>103</v>
      </c>
      <c r="S4" s="16" t="s">
        <v>104</v>
      </c>
      <c r="T4" s="16" t="s">
        <v>105</v>
      </c>
      <c r="U4" s="16" t="s">
        <v>106</v>
      </c>
      <c r="V4" s="16" t="s">
        <v>107</v>
      </c>
      <c r="W4" s="16" t="s">
        <v>108</v>
      </c>
      <c r="X4" s="2" t="s">
        <v>109</v>
      </c>
    </row>
    <row r="5" spans="1:24">
      <c r="A5" s="3" t="s">
        <v>47</v>
      </c>
      <c r="B5" s="20">
        <v>0.94753382983899448</v>
      </c>
      <c r="C5" s="20">
        <v>8.4437610123533062</v>
      </c>
      <c r="D5" s="20">
        <v>96.003779743756496</v>
      </c>
      <c r="E5" s="20">
        <v>0.98597058035494434</v>
      </c>
      <c r="F5" s="20">
        <v>4.3663254571791219</v>
      </c>
      <c r="G5" s="20">
        <v>82.290205289678937</v>
      </c>
      <c r="H5" s="20">
        <v>13.713574454077559</v>
      </c>
      <c r="I5" s="20" t="s">
        <v>85</v>
      </c>
      <c r="J5" s="20">
        <v>2.8103189446355349E-20</v>
      </c>
      <c r="K5" s="20">
        <v>166.3537551139836</v>
      </c>
      <c r="L5" s="20">
        <v>1.912112127746938</v>
      </c>
      <c r="M5" s="20">
        <v>16.539202295526998</v>
      </c>
      <c r="N5" s="20">
        <v>1.8643007838095385</v>
      </c>
      <c r="O5" s="20">
        <v>36.697593446311458</v>
      </c>
      <c r="P5" s="20">
        <v>1.2399323428092322E-2</v>
      </c>
      <c r="Q5" s="20">
        <v>1.3072019741116297E-2</v>
      </c>
      <c r="R5" s="20">
        <v>129.65616166767214</v>
      </c>
      <c r="S5" s="20">
        <v>8.7750105557580477E-2</v>
      </c>
      <c r="T5" s="20">
        <v>4.7190008828882836E-2</v>
      </c>
      <c r="U5" s="20">
        <v>6.5259596989959601</v>
      </c>
      <c r="V5" s="20">
        <v>39.658306383941138</v>
      </c>
      <c r="W5" s="20">
        <v>7.2703556322370684</v>
      </c>
      <c r="X5" s="3" t="s">
        <v>110</v>
      </c>
    </row>
    <row r="6" spans="1:24">
      <c r="A6" s="4" t="s">
        <v>48</v>
      </c>
      <c r="B6" s="21">
        <v>0.89339673735190561</v>
      </c>
      <c r="C6" s="21">
        <v>17.109682845218686</v>
      </c>
      <c r="D6" s="21">
        <v>140.84587159163465</v>
      </c>
      <c r="E6" s="21">
        <v>0.98208969644115252</v>
      </c>
      <c r="F6" s="21">
        <v>7.0130701697820719</v>
      </c>
      <c r="G6" s="21">
        <v>111.06434312482409</v>
      </c>
      <c r="H6" s="21">
        <v>29.781528466810556</v>
      </c>
      <c r="I6" s="21" t="s">
        <v>85</v>
      </c>
      <c r="J6" s="21">
        <v>4.5595209764403582E-32</v>
      </c>
      <c r="K6" s="21">
        <v>257.02965345553298</v>
      </c>
      <c r="L6" s="21">
        <v>3.0598768268515832</v>
      </c>
      <c r="M6" s="21">
        <v>27.760006605062358</v>
      </c>
      <c r="N6" s="21">
        <v>3.2408651044468426</v>
      </c>
      <c r="O6" s="21">
        <v>165.68255287604259</v>
      </c>
      <c r="P6" s="21">
        <v>8.582501597194428E-2</v>
      </c>
      <c r="Q6" s="21">
        <v>5.3582272574176151E-2</v>
      </c>
      <c r="R6" s="21">
        <v>91.347100579490402</v>
      </c>
      <c r="S6" s="21">
        <v>0.16098431414698983</v>
      </c>
      <c r="T6" s="21">
        <v>2.4051038468168109E-2</v>
      </c>
      <c r="U6" s="21">
        <v>39.011370896338271</v>
      </c>
      <c r="V6" s="21">
        <v>34.163317352293397</v>
      </c>
      <c r="W6" s="21">
        <v>80.161950521683366</v>
      </c>
      <c r="X6" s="4" t="s">
        <v>110</v>
      </c>
    </row>
    <row r="7" spans="1:24">
      <c r="A7" s="4" t="s">
        <v>49</v>
      </c>
      <c r="B7" s="21">
        <v>0.94325019536768329</v>
      </c>
      <c r="C7" s="21">
        <v>11.080212546686621</v>
      </c>
      <c r="D7" s="21">
        <v>106.87310122863079</v>
      </c>
      <c r="E7" s="21">
        <v>0.99451255639747671</v>
      </c>
      <c r="F7" s="21">
        <v>3.4454895801668401</v>
      </c>
      <c r="G7" s="21">
        <v>72.815973638312002</v>
      </c>
      <c r="H7" s="21">
        <v>34.057127590318785</v>
      </c>
      <c r="I7" s="21" t="s">
        <v>85</v>
      </c>
      <c r="J7" s="21">
        <v>5.7561747260501211E-18</v>
      </c>
      <c r="K7" s="21">
        <v>208.44790624049853</v>
      </c>
      <c r="L7" s="21">
        <v>2.5114205571144401</v>
      </c>
      <c r="M7" s="21">
        <v>24.532507621816663</v>
      </c>
      <c r="N7" s="21">
        <v>2.8985748899938355</v>
      </c>
      <c r="O7" s="21">
        <v>154.43005711102288</v>
      </c>
      <c r="P7" s="21">
        <v>2.0872150265295951E-2</v>
      </c>
      <c r="Q7" s="21">
        <v>5.4591819997234059E-2</v>
      </c>
      <c r="R7" s="21">
        <v>54.017849129475657</v>
      </c>
      <c r="S7" s="21">
        <v>0.13721868512740423</v>
      </c>
      <c r="T7" s="21">
        <v>2.5110897166495488E-2</v>
      </c>
      <c r="U7" s="21">
        <v>10.985342244892609</v>
      </c>
      <c r="V7" s="21">
        <v>61.235018348478057</v>
      </c>
      <c r="W7" s="21">
        <v>86.140501722470901</v>
      </c>
      <c r="X7" s="4" t="s">
        <v>110</v>
      </c>
    </row>
    <row r="8" spans="1:24">
      <c r="A8" s="4" t="s">
        <v>50</v>
      </c>
      <c r="B8" s="21">
        <v>0.97105548475348813</v>
      </c>
      <c r="C8" s="21">
        <v>5.2546183281338088</v>
      </c>
      <c r="D8" s="21">
        <v>96.178345220670266</v>
      </c>
      <c r="E8" s="21">
        <v>0.99479905806281932</v>
      </c>
      <c r="F8" s="21">
        <v>2.2274042230693549</v>
      </c>
      <c r="G8" s="21">
        <v>61.865740083033572</v>
      </c>
      <c r="H8" s="21">
        <v>34.312605137636695</v>
      </c>
      <c r="I8" s="21" t="s">
        <v>85</v>
      </c>
      <c r="J8" s="21">
        <v>8.556853134229403E-2</v>
      </c>
      <c r="K8" s="21">
        <v>116.93744832007398</v>
      </c>
      <c r="L8" s="21">
        <v>1.3441086013801606</v>
      </c>
      <c r="M8" s="21">
        <v>9.6922507501303397</v>
      </c>
      <c r="N8" s="21">
        <v>1.0925116186065023</v>
      </c>
      <c r="O8" s="21">
        <v>42.130226609258756</v>
      </c>
      <c r="P8" s="21">
        <v>0.12318882197861204</v>
      </c>
      <c r="Q8" s="21">
        <v>2.2215309675897143E-2</v>
      </c>
      <c r="R8" s="21">
        <v>74.807221710815227</v>
      </c>
      <c r="S8" s="21">
        <v>0.18059808805730312</v>
      </c>
      <c r="T8" s="21">
        <v>3.9176867134144387E-2</v>
      </c>
      <c r="U8" s="21">
        <v>49.27552879144482</v>
      </c>
      <c r="V8" s="21">
        <v>22.963706431476432</v>
      </c>
      <c r="W8" s="21">
        <v>24.205355171180674</v>
      </c>
      <c r="X8" s="4" t="s">
        <v>110</v>
      </c>
    </row>
    <row r="9" spans="1:24">
      <c r="A9" s="4" t="s">
        <v>51</v>
      </c>
      <c r="B9" s="21">
        <v>0.27163444587781704</v>
      </c>
      <c r="C9" s="21">
        <v>22.840882205512322</v>
      </c>
      <c r="D9" s="21">
        <v>178.75999033129656</v>
      </c>
      <c r="E9" s="21">
        <v>0.94776137543129746</v>
      </c>
      <c r="F9" s="21">
        <v>6.1169374756166235</v>
      </c>
      <c r="G9" s="21">
        <v>117.69206101704496</v>
      </c>
      <c r="H9" s="21">
        <v>61.0679293142516</v>
      </c>
      <c r="I9" s="21" t="s">
        <v>85</v>
      </c>
      <c r="J9" s="21">
        <v>1.78824044049825E-20</v>
      </c>
      <c r="K9" s="21">
        <v>175.03756763318864</v>
      </c>
      <c r="L9" s="21">
        <v>2.0119260647492947</v>
      </c>
      <c r="M9" s="21">
        <v>16.458000538043265</v>
      </c>
      <c r="N9" s="21">
        <v>1.8551477123724365</v>
      </c>
      <c r="O9" s="21">
        <v>91.513114013350346</v>
      </c>
      <c r="P9" s="21">
        <v>1.5334855874751464E-2</v>
      </c>
      <c r="Q9" s="21">
        <v>3.0804952761930217E-2</v>
      </c>
      <c r="R9" s="21">
        <v>83.524453619838283</v>
      </c>
      <c r="S9" s="21">
        <v>0.17600121656585113</v>
      </c>
      <c r="T9" s="21">
        <v>4.4857942181458235E-2</v>
      </c>
      <c r="U9" s="21">
        <v>5.8980214902890289</v>
      </c>
      <c r="V9" s="21">
        <v>61.794754111961453</v>
      </c>
      <c r="W9" s="21">
        <v>42.935521568254593</v>
      </c>
      <c r="X9" s="4" t="s">
        <v>110</v>
      </c>
    </row>
    <row r="10" spans="1:24">
      <c r="A10" s="4" t="s">
        <v>52</v>
      </c>
      <c r="B10" s="21">
        <v>0.82283196413647941</v>
      </c>
      <c r="C10" s="21">
        <v>9.3143175136595318</v>
      </c>
      <c r="D10" s="21">
        <v>125.94550406832461</v>
      </c>
      <c r="E10" s="21">
        <v>0.95024371770767813</v>
      </c>
      <c r="F10" s="21">
        <v>4.9360814202523979</v>
      </c>
      <c r="G10" s="21">
        <v>103.24395486833112</v>
      </c>
      <c r="H10" s="21">
        <v>22.701549199993494</v>
      </c>
      <c r="I10" s="21" t="s">
        <v>85</v>
      </c>
      <c r="J10" s="21">
        <v>2.4305813610611879E-14</v>
      </c>
      <c r="K10" s="21">
        <v>129.10340761033282</v>
      </c>
      <c r="L10" s="21">
        <v>1.5012024140736375</v>
      </c>
      <c r="M10" s="21">
        <v>20.328710600049511</v>
      </c>
      <c r="N10" s="21">
        <v>2.3180994163485527</v>
      </c>
      <c r="O10" s="21">
        <v>89.337516132175153</v>
      </c>
      <c r="P10" s="21">
        <v>9.5898787524130627E-2</v>
      </c>
      <c r="Q10" s="21">
        <v>7.89037619232449E-2</v>
      </c>
      <c r="R10" s="21">
        <v>39.765891478157677</v>
      </c>
      <c r="S10" s="21">
        <v>0.19228072728486803</v>
      </c>
      <c r="T10" s="21">
        <v>2.6679046319886074E-2</v>
      </c>
      <c r="U10" s="21">
        <v>38.359515009652249</v>
      </c>
      <c r="V10" s="21">
        <v>38.552775904294961</v>
      </c>
      <c r="W10" s="21">
        <v>86.918392183970624</v>
      </c>
      <c r="X10" s="4" t="s">
        <v>110</v>
      </c>
    </row>
    <row r="11" spans="1:24">
      <c r="A11" s="4" t="s">
        <v>53</v>
      </c>
      <c r="B11" s="21">
        <v>0.97690519715617474</v>
      </c>
      <c r="C11" s="21">
        <v>8.9307368482305627</v>
      </c>
      <c r="D11" s="21">
        <v>128.05112270351492</v>
      </c>
      <c r="E11" s="21">
        <v>0.98421840832470042</v>
      </c>
      <c r="F11" s="21">
        <v>7.3825358463706294</v>
      </c>
      <c r="G11" s="21">
        <v>127.84706511350458</v>
      </c>
      <c r="H11" s="21">
        <v>0.2040575900103363</v>
      </c>
      <c r="I11" s="21" t="s">
        <v>87</v>
      </c>
      <c r="J11" s="21">
        <v>3.0889076492969938</v>
      </c>
      <c r="K11" s="21">
        <v>172.00002056196831</v>
      </c>
      <c r="L11" s="21">
        <v>1.9770117305973369</v>
      </c>
      <c r="M11" s="21">
        <v>22.043075797797634</v>
      </c>
      <c r="N11" s="21">
        <v>2.4846980376146224</v>
      </c>
      <c r="O11" s="21">
        <v>172.00002056196831</v>
      </c>
      <c r="P11" s="21">
        <v>0.13433369946492291</v>
      </c>
      <c r="Q11" s="21">
        <v>5.1127406247412278E-2</v>
      </c>
      <c r="R11" s="21"/>
      <c r="S11" s="21"/>
      <c r="T11" s="21"/>
      <c r="U11" s="21">
        <v>51.666807486508809</v>
      </c>
      <c r="V11" s="21"/>
      <c r="W11" s="21"/>
      <c r="X11" s="4" t="s">
        <v>111</v>
      </c>
    </row>
    <row r="12" spans="1:24">
      <c r="A12" s="4" t="s">
        <v>54</v>
      </c>
      <c r="B12" s="21">
        <v>0.77251788427939794</v>
      </c>
      <c r="C12" s="21">
        <v>12.66599069442313</v>
      </c>
      <c r="D12" s="21">
        <v>161.93523020426969</v>
      </c>
      <c r="E12" s="21">
        <v>0.90076977335160979</v>
      </c>
      <c r="F12" s="21">
        <v>8.365415695797088</v>
      </c>
      <c r="G12" s="21">
        <v>146.53727076250951</v>
      </c>
      <c r="H12" s="21">
        <v>15.397959441760179</v>
      </c>
      <c r="I12" s="21" t="s">
        <v>85</v>
      </c>
      <c r="J12" s="21">
        <v>1.8342719021955776E-20</v>
      </c>
      <c r="K12" s="21">
        <v>131.41462596393299</v>
      </c>
      <c r="L12" s="21">
        <v>1.4933480223174203</v>
      </c>
      <c r="M12" s="21">
        <v>38.179832165712995</v>
      </c>
      <c r="N12" s="21">
        <v>4.2547301262260149</v>
      </c>
      <c r="O12" s="21">
        <v>57.924238914985516</v>
      </c>
      <c r="P12" s="21">
        <v>2.7534236035500417E-12</v>
      </c>
      <c r="Q12" s="21">
        <v>0.23988704997179713</v>
      </c>
      <c r="R12" s="21">
        <v>73.490387048947468</v>
      </c>
      <c r="S12" s="21">
        <v>0.1302449431101001</v>
      </c>
      <c r="T12" s="21">
        <v>1.8182983761754562E-2</v>
      </c>
      <c r="U12" s="21">
        <v>9.4945641501725561E-10</v>
      </c>
      <c r="V12" s="21"/>
      <c r="W12" s="21"/>
      <c r="X12" s="4" t="s">
        <v>111</v>
      </c>
    </row>
    <row r="13" spans="1:24">
      <c r="A13" s="4" t="s">
        <v>55</v>
      </c>
      <c r="B13" s="21">
        <v>0.54341688652882758</v>
      </c>
      <c r="C13" s="21">
        <v>15.805914157530065</v>
      </c>
      <c r="D13" s="21">
        <v>175.22305102576351</v>
      </c>
      <c r="E13" s="21">
        <v>0.90031154190112928</v>
      </c>
      <c r="F13" s="21">
        <v>7.3855379773434704</v>
      </c>
      <c r="G13" s="21">
        <v>139.06233472898339</v>
      </c>
      <c r="H13" s="21">
        <v>36.160716296780123</v>
      </c>
      <c r="I13" s="21" t="s">
        <v>85</v>
      </c>
      <c r="J13" s="21">
        <v>13.957745290104805</v>
      </c>
      <c r="K13" s="21">
        <v>139.75489223760636</v>
      </c>
      <c r="L13" s="21">
        <v>1.6250568864837949</v>
      </c>
      <c r="M13" s="21">
        <v>19.015699653878528</v>
      </c>
      <c r="N13" s="21">
        <v>2.1683757094268357</v>
      </c>
      <c r="O13" s="21">
        <v>57.986155627092124</v>
      </c>
      <c r="P13" s="21">
        <v>2.2178348249814302E-2</v>
      </c>
      <c r="Q13" s="21">
        <v>7.2431573717641293E-2</v>
      </c>
      <c r="R13" s="21">
        <v>81.768736610514225</v>
      </c>
      <c r="S13" s="21">
        <v>0.18403611202327982</v>
      </c>
      <c r="T13" s="21">
        <v>4.1411158075851738E-2</v>
      </c>
      <c r="U13" s="21">
        <v>7.6477062930394135</v>
      </c>
      <c r="V13" s="21">
        <v>55.813021990850174</v>
      </c>
      <c r="W13" s="21">
        <v>55.364306329973594</v>
      </c>
      <c r="X13" s="4" t="s">
        <v>110</v>
      </c>
    </row>
    <row r="14" spans="1:24">
      <c r="A14" s="4" t="s">
        <v>56</v>
      </c>
      <c r="B14" s="21">
        <v>0.20810075993037624</v>
      </c>
      <c r="C14" s="21">
        <v>22.819042635340988</v>
      </c>
      <c r="D14" s="21">
        <v>178.70833291471959</v>
      </c>
      <c r="E14" s="21">
        <v>0.90893286488596026</v>
      </c>
      <c r="F14" s="21">
        <v>7.7382595764537703</v>
      </c>
      <c r="G14" s="21">
        <v>130.38828411734576</v>
      </c>
      <c r="H14" s="21">
        <v>48.320048797373829</v>
      </c>
      <c r="I14" s="21" t="s">
        <v>85</v>
      </c>
      <c r="J14" s="21">
        <v>6.6049691173891148E-32</v>
      </c>
      <c r="K14" s="21">
        <v>169.7042317742293</v>
      </c>
      <c r="L14" s="21">
        <v>1.9284571792526057</v>
      </c>
      <c r="M14" s="21">
        <v>16.156560629739204</v>
      </c>
      <c r="N14" s="21">
        <v>1.8004742647685448</v>
      </c>
      <c r="O14" s="21">
        <v>86.570421133646619</v>
      </c>
      <c r="P14" s="21">
        <v>1.5926694993837996E-2</v>
      </c>
      <c r="Q14" s="21">
        <v>2.9580484373892973E-2</v>
      </c>
      <c r="R14" s="21">
        <v>83.133810640582695</v>
      </c>
      <c r="S14" s="21">
        <v>0.170802695893495</v>
      </c>
      <c r="T14" s="21">
        <v>4.6728763201799133E-2</v>
      </c>
      <c r="U14" s="21">
        <v>6.1256519207069262</v>
      </c>
      <c r="V14" s="21">
        <v>59.567692653714275</v>
      </c>
      <c r="W14" s="21">
        <v>39.729749873944506</v>
      </c>
      <c r="X14" s="4" t="s">
        <v>110</v>
      </c>
    </row>
    <row r="15" spans="1:24">
      <c r="A15" s="4" t="s">
        <v>57</v>
      </c>
      <c r="B15" s="21">
        <v>0.88375276923531909</v>
      </c>
      <c r="C15" s="21">
        <v>12.295235884859768</v>
      </c>
      <c r="D15" s="21">
        <v>145.31562230753505</v>
      </c>
      <c r="E15" s="21">
        <v>0.96326402137719069</v>
      </c>
      <c r="F15" s="21">
        <v>6.9118032001999543</v>
      </c>
      <c r="G15" s="21">
        <v>124.28918702287375</v>
      </c>
      <c r="H15" s="21">
        <v>21.026435284661304</v>
      </c>
      <c r="I15" s="21" t="s">
        <v>85</v>
      </c>
      <c r="J15" s="21">
        <v>30.511321672233404</v>
      </c>
      <c r="K15" s="21">
        <v>151.19638533161518</v>
      </c>
      <c r="L15" s="21">
        <v>1.7580975038559905</v>
      </c>
      <c r="M15" s="21">
        <v>13.359098458131644</v>
      </c>
      <c r="N15" s="21">
        <v>1.5233488708655429</v>
      </c>
      <c r="O15" s="21">
        <v>38.847376051439333</v>
      </c>
      <c r="P15" s="21">
        <v>6.0993742061768087E-2</v>
      </c>
      <c r="Q15" s="21">
        <v>2.2492612214835384E-2</v>
      </c>
      <c r="R15" s="21">
        <v>112.34900928017584</v>
      </c>
      <c r="S15" s="21">
        <v>0.15631634299104444</v>
      </c>
      <c r="T15" s="21">
        <v>3.9659719889417973E-2</v>
      </c>
      <c r="U15" s="21">
        <v>23.459131562218474</v>
      </c>
      <c r="V15" s="21">
        <v>36.662538818952413</v>
      </c>
      <c r="W15" s="21">
        <v>16.395111290885637</v>
      </c>
      <c r="X15" s="4" t="s">
        <v>110</v>
      </c>
    </row>
    <row r="16" spans="1:24">
      <c r="A16" s="4" t="s">
        <v>58</v>
      </c>
      <c r="B16" s="21">
        <v>0.872133648587886</v>
      </c>
      <c r="C16" s="21">
        <v>14.560233704110443</v>
      </c>
      <c r="D16" s="21">
        <v>165.00772410394677</v>
      </c>
      <c r="E16" s="21">
        <v>0.95939626250321719</v>
      </c>
      <c r="F16" s="21">
        <v>8.2048985396745664</v>
      </c>
      <c r="G16" s="21">
        <v>141.40775214345629</v>
      </c>
      <c r="H16" s="21">
        <v>23.599971960490478</v>
      </c>
      <c r="I16" s="21" t="s">
        <v>85</v>
      </c>
      <c r="J16" s="21">
        <v>4.2672113783481182E-11</v>
      </c>
      <c r="K16" s="21">
        <v>229.07825204715419</v>
      </c>
      <c r="L16" s="21">
        <v>2.6637006051994674</v>
      </c>
      <c r="M16" s="21">
        <v>40.089847823574488</v>
      </c>
      <c r="N16" s="21">
        <v>4.5714779785936823</v>
      </c>
      <c r="O16" s="21">
        <v>153.41601184182676</v>
      </c>
      <c r="P16" s="21">
        <v>9.5961249654297906E-2</v>
      </c>
      <c r="Q16" s="21">
        <v>8.4316120068308992E-2</v>
      </c>
      <c r="R16" s="21">
        <v>75.662240205327421</v>
      </c>
      <c r="S16" s="21">
        <v>0.20473672114824981</v>
      </c>
      <c r="T16" s="21">
        <v>4.0417682962172227E-2</v>
      </c>
      <c r="U16" s="21">
        <v>34.271874876534937</v>
      </c>
      <c r="V16" s="21">
        <v>38.848382676411362</v>
      </c>
      <c r="W16" s="21">
        <v>80.879196642704017</v>
      </c>
      <c r="X16" s="4" t="s">
        <v>110</v>
      </c>
    </row>
    <row r="17" spans="1:24">
      <c r="A17" s="4" t="s">
        <v>59</v>
      </c>
      <c r="B17" s="21">
        <v>0.98801975653378571</v>
      </c>
      <c r="C17" s="21">
        <v>5.7083890001716435</v>
      </c>
      <c r="D17" s="21">
        <v>86.998162457121325</v>
      </c>
      <c r="E17" s="21">
        <v>0.99594363425495214</v>
      </c>
      <c r="F17" s="21">
        <v>3.3216149909542594</v>
      </c>
      <c r="G17" s="21">
        <v>74.819848739320918</v>
      </c>
      <c r="H17" s="21">
        <v>12.178313717800407</v>
      </c>
      <c r="I17" s="21" t="s">
        <v>85</v>
      </c>
      <c r="J17" s="21">
        <v>1.8422259821799458</v>
      </c>
      <c r="K17" s="21">
        <v>188.15926477512878</v>
      </c>
      <c r="L17" s="21">
        <v>2.1627501698290663</v>
      </c>
      <c r="M17" s="21">
        <v>37.05719075312647</v>
      </c>
      <c r="N17" s="21">
        <v>4.1770908011396282</v>
      </c>
      <c r="O17" s="21">
        <v>168.49410588024725</v>
      </c>
      <c r="P17" s="21">
        <v>6.0992898685968852E-17</v>
      </c>
      <c r="Q17" s="21">
        <v>8.5016052338519776E-2</v>
      </c>
      <c r="R17" s="21">
        <v>19.665158894881536</v>
      </c>
      <c r="S17" s="21">
        <v>0.16198923073052307</v>
      </c>
      <c r="T17" s="21">
        <v>2.3339575465898175E-2</v>
      </c>
      <c r="U17" s="21">
        <v>2.9044237469508979E-14</v>
      </c>
      <c r="V17" s="21"/>
      <c r="W17" s="21"/>
      <c r="X17" s="4" t="s">
        <v>111</v>
      </c>
    </row>
    <row r="18" spans="1:24">
      <c r="A18" s="4" t="s">
        <v>60</v>
      </c>
      <c r="B18" s="21">
        <v>0.98056666924572689</v>
      </c>
      <c r="C18" s="21">
        <v>10.238119272670287</v>
      </c>
      <c r="D18" s="21">
        <v>144.58150706861511</v>
      </c>
      <c r="E18" s="21">
        <v>0.98797252415359404</v>
      </c>
      <c r="F18" s="21">
        <v>8.0544114309273755</v>
      </c>
      <c r="G18" s="21">
        <v>140.33409015337375</v>
      </c>
      <c r="H18" s="21">
        <v>4.2474169152413594</v>
      </c>
      <c r="I18" s="21" t="s">
        <v>85</v>
      </c>
      <c r="J18" s="21">
        <v>8.1944025602689598E-9</v>
      </c>
      <c r="K18" s="21">
        <v>243.77153978678578</v>
      </c>
      <c r="L18" s="21">
        <v>2.7701311339407475</v>
      </c>
      <c r="M18" s="21">
        <v>34.047583435490175</v>
      </c>
      <c r="N18" s="21">
        <v>3.794235614746019</v>
      </c>
      <c r="O18" s="21">
        <v>23.137051978979034</v>
      </c>
      <c r="P18" s="21">
        <v>4.6053413573508794E-15</v>
      </c>
      <c r="Q18" s="21">
        <v>8.994769307515213E-2</v>
      </c>
      <c r="R18" s="21">
        <v>220.63448780780675</v>
      </c>
      <c r="S18" s="21">
        <v>0.16182105764217281</v>
      </c>
      <c r="T18" s="21">
        <v>5.2130998386175582E-2</v>
      </c>
      <c r="U18" s="21">
        <v>1.6447647704824566E-12</v>
      </c>
      <c r="V18" s="21"/>
      <c r="W18" s="21"/>
      <c r="X18" s="4" t="s">
        <v>111</v>
      </c>
    </row>
    <row r="19" spans="1:24">
      <c r="A19" s="4" t="s">
        <v>61</v>
      </c>
      <c r="B19" s="21">
        <v>0.90239716786331226</v>
      </c>
      <c r="C19" s="21">
        <v>19.906778870538236</v>
      </c>
      <c r="D19" s="21">
        <v>189.06361922905361</v>
      </c>
      <c r="E19" s="21">
        <v>0.96943566895161082</v>
      </c>
      <c r="F19" s="21">
        <v>11.139795795770432</v>
      </c>
      <c r="G19" s="21">
        <v>163.72234330752957</v>
      </c>
      <c r="H19" s="21">
        <v>25.341275921524044</v>
      </c>
      <c r="I19" s="21" t="s">
        <v>85</v>
      </c>
      <c r="J19" s="21">
        <v>1.1029137899860058E-23</v>
      </c>
      <c r="K19" s="21">
        <v>240.92543723296143</v>
      </c>
      <c r="L19" s="21">
        <v>2.8014585724762955</v>
      </c>
      <c r="M19" s="21">
        <v>22.764509214535295</v>
      </c>
      <c r="N19" s="21">
        <v>2.5958555149851459</v>
      </c>
      <c r="O19" s="21">
        <v>186.11164023364344</v>
      </c>
      <c r="P19" s="21">
        <v>0.12256277540848917</v>
      </c>
      <c r="Q19" s="21">
        <v>3.3666222067014556E-2</v>
      </c>
      <c r="R19" s="21">
        <v>54.813796999317987</v>
      </c>
      <c r="S19" s="21">
        <v>0.21338166959172555</v>
      </c>
      <c r="T19" s="21">
        <v>5.1374828292574129E-2</v>
      </c>
      <c r="U19" s="21">
        <v>42.26302600292729</v>
      </c>
      <c r="V19" s="21">
        <v>31.316860063184954</v>
      </c>
      <c r="W19" s="21">
        <v>68.992131547428485</v>
      </c>
      <c r="X19" s="4" t="s">
        <v>110</v>
      </c>
    </row>
    <row r="20" spans="1:24">
      <c r="A20" s="4" t="s">
        <v>62</v>
      </c>
      <c r="B20" s="21">
        <v>0.92531090575926322</v>
      </c>
      <c r="C20" s="21">
        <v>14.3568072009489</v>
      </c>
      <c r="D20" s="21">
        <v>169.4534519479283</v>
      </c>
      <c r="E20" s="21">
        <v>0.96166788018328542</v>
      </c>
      <c r="F20" s="21">
        <v>10.285151431862458</v>
      </c>
      <c r="G20" s="21">
        <v>158.93298388458007</v>
      </c>
      <c r="H20" s="21">
        <v>10.520468063348233</v>
      </c>
      <c r="I20" s="21" t="s">
        <v>85</v>
      </c>
      <c r="J20" s="21">
        <v>22.831777261585049</v>
      </c>
      <c r="K20" s="21">
        <v>216.92953944521156</v>
      </c>
      <c r="L20" s="21">
        <v>2.4651084027864951</v>
      </c>
      <c r="M20" s="21">
        <v>25.039912149928682</v>
      </c>
      <c r="N20" s="21">
        <v>2.7904278918761145</v>
      </c>
      <c r="O20" s="21">
        <v>142.24771185730765</v>
      </c>
      <c r="P20" s="21">
        <v>0.14977929932876741</v>
      </c>
      <c r="Q20" s="21">
        <v>5.5007331557121703E-2</v>
      </c>
      <c r="R20" s="21">
        <v>74.681827587903911</v>
      </c>
      <c r="S20" s="21">
        <v>0.22989285629369038</v>
      </c>
      <c r="T20" s="21">
        <v>2.8987140174350622E-2</v>
      </c>
      <c r="U20" s="21">
        <v>51.648034251299102</v>
      </c>
      <c r="V20" s="21">
        <v>27.625364470663094</v>
      </c>
      <c r="W20" s="21">
        <v>78.329075390136126</v>
      </c>
      <c r="X20" s="4" t="s">
        <v>110</v>
      </c>
    </row>
    <row r="21" spans="1:24">
      <c r="A21" s="4" t="s">
        <v>63</v>
      </c>
      <c r="B21" s="21">
        <v>0.96769683340324875</v>
      </c>
      <c r="C21" s="21">
        <v>13.134701269509963</v>
      </c>
      <c r="D21" s="21">
        <v>138.76288398943277</v>
      </c>
      <c r="E21" s="21">
        <v>0.99365505390361097</v>
      </c>
      <c r="F21" s="21">
        <v>5.821187922978833</v>
      </c>
      <c r="G21" s="21">
        <v>108.66345286377263</v>
      </c>
      <c r="H21" s="21">
        <v>30.099431125660132</v>
      </c>
      <c r="I21" s="21" t="s">
        <v>85</v>
      </c>
      <c r="J21" s="21">
        <v>18.900535945863965</v>
      </c>
      <c r="K21" s="21">
        <v>320.83596333139519</v>
      </c>
      <c r="L21" s="21">
        <v>3.6048984643976989</v>
      </c>
      <c r="M21" s="21">
        <v>30.186579898121774</v>
      </c>
      <c r="N21" s="21">
        <v>3.3261710534597291</v>
      </c>
      <c r="O21" s="21">
        <v>191.55022436291716</v>
      </c>
      <c r="P21" s="21">
        <v>3.1304368966302086E-2</v>
      </c>
      <c r="Q21" s="21">
        <v>4.0973029957139875E-2</v>
      </c>
      <c r="R21" s="21">
        <v>129.28573896847803</v>
      </c>
      <c r="S21" s="21">
        <v>0.1183980790694574</v>
      </c>
      <c r="T21" s="21">
        <v>3.2442170145159786E-2</v>
      </c>
      <c r="U21" s="21">
        <v>13.043487069292549</v>
      </c>
      <c r="V21" s="21">
        <v>36.289045876314745</v>
      </c>
      <c r="W21" s="21">
        <v>65.171357848241811</v>
      </c>
      <c r="X21" s="4" t="s">
        <v>110</v>
      </c>
    </row>
    <row r="22" spans="1:24">
      <c r="A22" s="4" t="s">
        <v>64</v>
      </c>
      <c r="B22" s="21">
        <v>0.82382011797852295</v>
      </c>
      <c r="C22" s="21">
        <v>23.921757358347847</v>
      </c>
      <c r="D22" s="21">
        <v>193.80439355011035</v>
      </c>
      <c r="E22" s="21">
        <v>0.95737031284652185</v>
      </c>
      <c r="F22" s="21">
        <v>11.767142053199835</v>
      </c>
      <c r="G22" s="21">
        <v>162.3213757167899</v>
      </c>
      <c r="H22" s="21">
        <v>31.483017833320446</v>
      </c>
      <c r="I22" s="21" t="s">
        <v>85</v>
      </c>
      <c r="J22" s="21">
        <v>2.5600010155410235E-30</v>
      </c>
      <c r="K22" s="21">
        <v>277.66046816191619</v>
      </c>
      <c r="L22" s="21">
        <v>3.1552325927490474</v>
      </c>
      <c r="M22" s="21">
        <v>30.18403592470148</v>
      </c>
      <c r="N22" s="21">
        <v>3.3636849534201563</v>
      </c>
      <c r="O22" s="21">
        <v>92.896303159517359</v>
      </c>
      <c r="P22" s="21">
        <v>4.6147797133521878E-2</v>
      </c>
      <c r="Q22" s="21">
        <v>1.358862507608434E-2</v>
      </c>
      <c r="R22" s="21">
        <v>184.76416500239881</v>
      </c>
      <c r="S22" s="21">
        <v>0.16052573945810786</v>
      </c>
      <c r="T22" s="21">
        <v>5.8341156624122849E-2</v>
      </c>
      <c r="U22" s="21">
        <v>16.481356119114967</v>
      </c>
      <c r="V22" s="21">
        <v>40.849265115923593</v>
      </c>
      <c r="W22" s="21">
        <v>10.483023822244904</v>
      </c>
      <c r="X22" s="4" t="s">
        <v>110</v>
      </c>
    </row>
    <row r="23" spans="1:24">
      <c r="A23" s="4" t="s">
        <v>65</v>
      </c>
      <c r="B23" s="21">
        <v>0.9174376032873468</v>
      </c>
      <c r="C23" s="21">
        <v>11.890967588497439</v>
      </c>
      <c r="D23" s="21">
        <v>153.26185363927246</v>
      </c>
      <c r="E23" s="21">
        <v>0.95498127853340975</v>
      </c>
      <c r="F23" s="21">
        <v>8.7805683511182728</v>
      </c>
      <c r="G23" s="21">
        <v>145.3407193388168</v>
      </c>
      <c r="H23" s="21">
        <v>7.9211343004556625</v>
      </c>
      <c r="I23" s="21" t="s">
        <v>85</v>
      </c>
      <c r="J23" s="21">
        <v>3.5186462079728909E-25</v>
      </c>
      <c r="K23" s="21">
        <v>164.61554820191523</v>
      </c>
      <c r="L23" s="21">
        <v>1.914134281417619</v>
      </c>
      <c r="M23" s="21">
        <v>29.59075268395933</v>
      </c>
      <c r="N23" s="21">
        <v>3.3742576140482528</v>
      </c>
      <c r="O23" s="21">
        <v>44.370545343475335</v>
      </c>
      <c r="P23" s="21">
        <v>0.12234042157688042</v>
      </c>
      <c r="Q23" s="21">
        <v>2.2428395544050694E-2</v>
      </c>
      <c r="R23" s="21">
        <v>120.24500285843989</v>
      </c>
      <c r="S23" s="21">
        <v>0.12796706945364539</v>
      </c>
      <c r="T23" s="21">
        <v>8.9898473583895092E-2</v>
      </c>
      <c r="U23" s="21">
        <v>43.693007706028723</v>
      </c>
      <c r="V23" s="21"/>
      <c r="W23" s="21"/>
      <c r="X23" s="4" t="s">
        <v>111</v>
      </c>
    </row>
    <row r="24" spans="1:24">
      <c r="A24" s="5" t="s">
        <v>66</v>
      </c>
      <c r="B24" s="22">
        <v>0.86706565806782898</v>
      </c>
      <c r="C24" s="22">
        <v>23.964901652695559</v>
      </c>
      <c r="D24" s="22">
        <v>143.91679381019344</v>
      </c>
      <c r="E24" s="22">
        <v>0.98447055397033922</v>
      </c>
      <c r="F24" s="22">
        <v>8.1909643915912511</v>
      </c>
      <c r="G24" s="22">
        <v>110.94271363246256</v>
      </c>
      <c r="H24" s="22">
        <v>32.974080177730883</v>
      </c>
      <c r="I24" s="22" t="s">
        <v>85</v>
      </c>
      <c r="J24" s="22">
        <v>4.77321696717066E-29</v>
      </c>
      <c r="K24" s="22">
        <v>316.99929593090769</v>
      </c>
      <c r="L24" s="22">
        <v>3.7738011420346154</v>
      </c>
      <c r="M24" s="22">
        <v>28.095470121591049</v>
      </c>
      <c r="N24" s="22">
        <v>3.280029072236915</v>
      </c>
      <c r="O24" s="22">
        <v>138.18926610319872</v>
      </c>
      <c r="P24" s="22">
        <v>4.1117897112148513E-2</v>
      </c>
      <c r="Q24" s="22">
        <v>1.9989807488705973E-2</v>
      </c>
      <c r="R24" s="22">
        <v>178.81002982770897</v>
      </c>
      <c r="S24" s="22">
        <v>0.10217715843682952</v>
      </c>
      <c r="T24" s="22">
        <v>4.723501305260961E-2</v>
      </c>
      <c r="U24" s="22">
        <v>20.558948556074238</v>
      </c>
      <c r="V24" s="22">
        <v>30.529630662340477</v>
      </c>
      <c r="W24" s="22">
        <v>24.645438671409877</v>
      </c>
      <c r="X24" s="5" t="s">
        <v>110</v>
      </c>
    </row>
  </sheetData>
  <mergeCells count="2">
    <mergeCell ref="A1:X1"/>
    <mergeCell ref="A2:X2"/>
  </mergeCells>
  <conditionalFormatting sqref="H5:H2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5:I24">
    <cfRule type="containsText" dxfId="2" priority="2" operator="containsText" text="Double"/>
  </conditionalFormatting>
  <conditionalFormatting sqref="X5:X24">
    <cfRule type="containsText" dxfId="1" priority="3" operator="containsText" text="Yes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31"/>
  <sheetViews>
    <sheetView showGridLines="0" workbookViewId="0">
      <selection sqref="A1:M1"/>
    </sheetView>
  </sheetViews>
  <sheetFormatPr defaultRowHeight="14.25"/>
  <cols>
    <col min="1" max="1" width="9" customWidth="1"/>
    <col min="2" max="13" width="14" customWidth="1"/>
  </cols>
  <sheetData>
    <row r="1" spans="1:13" ht="30" customHeight="1">
      <c r="A1" s="30" t="s">
        <v>112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30" customHeight="1">
      <c r="A2" s="31" t="s">
        <v>113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4" spans="1:13" ht="33.950000000000003" customHeight="1">
      <c r="A4" s="1" t="s">
        <v>30</v>
      </c>
      <c r="B4" s="16" t="s">
        <v>114</v>
      </c>
      <c r="C4" s="16" t="s">
        <v>115</v>
      </c>
      <c r="D4" s="16" t="s">
        <v>116</v>
      </c>
      <c r="E4" s="16" t="s">
        <v>117</v>
      </c>
      <c r="F4" s="16" t="s">
        <v>118</v>
      </c>
      <c r="G4" s="16" t="s">
        <v>119</v>
      </c>
      <c r="H4" s="16" t="s">
        <v>120</v>
      </c>
      <c r="I4" s="16" t="s">
        <v>121</v>
      </c>
      <c r="J4" s="16" t="s">
        <v>122</v>
      </c>
      <c r="K4" s="16" t="s">
        <v>123</v>
      </c>
      <c r="L4" s="16" t="s">
        <v>124</v>
      </c>
      <c r="M4" s="2" t="s">
        <v>125</v>
      </c>
    </row>
    <row r="5" spans="1:13">
      <c r="A5" s="3" t="s">
        <v>47</v>
      </c>
      <c r="B5" s="20">
        <v>3.1</v>
      </c>
      <c r="C5" s="20">
        <v>0</v>
      </c>
      <c r="D5" s="20">
        <v>0</v>
      </c>
      <c r="E5" s="20">
        <v>43.743699999999997</v>
      </c>
      <c r="F5" s="20">
        <v>1.6192800000000001</v>
      </c>
      <c r="G5" s="20">
        <v>45.36298</v>
      </c>
      <c r="H5" s="20">
        <v>0.50280114942528731</v>
      </c>
      <c r="I5" s="20">
        <v>1.8612413793103449E-2</v>
      </c>
      <c r="J5" s="20">
        <v>0.52141356321839083</v>
      </c>
      <c r="K5" s="20">
        <v>40.861730427376095</v>
      </c>
      <c r="L5" s="20">
        <v>46.414361429975912</v>
      </c>
      <c r="M5" s="20">
        <v>46.414361429975912</v>
      </c>
    </row>
    <row r="6" spans="1:13">
      <c r="A6" s="4" t="s">
        <v>47</v>
      </c>
      <c r="B6" s="21">
        <v>3.11</v>
      </c>
      <c r="C6" s="21">
        <v>9.9999999999997868E-3</v>
      </c>
      <c r="D6" s="21">
        <v>5.2631578947367315</v>
      </c>
      <c r="E6" s="21">
        <v>69.958600000000004</v>
      </c>
      <c r="F6" s="21">
        <v>1.6192800000000001</v>
      </c>
      <c r="G6" s="21">
        <v>71.577880000000007</v>
      </c>
      <c r="H6" s="21">
        <v>0.80412183908045987</v>
      </c>
      <c r="I6" s="21">
        <v>1.8612413793103449E-2</v>
      </c>
      <c r="J6" s="21">
        <v>0.82273425287356328</v>
      </c>
      <c r="K6" s="21">
        <v>52.963764405640241</v>
      </c>
      <c r="L6" s="21">
        <v>69.452650317785668</v>
      </c>
      <c r="M6" s="21">
        <v>69.452650317785668</v>
      </c>
    </row>
    <row r="7" spans="1:13">
      <c r="A7" s="4" t="s">
        <v>47</v>
      </c>
      <c r="B7" s="21">
        <v>3.12</v>
      </c>
      <c r="C7" s="21">
        <v>2.0000000000000018E-2</v>
      </c>
      <c r="D7" s="21">
        <v>10.526315789473697</v>
      </c>
      <c r="E7" s="21">
        <v>73.010599999999997</v>
      </c>
      <c r="F7" s="21">
        <v>1.61971</v>
      </c>
      <c r="G7" s="21">
        <v>74.630309999999994</v>
      </c>
      <c r="H7" s="21">
        <v>0.83920229885057462</v>
      </c>
      <c r="I7" s="21">
        <v>1.8617356321839081E-2</v>
      </c>
      <c r="J7" s="21">
        <v>0.85781965517241376</v>
      </c>
      <c r="K7" s="21">
        <v>66.362754046040834</v>
      </c>
      <c r="L7" s="21">
        <v>77.250629576835664</v>
      </c>
      <c r="M7" s="21">
        <v>77.250629576835664</v>
      </c>
    </row>
    <row r="8" spans="1:13">
      <c r="A8" s="4" t="s">
        <v>47</v>
      </c>
      <c r="B8" s="21">
        <v>3.13</v>
      </c>
      <c r="C8" s="21">
        <v>2.9999999999999805E-2</v>
      </c>
      <c r="D8" s="21">
        <v>15.789473684210428</v>
      </c>
      <c r="E8" s="21">
        <v>76.503799999999998</v>
      </c>
      <c r="F8" s="21">
        <v>1.61971</v>
      </c>
      <c r="G8" s="21">
        <v>78.123509999999996</v>
      </c>
      <c r="H8" s="21">
        <v>0.87935402298850573</v>
      </c>
      <c r="I8" s="21">
        <v>1.8617356321839081E-2</v>
      </c>
      <c r="J8" s="21">
        <v>0.89797137931034476</v>
      </c>
      <c r="K8" s="21">
        <v>80.3810031483399</v>
      </c>
      <c r="L8" s="21">
        <v>76.141974710606391</v>
      </c>
      <c r="M8" s="21">
        <v>76.141974710606391</v>
      </c>
    </row>
    <row r="9" spans="1:13">
      <c r="A9" s="4" t="s">
        <v>47</v>
      </c>
      <c r="B9" s="21">
        <v>3.14</v>
      </c>
      <c r="C9" s="21">
        <v>4.0000000000000036E-2</v>
      </c>
      <c r="D9" s="21">
        <v>21.052631578947395</v>
      </c>
      <c r="E9" s="21">
        <v>80.330699999999993</v>
      </c>
      <c r="F9" s="21">
        <v>1.6569</v>
      </c>
      <c r="G9" s="21">
        <v>81.987599999999986</v>
      </c>
      <c r="H9" s="21">
        <v>0.92334137931034477</v>
      </c>
      <c r="I9" s="21">
        <v>1.9044827586206896E-2</v>
      </c>
      <c r="J9" s="21">
        <v>0.94238620689655161</v>
      </c>
      <c r="K9" s="21">
        <v>94.116530262821314</v>
      </c>
      <c r="L9" s="21">
        <v>81.656798864341127</v>
      </c>
      <c r="M9" s="21">
        <v>81.656798864341127</v>
      </c>
    </row>
    <row r="10" spans="1:13">
      <c r="A10" s="4" t="s">
        <v>47</v>
      </c>
      <c r="B10" s="21">
        <v>3.15</v>
      </c>
      <c r="C10" s="21">
        <v>4.9999999999999822E-2</v>
      </c>
      <c r="D10" s="21">
        <v>26.315789473684124</v>
      </c>
      <c r="E10" s="21">
        <v>81.178700000000006</v>
      </c>
      <c r="F10" s="21">
        <v>10.5914</v>
      </c>
      <c r="G10" s="21">
        <v>91.770100000000014</v>
      </c>
      <c r="H10" s="21">
        <v>0.93308850574712654</v>
      </c>
      <c r="I10" s="21">
        <v>0.12174022988505748</v>
      </c>
      <c r="J10" s="21">
        <v>1.0548287356321842</v>
      </c>
      <c r="K10" s="21">
        <v>106.5275304305511</v>
      </c>
      <c r="L10" s="21">
        <v>94.738871385435885</v>
      </c>
      <c r="M10" s="21">
        <v>94.738871385435885</v>
      </c>
    </row>
    <row r="11" spans="1:13">
      <c r="A11" s="4" t="s">
        <v>47</v>
      </c>
      <c r="B11" s="21">
        <v>3.16</v>
      </c>
      <c r="C11" s="21">
        <v>6.0000000000000053E-2</v>
      </c>
      <c r="D11" s="21">
        <v>31.57894736842109</v>
      </c>
      <c r="E11" s="21">
        <v>80.784999999999997</v>
      </c>
      <c r="F11" s="21">
        <v>32.256</v>
      </c>
      <c r="G11" s="21">
        <v>113.041</v>
      </c>
      <c r="H11" s="21">
        <v>0.92856321839080458</v>
      </c>
      <c r="I11" s="21">
        <v>0.37075862068965515</v>
      </c>
      <c r="J11" s="21">
        <v>1.2993218390804597</v>
      </c>
      <c r="K11" s="21">
        <v>116.55778223583317</v>
      </c>
      <c r="L11" s="21">
        <v>109.11784857225352</v>
      </c>
      <c r="M11" s="21">
        <v>109.11784857225352</v>
      </c>
    </row>
    <row r="12" spans="1:13">
      <c r="A12" s="4" t="s">
        <v>47</v>
      </c>
      <c r="B12" s="21">
        <v>3.17</v>
      </c>
      <c r="C12" s="21">
        <v>6.999999999999984E-2</v>
      </c>
      <c r="D12" s="21">
        <v>36.842105263157819</v>
      </c>
      <c r="E12" s="21">
        <v>80.872500000000002</v>
      </c>
      <c r="F12" s="21">
        <v>35.421599999999998</v>
      </c>
      <c r="G12" s="21">
        <v>116.2941</v>
      </c>
      <c r="H12" s="21">
        <v>0.92956896551724144</v>
      </c>
      <c r="I12" s="21">
        <v>0.40714482758620685</v>
      </c>
      <c r="J12" s="21">
        <v>1.3367137931034483</v>
      </c>
      <c r="K12" s="21">
        <v>123.28327331526945</v>
      </c>
      <c r="L12" s="21">
        <v>120.80327636607203</v>
      </c>
      <c r="M12" s="21">
        <v>120.80327636607203</v>
      </c>
    </row>
    <row r="13" spans="1:13">
      <c r="A13" s="4" t="s">
        <v>47</v>
      </c>
      <c r="B13" s="21">
        <v>3.18</v>
      </c>
      <c r="C13" s="21">
        <v>8.0000000000000071E-2</v>
      </c>
      <c r="D13" s="21">
        <v>42.10526315789479</v>
      </c>
      <c r="E13" s="21">
        <v>81.204499999999996</v>
      </c>
      <c r="F13" s="21">
        <v>47.861499999999999</v>
      </c>
      <c r="G13" s="21">
        <v>129.066</v>
      </c>
      <c r="H13" s="21">
        <v>0.93338505747126432</v>
      </c>
      <c r="I13" s="21">
        <v>0.55013218390804597</v>
      </c>
      <c r="J13" s="21">
        <v>1.4835172413793103</v>
      </c>
      <c r="K13" s="21">
        <v>126.05222136122219</v>
      </c>
      <c r="L13" s="21">
        <v>127.91940565697081</v>
      </c>
      <c r="M13" s="21">
        <v>127.91940565697081</v>
      </c>
    </row>
    <row r="14" spans="1:13">
      <c r="A14" s="4" t="s">
        <v>47</v>
      </c>
      <c r="B14" s="21">
        <v>3.19</v>
      </c>
      <c r="C14" s="21">
        <v>8.9999999999999858E-2</v>
      </c>
      <c r="D14" s="21">
        <v>47.368421052631518</v>
      </c>
      <c r="E14" s="21">
        <v>76.122900000000001</v>
      </c>
      <c r="F14" s="21">
        <v>58.9634</v>
      </c>
      <c r="G14" s="21">
        <v>135.08629999999999</v>
      </c>
      <c r="H14" s="21">
        <v>0.87497586206896549</v>
      </c>
      <c r="I14" s="21">
        <v>0.67774022988505744</v>
      </c>
      <c r="J14" s="21">
        <v>1.5527160919540228</v>
      </c>
      <c r="K14" s="21">
        <v>124.58917646224155</v>
      </c>
      <c r="L14" s="21">
        <v>129.50888357672935</v>
      </c>
      <c r="M14" s="21">
        <v>129.50888357672935</v>
      </c>
    </row>
    <row r="15" spans="1:13">
      <c r="A15" s="4" t="s">
        <v>47</v>
      </c>
      <c r="B15" s="21">
        <v>3.2</v>
      </c>
      <c r="C15" s="21">
        <v>0.10000000000000009</v>
      </c>
      <c r="D15" s="21">
        <v>52.631578947368482</v>
      </c>
      <c r="E15" s="21">
        <v>58.255600000000001</v>
      </c>
      <c r="F15" s="21">
        <v>65.940700000000007</v>
      </c>
      <c r="G15" s="21">
        <v>124.19630000000001</v>
      </c>
      <c r="H15" s="21">
        <v>0.66960459770114944</v>
      </c>
      <c r="I15" s="21">
        <v>0.75793908045977021</v>
      </c>
      <c r="J15" s="21">
        <v>1.4275436781609196</v>
      </c>
      <c r="K15" s="21">
        <v>119.04018467399412</v>
      </c>
      <c r="L15" s="21">
        <v>125.36048064053607</v>
      </c>
      <c r="M15" s="21">
        <v>125.36048064053607</v>
      </c>
    </row>
    <row r="16" spans="1:13">
      <c r="A16" s="4" t="s">
        <v>47</v>
      </c>
      <c r="B16" s="21">
        <v>3.21</v>
      </c>
      <c r="C16" s="21">
        <v>0.10999999999999988</v>
      </c>
      <c r="D16" s="21">
        <v>57.89473684210521</v>
      </c>
      <c r="E16" s="21">
        <v>44.8581</v>
      </c>
      <c r="F16" s="21">
        <v>70.745400000000004</v>
      </c>
      <c r="G16" s="21">
        <v>115.6035</v>
      </c>
      <c r="H16" s="21">
        <v>0.51561034482758616</v>
      </c>
      <c r="I16" s="21">
        <v>0.81316551724137931</v>
      </c>
      <c r="J16" s="21">
        <v>1.3287758620689656</v>
      </c>
      <c r="K16" s="21">
        <v>109.94875952367164</v>
      </c>
      <c r="L16" s="21">
        <v>116.01643438416153</v>
      </c>
      <c r="M16" s="21">
        <v>116.01643438416153</v>
      </c>
    </row>
    <row r="17" spans="1:13">
      <c r="A17" s="4" t="s">
        <v>47</v>
      </c>
      <c r="B17" s="21">
        <v>3.22</v>
      </c>
      <c r="C17" s="21">
        <v>0.12000000000000011</v>
      </c>
      <c r="D17" s="21">
        <v>63.157894736842181</v>
      </c>
      <c r="E17" s="21">
        <v>25.716699999999999</v>
      </c>
      <c r="F17" s="21">
        <v>71.165400000000005</v>
      </c>
      <c r="G17" s="21">
        <v>96.882100000000008</v>
      </c>
      <c r="H17" s="21">
        <v>0.29559425287356322</v>
      </c>
      <c r="I17" s="21">
        <v>0.81799310344827592</v>
      </c>
      <c r="J17" s="21">
        <v>1.1135873563218393</v>
      </c>
      <c r="K17" s="21">
        <v>98.168135133508613</v>
      </c>
      <c r="L17" s="21">
        <v>102.65406525038136</v>
      </c>
      <c r="M17" s="21">
        <v>102.65406525038136</v>
      </c>
    </row>
    <row r="18" spans="1:13">
      <c r="A18" s="4" t="s">
        <v>47</v>
      </c>
      <c r="B18" s="21">
        <v>3.23</v>
      </c>
      <c r="C18" s="21">
        <v>0.12999999999999989</v>
      </c>
      <c r="D18" s="21">
        <v>68.421052631578917</v>
      </c>
      <c r="E18" s="21">
        <v>7.5686400000000003</v>
      </c>
      <c r="F18" s="21">
        <v>73.2239</v>
      </c>
      <c r="G18" s="21">
        <v>80.792540000000002</v>
      </c>
      <c r="H18" s="21">
        <v>8.6995862068965521E-2</v>
      </c>
      <c r="I18" s="21">
        <v>0.84165402298850578</v>
      </c>
      <c r="J18" s="21">
        <v>0.92864988505747126</v>
      </c>
      <c r="K18" s="21">
        <v>84.729416014095591</v>
      </c>
      <c r="L18" s="21">
        <v>86.842149645225959</v>
      </c>
      <c r="M18" s="21">
        <v>86.842149645225959</v>
      </c>
    </row>
    <row r="19" spans="1:13">
      <c r="A19" s="4" t="s">
        <v>47</v>
      </c>
      <c r="B19" s="21">
        <v>3.24</v>
      </c>
      <c r="C19" s="21">
        <v>0.14000000000000012</v>
      </c>
      <c r="D19" s="21">
        <v>73.68421052631588</v>
      </c>
      <c r="E19" s="21">
        <v>2.60318</v>
      </c>
      <c r="F19" s="21">
        <v>74.498699999999999</v>
      </c>
      <c r="G19" s="21">
        <v>77.101879999999994</v>
      </c>
      <c r="H19" s="21">
        <v>2.99216091954023E-2</v>
      </c>
      <c r="I19" s="21">
        <v>0.85630689655172409</v>
      </c>
      <c r="J19" s="21">
        <v>0.88622850574712642</v>
      </c>
      <c r="K19" s="21">
        <v>70.693803825263103</v>
      </c>
      <c r="L19" s="21">
        <v>70.239716704336018</v>
      </c>
      <c r="M19" s="21">
        <v>70.239716704336018</v>
      </c>
    </row>
    <row r="20" spans="1:13">
      <c r="A20" s="4" t="s">
        <v>47</v>
      </c>
      <c r="B20" s="21">
        <v>3.25</v>
      </c>
      <c r="C20" s="21">
        <v>0.14999999999999991</v>
      </c>
      <c r="D20" s="21">
        <v>78.947368421052602</v>
      </c>
      <c r="E20" s="21">
        <v>0</v>
      </c>
      <c r="F20" s="21">
        <v>58.691299999999998</v>
      </c>
      <c r="G20" s="21">
        <v>58.691299999999998</v>
      </c>
      <c r="H20" s="21">
        <v>0</v>
      </c>
      <c r="I20" s="21">
        <v>0.67461264367816087</v>
      </c>
      <c r="J20" s="21">
        <v>0.67461264367816087</v>
      </c>
      <c r="K20" s="21">
        <v>57.017996476734041</v>
      </c>
      <c r="L20" s="21">
        <v>54.316616744483014</v>
      </c>
      <c r="M20" s="21">
        <v>54.316616744483014</v>
      </c>
    </row>
    <row r="21" spans="1:13">
      <c r="A21" s="4" t="s">
        <v>47</v>
      </c>
      <c r="B21" s="21">
        <v>3.26</v>
      </c>
      <c r="C21" s="21">
        <v>0.1599999999999997</v>
      </c>
      <c r="D21" s="21">
        <v>84.210526315789338</v>
      </c>
      <c r="E21" s="21">
        <v>0</v>
      </c>
      <c r="F21" s="21">
        <v>44.822699999999998</v>
      </c>
      <c r="G21" s="21">
        <v>44.822699999999998</v>
      </c>
      <c r="H21" s="21">
        <v>0</v>
      </c>
      <c r="I21" s="21">
        <v>0.51520344827586206</v>
      </c>
      <c r="J21" s="21">
        <v>0.51520344827586206</v>
      </c>
      <c r="K21" s="21">
        <v>44.455553345583326</v>
      </c>
      <c r="L21" s="21">
        <v>40.158773844451147</v>
      </c>
      <c r="M21" s="21">
        <v>40.158773844451147</v>
      </c>
    </row>
    <row r="22" spans="1:13">
      <c r="A22" s="4" t="s">
        <v>47</v>
      </c>
      <c r="B22" s="21">
        <v>3.27</v>
      </c>
      <c r="C22" s="21">
        <v>0.16999999999999993</v>
      </c>
      <c r="D22" s="21">
        <v>89.473684210526301</v>
      </c>
      <c r="E22" s="21">
        <v>0</v>
      </c>
      <c r="F22" s="21">
        <v>29.939399999999999</v>
      </c>
      <c r="G22" s="21">
        <v>29.939399999999999</v>
      </c>
      <c r="H22" s="21">
        <v>0</v>
      </c>
      <c r="I22" s="21">
        <v>0.34413103448275861</v>
      </c>
      <c r="J22" s="21">
        <v>0.34413103448275861</v>
      </c>
      <c r="K22" s="21">
        <v>33.506074747353523</v>
      </c>
      <c r="L22" s="21">
        <v>28.387421807924582</v>
      </c>
      <c r="M22" s="21">
        <v>28.387421807924582</v>
      </c>
    </row>
    <row r="23" spans="1:13">
      <c r="A23" s="4" t="s">
        <v>47</v>
      </c>
      <c r="B23" s="21">
        <v>3.28</v>
      </c>
      <c r="C23" s="21">
        <v>0.17999999999999972</v>
      </c>
      <c r="D23" s="21">
        <v>94.736842105263037</v>
      </c>
      <c r="E23" s="21">
        <v>0</v>
      </c>
      <c r="F23" s="21">
        <v>16.623899999999999</v>
      </c>
      <c r="G23" s="21">
        <v>16.623899999999999</v>
      </c>
      <c r="H23" s="21">
        <v>0</v>
      </c>
      <c r="I23" s="21">
        <v>0.19107931034482759</v>
      </c>
      <c r="J23" s="21">
        <v>0.19107931034482759</v>
      </c>
      <c r="K23" s="21">
        <v>24.412066863058445</v>
      </c>
      <c r="L23" s="21">
        <v>19.185328129122905</v>
      </c>
      <c r="M23" s="21">
        <v>19.185328129122905</v>
      </c>
    </row>
    <row r="24" spans="1:13">
      <c r="A24" s="4" t="s">
        <v>47</v>
      </c>
      <c r="B24" s="21">
        <v>3.29</v>
      </c>
      <c r="C24" s="21">
        <v>0.18999999999999995</v>
      </c>
      <c r="D24" s="21">
        <v>99.999999999999986</v>
      </c>
      <c r="E24" s="21">
        <v>0</v>
      </c>
      <c r="F24" s="21">
        <v>1.46868</v>
      </c>
      <c r="G24" s="21">
        <v>1.46868</v>
      </c>
      <c r="H24" s="21">
        <v>0</v>
      </c>
      <c r="I24" s="21">
        <v>1.6881379310344828E-2</v>
      </c>
      <c r="J24" s="21">
        <v>1.6881379310344828E-2</v>
      </c>
      <c r="K24" s="21">
        <v>17.193686891931367</v>
      </c>
      <c r="L24" s="21">
        <v>12.396819715445117</v>
      </c>
      <c r="M24" s="21">
        <v>12.396819715445117</v>
      </c>
    </row>
    <row r="25" spans="1:13">
      <c r="A25" s="4" t="s">
        <v>48</v>
      </c>
      <c r="B25" s="21">
        <v>1.92</v>
      </c>
      <c r="C25" s="21">
        <v>0</v>
      </c>
      <c r="D25" s="21">
        <v>0</v>
      </c>
      <c r="E25" s="21">
        <v>0</v>
      </c>
      <c r="F25" s="21">
        <v>41.4358</v>
      </c>
      <c r="G25" s="21">
        <v>41.4358</v>
      </c>
      <c r="H25" s="21">
        <v>0</v>
      </c>
      <c r="I25" s="21">
        <v>0.49328333333333335</v>
      </c>
      <c r="J25" s="21">
        <v>0.49328333333333335</v>
      </c>
      <c r="K25" s="21">
        <v>48.484531189258746</v>
      </c>
      <c r="L25" s="21">
        <v>45.937589566769425</v>
      </c>
      <c r="M25" s="21">
        <v>45.937589566769425</v>
      </c>
    </row>
    <row r="26" spans="1:13">
      <c r="A26" s="4" t="s">
        <v>48</v>
      </c>
      <c r="B26" s="21">
        <v>1.93</v>
      </c>
      <c r="C26" s="21">
        <v>1.0000000000000009E-2</v>
      </c>
      <c r="D26" s="21">
        <v>4.5454545454545459</v>
      </c>
      <c r="E26" s="21">
        <v>10.2425</v>
      </c>
      <c r="F26" s="21">
        <v>40.553600000000003</v>
      </c>
      <c r="G26" s="21">
        <v>50.796100000000003</v>
      </c>
      <c r="H26" s="21">
        <v>0.12193452380952381</v>
      </c>
      <c r="I26" s="21">
        <v>0.48278095238095242</v>
      </c>
      <c r="J26" s="21">
        <v>0.60471547619047628</v>
      </c>
      <c r="K26" s="21">
        <v>61.465612283253726</v>
      </c>
      <c r="L26" s="21">
        <v>60.873627016965621</v>
      </c>
      <c r="M26" s="21">
        <v>60.873627016965621</v>
      </c>
    </row>
    <row r="27" spans="1:13">
      <c r="A27" s="4" t="s">
        <v>48</v>
      </c>
      <c r="B27" s="21">
        <v>1.94</v>
      </c>
      <c r="C27" s="21">
        <v>2.0000000000000018E-2</v>
      </c>
      <c r="D27" s="21">
        <v>9.0909090909090917</v>
      </c>
      <c r="E27" s="21">
        <v>17.660900000000002</v>
      </c>
      <c r="F27" s="21">
        <v>63.095500000000001</v>
      </c>
      <c r="G27" s="21">
        <v>80.756399999999999</v>
      </c>
      <c r="H27" s="21">
        <v>0.21024880952380953</v>
      </c>
      <c r="I27" s="21">
        <v>0.75113690476190476</v>
      </c>
      <c r="J27" s="21">
        <v>0.96138571428571429</v>
      </c>
      <c r="K27" s="21">
        <v>76.08956878578951</v>
      </c>
      <c r="L27" s="21">
        <v>77.904679187737926</v>
      </c>
      <c r="M27" s="21">
        <v>77.904679187737926</v>
      </c>
    </row>
    <row r="28" spans="1:13">
      <c r="A28" s="4" t="s">
        <v>48</v>
      </c>
      <c r="B28" s="21">
        <v>1.95</v>
      </c>
      <c r="C28" s="21">
        <v>3.0000000000000027E-2</v>
      </c>
      <c r="D28" s="21">
        <v>13.636363636363637</v>
      </c>
      <c r="E28" s="21">
        <v>41.431399999999996</v>
      </c>
      <c r="F28" s="21">
        <v>67.275400000000005</v>
      </c>
      <c r="G28" s="21">
        <v>108.7068</v>
      </c>
      <c r="H28" s="21">
        <v>0.49323095238095233</v>
      </c>
      <c r="I28" s="21">
        <v>0.80089761904761914</v>
      </c>
      <c r="J28" s="21">
        <v>1.2941285714285715</v>
      </c>
      <c r="K28" s="21">
        <v>91.977570265532592</v>
      </c>
      <c r="L28" s="21">
        <v>96.287829838592884</v>
      </c>
      <c r="M28" s="21">
        <v>96.287829838592884</v>
      </c>
    </row>
    <row r="29" spans="1:13">
      <c r="A29" s="4" t="s">
        <v>48</v>
      </c>
      <c r="B29" s="21">
        <v>1.96</v>
      </c>
      <c r="C29" s="21">
        <v>4.0000000000000036E-2</v>
      </c>
      <c r="D29" s="21">
        <v>18.181818181818183</v>
      </c>
      <c r="E29" s="21">
        <v>51.674399999999999</v>
      </c>
      <c r="F29" s="21">
        <v>70.013900000000007</v>
      </c>
      <c r="G29" s="21">
        <v>121.6883</v>
      </c>
      <c r="H29" s="21">
        <v>0.61517142857142859</v>
      </c>
      <c r="I29" s="21">
        <v>0.83349880952380961</v>
      </c>
      <c r="J29" s="21">
        <v>1.4486702380952381</v>
      </c>
      <c r="K29" s="21">
        <v>108.56820110473565</v>
      </c>
      <c r="L29" s="21">
        <v>114.93530481327477</v>
      </c>
      <c r="M29" s="21">
        <v>114.93530481327477</v>
      </c>
    </row>
    <row r="30" spans="1:13">
      <c r="A30" s="4" t="s">
        <v>48</v>
      </c>
      <c r="B30" s="21">
        <v>1.97</v>
      </c>
      <c r="C30" s="21">
        <v>5.0000000000000044E-2</v>
      </c>
      <c r="D30" s="21">
        <v>22.727272727272727</v>
      </c>
      <c r="E30" s="21">
        <v>62.192</v>
      </c>
      <c r="F30" s="21">
        <v>73.328199999999995</v>
      </c>
      <c r="G30" s="21">
        <v>135.52019999999999</v>
      </c>
      <c r="H30" s="21">
        <v>0.74038095238095236</v>
      </c>
      <c r="I30" s="21">
        <v>0.87295476190476184</v>
      </c>
      <c r="J30" s="21">
        <v>1.6133357142857141</v>
      </c>
      <c r="K30" s="21">
        <v>125.13743543238608</v>
      </c>
      <c r="L30" s="21">
        <v>132.49940786238164</v>
      </c>
      <c r="M30" s="21">
        <v>132.49940786238164</v>
      </c>
    </row>
    <row r="31" spans="1:13">
      <c r="A31" s="4" t="s">
        <v>48</v>
      </c>
      <c r="B31" s="21">
        <v>1.98</v>
      </c>
      <c r="C31" s="21">
        <v>6.0000000000000053E-2</v>
      </c>
      <c r="D31" s="21">
        <v>27.272727272727273</v>
      </c>
      <c r="E31" s="21">
        <v>69.359099999999998</v>
      </c>
      <c r="F31" s="21">
        <v>75.389399999999995</v>
      </c>
      <c r="G31" s="21">
        <v>144.74849999999998</v>
      </c>
      <c r="H31" s="21">
        <v>0.82570357142857143</v>
      </c>
      <c r="I31" s="21">
        <v>0.89749285714285709</v>
      </c>
      <c r="J31" s="21">
        <v>1.7231964285714283</v>
      </c>
      <c r="K31" s="21">
        <v>140.8431591531965</v>
      </c>
      <c r="L31" s="21">
        <v>147.52805207475629</v>
      </c>
      <c r="M31" s="21">
        <v>147.52805207475629</v>
      </c>
    </row>
    <row r="32" spans="1:13">
      <c r="A32" s="4" t="s">
        <v>48</v>
      </c>
      <c r="B32" s="21">
        <v>1.99</v>
      </c>
      <c r="C32" s="21">
        <v>7.0000000000000062E-2</v>
      </c>
      <c r="D32" s="21">
        <v>31.818181818181817</v>
      </c>
      <c r="E32" s="21">
        <v>76.344499999999996</v>
      </c>
      <c r="F32" s="21">
        <v>73.955600000000004</v>
      </c>
      <c r="G32" s="21">
        <v>150.30009999999999</v>
      </c>
      <c r="H32" s="21">
        <v>0.90886309523809516</v>
      </c>
      <c r="I32" s="21">
        <v>0.88042380952380961</v>
      </c>
      <c r="J32" s="21">
        <v>1.7892869047619047</v>
      </c>
      <c r="K32" s="21">
        <v>154.79187633018265</v>
      </c>
      <c r="L32" s="21">
        <v>158.68325125750582</v>
      </c>
      <c r="M32" s="21">
        <v>158.68325125750582</v>
      </c>
    </row>
    <row r="33" spans="1:13">
      <c r="A33" s="4" t="s">
        <v>48</v>
      </c>
      <c r="B33" s="21">
        <v>2</v>
      </c>
      <c r="C33" s="21">
        <v>8.0000000000000071E-2</v>
      </c>
      <c r="D33" s="21">
        <v>36.363636363636367</v>
      </c>
      <c r="E33" s="21">
        <v>79.103099999999998</v>
      </c>
      <c r="F33" s="21">
        <v>76.780699999999996</v>
      </c>
      <c r="G33" s="21">
        <v>155.88380000000001</v>
      </c>
      <c r="H33" s="21">
        <v>0.94170357142857142</v>
      </c>
      <c r="I33" s="21">
        <v>0.91405595238095239</v>
      </c>
      <c r="J33" s="21">
        <v>1.8557595238095239</v>
      </c>
      <c r="K33" s="21">
        <v>166.12097469406507</v>
      </c>
      <c r="L33" s="21">
        <v>165.02168064833629</v>
      </c>
      <c r="M33" s="21">
        <v>165.02168064833629</v>
      </c>
    </row>
    <row r="34" spans="1:13">
      <c r="A34" s="4" t="s">
        <v>48</v>
      </c>
      <c r="B34" s="21">
        <v>2.0099999999999998</v>
      </c>
      <c r="C34" s="21">
        <v>8.9999999999999858E-2</v>
      </c>
      <c r="D34" s="21">
        <v>40.909090909090807</v>
      </c>
      <c r="E34" s="21">
        <v>81.100099999999998</v>
      </c>
      <c r="F34" s="21">
        <v>81.947699999999998</v>
      </c>
      <c r="G34" s="21">
        <v>163.0478</v>
      </c>
      <c r="H34" s="21">
        <v>0.96547738095238089</v>
      </c>
      <c r="I34" s="21">
        <v>0.9755678571428571</v>
      </c>
      <c r="J34" s="21">
        <v>1.9410452380952381</v>
      </c>
      <c r="K34" s="21">
        <v>174.08633240629604</v>
      </c>
      <c r="L34" s="21">
        <v>166.35303915819529</v>
      </c>
      <c r="M34" s="21">
        <v>166.35303915819529</v>
      </c>
    </row>
    <row r="35" spans="1:13">
      <c r="A35" s="4" t="s">
        <v>48</v>
      </c>
      <c r="B35" s="21">
        <v>2.02</v>
      </c>
      <c r="C35" s="21">
        <v>0.10000000000000009</v>
      </c>
      <c r="D35" s="21">
        <v>45.454545454545453</v>
      </c>
      <c r="E35" s="21">
        <v>82.932100000000005</v>
      </c>
      <c r="F35" s="21">
        <v>84.288700000000006</v>
      </c>
      <c r="G35" s="21">
        <v>167.2208</v>
      </c>
      <c r="H35" s="21">
        <v>0.98728690476190484</v>
      </c>
      <c r="I35" s="21">
        <v>1.0034369047619047</v>
      </c>
      <c r="J35" s="21">
        <v>1.9907238095238096</v>
      </c>
      <c r="K35" s="21">
        <v>178.14300757826052</v>
      </c>
      <c r="L35" s="21">
        <v>163.65442043421612</v>
      </c>
      <c r="M35" s="21">
        <v>163.65442043421612</v>
      </c>
    </row>
    <row r="36" spans="1:13">
      <c r="A36" s="4" t="s">
        <v>48</v>
      </c>
      <c r="B36" s="21">
        <v>2.0299999999999998</v>
      </c>
      <c r="C36" s="21">
        <v>0.10999999999999988</v>
      </c>
      <c r="D36" s="21">
        <v>49.999999999999901</v>
      </c>
      <c r="E36" s="21">
        <v>83.672799999999995</v>
      </c>
      <c r="F36" s="21">
        <v>82.552499999999995</v>
      </c>
      <c r="G36" s="21">
        <v>166.2253</v>
      </c>
      <c r="H36" s="21">
        <v>0.99610476190476183</v>
      </c>
      <c r="I36" s="21">
        <v>0.98276785714285708</v>
      </c>
      <c r="J36" s="21">
        <v>1.9788726190476191</v>
      </c>
      <c r="K36" s="21">
        <v>178.00687820745046</v>
      </c>
      <c r="L36" s="21">
        <v>159.30745990449876</v>
      </c>
      <c r="M36" s="21">
        <v>159.30745990449876</v>
      </c>
    </row>
    <row r="37" spans="1:13">
      <c r="A37" s="4" t="s">
        <v>48</v>
      </c>
      <c r="B37" s="21">
        <v>2.04</v>
      </c>
      <c r="C37" s="21">
        <v>0.12000000000000011</v>
      </c>
      <c r="D37" s="21">
        <v>54.545454545454547</v>
      </c>
      <c r="E37" s="21">
        <v>84.912000000000006</v>
      </c>
      <c r="F37" s="21">
        <v>76.984099999999998</v>
      </c>
      <c r="G37" s="21">
        <v>161.89609999999999</v>
      </c>
      <c r="H37" s="21">
        <v>1.0108571428571429</v>
      </c>
      <c r="I37" s="21">
        <v>0.91647738095238096</v>
      </c>
      <c r="J37" s="21">
        <v>1.9273345238095236</v>
      </c>
      <c r="K37" s="21">
        <v>173.68754900268559</v>
      </c>
      <c r="L37" s="21">
        <v>156.57596459803938</v>
      </c>
      <c r="M37" s="21">
        <v>156.57596459803938</v>
      </c>
    </row>
    <row r="38" spans="1:13">
      <c r="A38" s="4" t="s">
        <v>48</v>
      </c>
      <c r="B38" s="21">
        <v>2.0499999999999998</v>
      </c>
      <c r="C38" s="21">
        <v>0.12999999999999989</v>
      </c>
      <c r="D38" s="21">
        <v>59.090909090908987</v>
      </c>
      <c r="E38" s="21">
        <v>85.167000000000002</v>
      </c>
      <c r="F38" s="21">
        <v>78.204099999999997</v>
      </c>
      <c r="G38" s="21">
        <v>163.37110000000001</v>
      </c>
      <c r="H38" s="21">
        <v>1.0138928571428572</v>
      </c>
      <c r="I38" s="21">
        <v>0.93100119047619045</v>
      </c>
      <c r="J38" s="21">
        <v>1.9448940476190477</v>
      </c>
      <c r="K38" s="21">
        <v>165.4872307928305</v>
      </c>
      <c r="L38" s="21">
        <v>157.78507522441993</v>
      </c>
      <c r="M38" s="21">
        <v>157.78507522441993</v>
      </c>
    </row>
    <row r="39" spans="1:13">
      <c r="A39" s="4" t="s">
        <v>48</v>
      </c>
      <c r="B39" s="21">
        <v>2.06</v>
      </c>
      <c r="C39" s="21">
        <v>0.14000000000000012</v>
      </c>
      <c r="D39" s="21">
        <v>63.636363636363633</v>
      </c>
      <c r="E39" s="21">
        <v>83.677999999999997</v>
      </c>
      <c r="F39" s="21">
        <v>72.506</v>
      </c>
      <c r="G39" s="21">
        <v>156.184</v>
      </c>
      <c r="H39" s="21">
        <v>0.99616666666666664</v>
      </c>
      <c r="I39" s="21">
        <v>0.86316666666666664</v>
      </c>
      <c r="J39" s="21">
        <v>1.8593333333333333</v>
      </c>
      <c r="K39" s="21">
        <v>153.96577412762795</v>
      </c>
      <c r="L39" s="21">
        <v>161.81000747411633</v>
      </c>
      <c r="M39" s="21">
        <v>161.81000747411633</v>
      </c>
    </row>
    <row r="40" spans="1:13">
      <c r="A40" s="4" t="s">
        <v>48</v>
      </c>
      <c r="B40" s="21">
        <v>2.0699999999999998</v>
      </c>
      <c r="C40" s="21">
        <v>0.14999999999999991</v>
      </c>
      <c r="D40" s="21">
        <v>68.181818181818088</v>
      </c>
      <c r="E40" s="21">
        <v>83.558400000000006</v>
      </c>
      <c r="F40" s="21">
        <v>72.198400000000007</v>
      </c>
      <c r="G40" s="21">
        <v>155.7568</v>
      </c>
      <c r="H40" s="21">
        <v>0.99474285714285726</v>
      </c>
      <c r="I40" s="21">
        <v>0.85950476190476199</v>
      </c>
      <c r="J40" s="21">
        <v>1.8542476190476189</v>
      </c>
      <c r="K40" s="21">
        <v>139.877477045647</v>
      </c>
      <c r="L40" s="21">
        <v>163.17028201629199</v>
      </c>
      <c r="M40" s="21">
        <v>163.17028201629199</v>
      </c>
    </row>
    <row r="41" spans="1:13">
      <c r="A41" s="4" t="s">
        <v>48</v>
      </c>
      <c r="B41" s="21">
        <v>2.08</v>
      </c>
      <c r="C41" s="21">
        <v>0.16000000000000014</v>
      </c>
      <c r="D41" s="21">
        <v>72.727272727272734</v>
      </c>
      <c r="E41" s="21">
        <v>81.443600000000004</v>
      </c>
      <c r="F41" s="21">
        <v>71.6935</v>
      </c>
      <c r="G41" s="21">
        <v>153.1371</v>
      </c>
      <c r="H41" s="21">
        <v>0.96956666666666669</v>
      </c>
      <c r="I41" s="21">
        <v>0.85349404761904757</v>
      </c>
      <c r="J41" s="21">
        <v>1.8230607142857143</v>
      </c>
      <c r="K41" s="21">
        <v>124.08957297817176</v>
      </c>
      <c r="L41" s="21">
        <v>154.82548797788459</v>
      </c>
      <c r="M41" s="21">
        <v>154.82548797788459</v>
      </c>
    </row>
    <row r="42" spans="1:13">
      <c r="A42" s="4" t="s">
        <v>48</v>
      </c>
      <c r="B42" s="21">
        <v>2.09</v>
      </c>
      <c r="C42" s="21">
        <v>0.16999999999999993</v>
      </c>
      <c r="D42" s="21">
        <v>77.272727272727167</v>
      </c>
      <c r="E42" s="21">
        <v>71.2697</v>
      </c>
      <c r="F42" s="21">
        <v>66.402100000000004</v>
      </c>
      <c r="G42" s="21">
        <v>137.67180000000002</v>
      </c>
      <c r="H42" s="21">
        <v>0.84844880952380952</v>
      </c>
      <c r="I42" s="21">
        <v>0.7905011904761905</v>
      </c>
      <c r="J42" s="21">
        <v>1.6389500000000001</v>
      </c>
      <c r="K42" s="21">
        <v>107.49461013591193</v>
      </c>
      <c r="L42" s="21">
        <v>133.38682362231427</v>
      </c>
      <c r="M42" s="21">
        <v>133.38682362231427</v>
      </c>
    </row>
    <row r="43" spans="1:13">
      <c r="A43" s="4" t="s">
        <v>48</v>
      </c>
      <c r="B43" s="21">
        <v>2.1</v>
      </c>
      <c r="C43" s="21">
        <v>0.18000000000000016</v>
      </c>
      <c r="D43" s="21">
        <v>81.818181818181813</v>
      </c>
      <c r="E43" s="21">
        <v>54.738799999999998</v>
      </c>
      <c r="F43" s="21">
        <v>61.511299999999999</v>
      </c>
      <c r="G43" s="21">
        <v>116.2501</v>
      </c>
      <c r="H43" s="21">
        <v>0.65165238095238087</v>
      </c>
      <c r="I43" s="21">
        <v>0.73227738095238093</v>
      </c>
      <c r="J43" s="21">
        <v>1.3839297619047619</v>
      </c>
      <c r="K43" s="21">
        <v>90.928910409723414</v>
      </c>
      <c r="L43" s="21">
        <v>102.18565149169788</v>
      </c>
      <c r="M43" s="21">
        <v>102.18565149169788</v>
      </c>
    </row>
    <row r="44" spans="1:13">
      <c r="A44" s="4" t="s">
        <v>48</v>
      </c>
      <c r="B44" s="21">
        <v>2.11</v>
      </c>
      <c r="C44" s="21">
        <v>0.18999999999999995</v>
      </c>
      <c r="D44" s="21">
        <v>86.36363636363626</v>
      </c>
      <c r="E44" s="21">
        <v>29.0518</v>
      </c>
      <c r="F44" s="21">
        <v>30.6677</v>
      </c>
      <c r="G44" s="21">
        <v>59.719499999999996</v>
      </c>
      <c r="H44" s="21">
        <v>0.34585476190476189</v>
      </c>
      <c r="I44" s="21">
        <v>0.36509166666666665</v>
      </c>
      <c r="J44" s="21">
        <v>0.71094642857142853</v>
      </c>
      <c r="K44" s="21">
        <v>75.107132995043685</v>
      </c>
      <c r="L44" s="21">
        <v>69.15194149265092</v>
      </c>
      <c r="M44" s="21">
        <v>69.15194149265092</v>
      </c>
    </row>
    <row r="45" spans="1:13">
      <c r="A45" s="4" t="s">
        <v>48</v>
      </c>
      <c r="B45" s="21">
        <v>2.12</v>
      </c>
      <c r="C45" s="21">
        <v>0.20000000000000018</v>
      </c>
      <c r="D45" s="21">
        <v>90.909090909090907</v>
      </c>
      <c r="E45" s="21">
        <v>8.2175399999999996</v>
      </c>
      <c r="F45" s="21">
        <v>28.499199999999998</v>
      </c>
      <c r="G45" s="21">
        <v>36.716740000000001</v>
      </c>
      <c r="H45" s="21">
        <v>9.7827857142857133E-2</v>
      </c>
      <c r="I45" s="21">
        <v>0.33927619047619045</v>
      </c>
      <c r="J45" s="21">
        <v>0.43710404761904764</v>
      </c>
      <c r="K45" s="21">
        <v>60.579304201213851</v>
      </c>
      <c r="L45" s="21">
        <v>41.618518027791353</v>
      </c>
      <c r="M45" s="21">
        <v>41.618518027791353</v>
      </c>
    </row>
    <row r="46" spans="1:13">
      <c r="A46" s="4" t="s">
        <v>48</v>
      </c>
      <c r="B46" s="21">
        <v>2.13</v>
      </c>
      <c r="C46" s="21">
        <v>0.20999999999999996</v>
      </c>
      <c r="D46" s="21">
        <v>95.454545454545354</v>
      </c>
      <c r="E46" s="21">
        <v>3.0874999999999999</v>
      </c>
      <c r="F46" s="21">
        <v>17.718900000000001</v>
      </c>
      <c r="G46" s="21">
        <v>20.8064</v>
      </c>
      <c r="H46" s="21">
        <v>3.6755952380952382E-2</v>
      </c>
      <c r="I46" s="21">
        <v>0.21093928571428572</v>
      </c>
      <c r="J46" s="21">
        <v>0.24769523809523811</v>
      </c>
      <c r="K46" s="21">
        <v>47.712401518613916</v>
      </c>
      <c r="L46" s="21">
        <v>22.749253738991506</v>
      </c>
      <c r="M46" s="21">
        <v>22.749253738991506</v>
      </c>
    </row>
    <row r="47" spans="1:13">
      <c r="A47" s="4" t="s">
        <v>48</v>
      </c>
      <c r="B47" s="21">
        <v>2.14</v>
      </c>
      <c r="C47" s="21">
        <v>0.2200000000000002</v>
      </c>
      <c r="D47" s="21">
        <v>100.00000000000001</v>
      </c>
      <c r="E47" s="21">
        <v>2.90917</v>
      </c>
      <c r="F47" s="21">
        <v>0</v>
      </c>
      <c r="G47" s="21">
        <v>2.90917</v>
      </c>
      <c r="H47" s="21">
        <v>3.4632976190476193E-2</v>
      </c>
      <c r="I47" s="21">
        <v>0</v>
      </c>
      <c r="J47" s="21">
        <v>3.4632976190476193E-2</v>
      </c>
      <c r="K47" s="21">
        <v>36.694601146335231</v>
      </c>
      <c r="L47" s="21">
        <v>11.705861784116912</v>
      </c>
      <c r="M47" s="21">
        <v>11.705861784116912</v>
      </c>
    </row>
    <row r="48" spans="1:13">
      <c r="A48" s="4" t="s">
        <v>49</v>
      </c>
      <c r="B48" s="21">
        <v>1.6</v>
      </c>
      <c r="C48" s="21">
        <v>0</v>
      </c>
      <c r="D48" s="21">
        <v>0</v>
      </c>
      <c r="E48" s="21">
        <v>85.883499999999998</v>
      </c>
      <c r="F48" s="21">
        <v>60.2729</v>
      </c>
      <c r="G48" s="21">
        <v>146.15639999999999</v>
      </c>
      <c r="H48" s="21">
        <v>1.0347409638554217</v>
      </c>
      <c r="I48" s="21">
        <v>0.7261795180722892</v>
      </c>
      <c r="J48" s="21">
        <v>1.7609204819277107</v>
      </c>
      <c r="K48" s="21">
        <v>150.15426516172818</v>
      </c>
      <c r="L48" s="21">
        <v>143.54561793893623</v>
      </c>
      <c r="M48" s="21">
        <v>143.54561793893623</v>
      </c>
    </row>
    <row r="49" spans="1:13">
      <c r="A49" s="4" t="s">
        <v>49</v>
      </c>
      <c r="B49" s="21">
        <v>1.61</v>
      </c>
      <c r="C49" s="21">
        <v>1.0000000000000009E-2</v>
      </c>
      <c r="D49" s="21">
        <v>5.2631578947368487</v>
      </c>
      <c r="E49" s="21">
        <v>84.997399999999999</v>
      </c>
      <c r="F49" s="21">
        <v>63.956200000000003</v>
      </c>
      <c r="G49" s="21">
        <v>148.95359999999999</v>
      </c>
      <c r="H49" s="21">
        <v>1.0240650602409638</v>
      </c>
      <c r="I49" s="21">
        <v>0.77055662650602408</v>
      </c>
      <c r="J49" s="21">
        <v>1.794621686746988</v>
      </c>
      <c r="K49" s="21">
        <v>149.30533238492347</v>
      </c>
      <c r="L49" s="21">
        <v>151.39785750782141</v>
      </c>
      <c r="M49" s="21">
        <v>151.39785750782141</v>
      </c>
    </row>
    <row r="50" spans="1:13">
      <c r="A50" s="4" t="s">
        <v>49</v>
      </c>
      <c r="B50" s="21">
        <v>1.62</v>
      </c>
      <c r="C50" s="21">
        <v>2.0000000000000018E-2</v>
      </c>
      <c r="D50" s="21">
        <v>10.526315789473697</v>
      </c>
      <c r="E50" s="21">
        <v>84.155199999999994</v>
      </c>
      <c r="F50" s="21">
        <v>67.669600000000003</v>
      </c>
      <c r="G50" s="21">
        <v>151.82479999999998</v>
      </c>
      <c r="H50" s="21">
        <v>1.0139180722891565</v>
      </c>
      <c r="I50" s="21">
        <v>0.81529638554216866</v>
      </c>
      <c r="J50" s="21">
        <v>1.8292144578313252</v>
      </c>
      <c r="K50" s="21">
        <v>146.78722352191997</v>
      </c>
      <c r="L50" s="21">
        <v>154.41135273904609</v>
      </c>
      <c r="M50" s="21">
        <v>154.41135273904609</v>
      </c>
    </row>
    <row r="51" spans="1:13">
      <c r="A51" s="4" t="s">
        <v>49</v>
      </c>
      <c r="B51" s="21">
        <v>1.63</v>
      </c>
      <c r="C51" s="21">
        <v>2.9999999999999805E-2</v>
      </c>
      <c r="D51" s="21">
        <v>15.789473684210428</v>
      </c>
      <c r="E51" s="21">
        <v>82.727900000000005</v>
      </c>
      <c r="F51" s="21">
        <v>70.360100000000003</v>
      </c>
      <c r="G51" s="21">
        <v>153.08800000000002</v>
      </c>
      <c r="H51" s="21">
        <v>0.99672168674698802</v>
      </c>
      <c r="I51" s="21">
        <v>0.84771204819277113</v>
      </c>
      <c r="J51" s="21">
        <v>1.8444337349397593</v>
      </c>
      <c r="K51" s="21">
        <v>142.68439712115855</v>
      </c>
      <c r="L51" s="21">
        <v>152.29235550629093</v>
      </c>
      <c r="M51" s="21">
        <v>152.29235550629093</v>
      </c>
    </row>
    <row r="52" spans="1:13">
      <c r="A52" s="4" t="s">
        <v>49</v>
      </c>
      <c r="B52" s="21">
        <v>1.64</v>
      </c>
      <c r="C52" s="21">
        <v>3.9999999999999813E-2</v>
      </c>
      <c r="D52" s="21">
        <v>21.052631578947278</v>
      </c>
      <c r="E52" s="21">
        <v>75.220299999999995</v>
      </c>
      <c r="F52" s="21">
        <v>71.291700000000006</v>
      </c>
      <c r="G52" s="21">
        <v>146.512</v>
      </c>
      <c r="H52" s="21">
        <v>0.90626867469879513</v>
      </c>
      <c r="I52" s="21">
        <v>0.85893614457831335</v>
      </c>
      <c r="J52" s="21">
        <v>1.7652048192771084</v>
      </c>
      <c r="K52" s="21">
        <v>137.13237724423482</v>
      </c>
      <c r="L52" s="21">
        <v>145.26581016583862</v>
      </c>
      <c r="M52" s="21">
        <v>145.26581016583862</v>
      </c>
    </row>
    <row r="53" spans="1:13">
      <c r="A53" s="4" t="s">
        <v>49</v>
      </c>
      <c r="B53" s="21">
        <v>1.65</v>
      </c>
      <c r="C53" s="21">
        <v>4.9999999999999822E-2</v>
      </c>
      <c r="D53" s="21">
        <v>26.315789473684124</v>
      </c>
      <c r="E53" s="21">
        <v>61.4724</v>
      </c>
      <c r="F53" s="21">
        <v>74.027900000000002</v>
      </c>
      <c r="G53" s="21">
        <v>135.50030000000001</v>
      </c>
      <c r="H53" s="21">
        <v>0.74063132530120479</v>
      </c>
      <c r="I53" s="21">
        <v>0.89190240963855427</v>
      </c>
      <c r="J53" s="21">
        <v>1.6325337349397591</v>
      </c>
      <c r="K53" s="21">
        <v>130.31032153372445</v>
      </c>
      <c r="L53" s="21">
        <v>134.07071808924692</v>
      </c>
      <c r="M53" s="21">
        <v>134.07071808924692</v>
      </c>
    </row>
    <row r="54" spans="1:13">
      <c r="A54" s="4" t="s">
        <v>49</v>
      </c>
      <c r="B54" s="21">
        <v>1.66</v>
      </c>
      <c r="C54" s="21">
        <v>5.9999999999999831E-2</v>
      </c>
      <c r="D54" s="21">
        <v>31.578947368420973</v>
      </c>
      <c r="E54" s="21">
        <v>46.197099999999999</v>
      </c>
      <c r="F54" s="21">
        <v>76.506699999999995</v>
      </c>
      <c r="G54" s="21">
        <v>122.7038</v>
      </c>
      <c r="H54" s="21">
        <v>0.55659156626506023</v>
      </c>
      <c r="I54" s="21">
        <v>0.92176746987951796</v>
      </c>
      <c r="J54" s="21">
        <v>1.4783590361445784</v>
      </c>
      <c r="K54" s="21">
        <v>122.43142927247825</v>
      </c>
      <c r="L54" s="21">
        <v>119.92637566545835</v>
      </c>
      <c r="M54" s="21">
        <v>119.92637566545835</v>
      </c>
    </row>
    <row r="55" spans="1:13">
      <c r="A55" s="4" t="s">
        <v>49</v>
      </c>
      <c r="B55" s="21">
        <v>1.67</v>
      </c>
      <c r="C55" s="21">
        <v>6.999999999999984E-2</v>
      </c>
      <c r="D55" s="21">
        <v>36.842105263157819</v>
      </c>
      <c r="E55" s="21">
        <v>24.447700000000001</v>
      </c>
      <c r="F55" s="21">
        <v>77.350099999999998</v>
      </c>
      <c r="G55" s="21">
        <v>101.7978</v>
      </c>
      <c r="H55" s="21">
        <v>0.29455060240963854</v>
      </c>
      <c r="I55" s="21">
        <v>0.93192891566265057</v>
      </c>
      <c r="J55" s="21">
        <v>1.2264795180722892</v>
      </c>
      <c r="K55" s="21">
        <v>113.73190513011654</v>
      </c>
      <c r="L55" s="21">
        <v>104.51093548831787</v>
      </c>
      <c r="M55" s="21">
        <v>104.51093548831787</v>
      </c>
    </row>
    <row r="56" spans="1:13">
      <c r="A56" s="4" t="s">
        <v>49</v>
      </c>
      <c r="B56" s="21">
        <v>1.68</v>
      </c>
      <c r="C56" s="21">
        <v>7.9999999999999849E-2</v>
      </c>
      <c r="D56" s="21">
        <v>42.105263157894669</v>
      </c>
      <c r="E56" s="21">
        <v>6.9975500000000004</v>
      </c>
      <c r="F56" s="21">
        <v>76.555099999999996</v>
      </c>
      <c r="G56" s="21">
        <v>83.55265</v>
      </c>
      <c r="H56" s="21">
        <v>8.4307831325301216E-2</v>
      </c>
      <c r="I56" s="21">
        <v>0.92235060240963851</v>
      </c>
      <c r="J56" s="21">
        <v>1.0066584337349398</v>
      </c>
      <c r="K56" s="21">
        <v>104.45927328837679</v>
      </c>
      <c r="L56" s="21">
        <v>89.929117757770058</v>
      </c>
      <c r="M56" s="21">
        <v>89.929117757770058</v>
      </c>
    </row>
    <row r="57" spans="1:13">
      <c r="A57" s="4" t="s">
        <v>49</v>
      </c>
      <c r="B57" s="21">
        <v>1.69</v>
      </c>
      <c r="C57" s="21">
        <v>8.9999999999999858E-2</v>
      </c>
      <c r="D57" s="21">
        <v>47.368421052631518</v>
      </c>
      <c r="E57" s="21">
        <v>3.45505</v>
      </c>
      <c r="F57" s="21">
        <v>81.070400000000006</v>
      </c>
      <c r="G57" s="21">
        <v>84.525450000000006</v>
      </c>
      <c r="H57" s="21">
        <v>4.162710843373494E-2</v>
      </c>
      <c r="I57" s="21">
        <v>0.97675180722891575</v>
      </c>
      <c r="J57" s="21">
        <v>1.0183789156626506</v>
      </c>
      <c r="K57" s="21">
        <v>94.860842550664586</v>
      </c>
      <c r="L57" s="21">
        <v>78.490652641586067</v>
      </c>
      <c r="M57" s="21">
        <v>78.490652641586067</v>
      </c>
    </row>
    <row r="58" spans="1:13">
      <c r="A58" s="4" t="s">
        <v>49</v>
      </c>
      <c r="B58" s="21">
        <v>1.7</v>
      </c>
      <c r="C58" s="21">
        <v>9.9999999999999867E-2</v>
      </c>
      <c r="D58" s="21">
        <v>52.631578947368361</v>
      </c>
      <c r="E58" s="21">
        <v>0</v>
      </c>
      <c r="F58" s="21">
        <v>72.373900000000006</v>
      </c>
      <c r="G58" s="21">
        <v>72.373900000000006</v>
      </c>
      <c r="H58" s="21">
        <v>0</v>
      </c>
      <c r="I58" s="21">
        <v>0.87197469879518075</v>
      </c>
      <c r="J58" s="21">
        <v>0.87197469879518075</v>
      </c>
      <c r="K58" s="21">
        <v>85.173059291292802</v>
      </c>
      <c r="L58" s="21">
        <v>72.026279095464986</v>
      </c>
      <c r="M58" s="21">
        <v>72.026279095464986</v>
      </c>
    </row>
    <row r="59" spans="1:13">
      <c r="A59" s="4" t="s">
        <v>49</v>
      </c>
      <c r="B59" s="21">
        <v>1.71</v>
      </c>
      <c r="C59" s="21">
        <v>0.10999999999999988</v>
      </c>
      <c r="D59" s="21">
        <v>57.89473684210521</v>
      </c>
      <c r="E59" s="21">
        <v>0</v>
      </c>
      <c r="F59" s="21">
        <v>70.781599999999997</v>
      </c>
      <c r="G59" s="21">
        <v>70.781599999999997</v>
      </c>
      <c r="H59" s="21">
        <v>0</v>
      </c>
      <c r="I59" s="21">
        <v>0.85279036144578313</v>
      </c>
      <c r="J59" s="21">
        <v>0.85279036144578313</v>
      </c>
      <c r="K59" s="21">
        <v>75.612362411105281</v>
      </c>
      <c r="L59" s="21">
        <v>70.751604760284494</v>
      </c>
      <c r="M59" s="21">
        <v>70.751604760284494</v>
      </c>
    </row>
    <row r="60" spans="1:13">
      <c r="A60" s="4" t="s">
        <v>49</v>
      </c>
      <c r="B60" s="21">
        <v>1.72</v>
      </c>
      <c r="C60" s="21">
        <v>0.11999999999999988</v>
      </c>
      <c r="D60" s="21">
        <v>63.157894736842067</v>
      </c>
      <c r="E60" s="21">
        <v>0</v>
      </c>
      <c r="F60" s="21">
        <v>70.997100000000003</v>
      </c>
      <c r="G60" s="21">
        <v>70.997100000000003</v>
      </c>
      <c r="H60" s="21">
        <v>0</v>
      </c>
      <c r="I60" s="21">
        <v>0.85538674698795181</v>
      </c>
      <c r="J60" s="21">
        <v>0.85538674698795181</v>
      </c>
      <c r="K60" s="21">
        <v>66.367989127266739</v>
      </c>
      <c r="L60" s="21">
        <v>72.401682250786664</v>
      </c>
      <c r="M60" s="21">
        <v>72.401682250786664</v>
      </c>
    </row>
    <row r="61" spans="1:13">
      <c r="A61" s="4" t="s">
        <v>49</v>
      </c>
      <c r="B61" s="21">
        <v>1.73</v>
      </c>
      <c r="C61" s="21">
        <v>0.12999999999999989</v>
      </c>
      <c r="D61" s="21">
        <v>68.421052631578917</v>
      </c>
      <c r="E61" s="21">
        <v>0</v>
      </c>
      <c r="F61" s="21">
        <v>72.182599999999994</v>
      </c>
      <c r="G61" s="21">
        <v>72.182599999999994</v>
      </c>
      <c r="H61" s="21">
        <v>0</v>
      </c>
      <c r="I61" s="21">
        <v>0.86966987951807218</v>
      </c>
      <c r="J61" s="21">
        <v>0.86966987951807218</v>
      </c>
      <c r="K61" s="21">
        <v>57.596991956277733</v>
      </c>
      <c r="L61" s="21">
        <v>72.773894961673875</v>
      </c>
      <c r="M61" s="21">
        <v>72.773894961673875</v>
      </c>
    </row>
    <row r="62" spans="1:13">
      <c r="A62" s="4" t="s">
        <v>49</v>
      </c>
      <c r="B62" s="21">
        <v>1.74</v>
      </c>
      <c r="C62" s="21">
        <v>0.1399999999999999</v>
      </c>
      <c r="D62" s="21">
        <v>73.684210526315752</v>
      </c>
      <c r="E62" s="21">
        <v>0</v>
      </c>
      <c r="F62" s="21">
        <v>67.861800000000002</v>
      </c>
      <c r="G62" s="21">
        <v>67.861800000000002</v>
      </c>
      <c r="H62" s="21">
        <v>0</v>
      </c>
      <c r="I62" s="21">
        <v>0.81761204819277111</v>
      </c>
      <c r="J62" s="21">
        <v>0.81761204819277111</v>
      </c>
      <c r="K62" s="21">
        <v>49.421535846100078</v>
      </c>
      <c r="L62" s="21">
        <v>67.967225488088332</v>
      </c>
      <c r="M62" s="21">
        <v>67.967225488088332</v>
      </c>
    </row>
    <row r="63" spans="1:13">
      <c r="A63" s="4" t="s">
        <v>49</v>
      </c>
      <c r="B63" s="21">
        <v>1.75</v>
      </c>
      <c r="C63" s="21">
        <v>0.14999999999999991</v>
      </c>
      <c r="D63" s="21">
        <v>78.947368421052602</v>
      </c>
      <c r="E63" s="21">
        <v>0</v>
      </c>
      <c r="F63" s="21">
        <v>60.857900000000001</v>
      </c>
      <c r="G63" s="21">
        <v>60.857900000000001</v>
      </c>
      <c r="H63" s="21">
        <v>0</v>
      </c>
      <c r="I63" s="21">
        <v>0.73322771084337346</v>
      </c>
      <c r="J63" s="21">
        <v>0.73322771084337346</v>
      </c>
      <c r="K63" s="21">
        <v>41.928368536350746</v>
      </c>
      <c r="L63" s="21">
        <v>56.870095600520955</v>
      </c>
      <c r="M63" s="21">
        <v>56.870095600520955</v>
      </c>
    </row>
    <row r="64" spans="1:13">
      <c r="A64" s="4" t="s">
        <v>49</v>
      </c>
      <c r="B64" s="21">
        <v>1.76</v>
      </c>
      <c r="C64" s="21">
        <v>0.15999999999999992</v>
      </c>
      <c r="D64" s="21">
        <v>84.210526315789465</v>
      </c>
      <c r="E64" s="21">
        <v>0</v>
      </c>
      <c r="F64" s="21">
        <v>35.8934</v>
      </c>
      <c r="G64" s="21">
        <v>35.8934</v>
      </c>
      <c r="H64" s="21">
        <v>0</v>
      </c>
      <c r="I64" s="21">
        <v>0.43245060240963856</v>
      </c>
      <c r="J64" s="21">
        <v>0.43245060240963856</v>
      </c>
      <c r="K64" s="21">
        <v>35.170211653387859</v>
      </c>
      <c r="L64" s="21">
        <v>41.797265156787219</v>
      </c>
      <c r="M64" s="21">
        <v>41.797265156787219</v>
      </c>
    </row>
    <row r="65" spans="1:13">
      <c r="A65" s="4" t="s">
        <v>49</v>
      </c>
      <c r="B65" s="21">
        <v>1.77</v>
      </c>
      <c r="C65" s="21">
        <v>0.16999999999999993</v>
      </c>
      <c r="D65" s="21">
        <v>89.473684210526301</v>
      </c>
      <c r="E65" s="21">
        <v>0</v>
      </c>
      <c r="F65" s="21">
        <v>30.081800000000001</v>
      </c>
      <c r="G65" s="21">
        <v>30.081800000000001</v>
      </c>
      <c r="H65" s="21">
        <v>0</v>
      </c>
      <c r="I65" s="21">
        <v>0.36243132530120481</v>
      </c>
      <c r="J65" s="21">
        <v>0.36243132530120481</v>
      </c>
      <c r="K65" s="21">
        <v>29.168714606654973</v>
      </c>
      <c r="L65" s="21">
        <v>26.740537612306571</v>
      </c>
      <c r="M65" s="21">
        <v>26.740537612306571</v>
      </c>
    </row>
    <row r="66" spans="1:13">
      <c r="A66" s="4" t="s">
        <v>49</v>
      </c>
      <c r="B66" s="21">
        <v>1.78</v>
      </c>
      <c r="C66" s="21">
        <v>0.17999999999999994</v>
      </c>
      <c r="D66" s="21">
        <v>94.73684210526315</v>
      </c>
      <c r="E66" s="21">
        <v>0</v>
      </c>
      <c r="F66" s="21">
        <v>18.504300000000001</v>
      </c>
      <c r="G66" s="21">
        <v>18.504300000000001</v>
      </c>
      <c r="H66" s="21">
        <v>0</v>
      </c>
      <c r="I66" s="21">
        <v>0.22294337349397592</v>
      </c>
      <c r="J66" s="21">
        <v>0.22294337349397592</v>
      </c>
      <c r="K66" s="21">
        <v>23.918552420666206</v>
      </c>
      <c r="L66" s="21">
        <v>14.861409993961122</v>
      </c>
      <c r="M66" s="21">
        <v>14.861409993961122</v>
      </c>
    </row>
    <row r="67" spans="1:13">
      <c r="A67" s="4" t="s">
        <v>49</v>
      </c>
      <c r="B67" s="21">
        <v>1.79</v>
      </c>
      <c r="C67" s="21">
        <v>0.18999999999999995</v>
      </c>
      <c r="D67" s="21">
        <v>99.999999999999986</v>
      </c>
      <c r="E67" s="21">
        <v>0</v>
      </c>
      <c r="F67" s="21">
        <v>0.57677999999999996</v>
      </c>
      <c r="G67" s="21">
        <v>0.57677999999999996</v>
      </c>
      <c r="H67" s="21">
        <v>0</v>
      </c>
      <c r="I67" s="21">
        <v>6.9491566265060239E-3</v>
      </c>
      <c r="J67" s="21">
        <v>6.9491566265060239E-3</v>
      </c>
      <c r="K67" s="21">
        <v>19.392231382928593</v>
      </c>
      <c r="L67" s="21">
        <v>7.2036840182076958</v>
      </c>
      <c r="M67" s="21">
        <v>7.2036840182076958</v>
      </c>
    </row>
    <row r="68" spans="1:13">
      <c r="A68" s="4" t="s">
        <v>50</v>
      </c>
      <c r="B68" s="21">
        <v>2.57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0.22354061041954063</v>
      </c>
      <c r="L68" s="21">
        <v>8.7394915144758972E-2</v>
      </c>
      <c r="M68" s="21">
        <v>8.7394915144758972E-2</v>
      </c>
    </row>
    <row r="69" spans="1:13">
      <c r="A69" s="4" t="s">
        <v>50</v>
      </c>
      <c r="B69" s="21">
        <v>2.58</v>
      </c>
      <c r="C69" s="21">
        <v>1.0000000000000231E-2</v>
      </c>
      <c r="D69" s="21">
        <v>4.0000000000000924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0.4492683385606831</v>
      </c>
      <c r="L69" s="21">
        <v>9.137196017155616E-2</v>
      </c>
      <c r="M69" s="21">
        <v>9.137196017155616E-2</v>
      </c>
    </row>
    <row r="70" spans="1:13">
      <c r="A70" s="4" t="s">
        <v>50</v>
      </c>
      <c r="B70" s="21">
        <v>2.59</v>
      </c>
      <c r="C70" s="21">
        <v>2.0000000000000018E-2</v>
      </c>
      <c r="D70" s="21">
        <v>8.0000000000000071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0.86427923036985688</v>
      </c>
      <c r="L70" s="21">
        <v>0.1032238436580688</v>
      </c>
      <c r="M70" s="21">
        <v>0.1032238436580688</v>
      </c>
    </row>
    <row r="71" spans="1:13">
      <c r="A71" s="4" t="s">
        <v>50</v>
      </c>
      <c r="B71" s="21">
        <v>2.6</v>
      </c>
      <c r="C71" s="21">
        <v>3.0000000000000249E-2</v>
      </c>
      <c r="D71" s="21">
        <v>12.000000000000099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1.5914801333210322</v>
      </c>
      <c r="L71" s="21">
        <v>0.13819083995392367</v>
      </c>
      <c r="M71" s="21">
        <v>0.13819083995392367</v>
      </c>
    </row>
    <row r="72" spans="1:13">
      <c r="A72" s="4" t="s">
        <v>50</v>
      </c>
      <c r="B72" s="21">
        <v>2.61</v>
      </c>
      <c r="C72" s="21">
        <v>4.0000000000000036E-2</v>
      </c>
      <c r="D72" s="21">
        <v>16.000000000000014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2.8050928990897277</v>
      </c>
      <c r="L72" s="21">
        <v>0.24300856197887954</v>
      </c>
      <c r="M72" s="21">
        <v>0.24300856197887954</v>
      </c>
    </row>
    <row r="73" spans="1:13">
      <c r="A73" s="4" t="s">
        <v>50</v>
      </c>
      <c r="B73" s="21">
        <v>2.62</v>
      </c>
      <c r="C73" s="21">
        <v>5.0000000000000266E-2</v>
      </c>
      <c r="D73" s="21">
        <v>20.000000000000107</v>
      </c>
      <c r="E73" s="21">
        <v>0</v>
      </c>
      <c r="F73" s="21">
        <v>0.89124000000000003</v>
      </c>
      <c r="G73" s="21">
        <v>0.89124000000000003</v>
      </c>
      <c r="H73" s="21">
        <v>0</v>
      </c>
      <c r="I73" s="21">
        <v>1.0244137931034483E-2</v>
      </c>
      <c r="J73" s="21">
        <v>1.0244137931034483E-2</v>
      </c>
      <c r="K73" s="21">
        <v>4.7325167312388485</v>
      </c>
      <c r="L73" s="21">
        <v>0.55978474503234965</v>
      </c>
      <c r="M73" s="21">
        <v>0.55978474503234965</v>
      </c>
    </row>
    <row r="74" spans="1:13">
      <c r="A74" s="4" t="s">
        <v>50</v>
      </c>
      <c r="B74" s="21">
        <v>2.63</v>
      </c>
      <c r="C74" s="21">
        <v>6.0000000000000053E-2</v>
      </c>
      <c r="D74" s="21">
        <v>24.000000000000021</v>
      </c>
      <c r="E74" s="21">
        <v>0</v>
      </c>
      <c r="F74" s="21">
        <v>2.6769699999999998</v>
      </c>
      <c r="G74" s="21">
        <v>2.6769699999999998</v>
      </c>
      <c r="H74" s="21">
        <v>0</v>
      </c>
      <c r="I74" s="21">
        <v>3.0769770114942526E-2</v>
      </c>
      <c r="J74" s="21">
        <v>3.0769770114942526E-2</v>
      </c>
      <c r="K74" s="21">
        <v>7.64250883285436</v>
      </c>
      <c r="L74" s="21">
        <v>1.4781175303399818</v>
      </c>
      <c r="M74" s="21">
        <v>1.4781175303399818</v>
      </c>
    </row>
    <row r="75" spans="1:13">
      <c r="A75" s="4" t="s">
        <v>50</v>
      </c>
      <c r="B75" s="21">
        <v>2.64</v>
      </c>
      <c r="C75" s="21">
        <v>7.0000000000000284E-2</v>
      </c>
      <c r="D75" s="21">
        <v>28.000000000000114</v>
      </c>
      <c r="E75" s="21">
        <v>0</v>
      </c>
      <c r="F75" s="21">
        <v>1.7831399999999999</v>
      </c>
      <c r="G75" s="21">
        <v>1.7831399999999999</v>
      </c>
      <c r="H75" s="21">
        <v>0</v>
      </c>
      <c r="I75" s="21">
        <v>2.0495862068965517E-2</v>
      </c>
      <c r="J75" s="21">
        <v>2.0495862068965517E-2</v>
      </c>
      <c r="K75" s="21">
        <v>11.813501008416594</v>
      </c>
      <c r="L75" s="21">
        <v>3.8745454914978854</v>
      </c>
      <c r="M75" s="21">
        <v>3.8745454914978854</v>
      </c>
    </row>
    <row r="76" spans="1:13">
      <c r="A76" s="4" t="s">
        <v>50</v>
      </c>
      <c r="B76" s="21">
        <v>2.65</v>
      </c>
      <c r="C76" s="21">
        <v>8.0000000000000071E-2</v>
      </c>
      <c r="D76" s="21">
        <v>32.000000000000028</v>
      </c>
      <c r="E76" s="21">
        <v>0</v>
      </c>
      <c r="F76" s="21">
        <v>9.2213899999999995</v>
      </c>
      <c r="G76" s="21">
        <v>9.2213899999999995</v>
      </c>
      <c r="H76" s="21">
        <v>0</v>
      </c>
      <c r="I76" s="21">
        <v>0.10599298850574712</v>
      </c>
      <c r="J76" s="21">
        <v>0.10599298850574712</v>
      </c>
      <c r="K76" s="21">
        <v>17.479144719225978</v>
      </c>
      <c r="L76" s="21">
        <v>9.2197732926069804</v>
      </c>
      <c r="M76" s="21">
        <v>9.2197732926069804</v>
      </c>
    </row>
    <row r="77" spans="1:13">
      <c r="A77" s="4" t="s">
        <v>50</v>
      </c>
      <c r="B77" s="21">
        <v>2.66</v>
      </c>
      <c r="C77" s="21">
        <v>9.0000000000000302E-2</v>
      </c>
      <c r="D77" s="21">
        <v>36.000000000000121</v>
      </c>
      <c r="E77" s="21">
        <v>0</v>
      </c>
      <c r="F77" s="21">
        <v>22.508900000000001</v>
      </c>
      <c r="G77" s="21">
        <v>22.508900000000001</v>
      </c>
      <c r="H77" s="21">
        <v>0</v>
      </c>
      <c r="I77" s="21">
        <v>0.25872298850574715</v>
      </c>
      <c r="J77" s="21">
        <v>0.25872298850574715</v>
      </c>
      <c r="K77" s="21">
        <v>24.754868042534195</v>
      </c>
      <c r="L77" s="21">
        <v>19.047736915811093</v>
      </c>
      <c r="M77" s="21">
        <v>19.047736915811093</v>
      </c>
    </row>
    <row r="78" spans="1:13">
      <c r="A78" s="4" t="s">
        <v>50</v>
      </c>
      <c r="B78" s="21">
        <v>2.67</v>
      </c>
      <c r="C78" s="21">
        <v>0.10000000000000009</v>
      </c>
      <c r="D78" s="21">
        <v>40.000000000000036</v>
      </c>
      <c r="E78" s="21">
        <v>0</v>
      </c>
      <c r="F78" s="21">
        <v>34.182899999999997</v>
      </c>
      <c r="G78" s="21">
        <v>34.182899999999997</v>
      </c>
      <c r="H78" s="21">
        <v>0</v>
      </c>
      <c r="I78" s="21">
        <v>0.39290689655172412</v>
      </c>
      <c r="J78" s="21">
        <v>0.39290689655172412</v>
      </c>
      <c r="K78" s="21">
        <v>33.558298688546095</v>
      </c>
      <c r="L78" s="21">
        <v>33.533034680965002</v>
      </c>
      <c r="M78" s="21">
        <v>33.533034680965002</v>
      </c>
    </row>
    <row r="79" spans="1:13">
      <c r="A79" s="4" t="s">
        <v>50</v>
      </c>
      <c r="B79" s="21">
        <v>2.68</v>
      </c>
      <c r="C79" s="21">
        <v>0.11000000000000032</v>
      </c>
      <c r="D79" s="21">
        <v>44.000000000000128</v>
      </c>
      <c r="E79" s="21">
        <v>0</v>
      </c>
      <c r="F79" s="21">
        <v>44.464199999999998</v>
      </c>
      <c r="G79" s="21">
        <v>44.464199999999998</v>
      </c>
      <c r="H79" s="21">
        <v>0</v>
      </c>
      <c r="I79" s="21">
        <v>0.51108275862068964</v>
      </c>
      <c r="J79" s="21">
        <v>0.51108275862068964</v>
      </c>
      <c r="K79" s="21">
        <v>43.544984152981222</v>
      </c>
      <c r="L79" s="21">
        <v>50.158736761774229</v>
      </c>
      <c r="M79" s="21">
        <v>50.158736761774229</v>
      </c>
    </row>
    <row r="80" spans="1:13">
      <c r="A80" s="4" t="s">
        <v>50</v>
      </c>
      <c r="B80" s="21">
        <v>2.69</v>
      </c>
      <c r="C80" s="21">
        <v>0.12000000000000011</v>
      </c>
      <c r="D80" s="21">
        <v>48.000000000000043</v>
      </c>
      <c r="E80" s="21">
        <v>0</v>
      </c>
      <c r="F80" s="21">
        <v>68.021799999999999</v>
      </c>
      <c r="G80" s="21">
        <v>68.021799999999999</v>
      </c>
      <c r="H80" s="21">
        <v>0</v>
      </c>
      <c r="I80" s="21">
        <v>0.78185977011494256</v>
      </c>
      <c r="J80" s="21">
        <v>0.78185977011494256</v>
      </c>
      <c r="K80" s="21">
        <v>54.084799061786022</v>
      </c>
      <c r="L80" s="21">
        <v>64.399742992415909</v>
      </c>
      <c r="M80" s="21">
        <v>64.399742992415909</v>
      </c>
    </row>
    <row r="81" spans="1:13">
      <c r="A81" s="4" t="s">
        <v>50</v>
      </c>
      <c r="B81" s="21">
        <v>2.7</v>
      </c>
      <c r="C81" s="21">
        <v>0.13000000000000034</v>
      </c>
      <c r="D81" s="21">
        <v>52.000000000000135</v>
      </c>
      <c r="E81" s="21">
        <v>0</v>
      </c>
      <c r="F81" s="21">
        <v>72.217600000000004</v>
      </c>
      <c r="G81" s="21">
        <v>72.217600000000004</v>
      </c>
      <c r="H81" s="21">
        <v>0</v>
      </c>
      <c r="I81" s="21">
        <v>0.83008735632183916</v>
      </c>
      <c r="J81" s="21">
        <v>0.83008735632183916</v>
      </c>
      <c r="K81" s="21">
        <v>64.300031591937923</v>
      </c>
      <c r="L81" s="21">
        <v>72.770056811818478</v>
      </c>
      <c r="M81" s="21">
        <v>72.770056811818478</v>
      </c>
    </row>
    <row r="82" spans="1:13">
      <c r="A82" s="4" t="s">
        <v>50</v>
      </c>
      <c r="B82" s="21">
        <v>2.71</v>
      </c>
      <c r="C82" s="21">
        <v>0.14000000000000012</v>
      </c>
      <c r="D82" s="21">
        <v>56.00000000000005</v>
      </c>
      <c r="E82" s="21">
        <v>0</v>
      </c>
      <c r="F82" s="21">
        <v>77.201800000000006</v>
      </c>
      <c r="G82" s="21">
        <v>77.201800000000006</v>
      </c>
      <c r="H82" s="21">
        <v>0</v>
      </c>
      <c r="I82" s="21">
        <v>0.88737701149425297</v>
      </c>
      <c r="J82" s="21">
        <v>0.88737701149425297</v>
      </c>
      <c r="K82" s="21">
        <v>73.172186753469575</v>
      </c>
      <c r="L82" s="21">
        <v>75.453695421236262</v>
      </c>
      <c r="M82" s="21">
        <v>75.453695421236262</v>
      </c>
    </row>
    <row r="83" spans="1:13">
      <c r="A83" s="4" t="s">
        <v>50</v>
      </c>
      <c r="B83" s="21">
        <v>2.72</v>
      </c>
      <c r="C83" s="21">
        <v>0.15000000000000036</v>
      </c>
      <c r="D83" s="21">
        <v>60.000000000000142</v>
      </c>
      <c r="E83" s="21">
        <v>0</v>
      </c>
      <c r="F83" s="21">
        <v>74.19</v>
      </c>
      <c r="G83" s="21">
        <v>74.19</v>
      </c>
      <c r="H83" s="21">
        <v>0</v>
      </c>
      <c r="I83" s="21">
        <v>0.85275862068965513</v>
      </c>
      <c r="J83" s="21">
        <v>0.85275862068965513</v>
      </c>
      <c r="K83" s="21">
        <v>79.703935164527792</v>
      </c>
      <c r="L83" s="21">
        <v>75.565677276975748</v>
      </c>
      <c r="M83" s="21">
        <v>75.565677276975748</v>
      </c>
    </row>
    <row r="84" spans="1:13">
      <c r="A84" s="4" t="s">
        <v>50</v>
      </c>
      <c r="B84" s="21">
        <v>2.73</v>
      </c>
      <c r="C84" s="21">
        <v>0.16000000000000014</v>
      </c>
      <c r="D84" s="21">
        <v>64.000000000000057</v>
      </c>
      <c r="E84" s="21">
        <v>0</v>
      </c>
      <c r="F84" s="21">
        <v>74.219200000000001</v>
      </c>
      <c r="G84" s="21">
        <v>74.219200000000001</v>
      </c>
      <c r="H84" s="21">
        <v>0</v>
      </c>
      <c r="I84" s="21">
        <v>0.85309425287356322</v>
      </c>
      <c r="J84" s="21">
        <v>0.85309425287356322</v>
      </c>
      <c r="K84" s="21">
        <v>83.102172215290764</v>
      </c>
      <c r="L84" s="21">
        <v>75.910903218567483</v>
      </c>
      <c r="M84" s="21">
        <v>75.910903218567483</v>
      </c>
    </row>
    <row r="85" spans="1:13">
      <c r="A85" s="4" t="s">
        <v>50</v>
      </c>
      <c r="B85" s="21">
        <v>2.74</v>
      </c>
      <c r="C85" s="21">
        <v>0.17000000000000037</v>
      </c>
      <c r="D85" s="21">
        <v>68.000000000000142</v>
      </c>
      <c r="E85" s="21">
        <v>0</v>
      </c>
      <c r="F85" s="21">
        <v>76.484099999999998</v>
      </c>
      <c r="G85" s="21">
        <v>76.484099999999998</v>
      </c>
      <c r="H85" s="21">
        <v>0</v>
      </c>
      <c r="I85" s="21">
        <v>0.87912758620689657</v>
      </c>
      <c r="J85" s="21">
        <v>0.87912758620689657</v>
      </c>
      <c r="K85" s="21">
        <v>82.936149813644136</v>
      </c>
      <c r="L85" s="21">
        <v>76.780505203371433</v>
      </c>
      <c r="M85" s="21">
        <v>76.780505203371433</v>
      </c>
    </row>
    <row r="86" spans="1:13">
      <c r="A86" s="4" t="s">
        <v>50</v>
      </c>
      <c r="B86" s="21">
        <v>2.75</v>
      </c>
      <c r="C86" s="21">
        <v>0.18000000000000016</v>
      </c>
      <c r="D86" s="21">
        <v>72.000000000000057</v>
      </c>
      <c r="E86" s="21">
        <v>0</v>
      </c>
      <c r="F86" s="21">
        <v>79.071700000000007</v>
      </c>
      <c r="G86" s="21">
        <v>79.071700000000007</v>
      </c>
      <c r="H86" s="21">
        <v>0</v>
      </c>
      <c r="I86" s="21">
        <v>0.90887011494252878</v>
      </c>
      <c r="J86" s="21">
        <v>0.90887011494252878</v>
      </c>
      <c r="K86" s="21">
        <v>79.227188780523946</v>
      </c>
      <c r="L86" s="21">
        <v>76.485472456302219</v>
      </c>
      <c r="M86" s="21">
        <v>76.485472456302219</v>
      </c>
    </row>
    <row r="87" spans="1:13">
      <c r="A87" s="4" t="s">
        <v>50</v>
      </c>
      <c r="B87" s="21">
        <v>2.76</v>
      </c>
      <c r="C87" s="21">
        <v>0.18999999999999995</v>
      </c>
      <c r="D87" s="21">
        <v>75.999999999999972</v>
      </c>
      <c r="E87" s="21">
        <v>0</v>
      </c>
      <c r="F87" s="21">
        <v>75.934899999999999</v>
      </c>
      <c r="G87" s="21">
        <v>75.934899999999999</v>
      </c>
      <c r="H87" s="21">
        <v>0</v>
      </c>
      <c r="I87" s="21">
        <v>0.87281494252873559</v>
      </c>
      <c r="J87" s="21">
        <v>0.87281494252873559</v>
      </c>
      <c r="K87" s="21">
        <v>72.444180551111941</v>
      </c>
      <c r="L87" s="21">
        <v>73.226992663346138</v>
      </c>
      <c r="M87" s="21">
        <v>73.226992663346138</v>
      </c>
    </row>
    <row r="88" spans="1:13">
      <c r="A88" s="4" t="s">
        <v>50</v>
      </c>
      <c r="B88" s="21">
        <v>2.77</v>
      </c>
      <c r="C88" s="21">
        <v>0.20000000000000018</v>
      </c>
      <c r="D88" s="21">
        <v>80.000000000000071</v>
      </c>
      <c r="E88" s="21">
        <v>0</v>
      </c>
      <c r="F88" s="21">
        <v>61.082900000000002</v>
      </c>
      <c r="G88" s="21">
        <v>61.082900000000002</v>
      </c>
      <c r="H88" s="21">
        <v>0</v>
      </c>
      <c r="I88" s="21">
        <v>0.70210229885057474</v>
      </c>
      <c r="J88" s="21">
        <v>0.70210229885057474</v>
      </c>
      <c r="K88" s="21">
        <v>63.406188067718901</v>
      </c>
      <c r="L88" s="21">
        <v>66.366116220855488</v>
      </c>
      <c r="M88" s="21">
        <v>66.366116220855488</v>
      </c>
    </row>
    <row r="89" spans="1:13">
      <c r="A89" s="4" t="s">
        <v>50</v>
      </c>
      <c r="B89" s="21">
        <v>2.78</v>
      </c>
      <c r="C89" s="21">
        <v>0.20999999999999996</v>
      </c>
      <c r="D89" s="21">
        <v>83.999999999999986</v>
      </c>
      <c r="E89" s="21">
        <v>8.4256899999999995</v>
      </c>
      <c r="F89" s="21">
        <v>48.217700000000001</v>
      </c>
      <c r="G89" s="21">
        <v>56.643389999999997</v>
      </c>
      <c r="H89" s="21">
        <v>9.6847011494252871E-2</v>
      </c>
      <c r="I89" s="21">
        <v>0.55422643678160921</v>
      </c>
      <c r="J89" s="21">
        <v>0.651073448275862</v>
      </c>
      <c r="K89" s="21">
        <v>53.120073443071938</v>
      </c>
      <c r="L89" s="21">
        <v>56.552553294842824</v>
      </c>
      <c r="M89" s="21">
        <v>56.552553294842824</v>
      </c>
    </row>
    <row r="90" spans="1:13">
      <c r="A90" s="4" t="s">
        <v>50</v>
      </c>
      <c r="B90" s="21">
        <v>2.79</v>
      </c>
      <c r="C90" s="21">
        <v>0.2200000000000002</v>
      </c>
      <c r="D90" s="21">
        <v>88.000000000000085</v>
      </c>
      <c r="E90" s="21">
        <v>10.686299999999999</v>
      </c>
      <c r="F90" s="21">
        <v>36.051000000000002</v>
      </c>
      <c r="G90" s="21">
        <v>46.737300000000005</v>
      </c>
      <c r="H90" s="21">
        <v>0.12283103448275862</v>
      </c>
      <c r="I90" s="21">
        <v>0.41437931034482761</v>
      </c>
      <c r="J90" s="21">
        <v>0.53721034482758623</v>
      </c>
      <c r="K90" s="21">
        <v>42.597545077829317</v>
      </c>
      <c r="L90" s="21">
        <v>45.20097607852081</v>
      </c>
      <c r="M90" s="21">
        <v>45.20097607852081</v>
      </c>
    </row>
    <row r="91" spans="1:13">
      <c r="A91" s="4" t="s">
        <v>50</v>
      </c>
      <c r="B91" s="21">
        <v>2.8</v>
      </c>
      <c r="C91" s="21">
        <v>0.22999999999999998</v>
      </c>
      <c r="D91" s="21">
        <v>92</v>
      </c>
      <c r="E91" s="21">
        <v>11.293900000000001</v>
      </c>
      <c r="F91" s="21">
        <v>22.544499999999999</v>
      </c>
      <c r="G91" s="21">
        <v>33.8384</v>
      </c>
      <c r="H91" s="21">
        <v>0.12981494252873563</v>
      </c>
      <c r="I91" s="21">
        <v>0.25913218390804599</v>
      </c>
      <c r="J91" s="21">
        <v>0.38894712643678159</v>
      </c>
      <c r="K91" s="21">
        <v>32.697109189612561</v>
      </c>
      <c r="L91" s="21">
        <v>33.865592703353066</v>
      </c>
      <c r="M91" s="21">
        <v>33.865592703353066</v>
      </c>
    </row>
    <row r="92" spans="1:13">
      <c r="A92" s="4" t="s">
        <v>50</v>
      </c>
      <c r="B92" s="21">
        <v>2.81</v>
      </c>
      <c r="C92" s="21">
        <v>0.24000000000000021</v>
      </c>
      <c r="D92" s="21">
        <v>96.000000000000085</v>
      </c>
      <c r="E92" s="21">
        <v>11.2957</v>
      </c>
      <c r="F92" s="21">
        <v>14.856999999999999</v>
      </c>
      <c r="G92" s="21">
        <v>26.152699999999999</v>
      </c>
      <c r="H92" s="21">
        <v>0.12983563218390803</v>
      </c>
      <c r="I92" s="21">
        <v>0.17077011494252872</v>
      </c>
      <c r="J92" s="21">
        <v>0.30060574712643678</v>
      </c>
      <c r="K92" s="21">
        <v>24.023319988600544</v>
      </c>
      <c r="L92" s="21">
        <v>23.784018789007757</v>
      </c>
      <c r="M92" s="21">
        <v>23.784018789007757</v>
      </c>
    </row>
    <row r="93" spans="1:13">
      <c r="A93" s="4" t="s">
        <v>50</v>
      </c>
      <c r="B93" s="21">
        <v>2.82</v>
      </c>
      <c r="C93" s="21">
        <v>0.25</v>
      </c>
      <c r="D93" s="21">
        <v>100</v>
      </c>
      <c r="E93" s="21">
        <v>11.247199999999999</v>
      </c>
      <c r="F93" s="21">
        <v>1.7882</v>
      </c>
      <c r="G93" s="21">
        <v>13.035399999999999</v>
      </c>
      <c r="H93" s="21">
        <v>0.12927816091954022</v>
      </c>
      <c r="I93" s="21">
        <v>2.0554022988505748E-2</v>
      </c>
      <c r="J93" s="21">
        <v>0.14983218390804598</v>
      </c>
      <c r="K93" s="21">
        <v>16.894898097718379</v>
      </c>
      <c r="L93" s="21">
        <v>15.662707330454737</v>
      </c>
      <c r="M93" s="21">
        <v>15.662707330454737</v>
      </c>
    </row>
    <row r="94" spans="1:13">
      <c r="A94" s="4" t="s">
        <v>51</v>
      </c>
      <c r="B94" s="21">
        <v>2.14</v>
      </c>
      <c r="C94" s="21">
        <v>0</v>
      </c>
      <c r="D94" s="21">
        <v>0</v>
      </c>
      <c r="E94" s="21">
        <v>85.836100000000002</v>
      </c>
      <c r="F94" s="21">
        <v>0</v>
      </c>
      <c r="G94" s="21">
        <v>85.836100000000002</v>
      </c>
      <c r="H94" s="21">
        <v>0.98662183908045975</v>
      </c>
      <c r="I94" s="21">
        <v>0</v>
      </c>
      <c r="J94" s="21">
        <v>0.98662183908045975</v>
      </c>
      <c r="K94" s="21">
        <v>81.533976253230151</v>
      </c>
      <c r="L94" s="21">
        <v>80.886467443088009</v>
      </c>
      <c r="M94" s="21">
        <v>80.886467443088009</v>
      </c>
    </row>
    <row r="95" spans="1:13">
      <c r="A95" s="4" t="s">
        <v>51</v>
      </c>
      <c r="B95" s="21">
        <v>2.15</v>
      </c>
      <c r="C95" s="21">
        <v>9.9999999999997868E-3</v>
      </c>
      <c r="D95" s="21">
        <v>3.8461538461537672</v>
      </c>
      <c r="E95" s="21">
        <v>85.160300000000007</v>
      </c>
      <c r="F95" s="21">
        <v>1.7831399999999999</v>
      </c>
      <c r="G95" s="21">
        <v>86.94344000000001</v>
      </c>
      <c r="H95" s="21">
        <v>0.97885402298850577</v>
      </c>
      <c r="I95" s="21">
        <v>2.0495862068965517E-2</v>
      </c>
      <c r="J95" s="21">
        <v>0.99934988505747135</v>
      </c>
      <c r="K95" s="21">
        <v>90.952586560926051</v>
      </c>
      <c r="L95" s="21">
        <v>90.239762799816162</v>
      </c>
      <c r="M95" s="21">
        <v>90.239762799816162</v>
      </c>
    </row>
    <row r="96" spans="1:13">
      <c r="A96" s="4" t="s">
        <v>51</v>
      </c>
      <c r="B96" s="21">
        <v>2.16</v>
      </c>
      <c r="C96" s="21">
        <v>2.0000000000000018E-2</v>
      </c>
      <c r="D96" s="21">
        <v>7.6923076923077058</v>
      </c>
      <c r="E96" s="21">
        <v>82.974999999999994</v>
      </c>
      <c r="F96" s="21">
        <v>2.6752600000000002</v>
      </c>
      <c r="G96" s="21">
        <v>85.650259999999989</v>
      </c>
      <c r="H96" s="21">
        <v>0.953735632183908</v>
      </c>
      <c r="I96" s="21">
        <v>3.0750114942528738E-2</v>
      </c>
      <c r="J96" s="21">
        <v>0.98448574712643666</v>
      </c>
      <c r="K96" s="21">
        <v>89.451415283954333</v>
      </c>
      <c r="L96" s="21">
        <v>90.667215513409502</v>
      </c>
      <c r="M96" s="21">
        <v>90.667215513409502</v>
      </c>
    </row>
    <row r="97" spans="1:13">
      <c r="A97" s="4" t="s">
        <v>51</v>
      </c>
      <c r="B97" s="21">
        <v>2.17</v>
      </c>
      <c r="C97" s="21">
        <v>2.9999999999999805E-2</v>
      </c>
      <c r="D97" s="21">
        <v>11.538461538461473</v>
      </c>
      <c r="E97" s="21">
        <v>80.177599999999998</v>
      </c>
      <c r="F97" s="21">
        <v>2.6761300000000001</v>
      </c>
      <c r="G97" s="21">
        <v>82.853729999999999</v>
      </c>
      <c r="H97" s="21">
        <v>0.92158160919540233</v>
      </c>
      <c r="I97" s="21">
        <v>3.0760114942528737E-2</v>
      </c>
      <c r="J97" s="21">
        <v>0.95234172413793106</v>
      </c>
      <c r="K97" s="21">
        <v>78.097750956911909</v>
      </c>
      <c r="L97" s="21">
        <v>82.127257408536437</v>
      </c>
      <c r="M97" s="21">
        <v>82.127257408536437</v>
      </c>
    </row>
    <row r="98" spans="1:13">
      <c r="A98" s="4" t="s">
        <v>51</v>
      </c>
      <c r="B98" s="21">
        <v>2.1800000000000002</v>
      </c>
      <c r="C98" s="21">
        <v>4.0000000000000036E-2</v>
      </c>
      <c r="D98" s="21">
        <v>15.384615384615412</v>
      </c>
      <c r="E98" s="21">
        <v>66.732900000000001</v>
      </c>
      <c r="F98" s="21">
        <v>1.78529</v>
      </c>
      <c r="G98" s="21">
        <v>68.518190000000004</v>
      </c>
      <c r="H98" s="21">
        <v>0.76704482758620696</v>
      </c>
      <c r="I98" s="21">
        <v>2.052057471264368E-2</v>
      </c>
      <c r="J98" s="21">
        <v>0.78756540229885064</v>
      </c>
      <c r="K98" s="21">
        <v>64.161764872988485</v>
      </c>
      <c r="L98" s="21">
        <v>67.258566193255035</v>
      </c>
      <c r="M98" s="21">
        <v>67.258566193255035</v>
      </c>
    </row>
    <row r="99" spans="1:13">
      <c r="A99" s="4" t="s">
        <v>51</v>
      </c>
      <c r="B99" s="21">
        <v>2.19</v>
      </c>
      <c r="C99" s="21">
        <v>4.9999999999999822E-2</v>
      </c>
      <c r="D99" s="21">
        <v>19.230769230769177</v>
      </c>
      <c r="E99" s="21">
        <v>52.182299999999998</v>
      </c>
      <c r="F99" s="21">
        <v>2.6819600000000001</v>
      </c>
      <c r="G99" s="21">
        <v>54.864260000000002</v>
      </c>
      <c r="H99" s="21">
        <v>0.59979655172413793</v>
      </c>
      <c r="I99" s="21">
        <v>3.0827126436781611E-2</v>
      </c>
      <c r="J99" s="21">
        <v>0.63062367816091958</v>
      </c>
      <c r="K99" s="21">
        <v>53.939917825649303</v>
      </c>
      <c r="L99" s="21">
        <v>50.201649320650333</v>
      </c>
      <c r="M99" s="21">
        <v>50.201649320650333</v>
      </c>
    </row>
    <row r="100" spans="1:13">
      <c r="A100" s="4" t="s">
        <v>51</v>
      </c>
      <c r="B100" s="21">
        <v>2.2000000000000002</v>
      </c>
      <c r="C100" s="21">
        <v>6.0000000000000053E-2</v>
      </c>
      <c r="D100" s="21">
        <v>23.076923076923116</v>
      </c>
      <c r="E100" s="21">
        <v>34.061900000000001</v>
      </c>
      <c r="F100" s="21">
        <v>4.4641299999999999</v>
      </c>
      <c r="G100" s="21">
        <v>38.526029999999999</v>
      </c>
      <c r="H100" s="21">
        <v>0.39151609195402298</v>
      </c>
      <c r="I100" s="21">
        <v>5.1311839080459769E-2</v>
      </c>
      <c r="J100" s="21">
        <v>0.44282793103448276</v>
      </c>
      <c r="K100" s="21">
        <v>48.776193917885131</v>
      </c>
      <c r="L100" s="21">
        <v>34.936124558198323</v>
      </c>
      <c r="M100" s="21">
        <v>34.936124558198323</v>
      </c>
    </row>
    <row r="101" spans="1:13">
      <c r="A101" s="4" t="s">
        <v>51</v>
      </c>
      <c r="B101" s="21">
        <v>2.21</v>
      </c>
      <c r="C101" s="21">
        <v>6.999999999999984E-2</v>
      </c>
      <c r="D101" s="21">
        <v>26.923076923076884</v>
      </c>
      <c r="E101" s="21">
        <v>19.757999999999999</v>
      </c>
      <c r="F101" s="21">
        <v>4.4643300000000004</v>
      </c>
      <c r="G101" s="21">
        <v>24.222329999999999</v>
      </c>
      <c r="H101" s="21">
        <v>0.22710344827586207</v>
      </c>
      <c r="I101" s="21">
        <v>5.1314137931034488E-2</v>
      </c>
      <c r="J101" s="21">
        <v>0.27841758620689655</v>
      </c>
      <c r="K101" s="21">
        <v>46.892695984508372</v>
      </c>
      <c r="L101" s="21">
        <v>24.072884973270334</v>
      </c>
      <c r="M101" s="21">
        <v>24.072884973270334</v>
      </c>
    </row>
    <row r="102" spans="1:13">
      <c r="A102" s="4" t="s">
        <v>51</v>
      </c>
      <c r="B102" s="21">
        <v>2.2200000000000002</v>
      </c>
      <c r="C102" s="21">
        <v>8.0000000000000071E-2</v>
      </c>
      <c r="D102" s="21">
        <v>30.769230769230823</v>
      </c>
      <c r="E102" s="21">
        <v>6.86775</v>
      </c>
      <c r="F102" s="21">
        <v>4.4637000000000002</v>
      </c>
      <c r="G102" s="21">
        <v>11.33145</v>
      </c>
      <c r="H102" s="21">
        <v>7.8939655172413789E-2</v>
      </c>
      <c r="I102" s="21">
        <v>5.1306896551724143E-2</v>
      </c>
      <c r="J102" s="21">
        <v>0.13024655172413793</v>
      </c>
      <c r="K102" s="21">
        <v>46.385827579054656</v>
      </c>
      <c r="L102" s="21">
        <v>18.564563077833085</v>
      </c>
      <c r="M102" s="21">
        <v>18.564563077833085</v>
      </c>
    </row>
    <row r="103" spans="1:13">
      <c r="A103" s="4" t="s">
        <v>51</v>
      </c>
      <c r="B103" s="21">
        <v>2.23</v>
      </c>
      <c r="C103" s="21">
        <v>8.9999999999999858E-2</v>
      </c>
      <c r="D103" s="21">
        <v>34.615384615384592</v>
      </c>
      <c r="E103" s="21">
        <v>0.54754599999999998</v>
      </c>
      <c r="F103" s="21">
        <v>4.4641299999999999</v>
      </c>
      <c r="G103" s="21">
        <v>5.0116759999999996</v>
      </c>
      <c r="H103" s="21">
        <v>6.2936321839080454E-3</v>
      </c>
      <c r="I103" s="21">
        <v>5.1311839080459769E-2</v>
      </c>
      <c r="J103" s="21">
        <v>5.7605471264367811E-2</v>
      </c>
      <c r="K103" s="21">
        <v>46.284019346539843</v>
      </c>
      <c r="L103" s="21">
        <v>18.144676169091621</v>
      </c>
      <c r="M103" s="21">
        <v>18.144676169091621</v>
      </c>
    </row>
    <row r="104" spans="1:13">
      <c r="A104" s="4" t="s">
        <v>51</v>
      </c>
      <c r="B104" s="21">
        <v>2.2400000000000002</v>
      </c>
      <c r="C104" s="21">
        <v>0.10000000000000009</v>
      </c>
      <c r="D104" s="21">
        <v>38.461538461538524</v>
      </c>
      <c r="E104" s="21">
        <v>0</v>
      </c>
      <c r="F104" s="21">
        <v>21.241499999999998</v>
      </c>
      <c r="G104" s="21">
        <v>21.241499999999998</v>
      </c>
      <c r="H104" s="21">
        <v>0</v>
      </c>
      <c r="I104" s="21">
        <v>0.24415517241379309</v>
      </c>
      <c r="J104" s="21">
        <v>0.24415517241379309</v>
      </c>
      <c r="K104" s="21">
        <v>46.268651286918761</v>
      </c>
      <c r="L104" s="21">
        <v>21.978176411144219</v>
      </c>
      <c r="M104" s="21">
        <v>21.978176411144219</v>
      </c>
    </row>
    <row r="105" spans="1:13">
      <c r="A105" s="4" t="s">
        <v>51</v>
      </c>
      <c r="B105" s="21">
        <v>2.25</v>
      </c>
      <c r="C105" s="21">
        <v>0.10999999999999988</v>
      </c>
      <c r="D105" s="21">
        <v>42.307692307692292</v>
      </c>
      <c r="E105" s="21">
        <v>0</v>
      </c>
      <c r="F105" s="21">
        <v>30.632999999999999</v>
      </c>
      <c r="G105" s="21">
        <v>30.632999999999999</v>
      </c>
      <c r="H105" s="21">
        <v>0</v>
      </c>
      <c r="I105" s="21">
        <v>0.35210344827586204</v>
      </c>
      <c r="J105" s="21">
        <v>0.35210344827586204</v>
      </c>
      <c r="K105" s="21">
        <v>46.26690020467445</v>
      </c>
      <c r="L105" s="21">
        <v>29.110390046772448</v>
      </c>
      <c r="M105" s="21">
        <v>29.110390046772448</v>
      </c>
    </row>
    <row r="106" spans="1:13">
      <c r="A106" s="4" t="s">
        <v>51</v>
      </c>
      <c r="B106" s="21">
        <v>2.2599999999999998</v>
      </c>
      <c r="C106" s="21">
        <v>0.11999999999999966</v>
      </c>
      <c r="D106" s="21">
        <v>46.153846153846061</v>
      </c>
      <c r="E106" s="21">
        <v>0</v>
      </c>
      <c r="F106" s="21">
        <v>36.978299999999997</v>
      </c>
      <c r="G106" s="21">
        <v>36.978299999999997</v>
      </c>
      <c r="H106" s="21">
        <v>0</v>
      </c>
      <c r="I106" s="21">
        <v>0.42503793103448273</v>
      </c>
      <c r="J106" s="21">
        <v>0.42503793103448273</v>
      </c>
      <c r="K106" s="21">
        <v>46.266749156756468</v>
      </c>
      <c r="L106" s="21">
        <v>38.601093409929646</v>
      </c>
      <c r="M106" s="21">
        <v>38.601093409929646</v>
      </c>
    </row>
    <row r="107" spans="1:13">
      <c r="A107" s="4" t="s">
        <v>51</v>
      </c>
      <c r="B107" s="21">
        <v>2.27</v>
      </c>
      <c r="C107" s="21">
        <v>0.12999999999999989</v>
      </c>
      <c r="D107" s="21">
        <v>50</v>
      </c>
      <c r="E107" s="21">
        <v>0</v>
      </c>
      <c r="F107" s="21">
        <v>61.092599999999997</v>
      </c>
      <c r="G107" s="21">
        <v>61.092599999999997</v>
      </c>
      <c r="H107" s="21">
        <v>0</v>
      </c>
      <c r="I107" s="21">
        <v>0.70221379310344822</v>
      </c>
      <c r="J107" s="21">
        <v>0.70221379310344822</v>
      </c>
      <c r="K107" s="21">
        <v>46.266739273055073</v>
      </c>
      <c r="L107" s="21">
        <v>49.458969402326346</v>
      </c>
      <c r="M107" s="21">
        <v>49.458969402326346</v>
      </c>
    </row>
    <row r="108" spans="1:13">
      <c r="A108" s="4" t="s">
        <v>51</v>
      </c>
      <c r="B108" s="21">
        <v>2.2799999999999998</v>
      </c>
      <c r="C108" s="21">
        <v>0.13999999999999968</v>
      </c>
      <c r="D108" s="21">
        <v>53.846153846153769</v>
      </c>
      <c r="E108" s="21">
        <v>0</v>
      </c>
      <c r="F108" s="21">
        <v>68.305000000000007</v>
      </c>
      <c r="G108" s="21">
        <v>68.305000000000007</v>
      </c>
      <c r="H108" s="21">
        <v>0</v>
      </c>
      <c r="I108" s="21">
        <v>0.7851149425287357</v>
      </c>
      <c r="J108" s="21">
        <v>0.7851149425287357</v>
      </c>
      <c r="K108" s="21">
        <v>46.266738781761667</v>
      </c>
      <c r="L108" s="21">
        <v>60.552306094379716</v>
      </c>
      <c r="M108" s="21">
        <v>60.552306094379716</v>
      </c>
    </row>
    <row r="109" spans="1:13">
      <c r="A109" s="4" t="s">
        <v>51</v>
      </c>
      <c r="B109" s="21">
        <v>2.29</v>
      </c>
      <c r="C109" s="21">
        <v>0.14999999999999991</v>
      </c>
      <c r="D109" s="21">
        <v>57.692307692307708</v>
      </c>
      <c r="E109" s="21">
        <v>0</v>
      </c>
      <c r="F109" s="21">
        <v>70.997200000000007</v>
      </c>
      <c r="G109" s="21">
        <v>70.997200000000007</v>
      </c>
      <c r="H109" s="21">
        <v>0</v>
      </c>
      <c r="I109" s="21">
        <v>0.81605977011494257</v>
      </c>
      <c r="J109" s="21">
        <v>0.81605977011494257</v>
      </c>
      <c r="K109" s="21">
        <v>46.266738763191093</v>
      </c>
      <c r="L109" s="21">
        <v>70.615035973919845</v>
      </c>
      <c r="M109" s="21">
        <v>70.615035973919845</v>
      </c>
    </row>
    <row r="110" spans="1:13">
      <c r="A110" s="4" t="s">
        <v>51</v>
      </c>
      <c r="B110" s="21">
        <v>2.2999999999999998</v>
      </c>
      <c r="C110" s="21">
        <v>0.1599999999999997</v>
      </c>
      <c r="D110" s="21">
        <v>61.538461538461476</v>
      </c>
      <c r="E110" s="21">
        <v>0</v>
      </c>
      <c r="F110" s="21">
        <v>73.837599999999995</v>
      </c>
      <c r="G110" s="21">
        <v>73.837599999999995</v>
      </c>
      <c r="H110" s="21">
        <v>0</v>
      </c>
      <c r="I110" s="21">
        <v>0.84870804597701144</v>
      </c>
      <c r="J110" s="21">
        <v>0.84870804597701144</v>
      </c>
      <c r="K110" s="21">
        <v>46.2667387626569</v>
      </c>
      <c r="L110" s="21">
        <v>78.377578152582714</v>
      </c>
      <c r="M110" s="21">
        <v>78.377578152582714</v>
      </c>
    </row>
    <row r="111" spans="1:13">
      <c r="A111" s="4" t="s">
        <v>51</v>
      </c>
      <c r="B111" s="21">
        <v>2.31</v>
      </c>
      <c r="C111" s="21">
        <v>0.16999999999999993</v>
      </c>
      <c r="D111" s="21">
        <v>65.384615384615415</v>
      </c>
      <c r="E111" s="21">
        <v>0</v>
      </c>
      <c r="F111" s="21">
        <v>76.996300000000005</v>
      </c>
      <c r="G111" s="21">
        <v>76.996300000000005</v>
      </c>
      <c r="H111" s="21">
        <v>0</v>
      </c>
      <c r="I111" s="21">
        <v>0.88501494252873569</v>
      </c>
      <c r="J111" s="21">
        <v>0.88501494252873569</v>
      </c>
      <c r="K111" s="21">
        <v>46.266738762645197</v>
      </c>
      <c r="L111" s="21">
        <v>82.780642988655345</v>
      </c>
      <c r="M111" s="21">
        <v>82.780642988655345</v>
      </c>
    </row>
    <row r="112" spans="1:13">
      <c r="A112" s="4" t="s">
        <v>51</v>
      </c>
      <c r="B112" s="21">
        <v>2.3199999999999998</v>
      </c>
      <c r="C112" s="21">
        <v>0.17999999999999972</v>
      </c>
      <c r="D112" s="21">
        <v>69.230769230769184</v>
      </c>
      <c r="E112" s="21">
        <v>0</v>
      </c>
      <c r="F112" s="21">
        <v>74.584199999999996</v>
      </c>
      <c r="G112" s="21">
        <v>74.584199999999996</v>
      </c>
      <c r="H112" s="21">
        <v>0</v>
      </c>
      <c r="I112" s="21">
        <v>0.85728965517241373</v>
      </c>
      <c r="J112" s="21">
        <v>0.85728965517241373</v>
      </c>
      <c r="K112" s="21">
        <v>46.266738762644998</v>
      </c>
      <c r="L112" s="21">
        <v>83.193304724277979</v>
      </c>
      <c r="M112" s="21">
        <v>83.193304724277979</v>
      </c>
    </row>
    <row r="113" spans="1:13">
      <c r="A113" s="4" t="s">
        <v>51</v>
      </c>
      <c r="B113" s="21">
        <v>2.33</v>
      </c>
      <c r="C113" s="21">
        <v>0.18999999999999995</v>
      </c>
      <c r="D113" s="21">
        <v>73.076923076923109</v>
      </c>
      <c r="E113" s="21">
        <v>0</v>
      </c>
      <c r="F113" s="21">
        <v>78.758700000000005</v>
      </c>
      <c r="G113" s="21">
        <v>78.758700000000005</v>
      </c>
      <c r="H113" s="21">
        <v>0</v>
      </c>
      <c r="I113" s="21">
        <v>0.90527241379310353</v>
      </c>
      <c r="J113" s="21">
        <v>0.90527241379310353</v>
      </c>
      <c r="K113" s="21">
        <v>46.266738762644998</v>
      </c>
      <c r="L113" s="21">
        <v>79.554789865248409</v>
      </c>
      <c r="M113" s="21">
        <v>79.554789865248409</v>
      </c>
    </row>
    <row r="114" spans="1:13">
      <c r="A114" s="4" t="s">
        <v>51</v>
      </c>
      <c r="B114" s="21">
        <v>2.34</v>
      </c>
      <c r="C114" s="21">
        <v>0.19999999999999973</v>
      </c>
      <c r="D114" s="21">
        <v>76.923076923076877</v>
      </c>
      <c r="E114" s="21">
        <v>0</v>
      </c>
      <c r="F114" s="21">
        <v>78.889099999999999</v>
      </c>
      <c r="G114" s="21">
        <v>78.889099999999999</v>
      </c>
      <c r="H114" s="21">
        <v>0</v>
      </c>
      <c r="I114" s="21">
        <v>0.90677126436781608</v>
      </c>
      <c r="J114" s="21">
        <v>0.90677126436781608</v>
      </c>
      <c r="K114" s="21">
        <v>46.266738762644998</v>
      </c>
      <c r="L114" s="21">
        <v>72.387203630037703</v>
      </c>
      <c r="M114" s="21">
        <v>72.387203630037703</v>
      </c>
    </row>
    <row r="115" spans="1:13">
      <c r="A115" s="4" t="s">
        <v>51</v>
      </c>
      <c r="B115" s="21">
        <v>2.35</v>
      </c>
      <c r="C115" s="21">
        <v>0.20999999999999996</v>
      </c>
      <c r="D115" s="21">
        <v>80.769230769230816</v>
      </c>
      <c r="E115" s="21">
        <v>0</v>
      </c>
      <c r="F115" s="21">
        <v>63.5169</v>
      </c>
      <c r="G115" s="21">
        <v>63.5169</v>
      </c>
      <c r="H115" s="21">
        <v>0</v>
      </c>
      <c r="I115" s="21">
        <v>0.73007931034482754</v>
      </c>
      <c r="J115" s="21">
        <v>0.73007931034482754</v>
      </c>
      <c r="K115" s="21">
        <v>46.266738762644998</v>
      </c>
      <c r="L115" s="21">
        <v>62.672152472253501</v>
      </c>
      <c r="M115" s="21">
        <v>62.672152472253501</v>
      </c>
    </row>
    <row r="116" spans="1:13">
      <c r="A116" s="4" t="s">
        <v>51</v>
      </c>
      <c r="B116" s="21">
        <v>2.36</v>
      </c>
      <c r="C116" s="21">
        <v>0.21999999999999975</v>
      </c>
      <c r="D116" s="21">
        <v>84.615384615384585</v>
      </c>
      <c r="E116" s="21">
        <v>0</v>
      </c>
      <c r="F116" s="21">
        <v>55.5199</v>
      </c>
      <c r="G116" s="21">
        <v>55.5199</v>
      </c>
      <c r="H116" s="21">
        <v>0</v>
      </c>
      <c r="I116" s="21">
        <v>0.63815977011494252</v>
      </c>
      <c r="J116" s="21">
        <v>0.63815977011494252</v>
      </c>
      <c r="K116" s="21">
        <v>46.266738762644998</v>
      </c>
      <c r="L116" s="21">
        <v>51.63031035265027</v>
      </c>
      <c r="M116" s="21">
        <v>51.63031035265027</v>
      </c>
    </row>
    <row r="117" spans="1:13">
      <c r="A117" s="4" t="s">
        <v>51</v>
      </c>
      <c r="B117" s="21">
        <v>2.37</v>
      </c>
      <c r="C117" s="21">
        <v>0.22999999999999998</v>
      </c>
      <c r="D117" s="21">
        <v>88.461538461538538</v>
      </c>
      <c r="E117" s="21">
        <v>0</v>
      </c>
      <c r="F117" s="21">
        <v>45.948700000000002</v>
      </c>
      <c r="G117" s="21">
        <v>45.948700000000002</v>
      </c>
      <c r="H117" s="21">
        <v>0</v>
      </c>
      <c r="I117" s="21">
        <v>0.52814597701149424</v>
      </c>
      <c r="J117" s="21">
        <v>0.52814597701149424</v>
      </c>
      <c r="K117" s="21">
        <v>46.266738762644998</v>
      </c>
      <c r="L117" s="21">
        <v>40.47176728775225</v>
      </c>
      <c r="M117" s="21">
        <v>40.47176728775225</v>
      </c>
    </row>
    <row r="118" spans="1:13">
      <c r="A118" s="4" t="s">
        <v>51</v>
      </c>
      <c r="B118" s="21">
        <v>2.38</v>
      </c>
      <c r="C118" s="21">
        <v>0.23999999999999977</v>
      </c>
      <c r="D118" s="21">
        <v>92.307692307692307</v>
      </c>
      <c r="E118" s="21">
        <v>0</v>
      </c>
      <c r="F118" s="21">
        <v>35.871899999999997</v>
      </c>
      <c r="G118" s="21">
        <v>35.871899999999997</v>
      </c>
      <c r="H118" s="21">
        <v>0</v>
      </c>
      <c r="I118" s="21">
        <v>0.41232068965517238</v>
      </c>
      <c r="J118" s="21">
        <v>0.41232068965517238</v>
      </c>
      <c r="K118" s="21">
        <v>46.266738762644998</v>
      </c>
      <c r="L118" s="21">
        <v>30.186788416812927</v>
      </c>
      <c r="M118" s="21">
        <v>30.186788416812927</v>
      </c>
    </row>
    <row r="119" spans="1:13">
      <c r="A119" s="4" t="s">
        <v>51</v>
      </c>
      <c r="B119" s="21">
        <v>2.39</v>
      </c>
      <c r="C119" s="21">
        <v>0.25</v>
      </c>
      <c r="D119" s="21">
        <v>96.153846153846231</v>
      </c>
      <c r="E119" s="21">
        <v>0</v>
      </c>
      <c r="F119" s="21">
        <v>16.084399999999999</v>
      </c>
      <c r="G119" s="21">
        <v>16.084399999999999</v>
      </c>
      <c r="H119" s="21">
        <v>0</v>
      </c>
      <c r="I119" s="21">
        <v>0.18487816091954021</v>
      </c>
      <c r="J119" s="21">
        <v>0.18487816091954021</v>
      </c>
      <c r="K119" s="21">
        <v>46.266738762644998</v>
      </c>
      <c r="L119" s="21">
        <v>21.423921089950674</v>
      </c>
      <c r="M119" s="21">
        <v>21.423921089950674</v>
      </c>
    </row>
    <row r="120" spans="1:13">
      <c r="A120" s="4" t="s">
        <v>51</v>
      </c>
      <c r="B120" s="21">
        <v>2.4</v>
      </c>
      <c r="C120" s="21">
        <v>0.25999999999999979</v>
      </c>
      <c r="D120" s="21">
        <v>100</v>
      </c>
      <c r="E120" s="21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46.266738762644998</v>
      </c>
      <c r="L120" s="21">
        <v>14.46766077109125</v>
      </c>
      <c r="M120" s="21">
        <v>14.46766077109125</v>
      </c>
    </row>
    <row r="121" spans="1:13">
      <c r="A121" s="4" t="s">
        <v>52</v>
      </c>
      <c r="B121" s="21">
        <v>2.4700000000000002</v>
      </c>
      <c r="C121" s="21">
        <v>0</v>
      </c>
      <c r="D121" s="21">
        <v>0</v>
      </c>
      <c r="E121" s="21">
        <v>0</v>
      </c>
      <c r="F121" s="21">
        <v>48.286700000000003</v>
      </c>
      <c r="G121" s="21">
        <v>48.286700000000003</v>
      </c>
      <c r="H121" s="21">
        <v>0</v>
      </c>
      <c r="I121" s="21">
        <v>0.56147325581395358</v>
      </c>
      <c r="J121" s="21">
        <v>0.56147325581395358</v>
      </c>
      <c r="K121" s="21">
        <v>43.008737150868193</v>
      </c>
      <c r="L121" s="21">
        <v>42.684503758787763</v>
      </c>
      <c r="M121" s="21">
        <v>42.684503758787763</v>
      </c>
    </row>
    <row r="122" spans="1:13">
      <c r="A122" s="4" t="s">
        <v>52</v>
      </c>
      <c r="B122" s="21">
        <v>2.48</v>
      </c>
      <c r="C122" s="21">
        <v>9.9999999999997868E-3</v>
      </c>
      <c r="D122" s="21">
        <v>3.9999999999999147</v>
      </c>
      <c r="E122" s="21">
        <v>0</v>
      </c>
      <c r="F122" s="21">
        <v>50.437800000000003</v>
      </c>
      <c r="G122" s="21">
        <v>50.437800000000003</v>
      </c>
      <c r="H122" s="21">
        <v>0</v>
      </c>
      <c r="I122" s="21">
        <v>0.58648604651162795</v>
      </c>
      <c r="J122" s="21">
        <v>0.58648604651162795</v>
      </c>
      <c r="K122" s="21">
        <v>48.930804989174483</v>
      </c>
      <c r="L122" s="21">
        <v>49.394508025528047</v>
      </c>
      <c r="M122" s="21">
        <v>49.394508025528047</v>
      </c>
    </row>
    <row r="123" spans="1:13">
      <c r="A123" s="4" t="s">
        <v>52</v>
      </c>
      <c r="B123" s="21">
        <v>2.4900000000000002</v>
      </c>
      <c r="C123" s="21">
        <v>2.0000000000000018E-2</v>
      </c>
      <c r="D123" s="21">
        <v>8.0000000000000071</v>
      </c>
      <c r="E123" s="21">
        <v>0</v>
      </c>
      <c r="F123" s="21">
        <v>57.408200000000001</v>
      </c>
      <c r="G123" s="21">
        <v>57.408200000000001</v>
      </c>
      <c r="H123" s="21">
        <v>0</v>
      </c>
      <c r="I123" s="21">
        <v>0.66753720930232563</v>
      </c>
      <c r="J123" s="21">
        <v>0.66753720930232563</v>
      </c>
      <c r="K123" s="21">
        <v>55.020567507146872</v>
      </c>
      <c r="L123" s="21">
        <v>56.248555527923365</v>
      </c>
      <c r="M123" s="21">
        <v>56.248555527923365</v>
      </c>
    </row>
    <row r="124" spans="1:13">
      <c r="A124" s="4" t="s">
        <v>52</v>
      </c>
      <c r="B124" s="21">
        <v>2.5</v>
      </c>
      <c r="C124" s="21">
        <v>2.9999999999999805E-2</v>
      </c>
      <c r="D124" s="21">
        <v>11.999999999999922</v>
      </c>
      <c r="E124" s="21">
        <v>0</v>
      </c>
      <c r="F124" s="21">
        <v>59.210500000000003</v>
      </c>
      <c r="G124" s="21">
        <v>59.210500000000003</v>
      </c>
      <c r="H124" s="21">
        <v>0</v>
      </c>
      <c r="I124" s="21">
        <v>0.68849418604651169</v>
      </c>
      <c r="J124" s="21">
        <v>0.68849418604651169</v>
      </c>
      <c r="K124" s="21">
        <v>61.148358843555357</v>
      </c>
      <c r="L124" s="21">
        <v>63.03305676273925</v>
      </c>
      <c r="M124" s="21">
        <v>63.03305676273925</v>
      </c>
    </row>
    <row r="125" spans="1:13">
      <c r="A125" s="4" t="s">
        <v>52</v>
      </c>
      <c r="B125" s="21">
        <v>2.5099999999999998</v>
      </c>
      <c r="C125" s="21">
        <v>3.9999999999999591E-2</v>
      </c>
      <c r="D125" s="21">
        <v>15.999999999999837</v>
      </c>
      <c r="E125" s="21">
        <v>0</v>
      </c>
      <c r="F125" s="21">
        <v>73.542500000000004</v>
      </c>
      <c r="G125" s="21">
        <v>73.542500000000004</v>
      </c>
      <c r="H125" s="21">
        <v>0</v>
      </c>
      <c r="I125" s="21">
        <v>0.85514534883720938</v>
      </c>
      <c r="J125" s="21">
        <v>0.85514534883720938</v>
      </c>
      <c r="K125" s="21">
        <v>67.167870638703391</v>
      </c>
      <c r="L125" s="21">
        <v>69.510379801493315</v>
      </c>
      <c r="M125" s="21">
        <v>69.510379801493315</v>
      </c>
    </row>
    <row r="126" spans="1:13">
      <c r="A126" s="4" t="s">
        <v>52</v>
      </c>
      <c r="B126" s="21">
        <v>2.52</v>
      </c>
      <c r="C126" s="21">
        <v>4.9999999999999822E-2</v>
      </c>
      <c r="D126" s="21">
        <v>19.999999999999929</v>
      </c>
      <c r="E126" s="21">
        <v>0</v>
      </c>
      <c r="F126" s="21">
        <v>77.749399999999994</v>
      </c>
      <c r="G126" s="21">
        <v>77.749399999999994</v>
      </c>
      <c r="H126" s="21">
        <v>0</v>
      </c>
      <c r="I126" s="21">
        <v>0.90406279069767437</v>
      </c>
      <c r="J126" s="21">
        <v>0.90406279069767437</v>
      </c>
      <c r="K126" s="21">
        <v>72.921465896313379</v>
      </c>
      <c r="L126" s="21">
        <v>75.431952652306165</v>
      </c>
      <c r="M126" s="21">
        <v>75.431952652306165</v>
      </c>
    </row>
    <row r="127" spans="1:13">
      <c r="A127" s="4" t="s">
        <v>52</v>
      </c>
      <c r="B127" s="21">
        <v>2.5299999999999998</v>
      </c>
      <c r="C127" s="21">
        <v>5.9999999999999609E-2</v>
      </c>
      <c r="D127" s="21">
        <v>23.999999999999844</v>
      </c>
      <c r="E127" s="21">
        <v>0</v>
      </c>
      <c r="F127" s="21">
        <v>79.235600000000005</v>
      </c>
      <c r="G127" s="21">
        <v>79.235600000000005</v>
      </c>
      <c r="H127" s="21">
        <v>0</v>
      </c>
      <c r="I127" s="21">
        <v>0.92134418604651169</v>
      </c>
      <c r="J127" s="21">
        <v>0.92134418604651169</v>
      </c>
      <c r="K127" s="21">
        <v>78.246736908083008</v>
      </c>
      <c r="L127" s="21">
        <v>80.553797779257906</v>
      </c>
      <c r="M127" s="21">
        <v>80.553797779257906</v>
      </c>
    </row>
    <row r="128" spans="1:13">
      <c r="A128" s="4" t="s">
        <v>52</v>
      </c>
      <c r="B128" s="21">
        <v>2.54</v>
      </c>
      <c r="C128" s="21">
        <v>6.999999999999984E-2</v>
      </c>
      <c r="D128" s="21">
        <v>27.999999999999936</v>
      </c>
      <c r="E128" s="21">
        <v>0</v>
      </c>
      <c r="F128" s="21">
        <v>79.248699999999999</v>
      </c>
      <c r="G128" s="21">
        <v>79.248699999999999</v>
      </c>
      <c r="H128" s="21">
        <v>0</v>
      </c>
      <c r="I128" s="21">
        <v>0.92149651162790702</v>
      </c>
      <c r="J128" s="21">
        <v>0.92149651162790702</v>
      </c>
      <c r="K128" s="21">
        <v>82.9839523195933</v>
      </c>
      <c r="L128" s="21">
        <v>84.653468076909974</v>
      </c>
      <c r="M128" s="21">
        <v>84.653468076909974</v>
      </c>
    </row>
    <row r="129" spans="1:13">
      <c r="A129" s="4" t="s">
        <v>52</v>
      </c>
      <c r="B129" s="21">
        <v>2.5499999999999998</v>
      </c>
      <c r="C129" s="21">
        <v>7.9999999999999627E-2</v>
      </c>
      <c r="D129" s="21">
        <v>31.999999999999851</v>
      </c>
      <c r="E129" s="21">
        <v>0</v>
      </c>
      <c r="F129" s="21">
        <v>78.5197</v>
      </c>
      <c r="G129" s="21">
        <v>78.5197</v>
      </c>
      <c r="H129" s="21">
        <v>0</v>
      </c>
      <c r="I129" s="21">
        <v>0.91301976744186042</v>
      </c>
      <c r="J129" s="21">
        <v>0.91301976744186042</v>
      </c>
      <c r="K129" s="21">
        <v>86.983930960450522</v>
      </c>
      <c r="L129" s="21">
        <v>87.547888678409564</v>
      </c>
      <c r="M129" s="21">
        <v>87.547888678409564</v>
      </c>
    </row>
    <row r="130" spans="1:13">
      <c r="A130" s="4" t="s">
        <v>52</v>
      </c>
      <c r="B130" s="21">
        <v>2.56</v>
      </c>
      <c r="C130" s="21">
        <v>8.9999999999999858E-2</v>
      </c>
      <c r="D130" s="21">
        <v>35.999999999999943</v>
      </c>
      <c r="E130" s="21">
        <v>14.973100000000001</v>
      </c>
      <c r="F130" s="21">
        <v>71.624399999999994</v>
      </c>
      <c r="G130" s="21">
        <v>86.597499999999997</v>
      </c>
      <c r="H130" s="21">
        <v>0.17410581395348837</v>
      </c>
      <c r="I130" s="21">
        <v>0.83284186046511621</v>
      </c>
      <c r="J130" s="21">
        <v>1.0069476744186046</v>
      </c>
      <c r="K130" s="21">
        <v>90.115807844638141</v>
      </c>
      <c r="L130" s="21">
        <v>89.113796938717257</v>
      </c>
      <c r="M130" s="21">
        <v>89.113796938717257</v>
      </c>
    </row>
    <row r="131" spans="1:13">
      <c r="A131" s="4" t="s">
        <v>52</v>
      </c>
      <c r="B131" s="21">
        <v>2.57</v>
      </c>
      <c r="C131" s="21">
        <v>9.9999999999999645E-2</v>
      </c>
      <c r="D131" s="21">
        <v>39.999999999999858</v>
      </c>
      <c r="E131" s="21">
        <v>27.752300000000002</v>
      </c>
      <c r="F131" s="21">
        <v>61.920999999999999</v>
      </c>
      <c r="G131" s="21">
        <v>89.673299999999998</v>
      </c>
      <c r="H131" s="21">
        <v>0.32270116279069772</v>
      </c>
      <c r="I131" s="21">
        <v>0.7200116279069767</v>
      </c>
      <c r="J131" s="21">
        <v>1.0427127906976743</v>
      </c>
      <c r="K131" s="21">
        <v>92.274131296835165</v>
      </c>
      <c r="L131" s="21">
        <v>89.317271428168183</v>
      </c>
      <c r="M131" s="21">
        <v>89.317271428168183</v>
      </c>
    </row>
    <row r="132" spans="1:13">
      <c r="A132" s="4" t="s">
        <v>52</v>
      </c>
      <c r="B132" s="21">
        <v>2.58</v>
      </c>
      <c r="C132" s="21">
        <v>0.10999999999999988</v>
      </c>
      <c r="D132" s="21">
        <v>43.99999999999995</v>
      </c>
      <c r="E132" s="21">
        <v>38.984099999999998</v>
      </c>
      <c r="F132" s="21">
        <v>48.794400000000003</v>
      </c>
      <c r="G132" s="21">
        <v>87.778500000000008</v>
      </c>
      <c r="H132" s="21">
        <v>0.453303488372093</v>
      </c>
      <c r="I132" s="21">
        <v>0.56737674418604656</v>
      </c>
      <c r="J132" s="21">
        <v>1.0206802325581397</v>
      </c>
      <c r="K132" s="21">
        <v>93.384755329863651</v>
      </c>
      <c r="L132" s="21">
        <v>88.264229243324039</v>
      </c>
      <c r="M132" s="21">
        <v>88.264229243324039</v>
      </c>
    </row>
    <row r="133" spans="1:13">
      <c r="A133" s="4" t="s">
        <v>52</v>
      </c>
      <c r="B133" s="21">
        <v>2.59</v>
      </c>
      <c r="C133" s="21">
        <v>0.11999999999999966</v>
      </c>
      <c r="D133" s="21">
        <v>47.999999999999865</v>
      </c>
      <c r="E133" s="21">
        <v>62.740499999999997</v>
      </c>
      <c r="F133" s="21">
        <v>29.148599999999998</v>
      </c>
      <c r="G133" s="21">
        <v>91.889099999999999</v>
      </c>
      <c r="H133" s="21">
        <v>0.72954069767441854</v>
      </c>
      <c r="I133" s="21">
        <v>0.33893720930232557</v>
      </c>
      <c r="J133" s="21">
        <v>1.0684779069767443</v>
      </c>
      <c r="K133" s="21">
        <v>93.409068295677741</v>
      </c>
      <c r="L133" s="21">
        <v>86.278652355100704</v>
      </c>
      <c r="M133" s="21">
        <v>86.278652355100704</v>
      </c>
    </row>
    <row r="134" spans="1:13">
      <c r="A134" s="4" t="s">
        <v>52</v>
      </c>
      <c r="B134" s="21">
        <v>2.6</v>
      </c>
      <c r="C134" s="21">
        <v>0.12999999999999989</v>
      </c>
      <c r="D134" s="21">
        <v>51.999999999999957</v>
      </c>
      <c r="E134" s="21">
        <v>78.066299999999998</v>
      </c>
      <c r="F134" s="21">
        <v>15.7545</v>
      </c>
      <c r="G134" s="21">
        <v>93.820799999999991</v>
      </c>
      <c r="H134" s="21">
        <v>0.9077476744186046</v>
      </c>
      <c r="I134" s="21">
        <v>0.18319186046511629</v>
      </c>
      <c r="J134" s="21">
        <v>1.0909395348837208</v>
      </c>
      <c r="K134" s="21">
        <v>92.346221498259141</v>
      </c>
      <c r="L134" s="21">
        <v>83.978770207216272</v>
      </c>
      <c r="M134" s="21">
        <v>83.978770207216272</v>
      </c>
    </row>
    <row r="135" spans="1:13">
      <c r="A135" s="4" t="s">
        <v>52</v>
      </c>
      <c r="B135" s="21">
        <v>2.61</v>
      </c>
      <c r="C135" s="21">
        <v>0.13999999999999968</v>
      </c>
      <c r="D135" s="21">
        <v>55.999999999999872</v>
      </c>
      <c r="E135" s="21">
        <v>80.625200000000007</v>
      </c>
      <c r="F135" s="21">
        <v>0</v>
      </c>
      <c r="G135" s="21">
        <v>80.625200000000007</v>
      </c>
      <c r="H135" s="21">
        <v>0.93750232558139546</v>
      </c>
      <c r="I135" s="21">
        <v>0</v>
      </c>
      <c r="J135" s="21">
        <v>0.93750232558139546</v>
      </c>
      <c r="K135" s="21">
        <v>90.233178378022203</v>
      </c>
      <c r="L135" s="21">
        <v>82.248058157694473</v>
      </c>
      <c r="M135" s="21">
        <v>82.248058157694473</v>
      </c>
    </row>
    <row r="136" spans="1:13">
      <c r="A136" s="4" t="s">
        <v>52</v>
      </c>
      <c r="B136" s="21">
        <v>2.62</v>
      </c>
      <c r="C136" s="21">
        <v>0.14999999999999991</v>
      </c>
      <c r="D136" s="21">
        <v>59.999999999999964</v>
      </c>
      <c r="E136" s="21">
        <v>81.703800000000001</v>
      </c>
      <c r="F136" s="21">
        <v>1.78691</v>
      </c>
      <c r="G136" s="21">
        <v>83.490710000000007</v>
      </c>
      <c r="H136" s="21">
        <v>0.95004418604651164</v>
      </c>
      <c r="I136" s="21">
        <v>2.0778023255813953E-2</v>
      </c>
      <c r="J136" s="21">
        <v>0.97082220930232566</v>
      </c>
      <c r="K136" s="21">
        <v>87.142580292638741</v>
      </c>
      <c r="L136" s="21">
        <v>81.950454191137794</v>
      </c>
      <c r="M136" s="21">
        <v>81.950454191137794</v>
      </c>
    </row>
    <row r="137" spans="1:13">
      <c r="A137" s="4" t="s">
        <v>52</v>
      </c>
      <c r="B137" s="21">
        <v>2.63</v>
      </c>
      <c r="C137" s="21">
        <v>0.1599999999999997</v>
      </c>
      <c r="D137" s="21">
        <v>63.999999999999879</v>
      </c>
      <c r="E137" s="21">
        <v>82.5886</v>
      </c>
      <c r="F137" s="21">
        <v>0.89318299999999995</v>
      </c>
      <c r="G137" s="21">
        <v>83.481782999999993</v>
      </c>
      <c r="H137" s="21">
        <v>0.96033255813953489</v>
      </c>
      <c r="I137" s="21">
        <v>1.0385848837209301E-2</v>
      </c>
      <c r="J137" s="21">
        <v>0.97071840697674405</v>
      </c>
      <c r="K137" s="21">
        <v>83.178600745963266</v>
      </c>
      <c r="L137" s="21">
        <v>83.352288221397401</v>
      </c>
      <c r="M137" s="21">
        <v>83.352288221397401</v>
      </c>
    </row>
    <row r="138" spans="1:13">
      <c r="A138" s="4" t="s">
        <v>52</v>
      </c>
      <c r="B138" s="21">
        <v>2.64</v>
      </c>
      <c r="C138" s="21">
        <v>0.16999999999999993</v>
      </c>
      <c r="D138" s="21">
        <v>67.999999999999972</v>
      </c>
      <c r="E138" s="21">
        <v>83.154200000000003</v>
      </c>
      <c r="F138" s="21">
        <v>0.89318299999999995</v>
      </c>
      <c r="G138" s="21">
        <v>84.047382999999996</v>
      </c>
      <c r="H138" s="21">
        <v>0.96690930232558148</v>
      </c>
      <c r="I138" s="21">
        <v>1.0385848837209301E-2</v>
      </c>
      <c r="J138" s="21">
        <v>0.97729515116279064</v>
      </c>
      <c r="K138" s="21">
        <v>78.471118020512208</v>
      </c>
      <c r="L138" s="21">
        <v>85.538074996092121</v>
      </c>
      <c r="M138" s="21">
        <v>85.538074996092121</v>
      </c>
    </row>
    <row r="139" spans="1:13">
      <c r="A139" s="4" t="s">
        <v>52</v>
      </c>
      <c r="B139" s="21">
        <v>2.65</v>
      </c>
      <c r="C139" s="21">
        <v>0.17999999999999972</v>
      </c>
      <c r="D139" s="21">
        <v>71.999999999999886</v>
      </c>
      <c r="E139" s="21">
        <v>83.635300000000001</v>
      </c>
      <c r="F139" s="21">
        <v>0.89318299999999995</v>
      </c>
      <c r="G139" s="21">
        <v>84.528482999999994</v>
      </c>
      <c r="H139" s="21">
        <v>0.97250348837209299</v>
      </c>
      <c r="I139" s="21">
        <v>1.0385848837209301E-2</v>
      </c>
      <c r="J139" s="21">
        <v>0.98288933720930227</v>
      </c>
      <c r="K139" s="21">
        <v>73.168660640639416</v>
      </c>
      <c r="L139" s="21">
        <v>86.390162912870352</v>
      </c>
      <c r="M139" s="21">
        <v>86.390162912870352</v>
      </c>
    </row>
    <row r="140" spans="1:13">
      <c r="A140" s="4" t="s">
        <v>52</v>
      </c>
      <c r="B140" s="21">
        <v>2.66</v>
      </c>
      <c r="C140" s="21">
        <v>0.18999999999999995</v>
      </c>
      <c r="D140" s="21">
        <v>75.999999999999972</v>
      </c>
      <c r="E140" s="21">
        <v>80.691500000000005</v>
      </c>
      <c r="F140" s="21">
        <v>0.89400999999999997</v>
      </c>
      <c r="G140" s="21">
        <v>81.585509999999999</v>
      </c>
      <c r="H140" s="21">
        <v>0.9382732558139536</v>
      </c>
      <c r="I140" s="21">
        <v>1.0395465116279069E-2</v>
      </c>
      <c r="J140" s="21">
        <v>0.94866872093023258</v>
      </c>
      <c r="K140" s="21">
        <v>67.430659197616961</v>
      </c>
      <c r="L140" s="21">
        <v>83.492365735976193</v>
      </c>
      <c r="M140" s="21">
        <v>83.492365735976193</v>
      </c>
    </row>
    <row r="141" spans="1:13">
      <c r="A141" s="4" t="s">
        <v>52</v>
      </c>
      <c r="B141" s="21">
        <v>2.67</v>
      </c>
      <c r="C141" s="21">
        <v>0.19999999999999973</v>
      </c>
      <c r="D141" s="21">
        <v>79.999999999999886</v>
      </c>
      <c r="E141" s="21">
        <v>78.146900000000002</v>
      </c>
      <c r="F141" s="21">
        <v>0.89400999999999997</v>
      </c>
      <c r="G141" s="21">
        <v>79.040909999999997</v>
      </c>
      <c r="H141" s="21">
        <v>0.90868488372093026</v>
      </c>
      <c r="I141" s="21">
        <v>1.0395465116279069E-2</v>
      </c>
      <c r="J141" s="21">
        <v>0.91908034883720924</v>
      </c>
      <c r="K141" s="21">
        <v>61.419565580931213</v>
      </c>
      <c r="L141" s="21">
        <v>75.551289027100637</v>
      </c>
      <c r="M141" s="21">
        <v>75.551289027100637</v>
      </c>
    </row>
    <row r="142" spans="1:13">
      <c r="A142" s="4" t="s">
        <v>52</v>
      </c>
      <c r="B142" s="21">
        <v>2.68</v>
      </c>
      <c r="C142" s="21">
        <v>0.20999999999999996</v>
      </c>
      <c r="D142" s="21">
        <v>83.999999999999986</v>
      </c>
      <c r="E142" s="21">
        <v>59.313400000000001</v>
      </c>
      <c r="F142" s="21">
        <v>0.89400999999999997</v>
      </c>
      <c r="G142" s="21">
        <v>60.207410000000003</v>
      </c>
      <c r="H142" s="21">
        <v>0.6896906976744186</v>
      </c>
      <c r="I142" s="21">
        <v>1.0395465116279069E-2</v>
      </c>
      <c r="J142" s="21">
        <v>0.70008616279069769</v>
      </c>
      <c r="K142" s="21">
        <v>55.293376421360172</v>
      </c>
      <c r="L142" s="21">
        <v>63.296318650030749</v>
      </c>
      <c r="M142" s="21">
        <v>63.296318650030749</v>
      </c>
    </row>
    <row r="143" spans="1:13">
      <c r="A143" s="4" t="s">
        <v>52</v>
      </c>
      <c r="B143" s="21">
        <v>2.69</v>
      </c>
      <c r="C143" s="21">
        <v>0.21999999999999975</v>
      </c>
      <c r="D143" s="21">
        <v>87.999999999999901</v>
      </c>
      <c r="E143" s="21">
        <v>54.1265</v>
      </c>
      <c r="F143" s="21">
        <v>0.89211700000000005</v>
      </c>
      <c r="G143" s="21">
        <v>55.018616999999999</v>
      </c>
      <c r="H143" s="21">
        <v>0.62937790697674423</v>
      </c>
      <c r="I143" s="21">
        <v>1.0373453488372094E-2</v>
      </c>
      <c r="J143" s="21">
        <v>0.63975136046511627</v>
      </c>
      <c r="K143" s="21">
        <v>49.1990271760029</v>
      </c>
      <c r="L143" s="21">
        <v>49.113009004607832</v>
      </c>
      <c r="M143" s="21">
        <v>49.113009004607832</v>
      </c>
    </row>
    <row r="144" spans="1:13">
      <c r="A144" s="4" t="s">
        <v>52</v>
      </c>
      <c r="B144" s="21">
        <v>2.7</v>
      </c>
      <c r="C144" s="21">
        <v>0.22999999999999998</v>
      </c>
      <c r="D144" s="21">
        <v>92</v>
      </c>
      <c r="E144" s="21">
        <v>41.778100000000002</v>
      </c>
      <c r="F144" s="21">
        <v>0</v>
      </c>
      <c r="G144" s="21">
        <v>41.778100000000002</v>
      </c>
      <c r="H144" s="21">
        <v>0.4857918604651163</v>
      </c>
      <c r="I144" s="21">
        <v>0</v>
      </c>
      <c r="J144" s="21">
        <v>0.4857918604651163</v>
      </c>
      <c r="K144" s="21">
        <v>43.267017124422928</v>
      </c>
      <c r="L144" s="21">
        <v>35.714209760553352</v>
      </c>
      <c r="M144" s="21">
        <v>35.714209760553352</v>
      </c>
    </row>
    <row r="145" spans="1:13">
      <c r="A145" s="4" t="s">
        <v>52</v>
      </c>
      <c r="B145" s="21">
        <v>2.71</v>
      </c>
      <c r="C145" s="21">
        <v>0.23999999999999977</v>
      </c>
      <c r="D145" s="21">
        <v>95.999999999999915</v>
      </c>
      <c r="E145" s="21">
        <v>15.410399999999999</v>
      </c>
      <c r="F145" s="21">
        <v>0</v>
      </c>
      <c r="G145" s="21">
        <v>15.410399999999999</v>
      </c>
      <c r="H145" s="21">
        <v>0.17919069767441859</v>
      </c>
      <c r="I145" s="21">
        <v>0</v>
      </c>
      <c r="J145" s="21">
        <v>0.17919069767441859</v>
      </c>
      <c r="K145" s="21">
        <v>37.607497087760592</v>
      </c>
      <c r="L145" s="21">
        <v>24.888412991754716</v>
      </c>
      <c r="M145" s="21">
        <v>24.888412991754716</v>
      </c>
    </row>
    <row r="146" spans="1:13">
      <c r="A146" s="4" t="s">
        <v>52</v>
      </c>
      <c r="B146" s="21">
        <v>2.72</v>
      </c>
      <c r="C146" s="21">
        <v>0.25</v>
      </c>
      <c r="D146" s="21">
        <v>100</v>
      </c>
      <c r="E146" s="21">
        <v>6.2155199999999997</v>
      </c>
      <c r="F146" s="21">
        <v>0</v>
      </c>
      <c r="G146" s="21">
        <v>6.2155199999999997</v>
      </c>
      <c r="H146" s="21">
        <v>7.227348837209302E-2</v>
      </c>
      <c r="I146" s="21">
        <v>0</v>
      </c>
      <c r="J146" s="21">
        <v>7.227348837209302E-2</v>
      </c>
      <c r="K146" s="21">
        <v>32.307915669184418</v>
      </c>
      <c r="L146" s="21">
        <v>17.096197580983151</v>
      </c>
      <c r="M146" s="21">
        <v>17.096197580983151</v>
      </c>
    </row>
    <row r="147" spans="1:13">
      <c r="A147" s="4" t="s">
        <v>53</v>
      </c>
      <c r="B147" s="21">
        <v>0.73</v>
      </c>
      <c r="C147" s="21">
        <v>0</v>
      </c>
      <c r="D147" s="21">
        <v>0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8.5399096484249064</v>
      </c>
      <c r="L147" s="21">
        <v>5.3250838801808404</v>
      </c>
      <c r="M147" s="21">
        <v>8.5399096484249064</v>
      </c>
    </row>
    <row r="148" spans="1:13">
      <c r="A148" s="4" t="s">
        <v>53</v>
      </c>
      <c r="B148" s="21">
        <v>0.74</v>
      </c>
      <c r="C148" s="21">
        <v>1.0000000000000009E-2</v>
      </c>
      <c r="D148" s="21">
        <v>3.8461538461538494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12.029218672054037</v>
      </c>
      <c r="L148" s="21">
        <v>8.8327853671206036</v>
      </c>
      <c r="M148" s="21">
        <v>12.029218672054037</v>
      </c>
    </row>
    <row r="149" spans="1:13">
      <c r="A149" s="4" t="s">
        <v>53</v>
      </c>
      <c r="B149" s="21">
        <v>0.75</v>
      </c>
      <c r="C149" s="21">
        <v>2.0000000000000018E-2</v>
      </c>
      <c r="D149" s="21">
        <v>7.6923076923076987</v>
      </c>
      <c r="E149" s="21">
        <v>10.8512</v>
      </c>
      <c r="F149" s="21">
        <v>0</v>
      </c>
      <c r="G149" s="21">
        <v>10.8512</v>
      </c>
      <c r="H149" s="21">
        <v>0.1247264367816092</v>
      </c>
      <c r="I149" s="21">
        <v>0</v>
      </c>
      <c r="J149" s="21">
        <v>0.1247264367816092</v>
      </c>
      <c r="K149" s="21">
        <v>17.201760559640491</v>
      </c>
      <c r="L149" s="21">
        <v>14.084062972985684</v>
      </c>
      <c r="M149" s="21">
        <v>17.201760559640491</v>
      </c>
    </row>
    <row r="150" spans="1:13">
      <c r="A150" s="4" t="s">
        <v>53</v>
      </c>
      <c r="B150" s="21">
        <v>0.76</v>
      </c>
      <c r="C150" s="21">
        <v>3.0000000000000027E-2</v>
      </c>
      <c r="D150" s="21">
        <v>11.538461538461549</v>
      </c>
      <c r="E150" s="21">
        <v>11.0703</v>
      </c>
      <c r="F150" s="21">
        <v>0.89254800000000001</v>
      </c>
      <c r="G150" s="21">
        <v>11.962847999999999</v>
      </c>
      <c r="H150" s="21">
        <v>0.12724482758620689</v>
      </c>
      <c r="I150" s="21">
        <v>1.0259172413793104E-2</v>
      </c>
      <c r="J150" s="21">
        <v>0.13750399999999999</v>
      </c>
      <c r="K150" s="21">
        <v>24.530789759111386</v>
      </c>
      <c r="L150" s="21">
        <v>21.588242887348024</v>
      </c>
      <c r="M150" s="21">
        <v>24.530789759111386</v>
      </c>
    </row>
    <row r="151" spans="1:13">
      <c r="A151" s="4" t="s">
        <v>53</v>
      </c>
      <c r="B151" s="21">
        <v>0.77</v>
      </c>
      <c r="C151" s="21">
        <v>4.0000000000000036E-2</v>
      </c>
      <c r="D151" s="21">
        <v>15.384615384615397</v>
      </c>
      <c r="E151" s="21">
        <v>11.0463</v>
      </c>
      <c r="F151" s="21">
        <v>33.291699999999999</v>
      </c>
      <c r="G151" s="21">
        <v>44.338000000000001</v>
      </c>
      <c r="H151" s="21">
        <v>0.12696896551724138</v>
      </c>
      <c r="I151" s="21">
        <v>0.38266321839080458</v>
      </c>
      <c r="J151" s="21">
        <v>0.50963218390804599</v>
      </c>
      <c r="K151" s="21">
        <v>34.443192082476294</v>
      </c>
      <c r="L151" s="21">
        <v>31.810147991140006</v>
      </c>
      <c r="M151" s="21">
        <v>34.443192082476294</v>
      </c>
    </row>
    <row r="152" spans="1:13">
      <c r="A152" s="4" t="s">
        <v>53</v>
      </c>
      <c r="B152" s="21">
        <v>0.78</v>
      </c>
      <c r="C152" s="21">
        <v>5.0000000000000044E-2</v>
      </c>
      <c r="D152" s="21">
        <v>19.230769230769248</v>
      </c>
      <c r="E152" s="21">
        <v>11.165900000000001</v>
      </c>
      <c r="F152" s="21">
        <v>43.547499999999999</v>
      </c>
      <c r="G152" s="21">
        <v>54.7134</v>
      </c>
      <c r="H152" s="21">
        <v>0.12834367816091954</v>
      </c>
      <c r="I152" s="21">
        <v>0.50054597701149428</v>
      </c>
      <c r="J152" s="21">
        <v>0.6288896551724138</v>
      </c>
      <c r="K152" s="21">
        <v>47.217165770050222</v>
      </c>
      <c r="L152" s="21">
        <v>45.05812755378534</v>
      </c>
      <c r="M152" s="21">
        <v>47.217165770050222</v>
      </c>
    </row>
    <row r="153" spans="1:13">
      <c r="A153" s="4" t="s">
        <v>53</v>
      </c>
      <c r="B153" s="21">
        <v>0.79</v>
      </c>
      <c r="C153" s="21">
        <v>6.0000000000000053E-2</v>
      </c>
      <c r="D153" s="21">
        <v>23.076923076923098</v>
      </c>
      <c r="E153" s="21">
        <v>11.165800000000001</v>
      </c>
      <c r="F153" s="21">
        <v>59.381799999999998</v>
      </c>
      <c r="G153" s="21">
        <v>70.547600000000003</v>
      </c>
      <c r="H153" s="21">
        <v>0.12834252873563221</v>
      </c>
      <c r="I153" s="21">
        <v>0.68254942528735629</v>
      </c>
      <c r="J153" s="21">
        <v>0.81089195402298853</v>
      </c>
      <c r="K153" s="21">
        <v>62.864319501865708</v>
      </c>
      <c r="L153" s="21">
        <v>61.353543014118046</v>
      </c>
      <c r="M153" s="21">
        <v>62.864319501865708</v>
      </c>
    </row>
    <row r="154" spans="1:13">
      <c r="A154" s="4" t="s">
        <v>53</v>
      </c>
      <c r="B154" s="21">
        <v>0.8</v>
      </c>
      <c r="C154" s="21">
        <v>7.0000000000000062E-2</v>
      </c>
      <c r="D154" s="21">
        <v>26.923076923076945</v>
      </c>
      <c r="E154" s="21">
        <v>11.1656</v>
      </c>
      <c r="F154" s="21">
        <v>78.048500000000004</v>
      </c>
      <c r="G154" s="21">
        <v>89.214100000000002</v>
      </c>
      <c r="H154" s="21">
        <v>0.12834022988505747</v>
      </c>
      <c r="I154" s="21">
        <v>0.89710919540229894</v>
      </c>
      <c r="J154" s="21">
        <v>1.0254494252873563</v>
      </c>
      <c r="K154" s="21">
        <v>81.020629270578084</v>
      </c>
      <c r="L154" s="21">
        <v>80.30918357238177</v>
      </c>
      <c r="M154" s="21">
        <v>81.020629270578084</v>
      </c>
    </row>
    <row r="155" spans="1:13">
      <c r="A155" s="4" t="s">
        <v>53</v>
      </c>
      <c r="B155" s="21">
        <v>0.81</v>
      </c>
      <c r="C155" s="21">
        <v>8.0000000000000071E-2</v>
      </c>
      <c r="D155" s="21">
        <v>30.769230769230795</v>
      </c>
      <c r="E155" s="21">
        <v>18.816600000000001</v>
      </c>
      <c r="F155" s="21">
        <v>82.83</v>
      </c>
      <c r="G155" s="21">
        <v>101.64660000000001</v>
      </c>
      <c r="H155" s="21">
        <v>0.21628275862068966</v>
      </c>
      <c r="I155" s="21">
        <v>0.95206896551724141</v>
      </c>
      <c r="J155" s="21">
        <v>1.1683517241379311</v>
      </c>
      <c r="K155" s="21">
        <v>100.87832648957526</v>
      </c>
      <c r="L155" s="21">
        <v>101.05314425791099</v>
      </c>
      <c r="M155" s="21">
        <v>100.87832648957526</v>
      </c>
    </row>
    <row r="156" spans="1:13">
      <c r="A156" s="4" t="s">
        <v>53</v>
      </c>
      <c r="B156" s="21">
        <v>0.82</v>
      </c>
      <c r="C156" s="21">
        <v>8.9999999999999969E-2</v>
      </c>
      <c r="D156" s="21">
        <v>34.615384615384599</v>
      </c>
      <c r="E156" s="21">
        <v>23.977599999999999</v>
      </c>
      <c r="F156" s="21">
        <v>85.413899999999998</v>
      </c>
      <c r="G156" s="21">
        <v>109.39149999999999</v>
      </c>
      <c r="H156" s="21">
        <v>0.27560459770114942</v>
      </c>
      <c r="I156" s="21">
        <v>0.98176896551724135</v>
      </c>
      <c r="J156" s="21">
        <v>1.2573735632183907</v>
      </c>
      <c r="K156" s="21">
        <v>121.19039332831085</v>
      </c>
      <c r="L156" s="21">
        <v>122.23441767203352</v>
      </c>
      <c r="M156" s="21">
        <v>121.19039332831085</v>
      </c>
    </row>
    <row r="157" spans="1:13">
      <c r="A157" s="4" t="s">
        <v>53</v>
      </c>
      <c r="B157" s="21">
        <v>0.83</v>
      </c>
      <c r="C157" s="21">
        <v>9.9999999999999978E-2</v>
      </c>
      <c r="D157" s="21">
        <v>38.461538461538453</v>
      </c>
      <c r="E157" s="21">
        <v>48.411499999999997</v>
      </c>
      <c r="F157" s="21">
        <v>84.76</v>
      </c>
      <c r="G157" s="21">
        <v>133.17150000000001</v>
      </c>
      <c r="H157" s="21">
        <v>0.55645402298850566</v>
      </c>
      <c r="I157" s="21">
        <v>0.97425287356321844</v>
      </c>
      <c r="J157" s="21">
        <v>1.5307068965517243</v>
      </c>
      <c r="K157" s="21">
        <v>140.36811342427572</v>
      </c>
      <c r="L157" s="21">
        <v>142.13343149137154</v>
      </c>
      <c r="M157" s="21">
        <v>140.36811342427572</v>
      </c>
    </row>
    <row r="158" spans="1:13">
      <c r="A158" s="4" t="s">
        <v>53</v>
      </c>
      <c r="B158" s="21">
        <v>0.84</v>
      </c>
      <c r="C158" s="21">
        <v>0.10999999999999999</v>
      </c>
      <c r="D158" s="21">
        <v>42.307692307692299</v>
      </c>
      <c r="E158" s="21">
        <v>62.497100000000003</v>
      </c>
      <c r="F158" s="21">
        <v>86.725300000000004</v>
      </c>
      <c r="G158" s="21">
        <v>149.22239999999999</v>
      </c>
      <c r="H158" s="21">
        <v>0.71835747126436789</v>
      </c>
      <c r="I158" s="21">
        <v>0.99684252873563228</v>
      </c>
      <c r="J158" s="21">
        <v>1.7151999999999998</v>
      </c>
      <c r="K158" s="21">
        <v>156.67081473010768</v>
      </c>
      <c r="L158" s="21">
        <v>158.87590269980575</v>
      </c>
      <c r="M158" s="21">
        <v>156.67081473010768</v>
      </c>
    </row>
    <row r="159" spans="1:13">
      <c r="A159" s="4" t="s">
        <v>53</v>
      </c>
      <c r="B159" s="21">
        <v>0.85</v>
      </c>
      <c r="C159" s="21">
        <v>0.12</v>
      </c>
      <c r="D159" s="21">
        <v>46.153846153846153</v>
      </c>
      <c r="E159" s="21">
        <v>91.243099999999998</v>
      </c>
      <c r="F159" s="21">
        <v>88.282799999999995</v>
      </c>
      <c r="G159" s="21">
        <v>179.52589999999998</v>
      </c>
      <c r="H159" s="21">
        <v>1.048771264367816</v>
      </c>
      <c r="I159" s="21">
        <v>1.0147448275862068</v>
      </c>
      <c r="J159" s="21">
        <v>2.0635160919540225</v>
      </c>
      <c r="K159" s="21">
        <v>168.46063221059828</v>
      </c>
      <c r="L159" s="21">
        <v>170.71782836303808</v>
      </c>
      <c r="M159" s="21">
        <v>168.46063221059828</v>
      </c>
    </row>
    <row r="160" spans="1:13">
      <c r="A160" s="4" t="s">
        <v>53</v>
      </c>
      <c r="B160" s="21">
        <v>0.86</v>
      </c>
      <c r="C160" s="21">
        <v>0.13</v>
      </c>
      <c r="D160" s="21">
        <v>50</v>
      </c>
      <c r="E160" s="21">
        <v>83.378</v>
      </c>
      <c r="F160" s="21">
        <v>90.667299999999997</v>
      </c>
      <c r="G160" s="21">
        <v>174.0453</v>
      </c>
      <c r="H160" s="21">
        <v>0.95836781609195398</v>
      </c>
      <c r="I160" s="21">
        <v>1.0421528735632184</v>
      </c>
      <c r="J160" s="21">
        <v>2.0005206896551724</v>
      </c>
      <c r="K160" s="21">
        <v>174.47215042479971</v>
      </c>
      <c r="L160" s="21">
        <v>176.34322567852749</v>
      </c>
      <c r="M160" s="21">
        <v>174.47215042479971</v>
      </c>
    </row>
    <row r="161" spans="1:13">
      <c r="A161" s="4" t="s">
        <v>53</v>
      </c>
      <c r="B161" s="21">
        <v>0.87</v>
      </c>
      <c r="C161" s="21">
        <v>0.14000000000000001</v>
      </c>
      <c r="D161" s="21">
        <v>53.846153846153854</v>
      </c>
      <c r="E161" s="21">
        <v>84.233599999999996</v>
      </c>
      <c r="F161" s="21">
        <v>89.235299999999995</v>
      </c>
      <c r="G161" s="21">
        <v>173.46889999999999</v>
      </c>
      <c r="H161" s="21">
        <v>0.96820229885057463</v>
      </c>
      <c r="I161" s="21">
        <v>1.0256931034482759</v>
      </c>
      <c r="J161" s="21">
        <v>1.9938954022988504</v>
      </c>
      <c r="K161" s="21">
        <v>174.03585805845734</v>
      </c>
      <c r="L161" s="21">
        <v>175.10467463837392</v>
      </c>
      <c r="M161" s="21">
        <v>174.03585805845734</v>
      </c>
    </row>
    <row r="162" spans="1:13">
      <c r="A162" s="4" t="s">
        <v>53</v>
      </c>
      <c r="B162" s="21">
        <v>0.88</v>
      </c>
      <c r="C162" s="21">
        <v>0.15000000000000002</v>
      </c>
      <c r="D162" s="21">
        <v>57.692307692307701</v>
      </c>
      <c r="E162" s="21">
        <v>84.384900000000002</v>
      </c>
      <c r="F162" s="21">
        <v>89.637600000000006</v>
      </c>
      <c r="G162" s="21">
        <v>174.02250000000001</v>
      </c>
      <c r="H162" s="21">
        <v>0.96994137931034485</v>
      </c>
      <c r="I162" s="21">
        <v>1.0303172413793105</v>
      </c>
      <c r="J162" s="21">
        <v>2.0002586206896553</v>
      </c>
      <c r="K162" s="21">
        <v>167.20087831268791</v>
      </c>
      <c r="L162" s="21">
        <v>167.14591093107833</v>
      </c>
      <c r="M162" s="21">
        <v>167.20087831268791</v>
      </c>
    </row>
    <row r="163" spans="1:13">
      <c r="A163" s="4" t="s">
        <v>53</v>
      </c>
      <c r="B163" s="21">
        <v>0.89</v>
      </c>
      <c r="C163" s="21">
        <v>0.16000000000000003</v>
      </c>
      <c r="D163" s="21">
        <v>61.538461538461547</v>
      </c>
      <c r="E163" s="21">
        <v>82.537000000000006</v>
      </c>
      <c r="F163" s="21">
        <v>75.254599999999996</v>
      </c>
      <c r="G163" s="21">
        <v>157.79160000000002</v>
      </c>
      <c r="H163" s="21">
        <v>0.94870114942528738</v>
      </c>
      <c r="I163" s="21">
        <v>0.86499540229885052</v>
      </c>
      <c r="J163" s="21">
        <v>1.8136965517241381</v>
      </c>
      <c r="K163" s="21">
        <v>154.72586606115507</v>
      </c>
      <c r="L163" s="21">
        <v>153.37438335591057</v>
      </c>
      <c r="M163" s="21">
        <v>154.72586606115507</v>
      </c>
    </row>
    <row r="164" spans="1:13">
      <c r="A164" s="4" t="s">
        <v>53</v>
      </c>
      <c r="B164" s="21">
        <v>0.9</v>
      </c>
      <c r="C164" s="21">
        <v>0.17000000000000004</v>
      </c>
      <c r="D164" s="21">
        <v>65.384615384615401</v>
      </c>
      <c r="E164" s="21">
        <v>75.597300000000004</v>
      </c>
      <c r="F164" s="21">
        <v>67.627200000000002</v>
      </c>
      <c r="G164" s="21">
        <v>143.22450000000001</v>
      </c>
      <c r="H164" s="21">
        <v>0.86893448275862073</v>
      </c>
      <c r="I164" s="21">
        <v>0.7773241379310345</v>
      </c>
      <c r="J164" s="21">
        <v>1.6462586206896552</v>
      </c>
      <c r="K164" s="21">
        <v>137.94040399671292</v>
      </c>
      <c r="L164" s="21">
        <v>135.29103083758466</v>
      </c>
      <c r="M164" s="21">
        <v>137.94040399671292</v>
      </c>
    </row>
    <row r="165" spans="1:13">
      <c r="A165" s="4" t="s">
        <v>53</v>
      </c>
      <c r="B165" s="21">
        <v>0.91</v>
      </c>
      <c r="C165" s="21">
        <v>0.18000000000000005</v>
      </c>
      <c r="D165" s="21">
        <v>69.230769230769241</v>
      </c>
      <c r="E165" s="21">
        <v>72.630300000000005</v>
      </c>
      <c r="F165" s="21">
        <v>42.534300000000002</v>
      </c>
      <c r="G165" s="21">
        <v>115.16460000000001</v>
      </c>
      <c r="H165" s="21">
        <v>0.83483103448275864</v>
      </c>
      <c r="I165" s="21">
        <v>0.4889</v>
      </c>
      <c r="J165" s="21">
        <v>1.3237310344827586</v>
      </c>
      <c r="K165" s="21">
        <v>118.5119125060103</v>
      </c>
      <c r="L165" s="21">
        <v>114.72203428069891</v>
      </c>
      <c r="M165" s="21">
        <v>118.5119125060103</v>
      </c>
    </row>
    <row r="166" spans="1:13">
      <c r="A166" s="4" t="s">
        <v>53</v>
      </c>
      <c r="B166" s="21">
        <v>0.92</v>
      </c>
      <c r="C166" s="21">
        <v>0.19000000000000006</v>
      </c>
      <c r="D166" s="21">
        <v>73.076923076923109</v>
      </c>
      <c r="E166" s="21">
        <v>66.105000000000004</v>
      </c>
      <c r="F166" s="21">
        <v>28.1662</v>
      </c>
      <c r="G166" s="21">
        <v>94.271200000000007</v>
      </c>
      <c r="H166" s="21">
        <v>0.75982758620689661</v>
      </c>
      <c r="I166" s="21">
        <v>0.32374942528735634</v>
      </c>
      <c r="J166" s="21">
        <v>1.0835770114942529</v>
      </c>
      <c r="K166" s="21">
        <v>98.174536687950734</v>
      </c>
      <c r="L166" s="21">
        <v>93.532873700567407</v>
      </c>
      <c r="M166" s="21">
        <v>98.174536687950734</v>
      </c>
    </row>
    <row r="167" spans="1:13">
      <c r="A167" s="4" t="s">
        <v>53</v>
      </c>
      <c r="B167" s="21">
        <v>0.93</v>
      </c>
      <c r="C167" s="21">
        <v>0.20000000000000007</v>
      </c>
      <c r="D167" s="21">
        <v>76.923076923076948</v>
      </c>
      <c r="E167" s="21">
        <v>55.814999999999998</v>
      </c>
      <c r="F167" s="21">
        <v>3.57036</v>
      </c>
      <c r="G167" s="21">
        <v>59.385359999999999</v>
      </c>
      <c r="H167" s="21">
        <v>0.64155172413793105</v>
      </c>
      <c r="I167" s="21">
        <v>4.1038620689655171E-2</v>
      </c>
      <c r="J167" s="21">
        <v>0.68259034482758618</v>
      </c>
      <c r="K167" s="21">
        <v>78.480565365303477</v>
      </c>
      <c r="L167" s="21">
        <v>73.536483149462242</v>
      </c>
      <c r="M167" s="21">
        <v>78.480565365303477</v>
      </c>
    </row>
    <row r="168" spans="1:13">
      <c r="A168" s="4" t="s">
        <v>53</v>
      </c>
      <c r="B168" s="21">
        <v>0.94</v>
      </c>
      <c r="C168" s="21">
        <v>0.20999999999999996</v>
      </c>
      <c r="D168" s="21">
        <v>80.769230769230759</v>
      </c>
      <c r="E168" s="21">
        <v>50.521799999999999</v>
      </c>
      <c r="F168" s="21">
        <v>0</v>
      </c>
      <c r="G168" s="21">
        <v>50.521799999999999</v>
      </c>
      <c r="H168" s="21">
        <v>0.58071034482758621</v>
      </c>
      <c r="I168" s="21">
        <v>0</v>
      </c>
      <c r="J168" s="21">
        <v>0.58071034482758621</v>
      </c>
      <c r="K168" s="21">
        <v>60.621984779614287</v>
      </c>
      <c r="L168" s="21">
        <v>57.148406493742861</v>
      </c>
      <c r="M168" s="21">
        <v>60.621984779614287</v>
      </c>
    </row>
    <row r="169" spans="1:13">
      <c r="A169" s="4" t="s">
        <v>53</v>
      </c>
      <c r="B169" s="21">
        <v>0.95</v>
      </c>
      <c r="C169" s="21">
        <v>0.21999999999999997</v>
      </c>
      <c r="D169" s="21">
        <v>84.615384615384599</v>
      </c>
      <c r="E169" s="21">
        <v>50.356200000000001</v>
      </c>
      <c r="F169" s="21">
        <v>0</v>
      </c>
      <c r="G169" s="21">
        <v>50.356200000000001</v>
      </c>
      <c r="H169" s="21">
        <v>0.57880689655172413</v>
      </c>
      <c r="I169" s="21">
        <v>0</v>
      </c>
      <c r="J169" s="21">
        <v>0.57880689655172413</v>
      </c>
      <c r="K169" s="21">
        <v>45.345825178485896</v>
      </c>
      <c r="L169" s="21">
        <v>47.885481249771239</v>
      </c>
      <c r="M169" s="21">
        <v>45.345825178485896</v>
      </c>
    </row>
    <row r="170" spans="1:13">
      <c r="A170" s="4" t="s">
        <v>53</v>
      </c>
      <c r="B170" s="21">
        <v>0.96</v>
      </c>
      <c r="C170" s="21">
        <v>0.22999999999999998</v>
      </c>
      <c r="D170" s="21">
        <v>88.461538461538453</v>
      </c>
      <c r="E170" s="21">
        <v>46.514499999999998</v>
      </c>
      <c r="F170" s="21">
        <v>1.7853000000000001</v>
      </c>
      <c r="G170" s="21">
        <v>48.299799999999998</v>
      </c>
      <c r="H170" s="21">
        <v>0.53464942528735626</v>
      </c>
      <c r="I170" s="21">
        <v>2.0520689655172415E-2</v>
      </c>
      <c r="J170" s="21">
        <v>0.55517011494252866</v>
      </c>
      <c r="K170" s="21">
        <v>32.960881896224755</v>
      </c>
      <c r="L170" s="21">
        <v>45.124191273985275</v>
      </c>
      <c r="M170" s="21">
        <v>32.960881896224755</v>
      </c>
    </row>
    <row r="171" spans="1:13">
      <c r="A171" s="4" t="s">
        <v>53</v>
      </c>
      <c r="B171" s="21">
        <v>0.97</v>
      </c>
      <c r="C171" s="21">
        <v>0.24</v>
      </c>
      <c r="D171" s="21">
        <v>92.307692307692307</v>
      </c>
      <c r="E171" s="21">
        <v>33.2652</v>
      </c>
      <c r="F171" s="21">
        <v>0.89318299999999995</v>
      </c>
      <c r="G171" s="21">
        <v>34.158383000000001</v>
      </c>
      <c r="H171" s="21">
        <v>0.38235862068965515</v>
      </c>
      <c r="I171" s="21">
        <v>1.0266471264367815E-2</v>
      </c>
      <c r="J171" s="21">
        <v>0.39262509195402301</v>
      </c>
      <c r="K171" s="21">
        <v>23.413223699373944</v>
      </c>
      <c r="L171" s="21">
        <v>38.984382406262725</v>
      </c>
      <c r="M171" s="21">
        <v>23.413223699373944</v>
      </c>
    </row>
    <row r="172" spans="1:13">
      <c r="A172" s="4" t="s">
        <v>53</v>
      </c>
      <c r="B172" s="21">
        <v>0.98</v>
      </c>
      <c r="C172" s="21">
        <v>0.25</v>
      </c>
      <c r="D172" s="21">
        <v>96.153846153846146</v>
      </c>
      <c r="E172" s="21">
        <v>27.095500000000001</v>
      </c>
      <c r="F172" s="21">
        <v>0.89211700000000005</v>
      </c>
      <c r="G172" s="21">
        <v>27.987617</v>
      </c>
      <c r="H172" s="21">
        <v>0.31144252873563222</v>
      </c>
      <c r="I172" s="21">
        <v>1.0254218390804598E-2</v>
      </c>
      <c r="J172" s="21">
        <v>0.32169674712643681</v>
      </c>
      <c r="K172" s="21">
        <v>16.398165970555553</v>
      </c>
      <c r="L172" s="21">
        <v>24.88815092865687</v>
      </c>
      <c r="M172" s="21">
        <v>16.398165970555553</v>
      </c>
    </row>
    <row r="173" spans="1:13">
      <c r="A173" s="4" t="s">
        <v>53</v>
      </c>
      <c r="B173" s="21">
        <v>0.99</v>
      </c>
      <c r="C173" s="21">
        <v>0.26</v>
      </c>
      <c r="D173" s="21">
        <v>100</v>
      </c>
      <c r="E173" s="21">
        <v>11.891999999999999</v>
      </c>
      <c r="F173" s="21">
        <v>0</v>
      </c>
      <c r="G173" s="21">
        <v>11.891999999999999</v>
      </c>
      <c r="H173" s="21">
        <v>0.1366896551724138</v>
      </c>
      <c r="I173" s="21">
        <v>0</v>
      </c>
      <c r="J173" s="21">
        <v>0.1366896551724138</v>
      </c>
      <c r="K173" s="21">
        <v>11.477279425093405</v>
      </c>
      <c r="L173" s="21">
        <v>11.814382758764967</v>
      </c>
      <c r="M173" s="21">
        <v>11.477279425093405</v>
      </c>
    </row>
    <row r="174" spans="1:13">
      <c r="A174" s="4" t="s">
        <v>54</v>
      </c>
      <c r="B174" s="21">
        <v>3.91</v>
      </c>
      <c r="C174" s="21">
        <v>0</v>
      </c>
      <c r="D174" s="21">
        <v>0</v>
      </c>
      <c r="E174" s="21">
        <v>72.012600000000006</v>
      </c>
      <c r="F174" s="21">
        <v>0</v>
      </c>
      <c r="G174" s="21">
        <v>72.012600000000006</v>
      </c>
      <c r="H174" s="21">
        <v>0.81832500000000008</v>
      </c>
      <c r="I174" s="21">
        <v>0</v>
      </c>
      <c r="J174" s="21">
        <v>0.81832500000000008</v>
      </c>
      <c r="K174" s="21">
        <v>44.210945374195994</v>
      </c>
      <c r="L174" s="21">
        <v>57.924238915516007</v>
      </c>
      <c r="M174" s="21">
        <v>57.924238915516007</v>
      </c>
    </row>
    <row r="175" spans="1:13">
      <c r="A175" s="4" t="s">
        <v>54</v>
      </c>
      <c r="B175" s="21">
        <v>3.92</v>
      </c>
      <c r="C175" s="21">
        <v>9.9999999999997868E-3</v>
      </c>
      <c r="D175" s="21">
        <v>3.4482758620688916</v>
      </c>
      <c r="E175" s="21">
        <v>70.791200000000003</v>
      </c>
      <c r="F175" s="21">
        <v>0</v>
      </c>
      <c r="G175" s="21">
        <v>70.791200000000003</v>
      </c>
      <c r="H175" s="21">
        <v>0.80444545454545457</v>
      </c>
      <c r="I175" s="21">
        <v>0</v>
      </c>
      <c r="J175" s="21">
        <v>0.80444545454545457</v>
      </c>
      <c r="K175" s="21">
        <v>44.210949175103835</v>
      </c>
      <c r="L175" s="21">
        <v>57.873931978540945</v>
      </c>
      <c r="M175" s="21">
        <v>57.873931978540945</v>
      </c>
    </row>
    <row r="176" spans="1:13">
      <c r="A176" s="4" t="s">
        <v>54</v>
      </c>
      <c r="B176" s="21">
        <v>3.93</v>
      </c>
      <c r="C176" s="21">
        <v>2.0000000000000018E-2</v>
      </c>
      <c r="D176" s="21">
        <v>6.8965517241379359</v>
      </c>
      <c r="E176" s="21">
        <v>54.289099999999998</v>
      </c>
      <c r="F176" s="21">
        <v>0</v>
      </c>
      <c r="G176" s="21">
        <v>54.289099999999998</v>
      </c>
      <c r="H176" s="21">
        <v>0.61692159090909093</v>
      </c>
      <c r="I176" s="21">
        <v>0</v>
      </c>
      <c r="J176" s="21">
        <v>0.61692159090909093</v>
      </c>
      <c r="K176" s="21">
        <v>44.211004944386957</v>
      </c>
      <c r="L176" s="21">
        <v>57.723273837014403</v>
      </c>
      <c r="M176" s="21">
        <v>57.723273837014403</v>
      </c>
    </row>
    <row r="177" spans="1:13">
      <c r="A177" s="4" t="s">
        <v>54</v>
      </c>
      <c r="B177" s="21">
        <v>3.94</v>
      </c>
      <c r="C177" s="21">
        <v>2.9999999999999805E-2</v>
      </c>
      <c r="D177" s="21">
        <v>10.344827586206828</v>
      </c>
      <c r="E177" s="21">
        <v>51.716000000000001</v>
      </c>
      <c r="F177" s="21">
        <v>0</v>
      </c>
      <c r="G177" s="21">
        <v>51.716000000000001</v>
      </c>
      <c r="H177" s="21">
        <v>0.58768181818181819</v>
      </c>
      <c r="I177" s="21">
        <v>0</v>
      </c>
      <c r="J177" s="21">
        <v>0.58768181818181819</v>
      </c>
      <c r="K177" s="21">
        <v>44.211647726616746</v>
      </c>
      <c r="L177" s="21">
        <v>57.47306443916726</v>
      </c>
      <c r="M177" s="21">
        <v>57.47306443916726</v>
      </c>
    </row>
    <row r="178" spans="1:13">
      <c r="A178" s="4" t="s">
        <v>54</v>
      </c>
      <c r="B178" s="21">
        <v>3.95</v>
      </c>
      <c r="C178" s="21">
        <v>4.0000000000000036E-2</v>
      </c>
      <c r="D178" s="21">
        <v>13.793103448275872</v>
      </c>
      <c r="E178" s="21">
        <v>46.055599999999998</v>
      </c>
      <c r="F178" s="21">
        <v>0</v>
      </c>
      <c r="G178" s="21">
        <v>46.055599999999998</v>
      </c>
      <c r="H178" s="21">
        <v>0.52335909090909094</v>
      </c>
      <c r="I178" s="21">
        <v>0</v>
      </c>
      <c r="J178" s="21">
        <v>0.52335909090909094</v>
      </c>
      <c r="K178" s="21">
        <v>44.217459247120601</v>
      </c>
      <c r="L178" s="21">
        <v>57.124878385657233</v>
      </c>
      <c r="M178" s="21">
        <v>57.124878385657233</v>
      </c>
    </row>
    <row r="179" spans="1:13">
      <c r="A179" s="4" t="s">
        <v>54</v>
      </c>
      <c r="B179" s="21">
        <v>3.96</v>
      </c>
      <c r="C179" s="21">
        <v>4.9999999999999822E-2</v>
      </c>
      <c r="D179" s="21">
        <v>17.241379310344765</v>
      </c>
      <c r="E179" s="21">
        <v>44.006999999999998</v>
      </c>
      <c r="F179" s="21">
        <v>0</v>
      </c>
      <c r="G179" s="21">
        <v>44.006999999999998</v>
      </c>
      <c r="H179" s="21">
        <v>0.50007954545454547</v>
      </c>
      <c r="I179" s="21">
        <v>0</v>
      </c>
      <c r="J179" s="21">
        <v>0.50007954545454547</v>
      </c>
      <c r="K179" s="21">
        <v>44.258596694782526</v>
      </c>
      <c r="L179" s="21">
        <v>56.683920776001692</v>
      </c>
      <c r="M179" s="21">
        <v>56.683920776001692</v>
      </c>
    </row>
    <row r="180" spans="1:13">
      <c r="A180" s="4" t="s">
        <v>54</v>
      </c>
      <c r="B180" s="21">
        <v>3.97</v>
      </c>
      <c r="C180" s="21">
        <v>6.0000000000000053E-2</v>
      </c>
      <c r="D180" s="21">
        <v>20.689655172413808</v>
      </c>
      <c r="E180" s="21">
        <v>41.382399999999997</v>
      </c>
      <c r="F180" s="21">
        <v>9.8331</v>
      </c>
      <c r="G180" s="21">
        <v>51.215499999999999</v>
      </c>
      <c r="H180" s="21">
        <v>0.47025454545454543</v>
      </c>
      <c r="I180" s="21">
        <v>0.11173977272727273</v>
      </c>
      <c r="J180" s="21">
        <v>0.58199431818181813</v>
      </c>
      <c r="K180" s="21">
        <v>44.485960415041099</v>
      </c>
      <c r="L180" s="21">
        <v>56.182655016078741</v>
      </c>
      <c r="M180" s="21">
        <v>56.182655016078741</v>
      </c>
    </row>
    <row r="181" spans="1:13">
      <c r="A181" s="4" t="s">
        <v>54</v>
      </c>
      <c r="B181" s="21">
        <v>3.98</v>
      </c>
      <c r="C181" s="21">
        <v>6.999999999999984E-2</v>
      </c>
      <c r="D181" s="21">
        <v>24.137931034482701</v>
      </c>
      <c r="E181" s="21">
        <v>41.447899999999997</v>
      </c>
      <c r="F181" s="21">
        <v>11.5091</v>
      </c>
      <c r="G181" s="21">
        <v>52.956999999999994</v>
      </c>
      <c r="H181" s="21">
        <v>0.47099886363636362</v>
      </c>
      <c r="I181" s="21">
        <v>0.13078522727272726</v>
      </c>
      <c r="J181" s="21">
        <v>0.6017840909090908</v>
      </c>
      <c r="K181" s="21">
        <v>45.463201291155428</v>
      </c>
      <c r="L181" s="21">
        <v>55.813594466643899</v>
      </c>
      <c r="M181" s="21">
        <v>55.813594466643899</v>
      </c>
    </row>
    <row r="182" spans="1:13">
      <c r="A182" s="4" t="s">
        <v>54</v>
      </c>
      <c r="B182" s="21">
        <v>3.99</v>
      </c>
      <c r="C182" s="21">
        <v>8.0000000000000071E-2</v>
      </c>
      <c r="D182" s="21">
        <v>27.586206896551744</v>
      </c>
      <c r="E182" s="21">
        <v>42.130800000000001</v>
      </c>
      <c r="F182" s="21">
        <v>19.2286</v>
      </c>
      <c r="G182" s="21">
        <v>61.359400000000001</v>
      </c>
      <c r="H182" s="21">
        <v>0.47875909090909091</v>
      </c>
      <c r="I182" s="21">
        <v>0.21850681818181819</v>
      </c>
      <c r="J182" s="21">
        <v>0.69726590909090913</v>
      </c>
      <c r="K182" s="21">
        <v>48.709634777725455</v>
      </c>
      <c r="L182" s="21">
        <v>56.405987134718096</v>
      </c>
      <c r="M182" s="21">
        <v>56.405987134718096</v>
      </c>
    </row>
    <row r="183" spans="1:13">
      <c r="A183" s="4" t="s">
        <v>54</v>
      </c>
      <c r="B183" s="21">
        <v>4</v>
      </c>
      <c r="C183" s="21">
        <v>8.9999999999999858E-2</v>
      </c>
      <c r="D183" s="21">
        <v>31.034482758620637</v>
      </c>
      <c r="E183" s="21">
        <v>40.955300000000001</v>
      </c>
      <c r="F183" s="21">
        <v>20.2803</v>
      </c>
      <c r="G183" s="21">
        <v>61.235600000000005</v>
      </c>
      <c r="H183" s="21">
        <v>0.46540113636363639</v>
      </c>
      <c r="I183" s="21">
        <v>0.23045795454545456</v>
      </c>
      <c r="J183" s="21">
        <v>0.69585909090909093</v>
      </c>
      <c r="K183" s="21">
        <v>56.961684711129656</v>
      </c>
      <c r="L183" s="21">
        <v>60.333213149104232</v>
      </c>
      <c r="M183" s="21">
        <v>60.333213149104232</v>
      </c>
    </row>
    <row r="184" spans="1:13">
      <c r="A184" s="4" t="s">
        <v>54</v>
      </c>
      <c r="B184" s="21">
        <v>4.01</v>
      </c>
      <c r="C184" s="21">
        <v>9.9999999999999645E-2</v>
      </c>
      <c r="D184" s="21">
        <v>34.48275862068953</v>
      </c>
      <c r="E184" s="21">
        <v>35.700800000000001</v>
      </c>
      <c r="F184" s="21">
        <v>31.247399999999999</v>
      </c>
      <c r="G184" s="21">
        <v>66.9482</v>
      </c>
      <c r="H184" s="21">
        <v>0.4056909090909091</v>
      </c>
      <c r="I184" s="21">
        <v>0.35508409090909088</v>
      </c>
      <c r="J184" s="21">
        <v>0.76077499999999998</v>
      </c>
      <c r="K184" s="21">
        <v>72.723832592689945</v>
      </c>
      <c r="L184" s="21">
        <v>71.529805464853439</v>
      </c>
      <c r="M184" s="21">
        <v>71.529805464853439</v>
      </c>
    </row>
    <row r="185" spans="1:13">
      <c r="A185" s="4" t="s">
        <v>54</v>
      </c>
      <c r="B185" s="21">
        <v>4.0199999999999996</v>
      </c>
      <c r="C185" s="21">
        <v>0.10999999999999943</v>
      </c>
      <c r="D185" s="21">
        <v>37.93103448275842</v>
      </c>
      <c r="E185" s="21">
        <v>28.267099999999999</v>
      </c>
      <c r="F185" s="21">
        <v>51.173900000000003</v>
      </c>
      <c r="G185" s="21">
        <v>79.441000000000003</v>
      </c>
      <c r="H185" s="21">
        <v>0.32121704545454544</v>
      </c>
      <c r="I185" s="21">
        <v>0.58152159090909095</v>
      </c>
      <c r="J185" s="21">
        <v>0.90273863636363638</v>
      </c>
      <c r="K185" s="21">
        <v>94.515059181810841</v>
      </c>
      <c r="L185" s="21">
        <v>91.684096140918939</v>
      </c>
      <c r="M185" s="21">
        <v>91.684096140918939</v>
      </c>
    </row>
    <row r="186" spans="1:13">
      <c r="A186" s="4" t="s">
        <v>54</v>
      </c>
      <c r="B186" s="21">
        <v>4.03</v>
      </c>
      <c r="C186" s="21">
        <v>0.12000000000000011</v>
      </c>
      <c r="D186" s="21">
        <v>41.379310344827616</v>
      </c>
      <c r="E186" s="21">
        <v>23.1632</v>
      </c>
      <c r="F186" s="21">
        <v>105.029</v>
      </c>
      <c r="G186" s="21">
        <v>128.19219999999999</v>
      </c>
      <c r="H186" s="21">
        <v>0.2632181818181818</v>
      </c>
      <c r="I186" s="21">
        <v>1.1935113636363637</v>
      </c>
      <c r="J186" s="21">
        <v>1.4567295454545452</v>
      </c>
      <c r="K186" s="21">
        <v>114.23097468670676</v>
      </c>
      <c r="L186" s="21">
        <v>113.81590838590415</v>
      </c>
      <c r="M186" s="21">
        <v>113.81590838590415</v>
      </c>
    </row>
    <row r="187" spans="1:13">
      <c r="A187" s="4" t="s">
        <v>54</v>
      </c>
      <c r="B187" s="21">
        <v>4.04</v>
      </c>
      <c r="C187" s="21">
        <v>0.12999999999999989</v>
      </c>
      <c r="D187" s="21">
        <v>44.827586206896513</v>
      </c>
      <c r="E187" s="21">
        <v>17.906500000000001</v>
      </c>
      <c r="F187" s="21">
        <v>111.767</v>
      </c>
      <c r="G187" s="21">
        <v>129.67349999999999</v>
      </c>
      <c r="H187" s="21">
        <v>0.20348295454545456</v>
      </c>
      <c r="I187" s="21">
        <v>1.2700795454545455</v>
      </c>
      <c r="J187" s="21">
        <v>1.4735624999999999</v>
      </c>
      <c r="K187" s="21">
        <v>121.10584843062793</v>
      </c>
      <c r="L187" s="21">
        <v>123.49738896737394</v>
      </c>
      <c r="M187" s="21">
        <v>123.49738896737394</v>
      </c>
    </row>
    <row r="188" spans="1:13">
      <c r="A188" s="4" t="s">
        <v>54</v>
      </c>
      <c r="B188" s="21">
        <v>4.05</v>
      </c>
      <c r="C188" s="21">
        <v>0.13999999999999968</v>
      </c>
      <c r="D188" s="21">
        <v>48.275862068965402</v>
      </c>
      <c r="E188" s="21">
        <v>12.584</v>
      </c>
      <c r="F188" s="21">
        <v>84.2273</v>
      </c>
      <c r="G188" s="21">
        <v>96.811300000000003</v>
      </c>
      <c r="H188" s="21">
        <v>0.14299999999999999</v>
      </c>
      <c r="I188" s="21">
        <v>0.95712840909090913</v>
      </c>
      <c r="J188" s="21">
        <v>1.1001284090909091</v>
      </c>
      <c r="K188" s="21">
        <v>110.83472994265406</v>
      </c>
      <c r="L188" s="21">
        <v>112.49400294009556</v>
      </c>
      <c r="M188" s="21">
        <v>112.49400294009556</v>
      </c>
    </row>
    <row r="189" spans="1:13">
      <c r="A189" s="4" t="s">
        <v>54</v>
      </c>
      <c r="B189" s="21">
        <v>4.0599999999999996</v>
      </c>
      <c r="C189" s="21">
        <v>0.14999999999999947</v>
      </c>
      <c r="D189" s="21">
        <v>51.724137931034292</v>
      </c>
      <c r="E189" s="21">
        <v>12.468</v>
      </c>
      <c r="F189" s="21">
        <v>73.372600000000006</v>
      </c>
      <c r="G189" s="21">
        <v>85.840600000000009</v>
      </c>
      <c r="H189" s="21">
        <v>0.14168181818181819</v>
      </c>
      <c r="I189" s="21">
        <v>0.83377954545454547</v>
      </c>
      <c r="J189" s="21">
        <v>0.97546136363636371</v>
      </c>
      <c r="K189" s="21">
        <v>89.753514312905381</v>
      </c>
      <c r="L189" s="21">
        <v>88.368156843427087</v>
      </c>
      <c r="M189" s="21">
        <v>88.368156843427087</v>
      </c>
    </row>
    <row r="190" spans="1:13">
      <c r="A190" s="4" t="s">
        <v>54</v>
      </c>
      <c r="B190" s="21">
        <v>4.07</v>
      </c>
      <c r="C190" s="21">
        <v>0.16000000000000014</v>
      </c>
      <c r="D190" s="21">
        <v>55.172413793103487</v>
      </c>
      <c r="E190" s="21">
        <v>21.554300000000001</v>
      </c>
      <c r="F190" s="21">
        <v>57.829500000000003</v>
      </c>
      <c r="G190" s="21">
        <v>79.383800000000008</v>
      </c>
      <c r="H190" s="21">
        <v>0.24493522727272729</v>
      </c>
      <c r="I190" s="21">
        <v>0.65715340909090914</v>
      </c>
      <c r="J190" s="21">
        <v>0.90208863636363645</v>
      </c>
      <c r="K190" s="21">
        <v>68.772860638281472</v>
      </c>
      <c r="L190" s="21">
        <v>65.635935988694271</v>
      </c>
      <c r="M190" s="21">
        <v>65.635935988694271</v>
      </c>
    </row>
    <row r="191" spans="1:13">
      <c r="A191" s="4" t="s">
        <v>54</v>
      </c>
      <c r="B191" s="21">
        <v>4.08</v>
      </c>
      <c r="C191" s="21">
        <v>0.16999999999999993</v>
      </c>
      <c r="D191" s="21">
        <v>58.620689655172384</v>
      </c>
      <c r="E191" s="21">
        <v>19.9177</v>
      </c>
      <c r="F191" s="21">
        <v>37.903100000000002</v>
      </c>
      <c r="G191" s="21">
        <v>57.820800000000006</v>
      </c>
      <c r="H191" s="21">
        <v>0.2263375</v>
      </c>
      <c r="I191" s="21">
        <v>0.43071704545454548</v>
      </c>
      <c r="J191" s="21">
        <v>0.65705454545454556</v>
      </c>
      <c r="K191" s="21">
        <v>54.662079227519087</v>
      </c>
      <c r="L191" s="21">
        <v>51.79456792664098</v>
      </c>
      <c r="M191" s="21">
        <v>51.79456792664098</v>
      </c>
    </row>
    <row r="192" spans="1:13">
      <c r="A192" s="4" t="s">
        <v>54</v>
      </c>
      <c r="B192" s="21">
        <v>4.09</v>
      </c>
      <c r="C192" s="21">
        <v>0.17999999999999972</v>
      </c>
      <c r="D192" s="21">
        <v>62.068965517241274</v>
      </c>
      <c r="E192" s="21">
        <v>18.476500000000001</v>
      </c>
      <c r="F192" s="21">
        <v>23.882200000000001</v>
      </c>
      <c r="G192" s="21">
        <v>42.358699999999999</v>
      </c>
      <c r="H192" s="21">
        <v>0.20996022727272728</v>
      </c>
      <c r="I192" s="21">
        <v>0.27138863636363636</v>
      </c>
      <c r="J192" s="21">
        <v>0.48134886363636364</v>
      </c>
      <c r="K192" s="21">
        <v>47.719441966960858</v>
      </c>
      <c r="L192" s="21">
        <v>45.450982456258124</v>
      </c>
      <c r="M192" s="21">
        <v>45.450982456258124</v>
      </c>
    </row>
    <row r="193" spans="1:13">
      <c r="A193" s="4" t="s">
        <v>54</v>
      </c>
      <c r="B193" s="21">
        <v>4.0999999999999996</v>
      </c>
      <c r="C193" s="21">
        <v>0.1899999999999995</v>
      </c>
      <c r="D193" s="21">
        <v>65.517241379310164</v>
      </c>
      <c r="E193" s="21">
        <v>19.540800000000001</v>
      </c>
      <c r="F193" s="21">
        <v>27.501300000000001</v>
      </c>
      <c r="G193" s="21">
        <v>47.042100000000005</v>
      </c>
      <c r="H193" s="21">
        <v>0.22205454545454548</v>
      </c>
      <c r="I193" s="21">
        <v>0.31251477272727274</v>
      </c>
      <c r="J193" s="21">
        <v>0.53456931818181819</v>
      </c>
      <c r="K193" s="21">
        <v>45.140200858422723</v>
      </c>
      <c r="L193" s="21">
        <v>42.660956612109985</v>
      </c>
      <c r="M193" s="21">
        <v>42.660956612109985</v>
      </c>
    </row>
    <row r="194" spans="1:13">
      <c r="A194" s="4" t="s">
        <v>54</v>
      </c>
      <c r="B194" s="21">
        <v>4.1100000000000003</v>
      </c>
      <c r="C194" s="21">
        <v>0.20000000000000018</v>
      </c>
      <c r="D194" s="21">
        <v>68.965517241379359</v>
      </c>
      <c r="E194" s="21">
        <v>17.860299999999999</v>
      </c>
      <c r="F194" s="21">
        <v>25.427</v>
      </c>
      <c r="G194" s="21">
        <v>43.287300000000002</v>
      </c>
      <c r="H194" s="21">
        <v>0.20295795454545454</v>
      </c>
      <c r="I194" s="21">
        <v>0.28894318181818179</v>
      </c>
      <c r="J194" s="21">
        <v>0.49190113636363636</v>
      </c>
      <c r="K194" s="21">
        <v>44.405125770814429</v>
      </c>
      <c r="L194" s="21">
        <v>40.96550210040941</v>
      </c>
      <c r="M194" s="21">
        <v>40.96550210040941</v>
      </c>
    </row>
    <row r="195" spans="1:13">
      <c r="A195" s="4" t="s">
        <v>54</v>
      </c>
      <c r="B195" s="21">
        <v>4.12</v>
      </c>
      <c r="C195" s="21">
        <v>0.20999999999999996</v>
      </c>
      <c r="D195" s="21">
        <v>72.413793103448256</v>
      </c>
      <c r="E195" s="21">
        <v>18.709299999999999</v>
      </c>
      <c r="F195" s="21">
        <v>27.829599999999999</v>
      </c>
      <c r="G195" s="21">
        <v>46.538899999999998</v>
      </c>
      <c r="H195" s="21">
        <v>0.21260568181818182</v>
      </c>
      <c r="I195" s="21">
        <v>0.31624545454545455</v>
      </c>
      <c r="J195" s="21">
        <v>0.52885113636363634</v>
      </c>
      <c r="K195" s="21">
        <v>44.242958647525548</v>
      </c>
      <c r="L195" s="21">
        <v>39.49153935068049</v>
      </c>
      <c r="M195" s="21">
        <v>39.49153935068049</v>
      </c>
    </row>
    <row r="196" spans="1:13">
      <c r="A196" s="4" t="s">
        <v>54</v>
      </c>
      <c r="B196" s="21">
        <v>4.13</v>
      </c>
      <c r="C196" s="21">
        <v>0.21999999999999975</v>
      </c>
      <c r="D196" s="21">
        <v>75.862068965517153</v>
      </c>
      <c r="E196" s="21">
        <v>19.567900000000002</v>
      </c>
      <c r="F196" s="21">
        <v>23.711200000000002</v>
      </c>
      <c r="G196" s="21">
        <v>43.2791</v>
      </c>
      <c r="H196" s="21">
        <v>0.22236250000000002</v>
      </c>
      <c r="I196" s="21">
        <v>0.26944545454545454</v>
      </c>
      <c r="J196" s="21">
        <v>0.49180795454545456</v>
      </c>
      <c r="K196" s="21">
        <v>44.215109217543841</v>
      </c>
      <c r="L196" s="21">
        <v>38.038971178071627</v>
      </c>
      <c r="M196" s="21">
        <v>38.038971178071627</v>
      </c>
    </row>
    <row r="197" spans="1:13">
      <c r="A197" s="4" t="s">
        <v>54</v>
      </c>
      <c r="B197" s="21">
        <v>4.1399999999999997</v>
      </c>
      <c r="C197" s="21">
        <v>0.22999999999999954</v>
      </c>
      <c r="D197" s="21">
        <v>79.310344827586036</v>
      </c>
      <c r="E197" s="21">
        <v>19.202100000000002</v>
      </c>
      <c r="F197" s="21">
        <v>22.035900000000002</v>
      </c>
      <c r="G197" s="21">
        <v>41.238</v>
      </c>
      <c r="H197" s="21">
        <v>0.21820568181818184</v>
      </c>
      <c r="I197" s="21">
        <v>0.25040795454545456</v>
      </c>
      <c r="J197" s="21">
        <v>0.46861363636363634</v>
      </c>
      <c r="K197" s="21">
        <v>44.211372484962375</v>
      </c>
      <c r="L197" s="21">
        <v>36.580034957945593</v>
      </c>
      <c r="M197" s="21">
        <v>36.580034957945593</v>
      </c>
    </row>
    <row r="198" spans="1:13">
      <c r="A198" s="4" t="s">
        <v>54</v>
      </c>
      <c r="B198" s="21">
        <v>4.1500000000000004</v>
      </c>
      <c r="C198" s="21">
        <v>0.24000000000000021</v>
      </c>
      <c r="D198" s="21">
        <v>82.758620689655231</v>
      </c>
      <c r="E198" s="21">
        <v>13.0939</v>
      </c>
      <c r="F198" s="21">
        <v>22.982399999999998</v>
      </c>
      <c r="G198" s="21">
        <v>36.076299999999996</v>
      </c>
      <c r="H198" s="21">
        <v>0.14879431818181818</v>
      </c>
      <c r="I198" s="21">
        <v>0.26116363636363632</v>
      </c>
      <c r="J198" s="21">
        <v>0.40995795454545453</v>
      </c>
      <c r="K198" s="21">
        <v>44.210979759788245</v>
      </c>
      <c r="L198" s="21">
        <v>35.116285568632271</v>
      </c>
      <c r="M198" s="21">
        <v>35.116285568632271</v>
      </c>
    </row>
    <row r="199" spans="1:13">
      <c r="A199" s="4" t="s">
        <v>54</v>
      </c>
      <c r="B199" s="21">
        <v>4.16</v>
      </c>
      <c r="C199" s="21">
        <v>0.25</v>
      </c>
      <c r="D199" s="21">
        <v>86.206896551724128</v>
      </c>
      <c r="E199" s="21">
        <v>11.074299999999999</v>
      </c>
      <c r="F199" s="21">
        <v>22.1068</v>
      </c>
      <c r="G199" s="21">
        <v>33.181100000000001</v>
      </c>
      <c r="H199" s="21">
        <v>0.12584431818181818</v>
      </c>
      <c r="I199" s="21">
        <v>0.25121363636363636</v>
      </c>
      <c r="J199" s="21">
        <v>0.37705795454545454</v>
      </c>
      <c r="K199" s="21">
        <v>44.210947371685798</v>
      </c>
      <c r="L199" s="21">
        <v>33.652595590600328</v>
      </c>
      <c r="M199" s="21">
        <v>33.652595590600328</v>
      </c>
    </row>
    <row r="200" spans="1:13">
      <c r="A200" s="4" t="s">
        <v>54</v>
      </c>
      <c r="B200" s="21">
        <v>4.17</v>
      </c>
      <c r="C200" s="21">
        <v>0.25999999999999979</v>
      </c>
      <c r="D200" s="21">
        <v>89.655172413793025</v>
      </c>
      <c r="E200" s="21">
        <v>11.095000000000001</v>
      </c>
      <c r="F200" s="21">
        <v>22.060600000000001</v>
      </c>
      <c r="G200" s="21">
        <v>33.1556</v>
      </c>
      <c r="H200" s="21">
        <v>0.12607954545454547</v>
      </c>
      <c r="I200" s="21">
        <v>0.25068863636363636</v>
      </c>
      <c r="J200" s="21">
        <v>0.37676818181818184</v>
      </c>
      <c r="K200" s="21">
        <v>44.210945272997115</v>
      </c>
      <c r="L200" s="21">
        <v>32.193921277916957</v>
      </c>
      <c r="M200" s="21">
        <v>32.193921277916957</v>
      </c>
    </row>
    <row r="201" spans="1:13">
      <c r="A201" s="4" t="s">
        <v>54</v>
      </c>
      <c r="B201" s="21">
        <v>4.18</v>
      </c>
      <c r="C201" s="21">
        <v>0.26999999999999957</v>
      </c>
      <c r="D201" s="21">
        <v>93.103448275861908</v>
      </c>
      <c r="E201" s="21">
        <v>11.076599999999999</v>
      </c>
      <c r="F201" s="21">
        <v>21.1616</v>
      </c>
      <c r="G201" s="21">
        <v>32.238199999999999</v>
      </c>
      <c r="H201" s="21">
        <v>0.12587045454545454</v>
      </c>
      <c r="I201" s="21">
        <v>0.24047272727272728</v>
      </c>
      <c r="J201" s="21">
        <v>0.36634318181818182</v>
      </c>
      <c r="K201" s="21">
        <v>44.210945166043693</v>
      </c>
      <c r="L201" s="21">
        <v>30.744999878089342</v>
      </c>
      <c r="M201" s="21">
        <v>30.744999878089342</v>
      </c>
    </row>
    <row r="202" spans="1:13">
      <c r="A202" s="4" t="s">
        <v>54</v>
      </c>
      <c r="B202" s="21">
        <v>4.1900000000000004</v>
      </c>
      <c r="C202" s="21">
        <v>0.28000000000000025</v>
      </c>
      <c r="D202" s="21">
        <v>96.551724137931103</v>
      </c>
      <c r="E202" s="21">
        <v>11.0443</v>
      </c>
      <c r="F202" s="21">
        <v>12.505100000000001</v>
      </c>
      <c r="G202" s="21">
        <v>23.549399999999999</v>
      </c>
      <c r="H202" s="21">
        <v>0.1255034090909091</v>
      </c>
      <c r="I202" s="21">
        <v>0.1421034090909091</v>
      </c>
      <c r="J202" s="21">
        <v>0.26760681818181814</v>
      </c>
      <c r="K202" s="21">
        <v>44.21094516175387</v>
      </c>
      <c r="L202" s="21">
        <v>29.310310548606139</v>
      </c>
      <c r="M202" s="21">
        <v>29.310310548606139</v>
      </c>
    </row>
    <row r="203" spans="1:13">
      <c r="A203" s="4" t="s">
        <v>54</v>
      </c>
      <c r="B203" s="21">
        <v>4.2</v>
      </c>
      <c r="C203" s="21">
        <v>0.29000000000000004</v>
      </c>
      <c r="D203" s="21">
        <v>100</v>
      </c>
      <c r="E203" s="21">
        <v>11.0448</v>
      </c>
      <c r="F203" s="21">
        <v>0</v>
      </c>
      <c r="G203" s="21">
        <v>11.0448</v>
      </c>
      <c r="H203" s="21">
        <v>0.1255090909090909</v>
      </c>
      <c r="I203" s="21">
        <v>0</v>
      </c>
      <c r="J203" s="21">
        <v>0.1255090909090909</v>
      </c>
      <c r="K203" s="21">
        <v>44.210945161618376</v>
      </c>
      <c r="L203" s="21">
        <v>27.894054845274226</v>
      </c>
      <c r="M203" s="21">
        <v>27.894054845274226</v>
      </c>
    </row>
    <row r="204" spans="1:13">
      <c r="A204" s="4" t="s">
        <v>55</v>
      </c>
      <c r="B204" s="21">
        <v>3.52</v>
      </c>
      <c r="C204" s="21">
        <v>0</v>
      </c>
      <c r="D204" s="21">
        <v>0</v>
      </c>
      <c r="E204" s="21">
        <v>11.1172</v>
      </c>
      <c r="F204" s="21">
        <v>63.5608</v>
      </c>
      <c r="G204" s="21">
        <v>74.677999999999997</v>
      </c>
      <c r="H204" s="21">
        <v>0.12926976744186047</v>
      </c>
      <c r="I204" s="21">
        <v>0.73907906976744187</v>
      </c>
      <c r="J204" s="21">
        <v>0.86834883720930234</v>
      </c>
      <c r="K204" s="21">
        <v>54.254137583556478</v>
      </c>
      <c r="L204" s="21">
        <v>69.292540895769804</v>
      </c>
      <c r="M204" s="21">
        <v>69.292540895769804</v>
      </c>
    </row>
    <row r="205" spans="1:13">
      <c r="A205" s="4" t="s">
        <v>55</v>
      </c>
      <c r="B205" s="21">
        <v>3.53</v>
      </c>
      <c r="C205" s="21">
        <v>9.9999999999997868E-3</v>
      </c>
      <c r="D205" s="21">
        <v>3.4482758620688916</v>
      </c>
      <c r="E205" s="21">
        <v>11.1174</v>
      </c>
      <c r="F205" s="21">
        <v>57.202500000000001</v>
      </c>
      <c r="G205" s="21">
        <v>68.319900000000004</v>
      </c>
      <c r="H205" s="21">
        <v>0.12927209302325582</v>
      </c>
      <c r="I205" s="21">
        <v>0.66514534883720933</v>
      </c>
      <c r="J205" s="21">
        <v>0.79441744186046515</v>
      </c>
      <c r="K205" s="21">
        <v>54.254137583986861</v>
      </c>
      <c r="L205" s="21">
        <v>71.141989275742191</v>
      </c>
      <c r="M205" s="21">
        <v>71.141989275742191</v>
      </c>
    </row>
    <row r="206" spans="1:13">
      <c r="A206" s="4" t="s">
        <v>55</v>
      </c>
      <c r="B206" s="21">
        <v>3.54</v>
      </c>
      <c r="C206" s="21">
        <v>2.0000000000000018E-2</v>
      </c>
      <c r="D206" s="21">
        <v>6.8965517241379359</v>
      </c>
      <c r="E206" s="21">
        <v>11.1319</v>
      </c>
      <c r="F206" s="21">
        <v>59.343400000000003</v>
      </c>
      <c r="G206" s="21">
        <v>70.475300000000004</v>
      </c>
      <c r="H206" s="21">
        <v>0.1294406976744186</v>
      </c>
      <c r="I206" s="21">
        <v>0.69003953488372094</v>
      </c>
      <c r="J206" s="21">
        <v>0.81948023255813962</v>
      </c>
      <c r="K206" s="21">
        <v>54.254137592521012</v>
      </c>
      <c r="L206" s="21">
        <v>71.949700184899328</v>
      </c>
      <c r="M206" s="21">
        <v>71.949700184899328</v>
      </c>
    </row>
    <row r="207" spans="1:13">
      <c r="A207" s="4" t="s">
        <v>55</v>
      </c>
      <c r="B207" s="21">
        <v>3.55</v>
      </c>
      <c r="C207" s="21">
        <v>2.9999999999999805E-2</v>
      </c>
      <c r="D207" s="21">
        <v>10.344827586206828</v>
      </c>
      <c r="E207" s="21">
        <v>11.119899999999999</v>
      </c>
      <c r="F207" s="21">
        <v>57.622199999999999</v>
      </c>
      <c r="G207" s="21">
        <v>68.742099999999994</v>
      </c>
      <c r="H207" s="21">
        <v>0.12930116279069767</v>
      </c>
      <c r="I207" s="21">
        <v>0.67002558139534885</v>
      </c>
      <c r="J207" s="21">
        <v>0.79932674418604643</v>
      </c>
      <c r="K207" s="21">
        <v>54.254137732613906</v>
      </c>
      <c r="L207" s="21">
        <v>71.687727807641025</v>
      </c>
      <c r="M207" s="21">
        <v>71.687727807641025</v>
      </c>
    </row>
    <row r="208" spans="1:13">
      <c r="A208" s="4" t="s">
        <v>55</v>
      </c>
      <c r="B208" s="21">
        <v>3.56</v>
      </c>
      <c r="C208" s="21">
        <v>4.0000000000000036E-2</v>
      </c>
      <c r="D208" s="21">
        <v>13.793103448275872</v>
      </c>
      <c r="E208" s="21">
        <v>11.1197</v>
      </c>
      <c r="F208" s="21">
        <v>54.746899999999997</v>
      </c>
      <c r="G208" s="21">
        <v>65.866599999999991</v>
      </c>
      <c r="H208" s="21">
        <v>0.12929883720930233</v>
      </c>
      <c r="I208" s="21">
        <v>0.63659186046511629</v>
      </c>
      <c r="J208" s="21">
        <v>0.76589069767441853</v>
      </c>
      <c r="K208" s="21">
        <v>54.254139635579207</v>
      </c>
      <c r="L208" s="21">
        <v>70.407975972209684</v>
      </c>
      <c r="M208" s="21">
        <v>70.407975972209684</v>
      </c>
    </row>
    <row r="209" spans="1:13">
      <c r="A209" s="4" t="s">
        <v>55</v>
      </c>
      <c r="B209" s="21">
        <v>3.57</v>
      </c>
      <c r="C209" s="21">
        <v>4.9999999999999822E-2</v>
      </c>
      <c r="D209" s="21">
        <v>17.241379310344765</v>
      </c>
      <c r="E209" s="21">
        <v>14.4709</v>
      </c>
      <c r="F209" s="21">
        <v>54.535200000000003</v>
      </c>
      <c r="G209" s="21">
        <v>69.006100000000004</v>
      </c>
      <c r="H209" s="21">
        <v>0.16826627906976743</v>
      </c>
      <c r="I209" s="21">
        <v>0.63413023255813961</v>
      </c>
      <c r="J209" s="21">
        <v>0.80239651162790704</v>
      </c>
      <c r="K209" s="21">
        <v>54.254161013049931</v>
      </c>
      <c r="L209" s="21">
        <v>68.254424557205084</v>
      </c>
      <c r="M209" s="21">
        <v>68.254424557205084</v>
      </c>
    </row>
    <row r="210" spans="1:13">
      <c r="A210" s="4" t="s">
        <v>55</v>
      </c>
      <c r="B210" s="21">
        <v>3.58</v>
      </c>
      <c r="C210" s="21">
        <v>6.0000000000000053E-2</v>
      </c>
      <c r="D210" s="21">
        <v>20.689655172413808</v>
      </c>
      <c r="E210" s="21">
        <v>17.203600000000002</v>
      </c>
      <c r="F210" s="21">
        <v>53.508400000000002</v>
      </c>
      <c r="G210" s="21">
        <v>70.712000000000003</v>
      </c>
      <c r="H210" s="21">
        <v>0.20004186046511629</v>
      </c>
      <c r="I210" s="21">
        <v>0.62219069767441859</v>
      </c>
      <c r="J210" s="21">
        <v>0.82223255813953489</v>
      </c>
      <c r="K210" s="21">
        <v>54.254359474327018</v>
      </c>
      <c r="L210" s="21">
        <v>65.47521469385164</v>
      </c>
      <c r="M210" s="21">
        <v>65.47521469385164</v>
      </c>
    </row>
    <row r="211" spans="1:13">
      <c r="A211" s="4" t="s">
        <v>55</v>
      </c>
      <c r="B211" s="21">
        <v>3.59</v>
      </c>
      <c r="C211" s="21">
        <v>6.999999999999984E-2</v>
      </c>
      <c r="D211" s="21">
        <v>24.137931034482701</v>
      </c>
      <c r="E211" s="21">
        <v>17.208500000000001</v>
      </c>
      <c r="F211" s="21">
        <v>46.773000000000003</v>
      </c>
      <c r="G211" s="21">
        <v>63.981500000000004</v>
      </c>
      <c r="H211" s="21">
        <v>0.20009883720930233</v>
      </c>
      <c r="I211" s="21">
        <v>0.5438720930232559</v>
      </c>
      <c r="J211" s="21">
        <v>0.74397093023255823</v>
      </c>
      <c r="K211" s="21">
        <v>54.255880651010763</v>
      </c>
      <c r="L211" s="21">
        <v>62.432768789698734</v>
      </c>
      <c r="M211" s="21">
        <v>62.432768789698734</v>
      </c>
    </row>
    <row r="212" spans="1:13">
      <c r="A212" s="4" t="s">
        <v>55</v>
      </c>
      <c r="B212" s="21">
        <v>3.6</v>
      </c>
      <c r="C212" s="21">
        <v>8.0000000000000071E-2</v>
      </c>
      <c r="D212" s="21">
        <v>27.586206896551744</v>
      </c>
      <c r="E212" s="21">
        <v>15.526999999999999</v>
      </c>
      <c r="F212" s="21">
        <v>45.750300000000003</v>
      </c>
      <c r="G212" s="21">
        <v>61.277300000000004</v>
      </c>
      <c r="H212" s="21">
        <v>0.18054651162790697</v>
      </c>
      <c r="I212" s="21">
        <v>0.53198023255813953</v>
      </c>
      <c r="J212" s="21">
        <v>0.71252674418604656</v>
      </c>
      <c r="K212" s="21">
        <v>54.265495221374046</v>
      </c>
      <c r="L212" s="21">
        <v>59.6056512070924</v>
      </c>
      <c r="M212" s="21">
        <v>59.6056512070924</v>
      </c>
    </row>
    <row r="213" spans="1:13">
      <c r="A213" s="4" t="s">
        <v>55</v>
      </c>
      <c r="B213" s="21">
        <v>3.61</v>
      </c>
      <c r="C213" s="21">
        <v>8.9999999999999858E-2</v>
      </c>
      <c r="D213" s="21">
        <v>31.034482758620637</v>
      </c>
      <c r="E213" s="21">
        <v>16.4085</v>
      </c>
      <c r="F213" s="21">
        <v>36.624000000000002</v>
      </c>
      <c r="G213" s="21">
        <v>53.032499999999999</v>
      </c>
      <c r="H213" s="21">
        <v>0.19079651162790698</v>
      </c>
      <c r="I213" s="21">
        <v>0.42586046511627912</v>
      </c>
      <c r="J213" s="21">
        <v>0.61665697674418607</v>
      </c>
      <c r="K213" s="21">
        <v>54.315522366842224</v>
      </c>
      <c r="L213" s="21">
        <v>57.570297191670626</v>
      </c>
      <c r="M213" s="21">
        <v>57.570297191670626</v>
      </c>
    </row>
    <row r="214" spans="1:13">
      <c r="A214" s="4" t="s">
        <v>55</v>
      </c>
      <c r="B214" s="21">
        <v>3.62</v>
      </c>
      <c r="C214" s="21">
        <v>0.10000000000000009</v>
      </c>
      <c r="D214" s="21">
        <v>34.48275862068968</v>
      </c>
      <c r="E214" s="21">
        <v>26.370699999999999</v>
      </c>
      <c r="F214" s="21">
        <v>36.350499999999997</v>
      </c>
      <c r="G214" s="21">
        <v>62.721199999999996</v>
      </c>
      <c r="H214" s="21">
        <v>0.3066360465116279</v>
      </c>
      <c r="I214" s="21">
        <v>0.42268023255813952</v>
      </c>
      <c r="J214" s="21">
        <v>0.72931627906976737</v>
      </c>
      <c r="K214" s="21">
        <v>54.529327382868409</v>
      </c>
      <c r="L214" s="21">
        <v>56.947262492550422</v>
      </c>
      <c r="M214" s="21">
        <v>56.947262492550422</v>
      </c>
    </row>
    <row r="215" spans="1:13">
      <c r="A215" s="4" t="s">
        <v>55</v>
      </c>
      <c r="B215" s="21">
        <v>3.63</v>
      </c>
      <c r="C215" s="21">
        <v>0.10999999999999988</v>
      </c>
      <c r="D215" s="21">
        <v>37.931034482758577</v>
      </c>
      <c r="E215" s="21">
        <v>51.2973</v>
      </c>
      <c r="F215" s="21">
        <v>21.769100000000002</v>
      </c>
      <c r="G215" s="21">
        <v>73.066400000000002</v>
      </c>
      <c r="H215" s="21">
        <v>0.59648023255813953</v>
      </c>
      <c r="I215" s="21">
        <v>0.25312906976744187</v>
      </c>
      <c r="J215" s="21">
        <v>0.84960930232558141</v>
      </c>
      <c r="K215" s="21">
        <v>55.277437242802677</v>
      </c>
      <c r="L215" s="21">
        <v>58.300103843527943</v>
      </c>
      <c r="M215" s="21">
        <v>58.300103843527943</v>
      </c>
    </row>
    <row r="216" spans="1:13">
      <c r="A216" s="4" t="s">
        <v>55</v>
      </c>
      <c r="B216" s="21">
        <v>3.64</v>
      </c>
      <c r="C216" s="21">
        <v>0.12000000000000011</v>
      </c>
      <c r="D216" s="21">
        <v>41.379310344827616</v>
      </c>
      <c r="E216" s="21">
        <v>45.335999999999999</v>
      </c>
      <c r="F216" s="21">
        <v>2.6765300000000001</v>
      </c>
      <c r="G216" s="21">
        <v>48.012529999999998</v>
      </c>
      <c r="H216" s="21">
        <v>0.52716279069767435</v>
      </c>
      <c r="I216" s="21">
        <v>3.1122441860465117E-2</v>
      </c>
      <c r="J216" s="21">
        <v>0.55828523255813955</v>
      </c>
      <c r="K216" s="21">
        <v>57.410393583211288</v>
      </c>
      <c r="L216" s="21">
        <v>61.989389513089847</v>
      </c>
      <c r="M216" s="21">
        <v>61.989389513089847</v>
      </c>
    </row>
    <row r="217" spans="1:13">
      <c r="A217" s="4" t="s">
        <v>55</v>
      </c>
      <c r="B217" s="21">
        <v>3.65</v>
      </c>
      <c r="C217" s="21">
        <v>0.12999999999999989</v>
      </c>
      <c r="D217" s="21">
        <v>44.827586206896513</v>
      </c>
      <c r="E217" s="21">
        <v>50.8705</v>
      </c>
      <c r="F217" s="21">
        <v>2.6769699999999998</v>
      </c>
      <c r="G217" s="21">
        <v>53.547469999999997</v>
      </c>
      <c r="H217" s="21">
        <v>0.59151744186046507</v>
      </c>
      <c r="I217" s="21">
        <v>3.1127558139534883E-2</v>
      </c>
      <c r="J217" s="21">
        <v>0.622645</v>
      </c>
      <c r="K217" s="21">
        <v>62.329099932106473</v>
      </c>
      <c r="L217" s="21">
        <v>68.008877732525434</v>
      </c>
      <c r="M217" s="21">
        <v>68.008877732525434</v>
      </c>
    </row>
    <row r="218" spans="1:13">
      <c r="A218" s="4" t="s">
        <v>55</v>
      </c>
      <c r="B218" s="21">
        <v>3.66</v>
      </c>
      <c r="C218" s="21">
        <v>0.14000000000000012</v>
      </c>
      <c r="D218" s="21">
        <v>48.275862068965552</v>
      </c>
      <c r="E218" s="21">
        <v>68.367199999999997</v>
      </c>
      <c r="F218" s="21">
        <v>3.5712199999999998</v>
      </c>
      <c r="G218" s="21">
        <v>71.938419999999994</v>
      </c>
      <c r="H218" s="21">
        <v>0.79496744186046508</v>
      </c>
      <c r="I218" s="21">
        <v>4.1525813953488373E-2</v>
      </c>
      <c r="J218" s="21">
        <v>0.8364932558139534</v>
      </c>
      <c r="K218" s="21">
        <v>71.390067785238728</v>
      </c>
      <c r="L218" s="21">
        <v>75.856943907476051</v>
      </c>
      <c r="M218" s="21">
        <v>75.856943907476051</v>
      </c>
    </row>
    <row r="219" spans="1:13">
      <c r="A219" s="4" t="s">
        <v>55</v>
      </c>
      <c r="B219" s="21">
        <v>3.67</v>
      </c>
      <c r="C219" s="21">
        <v>0.14999999999999991</v>
      </c>
      <c r="D219" s="21">
        <v>51.724137931034448</v>
      </c>
      <c r="E219" s="21">
        <v>80.606399999999994</v>
      </c>
      <c r="F219" s="21">
        <v>6.0006700000000004</v>
      </c>
      <c r="G219" s="21">
        <v>86.607069999999993</v>
      </c>
      <c r="H219" s="21">
        <v>0.93728372093023249</v>
      </c>
      <c r="I219" s="21">
        <v>6.9775232558139541E-2</v>
      </c>
      <c r="J219" s="21">
        <v>1.007058953488372</v>
      </c>
      <c r="K219" s="21">
        <v>84.417083579531351</v>
      </c>
      <c r="L219" s="21">
        <v>84.508592067289868</v>
      </c>
      <c r="M219" s="21">
        <v>84.508592067289868</v>
      </c>
    </row>
    <row r="220" spans="1:13">
      <c r="A220" s="4" t="s">
        <v>55</v>
      </c>
      <c r="B220" s="21">
        <v>3.68</v>
      </c>
      <c r="C220" s="21">
        <v>0.16000000000000014</v>
      </c>
      <c r="D220" s="21">
        <v>55.172413793103487</v>
      </c>
      <c r="E220" s="21">
        <v>100.253</v>
      </c>
      <c r="F220" s="21">
        <v>2.6794199999999999</v>
      </c>
      <c r="G220" s="21">
        <v>102.93241999999999</v>
      </c>
      <c r="H220" s="21">
        <v>1.1657325581395348</v>
      </c>
      <c r="I220" s="21">
        <v>3.1156046511627906E-2</v>
      </c>
      <c r="J220" s="21">
        <v>1.1968886046511626</v>
      </c>
      <c r="K220" s="21">
        <v>98.293266695491809</v>
      </c>
      <c r="L220" s="21">
        <v>92.537244658370355</v>
      </c>
      <c r="M220" s="21">
        <v>92.537244658370355</v>
      </c>
    </row>
    <row r="221" spans="1:13">
      <c r="A221" s="4" t="s">
        <v>55</v>
      </c>
      <c r="B221" s="21">
        <v>3.69</v>
      </c>
      <c r="C221" s="21">
        <v>0.16999999999999993</v>
      </c>
      <c r="D221" s="21">
        <v>58.620689655172384</v>
      </c>
      <c r="E221" s="21">
        <v>105.148</v>
      </c>
      <c r="F221" s="21">
        <v>0</v>
      </c>
      <c r="G221" s="21">
        <v>105.148</v>
      </c>
      <c r="H221" s="21">
        <v>1.2226511627906975</v>
      </c>
      <c r="I221" s="21">
        <v>0</v>
      </c>
      <c r="J221" s="21">
        <v>1.2226511627906975</v>
      </c>
      <c r="K221" s="21">
        <v>107.58794410657055</v>
      </c>
      <c r="L221" s="21">
        <v>98.387836567015952</v>
      </c>
      <c r="M221" s="21">
        <v>98.387836567015952</v>
      </c>
    </row>
    <row r="222" spans="1:13">
      <c r="A222" s="4" t="s">
        <v>55</v>
      </c>
      <c r="B222" s="21">
        <v>3.7</v>
      </c>
      <c r="C222" s="21">
        <v>0.18000000000000016</v>
      </c>
      <c r="D222" s="21">
        <v>62.068965517241423</v>
      </c>
      <c r="E222" s="21">
        <v>105.72199999999999</v>
      </c>
      <c r="F222" s="21">
        <v>0</v>
      </c>
      <c r="G222" s="21">
        <v>105.72199999999999</v>
      </c>
      <c r="H222" s="21">
        <v>1.2293255813953488</v>
      </c>
      <c r="I222" s="21">
        <v>0</v>
      </c>
      <c r="J222" s="21">
        <v>1.2293255813953488</v>
      </c>
      <c r="K222" s="21">
        <v>107.82952665965639</v>
      </c>
      <c r="L222" s="21">
        <v>100.73896401156824</v>
      </c>
      <c r="M222" s="21">
        <v>100.73896401156824</v>
      </c>
    </row>
    <row r="223" spans="1:13">
      <c r="A223" s="4" t="s">
        <v>55</v>
      </c>
      <c r="B223" s="21">
        <v>3.71</v>
      </c>
      <c r="C223" s="21">
        <v>0.18999999999999995</v>
      </c>
      <c r="D223" s="21">
        <v>65.517241379310306</v>
      </c>
      <c r="E223" s="21">
        <v>98.551199999999994</v>
      </c>
      <c r="F223" s="21">
        <v>0</v>
      </c>
      <c r="G223" s="21">
        <v>98.551199999999994</v>
      </c>
      <c r="H223" s="21">
        <v>1.1459441860465116</v>
      </c>
      <c r="I223" s="21">
        <v>0</v>
      </c>
      <c r="J223" s="21">
        <v>1.1459441860465116</v>
      </c>
      <c r="K223" s="21">
        <v>98.894424751943347</v>
      </c>
      <c r="L223" s="21">
        <v>98.842058094841775</v>
      </c>
      <c r="M223" s="21">
        <v>98.842058094841775</v>
      </c>
    </row>
    <row r="224" spans="1:13">
      <c r="A224" s="4" t="s">
        <v>55</v>
      </c>
      <c r="B224" s="21">
        <v>3.72</v>
      </c>
      <c r="C224" s="21">
        <v>0.20000000000000018</v>
      </c>
      <c r="D224" s="21">
        <v>68.965517241379359</v>
      </c>
      <c r="E224" s="21">
        <v>86.992900000000006</v>
      </c>
      <c r="F224" s="21">
        <v>0</v>
      </c>
      <c r="G224" s="21">
        <v>86.992900000000006</v>
      </c>
      <c r="H224" s="21">
        <v>1.0115453488372095</v>
      </c>
      <c r="I224" s="21">
        <v>0</v>
      </c>
      <c r="J224" s="21">
        <v>1.0115453488372095</v>
      </c>
      <c r="K224" s="21">
        <v>85.106435709721751</v>
      </c>
      <c r="L224" s="21">
        <v>92.718976669459735</v>
      </c>
      <c r="M224" s="21">
        <v>92.718976669459735</v>
      </c>
    </row>
    <row r="225" spans="1:13">
      <c r="A225" s="4" t="s">
        <v>55</v>
      </c>
      <c r="B225" s="21">
        <v>3.73</v>
      </c>
      <c r="C225" s="21">
        <v>0.20999999999999996</v>
      </c>
      <c r="D225" s="21">
        <v>72.413793103448256</v>
      </c>
      <c r="E225" s="21">
        <v>70.564300000000003</v>
      </c>
      <c r="F225" s="21">
        <v>0</v>
      </c>
      <c r="G225" s="21">
        <v>70.564300000000003</v>
      </c>
      <c r="H225" s="21">
        <v>0.82051511627906981</v>
      </c>
      <c r="I225" s="21">
        <v>0</v>
      </c>
      <c r="J225" s="21">
        <v>0.82051511627906981</v>
      </c>
      <c r="K225" s="21">
        <v>71.940843405868804</v>
      </c>
      <c r="L225" s="21">
        <v>83.145657780841034</v>
      </c>
      <c r="M225" s="21">
        <v>83.145657780841034</v>
      </c>
    </row>
    <row r="226" spans="1:13">
      <c r="A226" s="4" t="s">
        <v>55</v>
      </c>
      <c r="B226" s="21">
        <v>3.74</v>
      </c>
      <c r="C226" s="21">
        <v>0.2200000000000002</v>
      </c>
      <c r="D226" s="21">
        <v>75.862068965517309</v>
      </c>
      <c r="E226" s="21">
        <v>65.012699999999995</v>
      </c>
      <c r="F226" s="21">
        <v>0</v>
      </c>
      <c r="G226" s="21">
        <v>65.012699999999995</v>
      </c>
      <c r="H226" s="21">
        <v>0.75596162790697674</v>
      </c>
      <c r="I226" s="21">
        <v>0</v>
      </c>
      <c r="J226" s="21">
        <v>0.75596162790697674</v>
      </c>
      <c r="K226" s="21">
        <v>62.664317351967838</v>
      </c>
      <c r="L226" s="21">
        <v>71.429857977550924</v>
      </c>
      <c r="M226" s="21">
        <v>71.429857977550924</v>
      </c>
    </row>
    <row r="227" spans="1:13">
      <c r="A227" s="4" t="s">
        <v>55</v>
      </c>
      <c r="B227" s="21">
        <v>3.75</v>
      </c>
      <c r="C227" s="21">
        <v>0.22999999999999998</v>
      </c>
      <c r="D227" s="21">
        <v>79.310344827586192</v>
      </c>
      <c r="E227" s="21">
        <v>58.841200000000001</v>
      </c>
      <c r="F227" s="21">
        <v>0</v>
      </c>
      <c r="G227" s="21">
        <v>58.841200000000001</v>
      </c>
      <c r="H227" s="21">
        <v>0.68420000000000003</v>
      </c>
      <c r="I227" s="21">
        <v>0</v>
      </c>
      <c r="J227" s="21">
        <v>0.68420000000000003</v>
      </c>
      <c r="K227" s="21">
        <v>57.571267637141496</v>
      </c>
      <c r="L227" s="21">
        <v>59.067380701992903</v>
      </c>
      <c r="M227" s="21">
        <v>59.067380701992903</v>
      </c>
    </row>
    <row r="228" spans="1:13">
      <c r="A228" s="4" t="s">
        <v>55</v>
      </c>
      <c r="B228" s="21">
        <v>3.76</v>
      </c>
      <c r="C228" s="21">
        <v>0.23999999999999977</v>
      </c>
      <c r="D228" s="21">
        <v>82.758620689655089</v>
      </c>
      <c r="E228" s="21">
        <v>59.433100000000003</v>
      </c>
      <c r="F228" s="21">
        <v>0</v>
      </c>
      <c r="G228" s="21">
        <v>59.433100000000003</v>
      </c>
      <c r="H228" s="21">
        <v>0.6910825581395349</v>
      </c>
      <c r="I228" s="21">
        <v>0</v>
      </c>
      <c r="J228" s="21">
        <v>0.6910825581395349</v>
      </c>
      <c r="K228" s="21">
        <v>55.33935964190897</v>
      </c>
      <c r="L228" s="21">
        <v>47.397758748167782</v>
      </c>
      <c r="M228" s="21">
        <v>47.397758748167782</v>
      </c>
    </row>
    <row r="229" spans="1:13">
      <c r="A229" s="4" t="s">
        <v>55</v>
      </c>
      <c r="B229" s="21">
        <v>3.77</v>
      </c>
      <c r="C229" s="21">
        <v>0.25</v>
      </c>
      <c r="D229" s="21">
        <v>86.206896551724128</v>
      </c>
      <c r="E229" s="21">
        <v>48.230600000000003</v>
      </c>
      <c r="F229" s="21">
        <v>0</v>
      </c>
      <c r="G229" s="21">
        <v>48.230600000000003</v>
      </c>
      <c r="H229" s="21">
        <v>0.56082093023255819</v>
      </c>
      <c r="I229" s="21">
        <v>0</v>
      </c>
      <c r="J229" s="21">
        <v>0.56082093023255819</v>
      </c>
      <c r="K229" s="21">
        <v>54.548629663787239</v>
      </c>
      <c r="L229" s="21">
        <v>37.363766820007356</v>
      </c>
      <c r="M229" s="21">
        <v>37.363766820007356</v>
      </c>
    </row>
    <row r="230" spans="1:13">
      <c r="A230" s="4" t="s">
        <v>55</v>
      </c>
      <c r="B230" s="21">
        <v>3.78</v>
      </c>
      <c r="C230" s="21">
        <v>0.25999999999999979</v>
      </c>
      <c r="D230" s="21">
        <v>89.655172413793025</v>
      </c>
      <c r="E230" s="21">
        <v>37.285699999999999</v>
      </c>
      <c r="F230" s="21">
        <v>0</v>
      </c>
      <c r="G230" s="21">
        <v>37.285699999999999</v>
      </c>
      <c r="H230" s="21">
        <v>0.43355465116279068</v>
      </c>
      <c r="I230" s="21">
        <v>0</v>
      </c>
      <c r="J230" s="21">
        <v>0.43355465116279068</v>
      </c>
      <c r="K230" s="21">
        <v>54.320424454747425</v>
      </c>
      <c r="L230" s="21">
        <v>29.424018335706414</v>
      </c>
      <c r="M230" s="21">
        <v>29.424018335706414</v>
      </c>
    </row>
    <row r="231" spans="1:13">
      <c r="A231" s="4" t="s">
        <v>55</v>
      </c>
      <c r="B231" s="21">
        <v>3.79</v>
      </c>
      <c r="C231" s="21">
        <v>0.27</v>
      </c>
      <c r="D231" s="21">
        <v>93.103448275862064</v>
      </c>
      <c r="E231" s="21">
        <v>15.0769</v>
      </c>
      <c r="F231" s="21">
        <v>0</v>
      </c>
      <c r="G231" s="21">
        <v>15.0769</v>
      </c>
      <c r="H231" s="21">
        <v>0.17531279069767441</v>
      </c>
      <c r="I231" s="21">
        <v>0</v>
      </c>
      <c r="J231" s="21">
        <v>0.17531279069767441</v>
      </c>
      <c r="K231" s="21">
        <v>54.266513583934845</v>
      </c>
      <c r="L231" s="21">
        <v>23.605224009680349</v>
      </c>
      <c r="M231" s="21">
        <v>23.605224009680349</v>
      </c>
    </row>
    <row r="232" spans="1:13">
      <c r="A232" s="4" t="s">
        <v>55</v>
      </c>
      <c r="B232" s="21">
        <v>3.8</v>
      </c>
      <c r="C232" s="21">
        <v>0.2799999999999998</v>
      </c>
      <c r="D232" s="21">
        <v>96.551724137930947</v>
      </c>
      <c r="E232" s="21">
        <v>15.2766</v>
      </c>
      <c r="F232" s="21">
        <v>0</v>
      </c>
      <c r="G232" s="21">
        <v>15.2766</v>
      </c>
      <c r="H232" s="21">
        <v>0.17763488372093023</v>
      </c>
      <c r="I232" s="21">
        <v>0</v>
      </c>
      <c r="J232" s="21">
        <v>0.17763488372093023</v>
      </c>
      <c r="K232" s="21">
        <v>54.256054185825938</v>
      </c>
      <c r="L232" s="21">
        <v>19.638685824496715</v>
      </c>
      <c r="M232" s="21">
        <v>19.638685824496715</v>
      </c>
    </row>
    <row r="233" spans="1:13">
      <c r="A233" s="4" t="s">
        <v>55</v>
      </c>
      <c r="B233" s="21">
        <v>3.81</v>
      </c>
      <c r="C233" s="21">
        <v>0.29000000000000004</v>
      </c>
      <c r="D233" s="21">
        <v>100</v>
      </c>
      <c r="E233" s="21">
        <v>13.790900000000001</v>
      </c>
      <c r="F233" s="21">
        <v>0</v>
      </c>
      <c r="G233" s="21">
        <v>13.790900000000001</v>
      </c>
      <c r="H233" s="21">
        <v>0.1603593023255814</v>
      </c>
      <c r="I233" s="21">
        <v>0</v>
      </c>
      <c r="J233" s="21">
        <v>0.1603593023255814</v>
      </c>
      <c r="K233" s="21">
        <v>54.25438378043971</v>
      </c>
      <c r="L233" s="21">
        <v>17.116018483474317</v>
      </c>
      <c r="M233" s="21">
        <v>17.116018483474317</v>
      </c>
    </row>
    <row r="234" spans="1:13">
      <c r="A234" s="4" t="s">
        <v>56</v>
      </c>
      <c r="B234" s="21">
        <v>2.41</v>
      </c>
      <c r="C234" s="21">
        <v>0</v>
      </c>
      <c r="D234" s="21">
        <v>0</v>
      </c>
      <c r="E234" s="21">
        <v>80.714699999999993</v>
      </c>
      <c r="F234" s="21">
        <v>0</v>
      </c>
      <c r="G234" s="21">
        <v>80.714699999999993</v>
      </c>
      <c r="H234" s="21">
        <v>0.91721249999999988</v>
      </c>
      <c r="I234" s="21">
        <v>0</v>
      </c>
      <c r="J234" s="21">
        <v>0.91721249999999988</v>
      </c>
      <c r="K234" s="21">
        <v>77.171740597122039</v>
      </c>
      <c r="L234" s="21">
        <v>74.993649282784915</v>
      </c>
      <c r="M234" s="21">
        <v>74.993649282784915</v>
      </c>
    </row>
    <row r="235" spans="1:13">
      <c r="A235" s="4" t="s">
        <v>56</v>
      </c>
      <c r="B235" s="21">
        <v>2.42</v>
      </c>
      <c r="C235" s="21">
        <v>9.9999999999997868E-3</v>
      </c>
      <c r="D235" s="21">
        <v>3.8461538461537672</v>
      </c>
      <c r="E235" s="21">
        <v>81.383200000000002</v>
      </c>
      <c r="F235" s="21">
        <v>0</v>
      </c>
      <c r="G235" s="21">
        <v>81.383200000000002</v>
      </c>
      <c r="H235" s="21">
        <v>0.92480909090909091</v>
      </c>
      <c r="I235" s="21">
        <v>0</v>
      </c>
      <c r="J235" s="21">
        <v>0.92480909090909091</v>
      </c>
      <c r="K235" s="21">
        <v>85.321713866728672</v>
      </c>
      <c r="L235" s="21">
        <v>85.073155267035929</v>
      </c>
      <c r="M235" s="21">
        <v>85.073155267035929</v>
      </c>
    </row>
    <row r="236" spans="1:13">
      <c r="A236" s="4" t="s">
        <v>56</v>
      </c>
      <c r="B236" s="21">
        <v>2.4300000000000002</v>
      </c>
      <c r="C236" s="21">
        <v>2.0000000000000018E-2</v>
      </c>
      <c r="D236" s="21">
        <v>7.6923076923077058</v>
      </c>
      <c r="E236" s="21">
        <v>81.609300000000005</v>
      </c>
      <c r="F236" s="21">
        <v>0</v>
      </c>
      <c r="G236" s="21">
        <v>81.609300000000005</v>
      </c>
      <c r="H236" s="21">
        <v>0.92737840909090918</v>
      </c>
      <c r="I236" s="21">
        <v>0</v>
      </c>
      <c r="J236" s="21">
        <v>0.92737840909090918</v>
      </c>
      <c r="K236" s="21">
        <v>83.662840699625264</v>
      </c>
      <c r="L236" s="21">
        <v>86.208766048699857</v>
      </c>
      <c r="M236" s="21">
        <v>86.208766048699857</v>
      </c>
    </row>
    <row r="237" spans="1:13">
      <c r="A237" s="4" t="s">
        <v>56</v>
      </c>
      <c r="B237" s="21">
        <v>2.44</v>
      </c>
      <c r="C237" s="21">
        <v>2.9999999999999805E-2</v>
      </c>
      <c r="D237" s="21">
        <v>11.538461538461473</v>
      </c>
      <c r="E237" s="21">
        <v>78.212299999999999</v>
      </c>
      <c r="F237" s="21">
        <v>0</v>
      </c>
      <c r="G237" s="21">
        <v>78.212299999999999</v>
      </c>
      <c r="H237" s="21">
        <v>0.88877613636363639</v>
      </c>
      <c r="I237" s="21">
        <v>0</v>
      </c>
      <c r="J237" s="21">
        <v>0.88877613636363639</v>
      </c>
      <c r="K237" s="21">
        <v>73.433139581775748</v>
      </c>
      <c r="L237" s="21">
        <v>78.194498233668654</v>
      </c>
      <c r="M237" s="21">
        <v>78.194498233668654</v>
      </c>
    </row>
    <row r="238" spans="1:13">
      <c r="A238" s="4" t="s">
        <v>56</v>
      </c>
      <c r="B238" s="21">
        <v>2.4500000000000002</v>
      </c>
      <c r="C238" s="21">
        <v>4.0000000000000036E-2</v>
      </c>
      <c r="D238" s="21">
        <v>15.384615384615412</v>
      </c>
      <c r="E238" s="21">
        <v>61.837400000000002</v>
      </c>
      <c r="F238" s="21">
        <v>0</v>
      </c>
      <c r="G238" s="21">
        <v>61.837400000000002</v>
      </c>
      <c r="H238" s="21">
        <v>0.70269772727272728</v>
      </c>
      <c r="I238" s="21">
        <v>0</v>
      </c>
      <c r="J238" s="21">
        <v>0.70269772727272728</v>
      </c>
      <c r="K238" s="21">
        <v>61.431031214593212</v>
      </c>
      <c r="L238" s="21">
        <v>63.818917873281677</v>
      </c>
      <c r="M238" s="21">
        <v>63.818917873281677</v>
      </c>
    </row>
    <row r="239" spans="1:13">
      <c r="A239" s="4" t="s">
        <v>56</v>
      </c>
      <c r="B239" s="21">
        <v>2.46</v>
      </c>
      <c r="C239" s="21">
        <v>4.9999999999999822E-2</v>
      </c>
      <c r="D239" s="21">
        <v>19.230769230769177</v>
      </c>
      <c r="E239" s="21">
        <v>54.875500000000002</v>
      </c>
      <c r="F239" s="21">
        <v>0</v>
      </c>
      <c r="G239" s="21">
        <v>54.875500000000002</v>
      </c>
      <c r="H239" s="21">
        <v>0.62358522727272725</v>
      </c>
      <c r="I239" s="21">
        <v>0</v>
      </c>
      <c r="J239" s="21">
        <v>0.62358522727272725</v>
      </c>
      <c r="K239" s="21">
        <v>53.077812412738126</v>
      </c>
      <c r="L239" s="21">
        <v>47.532609542626453</v>
      </c>
      <c r="M239" s="21">
        <v>47.532609542626453</v>
      </c>
    </row>
    <row r="240" spans="1:13">
      <c r="A240" s="4" t="s">
        <v>56</v>
      </c>
      <c r="B240" s="21">
        <v>2.4700000000000002</v>
      </c>
      <c r="C240" s="21">
        <v>6.0000000000000053E-2</v>
      </c>
      <c r="D240" s="21">
        <v>23.076923076923116</v>
      </c>
      <c r="E240" s="21">
        <v>44.241199999999999</v>
      </c>
      <c r="F240" s="21">
        <v>0</v>
      </c>
      <c r="G240" s="21">
        <v>44.241199999999999</v>
      </c>
      <c r="H240" s="21">
        <v>0.50274090909090907</v>
      </c>
      <c r="I240" s="21">
        <v>0</v>
      </c>
      <c r="J240" s="21">
        <v>0.50274090909090907</v>
      </c>
      <c r="K240" s="21">
        <v>49.125588947094791</v>
      </c>
      <c r="L240" s="21">
        <v>33.529688191478598</v>
      </c>
      <c r="M240" s="21">
        <v>33.529688191478598</v>
      </c>
    </row>
    <row r="241" spans="1:13">
      <c r="A241" s="4" t="s">
        <v>56</v>
      </c>
      <c r="B241" s="21">
        <v>2.48</v>
      </c>
      <c r="C241" s="21">
        <v>6.999999999999984E-2</v>
      </c>
      <c r="D241" s="21">
        <v>26.923076923076884</v>
      </c>
      <c r="E241" s="21">
        <v>20.760100000000001</v>
      </c>
      <c r="F241" s="21">
        <v>0</v>
      </c>
      <c r="G241" s="21">
        <v>20.760100000000001</v>
      </c>
      <c r="H241" s="21">
        <v>0.23591022727272729</v>
      </c>
      <c r="I241" s="21">
        <v>0</v>
      </c>
      <c r="J241" s="21">
        <v>0.23591022727272729</v>
      </c>
      <c r="K241" s="21">
        <v>47.794561758798153</v>
      </c>
      <c r="L241" s="21">
        <v>24.398615816069345</v>
      </c>
      <c r="M241" s="21">
        <v>24.398615816069345</v>
      </c>
    </row>
    <row r="242" spans="1:13">
      <c r="A242" s="4" t="s">
        <v>56</v>
      </c>
      <c r="B242" s="21">
        <v>2.4900000000000002</v>
      </c>
      <c r="C242" s="21">
        <v>8.0000000000000071E-2</v>
      </c>
      <c r="D242" s="21">
        <v>30.769230769230823</v>
      </c>
      <c r="E242" s="21">
        <v>10.3169</v>
      </c>
      <c r="F242" s="21">
        <v>0</v>
      </c>
      <c r="G242" s="21">
        <v>10.3169</v>
      </c>
      <c r="H242" s="21">
        <v>0.11723750000000001</v>
      </c>
      <c r="I242" s="21">
        <v>0</v>
      </c>
      <c r="J242" s="21">
        <v>0.11723750000000001</v>
      </c>
      <c r="K242" s="21">
        <v>47.46869445034757</v>
      </c>
      <c r="L242" s="21">
        <v>20.874366954276812</v>
      </c>
      <c r="M242" s="21">
        <v>20.874366954276812</v>
      </c>
    </row>
    <row r="243" spans="1:13">
      <c r="A243" s="4" t="s">
        <v>56</v>
      </c>
      <c r="B243" s="21">
        <v>2.5</v>
      </c>
      <c r="C243" s="21">
        <v>8.9999999999999858E-2</v>
      </c>
      <c r="D243" s="21">
        <v>34.615384615384592</v>
      </c>
      <c r="E243" s="21">
        <v>0.89190000000000003</v>
      </c>
      <c r="F243" s="21">
        <v>0</v>
      </c>
      <c r="G243" s="21">
        <v>0.89190000000000003</v>
      </c>
      <c r="H243" s="21">
        <v>1.0135227272727273E-2</v>
      </c>
      <c r="I243" s="21">
        <v>0</v>
      </c>
      <c r="J243" s="21">
        <v>1.0135227272727273E-2</v>
      </c>
      <c r="K243" s="21">
        <v>47.410036331795169</v>
      </c>
      <c r="L243" s="21">
        <v>22.40643436658376</v>
      </c>
      <c r="M243" s="21">
        <v>22.40643436658376</v>
      </c>
    </row>
    <row r="244" spans="1:13">
      <c r="A244" s="4" t="s">
        <v>56</v>
      </c>
      <c r="B244" s="21">
        <v>2.5099999999999998</v>
      </c>
      <c r="C244" s="21">
        <v>9.9999999999999645E-2</v>
      </c>
      <c r="D244" s="21">
        <v>38.461538461538353</v>
      </c>
      <c r="E244" s="21">
        <v>0</v>
      </c>
      <c r="F244" s="21">
        <v>21.896100000000001</v>
      </c>
      <c r="G244" s="21">
        <v>21.896100000000001</v>
      </c>
      <c r="H244" s="21">
        <v>0</v>
      </c>
      <c r="I244" s="21">
        <v>0.24881931818181818</v>
      </c>
      <c r="J244" s="21">
        <v>0.24881931818181818</v>
      </c>
      <c r="K244" s="21">
        <v>47.402220503740097</v>
      </c>
      <c r="L244" s="21">
        <v>27.903688581563234</v>
      </c>
      <c r="M244" s="21">
        <v>27.903688581563234</v>
      </c>
    </row>
    <row r="245" spans="1:13">
      <c r="A245" s="4" t="s">
        <v>56</v>
      </c>
      <c r="B245" s="21">
        <v>2.52</v>
      </c>
      <c r="C245" s="21">
        <v>0.10999999999999988</v>
      </c>
      <c r="D245" s="21">
        <v>42.307692307692292</v>
      </c>
      <c r="E245" s="21">
        <v>0</v>
      </c>
      <c r="F245" s="21">
        <v>41.224600000000002</v>
      </c>
      <c r="G245" s="21">
        <v>41.224600000000002</v>
      </c>
      <c r="H245" s="21">
        <v>0</v>
      </c>
      <c r="I245" s="21">
        <v>0.46846136363636365</v>
      </c>
      <c r="J245" s="21">
        <v>0.46846136363636365</v>
      </c>
      <c r="K245" s="21">
        <v>47.401446331253176</v>
      </c>
      <c r="L245" s="21">
        <v>36.206807139900107</v>
      </c>
      <c r="M245" s="21">
        <v>36.206807139900107</v>
      </c>
    </row>
    <row r="246" spans="1:13">
      <c r="A246" s="4" t="s">
        <v>56</v>
      </c>
      <c r="B246" s="21">
        <v>2.5299999999999998</v>
      </c>
      <c r="C246" s="21">
        <v>0.11999999999999966</v>
      </c>
      <c r="D246" s="21">
        <v>46.153846153846061</v>
      </c>
      <c r="E246" s="21">
        <v>0</v>
      </c>
      <c r="F246" s="21">
        <v>53.444299999999998</v>
      </c>
      <c r="G246" s="21">
        <v>53.444299999999998</v>
      </c>
      <c r="H246" s="21">
        <v>0</v>
      </c>
      <c r="I246" s="21">
        <v>0.60732159090909088</v>
      </c>
      <c r="J246" s="21">
        <v>0.60732159090909088</v>
      </c>
      <c r="K246" s="21">
        <v>47.401389163797447</v>
      </c>
      <c r="L246" s="21">
        <v>46.215651501666827</v>
      </c>
      <c r="M246" s="21">
        <v>46.215651501666827</v>
      </c>
    </row>
    <row r="247" spans="1:13">
      <c r="A247" s="4" t="s">
        <v>56</v>
      </c>
      <c r="B247" s="21">
        <v>2.54</v>
      </c>
      <c r="C247" s="21">
        <v>0.12999999999999989</v>
      </c>
      <c r="D247" s="21">
        <v>50</v>
      </c>
      <c r="E247" s="21">
        <v>0</v>
      </c>
      <c r="F247" s="21">
        <v>68.188599999999994</v>
      </c>
      <c r="G247" s="21">
        <v>68.188599999999994</v>
      </c>
      <c r="H247" s="21">
        <v>0</v>
      </c>
      <c r="I247" s="21">
        <v>0.77487045454545445</v>
      </c>
      <c r="J247" s="21">
        <v>0.77487045454545445</v>
      </c>
      <c r="K247" s="21">
        <v>47.401386010581682</v>
      </c>
      <c r="L247" s="21">
        <v>56.833570408502915</v>
      </c>
      <c r="M247" s="21">
        <v>56.833570408502915</v>
      </c>
    </row>
    <row r="248" spans="1:13">
      <c r="A248" s="4" t="s">
        <v>56</v>
      </c>
      <c r="B248" s="21">
        <v>2.5499999999999998</v>
      </c>
      <c r="C248" s="21">
        <v>0.13999999999999968</v>
      </c>
      <c r="D248" s="21">
        <v>53.846153846153769</v>
      </c>
      <c r="E248" s="21">
        <v>0</v>
      </c>
      <c r="F248" s="21">
        <v>77.216200000000001</v>
      </c>
      <c r="G248" s="21">
        <v>77.216200000000001</v>
      </c>
      <c r="H248" s="21">
        <v>0</v>
      </c>
      <c r="I248" s="21">
        <v>0.8774568181818182</v>
      </c>
      <c r="J248" s="21">
        <v>0.8774568181818182</v>
      </c>
      <c r="K248" s="21">
        <v>47.401385880491141</v>
      </c>
      <c r="L248" s="21">
        <v>66.912622336096362</v>
      </c>
      <c r="M248" s="21">
        <v>66.912622336096362</v>
      </c>
    </row>
    <row r="249" spans="1:13">
      <c r="A249" s="4" t="s">
        <v>56</v>
      </c>
      <c r="B249" s="21">
        <v>2.56</v>
      </c>
      <c r="C249" s="21">
        <v>0.14999999999999991</v>
      </c>
      <c r="D249" s="21">
        <v>57.692307692307708</v>
      </c>
      <c r="E249" s="21">
        <v>0</v>
      </c>
      <c r="F249" s="21">
        <v>75.265500000000003</v>
      </c>
      <c r="G249" s="21">
        <v>75.265500000000003</v>
      </c>
      <c r="H249" s="21">
        <v>0</v>
      </c>
      <c r="I249" s="21">
        <v>0.8552897727272728</v>
      </c>
      <c r="J249" s="21">
        <v>0.8552897727272728</v>
      </c>
      <c r="K249" s="21">
        <v>47.40138587647278</v>
      </c>
      <c r="L249" s="21">
        <v>75.293875078346787</v>
      </c>
      <c r="M249" s="21">
        <v>75.293875078346787</v>
      </c>
    </row>
    <row r="250" spans="1:13">
      <c r="A250" s="4" t="s">
        <v>56</v>
      </c>
      <c r="B250" s="21">
        <v>2.57</v>
      </c>
      <c r="C250" s="21">
        <v>0.1599999999999997</v>
      </c>
      <c r="D250" s="21">
        <v>61.538461538461476</v>
      </c>
      <c r="E250" s="21">
        <v>0</v>
      </c>
      <c r="F250" s="21">
        <v>74.047700000000006</v>
      </c>
      <c r="G250" s="21">
        <v>74.047700000000006</v>
      </c>
      <c r="H250" s="21">
        <v>0</v>
      </c>
      <c r="I250" s="21">
        <v>0.84145113636363644</v>
      </c>
      <c r="J250" s="21">
        <v>0.84145113636363644</v>
      </c>
      <c r="K250" s="21">
        <v>47.401385876379784</v>
      </c>
      <c r="L250" s="21">
        <v>80.942355024498056</v>
      </c>
      <c r="M250" s="21">
        <v>80.942355024498056</v>
      </c>
    </row>
    <row r="251" spans="1:13">
      <c r="A251" s="4" t="s">
        <v>56</v>
      </c>
      <c r="B251" s="21">
        <v>2.58</v>
      </c>
      <c r="C251" s="21">
        <v>0.16999999999999993</v>
      </c>
      <c r="D251" s="21">
        <v>65.384615384615415</v>
      </c>
      <c r="E251" s="21">
        <v>0</v>
      </c>
      <c r="F251" s="21">
        <v>72.947999999999993</v>
      </c>
      <c r="G251" s="21">
        <v>72.947999999999993</v>
      </c>
      <c r="H251" s="21">
        <v>0</v>
      </c>
      <c r="I251" s="21">
        <v>0.82895454545454539</v>
      </c>
      <c r="J251" s="21">
        <v>0.82895454545454539</v>
      </c>
      <c r="K251" s="21">
        <v>47.401385876378171</v>
      </c>
      <c r="L251" s="21">
        <v>83.121657394567734</v>
      </c>
      <c r="M251" s="21">
        <v>83.121657394567734</v>
      </c>
    </row>
    <row r="252" spans="1:13">
      <c r="A252" s="4" t="s">
        <v>56</v>
      </c>
      <c r="B252" s="21">
        <v>2.59</v>
      </c>
      <c r="C252" s="21">
        <v>0.17999999999999972</v>
      </c>
      <c r="D252" s="21">
        <v>69.230769230769184</v>
      </c>
      <c r="E252" s="21">
        <v>0</v>
      </c>
      <c r="F252" s="21">
        <v>79.554100000000005</v>
      </c>
      <c r="G252" s="21">
        <v>79.554100000000005</v>
      </c>
      <c r="H252" s="21">
        <v>0</v>
      </c>
      <c r="I252" s="21">
        <v>0.90402386363636367</v>
      </c>
      <c r="J252" s="21">
        <v>0.90402386363636367</v>
      </c>
      <c r="K252" s="21">
        <v>47.40138587637815</v>
      </c>
      <c r="L252" s="21">
        <v>81.539048157598856</v>
      </c>
      <c r="M252" s="21">
        <v>81.539048157598856</v>
      </c>
    </row>
    <row r="253" spans="1:13">
      <c r="A253" s="4" t="s">
        <v>56</v>
      </c>
      <c r="B253" s="21">
        <v>2.6</v>
      </c>
      <c r="C253" s="21">
        <v>0.18999999999999995</v>
      </c>
      <c r="D253" s="21">
        <v>73.076923076923109</v>
      </c>
      <c r="E253" s="21">
        <v>0</v>
      </c>
      <c r="F253" s="21">
        <v>74.278800000000004</v>
      </c>
      <c r="G253" s="21">
        <v>74.278800000000004</v>
      </c>
      <c r="H253" s="21">
        <v>0</v>
      </c>
      <c r="I253" s="21">
        <v>0.84407727272727273</v>
      </c>
      <c r="J253" s="21">
        <v>0.84407727272727273</v>
      </c>
      <c r="K253" s="21">
        <v>47.40138587637815</v>
      </c>
      <c r="L253" s="21">
        <v>76.406156999831254</v>
      </c>
      <c r="M253" s="21">
        <v>76.406156999831254</v>
      </c>
    </row>
    <row r="254" spans="1:13">
      <c r="A254" s="4" t="s">
        <v>56</v>
      </c>
      <c r="B254" s="21">
        <v>2.61</v>
      </c>
      <c r="C254" s="21">
        <v>0.19999999999999973</v>
      </c>
      <c r="D254" s="21">
        <v>76.923076923076877</v>
      </c>
      <c r="E254" s="21">
        <v>0</v>
      </c>
      <c r="F254" s="21">
        <v>71.998199999999997</v>
      </c>
      <c r="G254" s="21">
        <v>71.998199999999997</v>
      </c>
      <c r="H254" s="21">
        <v>0</v>
      </c>
      <c r="I254" s="21">
        <v>0.8181613636363636</v>
      </c>
      <c r="J254" s="21">
        <v>0.8181613636363636</v>
      </c>
      <c r="K254" s="21">
        <v>47.40138587637815</v>
      </c>
      <c r="L254" s="21">
        <v>68.391482267870259</v>
      </c>
      <c r="M254" s="21">
        <v>68.391482267870259</v>
      </c>
    </row>
    <row r="255" spans="1:13">
      <c r="A255" s="4" t="s">
        <v>56</v>
      </c>
      <c r="B255" s="21">
        <v>2.62</v>
      </c>
      <c r="C255" s="21">
        <v>0.20999999999999996</v>
      </c>
      <c r="D255" s="21">
        <v>80.769230769230816</v>
      </c>
      <c r="E255" s="21">
        <v>0</v>
      </c>
      <c r="F255" s="21">
        <v>57.434800000000003</v>
      </c>
      <c r="G255" s="21">
        <v>57.434800000000003</v>
      </c>
      <c r="H255" s="21">
        <v>0</v>
      </c>
      <c r="I255" s="21">
        <v>0.65266818181818187</v>
      </c>
      <c r="J255" s="21">
        <v>0.65266818181818187</v>
      </c>
      <c r="K255" s="21">
        <v>47.40138587637815</v>
      </c>
      <c r="L255" s="21">
        <v>58.477198624278707</v>
      </c>
      <c r="M255" s="21">
        <v>58.477198624278707</v>
      </c>
    </row>
    <row r="256" spans="1:13">
      <c r="A256" s="4" t="s">
        <v>56</v>
      </c>
      <c r="B256" s="21">
        <v>2.63</v>
      </c>
      <c r="C256" s="21">
        <v>0.21999999999999975</v>
      </c>
      <c r="D256" s="21">
        <v>84.615384615384585</v>
      </c>
      <c r="E256" s="21">
        <v>0</v>
      </c>
      <c r="F256" s="21">
        <v>49.148400000000002</v>
      </c>
      <c r="G256" s="21">
        <v>49.148400000000002</v>
      </c>
      <c r="H256" s="21">
        <v>0</v>
      </c>
      <c r="I256" s="21">
        <v>0.55850454545454553</v>
      </c>
      <c r="J256" s="21">
        <v>0.55850454545454553</v>
      </c>
      <c r="K256" s="21">
        <v>47.40138587637815</v>
      </c>
      <c r="L256" s="21">
        <v>47.761941918000858</v>
      </c>
      <c r="M256" s="21">
        <v>47.761941918000858</v>
      </c>
    </row>
    <row r="257" spans="1:13">
      <c r="A257" s="4" t="s">
        <v>56</v>
      </c>
      <c r="B257" s="21">
        <v>2.64</v>
      </c>
      <c r="C257" s="21">
        <v>0.22999999999999998</v>
      </c>
      <c r="D257" s="21">
        <v>88.461538461538538</v>
      </c>
      <c r="E257" s="21">
        <v>0</v>
      </c>
      <c r="F257" s="21">
        <v>42.602899999999998</v>
      </c>
      <c r="G257" s="21">
        <v>42.602899999999998</v>
      </c>
      <c r="H257" s="21">
        <v>0</v>
      </c>
      <c r="I257" s="21">
        <v>0.48412386363636362</v>
      </c>
      <c r="J257" s="21">
        <v>0.48412386363636362</v>
      </c>
      <c r="K257" s="21">
        <v>47.40138587637815</v>
      </c>
      <c r="L257" s="21">
        <v>37.263896532548777</v>
      </c>
      <c r="M257" s="21">
        <v>37.263896532548777</v>
      </c>
    </row>
    <row r="258" spans="1:13">
      <c r="A258" s="4" t="s">
        <v>56</v>
      </c>
      <c r="B258" s="21">
        <v>2.65</v>
      </c>
      <c r="C258" s="21">
        <v>0.23999999999999977</v>
      </c>
      <c r="D258" s="21">
        <v>92.307692307692307</v>
      </c>
      <c r="E258" s="21">
        <v>0</v>
      </c>
      <c r="F258" s="21">
        <v>38.298999999999999</v>
      </c>
      <c r="G258" s="21">
        <v>38.298999999999999</v>
      </c>
      <c r="H258" s="21">
        <v>0</v>
      </c>
      <c r="I258" s="21">
        <v>0.43521590909090907</v>
      </c>
      <c r="J258" s="21">
        <v>0.43521590909090907</v>
      </c>
      <c r="K258" s="21">
        <v>47.40138587637815</v>
      </c>
      <c r="L258" s="21">
        <v>27.77188938066265</v>
      </c>
      <c r="M258" s="21">
        <v>27.77188938066265</v>
      </c>
    </row>
    <row r="259" spans="1:13">
      <c r="A259" s="4" t="s">
        <v>56</v>
      </c>
      <c r="B259" s="21">
        <v>2.66</v>
      </c>
      <c r="C259" s="21">
        <v>0.25</v>
      </c>
      <c r="D259" s="21">
        <v>96.153846153846231</v>
      </c>
      <c r="E259" s="21">
        <v>0</v>
      </c>
      <c r="F259" s="21">
        <v>16.653700000000001</v>
      </c>
      <c r="G259" s="21">
        <v>16.653700000000001</v>
      </c>
      <c r="H259" s="21">
        <v>0</v>
      </c>
      <c r="I259" s="21">
        <v>0.18924659090909091</v>
      </c>
      <c r="J259" s="21">
        <v>0.18924659090909091</v>
      </c>
      <c r="K259" s="21">
        <v>47.40138587637815</v>
      </c>
      <c r="L259" s="21">
        <v>19.771219621672543</v>
      </c>
      <c r="M259" s="21">
        <v>19.771219621672543</v>
      </c>
    </row>
    <row r="260" spans="1:13">
      <c r="A260" s="4" t="s">
        <v>56</v>
      </c>
      <c r="B260" s="21">
        <v>2.67</v>
      </c>
      <c r="C260" s="21">
        <v>0.25999999999999979</v>
      </c>
      <c r="D260" s="21">
        <v>100</v>
      </c>
      <c r="E260" s="21">
        <v>0</v>
      </c>
      <c r="F260" s="21">
        <v>2.6782400000000002</v>
      </c>
      <c r="G260" s="21">
        <v>2.6782400000000002</v>
      </c>
      <c r="H260" s="21">
        <v>0</v>
      </c>
      <c r="I260" s="21">
        <v>3.0434545454545457E-2</v>
      </c>
      <c r="J260" s="21">
        <v>3.0434545454545457E-2</v>
      </c>
      <c r="K260" s="21">
        <v>47.40138587637815</v>
      </c>
      <c r="L260" s="21">
        <v>13.445357869549184</v>
      </c>
      <c r="M260" s="21">
        <v>13.445357869549184</v>
      </c>
    </row>
    <row r="261" spans="1:13">
      <c r="A261" s="4" t="s">
        <v>57</v>
      </c>
      <c r="B261" s="21">
        <v>2.2999999999999998</v>
      </c>
      <c r="C261" s="21">
        <v>0</v>
      </c>
      <c r="D261" s="21">
        <v>0</v>
      </c>
      <c r="E261" s="21">
        <v>31.622499999999999</v>
      </c>
      <c r="F261" s="21">
        <v>0</v>
      </c>
      <c r="G261" s="21">
        <v>31.622499999999999</v>
      </c>
      <c r="H261" s="21">
        <v>0.36770348837209299</v>
      </c>
      <c r="I261" s="21">
        <v>0</v>
      </c>
      <c r="J261" s="21">
        <v>0.36770348837209299</v>
      </c>
      <c r="K261" s="21">
        <v>42.534436474994592</v>
      </c>
      <c r="L261" s="21">
        <v>31.54194094673959</v>
      </c>
      <c r="M261" s="21">
        <v>31.54194094673959</v>
      </c>
    </row>
    <row r="262" spans="1:13">
      <c r="A262" s="4" t="s">
        <v>57</v>
      </c>
      <c r="B262" s="21">
        <v>2.31</v>
      </c>
      <c r="C262" s="21">
        <v>1.0000000000000231E-2</v>
      </c>
      <c r="D262" s="21">
        <v>3.8461538461539315</v>
      </c>
      <c r="E262" s="21">
        <v>37.148299999999999</v>
      </c>
      <c r="F262" s="21">
        <v>0</v>
      </c>
      <c r="G262" s="21">
        <v>37.148299999999999</v>
      </c>
      <c r="H262" s="21">
        <v>0.43195697674418604</v>
      </c>
      <c r="I262" s="21">
        <v>0</v>
      </c>
      <c r="J262" s="21">
        <v>0.43195697674418604</v>
      </c>
      <c r="K262" s="21">
        <v>42.732423580681385</v>
      </c>
      <c r="L262" s="21">
        <v>33.609139993503732</v>
      </c>
      <c r="M262" s="21">
        <v>33.609139993503732</v>
      </c>
    </row>
    <row r="263" spans="1:13">
      <c r="A263" s="4" t="s">
        <v>57</v>
      </c>
      <c r="B263" s="21">
        <v>2.3199999999999998</v>
      </c>
      <c r="C263" s="21">
        <v>2.0000000000000018E-2</v>
      </c>
      <c r="D263" s="21">
        <v>7.6923076923076925</v>
      </c>
      <c r="E263" s="21">
        <v>40.208300000000001</v>
      </c>
      <c r="F263" s="21">
        <v>0</v>
      </c>
      <c r="G263" s="21">
        <v>40.208300000000001</v>
      </c>
      <c r="H263" s="21">
        <v>0.46753837209302329</v>
      </c>
      <c r="I263" s="21">
        <v>0</v>
      </c>
      <c r="J263" s="21">
        <v>0.46753837209302329</v>
      </c>
      <c r="K263" s="21">
        <v>43.138879112285309</v>
      </c>
      <c r="L263" s="21">
        <v>38.197218124071128</v>
      </c>
      <c r="M263" s="21">
        <v>38.197218124071128</v>
      </c>
    </row>
    <row r="264" spans="1:13">
      <c r="A264" s="4" t="s">
        <v>57</v>
      </c>
      <c r="B264" s="21">
        <v>2.33</v>
      </c>
      <c r="C264" s="21">
        <v>3.0000000000000249E-2</v>
      </c>
      <c r="D264" s="21">
        <v>11.538461538461624</v>
      </c>
      <c r="E264" s="21">
        <v>46.9148</v>
      </c>
      <c r="F264" s="21">
        <v>0</v>
      </c>
      <c r="G264" s="21">
        <v>46.9148</v>
      </c>
      <c r="H264" s="21">
        <v>0.5455209302325581</v>
      </c>
      <c r="I264" s="21">
        <v>0</v>
      </c>
      <c r="J264" s="21">
        <v>0.5455209302325581</v>
      </c>
      <c r="K264" s="21">
        <v>43.92365012241531</v>
      </c>
      <c r="L264" s="21">
        <v>46.248900259989277</v>
      </c>
      <c r="M264" s="21">
        <v>46.248900259989277</v>
      </c>
    </row>
    <row r="265" spans="1:13">
      <c r="A265" s="4" t="s">
        <v>57</v>
      </c>
      <c r="B265" s="21">
        <v>2.34</v>
      </c>
      <c r="C265" s="21">
        <v>4.0000000000000036E-2</v>
      </c>
      <c r="D265" s="21">
        <v>15.384615384615385</v>
      </c>
      <c r="E265" s="21">
        <v>54.5458</v>
      </c>
      <c r="F265" s="21">
        <v>0</v>
      </c>
      <c r="G265" s="21">
        <v>54.5458</v>
      </c>
      <c r="H265" s="21">
        <v>0.63425348837209305</v>
      </c>
      <c r="I265" s="21">
        <v>0</v>
      </c>
      <c r="J265" s="21">
        <v>0.63425348837209305</v>
      </c>
      <c r="K265" s="21">
        <v>45.347418475725583</v>
      </c>
      <c r="L265" s="21">
        <v>57.164376293499203</v>
      </c>
      <c r="M265" s="21">
        <v>57.164376293499203</v>
      </c>
    </row>
    <row r="266" spans="1:13">
      <c r="A266" s="4" t="s">
        <v>57</v>
      </c>
      <c r="B266" s="21">
        <v>2.35</v>
      </c>
      <c r="C266" s="21">
        <v>5.0000000000000266E-2</v>
      </c>
      <c r="D266" s="21">
        <v>19.230769230769315</v>
      </c>
      <c r="E266" s="21">
        <v>69.346000000000004</v>
      </c>
      <c r="F266" s="21">
        <v>0</v>
      </c>
      <c r="G266" s="21">
        <v>69.346000000000004</v>
      </c>
      <c r="H266" s="21">
        <v>0.80634883720930239</v>
      </c>
      <c r="I266" s="21">
        <v>0</v>
      </c>
      <c r="J266" s="21">
        <v>0.80634883720930239</v>
      </c>
      <c r="K266" s="21">
        <v>47.77185047118455</v>
      </c>
      <c r="L266" s="21">
        <v>68.075864908047137</v>
      </c>
      <c r="M266" s="21">
        <v>68.075864908047137</v>
      </c>
    </row>
    <row r="267" spans="1:13">
      <c r="A267" s="4" t="s">
        <v>57</v>
      </c>
      <c r="B267" s="21">
        <v>2.36</v>
      </c>
      <c r="C267" s="21">
        <v>6.0000000000000053E-2</v>
      </c>
      <c r="D267" s="21">
        <v>23.076923076923077</v>
      </c>
      <c r="E267" s="21">
        <v>73.546499999999995</v>
      </c>
      <c r="F267" s="21">
        <v>0</v>
      </c>
      <c r="G267" s="21">
        <v>73.546499999999995</v>
      </c>
      <c r="H267" s="21">
        <v>0.85519186046511619</v>
      </c>
      <c r="I267" s="21">
        <v>0</v>
      </c>
      <c r="J267" s="21">
        <v>0.85519186046511619</v>
      </c>
      <c r="K267" s="21">
        <v>51.641007340593369</v>
      </c>
      <c r="L267" s="21">
        <v>75.207162851775223</v>
      </c>
      <c r="M267" s="21">
        <v>75.207162851775223</v>
      </c>
    </row>
    <row r="268" spans="1:13">
      <c r="A268" s="4" t="s">
        <v>57</v>
      </c>
      <c r="B268" s="21">
        <v>2.37</v>
      </c>
      <c r="C268" s="21">
        <v>7.0000000000000284E-2</v>
      </c>
      <c r="D268" s="21">
        <v>26.923076923077009</v>
      </c>
      <c r="E268" s="21">
        <v>75.994</v>
      </c>
      <c r="F268" s="21">
        <v>0</v>
      </c>
      <c r="G268" s="21">
        <v>75.994</v>
      </c>
      <c r="H268" s="21">
        <v>0.88365116279069766</v>
      </c>
      <c r="I268" s="21">
        <v>0</v>
      </c>
      <c r="J268" s="21">
        <v>0.88365116279069766</v>
      </c>
      <c r="K268" s="21">
        <v>57.416762692117786</v>
      </c>
      <c r="L268" s="21">
        <v>76.885276612459307</v>
      </c>
      <c r="M268" s="21">
        <v>76.885276612459307</v>
      </c>
    </row>
    <row r="269" spans="1:13">
      <c r="A269" s="4" t="s">
        <v>57</v>
      </c>
      <c r="B269" s="21">
        <v>2.38</v>
      </c>
      <c r="C269" s="21">
        <v>8.0000000000000071E-2</v>
      </c>
      <c r="D269" s="21">
        <v>30.76923076923077</v>
      </c>
      <c r="E269" s="21">
        <v>77.778599999999997</v>
      </c>
      <c r="F269" s="21">
        <v>0</v>
      </c>
      <c r="G269" s="21">
        <v>77.778599999999997</v>
      </c>
      <c r="H269" s="21">
        <v>0.90440232558139533</v>
      </c>
      <c r="I269" s="21">
        <v>0</v>
      </c>
      <c r="J269" s="21">
        <v>0.90440232558139533</v>
      </c>
      <c r="K269" s="21">
        <v>65.459845135536241</v>
      </c>
      <c r="L269" s="21">
        <v>75.335613859387905</v>
      </c>
      <c r="M269" s="21">
        <v>75.335613859387905</v>
      </c>
    </row>
    <row r="270" spans="1:13">
      <c r="A270" s="4" t="s">
        <v>57</v>
      </c>
      <c r="B270" s="21">
        <v>2.39</v>
      </c>
      <c r="C270" s="21">
        <v>9.0000000000000302E-2</v>
      </c>
      <c r="D270" s="21">
        <v>34.615384615384698</v>
      </c>
      <c r="E270" s="21">
        <v>79.251000000000005</v>
      </c>
      <c r="F270" s="21">
        <v>0</v>
      </c>
      <c r="G270" s="21">
        <v>79.251000000000005</v>
      </c>
      <c r="H270" s="21">
        <v>0.92152325581395356</v>
      </c>
      <c r="I270" s="21">
        <v>0</v>
      </c>
      <c r="J270" s="21">
        <v>0.92152325581395356</v>
      </c>
      <c r="K270" s="21">
        <v>75.868609259249922</v>
      </c>
      <c r="L270" s="21">
        <v>75.184905258097046</v>
      </c>
      <c r="M270" s="21">
        <v>75.184905258097046</v>
      </c>
    </row>
    <row r="271" spans="1:13">
      <c r="A271" s="4" t="s">
        <v>57</v>
      </c>
      <c r="B271" s="21">
        <v>2.4</v>
      </c>
      <c r="C271" s="21">
        <v>0.10000000000000009</v>
      </c>
      <c r="D271" s="21">
        <v>38.46153846153846</v>
      </c>
      <c r="E271" s="21">
        <v>79.002399999999994</v>
      </c>
      <c r="F271" s="21">
        <v>0</v>
      </c>
      <c r="G271" s="21">
        <v>79.002399999999994</v>
      </c>
      <c r="H271" s="21">
        <v>0.91863255813953482</v>
      </c>
      <c r="I271" s="21">
        <v>0</v>
      </c>
      <c r="J271" s="21">
        <v>0.91863255813953482</v>
      </c>
      <c r="K271" s="21">
        <v>88.315521423748692</v>
      </c>
      <c r="L271" s="21">
        <v>80.141439838656055</v>
      </c>
      <c r="M271" s="21">
        <v>80.141439838656055</v>
      </c>
    </row>
    <row r="272" spans="1:13">
      <c r="A272" s="4" t="s">
        <v>57</v>
      </c>
      <c r="B272" s="21">
        <v>2.41</v>
      </c>
      <c r="C272" s="21">
        <v>0.11000000000000032</v>
      </c>
      <c r="D272" s="21">
        <v>42.307692307692392</v>
      </c>
      <c r="E272" s="21">
        <v>79.854399999999998</v>
      </c>
      <c r="F272" s="21">
        <v>0</v>
      </c>
      <c r="G272" s="21">
        <v>79.854399999999998</v>
      </c>
      <c r="H272" s="21">
        <v>0.92853953488372087</v>
      </c>
      <c r="I272" s="21">
        <v>0</v>
      </c>
      <c r="J272" s="21">
        <v>0.92853953488372087</v>
      </c>
      <c r="K272" s="21">
        <v>101.94461821283207</v>
      </c>
      <c r="L272" s="21">
        <v>90.938255350023994</v>
      </c>
      <c r="M272" s="21">
        <v>90.938255350023994</v>
      </c>
    </row>
    <row r="273" spans="1:13">
      <c r="A273" s="4" t="s">
        <v>57</v>
      </c>
      <c r="B273" s="21">
        <v>2.42</v>
      </c>
      <c r="C273" s="21">
        <v>0.12000000000000011</v>
      </c>
      <c r="D273" s="21">
        <v>46.153846153846153</v>
      </c>
      <c r="E273" s="21">
        <v>80.431799999999996</v>
      </c>
      <c r="F273" s="21">
        <v>23.358599999999999</v>
      </c>
      <c r="G273" s="21">
        <v>103.79039999999999</v>
      </c>
      <c r="H273" s="21">
        <v>0.93525348837209299</v>
      </c>
      <c r="I273" s="21">
        <v>0.27161162790697674</v>
      </c>
      <c r="J273" s="21">
        <v>1.2068651162790696</v>
      </c>
      <c r="K273" s="21">
        <v>115.39577685993619</v>
      </c>
      <c r="L273" s="21">
        <v>105.62949976982675</v>
      </c>
      <c r="M273" s="21">
        <v>105.62949976982675</v>
      </c>
    </row>
    <row r="274" spans="1:13">
      <c r="A274" s="4" t="s">
        <v>57</v>
      </c>
      <c r="B274" s="21">
        <v>2.4300000000000002</v>
      </c>
      <c r="C274" s="21">
        <v>0.13000000000000034</v>
      </c>
      <c r="D274" s="21">
        <v>50.000000000000085</v>
      </c>
      <c r="E274" s="21">
        <v>80.734300000000005</v>
      </c>
      <c r="F274" s="21">
        <v>38.145400000000002</v>
      </c>
      <c r="G274" s="21">
        <v>118.87970000000001</v>
      </c>
      <c r="H274" s="21">
        <v>0.9387709302325582</v>
      </c>
      <c r="I274" s="21">
        <v>0.44355116279069767</v>
      </c>
      <c r="J274" s="21">
        <v>1.382322093023256</v>
      </c>
      <c r="K274" s="21">
        <v>126.99238726788107</v>
      </c>
      <c r="L274" s="21">
        <v>121.01100433477183</v>
      </c>
      <c r="M274" s="21">
        <v>121.01100433477183</v>
      </c>
    </row>
    <row r="275" spans="1:13">
      <c r="A275" s="4" t="s">
        <v>57</v>
      </c>
      <c r="B275" s="21">
        <v>2.44</v>
      </c>
      <c r="C275" s="21">
        <v>0.14000000000000012</v>
      </c>
      <c r="D275" s="21">
        <v>53.846153846153847</v>
      </c>
      <c r="E275" s="21">
        <v>80.914599999999993</v>
      </c>
      <c r="F275" s="21">
        <v>60.2059</v>
      </c>
      <c r="G275" s="21">
        <v>141.12049999999999</v>
      </c>
      <c r="H275" s="21">
        <v>0.940867441860465</v>
      </c>
      <c r="I275" s="21">
        <v>0.70006860465116283</v>
      </c>
      <c r="J275" s="21">
        <v>1.6409360465116278</v>
      </c>
      <c r="K275" s="21">
        <v>135.07156536658516</v>
      </c>
      <c r="L275" s="21">
        <v>133.8249381009862</v>
      </c>
      <c r="M275" s="21">
        <v>133.8249381009862</v>
      </c>
    </row>
    <row r="276" spans="1:13">
      <c r="A276" s="4" t="s">
        <v>57</v>
      </c>
      <c r="B276" s="21">
        <v>2.4500000000000002</v>
      </c>
      <c r="C276" s="21">
        <v>0.15000000000000036</v>
      </c>
      <c r="D276" s="21">
        <v>57.692307692307779</v>
      </c>
      <c r="E276" s="21">
        <v>80.704700000000003</v>
      </c>
      <c r="F276" s="21">
        <v>71.313699999999997</v>
      </c>
      <c r="G276" s="21">
        <v>152.01839999999999</v>
      </c>
      <c r="H276" s="21">
        <v>0.93842674418604655</v>
      </c>
      <c r="I276" s="21">
        <v>0.82922906976744182</v>
      </c>
      <c r="J276" s="21">
        <v>1.7676558139534881</v>
      </c>
      <c r="K276" s="21">
        <v>138.37212050670348</v>
      </c>
      <c r="L276" s="21">
        <v>141.45992607302148</v>
      </c>
      <c r="M276" s="21">
        <v>141.45992607302148</v>
      </c>
    </row>
    <row r="277" spans="1:13">
      <c r="A277" s="4" t="s">
        <v>57</v>
      </c>
      <c r="B277" s="21">
        <v>2.46</v>
      </c>
      <c r="C277" s="21">
        <v>0.16000000000000014</v>
      </c>
      <c r="D277" s="21">
        <v>61.53846153846154</v>
      </c>
      <c r="E277" s="21">
        <v>76.133899999999997</v>
      </c>
      <c r="F277" s="21">
        <v>72.997699999999995</v>
      </c>
      <c r="G277" s="21">
        <v>149.13159999999999</v>
      </c>
      <c r="H277" s="21">
        <v>0.88527790697674413</v>
      </c>
      <c r="I277" s="21">
        <v>0.848810465116279</v>
      </c>
      <c r="J277" s="21">
        <v>1.7340883720930231</v>
      </c>
      <c r="K277" s="21">
        <v>136.35667604403073</v>
      </c>
      <c r="L277" s="21">
        <v>142.37916843415962</v>
      </c>
      <c r="M277" s="21">
        <v>142.37916843415962</v>
      </c>
    </row>
    <row r="278" spans="1:13">
      <c r="A278" s="4" t="s">
        <v>57</v>
      </c>
      <c r="B278" s="21">
        <v>2.4700000000000002</v>
      </c>
      <c r="C278" s="21">
        <v>0.17000000000000037</v>
      </c>
      <c r="D278" s="21">
        <v>65.384615384615458</v>
      </c>
      <c r="E278" s="21">
        <v>55.933100000000003</v>
      </c>
      <c r="F278" s="21">
        <v>71.677000000000007</v>
      </c>
      <c r="G278" s="21">
        <v>127.61010000000002</v>
      </c>
      <c r="H278" s="21">
        <v>0.65038488372093028</v>
      </c>
      <c r="I278" s="21">
        <v>0.8334534883720931</v>
      </c>
      <c r="J278" s="21">
        <v>1.4838383720930235</v>
      </c>
      <c r="K278" s="21">
        <v>129.35484934075635</v>
      </c>
      <c r="L278" s="21">
        <v>136.3685653707546</v>
      </c>
      <c r="M278" s="21">
        <v>136.3685653707546</v>
      </c>
    </row>
    <row r="279" spans="1:13">
      <c r="A279" s="4" t="s">
        <v>57</v>
      </c>
      <c r="B279" s="21">
        <v>2.48</v>
      </c>
      <c r="C279" s="21">
        <v>0.18000000000000016</v>
      </c>
      <c r="D279" s="21">
        <v>69.230769230769226</v>
      </c>
      <c r="E279" s="21">
        <v>46.159799999999997</v>
      </c>
      <c r="F279" s="21">
        <v>69.974900000000005</v>
      </c>
      <c r="G279" s="21">
        <v>116.13470000000001</v>
      </c>
      <c r="H279" s="21">
        <v>0.53674186046511629</v>
      </c>
      <c r="I279" s="21">
        <v>0.81366162790697683</v>
      </c>
      <c r="J279" s="21">
        <v>1.3504034883720932</v>
      </c>
      <c r="K279" s="21">
        <v>118.4750387913962</v>
      </c>
      <c r="L279" s="21">
        <v>124.51214921887785</v>
      </c>
      <c r="M279" s="21">
        <v>124.51214921887785</v>
      </c>
    </row>
    <row r="280" spans="1:13">
      <c r="A280" s="4" t="s">
        <v>57</v>
      </c>
      <c r="B280" s="21">
        <v>2.4900000000000002</v>
      </c>
      <c r="C280" s="21">
        <v>0.19000000000000039</v>
      </c>
      <c r="D280" s="21">
        <v>73.076923076923165</v>
      </c>
      <c r="E280" s="21">
        <v>21.4206</v>
      </c>
      <c r="F280" s="21">
        <v>74.744399999999999</v>
      </c>
      <c r="G280" s="21">
        <v>96.164999999999992</v>
      </c>
      <c r="H280" s="21">
        <v>0.24907674418604653</v>
      </c>
      <c r="I280" s="21">
        <v>0.8691209302325581</v>
      </c>
      <c r="J280" s="21">
        <v>1.1181976744186046</v>
      </c>
      <c r="K280" s="21">
        <v>105.31727469853394</v>
      </c>
      <c r="L280" s="21">
        <v>108.84212315928569</v>
      </c>
      <c r="M280" s="21">
        <v>108.84212315928569</v>
      </c>
    </row>
    <row r="281" spans="1:13">
      <c r="A281" s="4" t="s">
        <v>57</v>
      </c>
      <c r="B281" s="21">
        <v>2.5</v>
      </c>
      <c r="C281" s="21">
        <v>0.20000000000000018</v>
      </c>
      <c r="D281" s="21">
        <v>76.92307692307692</v>
      </c>
      <c r="E281" s="21">
        <v>17.634</v>
      </c>
      <c r="F281" s="21">
        <v>77.726600000000005</v>
      </c>
      <c r="G281" s="21">
        <v>95.360600000000005</v>
      </c>
      <c r="H281" s="21">
        <v>0.20504651162790699</v>
      </c>
      <c r="I281" s="21">
        <v>0.9037976744186047</v>
      </c>
      <c r="J281" s="21">
        <v>1.1088441860465117</v>
      </c>
      <c r="K281" s="21">
        <v>91.589418882611554</v>
      </c>
      <c r="L281" s="21">
        <v>91.763621542879818</v>
      </c>
      <c r="M281" s="21">
        <v>91.763621542879818</v>
      </c>
    </row>
    <row r="282" spans="1:13">
      <c r="A282" s="4" t="s">
        <v>57</v>
      </c>
      <c r="B282" s="21">
        <v>2.5099999999999998</v>
      </c>
      <c r="C282" s="21">
        <v>0.20999999999999996</v>
      </c>
      <c r="D282" s="21">
        <v>80.769230769230688</v>
      </c>
      <c r="E282" s="21">
        <v>5.1791200000000002</v>
      </c>
      <c r="F282" s="21">
        <v>77.202100000000002</v>
      </c>
      <c r="G282" s="21">
        <v>82.381219999999999</v>
      </c>
      <c r="H282" s="21">
        <v>6.0222325581395349E-2</v>
      </c>
      <c r="I282" s="21">
        <v>0.89769883720930232</v>
      </c>
      <c r="J282" s="21">
        <v>0.95792116279069761</v>
      </c>
      <c r="K282" s="21">
        <v>78.752809968874772</v>
      </c>
      <c r="L282" s="21">
        <v>75.458357774813763</v>
      </c>
      <c r="M282" s="21">
        <v>75.458357774813763</v>
      </c>
    </row>
    <row r="283" spans="1:13">
      <c r="A283" s="4" t="s">
        <v>57</v>
      </c>
      <c r="B283" s="21">
        <v>2.52</v>
      </c>
      <c r="C283" s="21">
        <v>0.2200000000000002</v>
      </c>
      <c r="D283" s="21">
        <v>84.615384615384627</v>
      </c>
      <c r="E283" s="21">
        <v>0</v>
      </c>
      <c r="F283" s="21">
        <v>71.504099999999994</v>
      </c>
      <c r="G283" s="21">
        <v>71.504099999999994</v>
      </c>
      <c r="H283" s="21">
        <v>0</v>
      </c>
      <c r="I283" s="21">
        <v>0.83144302325581387</v>
      </c>
      <c r="J283" s="21">
        <v>0.83144302325581387</v>
      </c>
      <c r="K283" s="21">
        <v>67.795171803857812</v>
      </c>
      <c r="L283" s="21">
        <v>61.461883359272889</v>
      </c>
      <c r="M283" s="21">
        <v>61.461883359272889</v>
      </c>
    </row>
    <row r="284" spans="1:13">
      <c r="A284" s="4" t="s">
        <v>57</v>
      </c>
      <c r="B284" s="21">
        <v>2.5299999999999998</v>
      </c>
      <c r="C284" s="21">
        <v>0.22999999999999998</v>
      </c>
      <c r="D284" s="21">
        <v>88.461538461538382</v>
      </c>
      <c r="E284" s="21">
        <v>0</v>
      </c>
      <c r="F284" s="21">
        <v>51.6188</v>
      </c>
      <c r="G284" s="21">
        <v>51.6188</v>
      </c>
      <c r="H284" s="21">
        <v>0</v>
      </c>
      <c r="I284" s="21">
        <v>0.60021860465116283</v>
      </c>
      <c r="J284" s="21">
        <v>0.60021860465116283</v>
      </c>
      <c r="K284" s="21">
        <v>59.167863563011252</v>
      </c>
      <c r="L284" s="21">
        <v>50.511083669786373</v>
      </c>
      <c r="M284" s="21">
        <v>50.511083669786373</v>
      </c>
    </row>
    <row r="285" spans="1:13">
      <c r="A285" s="4" t="s">
        <v>57</v>
      </c>
      <c r="B285" s="21">
        <v>2.54</v>
      </c>
      <c r="C285" s="21">
        <v>0.24000000000000021</v>
      </c>
      <c r="D285" s="21">
        <v>92.307692307692307</v>
      </c>
      <c r="E285" s="21">
        <v>0</v>
      </c>
      <c r="F285" s="21">
        <v>48.51</v>
      </c>
      <c r="G285" s="21">
        <v>48.51</v>
      </c>
      <c r="H285" s="21">
        <v>0</v>
      </c>
      <c r="I285" s="21">
        <v>0.56406976744186044</v>
      </c>
      <c r="J285" s="21">
        <v>0.56406976744186044</v>
      </c>
      <c r="K285" s="21">
        <v>52.862895544667303</v>
      </c>
      <c r="L285" s="21">
        <v>42.638784056550719</v>
      </c>
      <c r="M285" s="21">
        <v>42.638784056550719</v>
      </c>
    </row>
    <row r="286" spans="1:13">
      <c r="A286" s="4" t="s">
        <v>57</v>
      </c>
      <c r="B286" s="21">
        <v>2.5499999999999998</v>
      </c>
      <c r="C286" s="21">
        <v>0.25</v>
      </c>
      <c r="D286" s="21">
        <v>96.153846153846075</v>
      </c>
      <c r="E286" s="21">
        <v>0</v>
      </c>
      <c r="F286" s="21">
        <v>41.673299999999998</v>
      </c>
      <c r="G286" s="21">
        <v>41.673299999999998</v>
      </c>
      <c r="H286" s="21">
        <v>0</v>
      </c>
      <c r="I286" s="21">
        <v>0.48457325581395344</v>
      </c>
      <c r="J286" s="21">
        <v>0.48457325581395344</v>
      </c>
      <c r="K286" s="21">
        <v>48.567923582031653</v>
      </c>
      <c r="L286" s="21">
        <v>37.412191912440832</v>
      </c>
      <c r="M286" s="21">
        <v>37.412191912440832</v>
      </c>
    </row>
    <row r="287" spans="1:13">
      <c r="A287" s="4" t="s">
        <v>57</v>
      </c>
      <c r="B287" s="21">
        <v>2.56</v>
      </c>
      <c r="C287" s="21">
        <v>0.26000000000000023</v>
      </c>
      <c r="D287" s="21">
        <v>100</v>
      </c>
      <c r="E287" s="21">
        <v>0</v>
      </c>
      <c r="F287" s="21">
        <v>14.8886</v>
      </c>
      <c r="G287" s="21">
        <v>14.8886</v>
      </c>
      <c r="H287" s="21">
        <v>0</v>
      </c>
      <c r="I287" s="21">
        <v>0.17312325581395349</v>
      </c>
      <c r="J287" s="21">
        <v>0.17312325581395349</v>
      </c>
      <c r="K287" s="21">
        <v>45.832825254843726</v>
      </c>
      <c r="L287" s="21">
        <v>34.19622927435659</v>
      </c>
      <c r="M287" s="21">
        <v>34.19622927435659</v>
      </c>
    </row>
    <row r="288" spans="1:13">
      <c r="A288" s="4" t="s">
        <v>58</v>
      </c>
      <c r="B288" s="21">
        <v>1.94</v>
      </c>
      <c r="C288" s="21">
        <v>0</v>
      </c>
      <c r="D288" s="21">
        <v>0</v>
      </c>
      <c r="E288" s="21">
        <v>11.13</v>
      </c>
      <c r="F288" s="21">
        <v>85.561300000000003</v>
      </c>
      <c r="G288" s="21">
        <v>96.691299999999998</v>
      </c>
      <c r="H288" s="21">
        <v>0.12941860465116281</v>
      </c>
      <c r="I288" s="21">
        <v>0.99489883720930239</v>
      </c>
      <c r="J288" s="21">
        <v>1.1243174418604651</v>
      </c>
      <c r="K288" s="21">
        <v>77.909896780374709</v>
      </c>
      <c r="L288" s="21">
        <v>80.278793483448013</v>
      </c>
      <c r="M288" s="21">
        <v>80.278793483448013</v>
      </c>
    </row>
    <row r="289" spans="1:13">
      <c r="A289" s="4" t="s">
        <v>58</v>
      </c>
      <c r="B289" s="21">
        <v>1.95</v>
      </c>
      <c r="C289" s="21">
        <v>1.0000000000000009E-2</v>
      </c>
      <c r="D289" s="21">
        <v>3.5714285714285716</v>
      </c>
      <c r="E289" s="21">
        <v>11.1829</v>
      </c>
      <c r="F289" s="21">
        <v>85.196899999999999</v>
      </c>
      <c r="G289" s="21">
        <v>96.379800000000003</v>
      </c>
      <c r="H289" s="21">
        <v>0.13003372093023255</v>
      </c>
      <c r="I289" s="21">
        <v>0.99066162790697676</v>
      </c>
      <c r="J289" s="21">
        <v>1.1206953488372093</v>
      </c>
      <c r="K289" s="21">
        <v>87.733919837119146</v>
      </c>
      <c r="L289" s="21">
        <v>91.2368629786056</v>
      </c>
      <c r="M289" s="21">
        <v>91.2368629786056</v>
      </c>
    </row>
    <row r="290" spans="1:13">
      <c r="A290" s="4" t="s">
        <v>58</v>
      </c>
      <c r="B290" s="21">
        <v>1.96</v>
      </c>
      <c r="C290" s="21">
        <v>2.0000000000000018E-2</v>
      </c>
      <c r="D290" s="21">
        <v>7.1428571428571432</v>
      </c>
      <c r="E290" s="21">
        <v>11.9482</v>
      </c>
      <c r="F290" s="21">
        <v>86.657300000000006</v>
      </c>
      <c r="G290" s="21">
        <v>98.605500000000006</v>
      </c>
      <c r="H290" s="21">
        <v>0.1389325581395349</v>
      </c>
      <c r="I290" s="21">
        <v>1.007643023255814</v>
      </c>
      <c r="J290" s="21">
        <v>1.1465755813953489</v>
      </c>
      <c r="K290" s="21">
        <v>97.81892614550982</v>
      </c>
      <c r="L290" s="21">
        <v>102.24329490293714</v>
      </c>
      <c r="M290" s="21">
        <v>102.24329490293714</v>
      </c>
    </row>
    <row r="291" spans="1:13">
      <c r="A291" s="4" t="s">
        <v>58</v>
      </c>
      <c r="B291" s="21">
        <v>1.97</v>
      </c>
      <c r="C291" s="21">
        <v>3.0000000000000027E-2</v>
      </c>
      <c r="D291" s="21">
        <v>10.714285714285714</v>
      </c>
      <c r="E291" s="21">
        <v>17.456399999999999</v>
      </c>
      <c r="F291" s="21">
        <v>87.576099999999997</v>
      </c>
      <c r="G291" s="21">
        <v>105.0325</v>
      </c>
      <c r="H291" s="21">
        <v>0.20298139534883719</v>
      </c>
      <c r="I291" s="21">
        <v>1.0183267441860464</v>
      </c>
      <c r="J291" s="21">
        <v>1.2213081395348837</v>
      </c>
      <c r="K291" s="21">
        <v>107.98382350535296</v>
      </c>
      <c r="L291" s="21">
        <v>112.9797030095077</v>
      </c>
      <c r="M291" s="21">
        <v>112.9797030095077</v>
      </c>
    </row>
    <row r="292" spans="1:13">
      <c r="A292" s="4" t="s">
        <v>58</v>
      </c>
      <c r="B292" s="21">
        <v>1.98</v>
      </c>
      <c r="C292" s="21">
        <v>4.0000000000000036E-2</v>
      </c>
      <c r="D292" s="21">
        <v>14.285714285714286</v>
      </c>
      <c r="E292" s="21">
        <v>25.524100000000001</v>
      </c>
      <c r="F292" s="21">
        <v>90.602900000000005</v>
      </c>
      <c r="G292" s="21">
        <v>116.12700000000001</v>
      </c>
      <c r="H292" s="21">
        <v>0.2967918604651163</v>
      </c>
      <c r="I292" s="21">
        <v>1.0535220930232558</v>
      </c>
      <c r="J292" s="21">
        <v>1.3503139534883721</v>
      </c>
      <c r="K292" s="21">
        <v>118.02525947583742</v>
      </c>
      <c r="L292" s="21">
        <v>123.10666388609775</v>
      </c>
      <c r="M292" s="21">
        <v>123.10666388609775</v>
      </c>
    </row>
    <row r="293" spans="1:13">
      <c r="A293" s="4" t="s">
        <v>58</v>
      </c>
      <c r="B293" s="21">
        <v>1.99</v>
      </c>
      <c r="C293" s="21">
        <v>5.0000000000000044E-2</v>
      </c>
      <c r="D293" s="21">
        <v>17.857142857142858</v>
      </c>
      <c r="E293" s="21">
        <v>41.047699999999999</v>
      </c>
      <c r="F293" s="21">
        <v>88.879099999999994</v>
      </c>
      <c r="G293" s="21">
        <v>129.92679999999999</v>
      </c>
      <c r="H293" s="21">
        <v>0.47729883720930233</v>
      </c>
      <c r="I293" s="21">
        <v>1.0334779069767441</v>
      </c>
      <c r="J293" s="21">
        <v>1.5107767441860462</v>
      </c>
      <c r="K293" s="21">
        <v>127.72375546183021</v>
      </c>
      <c r="L293" s="21">
        <v>132.28496480573477</v>
      </c>
      <c r="M293" s="21">
        <v>132.28496480573477</v>
      </c>
    </row>
    <row r="294" spans="1:13">
      <c r="A294" s="4" t="s">
        <v>58</v>
      </c>
      <c r="B294" s="21">
        <v>2</v>
      </c>
      <c r="C294" s="21">
        <v>6.0000000000000053E-2</v>
      </c>
      <c r="D294" s="21">
        <v>21.428571428571427</v>
      </c>
      <c r="E294" s="21">
        <v>51.2682</v>
      </c>
      <c r="F294" s="21">
        <v>88.628</v>
      </c>
      <c r="G294" s="21">
        <v>139.89619999999999</v>
      </c>
      <c r="H294" s="21">
        <v>0.5961418604651163</v>
      </c>
      <c r="I294" s="21">
        <v>1.0305581395348837</v>
      </c>
      <c r="J294" s="21">
        <v>1.6266999999999998</v>
      </c>
      <c r="K294" s="21">
        <v>136.85127506035519</v>
      </c>
      <c r="L294" s="21">
        <v>140.20231519582842</v>
      </c>
      <c r="M294" s="21">
        <v>140.20231519582842</v>
      </c>
    </row>
    <row r="295" spans="1:13">
      <c r="A295" s="4" t="s">
        <v>58</v>
      </c>
      <c r="B295" s="21">
        <v>2.0099999999999998</v>
      </c>
      <c r="C295" s="21">
        <v>6.999999999999984E-2</v>
      </c>
      <c r="D295" s="21">
        <v>24.999999999999922</v>
      </c>
      <c r="E295" s="21">
        <v>54.877600000000001</v>
      </c>
      <c r="F295" s="21">
        <v>90.997500000000002</v>
      </c>
      <c r="G295" s="21">
        <v>145.8751</v>
      </c>
      <c r="H295" s="21">
        <v>0.63811162790697673</v>
      </c>
      <c r="I295" s="21">
        <v>1.0581104651162792</v>
      </c>
      <c r="J295" s="21">
        <v>1.6962220930232559</v>
      </c>
      <c r="K295" s="21">
        <v>145.17989215689946</v>
      </c>
      <c r="L295" s="21">
        <v>146.60563722988087</v>
      </c>
      <c r="M295" s="21">
        <v>146.60563722988087</v>
      </c>
    </row>
    <row r="296" spans="1:13">
      <c r="A296" s="4" t="s">
        <v>58</v>
      </c>
      <c r="B296" s="21">
        <v>2.02</v>
      </c>
      <c r="C296" s="21">
        <v>8.0000000000000071E-2</v>
      </c>
      <c r="D296" s="21">
        <v>28.571428571428573</v>
      </c>
      <c r="E296" s="21">
        <v>60.479500000000002</v>
      </c>
      <c r="F296" s="21">
        <v>90.5244</v>
      </c>
      <c r="G296" s="21">
        <v>151.00389999999999</v>
      </c>
      <c r="H296" s="21">
        <v>0.70325000000000004</v>
      </c>
      <c r="I296" s="21">
        <v>1.0526093023255814</v>
      </c>
      <c r="J296" s="21">
        <v>1.7558593023255813</v>
      </c>
      <c r="K296" s="21">
        <v>152.49111627502421</v>
      </c>
      <c r="L296" s="21">
        <v>151.33823897809953</v>
      </c>
      <c r="M296" s="21">
        <v>151.33823897809953</v>
      </c>
    </row>
    <row r="297" spans="1:13">
      <c r="A297" s="4" t="s">
        <v>58</v>
      </c>
      <c r="B297" s="21">
        <v>2.0299999999999998</v>
      </c>
      <c r="C297" s="21">
        <v>8.9999999999999858E-2</v>
      </c>
      <c r="D297" s="21">
        <v>32.142857142857061</v>
      </c>
      <c r="E297" s="21">
        <v>62.8005</v>
      </c>
      <c r="F297" s="21">
        <v>89.479500000000002</v>
      </c>
      <c r="G297" s="21">
        <v>152.28</v>
      </c>
      <c r="H297" s="21">
        <v>0.73023837209302322</v>
      </c>
      <c r="I297" s="21">
        <v>1.0404593023255815</v>
      </c>
      <c r="J297" s="21">
        <v>1.7706976744186047</v>
      </c>
      <c r="K297" s="21">
        <v>158.58535200043474</v>
      </c>
      <c r="L297" s="21">
        <v>154.3788103758321</v>
      </c>
      <c r="M297" s="21">
        <v>154.3788103758321</v>
      </c>
    </row>
    <row r="298" spans="1:13">
      <c r="A298" s="4" t="s">
        <v>58</v>
      </c>
      <c r="B298" s="21">
        <v>2.04</v>
      </c>
      <c r="C298" s="21">
        <v>0.10000000000000009</v>
      </c>
      <c r="D298" s="21">
        <v>35.714285714285715</v>
      </c>
      <c r="E298" s="21">
        <v>66.531199999999998</v>
      </c>
      <c r="F298" s="21">
        <v>86.308000000000007</v>
      </c>
      <c r="G298" s="21">
        <v>152.83920000000001</v>
      </c>
      <c r="H298" s="21">
        <v>0.77361860465116272</v>
      </c>
      <c r="I298" s="21">
        <v>1.0035813953488373</v>
      </c>
      <c r="J298" s="21">
        <v>1.7772000000000001</v>
      </c>
      <c r="K298" s="21">
        <v>163.29092538065805</v>
      </c>
      <c r="L298" s="21">
        <v>155.87465307016356</v>
      </c>
      <c r="M298" s="21">
        <v>155.87465307016356</v>
      </c>
    </row>
    <row r="299" spans="1:13">
      <c r="A299" s="4" t="s">
        <v>58</v>
      </c>
      <c r="B299" s="21">
        <v>2.0499999999999998</v>
      </c>
      <c r="C299" s="21">
        <v>0.10999999999999988</v>
      </c>
      <c r="D299" s="21">
        <v>39.285714285714207</v>
      </c>
      <c r="E299" s="21">
        <v>72.576499999999996</v>
      </c>
      <c r="F299" s="21">
        <v>84.224800000000002</v>
      </c>
      <c r="G299" s="21">
        <v>156.8013</v>
      </c>
      <c r="H299" s="21">
        <v>0.84391279069767433</v>
      </c>
      <c r="I299" s="21">
        <v>0.97935813953488371</v>
      </c>
      <c r="J299" s="21">
        <v>1.823270930232558</v>
      </c>
      <c r="K299" s="21">
        <v>166.47210945285983</v>
      </c>
      <c r="L299" s="21">
        <v>156.15542629353362</v>
      </c>
      <c r="M299" s="21">
        <v>156.15542629353362</v>
      </c>
    </row>
    <row r="300" spans="1:13">
      <c r="A300" s="4" t="s">
        <v>58</v>
      </c>
      <c r="B300" s="21">
        <v>2.06</v>
      </c>
      <c r="C300" s="21">
        <v>0.12000000000000011</v>
      </c>
      <c r="D300" s="21">
        <v>42.857142857142854</v>
      </c>
      <c r="E300" s="21">
        <v>75.891400000000004</v>
      </c>
      <c r="F300" s="21">
        <v>83.096800000000002</v>
      </c>
      <c r="G300" s="21">
        <v>158.98820000000001</v>
      </c>
      <c r="H300" s="21">
        <v>0.88245813953488372</v>
      </c>
      <c r="I300" s="21">
        <v>0.96624186046511629</v>
      </c>
      <c r="J300" s="21">
        <v>1.8487</v>
      </c>
      <c r="K300" s="21">
        <v>168.03562592478471</v>
      </c>
      <c r="L300" s="21">
        <v>155.70874919575985</v>
      </c>
      <c r="M300" s="21">
        <v>155.70874919575985</v>
      </c>
    </row>
    <row r="301" spans="1:13">
      <c r="A301" s="4" t="s">
        <v>58</v>
      </c>
      <c r="B301" s="21">
        <v>2.0699999999999998</v>
      </c>
      <c r="C301" s="21">
        <v>0.12999999999999989</v>
      </c>
      <c r="D301" s="21">
        <v>46.428571428571352</v>
      </c>
      <c r="E301" s="21">
        <v>78.848100000000002</v>
      </c>
      <c r="F301" s="21">
        <v>81.826300000000003</v>
      </c>
      <c r="G301" s="21">
        <v>160.67439999999999</v>
      </c>
      <c r="H301" s="21">
        <v>0.91683837209302332</v>
      </c>
      <c r="I301" s="21">
        <v>0.95146860465116279</v>
      </c>
      <c r="J301" s="21">
        <v>1.868306976744186</v>
      </c>
      <c r="K301" s="21">
        <v>167.93518852915739</v>
      </c>
      <c r="L301" s="21">
        <v>155.10033691547653</v>
      </c>
      <c r="M301" s="21">
        <v>155.10033691547653</v>
      </c>
    </row>
    <row r="302" spans="1:13">
      <c r="A302" s="4" t="s">
        <v>58</v>
      </c>
      <c r="B302" s="21">
        <v>2.08</v>
      </c>
      <c r="C302" s="21">
        <v>0.14000000000000012</v>
      </c>
      <c r="D302" s="21">
        <v>50</v>
      </c>
      <c r="E302" s="21">
        <v>80.125</v>
      </c>
      <c r="F302" s="21">
        <v>78.845799999999997</v>
      </c>
      <c r="G302" s="21">
        <v>158.9708</v>
      </c>
      <c r="H302" s="21">
        <v>0.9316860465116279</v>
      </c>
      <c r="I302" s="21">
        <v>0.91681162790697668</v>
      </c>
      <c r="J302" s="21">
        <v>1.8484976744186046</v>
      </c>
      <c r="K302" s="21">
        <v>166.17377926467654</v>
      </c>
      <c r="L302" s="21">
        <v>154.83428516171813</v>
      </c>
      <c r="M302" s="21">
        <v>154.83428516171813</v>
      </c>
    </row>
    <row r="303" spans="1:13">
      <c r="A303" s="4" t="s">
        <v>58</v>
      </c>
      <c r="B303" s="21">
        <v>2.09</v>
      </c>
      <c r="C303" s="21">
        <v>0.14999999999999991</v>
      </c>
      <c r="D303" s="21">
        <v>53.571428571428491</v>
      </c>
      <c r="E303" s="21">
        <v>81.343500000000006</v>
      </c>
      <c r="F303" s="21">
        <v>78.206900000000005</v>
      </c>
      <c r="G303" s="21">
        <v>159.55040000000002</v>
      </c>
      <c r="H303" s="21">
        <v>0.94585465116279077</v>
      </c>
      <c r="I303" s="21">
        <v>0.90938255813953495</v>
      </c>
      <c r="J303" s="21">
        <v>1.8552372093023259</v>
      </c>
      <c r="K303" s="21">
        <v>162.80350132295024</v>
      </c>
      <c r="L303" s="21">
        <v>155.1748411203136</v>
      </c>
      <c r="M303" s="21">
        <v>155.1748411203136</v>
      </c>
    </row>
    <row r="304" spans="1:13">
      <c r="A304" s="4" t="s">
        <v>58</v>
      </c>
      <c r="B304" s="21">
        <v>2.1</v>
      </c>
      <c r="C304" s="21">
        <v>0.16000000000000014</v>
      </c>
      <c r="D304" s="21">
        <v>57.142857142857146</v>
      </c>
      <c r="E304" s="21">
        <v>82.084500000000006</v>
      </c>
      <c r="F304" s="21">
        <v>75.3249</v>
      </c>
      <c r="G304" s="21">
        <v>157.40940000000001</v>
      </c>
      <c r="H304" s="21">
        <v>0.95447093023255825</v>
      </c>
      <c r="I304" s="21">
        <v>0.87587093023255813</v>
      </c>
      <c r="J304" s="21">
        <v>1.8303418604651163</v>
      </c>
      <c r="K304" s="21">
        <v>157.92301882310016</v>
      </c>
      <c r="L304" s="21">
        <v>155.98207591129179</v>
      </c>
      <c r="M304" s="21">
        <v>155.98207591129179</v>
      </c>
    </row>
    <row r="305" spans="1:13">
      <c r="A305" s="4" t="s">
        <v>58</v>
      </c>
      <c r="B305" s="21">
        <v>2.11</v>
      </c>
      <c r="C305" s="21">
        <v>0.16999999999999993</v>
      </c>
      <c r="D305" s="21">
        <v>60.714285714285637</v>
      </c>
      <c r="E305" s="21">
        <v>82.814700000000002</v>
      </c>
      <c r="F305" s="21">
        <v>71.120199999999997</v>
      </c>
      <c r="G305" s="21">
        <v>153.9349</v>
      </c>
      <c r="H305" s="21">
        <v>0.96296162790697681</v>
      </c>
      <c r="I305" s="21">
        <v>0.82697906976744184</v>
      </c>
      <c r="J305" s="21">
        <v>1.7899406976744185</v>
      </c>
      <c r="K305" s="21">
        <v>151.67275890547236</v>
      </c>
      <c r="L305" s="21">
        <v>156.63386715611938</v>
      </c>
      <c r="M305" s="21">
        <v>156.63386715611938</v>
      </c>
    </row>
    <row r="306" spans="1:13">
      <c r="A306" s="4" t="s">
        <v>58</v>
      </c>
      <c r="B306" s="21">
        <v>2.12</v>
      </c>
      <c r="C306" s="21">
        <v>0.18000000000000016</v>
      </c>
      <c r="D306" s="21">
        <v>64.285714285714278</v>
      </c>
      <c r="E306" s="21">
        <v>82.924099999999996</v>
      </c>
      <c r="F306" s="21">
        <v>70.333399999999997</v>
      </c>
      <c r="G306" s="21">
        <v>153.25749999999999</v>
      </c>
      <c r="H306" s="21">
        <v>0.96423372093023252</v>
      </c>
      <c r="I306" s="21">
        <v>0.81783023255813947</v>
      </c>
      <c r="J306" s="21">
        <v>1.782063953488372</v>
      </c>
      <c r="K306" s="21">
        <v>144.22820174000151</v>
      </c>
      <c r="L306" s="21">
        <v>156.09707903831458</v>
      </c>
      <c r="M306" s="21">
        <v>156.09707903831458</v>
      </c>
    </row>
    <row r="307" spans="1:13">
      <c r="A307" s="4" t="s">
        <v>58</v>
      </c>
      <c r="B307" s="21">
        <v>2.13</v>
      </c>
      <c r="C307" s="21">
        <v>0.18999999999999995</v>
      </c>
      <c r="D307" s="21">
        <v>67.857142857142776</v>
      </c>
      <c r="E307" s="21">
        <v>82.945899999999995</v>
      </c>
      <c r="F307" s="21">
        <v>66.844099999999997</v>
      </c>
      <c r="G307" s="21">
        <v>149.79</v>
      </c>
      <c r="H307" s="21">
        <v>0.96448720930232557</v>
      </c>
      <c r="I307" s="21">
        <v>0.77725697674418603</v>
      </c>
      <c r="J307" s="21">
        <v>1.7417441860465115</v>
      </c>
      <c r="K307" s="21">
        <v>135.79170570161793</v>
      </c>
      <c r="L307" s="21">
        <v>153.16412991087321</v>
      </c>
      <c r="M307" s="21">
        <v>153.16412991087321</v>
      </c>
    </row>
    <row r="308" spans="1:13">
      <c r="A308" s="4" t="s">
        <v>58</v>
      </c>
      <c r="B308" s="21">
        <v>2.14</v>
      </c>
      <c r="C308" s="21">
        <v>0.20000000000000018</v>
      </c>
      <c r="D308" s="21">
        <v>71.428571428571431</v>
      </c>
      <c r="E308" s="21">
        <v>82.723299999999995</v>
      </c>
      <c r="F308" s="21">
        <v>57.6663</v>
      </c>
      <c r="G308" s="21">
        <v>140.3896</v>
      </c>
      <c r="H308" s="21">
        <v>0.96189883720930225</v>
      </c>
      <c r="I308" s="21">
        <v>0.67053837209302325</v>
      </c>
      <c r="J308" s="21">
        <v>1.6324372093023256</v>
      </c>
      <c r="K308" s="21">
        <v>126.58339847124698</v>
      </c>
      <c r="L308" s="21">
        <v>146.80084568378163</v>
      </c>
      <c r="M308" s="21">
        <v>146.80084568378163</v>
      </c>
    </row>
    <row r="309" spans="1:13">
      <c r="A309" s="4" t="s">
        <v>58</v>
      </c>
      <c r="B309" s="21">
        <v>2.15</v>
      </c>
      <c r="C309" s="21">
        <v>0.20999999999999996</v>
      </c>
      <c r="D309" s="21">
        <v>74.999999999999915</v>
      </c>
      <c r="E309" s="21">
        <v>79.379499999999993</v>
      </c>
      <c r="F309" s="21">
        <v>54.5411</v>
      </c>
      <c r="G309" s="21">
        <v>133.92059999999998</v>
      </c>
      <c r="H309" s="21">
        <v>0.92301744186046508</v>
      </c>
      <c r="I309" s="21">
        <v>0.63419883720930237</v>
      </c>
      <c r="J309" s="21">
        <v>1.5572162790697672</v>
      </c>
      <c r="K309" s="21">
        <v>116.83170422447743</v>
      </c>
      <c r="L309" s="21">
        <v>136.49075571225882</v>
      </c>
      <c r="M309" s="21">
        <v>136.49075571225882</v>
      </c>
    </row>
    <row r="310" spans="1:13">
      <c r="A310" s="4" t="s">
        <v>58</v>
      </c>
      <c r="B310" s="21">
        <v>2.16</v>
      </c>
      <c r="C310" s="21">
        <v>0.2200000000000002</v>
      </c>
      <c r="D310" s="21">
        <v>78.571428571428584</v>
      </c>
      <c r="E310" s="21">
        <v>77.311700000000002</v>
      </c>
      <c r="F310" s="21">
        <v>50.668100000000003</v>
      </c>
      <c r="G310" s="21">
        <v>127.97980000000001</v>
      </c>
      <c r="H310" s="21">
        <v>0.89897325581395349</v>
      </c>
      <c r="I310" s="21">
        <v>0.58916395348837214</v>
      </c>
      <c r="J310" s="21">
        <v>1.4881372093023257</v>
      </c>
      <c r="K310" s="21">
        <v>106.76407091685752</v>
      </c>
      <c r="L310" s="21">
        <v>122.44556486449925</v>
      </c>
      <c r="M310" s="21">
        <v>122.44556486449925</v>
      </c>
    </row>
    <row r="311" spans="1:13">
      <c r="A311" s="4" t="s">
        <v>58</v>
      </c>
      <c r="B311" s="21">
        <v>2.17</v>
      </c>
      <c r="C311" s="21">
        <v>0.22999999999999998</v>
      </c>
      <c r="D311" s="21">
        <v>82.142857142857068</v>
      </c>
      <c r="E311" s="21">
        <v>58.487900000000003</v>
      </c>
      <c r="F311" s="21">
        <v>47.363300000000002</v>
      </c>
      <c r="G311" s="21">
        <v>105.85120000000001</v>
      </c>
      <c r="H311" s="21">
        <v>0.68009186046511627</v>
      </c>
      <c r="I311" s="21">
        <v>0.55073604651162789</v>
      </c>
      <c r="J311" s="21">
        <v>1.2308279069767443</v>
      </c>
      <c r="K311" s="21">
        <v>96.598412925953212</v>
      </c>
      <c r="L311" s="21">
        <v>105.59662001568441</v>
      </c>
      <c r="M311" s="21">
        <v>105.59662001568441</v>
      </c>
    </row>
    <row r="312" spans="1:13">
      <c r="A312" s="4" t="s">
        <v>58</v>
      </c>
      <c r="B312" s="21">
        <v>2.1800000000000002</v>
      </c>
      <c r="C312" s="21">
        <v>0.24000000000000021</v>
      </c>
      <c r="D312" s="21">
        <v>85.714285714285708</v>
      </c>
      <c r="E312" s="21">
        <v>54.710799999999999</v>
      </c>
      <c r="F312" s="21">
        <v>38.336399999999998</v>
      </c>
      <c r="G312" s="21">
        <v>93.047200000000004</v>
      </c>
      <c r="H312" s="21">
        <v>0.63617209302325584</v>
      </c>
      <c r="I312" s="21">
        <v>0.44577209302325577</v>
      </c>
      <c r="J312" s="21">
        <v>1.0819441860465118</v>
      </c>
      <c r="K312" s="21">
        <v>86.535699796588148</v>
      </c>
      <c r="L312" s="21">
        <v>87.369437416328367</v>
      </c>
      <c r="M312" s="21">
        <v>87.369437416328367</v>
      </c>
    </row>
    <row r="313" spans="1:13">
      <c r="A313" s="4" t="s">
        <v>58</v>
      </c>
      <c r="B313" s="21">
        <v>2.19</v>
      </c>
      <c r="C313" s="21">
        <v>0.25</v>
      </c>
      <c r="D313" s="21">
        <v>89.285714285714207</v>
      </c>
      <c r="E313" s="21">
        <v>47.892099999999999</v>
      </c>
      <c r="F313" s="21">
        <v>37.813699999999997</v>
      </c>
      <c r="G313" s="21">
        <v>85.705799999999996</v>
      </c>
      <c r="H313" s="21">
        <v>0.55688488372093026</v>
      </c>
      <c r="I313" s="21">
        <v>0.43969418604651161</v>
      </c>
      <c r="J313" s="21">
        <v>0.99657906976744182</v>
      </c>
      <c r="K313" s="21">
        <v>76.754011305739695</v>
      </c>
      <c r="L313" s="21">
        <v>69.329442564119688</v>
      </c>
      <c r="M313" s="21">
        <v>69.329442564119688</v>
      </c>
    </row>
    <row r="314" spans="1:13">
      <c r="A314" s="4" t="s">
        <v>58</v>
      </c>
      <c r="B314" s="21">
        <v>2.2000000000000002</v>
      </c>
      <c r="C314" s="21">
        <v>0.26000000000000023</v>
      </c>
      <c r="D314" s="21">
        <v>92.857142857142847</v>
      </c>
      <c r="E314" s="21">
        <v>32.577399999999997</v>
      </c>
      <c r="F314" s="21">
        <v>27.6434</v>
      </c>
      <c r="G314" s="21">
        <v>60.220799999999997</v>
      </c>
      <c r="H314" s="21">
        <v>0.37880697674418601</v>
      </c>
      <c r="I314" s="21">
        <v>0.32143488372093021</v>
      </c>
      <c r="J314" s="21">
        <v>0.70024186046511627</v>
      </c>
      <c r="K314" s="21">
        <v>67.404253965495627</v>
      </c>
      <c r="L314" s="21">
        <v>52.82941416255408</v>
      </c>
      <c r="M314" s="21">
        <v>52.82941416255408</v>
      </c>
    </row>
    <row r="315" spans="1:13">
      <c r="A315" s="4" t="s">
        <v>58</v>
      </c>
      <c r="B315" s="21">
        <v>2.21</v>
      </c>
      <c r="C315" s="21">
        <v>0.27</v>
      </c>
      <c r="D315" s="21">
        <v>96.428571428571345</v>
      </c>
      <c r="E315" s="21">
        <v>15.2235</v>
      </c>
      <c r="F315" s="21">
        <v>4.4716300000000002</v>
      </c>
      <c r="G315" s="21">
        <v>19.695129999999999</v>
      </c>
      <c r="H315" s="21">
        <v>0.17701744186046511</v>
      </c>
      <c r="I315" s="21">
        <v>5.1995697674418605E-2</v>
      </c>
      <c r="J315" s="21">
        <v>0.2290131395348837</v>
      </c>
      <c r="K315" s="21">
        <v>58.6076062481756</v>
      </c>
      <c r="L315" s="21">
        <v>38.771077371121599</v>
      </c>
      <c r="M315" s="21">
        <v>38.771077371121599</v>
      </c>
    </row>
    <row r="316" spans="1:13">
      <c r="A316" s="4" t="s">
        <v>58</v>
      </c>
      <c r="B316" s="21">
        <v>2.2200000000000002</v>
      </c>
      <c r="C316" s="21">
        <v>0.28000000000000025</v>
      </c>
      <c r="D316" s="21">
        <v>100</v>
      </c>
      <c r="E316" s="21">
        <v>2.8976799999999998</v>
      </c>
      <c r="F316" s="21">
        <v>0</v>
      </c>
      <c r="G316" s="21">
        <v>2.8976799999999998</v>
      </c>
      <c r="H316" s="21">
        <v>3.3693953488372091E-2</v>
      </c>
      <c r="I316" s="21">
        <v>0</v>
      </c>
      <c r="J316" s="21">
        <v>3.3693953488372091E-2</v>
      </c>
      <c r="K316" s="21">
        <v>50.45464021576035</v>
      </c>
      <c r="L316" s="21">
        <v>27.531540333200837</v>
      </c>
      <c r="M316" s="21">
        <v>27.531540333200837</v>
      </c>
    </row>
    <row r="317" spans="1:13">
      <c r="A317" s="4" t="s">
        <v>59</v>
      </c>
      <c r="B317" s="21">
        <v>3.83</v>
      </c>
      <c r="C317" s="21">
        <v>0</v>
      </c>
      <c r="D317" s="21">
        <v>0</v>
      </c>
      <c r="E317" s="21">
        <v>93.384799999999998</v>
      </c>
      <c r="F317" s="21">
        <v>75.740399999999994</v>
      </c>
      <c r="G317" s="21">
        <v>169.12520000000001</v>
      </c>
      <c r="H317" s="21">
        <v>1.0733885057471264</v>
      </c>
      <c r="I317" s="21">
        <v>0.87057931034482749</v>
      </c>
      <c r="J317" s="21">
        <v>1.943967816091954</v>
      </c>
      <c r="K317" s="21">
        <v>168.34542002659097</v>
      </c>
      <c r="L317" s="21">
        <v>170.33633186310871</v>
      </c>
      <c r="M317" s="21">
        <v>170.33633186310871</v>
      </c>
    </row>
    <row r="318" spans="1:13">
      <c r="A318" s="4" t="s">
        <v>59</v>
      </c>
      <c r="B318" s="21">
        <v>3.84</v>
      </c>
      <c r="C318" s="21">
        <v>9.9999999999997868E-3</v>
      </c>
      <c r="D318" s="21">
        <v>4.7619047619046615</v>
      </c>
      <c r="E318" s="21">
        <v>92.511099999999999</v>
      </c>
      <c r="F318" s="21">
        <v>77.530900000000003</v>
      </c>
      <c r="G318" s="21">
        <v>170.042</v>
      </c>
      <c r="H318" s="21">
        <v>1.0633459770114941</v>
      </c>
      <c r="I318" s="21">
        <v>0.89115977011494252</v>
      </c>
      <c r="J318" s="21">
        <v>1.9545057471264369</v>
      </c>
      <c r="K318" s="21">
        <v>167.27803119464596</v>
      </c>
      <c r="L318" s="21">
        <v>169.17474543837432</v>
      </c>
      <c r="M318" s="21">
        <v>169.17474543837432</v>
      </c>
    </row>
    <row r="319" spans="1:13">
      <c r="A319" s="4" t="s">
        <v>59</v>
      </c>
      <c r="B319" s="21">
        <v>3.85</v>
      </c>
      <c r="C319" s="21">
        <v>2.0000000000000018E-2</v>
      </c>
      <c r="D319" s="21">
        <v>9.5238095238095344</v>
      </c>
      <c r="E319" s="21">
        <v>92.138499999999993</v>
      </c>
      <c r="F319" s="21">
        <v>75.228099999999998</v>
      </c>
      <c r="G319" s="21">
        <v>167.36660000000001</v>
      </c>
      <c r="H319" s="21">
        <v>1.0590632183908044</v>
      </c>
      <c r="I319" s="21">
        <v>0.86469080459770109</v>
      </c>
      <c r="J319" s="21">
        <v>1.9237540229885057</v>
      </c>
      <c r="K319" s="21">
        <v>164.12017180474155</v>
      </c>
      <c r="L319" s="21">
        <v>165.73781322330541</v>
      </c>
      <c r="M319" s="21">
        <v>165.73781322330541</v>
      </c>
    </row>
    <row r="320" spans="1:13">
      <c r="A320" s="4" t="s">
        <v>59</v>
      </c>
      <c r="B320" s="21">
        <v>3.86</v>
      </c>
      <c r="C320" s="21">
        <v>2.9999999999999805E-2</v>
      </c>
      <c r="D320" s="21">
        <v>14.285714285714196</v>
      </c>
      <c r="E320" s="21">
        <v>89.7179</v>
      </c>
      <c r="F320" s="21">
        <v>74.819900000000004</v>
      </c>
      <c r="G320" s="21">
        <v>164.5378</v>
      </c>
      <c r="H320" s="21">
        <v>1.0312402298850574</v>
      </c>
      <c r="I320" s="21">
        <v>0.8599988505747127</v>
      </c>
      <c r="J320" s="21">
        <v>1.8912390804597701</v>
      </c>
      <c r="K320" s="21">
        <v>159.00171201492927</v>
      </c>
      <c r="L320" s="21">
        <v>160.16575071058386</v>
      </c>
      <c r="M320" s="21">
        <v>160.16575071058386</v>
      </c>
    </row>
    <row r="321" spans="1:13">
      <c r="A321" s="4" t="s">
        <v>59</v>
      </c>
      <c r="B321" s="21">
        <v>3.87</v>
      </c>
      <c r="C321" s="21">
        <v>4.0000000000000036E-2</v>
      </c>
      <c r="D321" s="21">
        <v>19.047619047619069</v>
      </c>
      <c r="E321" s="21">
        <v>88.606499999999997</v>
      </c>
      <c r="F321" s="21">
        <v>55.891800000000003</v>
      </c>
      <c r="G321" s="21">
        <v>144.4983</v>
      </c>
      <c r="H321" s="21">
        <v>1.0184655172413792</v>
      </c>
      <c r="I321" s="21">
        <v>0.6424344827586207</v>
      </c>
      <c r="J321" s="21">
        <v>1.6609</v>
      </c>
      <c r="K321" s="21">
        <v>152.12922436366858</v>
      </c>
      <c r="L321" s="21">
        <v>152.68168529907175</v>
      </c>
      <c r="M321" s="21">
        <v>152.68168529907175</v>
      </c>
    </row>
    <row r="322" spans="1:13">
      <c r="A322" s="4" t="s">
        <v>59</v>
      </c>
      <c r="B322" s="21">
        <v>3.88</v>
      </c>
      <c r="C322" s="21">
        <v>4.9999999999999822E-2</v>
      </c>
      <c r="D322" s="21">
        <v>23.809523809523728</v>
      </c>
      <c r="E322" s="21">
        <v>88.256799999999998</v>
      </c>
      <c r="F322" s="21">
        <v>53.234999999999999</v>
      </c>
      <c r="G322" s="21">
        <v>141.49180000000001</v>
      </c>
      <c r="H322" s="21">
        <v>1.0144459770114942</v>
      </c>
      <c r="I322" s="21">
        <v>0.61189655172413793</v>
      </c>
      <c r="J322" s="21">
        <v>1.6263425287356323</v>
      </c>
      <c r="K322" s="21">
        <v>143.77215604640588</v>
      </c>
      <c r="L322" s="21">
        <v>143.57694093351756</v>
      </c>
      <c r="M322" s="21">
        <v>143.57694093351756</v>
      </c>
    </row>
    <row r="323" spans="1:13">
      <c r="A323" s="4" t="s">
        <v>59</v>
      </c>
      <c r="B323" s="21">
        <v>3.89</v>
      </c>
      <c r="C323" s="21">
        <v>6.0000000000000053E-2</v>
      </c>
      <c r="D323" s="21">
        <v>28.571428571428601</v>
      </c>
      <c r="E323" s="21">
        <v>86.551500000000004</v>
      </c>
      <c r="F323" s="21">
        <v>51.850700000000003</v>
      </c>
      <c r="G323" s="21">
        <v>138.40219999999999</v>
      </c>
      <c r="H323" s="21">
        <v>0.99484482758620696</v>
      </c>
      <c r="I323" s="21">
        <v>0.5959850574712644</v>
      </c>
      <c r="J323" s="21">
        <v>1.5908298850574711</v>
      </c>
      <c r="K323" s="21">
        <v>134.24532374028152</v>
      </c>
      <c r="L323" s="21">
        <v>133.19289101765094</v>
      </c>
      <c r="M323" s="21">
        <v>133.19289101765094</v>
      </c>
    </row>
    <row r="324" spans="1:13">
      <c r="A324" s="4" t="s">
        <v>59</v>
      </c>
      <c r="B324" s="21">
        <v>3.9</v>
      </c>
      <c r="C324" s="21">
        <v>6.999999999999984E-2</v>
      </c>
      <c r="D324" s="21">
        <v>33.333333333333265</v>
      </c>
      <c r="E324" s="21">
        <v>82.551699999999997</v>
      </c>
      <c r="F324" s="21">
        <v>37.887700000000002</v>
      </c>
      <c r="G324" s="21">
        <v>120.43940000000001</v>
      </c>
      <c r="H324" s="21">
        <v>0.94887011494252871</v>
      </c>
      <c r="I324" s="21">
        <v>0.43549080459770118</v>
      </c>
      <c r="J324" s="21">
        <v>1.38436091954023</v>
      </c>
      <c r="K324" s="21">
        <v>123.88931382874493</v>
      </c>
      <c r="L324" s="21">
        <v>121.90297132304705</v>
      </c>
      <c r="M324" s="21">
        <v>121.90297132304705</v>
      </c>
    </row>
    <row r="325" spans="1:13">
      <c r="A325" s="4" t="s">
        <v>59</v>
      </c>
      <c r="B325" s="21">
        <v>3.91</v>
      </c>
      <c r="C325" s="21">
        <v>8.0000000000000071E-2</v>
      </c>
      <c r="D325" s="21">
        <v>38.095238095238138</v>
      </c>
      <c r="E325" s="21">
        <v>81.724000000000004</v>
      </c>
      <c r="F325" s="21">
        <v>26.4068</v>
      </c>
      <c r="G325" s="21">
        <v>108.13080000000001</v>
      </c>
      <c r="H325" s="21">
        <v>0.93935632183908047</v>
      </c>
      <c r="I325" s="21">
        <v>0.30352643678160918</v>
      </c>
      <c r="J325" s="21">
        <v>1.2428827586206896</v>
      </c>
      <c r="K325" s="21">
        <v>113.05048120356588</v>
      </c>
      <c r="L325" s="21">
        <v>110.10282822277557</v>
      </c>
      <c r="M325" s="21">
        <v>110.10282822277557</v>
      </c>
    </row>
    <row r="326" spans="1:13">
      <c r="A326" s="4" t="s">
        <v>59</v>
      </c>
      <c r="B326" s="21">
        <v>3.92</v>
      </c>
      <c r="C326" s="21">
        <v>8.9999999999999858E-2</v>
      </c>
      <c r="D326" s="21">
        <v>42.857142857142797</v>
      </c>
      <c r="E326" s="21">
        <v>80.760300000000001</v>
      </c>
      <c r="F326" s="21">
        <v>24.140599999999999</v>
      </c>
      <c r="G326" s="21">
        <v>104.90090000000001</v>
      </c>
      <c r="H326" s="21">
        <v>0.92827931034482758</v>
      </c>
      <c r="I326" s="21">
        <v>0.2774781609195402</v>
      </c>
      <c r="J326" s="21">
        <v>1.2057574712643679</v>
      </c>
      <c r="K326" s="21">
        <v>102.06216386534015</v>
      </c>
      <c r="L326" s="21">
        <v>98.223655024649119</v>
      </c>
      <c r="M326" s="21">
        <v>98.223655024649119</v>
      </c>
    </row>
    <row r="327" spans="1:13">
      <c r="A327" s="4" t="s">
        <v>59</v>
      </c>
      <c r="B327" s="21">
        <v>3.93</v>
      </c>
      <c r="C327" s="21">
        <v>0.10000000000000009</v>
      </c>
      <c r="D327" s="21">
        <v>47.61904761904767</v>
      </c>
      <c r="E327" s="21">
        <v>78.8001</v>
      </c>
      <c r="F327" s="21">
        <v>8.0313300000000005</v>
      </c>
      <c r="G327" s="21">
        <v>86.831429999999997</v>
      </c>
      <c r="H327" s="21">
        <v>0.90574827586206896</v>
      </c>
      <c r="I327" s="21">
        <v>9.231413793103449E-2</v>
      </c>
      <c r="J327" s="21">
        <v>0.99806241379310345</v>
      </c>
      <c r="K327" s="21">
        <v>91.228489742977501</v>
      </c>
      <c r="L327" s="21">
        <v>86.782485844280885</v>
      </c>
      <c r="M327" s="21">
        <v>86.782485844280885</v>
      </c>
    </row>
    <row r="328" spans="1:13">
      <c r="A328" s="4" t="s">
        <v>59</v>
      </c>
      <c r="B328" s="21">
        <v>3.94</v>
      </c>
      <c r="C328" s="21">
        <v>0.10999999999999988</v>
      </c>
      <c r="D328" s="21">
        <v>52.38095238095233</v>
      </c>
      <c r="E328" s="21">
        <v>72.869200000000006</v>
      </c>
      <c r="F328" s="21">
        <v>0</v>
      </c>
      <c r="G328" s="21">
        <v>72.869200000000006</v>
      </c>
      <c r="H328" s="21">
        <v>0.8375770114942529</v>
      </c>
      <c r="I328" s="21">
        <v>0</v>
      </c>
      <c r="J328" s="21">
        <v>0.8375770114942529</v>
      </c>
      <c r="K328" s="21">
        <v>80.811787994392972</v>
      </c>
      <c r="L328" s="21">
        <v>76.442837699978767</v>
      </c>
      <c r="M328" s="21">
        <v>76.442837699978767</v>
      </c>
    </row>
    <row r="329" spans="1:13">
      <c r="A329" s="4" t="s">
        <v>59</v>
      </c>
      <c r="B329" s="21">
        <v>3.95</v>
      </c>
      <c r="C329" s="21">
        <v>0.12000000000000011</v>
      </c>
      <c r="D329" s="21">
        <v>57.142857142857203</v>
      </c>
      <c r="E329" s="21">
        <v>66.530500000000004</v>
      </c>
      <c r="F329" s="21">
        <v>0</v>
      </c>
      <c r="G329" s="21">
        <v>66.530500000000004</v>
      </c>
      <c r="H329" s="21">
        <v>0.76471839080459769</v>
      </c>
      <c r="I329" s="21">
        <v>0</v>
      </c>
      <c r="J329" s="21">
        <v>0.76471839080459769</v>
      </c>
      <c r="K329" s="21">
        <v>71.024183529503063</v>
      </c>
      <c r="L329" s="21">
        <v>67.964325242562836</v>
      </c>
      <c r="M329" s="21">
        <v>67.964325242562836</v>
      </c>
    </row>
    <row r="330" spans="1:13">
      <c r="A330" s="4" t="s">
        <v>59</v>
      </c>
      <c r="B330" s="21">
        <v>3.96</v>
      </c>
      <c r="C330" s="21">
        <v>0.12999999999999989</v>
      </c>
      <c r="D330" s="21">
        <v>61.904761904761862</v>
      </c>
      <c r="E330" s="21">
        <v>60.418399999999998</v>
      </c>
      <c r="F330" s="21">
        <v>0</v>
      </c>
      <c r="G330" s="21">
        <v>60.418399999999998</v>
      </c>
      <c r="H330" s="21">
        <v>0.69446436781609189</v>
      </c>
      <c r="I330" s="21">
        <v>0</v>
      </c>
      <c r="J330" s="21">
        <v>0.69446436781609189</v>
      </c>
      <c r="K330" s="21">
        <v>62.023508275061687</v>
      </c>
      <c r="L330" s="21">
        <v>61.871212607003514</v>
      </c>
      <c r="M330" s="21">
        <v>61.871212607003514</v>
      </c>
    </row>
    <row r="331" spans="1:13">
      <c r="A331" s="4" t="s">
        <v>59</v>
      </c>
      <c r="B331" s="21">
        <v>3.97</v>
      </c>
      <c r="C331" s="21">
        <v>0.14000000000000012</v>
      </c>
      <c r="D331" s="21">
        <v>66.666666666666742</v>
      </c>
      <c r="E331" s="21">
        <v>59.572699999999998</v>
      </c>
      <c r="F331" s="21">
        <v>0</v>
      </c>
      <c r="G331" s="21">
        <v>59.572699999999998</v>
      </c>
      <c r="H331" s="21">
        <v>0.68474367816091952</v>
      </c>
      <c r="I331" s="21">
        <v>0</v>
      </c>
      <c r="J331" s="21">
        <v>0.68474367816091952</v>
      </c>
      <c r="K331" s="21">
        <v>53.913258567229796</v>
      </c>
      <c r="L331" s="21">
        <v>57.8830193833303</v>
      </c>
      <c r="M331" s="21">
        <v>57.8830193833303</v>
      </c>
    </row>
    <row r="332" spans="1:13">
      <c r="A332" s="4" t="s">
        <v>59</v>
      </c>
      <c r="B332" s="21">
        <v>3.98</v>
      </c>
      <c r="C332" s="21">
        <v>0.14999999999999991</v>
      </c>
      <c r="D332" s="21">
        <v>71.428571428571402</v>
      </c>
      <c r="E332" s="21">
        <v>57.855200000000004</v>
      </c>
      <c r="F332" s="21">
        <v>0</v>
      </c>
      <c r="G332" s="21">
        <v>57.855200000000004</v>
      </c>
      <c r="H332" s="21">
        <v>0.66500229885057471</v>
      </c>
      <c r="I332" s="21">
        <v>0</v>
      </c>
      <c r="J332" s="21">
        <v>0.66500229885057471</v>
      </c>
      <c r="K332" s="21">
        <v>46.746006076339086</v>
      </c>
      <c r="L332" s="21">
        <v>54.607331386512136</v>
      </c>
      <c r="M332" s="21">
        <v>54.607331386512136</v>
      </c>
    </row>
    <row r="333" spans="1:13">
      <c r="A333" s="4" t="s">
        <v>59</v>
      </c>
      <c r="B333" s="21">
        <v>3.99</v>
      </c>
      <c r="C333" s="21">
        <v>0.16000000000000014</v>
      </c>
      <c r="D333" s="21">
        <v>76.190476190476275</v>
      </c>
      <c r="E333" s="21">
        <v>47.923299999999998</v>
      </c>
      <c r="F333" s="21">
        <v>0</v>
      </c>
      <c r="G333" s="21">
        <v>47.923299999999998</v>
      </c>
      <c r="H333" s="21">
        <v>0.55084252873563211</v>
      </c>
      <c r="I333" s="21">
        <v>0</v>
      </c>
      <c r="J333" s="21">
        <v>0.55084252873563211</v>
      </c>
      <c r="K333" s="21">
        <v>40.529454954969566</v>
      </c>
      <c r="L333" s="21">
        <v>50.108731202321835</v>
      </c>
      <c r="M333" s="21">
        <v>50.108731202321835</v>
      </c>
    </row>
    <row r="334" spans="1:13">
      <c r="A334" s="4" t="s">
        <v>59</v>
      </c>
      <c r="B334" s="21">
        <v>4</v>
      </c>
      <c r="C334" s="21">
        <v>0.16999999999999993</v>
      </c>
      <c r="D334" s="21">
        <v>80.952380952380935</v>
      </c>
      <c r="E334" s="21">
        <v>42.056899999999999</v>
      </c>
      <c r="F334" s="21">
        <v>0</v>
      </c>
      <c r="G334" s="21">
        <v>42.056899999999999</v>
      </c>
      <c r="H334" s="21">
        <v>0.48341264367816089</v>
      </c>
      <c r="I334" s="21">
        <v>0</v>
      </c>
      <c r="J334" s="21">
        <v>0.48341264367816089</v>
      </c>
      <c r="K334" s="21">
        <v>35.234238382565522</v>
      </c>
      <c r="L334" s="21">
        <v>43.202939749448035</v>
      </c>
      <c r="M334" s="21">
        <v>43.202939749448035</v>
      </c>
    </row>
    <row r="335" spans="1:13">
      <c r="A335" s="4" t="s">
        <v>59</v>
      </c>
      <c r="B335" s="21">
        <v>4.01</v>
      </c>
      <c r="C335" s="21">
        <v>0.17999999999999972</v>
      </c>
      <c r="D335" s="21">
        <v>85.714285714285595</v>
      </c>
      <c r="E335" s="21">
        <v>33.9163</v>
      </c>
      <c r="F335" s="21">
        <v>0</v>
      </c>
      <c r="G335" s="21">
        <v>33.9163</v>
      </c>
      <c r="H335" s="21">
        <v>0.38984252873563219</v>
      </c>
      <c r="I335" s="21">
        <v>0</v>
      </c>
      <c r="J335" s="21">
        <v>0.38984252873563219</v>
      </c>
      <c r="K335" s="21">
        <v>30.802555622345416</v>
      </c>
      <c r="L335" s="21">
        <v>34.3564917747875</v>
      </c>
      <c r="M335" s="21">
        <v>34.3564917747875</v>
      </c>
    </row>
    <row r="336" spans="1:13">
      <c r="A336" s="4" t="s">
        <v>59</v>
      </c>
      <c r="B336" s="21">
        <v>4.0199999999999996</v>
      </c>
      <c r="C336" s="21">
        <v>0.1899999999999995</v>
      </c>
      <c r="D336" s="21">
        <v>90.476190476190254</v>
      </c>
      <c r="E336" s="21">
        <v>24.956800000000001</v>
      </c>
      <c r="F336" s="21">
        <v>0</v>
      </c>
      <c r="G336" s="21">
        <v>24.956800000000001</v>
      </c>
      <c r="H336" s="21">
        <v>0.28685977011494257</v>
      </c>
      <c r="I336" s="21">
        <v>0</v>
      </c>
      <c r="J336" s="21">
        <v>0.28685977011494257</v>
      </c>
      <c r="K336" s="21">
        <v>27.156846337922474</v>
      </c>
      <c r="L336" s="21">
        <v>25.280536689533832</v>
      </c>
      <c r="M336" s="21">
        <v>25.280536689533832</v>
      </c>
    </row>
    <row r="337" spans="1:13">
      <c r="A337" s="4" t="s">
        <v>59</v>
      </c>
      <c r="B337" s="21">
        <v>4.03</v>
      </c>
      <c r="C337" s="21">
        <v>0.20000000000000018</v>
      </c>
      <c r="D337" s="21">
        <v>95.23809523809534</v>
      </c>
      <c r="E337" s="21">
        <v>22.4819</v>
      </c>
      <c r="F337" s="21">
        <v>0</v>
      </c>
      <c r="G337" s="21">
        <v>22.4819</v>
      </c>
      <c r="H337" s="21">
        <v>0.25841264367816091</v>
      </c>
      <c r="I337" s="21">
        <v>0</v>
      </c>
      <c r="J337" s="21">
        <v>0.25841264367816091</v>
      </c>
      <c r="K337" s="21">
        <v>24.207855227720948</v>
      </c>
      <c r="L337" s="21">
        <v>17.651820633298133</v>
      </c>
      <c r="M337" s="21">
        <v>17.651820633298133</v>
      </c>
    </row>
    <row r="338" spans="1:13">
      <c r="A338" s="4" t="s">
        <v>59</v>
      </c>
      <c r="B338" s="21">
        <v>4.04</v>
      </c>
      <c r="C338" s="21">
        <v>0.20999999999999996</v>
      </c>
      <c r="D338" s="21">
        <v>100</v>
      </c>
      <c r="E338" s="21">
        <v>9.0861800000000006</v>
      </c>
      <c r="F338" s="21">
        <v>0</v>
      </c>
      <c r="G338" s="21">
        <v>9.0861800000000006</v>
      </c>
      <c r="H338" s="21">
        <v>0.10443885057471265</v>
      </c>
      <c r="I338" s="21">
        <v>0</v>
      </c>
      <c r="J338" s="21">
        <v>0.10443885057471265</v>
      </c>
      <c r="K338" s="21">
        <v>21.861627773767797</v>
      </c>
      <c r="L338" s="21">
        <v>12.186465241428788</v>
      </c>
      <c r="M338" s="21">
        <v>12.186465241428788</v>
      </c>
    </row>
    <row r="339" spans="1:13">
      <c r="A339" s="4" t="s">
        <v>60</v>
      </c>
      <c r="B339" s="21">
        <v>1.82</v>
      </c>
      <c r="C339" s="21">
        <v>0</v>
      </c>
      <c r="D339" s="21">
        <v>0</v>
      </c>
      <c r="E339" s="21">
        <v>1.63663</v>
      </c>
      <c r="F339" s="21">
        <v>21.811199999999999</v>
      </c>
      <c r="G339" s="21">
        <v>23.44783</v>
      </c>
      <c r="H339" s="21">
        <v>1.8598068181818181E-2</v>
      </c>
      <c r="I339" s="21">
        <v>0.24785454545454544</v>
      </c>
      <c r="J339" s="21">
        <v>0.26645261363636363</v>
      </c>
      <c r="K339" s="21">
        <v>17.041938578240792</v>
      </c>
      <c r="L339" s="21">
        <v>24.920798707538662</v>
      </c>
      <c r="M339" s="21">
        <v>24.920798707538662</v>
      </c>
    </row>
    <row r="340" spans="1:13">
      <c r="A340" s="4" t="s">
        <v>60</v>
      </c>
      <c r="B340" s="21">
        <v>1.83</v>
      </c>
      <c r="C340" s="21">
        <v>1.0000000000000009E-2</v>
      </c>
      <c r="D340" s="21">
        <v>3.5714285714285743</v>
      </c>
      <c r="E340" s="21">
        <v>0.82169000000000003</v>
      </c>
      <c r="F340" s="21">
        <v>23.6052</v>
      </c>
      <c r="G340" s="21">
        <v>24.42689</v>
      </c>
      <c r="H340" s="21">
        <v>9.3373863636363637E-3</v>
      </c>
      <c r="I340" s="21">
        <v>0.26824090909090909</v>
      </c>
      <c r="J340" s="21">
        <v>0.27757829545454543</v>
      </c>
      <c r="K340" s="21">
        <v>18.369780561671266</v>
      </c>
      <c r="L340" s="21">
        <v>26.170956398731516</v>
      </c>
      <c r="M340" s="21">
        <v>26.170956398731516</v>
      </c>
    </row>
    <row r="341" spans="1:13">
      <c r="A341" s="4" t="s">
        <v>60</v>
      </c>
      <c r="B341" s="21">
        <v>1.84</v>
      </c>
      <c r="C341" s="21">
        <v>2.0000000000000018E-2</v>
      </c>
      <c r="D341" s="21">
        <v>7.1428571428571486</v>
      </c>
      <c r="E341" s="21">
        <v>2.4529000000000001</v>
      </c>
      <c r="F341" s="21">
        <v>34.022500000000001</v>
      </c>
      <c r="G341" s="21">
        <v>36.4754</v>
      </c>
      <c r="H341" s="21">
        <v>2.7873863636363638E-2</v>
      </c>
      <c r="I341" s="21">
        <v>0.38661931818181822</v>
      </c>
      <c r="J341" s="21">
        <v>0.41449318181818184</v>
      </c>
      <c r="K341" s="21">
        <v>20.564680178700826</v>
      </c>
      <c r="L341" s="21">
        <v>28.02429815394477</v>
      </c>
      <c r="M341" s="21">
        <v>28.02429815394477</v>
      </c>
    </row>
    <row r="342" spans="1:13">
      <c r="A342" s="4" t="s">
        <v>60</v>
      </c>
      <c r="B342" s="21">
        <v>1.85</v>
      </c>
      <c r="C342" s="21">
        <v>3.0000000000000027E-2</v>
      </c>
      <c r="D342" s="21">
        <v>10.714285714285722</v>
      </c>
      <c r="E342" s="21">
        <v>3.2790300000000001</v>
      </c>
      <c r="F342" s="21">
        <v>33.4664</v>
      </c>
      <c r="G342" s="21">
        <v>36.745429999999999</v>
      </c>
      <c r="H342" s="21">
        <v>3.7261704545454549E-2</v>
      </c>
      <c r="I342" s="21">
        <v>0.38030000000000003</v>
      </c>
      <c r="J342" s="21">
        <v>0.41756170454545455</v>
      </c>
      <c r="K342" s="21">
        <v>24.03974719708966</v>
      </c>
      <c r="L342" s="21">
        <v>30.905544833853348</v>
      </c>
      <c r="M342" s="21">
        <v>30.905544833853348</v>
      </c>
    </row>
    <row r="343" spans="1:13">
      <c r="A343" s="4" t="s">
        <v>60</v>
      </c>
      <c r="B343" s="21">
        <v>1.86</v>
      </c>
      <c r="C343" s="21">
        <v>4.0000000000000036E-2</v>
      </c>
      <c r="D343" s="21">
        <v>14.285714285714297</v>
      </c>
      <c r="E343" s="21">
        <v>10.040900000000001</v>
      </c>
      <c r="F343" s="21">
        <v>21.0579</v>
      </c>
      <c r="G343" s="21">
        <v>31.098800000000001</v>
      </c>
      <c r="H343" s="21">
        <v>0.11410113636363638</v>
      </c>
      <c r="I343" s="21">
        <v>0.23929431818181818</v>
      </c>
      <c r="J343" s="21">
        <v>0.35339545454545457</v>
      </c>
      <c r="K343" s="21">
        <v>29.305560673772298</v>
      </c>
      <c r="L343" s="21">
        <v>35.342921628626989</v>
      </c>
      <c r="M343" s="21">
        <v>35.342921628626989</v>
      </c>
    </row>
    <row r="344" spans="1:13">
      <c r="A344" s="4" t="s">
        <v>60</v>
      </c>
      <c r="B344" s="21">
        <v>1.87</v>
      </c>
      <c r="C344" s="21">
        <v>5.0000000000000044E-2</v>
      </c>
      <c r="D344" s="21">
        <v>17.857142857142872</v>
      </c>
      <c r="E344" s="21">
        <v>11.5528</v>
      </c>
      <c r="F344" s="21">
        <v>21.480699999999999</v>
      </c>
      <c r="G344" s="21">
        <v>33.033499999999997</v>
      </c>
      <c r="H344" s="21">
        <v>0.13128181818181817</v>
      </c>
      <c r="I344" s="21">
        <v>0.24409886363636363</v>
      </c>
      <c r="J344" s="21">
        <v>0.37538068181818179</v>
      </c>
      <c r="K344" s="21">
        <v>36.935348387259047</v>
      </c>
      <c r="L344" s="21">
        <v>41.933986667447186</v>
      </c>
      <c r="M344" s="21">
        <v>41.933986667447186</v>
      </c>
    </row>
    <row r="345" spans="1:13">
      <c r="A345" s="4" t="s">
        <v>60</v>
      </c>
      <c r="B345" s="21">
        <v>1.88</v>
      </c>
      <c r="C345" s="21">
        <v>5.9999999999999831E-2</v>
      </c>
      <c r="D345" s="21">
        <v>21.428571428571367</v>
      </c>
      <c r="E345" s="21">
        <v>11.6547</v>
      </c>
      <c r="F345" s="21">
        <v>21.4465</v>
      </c>
      <c r="G345" s="21">
        <v>33.101199999999999</v>
      </c>
      <c r="H345" s="21">
        <v>0.13243977272727273</v>
      </c>
      <c r="I345" s="21">
        <v>0.24371022727272729</v>
      </c>
      <c r="J345" s="21">
        <v>0.37614999999999998</v>
      </c>
      <c r="K345" s="21">
        <v>47.493358322646614</v>
      </c>
      <c r="L345" s="21">
        <v>51.276978142816333</v>
      </c>
      <c r="M345" s="21">
        <v>51.276978142816333</v>
      </c>
    </row>
    <row r="346" spans="1:13">
      <c r="A346" s="4" t="s">
        <v>60</v>
      </c>
      <c r="B346" s="21">
        <v>1.89</v>
      </c>
      <c r="C346" s="21">
        <v>6.999999999999984E-2</v>
      </c>
      <c r="D346" s="21">
        <v>24.99999999999994</v>
      </c>
      <c r="E346" s="21">
        <v>12.2422</v>
      </c>
      <c r="F346" s="21">
        <v>62.459000000000003</v>
      </c>
      <c r="G346" s="21">
        <v>74.7012</v>
      </c>
      <c r="H346" s="21">
        <v>0.1391159090909091</v>
      </c>
      <c r="I346" s="21">
        <v>0.70976136363636366</v>
      </c>
      <c r="J346" s="21">
        <v>0.84887727272727276</v>
      </c>
      <c r="K346" s="21">
        <v>61.424714093665102</v>
      </c>
      <c r="L346" s="21">
        <v>63.866010650220602</v>
      </c>
      <c r="M346" s="21">
        <v>63.866010650220602</v>
      </c>
    </row>
    <row r="347" spans="1:13">
      <c r="A347" s="4" t="s">
        <v>60</v>
      </c>
      <c r="B347" s="21">
        <v>1.9</v>
      </c>
      <c r="C347" s="21">
        <v>7.9999999999999849E-2</v>
      </c>
      <c r="D347" s="21">
        <v>28.571428571428516</v>
      </c>
      <c r="E347" s="21">
        <v>11.671099999999999</v>
      </c>
      <c r="F347" s="21">
        <v>84.484800000000007</v>
      </c>
      <c r="G347" s="21">
        <v>96.155900000000003</v>
      </c>
      <c r="H347" s="21">
        <v>0.13262613636363635</v>
      </c>
      <c r="I347" s="21">
        <v>0.96005454545454549</v>
      </c>
      <c r="J347" s="21">
        <v>1.0926806818181818</v>
      </c>
      <c r="K347" s="21">
        <v>78.916527858472179</v>
      </c>
      <c r="L347" s="21">
        <v>79.95855343604056</v>
      </c>
      <c r="M347" s="21">
        <v>79.95855343604056</v>
      </c>
    </row>
    <row r="348" spans="1:13">
      <c r="A348" s="4" t="s">
        <v>60</v>
      </c>
      <c r="B348" s="21">
        <v>1.91</v>
      </c>
      <c r="C348" s="21">
        <v>8.9999999999999858E-2</v>
      </c>
      <c r="D348" s="21">
        <v>32.142857142857089</v>
      </c>
      <c r="E348" s="21">
        <v>13.0174</v>
      </c>
      <c r="F348" s="21">
        <v>77.2697</v>
      </c>
      <c r="G348" s="21">
        <v>90.287099999999995</v>
      </c>
      <c r="H348" s="21">
        <v>0.147925</v>
      </c>
      <c r="I348" s="21">
        <v>0.87806477272727268</v>
      </c>
      <c r="J348" s="21">
        <v>1.0259897727272727</v>
      </c>
      <c r="K348" s="21">
        <v>99.754080354385238</v>
      </c>
      <c r="L348" s="21">
        <v>99.436093799567473</v>
      </c>
      <c r="M348" s="21">
        <v>99.436093799567473</v>
      </c>
    </row>
    <row r="349" spans="1:13">
      <c r="A349" s="4" t="s">
        <v>60</v>
      </c>
      <c r="B349" s="21">
        <v>1.92</v>
      </c>
      <c r="C349" s="21">
        <v>9.9999999999999867E-2</v>
      </c>
      <c r="D349" s="21">
        <v>35.714285714285658</v>
      </c>
      <c r="E349" s="21">
        <v>42.360700000000001</v>
      </c>
      <c r="F349" s="21">
        <v>83.276600000000002</v>
      </c>
      <c r="G349" s="21">
        <v>125.63730000000001</v>
      </c>
      <c r="H349" s="21">
        <v>0.48137159090909093</v>
      </c>
      <c r="I349" s="21">
        <v>0.94632499999999997</v>
      </c>
      <c r="J349" s="21">
        <v>1.4276965909090911</v>
      </c>
      <c r="K349" s="21">
        <v>123.20811254957891</v>
      </c>
      <c r="L349" s="21">
        <v>121.6901060533998</v>
      </c>
      <c r="M349" s="21">
        <v>121.6901060533998</v>
      </c>
    </row>
    <row r="350" spans="1:13">
      <c r="A350" s="4" t="s">
        <v>60</v>
      </c>
      <c r="B350" s="21">
        <v>1.93</v>
      </c>
      <c r="C350" s="21">
        <v>0.10999999999999988</v>
      </c>
      <c r="D350" s="21">
        <v>39.285714285714235</v>
      </c>
      <c r="E350" s="21">
        <v>42.865699999999997</v>
      </c>
      <c r="F350" s="21">
        <v>105.76300000000001</v>
      </c>
      <c r="G350" s="21">
        <v>148.62870000000001</v>
      </c>
      <c r="H350" s="21">
        <v>0.48711022727272724</v>
      </c>
      <c r="I350" s="21">
        <v>1.2018522727272727</v>
      </c>
      <c r="J350" s="21">
        <v>1.6889625000000001</v>
      </c>
      <c r="K350" s="21">
        <v>147.99408773101291</v>
      </c>
      <c r="L350" s="21">
        <v>145.57062919042548</v>
      </c>
      <c r="M350" s="21">
        <v>145.57062919042548</v>
      </c>
    </row>
    <row r="351" spans="1:13">
      <c r="A351" s="4" t="s">
        <v>60</v>
      </c>
      <c r="B351" s="21">
        <v>1.94</v>
      </c>
      <c r="C351" s="21">
        <v>0.11999999999999988</v>
      </c>
      <c r="D351" s="21">
        <v>42.857142857142811</v>
      </c>
      <c r="E351" s="21">
        <v>61.798900000000003</v>
      </c>
      <c r="F351" s="21">
        <v>110.968</v>
      </c>
      <c r="G351" s="21">
        <v>172.76690000000002</v>
      </c>
      <c r="H351" s="21">
        <v>0.7022602272727273</v>
      </c>
      <c r="I351" s="21">
        <v>1.2610000000000001</v>
      </c>
      <c r="J351" s="21">
        <v>1.9632602272727275</v>
      </c>
      <c r="K351" s="21">
        <v>172.33690095297749</v>
      </c>
      <c r="L351" s="21">
        <v>169.42963535142866</v>
      </c>
      <c r="M351" s="21">
        <v>169.42963535142866</v>
      </c>
    </row>
    <row r="352" spans="1:13">
      <c r="A352" s="4" t="s">
        <v>60</v>
      </c>
      <c r="B352" s="21">
        <v>1.95</v>
      </c>
      <c r="C352" s="21">
        <v>0.12999999999999989</v>
      </c>
      <c r="D352" s="21">
        <v>46.428571428571388</v>
      </c>
      <c r="E352" s="21">
        <v>74.431700000000006</v>
      </c>
      <c r="F352" s="21">
        <v>113.68899999999999</v>
      </c>
      <c r="G352" s="21">
        <v>188.1207</v>
      </c>
      <c r="H352" s="21">
        <v>0.84581477272727279</v>
      </c>
      <c r="I352" s="21">
        <v>1.2919204545454546</v>
      </c>
      <c r="J352" s="21">
        <v>2.1377352272727275</v>
      </c>
      <c r="K352" s="21">
        <v>194.15355448235564</v>
      </c>
      <c r="L352" s="21">
        <v>191.27429447033307</v>
      </c>
      <c r="M352" s="21">
        <v>191.27429447033307</v>
      </c>
    </row>
    <row r="353" spans="1:13">
      <c r="A353" s="4" t="s">
        <v>60</v>
      </c>
      <c r="B353" s="21">
        <v>1.96</v>
      </c>
      <c r="C353" s="21">
        <v>0.1399999999999999</v>
      </c>
      <c r="D353" s="21">
        <v>49.999999999999957</v>
      </c>
      <c r="E353" s="21">
        <v>88.627899999999997</v>
      </c>
      <c r="F353" s="21">
        <v>117.499</v>
      </c>
      <c r="G353" s="21">
        <v>206.12689999999998</v>
      </c>
      <c r="H353" s="21">
        <v>1.0071352272727272</v>
      </c>
      <c r="I353" s="21">
        <v>1.335215909090909</v>
      </c>
      <c r="J353" s="21">
        <v>2.3423511363636362</v>
      </c>
      <c r="K353" s="21">
        <v>211.33558182120817</v>
      </c>
      <c r="L353" s="21">
        <v>209.01878376995364</v>
      </c>
      <c r="M353" s="21">
        <v>209.01878376995364</v>
      </c>
    </row>
    <row r="354" spans="1:13">
      <c r="A354" s="4" t="s">
        <v>60</v>
      </c>
      <c r="B354" s="21">
        <v>1.97</v>
      </c>
      <c r="C354" s="21">
        <v>0.14999999999999991</v>
      </c>
      <c r="D354" s="21">
        <v>53.571428571428534</v>
      </c>
      <c r="E354" s="21">
        <v>98.533600000000007</v>
      </c>
      <c r="F354" s="21">
        <v>120.961</v>
      </c>
      <c r="G354" s="21">
        <v>219.49459999999999</v>
      </c>
      <c r="H354" s="21">
        <v>1.1197000000000001</v>
      </c>
      <c r="I354" s="21">
        <v>1.3745568181818182</v>
      </c>
      <c r="J354" s="21">
        <v>2.4942568181818179</v>
      </c>
      <c r="K354" s="21">
        <v>222.08127291115014</v>
      </c>
      <c r="L354" s="21">
        <v>220.79438101608628</v>
      </c>
      <c r="M354" s="21">
        <v>220.79438101608628</v>
      </c>
    </row>
    <row r="355" spans="1:13">
      <c r="A355" s="4" t="s">
        <v>60</v>
      </c>
      <c r="B355" s="21">
        <v>1.98</v>
      </c>
      <c r="C355" s="21">
        <v>0.15999999999999992</v>
      </c>
      <c r="D355" s="21">
        <v>57.14285714285711</v>
      </c>
      <c r="E355" s="21">
        <v>101.157</v>
      </c>
      <c r="F355" s="21">
        <v>119.971</v>
      </c>
      <c r="G355" s="21">
        <v>221.12799999999999</v>
      </c>
      <c r="H355" s="21">
        <v>1.1495113636363636</v>
      </c>
      <c r="I355" s="21">
        <v>1.3633068181818182</v>
      </c>
      <c r="J355" s="21">
        <v>2.5128181818181816</v>
      </c>
      <c r="K355" s="21">
        <v>225.20615784133238</v>
      </c>
      <c r="L355" s="21">
        <v>225.2556410593287</v>
      </c>
      <c r="M355" s="21">
        <v>225.2556410593287</v>
      </c>
    </row>
    <row r="356" spans="1:13">
      <c r="A356" s="4" t="s">
        <v>60</v>
      </c>
      <c r="B356" s="21">
        <v>1.99</v>
      </c>
      <c r="C356" s="21">
        <v>0.16999999999999993</v>
      </c>
      <c r="D356" s="21">
        <v>60.71428571428568</v>
      </c>
      <c r="E356" s="21">
        <v>101.39700000000001</v>
      </c>
      <c r="F356" s="21">
        <v>117.181</v>
      </c>
      <c r="G356" s="21">
        <v>218.578</v>
      </c>
      <c r="H356" s="21">
        <v>1.1522386363636363</v>
      </c>
      <c r="I356" s="21">
        <v>1.3316022727272727</v>
      </c>
      <c r="J356" s="21">
        <v>2.483840909090909</v>
      </c>
      <c r="K356" s="21">
        <v>220.35789161929509</v>
      </c>
      <c r="L356" s="21">
        <v>221.81400404091707</v>
      </c>
      <c r="M356" s="21">
        <v>221.81400404091707</v>
      </c>
    </row>
    <row r="357" spans="1:13">
      <c r="A357" s="4" t="s">
        <v>60</v>
      </c>
      <c r="B357" s="21">
        <v>2</v>
      </c>
      <c r="C357" s="21">
        <v>0.17999999999999994</v>
      </c>
      <c r="D357" s="21">
        <v>64.285714285714249</v>
      </c>
      <c r="E357" s="21">
        <v>99.463899999999995</v>
      </c>
      <c r="F357" s="21">
        <v>113.29300000000001</v>
      </c>
      <c r="G357" s="21">
        <v>212.7569</v>
      </c>
      <c r="H357" s="21">
        <v>1.1302715909090908</v>
      </c>
      <c r="I357" s="21">
        <v>1.2874204545454546</v>
      </c>
      <c r="J357" s="21">
        <v>2.4176920454545456</v>
      </c>
      <c r="K357" s="21">
        <v>208.08163869510693</v>
      </c>
      <c r="L357" s="21">
        <v>210.74321942868571</v>
      </c>
      <c r="M357" s="21">
        <v>210.74321942868571</v>
      </c>
    </row>
    <row r="358" spans="1:13">
      <c r="A358" s="4" t="s">
        <v>60</v>
      </c>
      <c r="B358" s="21">
        <v>2.0099999999999998</v>
      </c>
      <c r="C358" s="21">
        <v>0.18999999999999972</v>
      </c>
      <c r="D358" s="21">
        <v>67.857142857142748</v>
      </c>
      <c r="E358" s="21">
        <v>88.314800000000005</v>
      </c>
      <c r="F358" s="21">
        <v>102.93600000000001</v>
      </c>
      <c r="G358" s="21">
        <v>191.25080000000003</v>
      </c>
      <c r="H358" s="21">
        <v>1.0035772727272727</v>
      </c>
      <c r="I358" s="21">
        <v>1.1697272727272727</v>
      </c>
      <c r="J358" s="21">
        <v>2.1733045454545459</v>
      </c>
      <c r="K358" s="21">
        <v>189.71918173028044</v>
      </c>
      <c r="L358" s="21">
        <v>193.13083190911399</v>
      </c>
      <c r="M358" s="21">
        <v>193.13083190911399</v>
      </c>
    </row>
    <row r="359" spans="1:13">
      <c r="A359" s="4" t="s">
        <v>60</v>
      </c>
      <c r="B359" s="21">
        <v>2.02</v>
      </c>
      <c r="C359" s="21">
        <v>0.19999999999999996</v>
      </c>
      <c r="D359" s="21">
        <v>71.428571428571402</v>
      </c>
      <c r="E359" s="21">
        <v>81.528499999999994</v>
      </c>
      <c r="F359" s="21">
        <v>97.483500000000006</v>
      </c>
      <c r="G359" s="21">
        <v>179.012</v>
      </c>
      <c r="H359" s="21">
        <v>0.92646022727272725</v>
      </c>
      <c r="I359" s="21">
        <v>1.1077670454545456</v>
      </c>
      <c r="J359" s="21">
        <v>2.0342272727272728</v>
      </c>
      <c r="K359" s="21">
        <v>167.16757038127056</v>
      </c>
      <c r="L359" s="21">
        <v>170.68785017568754</v>
      </c>
      <c r="M359" s="21">
        <v>170.68785017568754</v>
      </c>
    </row>
    <row r="360" spans="1:13">
      <c r="A360" s="4" t="s">
        <v>60</v>
      </c>
      <c r="B360" s="21">
        <v>2.0299999999999998</v>
      </c>
      <c r="C360" s="21">
        <v>0.20999999999999974</v>
      </c>
      <c r="D360" s="21">
        <v>74.999999999999901</v>
      </c>
      <c r="E360" s="21">
        <v>63.360700000000001</v>
      </c>
      <c r="F360" s="21">
        <v>73.9285</v>
      </c>
      <c r="G360" s="21">
        <v>137.28919999999999</v>
      </c>
      <c r="H360" s="21">
        <v>0.72000795454545452</v>
      </c>
      <c r="I360" s="21">
        <v>0.84009659090909095</v>
      </c>
      <c r="J360" s="21">
        <v>1.5601045454545455</v>
      </c>
      <c r="K360" s="21">
        <v>142.55732872545065</v>
      </c>
      <c r="L360" s="21">
        <v>145.46277811290594</v>
      </c>
      <c r="M360" s="21">
        <v>145.46277811290594</v>
      </c>
    </row>
    <row r="361" spans="1:13">
      <c r="A361" s="4" t="s">
        <v>60</v>
      </c>
      <c r="B361" s="21">
        <v>2.04</v>
      </c>
      <c r="C361" s="21">
        <v>0.21999999999999997</v>
      </c>
      <c r="D361" s="21">
        <v>78.571428571428555</v>
      </c>
      <c r="E361" s="21">
        <v>69.524600000000007</v>
      </c>
      <c r="F361" s="21">
        <v>69.973500000000001</v>
      </c>
      <c r="G361" s="21">
        <v>139.49810000000002</v>
      </c>
      <c r="H361" s="21">
        <v>0.79005227272727285</v>
      </c>
      <c r="I361" s="21">
        <v>0.79515340909090915</v>
      </c>
      <c r="J361" s="21">
        <v>1.5852056818181821</v>
      </c>
      <c r="K361" s="21">
        <v>117.92549117479857</v>
      </c>
      <c r="L361" s="21">
        <v>119.52604594770052</v>
      </c>
      <c r="M361" s="21">
        <v>119.52604594770052</v>
      </c>
    </row>
    <row r="362" spans="1:13">
      <c r="A362" s="4" t="s">
        <v>60</v>
      </c>
      <c r="B362" s="21">
        <v>2.0499999999999998</v>
      </c>
      <c r="C362" s="21">
        <v>0.22999999999999976</v>
      </c>
      <c r="D362" s="21">
        <v>82.142857142857039</v>
      </c>
      <c r="E362" s="21">
        <v>67.871499999999997</v>
      </c>
      <c r="F362" s="21">
        <v>28.5761</v>
      </c>
      <c r="G362" s="21">
        <v>96.447599999999994</v>
      </c>
      <c r="H362" s="21">
        <v>0.77126704545454539</v>
      </c>
      <c r="I362" s="21">
        <v>0.32472840909090911</v>
      </c>
      <c r="J362" s="21">
        <v>1.0959954545454544</v>
      </c>
      <c r="K362" s="21">
        <v>94.951697040533929</v>
      </c>
      <c r="L362" s="21">
        <v>94.691422242136895</v>
      </c>
      <c r="M362" s="21">
        <v>94.691422242136895</v>
      </c>
    </row>
    <row r="363" spans="1:13">
      <c r="A363" s="4" t="s">
        <v>60</v>
      </c>
      <c r="B363" s="21">
        <v>2.06</v>
      </c>
      <c r="C363" s="21">
        <v>0.24</v>
      </c>
      <c r="D363" s="21">
        <v>85.714285714285708</v>
      </c>
      <c r="E363" s="21">
        <v>49.203899999999997</v>
      </c>
      <c r="F363" s="21">
        <v>15.9552</v>
      </c>
      <c r="G363" s="21">
        <v>65.159099999999995</v>
      </c>
      <c r="H363" s="21">
        <v>0.55913522727272724</v>
      </c>
      <c r="I363" s="21">
        <v>0.18130909090909089</v>
      </c>
      <c r="J363" s="21">
        <v>0.74044431818181811</v>
      </c>
      <c r="K363" s="21">
        <v>74.800846844364415</v>
      </c>
      <c r="L363" s="21">
        <v>72.323911246762108</v>
      </c>
      <c r="M363" s="21">
        <v>72.323911246762108</v>
      </c>
    </row>
    <row r="364" spans="1:13">
      <c r="A364" s="4" t="s">
        <v>60</v>
      </c>
      <c r="B364" s="21">
        <v>2.0699999999999998</v>
      </c>
      <c r="C364" s="21">
        <v>0.24999999999999978</v>
      </c>
      <c r="D364" s="21">
        <v>89.285714285714207</v>
      </c>
      <c r="E364" s="21">
        <v>15.7775</v>
      </c>
      <c r="F364" s="21">
        <v>33.844900000000003</v>
      </c>
      <c r="G364" s="21">
        <v>49.622399999999999</v>
      </c>
      <c r="H364" s="21">
        <v>0.17928977272727273</v>
      </c>
      <c r="I364" s="21">
        <v>0.38460113636363641</v>
      </c>
      <c r="J364" s="21">
        <v>0.56389090909090911</v>
      </c>
      <c r="K364" s="21">
        <v>58.083382629149895</v>
      </c>
      <c r="L364" s="21">
        <v>53.256189444938045</v>
      </c>
      <c r="M364" s="21">
        <v>53.256189444938045</v>
      </c>
    </row>
    <row r="365" spans="1:13">
      <c r="A365" s="4" t="s">
        <v>60</v>
      </c>
      <c r="B365" s="21">
        <v>2.08</v>
      </c>
      <c r="C365" s="21">
        <v>0.26</v>
      </c>
      <c r="D365" s="21">
        <v>92.857142857142847</v>
      </c>
      <c r="E365" s="21">
        <v>2.2174499999999999</v>
      </c>
      <c r="F365" s="21">
        <v>32.866700000000002</v>
      </c>
      <c r="G365" s="21">
        <v>35.084150000000001</v>
      </c>
      <c r="H365" s="21">
        <v>2.5198295454545452E-2</v>
      </c>
      <c r="I365" s="21">
        <v>0.37348522727272732</v>
      </c>
      <c r="J365" s="21">
        <v>0.39868352272727275</v>
      </c>
      <c r="K365" s="21">
        <v>44.915050461475303</v>
      </c>
      <c r="L365" s="21">
        <v>37.807341335968324</v>
      </c>
      <c r="M365" s="21">
        <v>37.807341335968324</v>
      </c>
    </row>
    <row r="366" spans="1:13">
      <c r="A366" s="4" t="s">
        <v>60</v>
      </c>
      <c r="B366" s="21">
        <v>2.09</v>
      </c>
      <c r="C366" s="21">
        <v>0.2699999999999998</v>
      </c>
      <c r="D366" s="21">
        <v>96.428571428571345</v>
      </c>
      <c r="E366" s="21">
        <v>3.7982300000000002</v>
      </c>
      <c r="F366" s="21">
        <v>17.233699999999999</v>
      </c>
      <c r="G366" s="21">
        <v>21.031929999999999</v>
      </c>
      <c r="H366" s="21">
        <v>4.3161704545454545E-2</v>
      </c>
      <c r="I366" s="21">
        <v>0.1958375</v>
      </c>
      <c r="J366" s="21">
        <v>0.23899920454545454</v>
      </c>
      <c r="K366" s="21">
        <v>35.039875525191633</v>
      </c>
      <c r="L366" s="21">
        <v>25.876665930617872</v>
      </c>
      <c r="M366" s="21">
        <v>25.876665930617872</v>
      </c>
    </row>
    <row r="367" spans="1:13">
      <c r="A367" s="4" t="s">
        <v>60</v>
      </c>
      <c r="B367" s="21">
        <v>2.1</v>
      </c>
      <c r="C367" s="21">
        <v>0.28000000000000003</v>
      </c>
      <c r="D367" s="21">
        <v>100</v>
      </c>
      <c r="E367" s="21">
        <v>2.4529000000000001</v>
      </c>
      <c r="F367" s="21">
        <v>2.1775600000000002</v>
      </c>
      <c r="G367" s="21">
        <v>4.6304600000000002</v>
      </c>
      <c r="H367" s="21">
        <v>2.7873863636363638E-2</v>
      </c>
      <c r="I367" s="21">
        <v>2.4745000000000003E-2</v>
      </c>
      <c r="J367" s="21">
        <v>5.2618863636363637E-2</v>
      </c>
      <c r="K367" s="21">
        <v>27.97563112395563</v>
      </c>
      <c r="L367" s="21">
        <v>17.075885690789143</v>
      </c>
      <c r="M367" s="21">
        <v>17.075885690789143</v>
      </c>
    </row>
    <row r="368" spans="1:13">
      <c r="A368" s="4" t="s">
        <v>61</v>
      </c>
      <c r="B368" s="21">
        <v>3.8</v>
      </c>
      <c r="C368" s="21">
        <v>0</v>
      </c>
      <c r="D368" s="21">
        <v>0</v>
      </c>
      <c r="E368" s="21">
        <v>2.4506399999999999</v>
      </c>
      <c r="F368" s="21">
        <v>2.1542500000000002</v>
      </c>
      <c r="G368" s="21">
        <v>4.6048900000000001</v>
      </c>
      <c r="H368" s="21">
        <v>2.849581395348837E-2</v>
      </c>
      <c r="I368" s="21">
        <v>2.5049418604651166E-2</v>
      </c>
      <c r="J368" s="21">
        <v>5.354523255813954E-2</v>
      </c>
      <c r="K368" s="21">
        <v>21.601451072164917</v>
      </c>
      <c r="L368" s="21">
        <v>0.25634333661690634</v>
      </c>
      <c r="M368" s="21">
        <v>0.25634333661690634</v>
      </c>
    </row>
    <row r="369" spans="1:13">
      <c r="A369" s="4" t="s">
        <v>61</v>
      </c>
      <c r="B369" s="21">
        <v>3.81</v>
      </c>
      <c r="C369" s="21">
        <v>1.0000000000000231E-2</v>
      </c>
      <c r="D369" s="21">
        <v>3.4482758620690448</v>
      </c>
      <c r="E369" s="21">
        <v>2.4519600000000001</v>
      </c>
      <c r="F369" s="21">
        <v>2.1542500000000002</v>
      </c>
      <c r="G369" s="21">
        <v>4.6062100000000008</v>
      </c>
      <c r="H369" s="21">
        <v>2.8511162790697677E-2</v>
      </c>
      <c r="I369" s="21">
        <v>2.5049418604651166E-2</v>
      </c>
      <c r="J369" s="21">
        <v>5.3560581395348847E-2</v>
      </c>
      <c r="K369" s="21">
        <v>22.048648715863319</v>
      </c>
      <c r="L369" s="21">
        <v>0.71716455091853903</v>
      </c>
      <c r="M369" s="21">
        <v>0.71716455091853903</v>
      </c>
    </row>
    <row r="370" spans="1:13">
      <c r="A370" s="4" t="s">
        <v>61</v>
      </c>
      <c r="B370" s="21">
        <v>3.82</v>
      </c>
      <c r="C370" s="21">
        <v>2.0000000000000018E-2</v>
      </c>
      <c r="D370" s="21">
        <v>6.8965517241379359</v>
      </c>
      <c r="E370" s="21">
        <v>2.4535300000000002</v>
      </c>
      <c r="F370" s="21">
        <v>2.1548400000000001</v>
      </c>
      <c r="G370" s="21">
        <v>4.6083700000000007</v>
      </c>
      <c r="H370" s="21">
        <v>2.8529418604651167E-2</v>
      </c>
      <c r="I370" s="21">
        <v>2.5056279069767443E-2</v>
      </c>
      <c r="J370" s="21">
        <v>5.3585697674418613E-2</v>
      </c>
      <c r="K370" s="21">
        <v>23.063150464562018</v>
      </c>
      <c r="L370" s="21">
        <v>1.8425290889286878</v>
      </c>
      <c r="M370" s="21">
        <v>1.8425290889286878</v>
      </c>
    </row>
    <row r="371" spans="1:13">
      <c r="A371" s="4" t="s">
        <v>61</v>
      </c>
      <c r="B371" s="21">
        <v>3.83</v>
      </c>
      <c r="C371" s="21">
        <v>3.0000000000000249E-2</v>
      </c>
      <c r="D371" s="21">
        <v>10.34482758620698</v>
      </c>
      <c r="E371" s="21">
        <v>2.4519600000000001</v>
      </c>
      <c r="F371" s="21">
        <v>2.1775600000000002</v>
      </c>
      <c r="G371" s="21">
        <v>4.6295200000000003</v>
      </c>
      <c r="H371" s="21">
        <v>2.8511162790697677E-2</v>
      </c>
      <c r="I371" s="21">
        <v>2.532046511627907E-2</v>
      </c>
      <c r="J371" s="21">
        <v>5.3831627906976751E-2</v>
      </c>
      <c r="K371" s="21">
        <v>25.182407117489586</v>
      </c>
      <c r="L371" s="21">
        <v>4.3427597909850197</v>
      </c>
      <c r="M371" s="21">
        <v>4.3427597909850197</v>
      </c>
    </row>
    <row r="372" spans="1:13">
      <c r="A372" s="4" t="s">
        <v>61</v>
      </c>
      <c r="B372" s="21">
        <v>3.84</v>
      </c>
      <c r="C372" s="21">
        <v>4.0000000000000036E-2</v>
      </c>
      <c r="D372" s="21">
        <v>13.793103448275872</v>
      </c>
      <c r="E372" s="21">
        <v>2.4521999999999999</v>
      </c>
      <c r="F372" s="21">
        <v>2.1781600000000001</v>
      </c>
      <c r="G372" s="21">
        <v>4.6303599999999996</v>
      </c>
      <c r="H372" s="21">
        <v>2.8513953488372091E-2</v>
      </c>
      <c r="I372" s="21">
        <v>2.5327441860465118E-2</v>
      </c>
      <c r="J372" s="21">
        <v>5.3841395348837202E-2</v>
      </c>
      <c r="K372" s="21">
        <v>29.25282949852533</v>
      </c>
      <c r="L372" s="21">
        <v>9.3846427336969498</v>
      </c>
      <c r="M372" s="21">
        <v>9.3846427336969498</v>
      </c>
    </row>
    <row r="373" spans="1:13">
      <c r="A373" s="4" t="s">
        <v>61</v>
      </c>
      <c r="B373" s="21">
        <v>3.85</v>
      </c>
      <c r="C373" s="21">
        <v>5.0000000000000266E-2</v>
      </c>
      <c r="D373" s="21">
        <v>17.241379310344918</v>
      </c>
      <c r="E373" s="21">
        <v>2.4535300000000002</v>
      </c>
      <c r="F373" s="21">
        <v>2.1775600000000002</v>
      </c>
      <c r="G373" s="21">
        <v>4.6310900000000004</v>
      </c>
      <c r="H373" s="21">
        <v>2.8529418604651167E-2</v>
      </c>
      <c r="I373" s="21">
        <v>2.532046511627907E-2</v>
      </c>
      <c r="J373" s="21">
        <v>5.384988372093024E-2</v>
      </c>
      <c r="K373" s="21">
        <v>36.426650467257659</v>
      </c>
      <c r="L373" s="21">
        <v>18.587930862243358</v>
      </c>
      <c r="M373" s="21">
        <v>18.587930862243358</v>
      </c>
    </row>
    <row r="374" spans="1:13">
      <c r="A374" s="4" t="s">
        <v>61</v>
      </c>
      <c r="B374" s="21">
        <v>3.86</v>
      </c>
      <c r="C374" s="21">
        <v>6.0000000000000053E-2</v>
      </c>
      <c r="D374" s="21">
        <v>20.689655172413808</v>
      </c>
      <c r="E374" s="21">
        <v>2.4535300000000002</v>
      </c>
      <c r="F374" s="21">
        <v>2.1781600000000001</v>
      </c>
      <c r="G374" s="21">
        <v>4.6316900000000008</v>
      </c>
      <c r="H374" s="21">
        <v>2.8529418604651167E-2</v>
      </c>
      <c r="I374" s="21">
        <v>2.5327441860465118E-2</v>
      </c>
      <c r="J374" s="21">
        <v>5.3856860465116285E-2</v>
      </c>
      <c r="K374" s="21">
        <v>47.996297367011756</v>
      </c>
      <c r="L374" s="21">
        <v>33.740087561212867</v>
      </c>
      <c r="M374" s="21">
        <v>33.740087561212867</v>
      </c>
    </row>
    <row r="375" spans="1:13">
      <c r="A375" s="4" t="s">
        <v>61</v>
      </c>
      <c r="B375" s="21">
        <v>3.87</v>
      </c>
      <c r="C375" s="21">
        <v>7.0000000000000284E-2</v>
      </c>
      <c r="D375" s="21">
        <v>24.137931034482854</v>
      </c>
      <c r="E375" s="21">
        <v>2.4519600000000001</v>
      </c>
      <c r="F375" s="21">
        <v>34.279299999999999</v>
      </c>
      <c r="G375" s="21">
        <v>36.731259999999999</v>
      </c>
      <c r="H375" s="21">
        <v>2.8511162790697677E-2</v>
      </c>
      <c r="I375" s="21">
        <v>0.39859651162790699</v>
      </c>
      <c r="J375" s="21">
        <v>0.42710767441860464</v>
      </c>
      <c r="K375" s="21">
        <v>65.003709414988279</v>
      </c>
      <c r="L375" s="21">
        <v>56.126523589956534</v>
      </c>
      <c r="M375" s="21">
        <v>56.126523589956534</v>
      </c>
    </row>
    <row r="376" spans="1:13">
      <c r="A376" s="4" t="s">
        <v>61</v>
      </c>
      <c r="B376" s="21">
        <v>3.88</v>
      </c>
      <c r="C376" s="21">
        <v>8.0000000000000071E-2</v>
      </c>
      <c r="D376" s="21">
        <v>27.586206896551744</v>
      </c>
      <c r="E376" s="21">
        <v>43.148200000000003</v>
      </c>
      <c r="F376" s="21">
        <v>78.833600000000004</v>
      </c>
      <c r="G376" s="21">
        <v>121.98180000000001</v>
      </c>
      <c r="H376" s="21">
        <v>0.50172325581395349</v>
      </c>
      <c r="I376" s="21">
        <v>0.91666976744186046</v>
      </c>
      <c r="J376" s="21">
        <v>1.418393023255814</v>
      </c>
      <c r="K376" s="21">
        <v>87.657387680912777</v>
      </c>
      <c r="L376" s="21">
        <v>85.579053009539692</v>
      </c>
      <c r="M376" s="21">
        <v>85.579053009539692</v>
      </c>
    </row>
    <row r="377" spans="1:13">
      <c r="A377" s="4" t="s">
        <v>61</v>
      </c>
      <c r="B377" s="21">
        <v>3.89</v>
      </c>
      <c r="C377" s="21">
        <v>9.0000000000000302E-2</v>
      </c>
      <c r="D377" s="21">
        <v>31.03448275862079</v>
      </c>
      <c r="E377" s="21">
        <v>50.368200000000002</v>
      </c>
      <c r="F377" s="21">
        <v>79.074200000000005</v>
      </c>
      <c r="G377" s="21">
        <v>129.44240000000002</v>
      </c>
      <c r="H377" s="21">
        <v>0.58567674418604654</v>
      </c>
      <c r="I377" s="21">
        <v>0.91946744186046514</v>
      </c>
      <c r="J377" s="21">
        <v>1.5051441860465118</v>
      </c>
      <c r="K377" s="21">
        <v>114.74129590787503</v>
      </c>
      <c r="L377" s="21">
        <v>119.6461026917577</v>
      </c>
      <c r="M377" s="21">
        <v>119.6461026917577</v>
      </c>
    </row>
    <row r="378" spans="1:13">
      <c r="A378" s="4" t="s">
        <v>61</v>
      </c>
      <c r="B378" s="21">
        <v>3.9</v>
      </c>
      <c r="C378" s="21">
        <v>0.10000000000000009</v>
      </c>
      <c r="D378" s="21">
        <v>34.48275862068968</v>
      </c>
      <c r="E378" s="21">
        <v>84.979200000000006</v>
      </c>
      <c r="F378" s="21">
        <v>76.683300000000003</v>
      </c>
      <c r="G378" s="21">
        <v>161.66250000000002</v>
      </c>
      <c r="H378" s="21">
        <v>0.98813023255813959</v>
      </c>
      <c r="I378" s="21">
        <v>0.89166627906976748</v>
      </c>
      <c r="J378" s="21">
        <v>1.8797965116279072</v>
      </c>
      <c r="K378" s="21">
        <v>143.32675317830669</v>
      </c>
      <c r="L378" s="21">
        <v>153.47602141931117</v>
      </c>
      <c r="M378" s="21">
        <v>153.47602141931117</v>
      </c>
    </row>
    <row r="379" spans="1:13">
      <c r="A379" s="4" t="s">
        <v>61</v>
      </c>
      <c r="B379" s="21">
        <v>3.91</v>
      </c>
      <c r="C379" s="21">
        <v>0.11000000000000032</v>
      </c>
      <c r="D379" s="21">
        <v>37.931034482758726</v>
      </c>
      <c r="E379" s="21">
        <v>96.287999999999997</v>
      </c>
      <c r="F379" s="21">
        <v>79.302700000000002</v>
      </c>
      <c r="G379" s="21">
        <v>175.5907</v>
      </c>
      <c r="H379" s="21">
        <v>1.1196279069767441</v>
      </c>
      <c r="I379" s="21">
        <v>0.92212441860465122</v>
      </c>
      <c r="J379" s="21">
        <v>2.0417523255813954</v>
      </c>
      <c r="K379" s="21">
        <v>169.08555170554135</v>
      </c>
      <c r="L379" s="21">
        <v>180.83218628733283</v>
      </c>
      <c r="M379" s="21">
        <v>180.83218628733283</v>
      </c>
    </row>
    <row r="380" spans="1:13">
      <c r="A380" s="4" t="s">
        <v>61</v>
      </c>
      <c r="B380" s="21">
        <v>3.92</v>
      </c>
      <c r="C380" s="21">
        <v>0.12000000000000011</v>
      </c>
      <c r="D380" s="21">
        <v>41.379310344827616</v>
      </c>
      <c r="E380" s="21">
        <v>101.988</v>
      </c>
      <c r="F380" s="21">
        <v>81.0291</v>
      </c>
      <c r="G380" s="21">
        <v>183.0171</v>
      </c>
      <c r="H380" s="21">
        <v>1.1859069767441861</v>
      </c>
      <c r="I380" s="21">
        <v>0.94219883720930231</v>
      </c>
      <c r="J380" s="21">
        <v>2.1281058139534883</v>
      </c>
      <c r="K380" s="21">
        <v>187.28416331969163</v>
      </c>
      <c r="L380" s="21">
        <v>196.0798409856009</v>
      </c>
      <c r="M380" s="21">
        <v>196.0798409856009</v>
      </c>
    </row>
    <row r="381" spans="1:13">
      <c r="A381" s="4" t="s">
        <v>61</v>
      </c>
      <c r="B381" s="21">
        <v>3.93</v>
      </c>
      <c r="C381" s="21">
        <v>0.13000000000000034</v>
      </c>
      <c r="D381" s="21">
        <v>44.827586206896662</v>
      </c>
      <c r="E381" s="21">
        <v>100.03400000000001</v>
      </c>
      <c r="F381" s="21">
        <v>86.930599999999998</v>
      </c>
      <c r="G381" s="21">
        <v>186.96460000000002</v>
      </c>
      <c r="H381" s="21">
        <v>1.1631860465116279</v>
      </c>
      <c r="I381" s="21">
        <v>1.0108209302325581</v>
      </c>
      <c r="J381" s="21">
        <v>2.1740069767441863</v>
      </c>
      <c r="K381" s="21">
        <v>194.18514835475182</v>
      </c>
      <c r="L381" s="21">
        <v>196.31093235423148</v>
      </c>
      <c r="M381" s="21">
        <v>196.31093235423148</v>
      </c>
    </row>
    <row r="382" spans="1:13">
      <c r="A382" s="4" t="s">
        <v>61</v>
      </c>
      <c r="B382" s="21">
        <v>3.94</v>
      </c>
      <c r="C382" s="21">
        <v>0.14000000000000012</v>
      </c>
      <c r="D382" s="21">
        <v>48.275862068965552</v>
      </c>
      <c r="E382" s="21">
        <v>92.506299999999996</v>
      </c>
      <c r="F382" s="21">
        <v>88.676900000000003</v>
      </c>
      <c r="G382" s="21">
        <v>181.1832</v>
      </c>
      <c r="H382" s="21">
        <v>1.0756546511627907</v>
      </c>
      <c r="I382" s="21">
        <v>1.0311267441860466</v>
      </c>
      <c r="J382" s="21">
        <v>2.106781395348837</v>
      </c>
      <c r="K382" s="21">
        <v>188.29545333290702</v>
      </c>
      <c r="L382" s="21">
        <v>182.51325213456875</v>
      </c>
      <c r="M382" s="21">
        <v>182.51325213456875</v>
      </c>
    </row>
    <row r="383" spans="1:13">
      <c r="A383" s="4" t="s">
        <v>61</v>
      </c>
      <c r="B383" s="21">
        <v>3.95</v>
      </c>
      <c r="C383" s="21">
        <v>0.15000000000000036</v>
      </c>
      <c r="D383" s="21">
        <v>51.724137931034598</v>
      </c>
      <c r="E383" s="21">
        <v>90.309600000000003</v>
      </c>
      <c r="F383" s="21">
        <v>84.349000000000004</v>
      </c>
      <c r="G383" s="21">
        <v>174.65860000000001</v>
      </c>
      <c r="H383" s="21">
        <v>1.0501116279069769</v>
      </c>
      <c r="I383" s="21">
        <v>0.98080232558139535</v>
      </c>
      <c r="J383" s="21">
        <v>2.0309139534883722</v>
      </c>
      <c r="K383" s="21">
        <v>170.89183793509866</v>
      </c>
      <c r="L383" s="21">
        <v>159.1285488564971</v>
      </c>
      <c r="M383" s="21">
        <v>159.1285488564971</v>
      </c>
    </row>
    <row r="384" spans="1:13">
      <c r="A384" s="4" t="s">
        <v>61</v>
      </c>
      <c r="B384" s="21">
        <v>3.96</v>
      </c>
      <c r="C384" s="21">
        <v>0.16000000000000014</v>
      </c>
      <c r="D384" s="21">
        <v>55.172413793103487</v>
      </c>
      <c r="E384" s="21">
        <v>67.096599999999995</v>
      </c>
      <c r="F384" s="21">
        <v>67.12</v>
      </c>
      <c r="G384" s="21">
        <v>134.2166</v>
      </c>
      <c r="H384" s="21">
        <v>0.78019302325581386</v>
      </c>
      <c r="I384" s="21">
        <v>0.78046511627906978</v>
      </c>
      <c r="J384" s="21">
        <v>1.5606581395348837</v>
      </c>
      <c r="K384" s="21">
        <v>145.57070016038659</v>
      </c>
      <c r="L384" s="21">
        <v>132.23781011959665</v>
      </c>
      <c r="M384" s="21">
        <v>132.23781011959665</v>
      </c>
    </row>
    <row r="385" spans="1:13">
      <c r="A385" s="4" t="s">
        <v>61</v>
      </c>
      <c r="B385" s="21">
        <v>3.97</v>
      </c>
      <c r="C385" s="21">
        <v>0.17000000000000037</v>
      </c>
      <c r="D385" s="21">
        <v>58.620689655172526</v>
      </c>
      <c r="E385" s="21">
        <v>49.635899999999999</v>
      </c>
      <c r="F385" s="21">
        <v>60.387799999999999</v>
      </c>
      <c r="G385" s="21">
        <v>110.02369999999999</v>
      </c>
      <c r="H385" s="21">
        <v>0.57716162790697678</v>
      </c>
      <c r="I385" s="21">
        <v>0.70218372093023251</v>
      </c>
      <c r="J385" s="21">
        <v>1.2793453488372093</v>
      </c>
      <c r="K385" s="21">
        <v>117.03924283594965</v>
      </c>
      <c r="L385" s="21">
        <v>107.34367500913406</v>
      </c>
      <c r="M385" s="21">
        <v>107.34367500913406</v>
      </c>
    </row>
    <row r="386" spans="1:13">
      <c r="A386" s="4" t="s">
        <v>61</v>
      </c>
      <c r="B386" s="21">
        <v>3.98</v>
      </c>
      <c r="C386" s="21">
        <v>0.18000000000000016</v>
      </c>
      <c r="D386" s="21">
        <v>62.068965517241423</v>
      </c>
      <c r="E386" s="21">
        <v>22.114599999999999</v>
      </c>
      <c r="F386" s="21">
        <v>58.923200000000001</v>
      </c>
      <c r="G386" s="21">
        <v>81.037800000000004</v>
      </c>
      <c r="H386" s="21">
        <v>0.25714651162790697</v>
      </c>
      <c r="I386" s="21">
        <v>0.685153488372093</v>
      </c>
      <c r="J386" s="21">
        <v>0.94230000000000003</v>
      </c>
      <c r="K386" s="21">
        <v>89.703326195292817</v>
      </c>
      <c r="L386" s="21">
        <v>87.805640044389719</v>
      </c>
      <c r="M386" s="21">
        <v>87.805640044389719</v>
      </c>
    </row>
    <row r="387" spans="1:13">
      <c r="A387" s="4" t="s">
        <v>61</v>
      </c>
      <c r="B387" s="21">
        <v>3.99</v>
      </c>
      <c r="C387" s="21">
        <v>0.19000000000000039</v>
      </c>
      <c r="D387" s="21">
        <v>65.517241379310477</v>
      </c>
      <c r="E387" s="21">
        <v>15.9192</v>
      </c>
      <c r="F387" s="21">
        <v>58.925899999999999</v>
      </c>
      <c r="G387" s="21">
        <v>74.845100000000002</v>
      </c>
      <c r="H387" s="21">
        <v>0.18510697674418605</v>
      </c>
      <c r="I387" s="21">
        <v>0.68518488372093023</v>
      </c>
      <c r="J387" s="21">
        <v>0.87029186046511631</v>
      </c>
      <c r="K387" s="21">
        <v>66.625408602617341</v>
      </c>
      <c r="L387" s="21">
        <v>74.452042077405579</v>
      </c>
      <c r="M387" s="21">
        <v>74.452042077405579</v>
      </c>
    </row>
    <row r="388" spans="1:13">
      <c r="A388" s="4" t="s">
        <v>61</v>
      </c>
      <c r="B388" s="21">
        <v>4</v>
      </c>
      <c r="C388" s="21">
        <v>0.20000000000000018</v>
      </c>
      <c r="D388" s="21">
        <v>68.965517241379359</v>
      </c>
      <c r="E388" s="21">
        <v>10.303900000000001</v>
      </c>
      <c r="F388" s="21">
        <v>56.325400000000002</v>
      </c>
      <c r="G388" s="21">
        <v>66.629300000000001</v>
      </c>
      <c r="H388" s="21">
        <v>0.11981279069767442</v>
      </c>
      <c r="I388" s="21">
        <v>0.65494651162790696</v>
      </c>
      <c r="J388" s="21">
        <v>0.77475930232558143</v>
      </c>
      <c r="K388" s="21">
        <v>49.15525475543653</v>
      </c>
      <c r="L388" s="21">
        <v>66.196039395171695</v>
      </c>
      <c r="M388" s="21">
        <v>66.196039395171695</v>
      </c>
    </row>
    <row r="389" spans="1:13">
      <c r="A389" s="4" t="s">
        <v>61</v>
      </c>
      <c r="B389" s="21">
        <v>4.01</v>
      </c>
      <c r="C389" s="21">
        <v>0.20999999999999996</v>
      </c>
      <c r="D389" s="21">
        <v>72.413793103448256</v>
      </c>
      <c r="E389" s="21">
        <v>4.6695200000000003</v>
      </c>
      <c r="F389" s="21">
        <v>55.265700000000002</v>
      </c>
      <c r="G389" s="21">
        <v>59.935220000000001</v>
      </c>
      <c r="H389" s="21">
        <v>5.4296744186046512E-2</v>
      </c>
      <c r="I389" s="21">
        <v>0.64262441860465114</v>
      </c>
      <c r="J389" s="21">
        <v>0.69692116279069771</v>
      </c>
      <c r="K389" s="21">
        <v>37.179076303533414</v>
      </c>
      <c r="L389" s="21">
        <v>61.078418923972116</v>
      </c>
      <c r="M389" s="21">
        <v>61.078418923972116</v>
      </c>
    </row>
    <row r="390" spans="1:13">
      <c r="A390" s="4" t="s">
        <v>61</v>
      </c>
      <c r="B390" s="21">
        <v>4.0199999999999996</v>
      </c>
      <c r="C390" s="21">
        <v>0.21999999999999975</v>
      </c>
      <c r="D390" s="21">
        <v>75.862068965517153</v>
      </c>
      <c r="E390" s="21">
        <v>2.4538199999999999</v>
      </c>
      <c r="F390" s="21">
        <v>51.377000000000002</v>
      </c>
      <c r="G390" s="21">
        <v>53.830820000000003</v>
      </c>
      <c r="H390" s="21">
        <v>2.8532790697674417E-2</v>
      </c>
      <c r="I390" s="21">
        <v>0.59740697674418608</v>
      </c>
      <c r="J390" s="21">
        <v>0.62593976744186053</v>
      </c>
      <c r="K390" s="21">
        <v>29.698767425588457</v>
      </c>
      <c r="L390" s="21">
        <v>57.18472117571806</v>
      </c>
      <c r="M390" s="21">
        <v>57.18472117571806</v>
      </c>
    </row>
    <row r="391" spans="1:13">
      <c r="A391" s="4" t="s">
        <v>61</v>
      </c>
      <c r="B391" s="21">
        <v>4.03</v>
      </c>
      <c r="C391" s="21">
        <v>0.23000000000000043</v>
      </c>
      <c r="D391" s="21">
        <v>79.310344827586349</v>
      </c>
      <c r="E391" s="21">
        <v>2.4521999999999999</v>
      </c>
      <c r="F391" s="21">
        <v>49.369500000000002</v>
      </c>
      <c r="G391" s="21">
        <v>51.8217</v>
      </c>
      <c r="H391" s="21">
        <v>2.8513953488372091E-2</v>
      </c>
      <c r="I391" s="21">
        <v>0.57406395348837214</v>
      </c>
      <c r="J391" s="21">
        <v>0.60257790697674418</v>
      </c>
      <c r="K391" s="21">
        <v>25.424478803093276</v>
      </c>
      <c r="L391" s="21">
        <v>53.163576557889535</v>
      </c>
      <c r="M391" s="21">
        <v>53.163576557889535</v>
      </c>
    </row>
    <row r="392" spans="1:13">
      <c r="A392" s="4" t="s">
        <v>61</v>
      </c>
      <c r="B392" s="21">
        <v>4.04</v>
      </c>
      <c r="C392" s="21">
        <v>0.24000000000000021</v>
      </c>
      <c r="D392" s="21">
        <v>82.758620689655231</v>
      </c>
      <c r="E392" s="21">
        <v>2.4521999999999999</v>
      </c>
      <c r="F392" s="21">
        <v>46.104199999999999</v>
      </c>
      <c r="G392" s="21">
        <v>48.556399999999996</v>
      </c>
      <c r="H392" s="21">
        <v>2.8513953488372091E-2</v>
      </c>
      <c r="I392" s="21">
        <v>0.53609534883720933</v>
      </c>
      <c r="J392" s="21">
        <v>0.56460930232558137</v>
      </c>
      <c r="K392" s="21">
        <v>23.183793616980701</v>
      </c>
      <c r="L392" s="21">
        <v>48.352989822609956</v>
      </c>
      <c r="M392" s="21">
        <v>48.352989822609956</v>
      </c>
    </row>
    <row r="393" spans="1:13">
      <c r="A393" s="4" t="s">
        <v>61</v>
      </c>
      <c r="B393" s="21">
        <v>4.05</v>
      </c>
      <c r="C393" s="21">
        <v>0.25</v>
      </c>
      <c r="D393" s="21">
        <v>86.206896551724128</v>
      </c>
      <c r="E393" s="21">
        <v>2.4535300000000002</v>
      </c>
      <c r="F393" s="21">
        <v>42.1875</v>
      </c>
      <c r="G393" s="21">
        <v>44.641030000000001</v>
      </c>
      <c r="H393" s="21">
        <v>2.8529418604651167E-2</v>
      </c>
      <c r="I393" s="21">
        <v>0.49055232558139533</v>
      </c>
      <c r="J393" s="21">
        <v>0.51908174418604647</v>
      </c>
      <c r="K393" s="21">
        <v>22.103946934263163</v>
      </c>
      <c r="L393" s="21">
        <v>42.661800474887173</v>
      </c>
      <c r="M393" s="21">
        <v>42.661800474887173</v>
      </c>
    </row>
    <row r="394" spans="1:13">
      <c r="A394" s="4" t="s">
        <v>61</v>
      </c>
      <c r="B394" s="21">
        <v>4.0599999999999996</v>
      </c>
      <c r="C394" s="21">
        <v>0.25999999999999979</v>
      </c>
      <c r="D394" s="21">
        <v>89.655172413793025</v>
      </c>
      <c r="E394" s="21">
        <v>2.4535300000000002</v>
      </c>
      <c r="F394" s="21">
        <v>41.912999999999997</v>
      </c>
      <c r="G394" s="21">
        <v>44.366529999999997</v>
      </c>
      <c r="H394" s="21">
        <v>2.8529418604651167E-2</v>
      </c>
      <c r="I394" s="21">
        <v>0.48736046511627901</v>
      </c>
      <c r="J394" s="21">
        <v>0.51588988372093025</v>
      </c>
      <c r="K394" s="21">
        <v>21.624793555187541</v>
      </c>
      <c r="L394" s="21">
        <v>36.360099626159325</v>
      </c>
      <c r="M394" s="21">
        <v>36.360099626159325</v>
      </c>
    </row>
    <row r="395" spans="1:13">
      <c r="A395" s="4" t="s">
        <v>61</v>
      </c>
      <c r="B395" s="21">
        <v>4.07</v>
      </c>
      <c r="C395" s="21">
        <v>0.27000000000000046</v>
      </c>
      <c r="D395" s="21">
        <v>93.10344827586222</v>
      </c>
      <c r="E395" s="21">
        <v>2.4535300000000002</v>
      </c>
      <c r="F395" s="21">
        <v>31.3246</v>
      </c>
      <c r="G395" s="21">
        <v>33.778129999999997</v>
      </c>
      <c r="H395" s="21">
        <v>2.8529418604651167E-2</v>
      </c>
      <c r="I395" s="21">
        <v>0.36423953488372091</v>
      </c>
      <c r="J395" s="21">
        <v>0.39276895348837204</v>
      </c>
      <c r="K395" s="21">
        <v>21.428805303529533</v>
      </c>
      <c r="L395" s="21">
        <v>29.877217734165743</v>
      </c>
      <c r="M395" s="21">
        <v>29.877217734165743</v>
      </c>
    </row>
    <row r="396" spans="1:13">
      <c r="A396" s="4" t="s">
        <v>61</v>
      </c>
      <c r="B396" s="21">
        <v>4.08</v>
      </c>
      <c r="C396" s="21">
        <v>0.28000000000000025</v>
      </c>
      <c r="D396" s="21">
        <v>96.551724137931103</v>
      </c>
      <c r="E396" s="21">
        <v>2.4519600000000001</v>
      </c>
      <c r="F396" s="21">
        <v>14.238899999999999</v>
      </c>
      <c r="G396" s="21">
        <v>16.690860000000001</v>
      </c>
      <c r="H396" s="21">
        <v>2.8511162790697677E-2</v>
      </c>
      <c r="I396" s="21">
        <v>0.16556860465116277</v>
      </c>
      <c r="J396" s="21">
        <v>0.19407976744186048</v>
      </c>
      <c r="K396" s="21">
        <v>21.354839702313296</v>
      </c>
      <c r="L396" s="21">
        <v>23.649735538930425</v>
      </c>
      <c r="M396" s="21">
        <v>23.649735538930425</v>
      </c>
    </row>
    <row r="397" spans="1:13">
      <c r="A397" s="4" t="s">
        <v>61</v>
      </c>
      <c r="B397" s="21">
        <v>4.09</v>
      </c>
      <c r="C397" s="21">
        <v>0.29000000000000004</v>
      </c>
      <c r="D397" s="21">
        <v>100</v>
      </c>
      <c r="E397" s="21">
        <v>2.4519600000000001</v>
      </c>
      <c r="F397" s="21">
        <v>11.0648</v>
      </c>
      <c r="G397" s="21">
        <v>13.51676</v>
      </c>
      <c r="H397" s="21">
        <v>2.8511162790697677E-2</v>
      </c>
      <c r="I397" s="21">
        <v>0.12866046511627907</v>
      </c>
      <c r="J397" s="21">
        <v>0.15717162790697675</v>
      </c>
      <c r="K397" s="21">
        <v>21.329064974687579</v>
      </c>
      <c r="L397" s="21">
        <v>18.027700661551489</v>
      </c>
      <c r="M397" s="21">
        <v>18.027700661551489</v>
      </c>
    </row>
    <row r="398" spans="1:13">
      <c r="A398" s="4" t="s">
        <v>62</v>
      </c>
      <c r="B398" s="21">
        <v>1.39</v>
      </c>
      <c r="C398" s="21">
        <v>0</v>
      </c>
      <c r="D398" s="21">
        <v>0</v>
      </c>
      <c r="E398" s="21">
        <v>33.181199999999997</v>
      </c>
      <c r="F398" s="21">
        <v>2.1542500000000002</v>
      </c>
      <c r="G398" s="21">
        <v>35.335449999999994</v>
      </c>
      <c r="H398" s="21">
        <v>0.3770590909090909</v>
      </c>
      <c r="I398" s="21">
        <v>2.448011363636364E-2</v>
      </c>
      <c r="J398" s="21">
        <v>0.4015392045454545</v>
      </c>
      <c r="K398" s="21">
        <v>22.504802029284122</v>
      </c>
      <c r="L398" s="21">
        <v>26.323816550879286</v>
      </c>
      <c r="M398" s="21">
        <v>26.323816550879286</v>
      </c>
    </row>
    <row r="399" spans="1:13">
      <c r="A399" s="4" t="s">
        <v>62</v>
      </c>
      <c r="B399" s="21">
        <v>1.4</v>
      </c>
      <c r="C399" s="21">
        <v>1.0000000000000009E-2</v>
      </c>
      <c r="D399" s="21">
        <v>3.448275862068968</v>
      </c>
      <c r="E399" s="21">
        <v>34.317399999999999</v>
      </c>
      <c r="F399" s="21">
        <v>2.1775600000000002</v>
      </c>
      <c r="G399" s="21">
        <v>36.494959999999999</v>
      </c>
      <c r="H399" s="21">
        <v>0.38997045454545454</v>
      </c>
      <c r="I399" s="21">
        <v>2.4745000000000003E-2</v>
      </c>
      <c r="J399" s="21">
        <v>0.41471545454545455</v>
      </c>
      <c r="K399" s="21">
        <v>26.169869374117091</v>
      </c>
      <c r="L399" s="21">
        <v>28.466610597220264</v>
      </c>
      <c r="M399" s="21">
        <v>28.466610597220264</v>
      </c>
    </row>
    <row r="400" spans="1:13">
      <c r="A400" s="4" t="s">
        <v>62</v>
      </c>
      <c r="B400" s="21">
        <v>1.41</v>
      </c>
      <c r="C400" s="21">
        <v>2.0000000000000018E-2</v>
      </c>
      <c r="D400" s="21">
        <v>6.8965517241379359</v>
      </c>
      <c r="E400" s="21">
        <v>33.613700000000001</v>
      </c>
      <c r="F400" s="21">
        <v>2.1542500000000002</v>
      </c>
      <c r="G400" s="21">
        <v>35.767949999999999</v>
      </c>
      <c r="H400" s="21">
        <v>0.38197386363636365</v>
      </c>
      <c r="I400" s="21">
        <v>2.448011363636364E-2</v>
      </c>
      <c r="J400" s="21">
        <v>0.40645397727272725</v>
      </c>
      <c r="K400" s="21">
        <v>30.882627244393667</v>
      </c>
      <c r="L400" s="21">
        <v>31.628684521743377</v>
      </c>
      <c r="M400" s="21">
        <v>31.628684521743377</v>
      </c>
    </row>
    <row r="401" spans="1:13">
      <c r="A401" s="4" t="s">
        <v>62</v>
      </c>
      <c r="B401" s="21">
        <v>1.42</v>
      </c>
      <c r="C401" s="21">
        <v>3.0000000000000027E-2</v>
      </c>
      <c r="D401" s="21">
        <v>10.344827586206904</v>
      </c>
      <c r="E401" s="21">
        <v>39.257100000000001</v>
      </c>
      <c r="F401" s="21">
        <v>2.9936400000000001</v>
      </c>
      <c r="G401" s="21">
        <v>42.25074</v>
      </c>
      <c r="H401" s="21">
        <v>0.44610340909090912</v>
      </c>
      <c r="I401" s="21">
        <v>3.4018636363636362E-2</v>
      </c>
      <c r="J401" s="21">
        <v>0.48012204545454545</v>
      </c>
      <c r="K401" s="21">
        <v>36.799822758217474</v>
      </c>
      <c r="L401" s="21">
        <v>36.118746707781924</v>
      </c>
      <c r="M401" s="21">
        <v>36.118746707781924</v>
      </c>
    </row>
    <row r="402" spans="1:13">
      <c r="A402" s="4" t="s">
        <v>62</v>
      </c>
      <c r="B402" s="21">
        <v>1.43</v>
      </c>
      <c r="C402" s="21">
        <v>4.0000000000000036E-2</v>
      </c>
      <c r="D402" s="21">
        <v>13.793103448275872</v>
      </c>
      <c r="E402" s="21">
        <v>40.999099999999999</v>
      </c>
      <c r="F402" s="21">
        <v>5.6923300000000001</v>
      </c>
      <c r="G402" s="21">
        <v>46.691429999999997</v>
      </c>
      <c r="H402" s="21">
        <v>0.46589886363636362</v>
      </c>
      <c r="I402" s="21">
        <v>6.4685568181818184E-2</v>
      </c>
      <c r="J402" s="21">
        <v>0.53058443181818182</v>
      </c>
      <c r="K402" s="21">
        <v>44.049924534685204</v>
      </c>
      <c r="L402" s="21">
        <v>42.24818324224681</v>
      </c>
      <c r="M402" s="21">
        <v>42.24818324224681</v>
      </c>
    </row>
    <row r="403" spans="1:13">
      <c r="A403" s="4" t="s">
        <v>62</v>
      </c>
      <c r="B403" s="21">
        <v>1.44</v>
      </c>
      <c r="C403" s="21">
        <v>5.0000000000000044E-2</v>
      </c>
      <c r="D403" s="21">
        <v>17.24137931034484</v>
      </c>
      <c r="E403" s="21">
        <v>40.883699999999997</v>
      </c>
      <c r="F403" s="21">
        <v>20.847000000000001</v>
      </c>
      <c r="G403" s="21">
        <v>61.730699999999999</v>
      </c>
      <c r="H403" s="21">
        <v>0.46458749999999999</v>
      </c>
      <c r="I403" s="21">
        <v>0.23689772727272729</v>
      </c>
      <c r="J403" s="21">
        <v>0.70148522727272722</v>
      </c>
      <c r="K403" s="21">
        <v>52.712343437815044</v>
      </c>
      <c r="L403" s="21">
        <v>50.282813304919486</v>
      </c>
      <c r="M403" s="21">
        <v>50.282813304919486</v>
      </c>
    </row>
    <row r="404" spans="1:13">
      <c r="A404" s="4" t="s">
        <v>62</v>
      </c>
      <c r="B404" s="21">
        <v>1.45</v>
      </c>
      <c r="C404" s="21">
        <v>6.0000000000000053E-2</v>
      </c>
      <c r="D404" s="21">
        <v>20.689655172413808</v>
      </c>
      <c r="E404" s="21">
        <v>40.611400000000003</v>
      </c>
      <c r="F404" s="21">
        <v>20.585699999999999</v>
      </c>
      <c r="G404" s="21">
        <v>61.197100000000006</v>
      </c>
      <c r="H404" s="21">
        <v>0.46149318181818183</v>
      </c>
      <c r="I404" s="21">
        <v>0.23392840909090909</v>
      </c>
      <c r="J404" s="21">
        <v>0.69542159090909095</v>
      </c>
      <c r="K404" s="21">
        <v>62.795586038227903</v>
      </c>
      <c r="L404" s="21">
        <v>60.38054083461379</v>
      </c>
      <c r="M404" s="21">
        <v>60.38054083461379</v>
      </c>
    </row>
    <row r="405" spans="1:13">
      <c r="A405" s="4" t="s">
        <v>62</v>
      </c>
      <c r="B405" s="21">
        <v>1.46</v>
      </c>
      <c r="C405" s="21">
        <v>7.0000000000000062E-2</v>
      </c>
      <c r="D405" s="21">
        <v>24.137931034482776</v>
      </c>
      <c r="E405" s="21">
        <v>40.296799999999998</v>
      </c>
      <c r="F405" s="21">
        <v>20.605799999999999</v>
      </c>
      <c r="G405" s="21">
        <v>60.902599999999993</v>
      </c>
      <c r="H405" s="21">
        <v>0.45791818181818178</v>
      </c>
      <c r="I405" s="21">
        <v>0.23415681818181816</v>
      </c>
      <c r="J405" s="21">
        <v>0.69207499999999988</v>
      </c>
      <c r="K405" s="21">
        <v>74.216909453488725</v>
      </c>
      <c r="L405" s="21">
        <v>72.522994184940202</v>
      </c>
      <c r="M405" s="21">
        <v>72.522994184940202</v>
      </c>
    </row>
    <row r="406" spans="1:13">
      <c r="A406" s="4" t="s">
        <v>62</v>
      </c>
      <c r="B406" s="21">
        <v>1.47</v>
      </c>
      <c r="C406" s="21">
        <v>8.0000000000000071E-2</v>
      </c>
      <c r="D406" s="21">
        <v>27.586206896551744</v>
      </c>
      <c r="E406" s="21">
        <v>53.510599999999997</v>
      </c>
      <c r="F406" s="21">
        <v>20.606300000000001</v>
      </c>
      <c r="G406" s="21">
        <v>74.116900000000001</v>
      </c>
      <c r="H406" s="21">
        <v>0.60807499999999992</v>
      </c>
      <c r="I406" s="21">
        <v>0.23416250000000002</v>
      </c>
      <c r="J406" s="21">
        <v>0.84223749999999997</v>
      </c>
      <c r="K406" s="21">
        <v>86.786554599346971</v>
      </c>
      <c r="L406" s="21">
        <v>86.454333204835095</v>
      </c>
      <c r="M406" s="21">
        <v>86.454333204835095</v>
      </c>
    </row>
    <row r="407" spans="1:13">
      <c r="A407" s="4" t="s">
        <v>62</v>
      </c>
      <c r="B407" s="21">
        <v>1.48</v>
      </c>
      <c r="C407" s="21">
        <v>9.000000000000008E-2</v>
      </c>
      <c r="D407" s="21">
        <v>31.034482758620712</v>
      </c>
      <c r="E407" s="21">
        <v>61.488599999999998</v>
      </c>
      <c r="F407" s="21">
        <v>32.903300000000002</v>
      </c>
      <c r="G407" s="21">
        <v>94.391899999999993</v>
      </c>
      <c r="H407" s="21">
        <v>0.69873409090909089</v>
      </c>
      <c r="I407" s="21">
        <v>0.37390113636363637</v>
      </c>
      <c r="J407" s="21">
        <v>1.0726352272727271</v>
      </c>
      <c r="K407" s="21">
        <v>100.19974928834475</v>
      </c>
      <c r="L407" s="21">
        <v>101.64366870868199</v>
      </c>
      <c r="M407" s="21">
        <v>101.64366870868199</v>
      </c>
    </row>
    <row r="408" spans="1:13">
      <c r="A408" s="4" t="s">
        <v>62</v>
      </c>
      <c r="B408" s="21">
        <v>1.49</v>
      </c>
      <c r="C408" s="21">
        <v>0.10000000000000009</v>
      </c>
      <c r="D408" s="21">
        <v>34.48275862068968</v>
      </c>
      <c r="E408" s="21">
        <v>59.626300000000001</v>
      </c>
      <c r="F408" s="21">
        <v>65.782399999999996</v>
      </c>
      <c r="G408" s="21">
        <v>125.4087</v>
      </c>
      <c r="H408" s="21">
        <v>0.67757159090909092</v>
      </c>
      <c r="I408" s="21">
        <v>0.74752727272727271</v>
      </c>
      <c r="J408" s="21">
        <v>1.4250988636363635</v>
      </c>
      <c r="K408" s="21">
        <v>114.03926787865458</v>
      </c>
      <c r="L408" s="21">
        <v>117.28742675265545</v>
      </c>
      <c r="M408" s="21">
        <v>117.28742675265545</v>
      </c>
    </row>
    <row r="409" spans="1:13">
      <c r="A409" s="4" t="s">
        <v>62</v>
      </c>
      <c r="B409" s="21">
        <v>1.5</v>
      </c>
      <c r="C409" s="21">
        <v>0.1100000000000001</v>
      </c>
      <c r="D409" s="21">
        <v>37.931034482758655</v>
      </c>
      <c r="E409" s="21">
        <v>62.495199999999997</v>
      </c>
      <c r="F409" s="21">
        <v>74.770399999999995</v>
      </c>
      <c r="G409" s="21">
        <v>137.26560000000001</v>
      </c>
      <c r="H409" s="21">
        <v>0.71017272727272729</v>
      </c>
      <c r="I409" s="21">
        <v>0.84966363636363629</v>
      </c>
      <c r="J409" s="21">
        <v>1.5598363636363637</v>
      </c>
      <c r="K409" s="21">
        <v>127.79036458771347</v>
      </c>
      <c r="L409" s="21">
        <v>132.36399208966051</v>
      </c>
      <c r="M409" s="21">
        <v>132.36399208966051</v>
      </c>
    </row>
    <row r="410" spans="1:13">
      <c r="A410" s="4" t="s">
        <v>62</v>
      </c>
      <c r="B410" s="21">
        <v>1.51</v>
      </c>
      <c r="C410" s="21">
        <v>0.12000000000000011</v>
      </c>
      <c r="D410" s="21">
        <v>41.379310344827616</v>
      </c>
      <c r="E410" s="21">
        <v>62.792299999999997</v>
      </c>
      <c r="F410" s="21">
        <v>84.225899999999996</v>
      </c>
      <c r="G410" s="21">
        <v>147.01819999999998</v>
      </c>
      <c r="H410" s="21">
        <v>0.71354886363636361</v>
      </c>
      <c r="I410" s="21">
        <v>0.95711249999999992</v>
      </c>
      <c r="J410" s="21">
        <v>1.6706613636363634</v>
      </c>
      <c r="K410" s="21">
        <v>140.86842629242199</v>
      </c>
      <c r="L410" s="21">
        <v>145.74633730640659</v>
      </c>
      <c r="M410" s="21">
        <v>145.74633730640659</v>
      </c>
    </row>
    <row r="411" spans="1:13">
      <c r="A411" s="4" t="s">
        <v>62</v>
      </c>
      <c r="B411" s="21">
        <v>1.52</v>
      </c>
      <c r="C411" s="21">
        <v>0.13000000000000012</v>
      </c>
      <c r="D411" s="21">
        <v>44.827586206896584</v>
      </c>
      <c r="E411" s="21">
        <v>68.757099999999994</v>
      </c>
      <c r="F411" s="21">
        <v>90.818200000000004</v>
      </c>
      <c r="G411" s="21">
        <v>159.5753</v>
      </c>
      <c r="H411" s="21">
        <v>0.78133068181818177</v>
      </c>
      <c r="I411" s="21">
        <v>1.032025</v>
      </c>
      <c r="J411" s="21">
        <v>1.8133556818181817</v>
      </c>
      <c r="K411" s="21">
        <v>152.65789829204053</v>
      </c>
      <c r="L411" s="21">
        <v>156.37148704085328</v>
      </c>
      <c r="M411" s="21">
        <v>156.37148704085328</v>
      </c>
    </row>
    <row r="412" spans="1:13">
      <c r="A412" s="4" t="s">
        <v>62</v>
      </c>
      <c r="B412" s="21">
        <v>1.53</v>
      </c>
      <c r="C412" s="21">
        <v>0.14000000000000012</v>
      </c>
      <c r="D412" s="21">
        <v>48.275862068965552</v>
      </c>
      <c r="E412" s="21">
        <v>68.423900000000003</v>
      </c>
      <c r="F412" s="21">
        <v>94.163899999999998</v>
      </c>
      <c r="G412" s="21">
        <v>162.58780000000002</v>
      </c>
      <c r="H412" s="21">
        <v>0.77754431818181824</v>
      </c>
      <c r="I412" s="21">
        <v>1.0700443181818182</v>
      </c>
      <c r="J412" s="21">
        <v>1.8475886363636365</v>
      </c>
      <c r="K412" s="21">
        <v>162.55920238242047</v>
      </c>
      <c r="L412" s="21">
        <v>163.45860350479163</v>
      </c>
      <c r="M412" s="21">
        <v>163.45860350479163</v>
      </c>
    </row>
    <row r="413" spans="1:13">
      <c r="A413" s="4" t="s">
        <v>62</v>
      </c>
      <c r="B413" s="21">
        <v>1.54</v>
      </c>
      <c r="C413" s="21">
        <v>0.15000000000000013</v>
      </c>
      <c r="D413" s="21">
        <v>51.724137931034527</v>
      </c>
      <c r="E413" s="21">
        <v>69.085099999999997</v>
      </c>
      <c r="F413" s="21">
        <v>95.124899999999997</v>
      </c>
      <c r="G413" s="21">
        <v>164.20999999999998</v>
      </c>
      <c r="H413" s="21">
        <v>0.78505795454545446</v>
      </c>
      <c r="I413" s="21">
        <v>1.0809647727272726</v>
      </c>
      <c r="J413" s="21">
        <v>1.866022727272727</v>
      </c>
      <c r="K413" s="21">
        <v>170.03882202485028</v>
      </c>
      <c r="L413" s="21">
        <v>166.75208334896053</v>
      </c>
      <c r="M413" s="21">
        <v>166.75208334896053</v>
      </c>
    </row>
    <row r="414" spans="1:13">
      <c r="A414" s="4" t="s">
        <v>62</v>
      </c>
      <c r="B414" s="21">
        <v>1.55</v>
      </c>
      <c r="C414" s="21">
        <v>0.16000000000000014</v>
      </c>
      <c r="D414" s="21">
        <v>55.172413793103487</v>
      </c>
      <c r="E414" s="21">
        <v>65.631600000000006</v>
      </c>
      <c r="F414" s="21">
        <v>97.558800000000005</v>
      </c>
      <c r="G414" s="21">
        <v>163.19040000000001</v>
      </c>
      <c r="H414" s="21">
        <v>0.7458136363636364</v>
      </c>
      <c r="I414" s="21">
        <v>1.1086227272727274</v>
      </c>
      <c r="J414" s="21">
        <v>1.8544363636363637</v>
      </c>
      <c r="K414" s="21">
        <v>174.67679132424445</v>
      </c>
      <c r="L414" s="21">
        <v>166.72620801882286</v>
      </c>
      <c r="M414" s="21">
        <v>166.72620801882286</v>
      </c>
    </row>
    <row r="415" spans="1:13">
      <c r="A415" s="4" t="s">
        <v>62</v>
      </c>
      <c r="B415" s="21">
        <v>1.56</v>
      </c>
      <c r="C415" s="21">
        <v>0.17000000000000015</v>
      </c>
      <c r="D415" s="21">
        <v>58.620689655172455</v>
      </c>
      <c r="E415" s="21">
        <v>58.182499999999997</v>
      </c>
      <c r="F415" s="21">
        <v>100.182</v>
      </c>
      <c r="G415" s="21">
        <v>158.36449999999999</v>
      </c>
      <c r="H415" s="21">
        <v>0.6611647727272727</v>
      </c>
      <c r="I415" s="21">
        <v>1.1384318181818183</v>
      </c>
      <c r="J415" s="21">
        <v>1.7995965909090907</v>
      </c>
      <c r="K415" s="21">
        <v>176.20572362939646</v>
      </c>
      <c r="L415" s="21">
        <v>164.62059279892861</v>
      </c>
      <c r="M415" s="21">
        <v>164.62059279892861</v>
      </c>
    </row>
    <row r="416" spans="1:13">
      <c r="A416" s="4" t="s">
        <v>62</v>
      </c>
      <c r="B416" s="21">
        <v>1.57</v>
      </c>
      <c r="C416" s="21">
        <v>0.18000000000000016</v>
      </c>
      <c r="D416" s="21">
        <v>62.068965517241423</v>
      </c>
      <c r="E416" s="21">
        <v>66.247200000000007</v>
      </c>
      <c r="F416" s="21">
        <v>99.889399999999995</v>
      </c>
      <c r="G416" s="21">
        <v>166.13659999999999</v>
      </c>
      <c r="H416" s="21">
        <v>0.75280909090909098</v>
      </c>
      <c r="I416" s="21">
        <v>1.135106818181818</v>
      </c>
      <c r="J416" s="21">
        <v>1.887915909090909</v>
      </c>
      <c r="K416" s="21">
        <v>174.53633700892104</v>
      </c>
      <c r="L416" s="21">
        <v>162.13202733290535</v>
      </c>
      <c r="M416" s="21">
        <v>162.13202733290535</v>
      </c>
    </row>
    <row r="417" spans="1:13">
      <c r="A417" s="4" t="s">
        <v>62</v>
      </c>
      <c r="B417" s="21">
        <v>1.58</v>
      </c>
      <c r="C417" s="21">
        <v>0.19000000000000017</v>
      </c>
      <c r="D417" s="21">
        <v>65.517241379310391</v>
      </c>
      <c r="E417" s="21">
        <v>69.066800000000001</v>
      </c>
      <c r="F417" s="21">
        <v>98.784899999999993</v>
      </c>
      <c r="G417" s="21">
        <v>167.85169999999999</v>
      </c>
      <c r="H417" s="21">
        <v>0.78485000000000005</v>
      </c>
      <c r="I417" s="21">
        <v>1.1225556818181817</v>
      </c>
      <c r="J417" s="21">
        <v>1.9074056818181817</v>
      </c>
      <c r="K417" s="21">
        <v>169.76608722142694</v>
      </c>
      <c r="L417" s="21">
        <v>160.68172879195021</v>
      </c>
      <c r="M417" s="21">
        <v>160.68172879195021</v>
      </c>
    </row>
    <row r="418" spans="1:13">
      <c r="A418" s="4" t="s">
        <v>62</v>
      </c>
      <c r="B418" s="21">
        <v>1.59</v>
      </c>
      <c r="C418" s="21">
        <v>0.20000000000000018</v>
      </c>
      <c r="D418" s="21">
        <v>68.965517241379359</v>
      </c>
      <c r="E418" s="21">
        <v>72.848699999999994</v>
      </c>
      <c r="F418" s="21">
        <v>94.972700000000003</v>
      </c>
      <c r="G418" s="21">
        <v>167.82139999999998</v>
      </c>
      <c r="H418" s="21">
        <v>0.82782613636363633</v>
      </c>
      <c r="I418" s="21">
        <v>1.0792352272727272</v>
      </c>
      <c r="J418" s="21">
        <v>1.9070613636363634</v>
      </c>
      <c r="K418" s="21">
        <v>162.16974708257752</v>
      </c>
      <c r="L418" s="21">
        <v>160.47970048683518</v>
      </c>
      <c r="M418" s="21">
        <v>160.47970048683518</v>
      </c>
    </row>
    <row r="419" spans="1:13">
      <c r="A419" s="4" t="s">
        <v>62</v>
      </c>
      <c r="B419" s="21">
        <v>1.6</v>
      </c>
      <c r="C419" s="21">
        <v>0.21000000000000019</v>
      </c>
      <c r="D419" s="21">
        <v>72.413793103448327</v>
      </c>
      <c r="E419" s="21">
        <v>65.170400000000001</v>
      </c>
      <c r="F419" s="21">
        <v>94.446200000000005</v>
      </c>
      <c r="G419" s="21">
        <v>159.61660000000001</v>
      </c>
      <c r="H419" s="21">
        <v>0.74057272727272727</v>
      </c>
      <c r="I419" s="21">
        <v>1.0732522727272729</v>
      </c>
      <c r="J419" s="21">
        <v>1.813825</v>
      </c>
      <c r="K419" s="21">
        <v>152.17319890356148</v>
      </c>
      <c r="L419" s="21">
        <v>159.96916877922479</v>
      </c>
      <c r="M419" s="21">
        <v>159.96916877922479</v>
      </c>
    </row>
    <row r="420" spans="1:13">
      <c r="A420" s="4" t="s">
        <v>62</v>
      </c>
      <c r="B420" s="21">
        <v>1.61</v>
      </c>
      <c r="C420" s="21">
        <v>0.2200000000000002</v>
      </c>
      <c r="D420" s="21">
        <v>75.862068965517309</v>
      </c>
      <c r="E420" s="21">
        <v>57.623199999999997</v>
      </c>
      <c r="F420" s="21">
        <v>94.275000000000006</v>
      </c>
      <c r="G420" s="21">
        <v>151.8982</v>
      </c>
      <c r="H420" s="21">
        <v>0.6548090909090909</v>
      </c>
      <c r="I420" s="21">
        <v>1.0713068181818182</v>
      </c>
      <c r="J420" s="21">
        <v>1.7261159090909091</v>
      </c>
      <c r="K420" s="21">
        <v>140.31391688195569</v>
      </c>
      <c r="L420" s="21">
        <v>156.26460817417757</v>
      </c>
      <c r="M420" s="21">
        <v>156.26460817417757</v>
      </c>
    </row>
    <row r="421" spans="1:13">
      <c r="A421" s="4" t="s">
        <v>62</v>
      </c>
      <c r="B421" s="21">
        <v>1.62</v>
      </c>
      <c r="C421" s="21">
        <v>0.2300000000000002</v>
      </c>
      <c r="D421" s="21">
        <v>79.310344827586277</v>
      </c>
      <c r="E421" s="21">
        <v>56.952500000000001</v>
      </c>
      <c r="F421" s="21">
        <v>72.001499999999993</v>
      </c>
      <c r="G421" s="21">
        <v>128.95400000000001</v>
      </c>
      <c r="H421" s="21">
        <v>0.64718750000000003</v>
      </c>
      <c r="I421" s="21">
        <v>0.81819886363636352</v>
      </c>
      <c r="J421" s="21">
        <v>1.4653863636363638</v>
      </c>
      <c r="K421" s="21">
        <v>127.19323729457059</v>
      </c>
      <c r="L421" s="21">
        <v>146.62775209357062</v>
      </c>
      <c r="M421" s="21">
        <v>146.62775209357062</v>
      </c>
    </row>
    <row r="422" spans="1:13">
      <c r="A422" s="4" t="s">
        <v>62</v>
      </c>
      <c r="B422" s="21">
        <v>1.63</v>
      </c>
      <c r="C422" s="21">
        <v>0.24</v>
      </c>
      <c r="D422" s="21">
        <v>82.75862068965516</v>
      </c>
      <c r="E422" s="21">
        <v>59.366700000000002</v>
      </c>
      <c r="F422" s="21">
        <v>71.928899999999999</v>
      </c>
      <c r="G422" s="21">
        <v>131.29560000000001</v>
      </c>
      <c r="H422" s="21">
        <v>0.67462159090909091</v>
      </c>
      <c r="I422" s="21">
        <v>0.81737386363636366</v>
      </c>
      <c r="J422" s="21">
        <v>1.4919954545454546</v>
      </c>
      <c r="K422" s="21">
        <v>113.42629566797902</v>
      </c>
      <c r="L422" s="21">
        <v>130.16809185029152</v>
      </c>
      <c r="M422" s="21">
        <v>130.16809185029152</v>
      </c>
    </row>
    <row r="423" spans="1:13">
      <c r="A423" s="4" t="s">
        <v>62</v>
      </c>
      <c r="B423" s="21">
        <v>1.64</v>
      </c>
      <c r="C423" s="21">
        <v>0.25</v>
      </c>
      <c r="D423" s="21">
        <v>86.206896551724128</v>
      </c>
      <c r="E423" s="21">
        <v>59.215000000000003</v>
      </c>
      <c r="F423" s="21">
        <v>61.7988</v>
      </c>
      <c r="G423" s="21">
        <v>121.0138</v>
      </c>
      <c r="H423" s="21">
        <v>0.67289772727272734</v>
      </c>
      <c r="I423" s="21">
        <v>0.70225909090909089</v>
      </c>
      <c r="J423" s="21">
        <v>1.3751568181818181</v>
      </c>
      <c r="K423" s="21">
        <v>99.595369229686298</v>
      </c>
      <c r="L423" s="21">
        <v>108.59799357161654</v>
      </c>
      <c r="M423" s="21">
        <v>108.59799357161654</v>
      </c>
    </row>
    <row r="424" spans="1:13">
      <c r="A424" s="4" t="s">
        <v>62</v>
      </c>
      <c r="B424" s="21">
        <v>1.65</v>
      </c>
      <c r="C424" s="21">
        <v>0.26</v>
      </c>
      <c r="D424" s="21">
        <v>89.655172413793096</v>
      </c>
      <c r="E424" s="21">
        <v>50.0137</v>
      </c>
      <c r="F424" s="21">
        <v>49.568100000000001</v>
      </c>
      <c r="G424" s="21">
        <v>99.581800000000001</v>
      </c>
      <c r="H424" s="21">
        <v>0.56833750000000005</v>
      </c>
      <c r="I424" s="21">
        <v>0.56327386363636367</v>
      </c>
      <c r="J424" s="21">
        <v>1.1316113636363636</v>
      </c>
      <c r="K424" s="21">
        <v>86.211392365864867</v>
      </c>
      <c r="L424" s="21">
        <v>85.486605383540592</v>
      </c>
      <c r="M424" s="21">
        <v>85.486605383540592</v>
      </c>
    </row>
    <row r="425" spans="1:13">
      <c r="A425" s="4" t="s">
        <v>62</v>
      </c>
      <c r="B425" s="21">
        <v>1.66</v>
      </c>
      <c r="C425" s="21">
        <v>0.27</v>
      </c>
      <c r="D425" s="21">
        <v>93.103448275862064</v>
      </c>
      <c r="E425" s="21">
        <v>29.627700000000001</v>
      </c>
      <c r="F425" s="21">
        <v>44.210900000000002</v>
      </c>
      <c r="G425" s="21">
        <v>73.8386</v>
      </c>
      <c r="H425" s="21">
        <v>0.33667840909090913</v>
      </c>
      <c r="I425" s="21">
        <v>0.50239659090909095</v>
      </c>
      <c r="J425" s="21">
        <v>0.83907500000000002</v>
      </c>
      <c r="K425" s="21">
        <v>73.686848414186642</v>
      </c>
      <c r="L425" s="21">
        <v>64.563492564691032</v>
      </c>
      <c r="M425" s="21">
        <v>64.563492564691032</v>
      </c>
    </row>
    <row r="426" spans="1:13">
      <c r="A426" s="4" t="s">
        <v>62</v>
      </c>
      <c r="B426" s="21">
        <v>1.67</v>
      </c>
      <c r="C426" s="21">
        <v>0.28000000000000003</v>
      </c>
      <c r="D426" s="21">
        <v>96.551724137931032</v>
      </c>
      <c r="E426" s="21">
        <v>12.7784</v>
      </c>
      <c r="F426" s="21">
        <v>19.626799999999999</v>
      </c>
      <c r="G426" s="21">
        <v>32.405200000000001</v>
      </c>
      <c r="H426" s="21">
        <v>0.1452090909090909</v>
      </c>
      <c r="I426" s="21">
        <v>0.22303181818181816</v>
      </c>
      <c r="J426" s="21">
        <v>0.36824090909090912</v>
      </c>
      <c r="K426" s="21">
        <v>62.321402012137348</v>
      </c>
      <c r="L426" s="21">
        <v>48.227021908991503</v>
      </c>
      <c r="M426" s="21">
        <v>48.227021908991503</v>
      </c>
    </row>
    <row r="427" spans="1:13">
      <c r="A427" s="4" t="s">
        <v>62</v>
      </c>
      <c r="B427" s="21">
        <v>1.68</v>
      </c>
      <c r="C427" s="21">
        <v>0.29000000000000004</v>
      </c>
      <c r="D427" s="21">
        <v>100</v>
      </c>
      <c r="E427" s="21">
        <v>1.3529899999999999</v>
      </c>
      <c r="F427" s="21">
        <v>1.38165</v>
      </c>
      <c r="G427" s="21">
        <v>2.7346399999999997</v>
      </c>
      <c r="H427" s="21">
        <v>1.5374886363636363E-2</v>
      </c>
      <c r="I427" s="21">
        <v>1.5700568181818184E-2</v>
      </c>
      <c r="J427" s="21">
        <v>3.1075454545454542E-2</v>
      </c>
      <c r="K427" s="21">
        <v>52.299852748097344</v>
      </c>
      <c r="L427" s="21">
        <v>37.053110596725816</v>
      </c>
      <c r="M427" s="21">
        <v>37.053110596725816</v>
      </c>
    </row>
    <row r="428" spans="1:13">
      <c r="A428" s="4" t="s">
        <v>63</v>
      </c>
      <c r="B428" s="21">
        <v>2.35</v>
      </c>
      <c r="C428" s="21">
        <v>0</v>
      </c>
      <c r="D428" s="21">
        <v>0</v>
      </c>
      <c r="E428" s="21">
        <v>89.323099999999997</v>
      </c>
      <c r="F428" s="21">
        <v>67.548599999999993</v>
      </c>
      <c r="G428" s="21">
        <v>156.87169999999998</v>
      </c>
      <c r="H428" s="21">
        <v>1.0036303370786517</v>
      </c>
      <c r="I428" s="21">
        <v>0.75897303370786506</v>
      </c>
      <c r="J428" s="21">
        <v>1.7626033707865165</v>
      </c>
      <c r="K428" s="21">
        <v>169.26996983121074</v>
      </c>
      <c r="L428" s="21">
        <v>162.12908445864306</v>
      </c>
      <c r="M428" s="21">
        <v>162.12908445864306</v>
      </c>
    </row>
    <row r="429" spans="1:13">
      <c r="A429" s="4" t="s">
        <v>63</v>
      </c>
      <c r="B429" s="21">
        <v>2.36</v>
      </c>
      <c r="C429" s="21">
        <v>9.9999999999997868E-3</v>
      </c>
      <c r="D429" s="21">
        <v>4.1666666666665817</v>
      </c>
      <c r="E429" s="21">
        <v>95.735799999999998</v>
      </c>
      <c r="F429" s="21">
        <v>99.180899999999994</v>
      </c>
      <c r="G429" s="21">
        <v>194.91669999999999</v>
      </c>
      <c r="H429" s="21">
        <v>1.0756831460674157</v>
      </c>
      <c r="I429" s="21">
        <v>1.1143921348314607</v>
      </c>
      <c r="J429" s="21">
        <v>2.1900752808988764</v>
      </c>
      <c r="K429" s="21">
        <v>182.28162503358803</v>
      </c>
      <c r="L429" s="21">
        <v>186.71770001926302</v>
      </c>
      <c r="M429" s="21">
        <v>186.71770001926302</v>
      </c>
    </row>
    <row r="430" spans="1:13">
      <c r="A430" s="4" t="s">
        <v>63</v>
      </c>
      <c r="B430" s="21">
        <v>2.37</v>
      </c>
      <c r="C430" s="21">
        <v>2.0000000000000018E-2</v>
      </c>
      <c r="D430" s="21">
        <v>8.3333333333333481</v>
      </c>
      <c r="E430" s="21">
        <v>99.845799999999997</v>
      </c>
      <c r="F430" s="21">
        <v>106.07</v>
      </c>
      <c r="G430" s="21">
        <v>205.91579999999999</v>
      </c>
      <c r="H430" s="21">
        <v>1.1218629213483147</v>
      </c>
      <c r="I430" s="21">
        <v>1.1917977528089887</v>
      </c>
      <c r="J430" s="21">
        <v>2.3136606741573034</v>
      </c>
      <c r="K430" s="21">
        <v>193.20133823752235</v>
      </c>
      <c r="L430" s="21">
        <v>204.59742104173938</v>
      </c>
      <c r="M430" s="21">
        <v>204.59742104173938</v>
      </c>
    </row>
    <row r="431" spans="1:13">
      <c r="A431" s="4" t="s">
        <v>63</v>
      </c>
      <c r="B431" s="21">
        <v>2.38</v>
      </c>
      <c r="C431" s="21">
        <v>2.9999999999999805E-2</v>
      </c>
      <c r="D431" s="21">
        <v>12.499999999999931</v>
      </c>
      <c r="E431" s="21">
        <v>102.298</v>
      </c>
      <c r="F431" s="21">
        <v>106.61</v>
      </c>
      <c r="G431" s="21">
        <v>208.90800000000002</v>
      </c>
      <c r="H431" s="21">
        <v>1.1494157303370787</v>
      </c>
      <c r="I431" s="21">
        <v>1.1978651685393258</v>
      </c>
      <c r="J431" s="21">
        <v>2.3472808988764045</v>
      </c>
      <c r="K431" s="21">
        <v>201.5494571396365</v>
      </c>
      <c r="L431" s="21">
        <v>213.51123989436488</v>
      </c>
      <c r="M431" s="21">
        <v>213.51123989436488</v>
      </c>
    </row>
    <row r="432" spans="1:13">
      <c r="A432" s="4" t="s">
        <v>63</v>
      </c>
      <c r="B432" s="21">
        <v>2.39</v>
      </c>
      <c r="C432" s="21">
        <v>4.0000000000000036E-2</v>
      </c>
      <c r="D432" s="21">
        <v>16.666666666666696</v>
      </c>
      <c r="E432" s="21">
        <v>102.66800000000001</v>
      </c>
      <c r="F432" s="21">
        <v>107.69</v>
      </c>
      <c r="G432" s="21">
        <v>210.358</v>
      </c>
      <c r="H432" s="21">
        <v>1.1535730337078653</v>
      </c>
      <c r="I432" s="21">
        <v>1.21</v>
      </c>
      <c r="J432" s="21">
        <v>2.3635730337078651</v>
      </c>
      <c r="K432" s="21">
        <v>206.94617275343174</v>
      </c>
      <c r="L432" s="21">
        <v>213.15906331028197</v>
      </c>
      <c r="M432" s="21">
        <v>213.15906331028197</v>
      </c>
    </row>
    <row r="433" spans="1:13">
      <c r="A433" s="4" t="s">
        <v>63</v>
      </c>
      <c r="B433" s="21">
        <v>2.4</v>
      </c>
      <c r="C433" s="21">
        <v>4.9999999999999822E-2</v>
      </c>
      <c r="D433" s="21">
        <v>20.833333333333279</v>
      </c>
      <c r="E433" s="21">
        <v>100.94</v>
      </c>
      <c r="F433" s="21">
        <v>104.18600000000001</v>
      </c>
      <c r="G433" s="21">
        <v>205.126</v>
      </c>
      <c r="H433" s="21">
        <v>1.1341573033707866</v>
      </c>
      <c r="I433" s="21">
        <v>1.1706292134831462</v>
      </c>
      <c r="J433" s="21">
        <v>2.3047865168539325</v>
      </c>
      <c r="K433" s="21">
        <v>209.14015669032597</v>
      </c>
      <c r="L433" s="21">
        <v>205.51985989987088</v>
      </c>
      <c r="M433" s="21">
        <v>205.51985989987088</v>
      </c>
    </row>
    <row r="434" spans="1:13">
      <c r="A434" s="4" t="s">
        <v>63</v>
      </c>
      <c r="B434" s="21">
        <v>2.41</v>
      </c>
      <c r="C434" s="21">
        <v>6.0000000000000053E-2</v>
      </c>
      <c r="D434" s="21">
        <v>25.000000000000046</v>
      </c>
      <c r="E434" s="21">
        <v>96.549800000000005</v>
      </c>
      <c r="F434" s="21">
        <v>102.79900000000001</v>
      </c>
      <c r="G434" s="21">
        <v>199.34880000000001</v>
      </c>
      <c r="H434" s="21">
        <v>1.0848292134831461</v>
      </c>
      <c r="I434" s="21">
        <v>1.1550449438202248</v>
      </c>
      <c r="J434" s="21">
        <v>2.2398741573033707</v>
      </c>
      <c r="K434" s="21">
        <v>208.02796607594945</v>
      </c>
      <c r="L434" s="21">
        <v>194.37298995500885</v>
      </c>
      <c r="M434" s="21">
        <v>194.37298995500885</v>
      </c>
    </row>
    <row r="435" spans="1:13">
      <c r="A435" s="4" t="s">
        <v>63</v>
      </c>
      <c r="B435" s="21">
        <v>2.42</v>
      </c>
      <c r="C435" s="21">
        <v>6.999999999999984E-2</v>
      </c>
      <c r="D435" s="21">
        <v>29.166666666666629</v>
      </c>
      <c r="E435" s="21">
        <v>88.694500000000005</v>
      </c>
      <c r="F435" s="21">
        <v>94.791200000000003</v>
      </c>
      <c r="G435" s="21">
        <v>183.48570000000001</v>
      </c>
      <c r="H435" s="21">
        <v>0.99656741573033714</v>
      </c>
      <c r="I435" s="21">
        <v>1.0650696629213483</v>
      </c>
      <c r="J435" s="21">
        <v>2.0616370786516853</v>
      </c>
      <c r="K435" s="21">
        <v>203.66212956275859</v>
      </c>
      <c r="L435" s="21">
        <v>184.02186009753763</v>
      </c>
      <c r="M435" s="21">
        <v>184.02186009753763</v>
      </c>
    </row>
    <row r="436" spans="1:13">
      <c r="A436" s="4" t="s">
        <v>63</v>
      </c>
      <c r="B436" s="21">
        <v>2.4300000000000002</v>
      </c>
      <c r="C436" s="21">
        <v>8.0000000000000071E-2</v>
      </c>
      <c r="D436" s="21">
        <v>33.333333333333393</v>
      </c>
      <c r="E436" s="21">
        <v>87.227099999999993</v>
      </c>
      <c r="F436" s="21">
        <v>92.132099999999994</v>
      </c>
      <c r="G436" s="21">
        <v>179.35919999999999</v>
      </c>
      <c r="H436" s="21">
        <v>0.98007977528089885</v>
      </c>
      <c r="I436" s="21">
        <v>1.0351921348314606</v>
      </c>
      <c r="J436" s="21">
        <v>2.0152719101123595</v>
      </c>
      <c r="K436" s="21">
        <v>196.24703415770287</v>
      </c>
      <c r="L436" s="21">
        <v>177.60295541481889</v>
      </c>
      <c r="M436" s="21">
        <v>177.60295541481889</v>
      </c>
    </row>
    <row r="437" spans="1:13">
      <c r="A437" s="4" t="s">
        <v>63</v>
      </c>
      <c r="B437" s="21">
        <v>2.44</v>
      </c>
      <c r="C437" s="21">
        <v>8.9999999999999858E-2</v>
      </c>
      <c r="D437" s="21">
        <v>37.499999999999979</v>
      </c>
      <c r="E437" s="21">
        <v>82.430800000000005</v>
      </c>
      <c r="F437" s="21">
        <v>93.163600000000002</v>
      </c>
      <c r="G437" s="21">
        <v>175.59440000000001</v>
      </c>
      <c r="H437" s="21">
        <v>0.92618876404494388</v>
      </c>
      <c r="I437" s="21">
        <v>1.0467820224719102</v>
      </c>
      <c r="J437" s="21">
        <v>1.972970786516854</v>
      </c>
      <c r="K437" s="21">
        <v>186.1230614116721</v>
      </c>
      <c r="L437" s="21">
        <v>175.69184433295914</v>
      </c>
      <c r="M437" s="21">
        <v>175.69184433295914</v>
      </c>
    </row>
    <row r="438" spans="1:13">
      <c r="A438" s="4" t="s">
        <v>63</v>
      </c>
      <c r="B438" s="21">
        <v>2.4500000000000002</v>
      </c>
      <c r="C438" s="21">
        <v>0.10000000000000009</v>
      </c>
      <c r="D438" s="21">
        <v>41.666666666666742</v>
      </c>
      <c r="E438" s="21">
        <v>63.699300000000001</v>
      </c>
      <c r="F438" s="21">
        <v>105.31100000000001</v>
      </c>
      <c r="G438" s="21">
        <v>169.0103</v>
      </c>
      <c r="H438" s="21">
        <v>0.7157224719101124</v>
      </c>
      <c r="I438" s="21">
        <v>1.1832696629213484</v>
      </c>
      <c r="J438" s="21">
        <v>1.8989921348314607</v>
      </c>
      <c r="K438" s="21">
        <v>173.74068778319972</v>
      </c>
      <c r="L438" s="21">
        <v>175.95853670061595</v>
      </c>
      <c r="M438" s="21">
        <v>175.95853670061595</v>
      </c>
    </row>
    <row r="439" spans="1:13">
      <c r="A439" s="4" t="s">
        <v>63</v>
      </c>
      <c r="B439" s="21">
        <v>2.46</v>
      </c>
      <c r="C439" s="21">
        <v>0.10999999999999988</v>
      </c>
      <c r="D439" s="21">
        <v>45.833333333333329</v>
      </c>
      <c r="E439" s="21">
        <v>60.960500000000003</v>
      </c>
      <c r="F439" s="21">
        <v>111.623</v>
      </c>
      <c r="G439" s="21">
        <v>172.58350000000002</v>
      </c>
      <c r="H439" s="21">
        <v>0.68494943820224719</v>
      </c>
      <c r="I439" s="21">
        <v>1.2541910112359551</v>
      </c>
      <c r="J439" s="21">
        <v>1.9391404494382025</v>
      </c>
      <c r="K439" s="21">
        <v>159.62729316958328</v>
      </c>
      <c r="L439" s="21">
        <v>174.21169872704908</v>
      </c>
      <c r="M439" s="21">
        <v>174.21169872704908</v>
      </c>
    </row>
    <row r="440" spans="1:13">
      <c r="A440" s="4" t="s">
        <v>63</v>
      </c>
      <c r="B440" s="21">
        <v>2.4700000000000002</v>
      </c>
      <c r="C440" s="21">
        <v>0.12000000000000011</v>
      </c>
      <c r="D440" s="21">
        <v>50.000000000000092</v>
      </c>
      <c r="E440" s="21">
        <v>60.372900000000001</v>
      </c>
      <c r="F440" s="21">
        <v>111.533</v>
      </c>
      <c r="G440" s="21">
        <v>171.9059</v>
      </c>
      <c r="H440" s="21">
        <v>0.67834719101123597</v>
      </c>
      <c r="I440" s="21">
        <v>1.2531797752808989</v>
      </c>
      <c r="J440" s="21">
        <v>1.9315269662921348</v>
      </c>
      <c r="K440" s="21">
        <v>144.35007902631733</v>
      </c>
      <c r="L440" s="21">
        <v>166.42447377481284</v>
      </c>
      <c r="M440" s="21">
        <v>166.42447377481284</v>
      </c>
    </row>
    <row r="441" spans="1:13">
      <c r="A441" s="4" t="s">
        <v>63</v>
      </c>
      <c r="B441" s="21">
        <v>2.48</v>
      </c>
      <c r="C441" s="21">
        <v>0.12999999999999989</v>
      </c>
      <c r="D441" s="21">
        <v>54.166666666666671</v>
      </c>
      <c r="E441" s="21">
        <v>49.305500000000002</v>
      </c>
      <c r="F441" s="21">
        <v>110.547</v>
      </c>
      <c r="G441" s="21">
        <v>159.85249999999999</v>
      </c>
      <c r="H441" s="21">
        <v>0.55399438202247198</v>
      </c>
      <c r="I441" s="21">
        <v>1.2421011235955055</v>
      </c>
      <c r="J441" s="21">
        <v>1.7960955056179775</v>
      </c>
      <c r="K441" s="21">
        <v>128.4787097261443</v>
      </c>
      <c r="L441" s="21">
        <v>150.70544507881118</v>
      </c>
      <c r="M441" s="21">
        <v>150.70544507881118</v>
      </c>
    </row>
    <row r="442" spans="1:13">
      <c r="A442" s="4" t="s">
        <v>63</v>
      </c>
      <c r="B442" s="21">
        <v>2.4900000000000002</v>
      </c>
      <c r="C442" s="21">
        <v>0.14000000000000012</v>
      </c>
      <c r="D442" s="21">
        <v>58.333333333333442</v>
      </c>
      <c r="E442" s="21">
        <v>22.4313</v>
      </c>
      <c r="F442" s="21">
        <v>99.730500000000006</v>
      </c>
      <c r="G442" s="21">
        <v>122.1618</v>
      </c>
      <c r="H442" s="21">
        <v>0.2520370786516854</v>
      </c>
      <c r="I442" s="21">
        <v>1.1205674157303371</v>
      </c>
      <c r="J442" s="21">
        <v>1.3726044943820224</v>
      </c>
      <c r="K442" s="21">
        <v>112.55105513764273</v>
      </c>
      <c r="L442" s="21">
        <v>128.15659301836405</v>
      </c>
      <c r="M442" s="21">
        <v>128.15659301836405</v>
      </c>
    </row>
    <row r="443" spans="1:13">
      <c r="A443" s="4" t="s">
        <v>63</v>
      </c>
      <c r="B443" s="21">
        <v>2.5</v>
      </c>
      <c r="C443" s="21">
        <v>0.14999999999999991</v>
      </c>
      <c r="D443" s="21">
        <v>62.500000000000021</v>
      </c>
      <c r="E443" s="21">
        <v>8.6091899999999999</v>
      </c>
      <c r="F443" s="21">
        <v>90.841999999999999</v>
      </c>
      <c r="G443" s="21">
        <v>99.451189999999997</v>
      </c>
      <c r="H443" s="21">
        <v>9.6732471910112361E-2</v>
      </c>
      <c r="I443" s="21">
        <v>1.0206966292134831</v>
      </c>
      <c r="J443" s="21">
        <v>1.1174291011235955</v>
      </c>
      <c r="K443" s="21">
        <v>97.044793189550418</v>
      </c>
      <c r="L443" s="21">
        <v>102.2305051258212</v>
      </c>
      <c r="M443" s="21">
        <v>102.2305051258212</v>
      </c>
    </row>
    <row r="444" spans="1:13">
      <c r="A444" s="4" t="s">
        <v>63</v>
      </c>
      <c r="B444" s="21">
        <v>2.5099999999999998</v>
      </c>
      <c r="C444" s="21">
        <v>0.1599999999999997</v>
      </c>
      <c r="D444" s="21">
        <v>66.6666666666666</v>
      </c>
      <c r="E444" s="21">
        <v>1.63663</v>
      </c>
      <c r="F444" s="21">
        <v>66.064700000000002</v>
      </c>
      <c r="G444" s="21">
        <v>67.701329999999999</v>
      </c>
      <c r="H444" s="21">
        <v>1.8389101123595507E-2</v>
      </c>
      <c r="I444" s="21">
        <v>0.74230000000000007</v>
      </c>
      <c r="J444" s="21">
        <v>0.76068910112359545</v>
      </c>
      <c r="K444" s="21">
        <v>82.356744461752001</v>
      </c>
      <c r="L444" s="21">
        <v>77.097230794628487</v>
      </c>
      <c r="M444" s="21">
        <v>77.097230794628487</v>
      </c>
    </row>
    <row r="445" spans="1:13">
      <c r="A445" s="4" t="s">
        <v>63</v>
      </c>
      <c r="B445" s="21">
        <v>2.52</v>
      </c>
      <c r="C445" s="21">
        <v>0.16999999999999993</v>
      </c>
      <c r="D445" s="21">
        <v>70.833333333333371</v>
      </c>
      <c r="E445" s="21">
        <v>1.63663</v>
      </c>
      <c r="F445" s="21">
        <v>59.629100000000001</v>
      </c>
      <c r="G445" s="21">
        <v>61.265729999999998</v>
      </c>
      <c r="H445" s="21">
        <v>1.8389101123595507E-2</v>
      </c>
      <c r="I445" s="21">
        <v>0.66998988764044942</v>
      </c>
      <c r="J445" s="21">
        <v>0.68837898876404491</v>
      </c>
      <c r="K445" s="21">
        <v>68.790801007777503</v>
      </c>
      <c r="L445" s="21">
        <v>56.013395340271046</v>
      </c>
      <c r="M445" s="21">
        <v>56.013395340271046</v>
      </c>
    </row>
    <row r="446" spans="1:13">
      <c r="A446" s="4" t="s">
        <v>63</v>
      </c>
      <c r="B446" s="21">
        <v>2.5299999999999998</v>
      </c>
      <c r="C446" s="21">
        <v>0.17999999999999972</v>
      </c>
      <c r="D446" s="21">
        <v>74.999999999999957</v>
      </c>
      <c r="E446" s="21">
        <v>0.818554</v>
      </c>
      <c r="F446" s="21">
        <v>46.342199999999998</v>
      </c>
      <c r="G446" s="21">
        <v>47.160753999999997</v>
      </c>
      <c r="H446" s="21">
        <v>9.1972359550561798E-3</v>
      </c>
      <c r="I446" s="21">
        <v>0.52069887640449442</v>
      </c>
      <c r="J446" s="21">
        <v>0.52989611235955048</v>
      </c>
      <c r="K446" s="21">
        <v>56.55432535094657</v>
      </c>
      <c r="L446" s="21">
        <v>40.476810411233657</v>
      </c>
      <c r="M446" s="21">
        <v>40.476810411233657</v>
      </c>
    </row>
    <row r="447" spans="1:13">
      <c r="A447" s="4" t="s">
        <v>63</v>
      </c>
      <c r="B447" s="21">
        <v>2.54</v>
      </c>
      <c r="C447" s="21">
        <v>0.18999999999999995</v>
      </c>
      <c r="D447" s="21">
        <v>79.166666666666714</v>
      </c>
      <c r="E447" s="21">
        <v>1.63663</v>
      </c>
      <c r="F447" s="21">
        <v>28.9114</v>
      </c>
      <c r="G447" s="21">
        <v>30.548030000000001</v>
      </c>
      <c r="H447" s="21">
        <v>1.8389101123595507E-2</v>
      </c>
      <c r="I447" s="21">
        <v>0.32484719101123594</v>
      </c>
      <c r="J447" s="21">
        <v>0.34323629213483148</v>
      </c>
      <c r="K447" s="21">
        <v>45.762058216986958</v>
      </c>
      <c r="L447" s="21">
        <v>30.325154842926214</v>
      </c>
      <c r="M447" s="21">
        <v>30.325154842926214</v>
      </c>
    </row>
    <row r="448" spans="1:13">
      <c r="A448" s="4" t="s">
        <v>63</v>
      </c>
      <c r="B448" s="21">
        <v>2.5499999999999998</v>
      </c>
      <c r="C448" s="21">
        <v>0.19999999999999973</v>
      </c>
      <c r="D448" s="21">
        <v>83.3333333333333</v>
      </c>
      <c r="E448" s="21">
        <v>1.635</v>
      </c>
      <c r="F448" s="21">
        <v>22.614599999999999</v>
      </c>
      <c r="G448" s="21">
        <v>24.249600000000001</v>
      </c>
      <c r="H448" s="21">
        <v>1.8370786516853931E-2</v>
      </c>
      <c r="I448" s="21">
        <v>0.25409662921348314</v>
      </c>
      <c r="J448" s="21">
        <v>0.27246741573033711</v>
      </c>
      <c r="K448" s="21">
        <v>36.445971932506097</v>
      </c>
      <c r="L448" s="21">
        <v>24.407015114309118</v>
      </c>
      <c r="M448" s="21">
        <v>24.407015114309118</v>
      </c>
    </row>
    <row r="449" spans="1:13">
      <c r="A449" s="4" t="s">
        <v>63</v>
      </c>
      <c r="B449" s="21">
        <v>2.56</v>
      </c>
      <c r="C449" s="21">
        <v>0.20999999999999996</v>
      </c>
      <c r="D449" s="21">
        <v>87.500000000000071</v>
      </c>
      <c r="E449" s="21">
        <v>1.635</v>
      </c>
      <c r="F449" s="21">
        <v>25.968699999999998</v>
      </c>
      <c r="G449" s="21">
        <v>27.6037</v>
      </c>
      <c r="H449" s="21">
        <v>1.8370786516853931E-2</v>
      </c>
      <c r="I449" s="21">
        <v>0.29178314606741573</v>
      </c>
      <c r="J449" s="21">
        <v>0.31015393258426965</v>
      </c>
      <c r="K449" s="21">
        <v>28.569180787328143</v>
      </c>
      <c r="L449" s="21">
        <v>21.315573416088142</v>
      </c>
      <c r="M449" s="21">
        <v>21.315573416088142</v>
      </c>
    </row>
    <row r="450" spans="1:13">
      <c r="A450" s="4" t="s">
        <v>63</v>
      </c>
      <c r="B450" s="21">
        <v>2.57</v>
      </c>
      <c r="C450" s="21">
        <v>0.21999999999999975</v>
      </c>
      <c r="D450" s="21">
        <v>91.666666666666657</v>
      </c>
      <c r="E450" s="21">
        <v>0.81699299999999997</v>
      </c>
      <c r="F450" s="21">
        <v>26.2803</v>
      </c>
      <c r="G450" s="21">
        <v>27.097293000000001</v>
      </c>
      <c r="H450" s="21">
        <v>9.1796966292134827E-3</v>
      </c>
      <c r="I450" s="21">
        <v>0.29528426966292137</v>
      </c>
      <c r="J450" s="21">
        <v>0.30446396629213485</v>
      </c>
      <c r="K450" s="21">
        <v>22.041964673679178</v>
      </c>
      <c r="L450" s="21">
        <v>19.864141250129546</v>
      </c>
      <c r="M450" s="21">
        <v>19.864141250129546</v>
      </c>
    </row>
    <row r="451" spans="1:13">
      <c r="A451" s="4" t="s">
        <v>63</v>
      </c>
      <c r="B451" s="21">
        <v>2.58</v>
      </c>
      <c r="C451" s="21">
        <v>0.22999999999999998</v>
      </c>
      <c r="D451" s="21">
        <v>95.833333333333428</v>
      </c>
      <c r="E451" s="21">
        <v>1.63344</v>
      </c>
      <c r="F451" s="21">
        <v>16.8796</v>
      </c>
      <c r="G451" s="21">
        <v>18.51304</v>
      </c>
      <c r="H451" s="21">
        <v>1.8353258426966293E-2</v>
      </c>
      <c r="I451" s="21">
        <v>0.18965842696629212</v>
      </c>
      <c r="J451" s="21">
        <v>0.20801168539325843</v>
      </c>
      <c r="K451" s="21">
        <v>16.738135548816409</v>
      </c>
      <c r="L451" s="21">
        <v>19.250273593927389</v>
      </c>
      <c r="M451" s="21">
        <v>19.250273593927389</v>
      </c>
    </row>
    <row r="452" spans="1:13">
      <c r="A452" s="4" t="s">
        <v>63</v>
      </c>
      <c r="B452" s="21">
        <v>2.59</v>
      </c>
      <c r="C452" s="21">
        <v>0.23999999999999977</v>
      </c>
      <c r="D452" s="21">
        <v>100.00000000000001</v>
      </c>
      <c r="E452" s="21">
        <v>1.63344</v>
      </c>
      <c r="F452" s="21">
        <v>2.1544500000000002</v>
      </c>
      <c r="G452" s="21">
        <v>3.78789</v>
      </c>
      <c r="H452" s="21">
        <v>1.8353258426966293E-2</v>
      </c>
      <c r="I452" s="21">
        <v>2.4207303370786519E-2</v>
      </c>
      <c r="J452" s="21">
        <v>4.2560561797752812E-2</v>
      </c>
      <c r="K452" s="21">
        <v>12.510311481070296</v>
      </c>
      <c r="L452" s="21">
        <v>19.015992192840894</v>
      </c>
      <c r="M452" s="21">
        <v>19.015992192840894</v>
      </c>
    </row>
    <row r="453" spans="1:13">
      <c r="A453" s="4" t="s">
        <v>64</v>
      </c>
      <c r="B453" s="21">
        <v>3.43</v>
      </c>
      <c r="C453" s="21">
        <v>0</v>
      </c>
      <c r="D453" s="21">
        <v>0</v>
      </c>
      <c r="E453" s="21">
        <v>0.82017899999999999</v>
      </c>
      <c r="F453" s="21">
        <v>11.111700000000001</v>
      </c>
      <c r="G453" s="21">
        <v>11.931879</v>
      </c>
      <c r="H453" s="21">
        <v>9.3202159090909082E-3</v>
      </c>
      <c r="I453" s="21">
        <v>0.12626931818181819</v>
      </c>
      <c r="J453" s="21">
        <v>0.1355895340909091</v>
      </c>
      <c r="K453" s="21">
        <v>17.342307061788645</v>
      </c>
      <c r="L453" s="21">
        <v>4.4849936885321107</v>
      </c>
      <c r="M453" s="21">
        <v>4.4849936885321107</v>
      </c>
    </row>
    <row r="454" spans="1:13">
      <c r="A454" s="4" t="s">
        <v>64</v>
      </c>
      <c r="B454" s="21">
        <v>3.44</v>
      </c>
      <c r="C454" s="21">
        <v>9.9999999999997868E-3</v>
      </c>
      <c r="D454" s="21">
        <v>3.5714285714284979</v>
      </c>
      <c r="E454" s="21">
        <v>0.82169000000000003</v>
      </c>
      <c r="F454" s="21">
        <v>9.3563799999999997</v>
      </c>
      <c r="G454" s="21">
        <v>10.17807</v>
      </c>
      <c r="H454" s="21">
        <v>9.3373863636363637E-3</v>
      </c>
      <c r="I454" s="21">
        <v>0.1063225</v>
      </c>
      <c r="J454" s="21">
        <v>0.11565988636363636</v>
      </c>
      <c r="K454" s="21">
        <v>23.24837995853045</v>
      </c>
      <c r="L454" s="21">
        <v>9.3236510902992595</v>
      </c>
      <c r="M454" s="21">
        <v>9.3236510902992595</v>
      </c>
    </row>
    <row r="455" spans="1:13">
      <c r="A455" s="4" t="s">
        <v>64</v>
      </c>
      <c r="B455" s="21">
        <v>3.45</v>
      </c>
      <c r="C455" s="21">
        <v>2.0000000000000018E-2</v>
      </c>
      <c r="D455" s="21">
        <v>7.1428571428571539</v>
      </c>
      <c r="E455" s="21">
        <v>0.82169000000000003</v>
      </c>
      <c r="F455" s="21">
        <v>10.9437</v>
      </c>
      <c r="G455" s="21">
        <v>11.76539</v>
      </c>
      <c r="H455" s="21">
        <v>9.3373863636363637E-3</v>
      </c>
      <c r="I455" s="21">
        <v>0.12436022727272728</v>
      </c>
      <c r="J455" s="21">
        <v>0.13369761363636365</v>
      </c>
      <c r="K455" s="21">
        <v>30.551589154107425</v>
      </c>
      <c r="L455" s="21">
        <v>24.744250897531032</v>
      </c>
      <c r="M455" s="21">
        <v>24.744250897531032</v>
      </c>
    </row>
    <row r="456" spans="1:13">
      <c r="A456" s="4" t="s">
        <v>64</v>
      </c>
      <c r="B456" s="21">
        <v>3.46</v>
      </c>
      <c r="C456" s="21">
        <v>2.9999999999999805E-2</v>
      </c>
      <c r="D456" s="21">
        <v>10.714285714285651</v>
      </c>
      <c r="E456" s="21">
        <v>70.301199999999994</v>
      </c>
      <c r="F456" s="21">
        <v>2.0168599999999999</v>
      </c>
      <c r="G456" s="21">
        <v>72.318059999999988</v>
      </c>
      <c r="H456" s="21">
        <v>0.79887727272727271</v>
      </c>
      <c r="I456" s="21">
        <v>2.2918863636363637E-2</v>
      </c>
      <c r="J456" s="21">
        <v>0.82179613636363624</v>
      </c>
      <c r="K456" s="21">
        <v>39.357744534452863</v>
      </c>
      <c r="L456" s="21">
        <v>60.9771077940661</v>
      </c>
      <c r="M456" s="21">
        <v>60.9771077940661</v>
      </c>
    </row>
    <row r="457" spans="1:13">
      <c r="A457" s="4" t="s">
        <v>64</v>
      </c>
      <c r="B457" s="21">
        <v>3.47</v>
      </c>
      <c r="C457" s="21">
        <v>4.0000000000000036E-2</v>
      </c>
      <c r="D457" s="21">
        <v>14.285714285714308</v>
      </c>
      <c r="E457" s="21">
        <v>97.970500000000001</v>
      </c>
      <c r="F457" s="21">
        <v>4.3524500000000002</v>
      </c>
      <c r="G457" s="21">
        <v>102.32295000000001</v>
      </c>
      <c r="H457" s="21">
        <v>1.1133011363636365</v>
      </c>
      <c r="I457" s="21">
        <v>4.9459659090909096E-2</v>
      </c>
      <c r="J457" s="21">
        <v>1.1627607954545456</v>
      </c>
      <c r="K457" s="21">
        <v>49.702918034062812</v>
      </c>
      <c r="L457" s="21">
        <v>105.73015994499679</v>
      </c>
      <c r="M457" s="21">
        <v>105.73015994499679</v>
      </c>
    </row>
    <row r="458" spans="1:13">
      <c r="A458" s="4" t="s">
        <v>64</v>
      </c>
      <c r="B458" s="21">
        <v>3.48</v>
      </c>
      <c r="C458" s="21">
        <v>4.9999999999999822E-2</v>
      </c>
      <c r="D458" s="21">
        <v>17.857142857142808</v>
      </c>
      <c r="E458" s="21">
        <v>112.59</v>
      </c>
      <c r="F458" s="21">
        <v>2.9851100000000002</v>
      </c>
      <c r="G458" s="21">
        <v>115.57511000000001</v>
      </c>
      <c r="H458" s="21">
        <v>1.2794318181818183</v>
      </c>
      <c r="I458" s="21">
        <v>3.3921704545454547E-2</v>
      </c>
      <c r="J458" s="21">
        <v>1.3133535227272728</v>
      </c>
      <c r="K458" s="21">
        <v>61.530275256394617</v>
      </c>
      <c r="L458" s="21">
        <v>119.94682551055683</v>
      </c>
      <c r="M458" s="21">
        <v>119.94682551055683</v>
      </c>
    </row>
    <row r="459" spans="1:13">
      <c r="A459" s="4" t="s">
        <v>64</v>
      </c>
      <c r="B459" s="21">
        <v>3.49</v>
      </c>
      <c r="C459" s="21">
        <v>6.0000000000000053E-2</v>
      </c>
      <c r="D459" s="21">
        <v>21.428571428571463</v>
      </c>
      <c r="E459" s="21">
        <v>97.898600000000002</v>
      </c>
      <c r="F459" s="21">
        <v>6.91655</v>
      </c>
      <c r="G459" s="21">
        <v>104.81515</v>
      </c>
      <c r="H459" s="21">
        <v>1.112484090909091</v>
      </c>
      <c r="I459" s="21">
        <v>7.8597159090909086E-2</v>
      </c>
      <c r="J459" s="21">
        <v>1.1910812500000001</v>
      </c>
      <c r="K459" s="21">
        <v>74.670853617948509</v>
      </c>
      <c r="L459" s="21">
        <v>97.122945908988925</v>
      </c>
      <c r="M459" s="21">
        <v>97.122945908988925</v>
      </c>
    </row>
    <row r="460" spans="1:13">
      <c r="A460" s="4" t="s">
        <v>64</v>
      </c>
      <c r="B460" s="21">
        <v>3.5</v>
      </c>
      <c r="C460" s="21">
        <v>6.999999999999984E-2</v>
      </c>
      <c r="D460" s="21">
        <v>24.999999999999961</v>
      </c>
      <c r="E460" s="21">
        <v>62.229300000000002</v>
      </c>
      <c r="F460" s="21">
        <v>10.935600000000001</v>
      </c>
      <c r="G460" s="21">
        <v>73.164900000000003</v>
      </c>
      <c r="H460" s="21">
        <v>0.70715113636363636</v>
      </c>
      <c r="I460" s="21">
        <v>0.12426818181818183</v>
      </c>
      <c r="J460" s="21">
        <v>0.83141931818181825</v>
      </c>
      <c r="K460" s="21">
        <v>88.831840692162501</v>
      </c>
      <c r="L460" s="21">
        <v>75.341579253465483</v>
      </c>
      <c r="M460" s="21">
        <v>75.341579253465483</v>
      </c>
    </row>
    <row r="461" spans="1:13">
      <c r="A461" s="4" t="s">
        <v>64</v>
      </c>
      <c r="B461" s="21">
        <v>3.51</v>
      </c>
      <c r="C461" s="21">
        <v>7.9999999999999627E-2</v>
      </c>
      <c r="D461" s="21">
        <v>28.571428571428459</v>
      </c>
      <c r="E461" s="21">
        <v>56.615499999999997</v>
      </c>
      <c r="F461" s="21">
        <v>11.029</v>
      </c>
      <c r="G461" s="21">
        <v>67.644499999999994</v>
      </c>
      <c r="H461" s="21">
        <v>0.64335795454545452</v>
      </c>
      <c r="I461" s="21">
        <v>0.12532954545454544</v>
      </c>
      <c r="J461" s="21">
        <v>0.76868749999999997</v>
      </c>
      <c r="K461" s="21">
        <v>103.59564372488705</v>
      </c>
      <c r="L461" s="21">
        <v>75.44569090385319</v>
      </c>
      <c r="M461" s="21">
        <v>75.44569090385319</v>
      </c>
    </row>
    <row r="462" spans="1:13">
      <c r="A462" s="4" t="s">
        <v>64</v>
      </c>
      <c r="B462" s="21">
        <v>3.52</v>
      </c>
      <c r="C462" s="21">
        <v>8.9999999999999858E-2</v>
      </c>
      <c r="D462" s="21">
        <v>32.142857142857117</v>
      </c>
      <c r="E462" s="21">
        <v>56.2562</v>
      </c>
      <c r="F462" s="21">
        <v>17.806999999999999</v>
      </c>
      <c r="G462" s="21">
        <v>74.063199999999995</v>
      </c>
      <c r="H462" s="21">
        <v>0.63927500000000004</v>
      </c>
      <c r="I462" s="21">
        <v>0.20235227272727271</v>
      </c>
      <c r="J462" s="21">
        <v>0.84162727272727267</v>
      </c>
      <c r="K462" s="21">
        <v>118.43214972980201</v>
      </c>
      <c r="L462" s="21">
        <v>89.489587513215056</v>
      </c>
      <c r="M462" s="21">
        <v>89.489587513215056</v>
      </c>
    </row>
    <row r="463" spans="1:13">
      <c r="A463" s="4" t="s">
        <v>64</v>
      </c>
      <c r="B463" s="21">
        <v>3.53</v>
      </c>
      <c r="C463" s="21">
        <v>9.9999999999999645E-2</v>
      </c>
      <c r="D463" s="21">
        <v>35.714285714285616</v>
      </c>
      <c r="E463" s="21">
        <v>55.944600000000001</v>
      </c>
      <c r="F463" s="21">
        <v>35.128300000000003</v>
      </c>
      <c r="G463" s="21">
        <v>91.072900000000004</v>
      </c>
      <c r="H463" s="21">
        <v>0.63573409090909094</v>
      </c>
      <c r="I463" s="21">
        <v>0.39918522727272732</v>
      </c>
      <c r="J463" s="21">
        <v>1.0349193181818181</v>
      </c>
      <c r="K463" s="21">
        <v>132.72508695667548</v>
      </c>
      <c r="L463" s="21">
        <v>107.90690232374689</v>
      </c>
      <c r="M463" s="21">
        <v>107.90690232374689</v>
      </c>
    </row>
    <row r="464" spans="1:13">
      <c r="A464" s="4" t="s">
        <v>64</v>
      </c>
      <c r="B464" s="21">
        <v>3.54</v>
      </c>
      <c r="C464" s="21">
        <v>0.10999999999999988</v>
      </c>
      <c r="D464" s="21">
        <v>39.28571428571427</v>
      </c>
      <c r="E464" s="21">
        <v>57.098700000000001</v>
      </c>
      <c r="F464" s="21">
        <v>79.0017</v>
      </c>
      <c r="G464" s="21">
        <v>136.10040000000001</v>
      </c>
      <c r="H464" s="21">
        <v>0.64884886363636363</v>
      </c>
      <c r="I464" s="21">
        <v>0.89774659090909092</v>
      </c>
      <c r="J464" s="21">
        <v>1.5465954545454546</v>
      </c>
      <c r="K464" s="21">
        <v>145.81147780841169</v>
      </c>
      <c r="L464" s="21">
        <v>126.98638266781377</v>
      </c>
      <c r="M464" s="21">
        <v>126.98638266781377</v>
      </c>
    </row>
    <row r="465" spans="1:13">
      <c r="A465" s="4" t="s">
        <v>64</v>
      </c>
      <c r="B465" s="21">
        <v>3.55</v>
      </c>
      <c r="C465" s="21">
        <v>0.11999999999999966</v>
      </c>
      <c r="D465" s="21">
        <v>42.857142857142769</v>
      </c>
      <c r="E465" s="21">
        <v>58.171399999999998</v>
      </c>
      <c r="F465" s="21">
        <v>112.633</v>
      </c>
      <c r="G465" s="21">
        <v>170.80439999999999</v>
      </c>
      <c r="H465" s="21">
        <v>0.66103863636363636</v>
      </c>
      <c r="I465" s="21">
        <v>1.2799204545454546</v>
      </c>
      <c r="J465" s="21">
        <v>1.9409590909090908</v>
      </c>
      <c r="K465" s="21">
        <v>157.03110675109485</v>
      </c>
      <c r="L465" s="21">
        <v>145.15794349633114</v>
      </c>
      <c r="M465" s="21">
        <v>145.15794349633114</v>
      </c>
    </row>
    <row r="466" spans="1:13">
      <c r="A466" s="4" t="s">
        <v>64</v>
      </c>
      <c r="B466" s="21">
        <v>3.56</v>
      </c>
      <c r="C466" s="21">
        <v>0.12999999999999989</v>
      </c>
      <c r="D466" s="21">
        <v>46.428571428571423</v>
      </c>
      <c r="E466" s="21">
        <v>59.295499999999997</v>
      </c>
      <c r="F466" s="21">
        <v>115.253</v>
      </c>
      <c r="G466" s="21">
        <v>174.54849999999999</v>
      </c>
      <c r="H466" s="21">
        <v>0.67381249999999993</v>
      </c>
      <c r="I466" s="21">
        <v>1.3096931818181818</v>
      </c>
      <c r="J466" s="21">
        <v>1.9835056818181818</v>
      </c>
      <c r="K466" s="21">
        <v>165.78107771122262</v>
      </c>
      <c r="L466" s="21">
        <v>161.12755957109653</v>
      </c>
      <c r="M466" s="21">
        <v>161.12755957109653</v>
      </c>
    </row>
    <row r="467" spans="1:13">
      <c r="A467" s="4" t="s">
        <v>64</v>
      </c>
      <c r="B467" s="21">
        <v>3.57</v>
      </c>
      <c r="C467" s="21">
        <v>0.13999999999999968</v>
      </c>
      <c r="D467" s="21">
        <v>49.999999999999922</v>
      </c>
      <c r="E467" s="21">
        <v>60.313899999999997</v>
      </c>
      <c r="F467" s="21">
        <v>116.66800000000001</v>
      </c>
      <c r="G467" s="21">
        <v>176.9819</v>
      </c>
      <c r="H467" s="21">
        <v>0.68538522727272722</v>
      </c>
      <c r="I467" s="21">
        <v>1.3257727272727273</v>
      </c>
      <c r="J467" s="21">
        <v>2.0111579545454545</v>
      </c>
      <c r="K467" s="21">
        <v>171.56927359868658</v>
      </c>
      <c r="L467" s="21">
        <v>173.67585244078751</v>
      </c>
      <c r="M467" s="21">
        <v>173.67585244078751</v>
      </c>
    </row>
    <row r="468" spans="1:13">
      <c r="A468" s="4" t="s">
        <v>64</v>
      </c>
      <c r="B468" s="21">
        <v>3.58</v>
      </c>
      <c r="C468" s="21">
        <v>0.14999999999999991</v>
      </c>
      <c r="D468" s="21">
        <v>53.571428571428577</v>
      </c>
      <c r="E468" s="21">
        <v>60.2774</v>
      </c>
      <c r="F468" s="21">
        <v>119.152</v>
      </c>
      <c r="G468" s="21">
        <v>179.42939999999999</v>
      </c>
      <c r="H468" s="21">
        <v>0.68497045454545458</v>
      </c>
      <c r="I468" s="21">
        <v>1.3540000000000001</v>
      </c>
      <c r="J468" s="21">
        <v>2.0389704545454546</v>
      </c>
      <c r="K468" s="21">
        <v>174.0601499991395</v>
      </c>
      <c r="L468" s="21">
        <v>181.78143736857899</v>
      </c>
      <c r="M468" s="21">
        <v>181.78143736857899</v>
      </c>
    </row>
    <row r="469" spans="1:13">
      <c r="A469" s="4" t="s">
        <v>64</v>
      </c>
      <c r="B469" s="21">
        <v>3.59</v>
      </c>
      <c r="C469" s="21">
        <v>0.1599999999999997</v>
      </c>
      <c r="D469" s="21">
        <v>57.142857142857075</v>
      </c>
      <c r="E469" s="21">
        <v>61.541400000000003</v>
      </c>
      <c r="F469" s="21">
        <v>118.925</v>
      </c>
      <c r="G469" s="21">
        <v>180.46639999999999</v>
      </c>
      <c r="H469" s="21">
        <v>0.69933409090909093</v>
      </c>
      <c r="I469" s="21">
        <v>1.3514204545454545</v>
      </c>
      <c r="J469" s="21">
        <v>2.0507545454545455</v>
      </c>
      <c r="K469" s="21">
        <v>173.10694075339157</v>
      </c>
      <c r="L469" s="21">
        <v>184.75666312421436</v>
      </c>
      <c r="M469" s="21">
        <v>184.75666312421436</v>
      </c>
    </row>
    <row r="470" spans="1:13">
      <c r="A470" s="4" t="s">
        <v>64</v>
      </c>
      <c r="B470" s="21">
        <v>3.6</v>
      </c>
      <c r="C470" s="21">
        <v>0.16999999999999993</v>
      </c>
      <c r="D470" s="21">
        <v>60.71428571428573</v>
      </c>
      <c r="E470" s="21">
        <v>60.864899999999999</v>
      </c>
      <c r="F470" s="21">
        <v>115.324</v>
      </c>
      <c r="G470" s="21">
        <v>176.18889999999999</v>
      </c>
      <c r="H470" s="21">
        <v>0.69164659090909086</v>
      </c>
      <c r="I470" s="21">
        <v>1.3105</v>
      </c>
      <c r="J470" s="21">
        <v>2.0021465909090908</v>
      </c>
      <c r="K470" s="21">
        <v>168.76597633398848</v>
      </c>
      <c r="L470" s="21">
        <v>182.34387066477595</v>
      </c>
      <c r="M470" s="21">
        <v>182.34387066477595</v>
      </c>
    </row>
    <row r="471" spans="1:13">
      <c r="A471" s="4" t="s">
        <v>64</v>
      </c>
      <c r="B471" s="21">
        <v>3.61</v>
      </c>
      <c r="C471" s="21">
        <v>0.17999999999999972</v>
      </c>
      <c r="D471" s="21">
        <v>64.285714285714235</v>
      </c>
      <c r="E471" s="21">
        <v>60.247100000000003</v>
      </c>
      <c r="F471" s="21">
        <v>106.473</v>
      </c>
      <c r="G471" s="21">
        <v>166.7201</v>
      </c>
      <c r="H471" s="21">
        <v>0.68462613636363645</v>
      </c>
      <c r="I471" s="21">
        <v>1.2099204545454545</v>
      </c>
      <c r="J471" s="21">
        <v>1.8945465909090908</v>
      </c>
      <c r="K471" s="21">
        <v>161.29117213734034</v>
      </c>
      <c r="L471" s="21">
        <v>174.7522241127289</v>
      </c>
      <c r="M471" s="21">
        <v>174.7522241127289</v>
      </c>
    </row>
    <row r="472" spans="1:13">
      <c r="A472" s="4" t="s">
        <v>64</v>
      </c>
      <c r="B472" s="21">
        <v>3.62</v>
      </c>
      <c r="C472" s="21">
        <v>0.18999999999999995</v>
      </c>
      <c r="D472" s="21">
        <v>67.857142857142875</v>
      </c>
      <c r="E472" s="21">
        <v>60.140300000000003</v>
      </c>
      <c r="F472" s="21">
        <v>94.583500000000001</v>
      </c>
      <c r="G472" s="21">
        <v>154.72380000000001</v>
      </c>
      <c r="H472" s="21">
        <v>0.68341250000000009</v>
      </c>
      <c r="I472" s="21">
        <v>1.0748124999999999</v>
      </c>
      <c r="J472" s="21">
        <v>1.7582250000000001</v>
      </c>
      <c r="K472" s="21">
        <v>151.10943677087545</v>
      </c>
      <c r="L472" s="21">
        <v>162.62778128035023</v>
      </c>
      <c r="M472" s="21">
        <v>162.62778128035023</v>
      </c>
    </row>
    <row r="473" spans="1:13">
      <c r="A473" s="4" t="s">
        <v>64</v>
      </c>
      <c r="B473" s="21">
        <v>3.63</v>
      </c>
      <c r="C473" s="21">
        <v>0.19999999999999973</v>
      </c>
      <c r="D473" s="21">
        <v>71.428571428571374</v>
      </c>
      <c r="E473" s="21">
        <v>60.179200000000002</v>
      </c>
      <c r="F473" s="21">
        <v>70.224199999999996</v>
      </c>
      <c r="G473" s="21">
        <v>130.4034</v>
      </c>
      <c r="H473" s="21">
        <v>0.68385454545454549</v>
      </c>
      <c r="I473" s="21">
        <v>0.79800227272727264</v>
      </c>
      <c r="J473" s="21">
        <v>1.4818568181818181</v>
      </c>
      <c r="K473" s="21">
        <v>138.78031298877093</v>
      </c>
      <c r="L473" s="21">
        <v>146.96274153086881</v>
      </c>
      <c r="M473" s="21">
        <v>146.96274153086881</v>
      </c>
    </row>
    <row r="474" spans="1:13">
      <c r="A474" s="4" t="s">
        <v>64</v>
      </c>
      <c r="B474" s="21">
        <v>3.64</v>
      </c>
      <c r="C474" s="21">
        <v>0.20999999999999996</v>
      </c>
      <c r="D474" s="21">
        <v>75.000000000000043</v>
      </c>
      <c r="E474" s="21">
        <v>59.918399999999998</v>
      </c>
      <c r="F474" s="21">
        <v>65.967699999999994</v>
      </c>
      <c r="G474" s="21">
        <v>125.8861</v>
      </c>
      <c r="H474" s="21">
        <v>0.6808909090909091</v>
      </c>
      <c r="I474" s="21">
        <v>0.74963295454545442</v>
      </c>
      <c r="J474" s="21">
        <v>1.4305238636363635</v>
      </c>
      <c r="K474" s="21">
        <v>124.94515649921091</v>
      </c>
      <c r="L474" s="21">
        <v>128.96154745223996</v>
      </c>
      <c r="M474" s="21">
        <v>128.96154745223996</v>
      </c>
    </row>
    <row r="475" spans="1:13">
      <c r="A475" s="4" t="s">
        <v>64</v>
      </c>
      <c r="B475" s="21">
        <v>3.65</v>
      </c>
      <c r="C475" s="21">
        <v>0.21999999999999975</v>
      </c>
      <c r="D475" s="21">
        <v>78.571428571428541</v>
      </c>
      <c r="E475" s="21">
        <v>57.594200000000001</v>
      </c>
      <c r="F475" s="21">
        <v>64.487700000000004</v>
      </c>
      <c r="G475" s="21">
        <v>122.0819</v>
      </c>
      <c r="H475" s="21">
        <v>0.65447954545454545</v>
      </c>
      <c r="I475" s="21">
        <v>0.7328147727272728</v>
      </c>
      <c r="J475" s="21">
        <v>1.3872943181818183</v>
      </c>
      <c r="K475" s="21">
        <v>110.27225991357084</v>
      </c>
      <c r="L475" s="21">
        <v>109.88887045630352</v>
      </c>
      <c r="M475" s="21">
        <v>109.88887045630352</v>
      </c>
    </row>
    <row r="476" spans="1:13">
      <c r="A476" s="4" t="s">
        <v>64</v>
      </c>
      <c r="B476" s="21">
        <v>3.66</v>
      </c>
      <c r="C476" s="21">
        <v>0.22999999999999998</v>
      </c>
      <c r="D476" s="21">
        <v>82.142857142857196</v>
      </c>
      <c r="E476" s="21">
        <v>55.474299999999999</v>
      </c>
      <c r="F476" s="21">
        <v>61.116300000000003</v>
      </c>
      <c r="G476" s="21">
        <v>116.59059999999999</v>
      </c>
      <c r="H476" s="21">
        <v>0.6303897727272727</v>
      </c>
      <c r="I476" s="21">
        <v>0.69450340909090913</v>
      </c>
      <c r="J476" s="21">
        <v>1.3248931818181817</v>
      </c>
      <c r="K476" s="21">
        <v>95.404401573561401</v>
      </c>
      <c r="L476" s="21">
        <v>90.925911979361786</v>
      </c>
      <c r="M476" s="21">
        <v>90.925911979361786</v>
      </c>
    </row>
    <row r="477" spans="1:13">
      <c r="A477" s="4" t="s">
        <v>64</v>
      </c>
      <c r="B477" s="21">
        <v>3.67</v>
      </c>
      <c r="C477" s="21">
        <v>0.23999999999999977</v>
      </c>
      <c r="D477" s="21">
        <v>85.714285714285694</v>
      </c>
      <c r="E477" s="21">
        <v>28.3371</v>
      </c>
      <c r="F477" s="21">
        <v>62.219799999999999</v>
      </c>
      <c r="G477" s="21">
        <v>90.556899999999999</v>
      </c>
      <c r="H477" s="21">
        <v>0.32201249999999998</v>
      </c>
      <c r="I477" s="21">
        <v>0.70704318181818182</v>
      </c>
      <c r="J477" s="21">
        <v>1.0290556818181817</v>
      </c>
      <c r="K477" s="21">
        <v>80.914403230334003</v>
      </c>
      <c r="L477" s="21">
        <v>73.057045489300208</v>
      </c>
      <c r="M477" s="21">
        <v>73.057045489300208</v>
      </c>
    </row>
    <row r="478" spans="1:13">
      <c r="A478" s="4" t="s">
        <v>64</v>
      </c>
      <c r="B478" s="21">
        <v>3.68</v>
      </c>
      <c r="C478" s="21">
        <v>0.25</v>
      </c>
      <c r="D478" s="21">
        <v>89.285714285714349</v>
      </c>
      <c r="E478" s="21">
        <v>9.60243</v>
      </c>
      <c r="F478" s="21">
        <v>50.466900000000003</v>
      </c>
      <c r="G478" s="21">
        <v>60.069330000000001</v>
      </c>
      <c r="H478" s="21">
        <v>0.10911852272727272</v>
      </c>
      <c r="I478" s="21">
        <v>0.57348750000000004</v>
      </c>
      <c r="J478" s="21">
        <v>0.68260602272727278</v>
      </c>
      <c r="K478" s="21">
        <v>67.272651598945401</v>
      </c>
      <c r="L478" s="21">
        <v>57.000284961172618</v>
      </c>
      <c r="M478" s="21">
        <v>57.000284961172618</v>
      </c>
    </row>
    <row r="479" spans="1:13">
      <c r="A479" s="4" t="s">
        <v>64</v>
      </c>
      <c r="B479" s="21">
        <v>3.69</v>
      </c>
      <c r="C479" s="21">
        <v>0.25999999999999979</v>
      </c>
      <c r="D479" s="21">
        <v>92.857142857142847</v>
      </c>
      <c r="E479" s="21">
        <v>0.82017899999999999</v>
      </c>
      <c r="F479" s="21">
        <v>30.561800000000002</v>
      </c>
      <c r="G479" s="21">
        <v>31.381979000000001</v>
      </c>
      <c r="H479" s="21">
        <v>9.3202159090909082E-3</v>
      </c>
      <c r="I479" s="21">
        <v>0.34729318181818186</v>
      </c>
      <c r="J479" s="21">
        <v>0.35661339772727274</v>
      </c>
      <c r="K479" s="21">
        <v>54.828522603147142</v>
      </c>
      <c r="L479" s="21">
        <v>43.184951046229763</v>
      </c>
      <c r="M479" s="21">
        <v>43.184951046229763</v>
      </c>
    </row>
    <row r="480" spans="1:13">
      <c r="A480" s="4" t="s">
        <v>64</v>
      </c>
      <c r="B480" s="21">
        <v>3.7</v>
      </c>
      <c r="C480" s="21">
        <v>0.27</v>
      </c>
      <c r="D480" s="21">
        <v>96.428571428571502</v>
      </c>
      <c r="E480" s="21">
        <v>1.63663</v>
      </c>
      <c r="F480" s="21">
        <v>15.886900000000001</v>
      </c>
      <c r="G480" s="21">
        <v>17.523530000000001</v>
      </c>
      <c r="H480" s="21">
        <v>1.8598068181818181E-2</v>
      </c>
      <c r="I480" s="21">
        <v>0.18053295454545457</v>
      </c>
      <c r="J480" s="21">
        <v>0.19913102272727273</v>
      </c>
      <c r="K480" s="21">
        <v>43.805619670917459</v>
      </c>
      <c r="L480" s="21">
        <v>31.770812330546139</v>
      </c>
      <c r="M480" s="21">
        <v>31.770812330546139</v>
      </c>
    </row>
    <row r="481" spans="1:13">
      <c r="A481" s="4" t="s">
        <v>64</v>
      </c>
      <c r="B481" s="21">
        <v>3.71</v>
      </c>
      <c r="C481" s="21">
        <v>0.2799999999999998</v>
      </c>
      <c r="D481" s="21">
        <v>100</v>
      </c>
      <c r="E481" s="21">
        <v>0.818554</v>
      </c>
      <c r="F481" s="21">
        <v>11.119</v>
      </c>
      <c r="G481" s="21">
        <v>11.937554</v>
      </c>
      <c r="H481" s="21">
        <v>9.3017499999999993E-3</v>
      </c>
      <c r="I481" s="21">
        <v>0.12635227272727273</v>
      </c>
      <c r="J481" s="21">
        <v>0.13565402272727273</v>
      </c>
      <c r="K481" s="21">
        <v>34.309026846685498</v>
      </c>
      <c r="L481" s="21">
        <v>22.696803075262274</v>
      </c>
      <c r="M481" s="21">
        <v>22.696803075262274</v>
      </c>
    </row>
    <row r="482" spans="1:13">
      <c r="A482" s="4" t="s">
        <v>65</v>
      </c>
      <c r="B482" s="21">
        <v>1.78</v>
      </c>
      <c r="C482" s="21">
        <v>0</v>
      </c>
      <c r="D482" s="21">
        <v>0</v>
      </c>
      <c r="E482" s="21">
        <v>57.542400000000001</v>
      </c>
      <c r="F482" s="21">
        <v>2.1732900000000002</v>
      </c>
      <c r="G482" s="21">
        <v>59.715690000000002</v>
      </c>
      <c r="H482" s="21">
        <v>0.66909767441860468</v>
      </c>
      <c r="I482" s="21">
        <v>2.5270813953488375E-2</v>
      </c>
      <c r="J482" s="21">
        <v>0.69436848837209308</v>
      </c>
      <c r="K482" s="21">
        <v>41.909124941105311</v>
      </c>
      <c r="L482" s="21">
        <v>43.659003944535314</v>
      </c>
      <c r="M482" s="21">
        <v>43.659003944535314</v>
      </c>
    </row>
    <row r="483" spans="1:13">
      <c r="A483" s="4" t="s">
        <v>65</v>
      </c>
      <c r="B483" s="21">
        <v>1.79</v>
      </c>
      <c r="C483" s="21">
        <v>1.0000000000000009E-2</v>
      </c>
      <c r="D483" s="21">
        <v>3.5714285714285743</v>
      </c>
      <c r="E483" s="21">
        <v>57.688600000000001</v>
      </c>
      <c r="F483" s="21">
        <v>2.1775600000000002</v>
      </c>
      <c r="G483" s="21">
        <v>59.866160000000001</v>
      </c>
      <c r="H483" s="21">
        <v>0.67079767441860472</v>
      </c>
      <c r="I483" s="21">
        <v>2.532046511627907E-2</v>
      </c>
      <c r="J483" s="21">
        <v>0.69611813953488377</v>
      </c>
      <c r="K483" s="21">
        <v>47.605494399297939</v>
      </c>
      <c r="L483" s="21">
        <v>50.834058978847416</v>
      </c>
      <c r="M483" s="21">
        <v>50.834058978847416</v>
      </c>
    </row>
    <row r="484" spans="1:13">
      <c r="A484" s="4" t="s">
        <v>65</v>
      </c>
      <c r="B484" s="21">
        <v>1.8</v>
      </c>
      <c r="C484" s="21">
        <v>2.0000000000000018E-2</v>
      </c>
      <c r="D484" s="21">
        <v>7.1428571428571486</v>
      </c>
      <c r="E484" s="21">
        <v>60.393099999999997</v>
      </c>
      <c r="F484" s="21">
        <v>2.1732900000000002</v>
      </c>
      <c r="G484" s="21">
        <v>62.566389999999998</v>
      </c>
      <c r="H484" s="21">
        <v>0.70224534883720924</v>
      </c>
      <c r="I484" s="21">
        <v>2.5270813953488375E-2</v>
      </c>
      <c r="J484" s="21">
        <v>0.72751616279069764</v>
      </c>
      <c r="K484" s="21">
        <v>54.670107062992678</v>
      </c>
      <c r="L484" s="21">
        <v>58.461419086238358</v>
      </c>
      <c r="M484" s="21">
        <v>58.461419086238358</v>
      </c>
    </row>
    <row r="485" spans="1:13">
      <c r="A485" s="4" t="s">
        <v>65</v>
      </c>
      <c r="B485" s="21">
        <v>1.81</v>
      </c>
      <c r="C485" s="21">
        <v>3.0000000000000027E-2</v>
      </c>
      <c r="D485" s="21">
        <v>10.714285714285722</v>
      </c>
      <c r="E485" s="21">
        <v>62.656199999999998</v>
      </c>
      <c r="F485" s="21">
        <v>2.1732900000000002</v>
      </c>
      <c r="G485" s="21">
        <v>64.829489999999993</v>
      </c>
      <c r="H485" s="21">
        <v>0.72856046511627903</v>
      </c>
      <c r="I485" s="21">
        <v>2.5270813953488375E-2</v>
      </c>
      <c r="J485" s="21">
        <v>0.75383127906976732</v>
      </c>
      <c r="K485" s="21">
        <v>63.14193600689552</v>
      </c>
      <c r="L485" s="21">
        <v>66.412855294275332</v>
      </c>
      <c r="M485" s="21">
        <v>66.412855294275332</v>
      </c>
    </row>
    <row r="486" spans="1:13">
      <c r="A486" s="4" t="s">
        <v>65</v>
      </c>
      <c r="B486" s="21">
        <v>1.82</v>
      </c>
      <c r="C486" s="21">
        <v>4.0000000000000036E-2</v>
      </c>
      <c r="D486" s="21">
        <v>14.285714285714297</v>
      </c>
      <c r="E486" s="21">
        <v>63.762</v>
      </c>
      <c r="F486" s="21">
        <v>2.1732900000000002</v>
      </c>
      <c r="G486" s="21">
        <v>65.935289999999995</v>
      </c>
      <c r="H486" s="21">
        <v>0.74141860465116283</v>
      </c>
      <c r="I486" s="21">
        <v>2.5270813953488375E-2</v>
      </c>
      <c r="J486" s="21">
        <v>0.76668941860465112</v>
      </c>
      <c r="K486" s="21">
        <v>72.949260762211551</v>
      </c>
      <c r="L486" s="21">
        <v>74.551459910279519</v>
      </c>
      <c r="M486" s="21">
        <v>74.551459910279519</v>
      </c>
    </row>
    <row r="487" spans="1:13">
      <c r="A487" s="4" t="s">
        <v>65</v>
      </c>
      <c r="B487" s="21">
        <v>1.83</v>
      </c>
      <c r="C487" s="21">
        <v>5.0000000000000044E-2</v>
      </c>
      <c r="D487" s="21">
        <v>17.857142857142872</v>
      </c>
      <c r="E487" s="21">
        <v>64.074700000000007</v>
      </c>
      <c r="F487" s="21">
        <v>2.1732900000000002</v>
      </c>
      <c r="G487" s="21">
        <v>66.247990000000001</v>
      </c>
      <c r="H487" s="21">
        <v>0.74505465116279079</v>
      </c>
      <c r="I487" s="21">
        <v>2.5270813953488375E-2</v>
      </c>
      <c r="J487" s="21">
        <v>0.77032546511627908</v>
      </c>
      <c r="K487" s="21">
        <v>83.884993089890031</v>
      </c>
      <c r="L487" s="21">
        <v>82.797740464504272</v>
      </c>
      <c r="M487" s="21">
        <v>82.797740464504272</v>
      </c>
    </row>
    <row r="488" spans="1:13">
      <c r="A488" s="4" t="s">
        <v>65</v>
      </c>
      <c r="B488" s="21">
        <v>1.84</v>
      </c>
      <c r="C488" s="21">
        <v>6.0000000000000053E-2</v>
      </c>
      <c r="D488" s="21">
        <v>21.428571428571445</v>
      </c>
      <c r="E488" s="21">
        <v>65.263300000000001</v>
      </c>
      <c r="F488" s="21">
        <v>22.141100000000002</v>
      </c>
      <c r="G488" s="21">
        <v>87.40440000000001</v>
      </c>
      <c r="H488" s="21">
        <v>0.75887558139534883</v>
      </c>
      <c r="I488" s="21">
        <v>0.2574546511627907</v>
      </c>
      <c r="J488" s="21">
        <v>1.0163302325581396</v>
      </c>
      <c r="K488" s="21">
        <v>95.594362209956074</v>
      </c>
      <c r="L488" s="21">
        <v>91.285725410307833</v>
      </c>
      <c r="M488" s="21">
        <v>91.285725410307833</v>
      </c>
    </row>
    <row r="489" spans="1:13">
      <c r="A489" s="4" t="s">
        <v>65</v>
      </c>
      <c r="B489" s="21">
        <v>1.85</v>
      </c>
      <c r="C489" s="21">
        <v>7.0000000000000062E-2</v>
      </c>
      <c r="D489" s="21">
        <v>25.000000000000021</v>
      </c>
      <c r="E489" s="21">
        <v>66.050700000000006</v>
      </c>
      <c r="F489" s="21">
        <v>41.612400000000001</v>
      </c>
      <c r="G489" s="21">
        <v>107.66310000000001</v>
      </c>
      <c r="H489" s="21">
        <v>0.76803139534883724</v>
      </c>
      <c r="I489" s="21">
        <v>0.48386511627906975</v>
      </c>
      <c r="J489" s="21">
        <v>1.251896511627907</v>
      </c>
      <c r="K489" s="21">
        <v>107.58029935557038</v>
      </c>
      <c r="L489" s="21">
        <v>100.58897634159892</v>
      </c>
      <c r="M489" s="21">
        <v>100.58897634159892</v>
      </c>
    </row>
    <row r="490" spans="1:13">
      <c r="A490" s="4" t="s">
        <v>65</v>
      </c>
      <c r="B490" s="21">
        <v>1.86</v>
      </c>
      <c r="C490" s="21">
        <v>8.0000000000000071E-2</v>
      </c>
      <c r="D490" s="21">
        <v>28.571428571428594</v>
      </c>
      <c r="E490" s="21">
        <v>55.646500000000003</v>
      </c>
      <c r="F490" s="21">
        <v>52.022500000000001</v>
      </c>
      <c r="G490" s="21">
        <v>107.66900000000001</v>
      </c>
      <c r="H490" s="21">
        <v>0.64705232558139536</v>
      </c>
      <c r="I490" s="21">
        <v>0.60491279069767445</v>
      </c>
      <c r="J490" s="21">
        <v>1.2519651162790699</v>
      </c>
      <c r="K490" s="21">
        <v>119.22972927351371</v>
      </c>
      <c r="L490" s="21">
        <v>111.75915246574071</v>
      </c>
      <c r="M490" s="21">
        <v>111.75915246574071</v>
      </c>
    </row>
    <row r="491" spans="1:13">
      <c r="A491" s="4" t="s">
        <v>65</v>
      </c>
      <c r="B491" s="21">
        <v>1.87</v>
      </c>
      <c r="C491" s="21">
        <v>9.000000000000008E-2</v>
      </c>
      <c r="D491" s="21">
        <v>32.142857142857167</v>
      </c>
      <c r="E491" s="21">
        <v>55.723500000000001</v>
      </c>
      <c r="F491" s="21">
        <v>73.817400000000006</v>
      </c>
      <c r="G491" s="21">
        <v>129.54090000000002</v>
      </c>
      <c r="H491" s="21">
        <v>0.64794767441860468</v>
      </c>
      <c r="I491" s="21">
        <v>0.8583418604651164</v>
      </c>
      <c r="J491" s="21">
        <v>1.5062895348837211</v>
      </c>
      <c r="K491" s="21">
        <v>129.86064463015583</v>
      </c>
      <c r="L491" s="21">
        <v>125.67483837062828</v>
      </c>
      <c r="M491" s="21">
        <v>125.67483837062828</v>
      </c>
    </row>
    <row r="492" spans="1:13">
      <c r="A492" s="4" t="s">
        <v>65</v>
      </c>
      <c r="B492" s="21">
        <v>1.88</v>
      </c>
      <c r="C492" s="21">
        <v>9.9999999999999867E-2</v>
      </c>
      <c r="D492" s="21">
        <v>35.714285714285658</v>
      </c>
      <c r="E492" s="21">
        <v>55.740200000000002</v>
      </c>
      <c r="F492" s="21">
        <v>88.964799999999997</v>
      </c>
      <c r="G492" s="21">
        <v>144.70499999999998</v>
      </c>
      <c r="H492" s="21">
        <v>0.64814186046511635</v>
      </c>
      <c r="I492" s="21">
        <v>1.0344744186046511</v>
      </c>
      <c r="J492" s="21">
        <v>1.6826162790697672</v>
      </c>
      <c r="K492" s="21">
        <v>138.78586771317785</v>
      </c>
      <c r="L492" s="21">
        <v>141.5824956994922</v>
      </c>
      <c r="M492" s="21">
        <v>141.5824956994922</v>
      </c>
    </row>
    <row r="493" spans="1:13">
      <c r="A493" s="4" t="s">
        <v>65</v>
      </c>
      <c r="B493" s="21">
        <v>1.89</v>
      </c>
      <c r="C493" s="21">
        <v>0.10999999999999988</v>
      </c>
      <c r="D493" s="21">
        <v>39.285714285714235</v>
      </c>
      <c r="E493" s="21">
        <v>61.564799999999998</v>
      </c>
      <c r="F493" s="21">
        <v>91.743300000000005</v>
      </c>
      <c r="G493" s="21">
        <v>153.3081</v>
      </c>
      <c r="H493" s="21">
        <v>0.71586976744186048</v>
      </c>
      <c r="I493" s="21">
        <v>1.0667825581395349</v>
      </c>
      <c r="J493" s="21">
        <v>1.7826523255813953</v>
      </c>
      <c r="K493" s="21">
        <v>145.38563585772499</v>
      </c>
      <c r="L493" s="21">
        <v>156.00518217976787</v>
      </c>
      <c r="M493" s="21">
        <v>156.00518217976787</v>
      </c>
    </row>
    <row r="494" spans="1:13">
      <c r="A494" s="4" t="s">
        <v>65</v>
      </c>
      <c r="B494" s="21">
        <v>1.9</v>
      </c>
      <c r="C494" s="21">
        <v>0.11999999999999988</v>
      </c>
      <c r="D494" s="21">
        <v>42.857142857142811</v>
      </c>
      <c r="E494" s="21">
        <v>63.597200000000001</v>
      </c>
      <c r="F494" s="21">
        <v>96.428899999999999</v>
      </c>
      <c r="G494" s="21">
        <v>160.02609999999999</v>
      </c>
      <c r="H494" s="21">
        <v>0.73950232558139539</v>
      </c>
      <c r="I494" s="21">
        <v>1.1212662790697674</v>
      </c>
      <c r="J494" s="21">
        <v>1.8607686046511627</v>
      </c>
      <c r="K494" s="21">
        <v>149.17851492012937</v>
      </c>
      <c r="L494" s="21">
        <v>163.90334913321666</v>
      </c>
      <c r="M494" s="21">
        <v>163.90334913321666</v>
      </c>
    </row>
    <row r="495" spans="1:13">
      <c r="A495" s="4" t="s">
        <v>65</v>
      </c>
      <c r="B495" s="21">
        <v>1.91</v>
      </c>
      <c r="C495" s="21">
        <v>0.12999999999999989</v>
      </c>
      <c r="D495" s="21">
        <v>46.428571428571388</v>
      </c>
      <c r="E495" s="21">
        <v>62.474899999999998</v>
      </c>
      <c r="F495" s="21">
        <v>98.670500000000004</v>
      </c>
      <c r="G495" s="21">
        <v>161.1454</v>
      </c>
      <c r="H495" s="21">
        <v>0.72645232558139528</v>
      </c>
      <c r="I495" s="21">
        <v>1.1473313953488373</v>
      </c>
      <c r="J495" s="21">
        <v>1.8737837209302326</v>
      </c>
      <c r="K495" s="21">
        <v>149.8794135589151</v>
      </c>
      <c r="L495" s="21">
        <v>162.07132018693619</v>
      </c>
      <c r="M495" s="21">
        <v>162.07132018693619</v>
      </c>
    </row>
    <row r="496" spans="1:13">
      <c r="A496" s="4" t="s">
        <v>65</v>
      </c>
      <c r="B496" s="21">
        <v>1.92</v>
      </c>
      <c r="C496" s="21">
        <v>0.1399999999999999</v>
      </c>
      <c r="D496" s="21">
        <v>49.999999999999957</v>
      </c>
      <c r="E496" s="21">
        <v>56.6693</v>
      </c>
      <c r="F496" s="21">
        <v>101.14700000000001</v>
      </c>
      <c r="G496" s="21">
        <v>157.81630000000001</v>
      </c>
      <c r="H496" s="21">
        <v>0.65894534883720934</v>
      </c>
      <c r="I496" s="21">
        <v>1.1761279069767443</v>
      </c>
      <c r="J496" s="21">
        <v>1.8350732558139535</v>
      </c>
      <c r="K496" s="21">
        <v>147.43499744717349</v>
      </c>
      <c r="L496" s="21">
        <v>151.71674419717399</v>
      </c>
      <c r="M496" s="21">
        <v>151.71674419717399</v>
      </c>
    </row>
    <row r="497" spans="1:13">
      <c r="A497" s="4" t="s">
        <v>65</v>
      </c>
      <c r="B497" s="21">
        <v>1.93</v>
      </c>
      <c r="C497" s="21">
        <v>0.14999999999999991</v>
      </c>
      <c r="D497" s="21">
        <v>53.571428571428534</v>
      </c>
      <c r="E497" s="21">
        <v>40.055199999999999</v>
      </c>
      <c r="F497" s="21">
        <v>101.887</v>
      </c>
      <c r="G497" s="21">
        <v>141.94220000000001</v>
      </c>
      <c r="H497" s="21">
        <v>0.46575813953488371</v>
      </c>
      <c r="I497" s="21">
        <v>1.1847325581395349</v>
      </c>
      <c r="J497" s="21">
        <v>1.6504906976744187</v>
      </c>
      <c r="K497" s="21">
        <v>142.03039613823421</v>
      </c>
      <c r="L497" s="21">
        <v>137.42878015675535</v>
      </c>
      <c r="M497" s="21">
        <v>137.42878015675535</v>
      </c>
    </row>
    <row r="498" spans="1:13">
      <c r="A498" s="4" t="s">
        <v>65</v>
      </c>
      <c r="B498" s="21">
        <v>1.94</v>
      </c>
      <c r="C498" s="21">
        <v>0.15999999999999992</v>
      </c>
      <c r="D498" s="21">
        <v>57.14285714285711</v>
      </c>
      <c r="E498" s="21">
        <v>15.2126</v>
      </c>
      <c r="F498" s="21">
        <v>101.824</v>
      </c>
      <c r="G498" s="21">
        <v>117.03659999999999</v>
      </c>
      <c r="H498" s="21">
        <v>0.17689069767441862</v>
      </c>
      <c r="I498" s="21">
        <v>1.1839999999999999</v>
      </c>
      <c r="J498" s="21">
        <v>1.3608906976744186</v>
      </c>
      <c r="K498" s="21">
        <v>134.06603176023367</v>
      </c>
      <c r="L498" s="21">
        <v>123.68481894041784</v>
      </c>
      <c r="M498" s="21">
        <v>123.68481894041784</v>
      </c>
    </row>
    <row r="499" spans="1:13">
      <c r="A499" s="4" t="s">
        <v>65</v>
      </c>
      <c r="B499" s="21">
        <v>1.95</v>
      </c>
      <c r="C499" s="21">
        <v>0.16999999999999993</v>
      </c>
      <c r="D499" s="21">
        <v>60.71428571428568</v>
      </c>
      <c r="E499" s="21">
        <v>4.6755800000000001</v>
      </c>
      <c r="F499" s="21">
        <v>102.053</v>
      </c>
      <c r="G499" s="21">
        <v>106.72857999999999</v>
      </c>
      <c r="H499" s="21">
        <v>5.4367209302325581E-2</v>
      </c>
      <c r="I499" s="21">
        <v>1.1866627906976743</v>
      </c>
      <c r="J499" s="21">
        <v>1.2410299999999999</v>
      </c>
      <c r="K499" s="21">
        <v>124.10859575930171</v>
      </c>
      <c r="L499" s="21">
        <v>112.43490468569377</v>
      </c>
      <c r="M499" s="21">
        <v>112.43490468569377</v>
      </c>
    </row>
    <row r="500" spans="1:13">
      <c r="A500" s="4" t="s">
        <v>65</v>
      </c>
      <c r="B500" s="21">
        <v>1.96</v>
      </c>
      <c r="C500" s="21">
        <v>0.17999999999999994</v>
      </c>
      <c r="D500" s="21">
        <v>64.285714285714249</v>
      </c>
      <c r="E500" s="21">
        <v>1.6395599999999999</v>
      </c>
      <c r="F500" s="21">
        <v>95.663899999999998</v>
      </c>
      <c r="G500" s="21">
        <v>97.303460000000001</v>
      </c>
      <c r="H500" s="21">
        <v>1.9064651162790696E-2</v>
      </c>
      <c r="I500" s="21">
        <v>1.1123709302325582</v>
      </c>
      <c r="J500" s="21">
        <v>1.1314355813953489</v>
      </c>
      <c r="K500" s="21">
        <v>112.82450498207452</v>
      </c>
      <c r="L500" s="21">
        <v>103.32917712324189</v>
      </c>
      <c r="M500" s="21">
        <v>103.32917712324189</v>
      </c>
    </row>
    <row r="501" spans="1:13">
      <c r="A501" s="4" t="s">
        <v>65</v>
      </c>
      <c r="B501" s="21">
        <v>1.97</v>
      </c>
      <c r="C501" s="21">
        <v>0.18999999999999995</v>
      </c>
      <c r="D501" s="21">
        <v>67.857142857142819</v>
      </c>
      <c r="E501" s="21">
        <v>1.63794</v>
      </c>
      <c r="F501" s="21">
        <v>95.030900000000003</v>
      </c>
      <c r="G501" s="21">
        <v>96.668840000000003</v>
      </c>
      <c r="H501" s="21">
        <v>1.904581395348837E-2</v>
      </c>
      <c r="I501" s="21">
        <v>1.1050104651162791</v>
      </c>
      <c r="J501" s="21">
        <v>1.1240562790697675</v>
      </c>
      <c r="K501" s="21">
        <v>100.90666844023683</v>
      </c>
      <c r="L501" s="21">
        <v>95.239296238455339</v>
      </c>
      <c r="M501" s="21">
        <v>95.239296238455339</v>
      </c>
    </row>
    <row r="502" spans="1:13">
      <c r="A502" s="4" t="s">
        <v>65</v>
      </c>
      <c r="B502" s="21">
        <v>1.98</v>
      </c>
      <c r="C502" s="21">
        <v>0.19999999999999996</v>
      </c>
      <c r="D502" s="21">
        <v>71.428571428571402</v>
      </c>
      <c r="E502" s="21">
        <v>1.635</v>
      </c>
      <c r="F502" s="21">
        <v>94.982299999999995</v>
      </c>
      <c r="G502" s="21">
        <v>96.6173</v>
      </c>
      <c r="H502" s="21">
        <v>1.9011627906976743E-2</v>
      </c>
      <c r="I502" s="21">
        <v>1.1044453488372092</v>
      </c>
      <c r="J502" s="21">
        <v>1.123456976744186</v>
      </c>
      <c r="K502" s="21">
        <v>89.005652037496446</v>
      </c>
      <c r="L502" s="21">
        <v>87.337643823097423</v>
      </c>
      <c r="M502" s="21">
        <v>87.337643823097423</v>
      </c>
    </row>
    <row r="503" spans="1:13">
      <c r="A503" s="4" t="s">
        <v>65</v>
      </c>
      <c r="B503" s="21">
        <v>1.99</v>
      </c>
      <c r="C503" s="21">
        <v>0.20999999999999996</v>
      </c>
      <c r="D503" s="21">
        <v>74.999999999999986</v>
      </c>
      <c r="E503" s="21">
        <v>1.635</v>
      </c>
      <c r="F503" s="21">
        <v>90.506299999999996</v>
      </c>
      <c r="G503" s="21">
        <v>92.141300000000001</v>
      </c>
      <c r="H503" s="21">
        <v>1.9011627906976743E-2</v>
      </c>
      <c r="I503" s="21">
        <v>1.0523988372093023</v>
      </c>
      <c r="J503" s="21">
        <v>1.071410465116279</v>
      </c>
      <c r="K503" s="21">
        <v>77.67446380868617</v>
      </c>
      <c r="L503" s="21">
        <v>79.318150889337545</v>
      </c>
      <c r="M503" s="21">
        <v>79.318150889337545</v>
      </c>
    </row>
    <row r="504" spans="1:13">
      <c r="A504" s="4" t="s">
        <v>65</v>
      </c>
      <c r="B504" s="21">
        <v>2</v>
      </c>
      <c r="C504" s="21">
        <v>0.21999999999999997</v>
      </c>
      <c r="D504" s="21">
        <v>78.571428571428555</v>
      </c>
      <c r="E504" s="21">
        <v>1.635</v>
      </c>
      <c r="F504" s="21">
        <v>69.667000000000002</v>
      </c>
      <c r="G504" s="21">
        <v>71.302000000000007</v>
      </c>
      <c r="H504" s="21">
        <v>1.9011627906976743E-2</v>
      </c>
      <c r="I504" s="21">
        <v>0.81008139534883727</v>
      </c>
      <c r="J504" s="21">
        <v>0.82909302325581402</v>
      </c>
      <c r="K504" s="21">
        <v>67.332806448757097</v>
      </c>
      <c r="L504" s="21">
        <v>71.204363904564332</v>
      </c>
      <c r="M504" s="21">
        <v>71.204363904564332</v>
      </c>
    </row>
    <row r="505" spans="1:13">
      <c r="A505" s="4" t="s">
        <v>65</v>
      </c>
      <c r="B505" s="21">
        <v>2.0099999999999998</v>
      </c>
      <c r="C505" s="21">
        <v>0.22999999999999976</v>
      </c>
      <c r="D505" s="21">
        <v>82.142857142857039</v>
      </c>
      <c r="E505" s="21">
        <v>1.635</v>
      </c>
      <c r="F505" s="21">
        <v>64.264099999999999</v>
      </c>
      <c r="G505" s="21">
        <v>65.899100000000004</v>
      </c>
      <c r="H505" s="21">
        <v>1.9011627906976743E-2</v>
      </c>
      <c r="I505" s="21">
        <v>0.74725697674418601</v>
      </c>
      <c r="J505" s="21">
        <v>0.76626860465116287</v>
      </c>
      <c r="K505" s="21">
        <v>58.252647715491406</v>
      </c>
      <c r="L505" s="21">
        <v>63.145969107272172</v>
      </c>
      <c r="M505" s="21">
        <v>63.145969107272172</v>
      </c>
    </row>
    <row r="506" spans="1:13">
      <c r="A506" s="4" t="s">
        <v>65</v>
      </c>
      <c r="B506" s="21">
        <v>2.02</v>
      </c>
      <c r="C506" s="21">
        <v>0.24</v>
      </c>
      <c r="D506" s="21">
        <v>85.714285714285708</v>
      </c>
      <c r="E506" s="21">
        <v>1.635</v>
      </c>
      <c r="F506" s="21">
        <v>61.741300000000003</v>
      </c>
      <c r="G506" s="21">
        <v>63.376300000000001</v>
      </c>
      <c r="H506" s="21">
        <v>1.9011627906976743E-2</v>
      </c>
      <c r="I506" s="21">
        <v>0.71792209302325583</v>
      </c>
      <c r="J506" s="21">
        <v>0.73693372093023257</v>
      </c>
      <c r="K506" s="21">
        <v>50.56325475991558</v>
      </c>
      <c r="L506" s="21">
        <v>55.312827338617872</v>
      </c>
      <c r="M506" s="21">
        <v>55.312827338617872</v>
      </c>
    </row>
    <row r="507" spans="1:13">
      <c r="A507" s="4" t="s">
        <v>65</v>
      </c>
      <c r="B507" s="21">
        <v>2.0299999999999998</v>
      </c>
      <c r="C507" s="21">
        <v>0.24999999999999978</v>
      </c>
      <c r="D507" s="21">
        <v>89.285714285714207</v>
      </c>
      <c r="E507" s="21">
        <v>1.635</v>
      </c>
      <c r="F507" s="21">
        <v>50.427799999999998</v>
      </c>
      <c r="G507" s="21">
        <v>52.062799999999996</v>
      </c>
      <c r="H507" s="21">
        <v>1.9011627906976743E-2</v>
      </c>
      <c r="I507" s="21">
        <v>0.58636976744186042</v>
      </c>
      <c r="J507" s="21">
        <v>0.60538139534883717</v>
      </c>
      <c r="K507" s="21">
        <v>44.271128728174119</v>
      </c>
      <c r="L507" s="21">
        <v>47.855805984356252</v>
      </c>
      <c r="M507" s="21">
        <v>47.855805984356252</v>
      </c>
    </row>
    <row r="508" spans="1:13">
      <c r="A508" s="4" t="s">
        <v>65</v>
      </c>
      <c r="B508" s="21">
        <v>2.04</v>
      </c>
      <c r="C508" s="21">
        <v>0.26</v>
      </c>
      <c r="D508" s="21">
        <v>92.857142857142847</v>
      </c>
      <c r="E508" s="21">
        <v>1.635</v>
      </c>
      <c r="F508" s="21">
        <v>40.909999999999997</v>
      </c>
      <c r="G508" s="21">
        <v>42.544999999999995</v>
      </c>
      <c r="H508" s="21">
        <v>1.9011627906976743E-2</v>
      </c>
      <c r="I508" s="21">
        <v>0.47569767441860461</v>
      </c>
      <c r="J508" s="21">
        <v>0.49470930232558136</v>
      </c>
      <c r="K508" s="21">
        <v>39.288917120189751</v>
      </c>
      <c r="L508" s="21">
        <v>40.894973520100336</v>
      </c>
      <c r="M508" s="21">
        <v>40.894973520100336</v>
      </c>
    </row>
    <row r="509" spans="1:13">
      <c r="A509" s="4" t="s">
        <v>65</v>
      </c>
      <c r="B509" s="21">
        <v>2.0499999999999998</v>
      </c>
      <c r="C509" s="21">
        <v>0.2699999999999998</v>
      </c>
      <c r="D509" s="21">
        <v>96.428571428571345</v>
      </c>
      <c r="E509" s="21">
        <v>0.818554</v>
      </c>
      <c r="F509" s="21">
        <v>20.450299999999999</v>
      </c>
      <c r="G509" s="21">
        <v>21.268853999999997</v>
      </c>
      <c r="H509" s="21">
        <v>9.5180697674418606E-3</v>
      </c>
      <c r="I509" s="21">
        <v>0.23779418604651162</v>
      </c>
      <c r="J509" s="21">
        <v>0.24731225581395347</v>
      </c>
      <c r="K509" s="21">
        <v>35.467360850218093</v>
      </c>
      <c r="L509" s="21">
        <v>34.516875919002395</v>
      </c>
      <c r="M509" s="21">
        <v>34.516875919002395</v>
      </c>
    </row>
    <row r="510" spans="1:13">
      <c r="A510" s="4" t="s">
        <v>65</v>
      </c>
      <c r="B510" s="21">
        <v>2.06</v>
      </c>
      <c r="C510" s="21">
        <v>0.28000000000000003</v>
      </c>
      <c r="D510" s="21">
        <v>100</v>
      </c>
      <c r="E510" s="21">
        <v>0.81699299999999997</v>
      </c>
      <c r="F510" s="21">
        <v>1.3595200000000001</v>
      </c>
      <c r="G510" s="21">
        <v>2.1765129999999999</v>
      </c>
      <c r="H510" s="21">
        <v>9.499918604651162E-3</v>
      </c>
      <c r="I510" s="21">
        <v>1.5808372093023257E-2</v>
      </c>
      <c r="J510" s="21">
        <v>2.5308290697674419E-2</v>
      </c>
      <c r="K510" s="21">
        <v>32.625349230304899</v>
      </c>
      <c r="L510" s="21">
        <v>28.775260015158974</v>
      </c>
      <c r="M510" s="21">
        <v>28.775260015158974</v>
      </c>
    </row>
    <row r="511" spans="1:13">
      <c r="A511" s="4" t="s">
        <v>66</v>
      </c>
      <c r="B511" s="21">
        <v>3.51</v>
      </c>
      <c r="C511" s="21">
        <v>0</v>
      </c>
      <c r="D511" s="21">
        <v>0</v>
      </c>
      <c r="E511" s="21">
        <v>0.818554</v>
      </c>
      <c r="F511" s="21">
        <v>39.636800000000001</v>
      </c>
      <c r="G511" s="21">
        <v>40.455354</v>
      </c>
      <c r="H511" s="21">
        <v>9.7446904761904762E-3</v>
      </c>
      <c r="I511" s="21">
        <v>0.47186666666666666</v>
      </c>
      <c r="J511" s="21">
        <v>0.48161135714285713</v>
      </c>
      <c r="K511" s="21">
        <v>80.944200852951383</v>
      </c>
      <c r="L511" s="21">
        <v>33.892268224246173</v>
      </c>
      <c r="M511" s="21">
        <v>33.892268224246173</v>
      </c>
    </row>
    <row r="512" spans="1:13">
      <c r="A512" s="4" t="s">
        <v>66</v>
      </c>
      <c r="B512" s="21">
        <v>3.52</v>
      </c>
      <c r="C512" s="21">
        <v>1.0000000000000231E-2</v>
      </c>
      <c r="D512" s="21">
        <v>5.000000000000111</v>
      </c>
      <c r="E512" s="21">
        <v>0.818554</v>
      </c>
      <c r="F512" s="21">
        <v>45.264000000000003</v>
      </c>
      <c r="G512" s="21">
        <v>46.082554000000002</v>
      </c>
      <c r="H512" s="21">
        <v>9.7446904761904762E-3</v>
      </c>
      <c r="I512" s="21">
        <v>0.53885714285714292</v>
      </c>
      <c r="J512" s="21">
        <v>0.54860183333333334</v>
      </c>
      <c r="K512" s="21">
        <v>101.32546908805713</v>
      </c>
      <c r="L512" s="21">
        <v>67.775258600757553</v>
      </c>
      <c r="M512" s="21">
        <v>67.775258600757553</v>
      </c>
    </row>
    <row r="513" spans="1:13">
      <c r="A513" s="4" t="s">
        <v>66</v>
      </c>
      <c r="B513" s="21">
        <v>3.53</v>
      </c>
      <c r="C513" s="21">
        <v>2.0000000000000018E-2</v>
      </c>
      <c r="D513" s="21">
        <v>10</v>
      </c>
      <c r="E513" s="21">
        <v>78.868799999999993</v>
      </c>
      <c r="F513" s="21">
        <v>47.523400000000002</v>
      </c>
      <c r="G513" s="21">
        <v>126.3922</v>
      </c>
      <c r="H513" s="21">
        <v>0.93891428571428559</v>
      </c>
      <c r="I513" s="21">
        <v>0.56575476190476193</v>
      </c>
      <c r="J513" s="21">
        <v>1.5046690476190476</v>
      </c>
      <c r="K513" s="21">
        <v>123.05555810167476</v>
      </c>
      <c r="L513" s="21">
        <v>118.45912157483443</v>
      </c>
      <c r="M513" s="21">
        <v>118.45912157483443</v>
      </c>
    </row>
    <row r="514" spans="1:13">
      <c r="A514" s="4" t="s">
        <v>66</v>
      </c>
      <c r="B514" s="21">
        <v>3.54</v>
      </c>
      <c r="C514" s="21">
        <v>3.0000000000000249E-2</v>
      </c>
      <c r="D514" s="21">
        <v>15.00000000000011</v>
      </c>
      <c r="E514" s="21">
        <v>101.491</v>
      </c>
      <c r="F514" s="21">
        <v>77.685599999999994</v>
      </c>
      <c r="G514" s="21">
        <v>179.17660000000001</v>
      </c>
      <c r="H514" s="21">
        <v>1.2082261904761904</v>
      </c>
      <c r="I514" s="21">
        <v>0.92482857142857133</v>
      </c>
      <c r="J514" s="21">
        <v>2.133054761904762</v>
      </c>
      <c r="K514" s="21">
        <v>144.98850575470075</v>
      </c>
      <c r="L514" s="21">
        <v>174.02472464253125</v>
      </c>
      <c r="M514" s="21">
        <v>174.02472464253125</v>
      </c>
    </row>
    <row r="515" spans="1:13">
      <c r="A515" s="4" t="s">
        <v>66</v>
      </c>
      <c r="B515" s="21">
        <v>3.55</v>
      </c>
      <c r="C515" s="21">
        <v>4.0000000000000036E-2</v>
      </c>
      <c r="D515" s="21">
        <v>20</v>
      </c>
      <c r="E515" s="21">
        <v>118.202</v>
      </c>
      <c r="F515" s="21">
        <v>101.41</v>
      </c>
      <c r="G515" s="21">
        <v>219.61199999999999</v>
      </c>
      <c r="H515" s="21">
        <v>1.4071666666666667</v>
      </c>
      <c r="I515" s="21">
        <v>1.2072619047619046</v>
      </c>
      <c r="J515" s="21">
        <v>2.6144285714285713</v>
      </c>
      <c r="K515" s="21">
        <v>165.73553778636673</v>
      </c>
      <c r="L515" s="21">
        <v>213.1584742790115</v>
      </c>
      <c r="M515" s="21">
        <v>213.1584742790115</v>
      </c>
    </row>
    <row r="516" spans="1:13">
      <c r="A516" s="4" t="s">
        <v>66</v>
      </c>
      <c r="B516" s="21">
        <v>3.56</v>
      </c>
      <c r="C516" s="21">
        <v>5.0000000000000266E-2</v>
      </c>
      <c r="D516" s="21">
        <v>25.00000000000011</v>
      </c>
      <c r="E516" s="21">
        <v>109.62</v>
      </c>
      <c r="F516" s="21">
        <v>100.078</v>
      </c>
      <c r="G516" s="21">
        <v>209.69800000000001</v>
      </c>
      <c r="H516" s="21">
        <v>1.3050000000000002</v>
      </c>
      <c r="I516" s="21">
        <v>1.1914047619047619</v>
      </c>
      <c r="J516" s="21">
        <v>2.496404761904762</v>
      </c>
      <c r="K516" s="21">
        <v>183.80081712944391</v>
      </c>
      <c r="L516" s="21">
        <v>222.34619333748924</v>
      </c>
      <c r="M516" s="21">
        <v>222.34619333748924</v>
      </c>
    </row>
    <row r="517" spans="1:13">
      <c r="A517" s="4" t="s">
        <v>66</v>
      </c>
      <c r="B517" s="21">
        <v>3.57</v>
      </c>
      <c r="C517" s="21">
        <v>6.0000000000000053E-2</v>
      </c>
      <c r="D517" s="21">
        <v>30</v>
      </c>
      <c r="E517" s="21">
        <v>104.667</v>
      </c>
      <c r="F517" s="21">
        <v>100.04900000000001</v>
      </c>
      <c r="G517" s="21">
        <v>204.71600000000001</v>
      </c>
      <c r="H517" s="21">
        <v>1.2460357142857144</v>
      </c>
      <c r="I517" s="21">
        <v>1.1910595238095238</v>
      </c>
      <c r="J517" s="21">
        <v>2.437095238095238</v>
      </c>
      <c r="K517" s="21">
        <v>197.75567802060706</v>
      </c>
      <c r="L517" s="21">
        <v>208.47708593230112</v>
      </c>
      <c r="M517" s="21">
        <v>208.47708593230112</v>
      </c>
    </row>
    <row r="518" spans="1:13">
      <c r="A518" s="4" t="s">
        <v>66</v>
      </c>
      <c r="B518" s="21">
        <v>3.58</v>
      </c>
      <c r="C518" s="21">
        <v>7.0000000000000284E-2</v>
      </c>
      <c r="D518" s="21">
        <v>35.000000000000114</v>
      </c>
      <c r="E518" s="21">
        <v>106.861</v>
      </c>
      <c r="F518" s="21">
        <v>90.519300000000001</v>
      </c>
      <c r="G518" s="21">
        <v>197.38030000000001</v>
      </c>
      <c r="H518" s="21">
        <v>1.272154761904762</v>
      </c>
      <c r="I518" s="21">
        <v>1.0776107142857143</v>
      </c>
      <c r="J518" s="21">
        <v>2.349765476190476</v>
      </c>
      <c r="K518" s="21">
        <v>206.42401181913507</v>
      </c>
      <c r="L518" s="21">
        <v>190.44217957145466</v>
      </c>
      <c r="M518" s="21">
        <v>190.44217957145466</v>
      </c>
    </row>
    <row r="519" spans="1:13">
      <c r="A519" s="4" t="s">
        <v>66</v>
      </c>
      <c r="B519" s="21">
        <v>3.59</v>
      </c>
      <c r="C519" s="21">
        <v>8.0000000000000071E-2</v>
      </c>
      <c r="D519" s="21">
        <v>40</v>
      </c>
      <c r="E519" s="21">
        <v>106.501</v>
      </c>
      <c r="F519" s="21">
        <v>88.571399999999997</v>
      </c>
      <c r="G519" s="21">
        <v>195.07240000000002</v>
      </c>
      <c r="H519" s="21">
        <v>1.2678690476190477</v>
      </c>
      <c r="I519" s="21">
        <v>1.0544214285714286</v>
      </c>
      <c r="J519" s="21">
        <v>2.3222904761904766</v>
      </c>
      <c r="K519" s="21">
        <v>209.04567883487846</v>
      </c>
      <c r="L519" s="21">
        <v>180.99020527774775</v>
      </c>
      <c r="M519" s="21">
        <v>180.99020527774775</v>
      </c>
    </row>
    <row r="520" spans="1:13">
      <c r="A520" s="4" t="s">
        <v>66</v>
      </c>
      <c r="B520" s="21">
        <v>3.6</v>
      </c>
      <c r="C520" s="21">
        <v>9.0000000000000302E-2</v>
      </c>
      <c r="D520" s="21">
        <v>45.000000000000114</v>
      </c>
      <c r="E520" s="21">
        <v>105.544</v>
      </c>
      <c r="F520" s="21">
        <v>67.939499999999995</v>
      </c>
      <c r="G520" s="21">
        <v>173.48349999999999</v>
      </c>
      <c r="H520" s="21">
        <v>1.2564761904761905</v>
      </c>
      <c r="I520" s="21">
        <v>0.8088035714285714</v>
      </c>
      <c r="J520" s="21">
        <v>2.0652797619047618</v>
      </c>
      <c r="K520" s="21">
        <v>205.38650435983476</v>
      </c>
      <c r="L520" s="21">
        <v>179.9158417920377</v>
      </c>
      <c r="M520" s="21">
        <v>179.9158417920377</v>
      </c>
    </row>
    <row r="521" spans="1:13">
      <c r="A521" s="4" t="s">
        <v>66</v>
      </c>
      <c r="B521" s="21">
        <v>3.61</v>
      </c>
      <c r="C521" s="21">
        <v>0.10000000000000009</v>
      </c>
      <c r="D521" s="21">
        <v>50</v>
      </c>
      <c r="E521" s="21">
        <v>104.12</v>
      </c>
      <c r="F521" s="21">
        <v>68.542100000000005</v>
      </c>
      <c r="G521" s="21">
        <v>172.66210000000001</v>
      </c>
      <c r="H521" s="21">
        <v>1.2395238095238095</v>
      </c>
      <c r="I521" s="21">
        <v>0.81597738095238104</v>
      </c>
      <c r="J521" s="21">
        <v>2.0555011904761904</v>
      </c>
      <c r="K521" s="21">
        <v>195.77279454296317</v>
      </c>
      <c r="L521" s="21">
        <v>180.42476840439082</v>
      </c>
      <c r="M521" s="21">
        <v>180.42476840439082</v>
      </c>
    </row>
    <row r="522" spans="1:13">
      <c r="A522" s="4" t="s">
        <v>66</v>
      </c>
      <c r="B522" s="21">
        <v>3.62</v>
      </c>
      <c r="C522" s="21">
        <v>0.11000000000000032</v>
      </c>
      <c r="D522" s="21">
        <v>55.000000000000114</v>
      </c>
      <c r="E522" s="21">
        <v>101.44799999999999</v>
      </c>
      <c r="F522" s="21">
        <v>72.210099999999997</v>
      </c>
      <c r="G522" s="21">
        <v>173.65809999999999</v>
      </c>
      <c r="H522" s="21">
        <v>1.2077142857142857</v>
      </c>
      <c r="I522" s="21">
        <v>0.85964404761904756</v>
      </c>
      <c r="J522" s="21">
        <v>2.0673583333333334</v>
      </c>
      <c r="K522" s="21">
        <v>181.04331998944318</v>
      </c>
      <c r="L522" s="21">
        <v>176.73934745968452</v>
      </c>
      <c r="M522" s="21">
        <v>176.73934745968452</v>
      </c>
    </row>
    <row r="523" spans="1:13">
      <c r="A523" s="4" t="s">
        <v>66</v>
      </c>
      <c r="B523" s="21">
        <v>3.63</v>
      </c>
      <c r="C523" s="21">
        <v>0.12000000000000011</v>
      </c>
      <c r="D523" s="21">
        <v>60</v>
      </c>
      <c r="E523" s="21">
        <v>98.143100000000004</v>
      </c>
      <c r="F523" s="21">
        <v>73.858000000000004</v>
      </c>
      <c r="G523" s="21">
        <v>172.00110000000001</v>
      </c>
      <c r="H523" s="21">
        <v>1.1683702380952381</v>
      </c>
      <c r="I523" s="21">
        <v>0.8792619047619048</v>
      </c>
      <c r="J523" s="21">
        <v>2.0476321428571431</v>
      </c>
      <c r="K523" s="21">
        <v>162.42856156697147</v>
      </c>
      <c r="L523" s="21">
        <v>166.58114295045601</v>
      </c>
      <c r="M523" s="21">
        <v>166.58114295045601</v>
      </c>
    </row>
    <row r="524" spans="1:13">
      <c r="A524" s="4" t="s">
        <v>66</v>
      </c>
      <c r="B524" s="21">
        <v>3.64</v>
      </c>
      <c r="C524" s="21">
        <v>0.13000000000000034</v>
      </c>
      <c r="D524" s="21">
        <v>65.000000000000114</v>
      </c>
      <c r="E524" s="21">
        <v>80.669200000000004</v>
      </c>
      <c r="F524" s="21">
        <v>70.171099999999996</v>
      </c>
      <c r="G524" s="21">
        <v>150.84030000000001</v>
      </c>
      <c r="H524" s="21">
        <v>0.96034761904761912</v>
      </c>
      <c r="I524" s="21">
        <v>0.83537023809523803</v>
      </c>
      <c r="J524" s="21">
        <v>1.7957178571428574</v>
      </c>
      <c r="K524" s="21">
        <v>141.38131593574522</v>
      </c>
      <c r="L524" s="21">
        <v>150.33897472744573</v>
      </c>
      <c r="M524" s="21">
        <v>150.33897472744573</v>
      </c>
    </row>
    <row r="525" spans="1:13">
      <c r="A525" s="4" t="s">
        <v>66</v>
      </c>
      <c r="B525" s="21">
        <v>3.65</v>
      </c>
      <c r="C525" s="21">
        <v>0.14000000000000012</v>
      </c>
      <c r="D525" s="21">
        <v>70</v>
      </c>
      <c r="E525" s="21">
        <v>61.5991</v>
      </c>
      <c r="F525" s="21">
        <v>61.3245</v>
      </c>
      <c r="G525" s="21">
        <v>122.92359999999999</v>
      </c>
      <c r="H525" s="21">
        <v>0.73332261904761908</v>
      </c>
      <c r="I525" s="21">
        <v>0.73005357142857141</v>
      </c>
      <c r="J525" s="21">
        <v>1.4633761904761904</v>
      </c>
      <c r="K525" s="21">
        <v>119.39093933578019</v>
      </c>
      <c r="L525" s="21">
        <v>129.7667929574105</v>
      </c>
      <c r="M525" s="21">
        <v>129.7667929574105</v>
      </c>
    </row>
    <row r="526" spans="1:13">
      <c r="A526" s="4" t="s">
        <v>66</v>
      </c>
      <c r="B526" s="21">
        <v>3.66</v>
      </c>
      <c r="C526" s="21">
        <v>0.15000000000000036</v>
      </c>
      <c r="D526" s="21">
        <v>75.000000000000114</v>
      </c>
      <c r="E526" s="21">
        <v>57.659500000000001</v>
      </c>
      <c r="F526" s="21">
        <v>54.286999999999999</v>
      </c>
      <c r="G526" s="21">
        <v>111.9465</v>
      </c>
      <c r="H526" s="21">
        <v>0.68642261904761903</v>
      </c>
      <c r="I526" s="21">
        <v>0.64627380952380953</v>
      </c>
      <c r="J526" s="21">
        <v>1.3326964285714287</v>
      </c>
      <c r="K526" s="21">
        <v>97.813871059922548</v>
      </c>
      <c r="L526" s="21">
        <v>107.10420337272581</v>
      </c>
      <c r="M526" s="21">
        <v>107.10420337272581</v>
      </c>
    </row>
    <row r="527" spans="1:13">
      <c r="A527" s="4" t="s">
        <v>66</v>
      </c>
      <c r="B527" s="21">
        <v>3.67</v>
      </c>
      <c r="C527" s="21">
        <v>0.16000000000000014</v>
      </c>
      <c r="D527" s="21">
        <v>80</v>
      </c>
      <c r="E527" s="21">
        <v>51.253799999999998</v>
      </c>
      <c r="F527" s="21">
        <v>33.247999999999998</v>
      </c>
      <c r="G527" s="21">
        <v>84.501800000000003</v>
      </c>
      <c r="H527" s="21">
        <v>0.61016428571428571</v>
      </c>
      <c r="I527" s="21">
        <v>0.39580952380952378</v>
      </c>
      <c r="J527" s="21">
        <v>1.0059738095238095</v>
      </c>
      <c r="K527" s="21">
        <v>77.746214573906073</v>
      </c>
      <c r="L527" s="21">
        <v>84.525205430291408</v>
      </c>
      <c r="M527" s="21">
        <v>84.525205430291408</v>
      </c>
    </row>
    <row r="528" spans="1:13">
      <c r="A528" s="4" t="s">
        <v>66</v>
      </c>
      <c r="B528" s="21">
        <v>3.68</v>
      </c>
      <c r="C528" s="21">
        <v>0.17000000000000037</v>
      </c>
      <c r="D528" s="21">
        <v>85.000000000000099</v>
      </c>
      <c r="E528" s="21">
        <v>48.5274</v>
      </c>
      <c r="F528" s="21">
        <v>21.371700000000001</v>
      </c>
      <c r="G528" s="21">
        <v>69.899100000000004</v>
      </c>
      <c r="H528" s="21">
        <v>0.57770714285714286</v>
      </c>
      <c r="I528" s="21">
        <v>0.25442500000000001</v>
      </c>
      <c r="J528" s="21">
        <v>0.83213214285714288</v>
      </c>
      <c r="K528" s="21">
        <v>59.952567487106791</v>
      </c>
      <c r="L528" s="21">
        <v>63.782427837004711</v>
      </c>
      <c r="M528" s="21">
        <v>63.782427837004711</v>
      </c>
    </row>
    <row r="529" spans="1:13">
      <c r="A529" s="4" t="s">
        <v>66</v>
      </c>
      <c r="B529" s="21">
        <v>3.69</v>
      </c>
      <c r="C529" s="21">
        <v>0.18000000000000016</v>
      </c>
      <c r="D529" s="21">
        <v>89.999999999999986</v>
      </c>
      <c r="E529" s="21">
        <v>40.618099999999998</v>
      </c>
      <c r="F529" s="21">
        <v>7.9161200000000003</v>
      </c>
      <c r="G529" s="21">
        <v>48.534219999999998</v>
      </c>
      <c r="H529" s="21">
        <v>0.48354880952380952</v>
      </c>
      <c r="I529" s="21">
        <v>9.4239523809523815E-2</v>
      </c>
      <c r="J529" s="21">
        <v>0.57778833333333335</v>
      </c>
      <c r="K529" s="21">
        <v>44.852437407403769</v>
      </c>
      <c r="L529" s="21">
        <v>46.020442384402926</v>
      </c>
      <c r="M529" s="21">
        <v>46.020442384402926</v>
      </c>
    </row>
    <row r="530" spans="1:13">
      <c r="A530" s="4" t="s">
        <v>66</v>
      </c>
      <c r="B530" s="21">
        <v>3.7</v>
      </c>
      <c r="C530" s="21">
        <v>0.19000000000000039</v>
      </c>
      <c r="D530" s="21">
        <v>95.000000000000114</v>
      </c>
      <c r="E530" s="21">
        <v>27.870799999999999</v>
      </c>
      <c r="F530" s="21">
        <v>2.1811199999999999</v>
      </c>
      <c r="G530" s="21">
        <v>30.051919999999999</v>
      </c>
      <c r="H530" s="21">
        <v>0.33179523809523809</v>
      </c>
      <c r="I530" s="21">
        <v>2.5965714285714286E-2</v>
      </c>
      <c r="J530" s="21">
        <v>0.35776095238095235</v>
      </c>
      <c r="K530" s="21">
        <v>32.554725605128127</v>
      </c>
      <c r="L530" s="21">
        <v>31.749394776224598</v>
      </c>
      <c r="M530" s="21">
        <v>31.749394776224598</v>
      </c>
    </row>
    <row r="531" spans="1:13">
      <c r="A531" s="5" t="s">
        <v>66</v>
      </c>
      <c r="B531" s="22">
        <v>3.71</v>
      </c>
      <c r="C531" s="22">
        <v>0.20000000000000018</v>
      </c>
      <c r="D531" s="22">
        <v>100</v>
      </c>
      <c r="E531" s="22">
        <v>9.4693799999999992</v>
      </c>
      <c r="F531" s="22">
        <v>2.20384</v>
      </c>
      <c r="G531" s="22">
        <v>11.673219999999999</v>
      </c>
      <c r="H531" s="22">
        <v>0.11273071428571428</v>
      </c>
      <c r="I531" s="22">
        <v>2.6236190476190475E-2</v>
      </c>
      <c r="J531" s="22">
        <v>0.13896690476190474</v>
      </c>
      <c r="K531" s="22">
        <v>22.924071675053742</v>
      </c>
      <c r="L531" s="22">
        <v>20.943778254755049</v>
      </c>
      <c r="M531" s="22">
        <v>20.943778254755049</v>
      </c>
    </row>
  </sheetData>
  <mergeCells count="2">
    <mergeCell ref="A1:M1"/>
    <mergeCell ref="A2:M2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"/>
  <sheetViews>
    <sheetView showGridLines="0" workbookViewId="0">
      <selection sqref="A1:E1"/>
    </sheetView>
  </sheetViews>
  <sheetFormatPr defaultRowHeight="14.25"/>
  <cols>
    <col min="1" max="1" width="42" customWidth="1"/>
    <col min="2" max="2" width="8" customWidth="1"/>
    <col min="3" max="3" width="20" customWidth="1"/>
    <col min="4" max="4" width="25" customWidth="1"/>
    <col min="5" max="5" width="18" customWidth="1"/>
  </cols>
  <sheetData>
    <row r="1" spans="1:5" ht="30" customHeight="1">
      <c r="A1" s="30" t="s">
        <v>126</v>
      </c>
      <c r="B1" s="30"/>
      <c r="C1" s="30"/>
      <c r="D1" s="30"/>
      <c r="E1" s="30"/>
    </row>
    <row r="2" spans="1:5" ht="30" customHeight="1">
      <c r="A2" s="31" t="s">
        <v>127</v>
      </c>
      <c r="B2" s="31"/>
      <c r="C2" s="31"/>
      <c r="D2" s="31"/>
      <c r="E2" s="31"/>
    </row>
    <row r="4" spans="1:5" ht="33.950000000000003" customHeight="1">
      <c r="A4" s="1" t="s">
        <v>128</v>
      </c>
      <c r="B4" s="16" t="s">
        <v>129</v>
      </c>
      <c r="C4" s="16" t="s">
        <v>130</v>
      </c>
      <c r="D4" s="16" t="s">
        <v>131</v>
      </c>
      <c r="E4" s="2" t="s">
        <v>132</v>
      </c>
    </row>
    <row r="5" spans="1:5">
      <c r="A5" s="3" t="s">
        <v>31</v>
      </c>
      <c r="B5" s="3">
        <v>20</v>
      </c>
      <c r="C5" s="3" t="s">
        <v>133</v>
      </c>
      <c r="D5" s="3" t="s">
        <v>134</v>
      </c>
      <c r="E5" s="3" t="s">
        <v>135</v>
      </c>
    </row>
    <row r="6" spans="1:5">
      <c r="A6" s="4" t="s">
        <v>32</v>
      </c>
      <c r="B6" s="4">
        <v>20</v>
      </c>
      <c r="C6" s="4" t="s">
        <v>136</v>
      </c>
      <c r="D6" s="4" t="s">
        <v>137</v>
      </c>
      <c r="E6" s="4" t="s">
        <v>138</v>
      </c>
    </row>
    <row r="7" spans="1:5">
      <c r="A7" s="4" t="s">
        <v>33</v>
      </c>
      <c r="B7" s="4">
        <v>20</v>
      </c>
      <c r="C7" s="4" t="s">
        <v>139</v>
      </c>
      <c r="D7" s="4" t="s">
        <v>140</v>
      </c>
      <c r="E7" s="4" t="s">
        <v>141</v>
      </c>
    </row>
    <row r="8" spans="1:5">
      <c r="A8" s="4" t="s">
        <v>142</v>
      </c>
      <c r="B8" s="4">
        <v>20</v>
      </c>
      <c r="C8" s="4" t="s">
        <v>143</v>
      </c>
      <c r="D8" s="4" t="s">
        <v>144</v>
      </c>
      <c r="E8" s="4" t="s">
        <v>145</v>
      </c>
    </row>
    <row r="9" spans="1:5">
      <c r="A9" s="4" t="s">
        <v>36</v>
      </c>
      <c r="B9" s="4">
        <v>20</v>
      </c>
      <c r="C9" s="4" t="s">
        <v>146</v>
      </c>
      <c r="D9" s="4" t="s">
        <v>147</v>
      </c>
      <c r="E9" s="4" t="s">
        <v>148</v>
      </c>
    </row>
    <row r="10" spans="1:5">
      <c r="A10" s="4" t="s">
        <v>37</v>
      </c>
      <c r="B10" s="4">
        <v>20</v>
      </c>
      <c r="C10" s="4" t="s">
        <v>149</v>
      </c>
      <c r="D10" s="4" t="s">
        <v>150</v>
      </c>
      <c r="E10" s="4" t="s">
        <v>151</v>
      </c>
    </row>
    <row r="11" spans="1:5">
      <c r="A11" s="4" t="s">
        <v>38</v>
      </c>
      <c r="B11" s="4">
        <v>20</v>
      </c>
      <c r="C11" s="4" t="s">
        <v>152</v>
      </c>
      <c r="D11" s="4" t="s">
        <v>153</v>
      </c>
      <c r="E11" s="4" t="s">
        <v>154</v>
      </c>
    </row>
    <row r="12" spans="1:5">
      <c r="A12" s="4" t="s">
        <v>155</v>
      </c>
      <c r="B12" s="4">
        <v>20</v>
      </c>
      <c r="C12" s="4" t="s">
        <v>156</v>
      </c>
      <c r="D12" s="4" t="s">
        <v>157</v>
      </c>
      <c r="E12" s="4" t="s">
        <v>158</v>
      </c>
    </row>
    <row r="13" spans="1:5">
      <c r="A13" s="4" t="s">
        <v>159</v>
      </c>
      <c r="B13" s="4">
        <v>20</v>
      </c>
      <c r="C13" s="4" t="s">
        <v>160</v>
      </c>
      <c r="D13" s="4" t="s">
        <v>161</v>
      </c>
      <c r="E13" s="4" t="s">
        <v>162</v>
      </c>
    </row>
    <row r="14" spans="1:5">
      <c r="A14" s="4" t="s">
        <v>163</v>
      </c>
      <c r="B14" s="4">
        <v>20</v>
      </c>
      <c r="C14" s="4" t="s">
        <v>164</v>
      </c>
      <c r="D14" s="4" t="s">
        <v>165</v>
      </c>
      <c r="E14" s="4" t="s">
        <v>166</v>
      </c>
    </row>
    <row r="15" spans="1:5">
      <c r="A15" s="4" t="s">
        <v>167</v>
      </c>
      <c r="B15" s="4">
        <v>20</v>
      </c>
      <c r="C15" s="4" t="s">
        <v>168</v>
      </c>
      <c r="D15" s="4" t="s">
        <v>169</v>
      </c>
      <c r="E15" s="4" t="s">
        <v>170</v>
      </c>
    </row>
    <row r="16" spans="1:5">
      <c r="A16" s="5" t="s">
        <v>171</v>
      </c>
      <c r="B16" s="5">
        <v>20</v>
      </c>
      <c r="C16" s="5" t="s">
        <v>172</v>
      </c>
      <c r="D16" s="5" t="s">
        <v>173</v>
      </c>
      <c r="E16" s="5" t="s">
        <v>174</v>
      </c>
    </row>
  </sheetData>
  <mergeCells count="2">
    <mergeCell ref="A1:E1"/>
    <mergeCell ref="A2:E2"/>
  </mergeCell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"/>
  <sheetViews>
    <sheetView showGridLines="0" workbookViewId="0">
      <selection sqref="A1:E1"/>
    </sheetView>
  </sheetViews>
  <sheetFormatPr defaultRowHeight="14.25"/>
  <cols>
    <col min="1" max="1" width="44" customWidth="1"/>
    <col min="2" max="2" width="8" customWidth="1"/>
    <col min="3" max="3" width="20" customWidth="1"/>
    <col min="4" max="4" width="25" customWidth="1"/>
    <col min="5" max="5" width="18" customWidth="1"/>
  </cols>
  <sheetData>
    <row r="1" spans="1:5" ht="30" customHeight="1">
      <c r="A1" s="30" t="s">
        <v>175</v>
      </c>
      <c r="B1" s="30"/>
      <c r="C1" s="30"/>
      <c r="D1" s="30"/>
      <c r="E1" s="30"/>
    </row>
    <row r="2" spans="1:5" ht="30" customHeight="1">
      <c r="A2" s="31" t="s">
        <v>176</v>
      </c>
      <c r="B2" s="31"/>
      <c r="C2" s="31"/>
      <c r="D2" s="31"/>
      <c r="E2" s="31"/>
    </row>
    <row r="4" spans="1:5" ht="33.950000000000003" customHeight="1">
      <c r="A4" s="1" t="s">
        <v>128</v>
      </c>
      <c r="B4" s="16" t="s">
        <v>129</v>
      </c>
      <c r="C4" s="16" t="s">
        <v>130</v>
      </c>
      <c r="D4" s="16" t="s">
        <v>131</v>
      </c>
      <c r="E4" s="2" t="s">
        <v>132</v>
      </c>
    </row>
    <row r="5" spans="1:5">
      <c r="A5" s="3" t="s">
        <v>177</v>
      </c>
      <c r="B5" s="3">
        <v>20</v>
      </c>
      <c r="C5" s="3" t="s">
        <v>178</v>
      </c>
      <c r="D5" s="3" t="s">
        <v>179</v>
      </c>
      <c r="E5" s="3" t="s">
        <v>180</v>
      </c>
    </row>
    <row r="6" spans="1:5">
      <c r="A6" s="4" t="s">
        <v>181</v>
      </c>
      <c r="B6" s="4">
        <v>20</v>
      </c>
      <c r="C6" s="4" t="s">
        <v>182</v>
      </c>
      <c r="D6" s="4" t="s">
        <v>183</v>
      </c>
      <c r="E6" s="4" t="s">
        <v>184</v>
      </c>
    </row>
    <row r="7" spans="1:5">
      <c r="A7" s="4" t="s">
        <v>185</v>
      </c>
      <c r="B7" s="4">
        <v>20</v>
      </c>
      <c r="C7" s="4" t="s">
        <v>186</v>
      </c>
      <c r="D7" s="4" t="s">
        <v>187</v>
      </c>
      <c r="E7" s="4" t="s">
        <v>188</v>
      </c>
    </row>
    <row r="8" spans="1:5">
      <c r="A8" s="4" t="s">
        <v>189</v>
      </c>
      <c r="B8" s="4">
        <v>20</v>
      </c>
      <c r="C8" s="4" t="s">
        <v>190</v>
      </c>
      <c r="D8" s="4" t="s">
        <v>191</v>
      </c>
      <c r="E8" s="4" t="s">
        <v>192</v>
      </c>
    </row>
    <row r="9" spans="1:5">
      <c r="A9" s="5" t="s">
        <v>193</v>
      </c>
      <c r="B9" s="5">
        <v>20</v>
      </c>
      <c r="C9" s="5" t="s">
        <v>194</v>
      </c>
      <c r="D9" s="5" t="s">
        <v>195</v>
      </c>
      <c r="E9" s="5" t="s">
        <v>196</v>
      </c>
    </row>
  </sheetData>
  <mergeCells count="2">
    <mergeCell ref="A1:E1"/>
    <mergeCell ref="A2:E2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5"/>
  <sheetViews>
    <sheetView showGridLines="0" workbookViewId="0">
      <selection activeCell="A11" sqref="A11"/>
    </sheetView>
  </sheetViews>
  <sheetFormatPr defaultRowHeight="14.25"/>
  <cols>
    <col min="1" max="1" width="58" customWidth="1"/>
    <col min="2" max="2" width="28" customWidth="1"/>
    <col min="3" max="3" width="10" customWidth="1"/>
  </cols>
  <sheetData>
    <row r="1" spans="1:3" ht="30" customHeight="1">
      <c r="A1" s="30" t="s">
        <v>197</v>
      </c>
      <c r="B1" s="30"/>
      <c r="C1" s="30"/>
    </row>
    <row r="2" spans="1:3" ht="30" customHeight="1">
      <c r="A2" s="31" t="s">
        <v>303</v>
      </c>
      <c r="B2" s="31"/>
      <c r="C2" s="31"/>
    </row>
    <row r="4" spans="1:3" ht="33.950000000000003" customHeight="1">
      <c r="A4" s="1" t="s">
        <v>198</v>
      </c>
      <c r="B4" s="16" t="s">
        <v>199</v>
      </c>
      <c r="C4" s="2" t="s">
        <v>129</v>
      </c>
    </row>
    <row r="5" spans="1:3">
      <c r="A5" s="3" t="s">
        <v>200</v>
      </c>
      <c r="B5" s="3" t="s">
        <v>201</v>
      </c>
      <c r="C5" s="3">
        <v>20</v>
      </c>
    </row>
    <row r="6" spans="1:3">
      <c r="A6" s="4" t="s">
        <v>202</v>
      </c>
      <c r="B6" s="4" t="s">
        <v>203</v>
      </c>
      <c r="C6" s="4">
        <v>20</v>
      </c>
    </row>
    <row r="7" spans="1:3">
      <c r="A7" s="4" t="s">
        <v>204</v>
      </c>
      <c r="B7" s="4" t="s">
        <v>205</v>
      </c>
      <c r="C7" s="4">
        <v>20</v>
      </c>
    </row>
    <row r="8" spans="1:3">
      <c r="A8" s="4" t="s">
        <v>206</v>
      </c>
      <c r="B8" s="4" t="s">
        <v>207</v>
      </c>
      <c r="C8" s="4">
        <v>20</v>
      </c>
    </row>
    <row r="9" spans="1:3">
      <c r="A9" s="4" t="s">
        <v>208</v>
      </c>
      <c r="B9" s="4" t="s">
        <v>209</v>
      </c>
      <c r="C9" s="4">
        <v>20</v>
      </c>
    </row>
    <row r="10" spans="1:3">
      <c r="A10" s="4" t="s">
        <v>311</v>
      </c>
      <c r="B10" s="4" t="s">
        <v>210</v>
      </c>
      <c r="C10" s="4">
        <v>20</v>
      </c>
    </row>
    <row r="11" spans="1:3">
      <c r="A11" s="4" t="s">
        <v>106</v>
      </c>
      <c r="B11" s="4" t="s">
        <v>302</v>
      </c>
      <c r="C11" s="4">
        <v>20</v>
      </c>
    </row>
    <row r="12" spans="1:3">
      <c r="A12" s="4" t="s">
        <v>211</v>
      </c>
      <c r="B12" s="4" t="s">
        <v>212</v>
      </c>
      <c r="C12" s="4">
        <v>15</v>
      </c>
    </row>
    <row r="13" spans="1:3">
      <c r="A13" s="4" t="s">
        <v>213</v>
      </c>
      <c r="B13" s="4" t="s">
        <v>214</v>
      </c>
      <c r="C13" s="4">
        <v>15</v>
      </c>
    </row>
    <row r="14" spans="1:3">
      <c r="A14" s="4" t="s">
        <v>215</v>
      </c>
      <c r="B14" s="4" t="s">
        <v>216</v>
      </c>
      <c r="C14" s="4">
        <v>20</v>
      </c>
    </row>
    <row r="15" spans="1:3">
      <c r="A15" s="5" t="s">
        <v>217</v>
      </c>
      <c r="B15" s="5" t="s">
        <v>218</v>
      </c>
      <c r="C15" s="5">
        <v>20</v>
      </c>
    </row>
  </sheetData>
  <mergeCells count="2">
    <mergeCell ref="A1:C1"/>
    <mergeCell ref="A2:C2"/>
  </mergeCell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0"/>
  <sheetViews>
    <sheetView showGridLines="0" workbookViewId="0">
      <selection sqref="A1:J1"/>
    </sheetView>
  </sheetViews>
  <sheetFormatPr defaultRowHeight="14.25"/>
  <cols>
    <col min="1" max="1" width="32" customWidth="1"/>
    <col min="2" max="2" width="34" customWidth="1"/>
    <col min="3" max="3" width="8" customWidth="1"/>
    <col min="4" max="4" width="11" customWidth="1"/>
    <col min="5" max="6" width="12" customWidth="1"/>
    <col min="7" max="8" width="11" customWidth="1"/>
    <col min="9" max="9" width="13" customWidth="1"/>
    <col min="10" max="10" width="15" customWidth="1"/>
  </cols>
  <sheetData>
    <row r="1" spans="1:10" ht="30" customHeight="1">
      <c r="A1" s="30" t="s">
        <v>219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30" customHeight="1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</row>
    <row r="4" spans="1:10" ht="33.950000000000003" customHeight="1">
      <c r="A4" s="1" t="s">
        <v>221</v>
      </c>
      <c r="B4" s="16" t="s">
        <v>222</v>
      </c>
      <c r="C4" s="16" t="s">
        <v>129</v>
      </c>
      <c r="D4" s="16" t="s">
        <v>223</v>
      </c>
      <c r="E4" s="16" t="s">
        <v>224</v>
      </c>
      <c r="F4" s="16" t="s">
        <v>225</v>
      </c>
      <c r="G4" s="16" t="s">
        <v>226</v>
      </c>
      <c r="H4" s="16" t="s">
        <v>227</v>
      </c>
      <c r="I4" s="16" t="s">
        <v>228</v>
      </c>
      <c r="J4" s="2" t="s">
        <v>229</v>
      </c>
    </row>
    <row r="5" spans="1:10">
      <c r="A5" s="3" t="s">
        <v>78</v>
      </c>
      <c r="B5" s="4" t="s">
        <v>37</v>
      </c>
      <c r="C5" s="3">
        <v>20</v>
      </c>
      <c r="D5" s="20">
        <v>0.40349157503945421</v>
      </c>
      <c r="E5" s="20">
        <v>1.1244811614331822E-2</v>
      </c>
      <c r="F5" s="20">
        <v>0.69358047802567313</v>
      </c>
      <c r="G5" s="20">
        <v>7.7702747167239031E-2</v>
      </c>
      <c r="H5" s="20">
        <v>0.56124997791880316</v>
      </c>
      <c r="I5" s="3" t="s">
        <v>230</v>
      </c>
      <c r="J5" s="3" t="s">
        <v>111</v>
      </c>
    </row>
    <row r="6" spans="1:10">
      <c r="A6" s="4" t="s">
        <v>78</v>
      </c>
      <c r="B6" s="4" t="s">
        <v>38</v>
      </c>
      <c r="C6" s="4">
        <v>20</v>
      </c>
      <c r="D6" s="21">
        <v>4.8993766191025814E-2</v>
      </c>
      <c r="E6" s="21">
        <v>-0.47083432703452266</v>
      </c>
      <c r="F6" s="21">
        <v>0.57524334625946916</v>
      </c>
      <c r="G6" s="21">
        <v>0.83747748018174328</v>
      </c>
      <c r="H6" s="21">
        <v>0.90189882481110817</v>
      </c>
      <c r="I6" s="4" t="s">
        <v>231</v>
      </c>
      <c r="J6" s="4" t="s">
        <v>111</v>
      </c>
    </row>
    <row r="7" spans="1:10">
      <c r="A7" s="4" t="s">
        <v>78</v>
      </c>
      <c r="B7" s="4" t="s">
        <v>36</v>
      </c>
      <c r="C7" s="4">
        <v>20</v>
      </c>
      <c r="D7" s="21">
        <v>0.36877995846293721</v>
      </c>
      <c r="E7" s="21">
        <v>-5.1313840384590893E-2</v>
      </c>
      <c r="F7" s="21">
        <v>0.69801623356057507</v>
      </c>
      <c r="G7" s="21">
        <v>0.10959182388505426</v>
      </c>
      <c r="H7" s="21">
        <v>0.57032358997098309</v>
      </c>
      <c r="I7" s="4" t="s">
        <v>230</v>
      </c>
      <c r="J7" s="4" t="s">
        <v>111</v>
      </c>
    </row>
    <row r="8" spans="1:10">
      <c r="A8" s="4" t="s">
        <v>78</v>
      </c>
      <c r="B8" s="4" t="s">
        <v>171</v>
      </c>
      <c r="C8" s="4">
        <v>20</v>
      </c>
      <c r="D8" s="21">
        <v>0.58409366845895072</v>
      </c>
      <c r="E8" s="21">
        <v>0.22810130460895431</v>
      </c>
      <c r="F8" s="21">
        <v>0.81884332888423417</v>
      </c>
      <c r="G8" s="21">
        <v>6.8470940932137455E-3</v>
      </c>
      <c r="H8" s="21">
        <v>0.19171863460998487</v>
      </c>
      <c r="I8" s="4" t="s">
        <v>232</v>
      </c>
      <c r="J8" s="4" t="s">
        <v>111</v>
      </c>
    </row>
    <row r="9" spans="1:10">
      <c r="A9" s="4" t="s">
        <v>233</v>
      </c>
      <c r="B9" s="4" t="s">
        <v>37</v>
      </c>
      <c r="C9" s="4">
        <v>20</v>
      </c>
      <c r="D9" s="21">
        <v>-3.633695234876886E-2</v>
      </c>
      <c r="E9" s="21">
        <v>-0.4914300786587748</v>
      </c>
      <c r="F9" s="21">
        <v>0.42795707315487996</v>
      </c>
      <c r="G9" s="21">
        <v>0.87911610756510572</v>
      </c>
      <c r="H9" s="21">
        <v>0.91167596340085033</v>
      </c>
      <c r="I9" s="4" t="s">
        <v>231</v>
      </c>
      <c r="J9" s="4" t="s">
        <v>111</v>
      </c>
    </row>
    <row r="10" spans="1:10">
      <c r="A10" s="4" t="s">
        <v>233</v>
      </c>
      <c r="B10" s="4" t="s">
        <v>38</v>
      </c>
      <c r="C10" s="4">
        <v>20</v>
      </c>
      <c r="D10" s="21">
        <v>0.33989425295024162</v>
      </c>
      <c r="E10" s="21">
        <v>-0.12188930242764985</v>
      </c>
      <c r="F10" s="21">
        <v>0.71192963550071764</v>
      </c>
      <c r="G10" s="21">
        <v>0.14258089749274577</v>
      </c>
      <c r="H10" s="21">
        <v>0.57032358997098309</v>
      </c>
      <c r="I10" s="4" t="s">
        <v>230</v>
      </c>
      <c r="J10" s="4" t="s">
        <v>111</v>
      </c>
    </row>
    <row r="11" spans="1:10">
      <c r="A11" s="4" t="s">
        <v>233</v>
      </c>
      <c r="B11" s="4" t="s">
        <v>36</v>
      </c>
      <c r="C11" s="4">
        <v>20</v>
      </c>
      <c r="D11" s="21">
        <v>-0.13348477024118585</v>
      </c>
      <c r="E11" s="21">
        <v>-0.55684597717025242</v>
      </c>
      <c r="F11" s="21">
        <v>0.33232769222547159</v>
      </c>
      <c r="G11" s="21">
        <v>0.57476696734076127</v>
      </c>
      <c r="H11" s="21">
        <v>0.89408194919673967</v>
      </c>
      <c r="I11" s="4" t="s">
        <v>234</v>
      </c>
      <c r="J11" s="4" t="s">
        <v>111</v>
      </c>
    </row>
    <row r="12" spans="1:10">
      <c r="A12" s="4" t="s">
        <v>233</v>
      </c>
      <c r="B12" s="4" t="s">
        <v>171</v>
      </c>
      <c r="C12" s="4">
        <v>20</v>
      </c>
      <c r="D12" s="21">
        <v>-0.35399616270239431</v>
      </c>
      <c r="E12" s="21">
        <v>-0.72163507183834963</v>
      </c>
      <c r="F12" s="21">
        <v>8.7204973449197268E-2</v>
      </c>
      <c r="G12" s="21">
        <v>0.12570442022919151</v>
      </c>
      <c r="H12" s="21">
        <v>0.57032358997098309</v>
      </c>
      <c r="I12" s="4" t="s">
        <v>230</v>
      </c>
      <c r="J12" s="4" t="s">
        <v>111</v>
      </c>
    </row>
    <row r="13" spans="1:10">
      <c r="A13" s="4" t="s">
        <v>235</v>
      </c>
      <c r="B13" s="4" t="s">
        <v>37</v>
      </c>
      <c r="C13" s="4">
        <v>20</v>
      </c>
      <c r="D13" s="21">
        <v>0.12036615465529686</v>
      </c>
      <c r="E13" s="21">
        <v>-0.33767091810192285</v>
      </c>
      <c r="F13" s="21">
        <v>0.51641023163848288</v>
      </c>
      <c r="G13" s="21">
        <v>0.61322336723308479</v>
      </c>
      <c r="H13" s="21">
        <v>0.89645659952063517</v>
      </c>
      <c r="I13" s="4" t="s">
        <v>234</v>
      </c>
      <c r="J13" s="4" t="s">
        <v>111</v>
      </c>
    </row>
    <row r="14" spans="1:10">
      <c r="A14" s="4" t="s">
        <v>235</v>
      </c>
      <c r="B14" s="4" t="s">
        <v>38</v>
      </c>
      <c r="C14" s="4">
        <v>20</v>
      </c>
      <c r="D14" s="21">
        <v>0.26104491048655942</v>
      </c>
      <c r="E14" s="21">
        <v>-0.18460626932306165</v>
      </c>
      <c r="F14" s="21">
        <v>0.64445705820344701</v>
      </c>
      <c r="G14" s="21">
        <v>0.26627894624797238</v>
      </c>
      <c r="H14" s="21">
        <v>0.67780095408574781</v>
      </c>
      <c r="I14" s="4" t="s">
        <v>234</v>
      </c>
      <c r="J14" s="4" t="s">
        <v>111</v>
      </c>
    </row>
    <row r="15" spans="1:10">
      <c r="A15" s="4" t="s">
        <v>235</v>
      </c>
      <c r="B15" s="4" t="s">
        <v>36</v>
      </c>
      <c r="C15" s="4">
        <v>20</v>
      </c>
      <c r="D15" s="21">
        <v>-9.04981493160582E-3</v>
      </c>
      <c r="E15" s="21">
        <v>-0.43068390367986498</v>
      </c>
      <c r="F15" s="21">
        <v>0.39832948302017945</v>
      </c>
      <c r="G15" s="21">
        <v>0.96979405740708891</v>
      </c>
      <c r="H15" s="21">
        <v>0.96979405740708891</v>
      </c>
      <c r="I15" s="4" t="s">
        <v>231</v>
      </c>
      <c r="J15" s="4" t="s">
        <v>111</v>
      </c>
    </row>
    <row r="16" spans="1:10">
      <c r="A16" s="4" t="s">
        <v>235</v>
      </c>
      <c r="B16" s="4" t="s">
        <v>171</v>
      </c>
      <c r="C16" s="4">
        <v>20</v>
      </c>
      <c r="D16" s="21">
        <v>-0.28319693016191549</v>
      </c>
      <c r="E16" s="21">
        <v>-0.69475968609404604</v>
      </c>
      <c r="F16" s="21">
        <v>0.19153820719081613</v>
      </c>
      <c r="G16" s="21">
        <v>0.22631390684750169</v>
      </c>
      <c r="H16" s="21">
        <v>0.6669080233111031</v>
      </c>
      <c r="I16" s="4" t="s">
        <v>234</v>
      </c>
      <c r="J16" s="4" t="s">
        <v>111</v>
      </c>
    </row>
    <row r="17" spans="1:10">
      <c r="A17" s="4" t="s">
        <v>236</v>
      </c>
      <c r="B17" s="4" t="s">
        <v>37</v>
      </c>
      <c r="C17" s="4">
        <v>20</v>
      </c>
      <c r="D17" s="21">
        <v>-0.29069561879015088</v>
      </c>
      <c r="E17" s="21">
        <v>-0.62003424174436206</v>
      </c>
      <c r="F17" s="21">
        <v>0.11825160537280893</v>
      </c>
      <c r="G17" s="21">
        <v>0.21372468853595133</v>
      </c>
      <c r="H17" s="21">
        <v>0.6669080233111031</v>
      </c>
      <c r="I17" s="4" t="s">
        <v>234</v>
      </c>
      <c r="J17" s="4" t="s">
        <v>111</v>
      </c>
    </row>
    <row r="18" spans="1:10">
      <c r="A18" s="4" t="s">
        <v>236</v>
      </c>
      <c r="B18" s="4" t="s">
        <v>38</v>
      </c>
      <c r="C18" s="4">
        <v>20</v>
      </c>
      <c r="D18" s="21">
        <v>7.7318287270212616E-2</v>
      </c>
      <c r="E18" s="21">
        <v>-0.38539235354161411</v>
      </c>
      <c r="F18" s="21">
        <v>0.52670749225789015</v>
      </c>
      <c r="G18" s="21">
        <v>0.74593889622577503</v>
      </c>
      <c r="H18" s="21">
        <v>0.89645659952063517</v>
      </c>
      <c r="I18" s="4" t="s">
        <v>231</v>
      </c>
      <c r="J18" s="4" t="s">
        <v>111</v>
      </c>
    </row>
    <row r="19" spans="1:10">
      <c r="A19" s="4" t="s">
        <v>236</v>
      </c>
      <c r="B19" s="4" t="s">
        <v>36</v>
      </c>
      <c r="C19" s="4">
        <v>20</v>
      </c>
      <c r="D19" s="21">
        <v>-0.40045431072355758</v>
      </c>
      <c r="E19" s="21">
        <v>-0.67658882021294664</v>
      </c>
      <c r="F19" s="21">
        <v>-2.2847140650831738E-3</v>
      </c>
      <c r="G19" s="21">
        <v>8.0178568274114737E-2</v>
      </c>
      <c r="H19" s="21">
        <v>0.56124997791880316</v>
      </c>
      <c r="I19" s="4" t="s">
        <v>230</v>
      </c>
      <c r="J19" s="4" t="s">
        <v>111</v>
      </c>
    </row>
    <row r="20" spans="1:10">
      <c r="A20" s="5" t="s">
        <v>236</v>
      </c>
      <c r="B20" s="5" t="s">
        <v>171</v>
      </c>
      <c r="C20" s="5">
        <v>20</v>
      </c>
      <c r="D20" s="22">
        <v>-0.53099424405359152</v>
      </c>
      <c r="E20" s="22">
        <v>-0.79695418113503713</v>
      </c>
      <c r="F20" s="22">
        <v>-0.1589288805526064</v>
      </c>
      <c r="G20" s="22">
        <v>1.5995965405716916E-2</v>
      </c>
      <c r="H20" s="22">
        <v>0.22394351568003681</v>
      </c>
      <c r="I20" s="5" t="s">
        <v>232</v>
      </c>
      <c r="J20" s="5" t="s">
        <v>111</v>
      </c>
    </row>
  </sheetData>
  <mergeCells count="2">
    <mergeCell ref="A1:J1"/>
    <mergeCell ref="A2:J2"/>
  </mergeCells>
  <conditionalFormatting sqref="H5:H20">
    <cfRule type="cellIs" dxfId="0" priority="1" operator="lessThan">
      <formula>0.05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README_QC</vt:lpstr>
      <vt:lpstr>Participants_Final</vt:lpstr>
      <vt:lpstr>Processed_Loading</vt:lpstr>
      <vt:lpstr>Gaussian_Parameters</vt:lpstr>
      <vt:lpstr>Model_Curves</vt:lpstr>
      <vt:lpstr>Table1_Characteristics</vt:lpstr>
      <vt:lpstr>Table2_Loading</vt:lpstr>
      <vt:lpstr>Table3_Gaussian</vt:lpstr>
      <vt:lpstr>Table4_Associations</vt:lpstr>
      <vt:lpstr>TableS2_All_Associations</vt:lpstr>
      <vt:lpstr>QC_Signal_Similarity</vt:lpstr>
      <vt:lpstr>Figure_Data_Phase</vt:lpstr>
      <vt:lpstr>Figure_Data_Associations</vt:lpstr>
      <vt:lpstr>Methods_Protocol</vt:lpstr>
      <vt:lpstr>Figure_1</vt:lpstr>
      <vt:lpstr>Figure_2</vt:lpstr>
      <vt:lpstr>Figure_S1</vt:lpstr>
      <vt:lpstr>Figure_3</vt:lpstr>
      <vt:lpstr>Figure_S2</vt:lpstr>
      <vt:lpstr>TableS1_Sensitivity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shubbar</dc:creator>
  <cp:lastModifiedBy>ahmad shubbar</cp:lastModifiedBy>
  <dcterms:created xsi:type="dcterms:W3CDTF">2026-08-31T23:08:03Z</dcterms:created>
  <dcterms:modified xsi:type="dcterms:W3CDTF">2026-08-31T23:08:03Z</dcterms:modified>
</cp:coreProperties>
</file>