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https://d.docs.live.net/9502f3da330207b4/Bureau/Mathias/Recherche Montréal/SAGE study/Drafts and supplementary materials/Supplementary Materials/npj Digital Medicine Supplementary Materials 2.2 Data synthesis 2.5.2/GPT results/"/>
    </mc:Choice>
  </mc:AlternateContent>
  <xr:revisionPtr revIDLastSave="67" documentId="11_AD4D9D64A577C15A4A541847709B52FC5ADEDD85" xr6:coauthVersionLast="47" xr6:coauthVersionMax="47" xr10:uidLastSave="{0B9B500B-4944-4283-9DA1-907CB6AC69EB}"/>
  <bookViews>
    <workbookView xWindow="-108" yWindow="-108" windowWidth="23256" windowHeight="12456" xr2:uid="{00000000-000D-0000-FFFF-FFFF00000000}"/>
  </bookViews>
  <sheets>
    <sheet name="Feuil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 i="1" l="1"/>
  <c r="G6" i="1" s="1"/>
  <c r="E5" i="1"/>
  <c r="F5" i="1" s="1"/>
  <c r="E4" i="1"/>
  <c r="F4" i="1" s="1"/>
  <c r="E3" i="1"/>
  <c r="F3" i="1" s="1"/>
  <c r="G4" i="1" l="1"/>
  <c r="G5" i="1"/>
  <c r="G3" i="1"/>
  <c r="F6" i="1"/>
</calcChain>
</file>

<file path=xl/sharedStrings.xml><?xml version="1.0" encoding="utf-8"?>
<sst xmlns="http://schemas.openxmlformats.org/spreadsheetml/2006/main" count="160" uniqueCount="127">
  <si>
    <t>Type of outcome</t>
  </si>
  <si>
    <t>Total number</t>
  </si>
  <si>
    <t>Number of studies</t>
  </si>
  <si>
    <t>Number of patients at risk</t>
  </si>
  <si>
    <t>Risk of hematoma</t>
  </si>
  <si>
    <t>95% confidence interval lower limit</t>
  </si>
  <si>
    <t>95% confidence interval upper limit</t>
  </si>
  <si>
    <t>Metrics of epidural hematomas in randomized controlled trials</t>
  </si>
  <si>
    <t>Metrics of epidural hematomas in randomized controlled trials + prospective trials</t>
  </si>
  <si>
    <t>Metrics of epidural hematomas in randomized controlled trials + prospective trials + retrospective trials</t>
  </si>
  <si>
    <t>Metrics of epidural hematomas in randomized controlled trials + prospective trials + retrospective trials + case reports</t>
  </si>
  <si>
    <t>Epidural SRMA GPT results</t>
  </si>
  <si>
    <t>LLM SRMA GPT results: comparable/inferior</t>
  </si>
  <si>
    <t>LLM comparable to humans: number of studies</t>
  </si>
  <si>
    <t>LLM comparable to humans: number of patients</t>
  </si>
  <si>
    <t>LLM inferior to humans: number of studies</t>
  </si>
  <si>
    <t>LLM inferior to humans: number of patients</t>
  </si>
  <si>
    <t>Outcome prediction</t>
  </si>
  <si>
    <t>Clinical score prediction</t>
  </si>
  <si>
    <t>Answering patient FAQs</t>
  </si>
  <si>
    <t>Board examinations</t>
  </si>
  <si>
    <t>Answering clincal scenarios</t>
  </si>
  <si>
    <t>NICU assessments and treatment recommendations</t>
  </si>
  <si>
    <t>CRRT alarm troubleshooting</t>
  </si>
  <si>
    <t>Anesthesia consent form generation</t>
  </si>
  <si>
    <t>Domain</t>
  </si>
  <si>
    <t>High-level research question</t>
  </si>
  <si>
    <t>Study references</t>
  </si>
  <si>
    <t>Key results</t>
  </si>
  <si>
    <t>ICU</t>
  </si>
  <si>
    <t>Can ChatGPT accurately predict clinical outcomes in patients in the ICU?</t>
  </si>
  <si>
    <t>Amacher 2024, Gakuba 2024, Liu 2024</t>
  </si>
  <si>
    <t>Across three ICU prognostication studies, GPT‑4 achieved good discrimination for mortality/neurological outcome (AUROC 0.85) and performed similarly to established prognostic scores, and for HFNC patients its 48‑h intubation-risk judgements were comparable to specialist physicians and better than non‑specialists (GPT‑4 &gt; GPT‑3.5). However, for 6‑month TBI outcome prediction ChatGPT underperformed clinicians and the IMPACT model (AUROC 0.62 vs 0.70–0.71 and 0.81), indicating performance is outcome‑ and context‑dependent.</t>
  </si>
  <si>
    <t>Can ChatGPT accurately predict ICU-related clinical scores?</t>
  </si>
  <si>
    <t>Saner 2024</t>
  </si>
  <si>
    <t>In one ICU study, GPT‑4 generated SOFA scores that closely matched manually calculated scores (r=0.96) and was considered equivalent to standard scoring, whereas Bard (r=0.69) and Perplexity (r=0.90) were inferior; GPT‑4 performed best among the evaluated models.</t>
  </si>
  <si>
    <t>Patient education</t>
  </si>
  <si>
    <t>Can LLMs accurately answer patients’ anesthesia-related FAQs?</t>
  </si>
  <si>
    <t>Ando 2024, Choi 2024, Mootz 2024, Nguyen 2024</t>
  </si>
  <si>
    <t>Across four studies of anesthesia‑related FAQs, expert ratings were generally moderate but (when compared) were judged inferior to clinician‑standard information; performance varied by language and topic (e.g., English answers rated higher than Japanese, and labor epidural answers showed limited strong expert agreement). Model comparisons consistently favored GPT‑4 over GPT‑3.5, with GPT‑4 performing similarly to Bard and both outperforming Bing Chat in broader FAQ evaluations.</t>
  </si>
  <si>
    <t>Can ChatGPT adequately generate patient-directed documents?</t>
  </si>
  <si>
    <t>Gondode 2024, Raimann 2024</t>
  </si>
  <si>
    <t>Two studies evaluating patient‑directed documents found LLM‑generated materials inferior to existing standards: ChatGPT‑produced chronic‑pain medication leaflets had worse readability scores than British Pain Society annexures, and LLM‑generated anesthesia consent forms frequently omitted legally required elements. No clear completeness advantage was observed between GPT‑4, GPT‑3.5, and Gemini for consent‑form generation.</t>
  </si>
  <si>
    <t>Medical education</t>
  </si>
  <si>
    <t>Can ChatGPT pass ABA examinations?</t>
  </si>
  <si>
    <t>Cruz 2023, Khan 2024</t>
  </si>
  <si>
    <t>In two board‑examination studies, LLM performance did not reliably meet passing standards: ChatGPT answered ~65% of FRCA MCQs but scored 48% on difficult‑airway questions (passing threshold 60%), and on ABA‑style questions GPT‑4 scored 69.4% versus a 70% passing benchmark (GPT‑3.5 47.9%, Bard lower). GPT‑4 outperformed GPT‑3.5 and Bard but still fell short of a consistent pass.</t>
  </si>
  <si>
    <t>Can ChatGPT accurately assess hypothetical clinical scenarios in anesthesiology?</t>
  </si>
  <si>
    <t>Blacker 2023, Hurley 2023, Guthrie 2024</t>
  </si>
  <si>
    <t>Across three studies of anesthesiology clinical scenarios, performance was generally suboptimal versus standard expectations: GPT‑4 responses contained high‑quality recommendations in only 8% of evaluated items, and GPT‑3.5 achieved 57% accuracy with near‑random discrimination for neuraxial anticoagulation bleeding‑risk guidance (AUC 0.55). A resident‑training scenario assistant (OARA) was ~65% accurate (15% inaccurate), suggesting moderate but error‑prone scenario reasoning.</t>
  </si>
  <si>
    <t>Perioperative care</t>
  </si>
  <si>
    <t>Can ChatGPT accurately predict anesthesia-related clinical scores?</t>
  </si>
  <si>
    <t>Chung 2024, Turan 2024</t>
  </si>
  <si>
    <t>Two studies evaluated anesthesia risk‑score prediction and found mixed accuracy: ChatGPT predicted ASA‑PS with F1=0.50 (above a random baseline) and was reported as equivalent for ASA‑PS but inferior for other perioperative predictions, while in a separate cohort ChatGPT matched clinician‑assigned ASA class in 85.8% of cases yet was still judged inferior to standard practice. Overall, ASA scoring by LLMs showed moderate agreement but inconsistent clinical equivalence.</t>
  </si>
  <si>
    <t>Can ChatGPT manage preoperative patient anxiety?</t>
  </si>
  <si>
    <t>Yahagi 2024</t>
  </si>
  <si>
    <t>One randomized study found ChatGPT‑guided preoperative communication reduced anxiety similarly to clinician‑led discussion, with no significant between‑group difference in STAI scores (P=0.506), indicating equivalent short‑term anxiety management.</t>
  </si>
  <si>
    <t>LLM SRMA GPT results: high-level questions</t>
  </si>
  <si>
    <t>LLM SRMA GPT results: main</t>
  </si>
  <si>
    <t>Reference</t>
  </si>
  <si>
    <t>Main results</t>
  </si>
  <si>
    <t>Akhondi-Asl 2024</t>
  </si>
  <si>
    <t>LLM-generated PICU notes were rated worse than physician notes, with fine‑tuned LLaMA performing best among the tested models.</t>
  </si>
  <si>
    <t>Amacher 2024</t>
  </si>
  <si>
    <t>ChatGPT‑4’s ICU outcome predictions were broadly comparable to established prognostic scores, with no other LLM compared.</t>
  </si>
  <si>
    <t>Ando 2024</t>
  </si>
  <si>
    <t>ChatGPT answered anesthesia FAQs more convincingly in English than Japanese, and no standard clinical comparator was reported.</t>
  </si>
  <si>
    <t>Blacker 2023</t>
  </si>
  <si>
    <t>ChatGPT’s responses to anesthesiology clinical scenarios were generally below expected standard-of-care quality, with few clearly high‑quality recommendations.</t>
  </si>
  <si>
    <t>Choi 2024</t>
  </si>
  <si>
    <t>Expert-rated anesthesia FAQ answers were judged below clinician standards, though GPT‑4 outperformed GPT‑3.5.</t>
  </si>
  <si>
    <t>Chung 2024</t>
  </si>
  <si>
    <t>ChatGPT’s perioperative predictions were mostly worse than standard practice, except ASA‑PS classification which was roughly comparable.</t>
  </si>
  <si>
    <t>Cruz 2023</t>
  </si>
  <si>
    <t>ChatGPT did not reliably meet passing-level performance on anesthesia board-style questions and was judged inferior to standard expectations.</t>
  </si>
  <si>
    <t>Gakuba 2024</t>
  </si>
  <si>
    <t>ChatGPT’s long‑term TBI outcome predictions were worse than clinicians and established prognostic models.</t>
  </si>
  <si>
    <t>Gondode 2024</t>
  </si>
  <si>
    <t>ChatGPT-generated chronic‑pain medication leaflets were harder to read than standard patient information materials.</t>
  </si>
  <si>
    <t>Guthrie 2024</t>
  </si>
  <si>
    <t>A LLaMA-based resident-training assistant showed moderate accuracy but produced a notable amount of incorrect guidance, with no direct standard comparator.</t>
  </si>
  <si>
    <t>Hurley 2023</t>
  </si>
  <si>
    <t>ChatGPT’s guideline-based neuraxial anticoagulation/bleeding‑risk recommendations were unreliable and inferior to standard practice.</t>
  </si>
  <si>
    <t>Khan 2024</t>
  </si>
  <si>
    <t>GPT‑4 performed best on ABA-style questions but still fell short of a consistent pass, outperforming GPT‑3.5 and Bard.</t>
  </si>
  <si>
    <t>Levin 2024</t>
  </si>
  <si>
    <t>For NICU scenarios, Claude 2.0 produced the strongest recommendations (closest to standard care), while GPT‑4 and shorter variants performed worse.</t>
  </si>
  <si>
    <t>Liu 2024</t>
  </si>
  <si>
    <t>ChatGPT‑4’s short‑term intubation‑risk predictions were comparable to physician judgement and stronger than GPT‑3.5.</t>
  </si>
  <si>
    <t>Mootz 2024</t>
  </si>
  <si>
    <t>ChatGPT’s answers to labor‑epidural FAQs received mixed expert ratings and were generally judged below clinician-standard information.</t>
  </si>
  <si>
    <t>Nguyen 2024</t>
  </si>
  <si>
    <t>Across anesthesia FAQs, outputs were rated below clinician standards; GPT‑4 and Bard were similar and both outperformed Bing Chat.</t>
  </si>
  <si>
    <t>Raimann 2024</t>
  </si>
  <si>
    <t>LLM-generated anesthesia consent forms frequently lacked required elements compared with standard practice, with no clear differences among GPT‑4, GPT‑3.5, and Gemini.</t>
  </si>
  <si>
    <t>For SOFA scoring, GPT‑4 matched clinician-calculated scores more closely than Bard or Perplexity, which performed worse.</t>
  </si>
  <si>
    <t>Savage 2023</t>
  </si>
  <si>
    <t>ChatGPT improved identification of appropriate patients for DVT‑prophylaxis best‑practice alerts compared with existing standard criteria.</t>
  </si>
  <si>
    <t>Sheikh 2024</t>
  </si>
  <si>
    <t>For CRRT alarm troubleshooting, responses were generally below standard practice, though GPT‑4 outperformed GPT‑3.5.</t>
  </si>
  <si>
    <t>Turan 2024</t>
  </si>
  <si>
    <t>ChatGPT’s ASA classification showed only moderate agreement with clinicians and was judged inferior to routine assessment.</t>
  </si>
  <si>
    <t>ChatGPT-guided preoperative discussions reduced anxiety similarly to clinician-led communication.</t>
  </si>
  <si>
    <t>TIVA SRMA GPT results</t>
  </si>
  <si>
    <t>Outcome</t>
  </si>
  <si>
    <t>Agitation</t>
  </si>
  <si>
    <t>Grade 3-4 adverse events</t>
  </si>
  <si>
    <t>Pain</t>
  </si>
  <si>
    <t>Shivering</t>
  </si>
  <si>
    <t>PONV</t>
  </si>
  <si>
    <t>Risk ratio (inverse variance, random effects)</t>
  </si>
  <si>
    <t>95% confidence interval lower bound</t>
  </si>
  <si>
    <t>95% confidence interval upper bound</t>
  </si>
  <si>
    <t>Chi2 heterogeneity result</t>
  </si>
  <si>
    <t>Chi2 heterogeneity degrees of freedom</t>
  </si>
  <si>
    <t>I2 heterogeneity result (in %)</t>
  </si>
  <si>
    <t>Risk ratio (Mantel-Haeszel, random effects)</t>
  </si>
  <si>
    <t>SMD (inverse variance, random effects)</t>
  </si>
  <si>
    <t>Virtual reality total</t>
  </si>
  <si>
    <t>Usual care total</t>
  </si>
  <si>
    <t>Standardized mean difference</t>
  </si>
  <si>
    <t>Standardized mean difference 95% confidence interval lower limit</t>
  </si>
  <si>
    <t>Standardized mean difference 95% confidence interval higher limit</t>
  </si>
  <si>
    <t>Intraprocedural propofol administration</t>
  </si>
  <si>
    <t>Intraprocedural midazolam usage</t>
  </si>
  <si>
    <t>Post-anesthesia care unit length of stay (min)</t>
  </si>
  <si>
    <t>VR SRMA GPT results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</si>
</sst>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 x14ac:knownFonts="1">
    <font>
      <sz val="11"/>
      <color theme="1"/>
      <name val="Calibri"/>
      <family val="2"/>
      <scheme val="minor"/>
    </font>
    <font>
      <sz val="11"/>
      <color theme="1"/>
      <name val="Aptos"/>
      <family val="2"/>
    </font>
    <font>
      <b/>
      <sz val="16"/>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1" fillId="0" borderId="0" xfId="0" applyFont="1"/>
    <xf numFmtId="0" fontId="2" fillId="0" borderId="0" xfId="0" applyFont="1"/>
    <xf numFmtId="0" fontId="1" fillId="0" borderId="0" xfId="0" applyFont="1" applyAlignment="1">
      <alignment wrapText="1"/>
    </xf>
    <xf numFmtId="0" fontId="1" fillId="0" borderId="0" xfId="0" applyFont="1" applyAlignment="1">
      <alignment horizontal="left" wrapText="1"/>
    </xf>
    <xf numFmtId="2" fontId="1" fillId="0" borderId="0" xfId="0" applyNumberFormat="1" applyFont="1"/>
    <xf numFmtId="1" fontId="1" fillId="0" borderId="0" xfId="0" applyNumberFormat="1" applyFont="1"/>
    <xf numFmtId="164" fontId="1"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72"/>
  <sheetViews>
    <sheetView tabSelected="1" topLeftCell="A59" workbookViewId="0">
      <selection activeCell="A79" sqref="A79"/>
    </sheetView>
  </sheetViews>
  <sheetFormatPr baseColWidth="10" defaultColWidth="8.88671875" defaultRowHeight="14.4" x14ac:dyDescent="0.3"/>
  <cols>
    <col min="1" max="1" width="103.33203125" customWidth="1"/>
    <col min="2" max="2" width="50.5546875" customWidth="1"/>
    <col min="3" max="3" width="37.33203125" customWidth="1"/>
    <col min="4" max="4" width="62.77734375" customWidth="1"/>
    <col min="5" max="5" width="39.88671875" customWidth="1"/>
    <col min="6" max="6" width="40" customWidth="1"/>
    <col min="7" max="7" width="39.21875" customWidth="1"/>
  </cols>
  <sheetData>
    <row r="1" spans="1:7" ht="21" x14ac:dyDescent="0.4">
      <c r="A1" s="2" t="s">
        <v>11</v>
      </c>
    </row>
    <row r="2" spans="1:7" s="1" customFormat="1" x14ac:dyDescent="0.3">
      <c r="A2" s="1" t="s">
        <v>0</v>
      </c>
      <c r="B2" s="1" t="s">
        <v>1</v>
      </c>
      <c r="C2" s="1" t="s">
        <v>2</v>
      </c>
      <c r="D2" s="1" t="s">
        <v>3</v>
      </c>
      <c r="E2" s="1" t="s">
        <v>4</v>
      </c>
      <c r="F2" s="1" t="s">
        <v>5</v>
      </c>
      <c r="G2" s="1" t="s">
        <v>6</v>
      </c>
    </row>
    <row r="3" spans="1:7" s="1" customFormat="1" x14ac:dyDescent="0.3">
      <c r="A3" s="1" t="s">
        <v>7</v>
      </c>
      <c r="B3" s="1">
        <v>0</v>
      </c>
      <c r="C3" s="1">
        <v>50</v>
      </c>
      <c r="D3" s="1">
        <v>2219</v>
      </c>
      <c r="E3" s="1">
        <f>B3/D3</f>
        <v>0</v>
      </c>
      <c r="F3" s="1">
        <f>MAX(0,E3-1.96*SQRT(E3*(1-E3)/D3))</f>
        <v>0</v>
      </c>
      <c r="G3" s="1">
        <f>IF(E3=0,1/(D3/3),E3+1.96*SQRT(E3*(1-E3)/D3))</f>
        <v>1.3519603424966202E-3</v>
      </c>
    </row>
    <row r="4" spans="1:7" s="1" customFormat="1" x14ac:dyDescent="0.3">
      <c r="A4" s="1" t="s">
        <v>8</v>
      </c>
      <c r="B4" s="1">
        <v>0</v>
      </c>
      <c r="C4" s="1">
        <v>160</v>
      </c>
      <c r="D4" s="1">
        <v>10585</v>
      </c>
      <c r="E4" s="1">
        <f>B4/D4</f>
        <v>0</v>
      </c>
      <c r="F4" s="1">
        <f>MAX(0,E4-1.96*SQRT(E4*(1-E4)/D4))</f>
        <v>0</v>
      </c>
      <c r="G4" s="1">
        <f>IF(E4=0,1/(D4/3),E4+1.96*SQRT(E4*(1-E4)/D4))</f>
        <v>2.8341993386868207E-4</v>
      </c>
    </row>
    <row r="5" spans="1:7" s="1" customFormat="1" x14ac:dyDescent="0.3">
      <c r="A5" s="1" t="s">
        <v>9</v>
      </c>
      <c r="B5" s="1">
        <v>0</v>
      </c>
      <c r="C5" s="1">
        <v>196</v>
      </c>
      <c r="D5" s="1">
        <v>30506</v>
      </c>
      <c r="E5" s="1">
        <f>B5/D5</f>
        <v>0</v>
      </c>
      <c r="F5" s="1">
        <f>MAX(0,E5-1.96*SQRT(E5*(1-E5)/D5))</f>
        <v>0</v>
      </c>
      <c r="G5" s="1">
        <f>IF(E5=0,1/(D5/3),E5+1.96*SQRT(E5*(1-E5)/D5))</f>
        <v>9.8341309906247961E-5</v>
      </c>
    </row>
    <row r="6" spans="1:7" s="1" customFormat="1" x14ac:dyDescent="0.3">
      <c r="A6" s="1" t="s">
        <v>10</v>
      </c>
      <c r="B6" s="1">
        <v>4</v>
      </c>
      <c r="C6" s="1">
        <v>249</v>
      </c>
      <c r="D6" s="1">
        <v>33091</v>
      </c>
      <c r="E6" s="1">
        <f>B6/D6</f>
        <v>1.2087878879453628E-4</v>
      </c>
      <c r="F6" s="1">
        <f>MAX(0,E6-1.96*SQRT(E6*(1-E6)/D6))</f>
        <v>2.4247357162429081E-6</v>
      </c>
      <c r="G6" s="1">
        <f>IF(E6=0,1/(D6/3),E6+1.96*SQRT(E6*(1-E6)/D6))</f>
        <v>2.3933284187282967E-4</v>
      </c>
    </row>
    <row r="8" spans="1:7" ht="21" x14ac:dyDescent="0.4">
      <c r="A8" s="2" t="s">
        <v>12</v>
      </c>
    </row>
    <row r="9" spans="1:7" s="1" customFormat="1" ht="28.8" x14ac:dyDescent="0.3">
      <c r="A9" s="3" t="s">
        <v>0</v>
      </c>
      <c r="B9" s="3" t="s">
        <v>13</v>
      </c>
      <c r="C9" s="3" t="s">
        <v>14</v>
      </c>
      <c r="D9" s="3" t="s">
        <v>15</v>
      </c>
      <c r="E9" s="3" t="s">
        <v>16</v>
      </c>
    </row>
    <row r="10" spans="1:7" s="1" customFormat="1" x14ac:dyDescent="0.3">
      <c r="A10" s="1" t="s">
        <v>17</v>
      </c>
      <c r="B10" s="1">
        <v>2</v>
      </c>
      <c r="C10" s="1">
        <v>784</v>
      </c>
      <c r="D10" s="1">
        <v>1</v>
      </c>
      <c r="E10" s="1">
        <v>80</v>
      </c>
    </row>
    <row r="11" spans="1:7" s="1" customFormat="1" x14ac:dyDescent="0.3">
      <c r="A11" s="1" t="s">
        <v>18</v>
      </c>
      <c r="B11" s="1">
        <v>2</v>
      </c>
      <c r="C11" s="1">
        <v>1010</v>
      </c>
      <c r="D11" s="1">
        <v>3</v>
      </c>
      <c r="E11" s="1">
        <v>3861</v>
      </c>
    </row>
    <row r="12" spans="1:7" s="1" customFormat="1" x14ac:dyDescent="0.3">
      <c r="A12" s="1" t="s">
        <v>19</v>
      </c>
      <c r="B12" s="1">
        <v>1</v>
      </c>
      <c r="C12" s="1">
        <v>85</v>
      </c>
      <c r="D12" s="1">
        <v>4</v>
      </c>
      <c r="E12" s="1">
        <v>58</v>
      </c>
    </row>
    <row r="13" spans="1:7" s="1" customFormat="1" x14ac:dyDescent="0.3">
      <c r="A13" s="1" t="s">
        <v>20</v>
      </c>
      <c r="B13" s="1">
        <v>0</v>
      </c>
      <c r="C13" s="1">
        <v>0</v>
      </c>
      <c r="D13" s="1">
        <v>2</v>
      </c>
      <c r="E13" s="1">
        <v>1788</v>
      </c>
    </row>
    <row r="14" spans="1:7" s="1" customFormat="1" x14ac:dyDescent="0.3">
      <c r="A14" s="1" t="s">
        <v>21</v>
      </c>
      <c r="B14" s="1">
        <v>0</v>
      </c>
      <c r="C14" s="1">
        <v>0</v>
      </c>
      <c r="D14" s="1">
        <v>3</v>
      </c>
      <c r="E14" s="1">
        <v>394</v>
      </c>
    </row>
    <row r="15" spans="1:7" s="1" customFormat="1" x14ac:dyDescent="0.3">
      <c r="A15" s="1" t="s">
        <v>22</v>
      </c>
      <c r="B15" s="1">
        <v>1</v>
      </c>
      <c r="C15" s="1">
        <v>6</v>
      </c>
      <c r="D15" s="1">
        <v>1</v>
      </c>
      <c r="E15" s="1">
        <v>6</v>
      </c>
    </row>
    <row r="16" spans="1:7" s="1" customFormat="1" x14ac:dyDescent="0.3">
      <c r="A16" s="1" t="s">
        <v>23</v>
      </c>
      <c r="B16" s="1">
        <v>0</v>
      </c>
      <c r="C16" s="1">
        <v>0</v>
      </c>
      <c r="D16" s="1">
        <v>1</v>
      </c>
      <c r="E16" s="1">
        <v>50</v>
      </c>
    </row>
    <row r="17" spans="1:5" s="1" customFormat="1" x14ac:dyDescent="0.3">
      <c r="A17" s="1" t="s">
        <v>24</v>
      </c>
      <c r="B17" s="1">
        <v>0</v>
      </c>
      <c r="C17" s="1">
        <v>0</v>
      </c>
      <c r="D17" s="1">
        <v>1</v>
      </c>
      <c r="E17" s="1">
        <v>144</v>
      </c>
    </row>
    <row r="19" spans="1:5" ht="21" x14ac:dyDescent="0.4">
      <c r="A19" s="2" t="s">
        <v>57</v>
      </c>
      <c r="B19" s="2"/>
    </row>
    <row r="20" spans="1:5" s="1" customFormat="1" x14ac:dyDescent="0.3">
      <c r="A20" s="3" t="s">
        <v>25</v>
      </c>
      <c r="B20" s="3" t="s">
        <v>26</v>
      </c>
      <c r="C20" s="3" t="s">
        <v>27</v>
      </c>
      <c r="D20" s="3" t="s">
        <v>28</v>
      </c>
    </row>
    <row r="21" spans="1:5" s="1" customFormat="1" ht="129.6" x14ac:dyDescent="0.3">
      <c r="A21" s="3" t="s">
        <v>29</v>
      </c>
      <c r="B21" s="3" t="s">
        <v>30</v>
      </c>
      <c r="C21" s="3" t="s">
        <v>31</v>
      </c>
      <c r="D21" s="3" t="s">
        <v>32</v>
      </c>
    </row>
    <row r="22" spans="1:5" s="1" customFormat="1" ht="57.6" x14ac:dyDescent="0.3">
      <c r="A22" s="3" t="s">
        <v>29</v>
      </c>
      <c r="B22" s="3" t="s">
        <v>33</v>
      </c>
      <c r="C22" s="3" t="s">
        <v>34</v>
      </c>
      <c r="D22" s="3" t="s">
        <v>35</v>
      </c>
    </row>
    <row r="23" spans="1:5" s="1" customFormat="1" ht="115.2" x14ac:dyDescent="0.3">
      <c r="A23" s="3" t="s">
        <v>36</v>
      </c>
      <c r="B23" s="3" t="s">
        <v>37</v>
      </c>
      <c r="C23" s="3" t="s">
        <v>38</v>
      </c>
      <c r="D23" s="3" t="s">
        <v>39</v>
      </c>
    </row>
    <row r="24" spans="1:5" s="1" customFormat="1" ht="100.8" x14ac:dyDescent="0.3">
      <c r="A24" s="3" t="s">
        <v>36</v>
      </c>
      <c r="B24" s="3" t="s">
        <v>40</v>
      </c>
      <c r="C24" s="3" t="s">
        <v>41</v>
      </c>
      <c r="D24" s="3" t="s">
        <v>42</v>
      </c>
    </row>
    <row r="25" spans="1:5" s="1" customFormat="1" ht="86.4" x14ac:dyDescent="0.3">
      <c r="A25" s="3" t="s">
        <v>43</v>
      </c>
      <c r="B25" s="3" t="s">
        <v>44</v>
      </c>
      <c r="C25" s="3" t="s">
        <v>45</v>
      </c>
      <c r="D25" s="3" t="s">
        <v>46</v>
      </c>
    </row>
    <row r="26" spans="1:5" s="1" customFormat="1" ht="115.2" x14ac:dyDescent="0.3">
      <c r="A26" s="3" t="s">
        <v>43</v>
      </c>
      <c r="B26" s="3" t="s">
        <v>47</v>
      </c>
      <c r="C26" s="3" t="s">
        <v>48</v>
      </c>
      <c r="D26" s="3" t="s">
        <v>49</v>
      </c>
    </row>
    <row r="27" spans="1:5" s="1" customFormat="1" ht="115.2" x14ac:dyDescent="0.3">
      <c r="A27" s="3" t="s">
        <v>50</v>
      </c>
      <c r="B27" s="3" t="s">
        <v>51</v>
      </c>
      <c r="C27" s="3" t="s">
        <v>52</v>
      </c>
      <c r="D27" s="3" t="s">
        <v>53</v>
      </c>
    </row>
    <row r="28" spans="1:5" s="1" customFormat="1" ht="57.6" x14ac:dyDescent="0.3">
      <c r="A28" s="3" t="s">
        <v>50</v>
      </c>
      <c r="B28" s="3" t="s">
        <v>54</v>
      </c>
      <c r="C28" s="3" t="s">
        <v>55</v>
      </c>
      <c r="D28" s="3" t="s">
        <v>56</v>
      </c>
    </row>
    <row r="30" spans="1:5" ht="21" x14ac:dyDescent="0.4">
      <c r="A30" s="2" t="s">
        <v>58</v>
      </c>
    </row>
    <row r="31" spans="1:5" s="1" customFormat="1" x14ac:dyDescent="0.3">
      <c r="A31" s="4" t="s">
        <v>59</v>
      </c>
      <c r="B31" s="4" t="s">
        <v>60</v>
      </c>
    </row>
    <row r="32" spans="1:5" s="1" customFormat="1" ht="43.2" x14ac:dyDescent="0.3">
      <c r="A32" s="4" t="s">
        <v>61</v>
      </c>
      <c r="B32" s="4" t="s">
        <v>62</v>
      </c>
    </row>
    <row r="33" spans="1:2" s="1" customFormat="1" ht="43.2" x14ac:dyDescent="0.3">
      <c r="A33" s="4" t="s">
        <v>63</v>
      </c>
      <c r="B33" s="4" t="s">
        <v>64</v>
      </c>
    </row>
    <row r="34" spans="1:2" s="1" customFormat="1" ht="43.2" x14ac:dyDescent="0.3">
      <c r="A34" s="4" t="s">
        <v>65</v>
      </c>
      <c r="B34" s="4" t="s">
        <v>66</v>
      </c>
    </row>
    <row r="35" spans="1:2" s="1" customFormat="1" ht="57.6" x14ac:dyDescent="0.3">
      <c r="A35" s="4" t="s">
        <v>67</v>
      </c>
      <c r="B35" s="4" t="s">
        <v>68</v>
      </c>
    </row>
    <row r="36" spans="1:2" s="1" customFormat="1" ht="43.2" x14ac:dyDescent="0.3">
      <c r="A36" s="4" t="s">
        <v>69</v>
      </c>
      <c r="B36" s="4" t="s">
        <v>70</v>
      </c>
    </row>
    <row r="37" spans="1:2" s="1" customFormat="1" ht="43.2" x14ac:dyDescent="0.3">
      <c r="A37" s="4" t="s">
        <v>71</v>
      </c>
      <c r="B37" s="4" t="s">
        <v>72</v>
      </c>
    </row>
    <row r="38" spans="1:2" s="1" customFormat="1" ht="43.2" x14ac:dyDescent="0.3">
      <c r="A38" s="4" t="s">
        <v>73</v>
      </c>
      <c r="B38" s="4" t="s">
        <v>74</v>
      </c>
    </row>
    <row r="39" spans="1:2" s="1" customFormat="1" ht="43.2" x14ac:dyDescent="0.3">
      <c r="A39" s="4" t="s">
        <v>75</v>
      </c>
      <c r="B39" s="4" t="s">
        <v>76</v>
      </c>
    </row>
    <row r="40" spans="1:2" s="1" customFormat="1" ht="43.2" x14ac:dyDescent="0.3">
      <c r="A40" s="4" t="s">
        <v>77</v>
      </c>
      <c r="B40" s="4" t="s">
        <v>78</v>
      </c>
    </row>
    <row r="41" spans="1:2" s="1" customFormat="1" ht="43.2" x14ac:dyDescent="0.3">
      <c r="A41" s="4" t="s">
        <v>79</v>
      </c>
      <c r="B41" s="4" t="s">
        <v>80</v>
      </c>
    </row>
    <row r="42" spans="1:2" s="1" customFormat="1" ht="43.2" x14ac:dyDescent="0.3">
      <c r="A42" s="4" t="s">
        <v>81</v>
      </c>
      <c r="B42" s="4" t="s">
        <v>82</v>
      </c>
    </row>
    <row r="43" spans="1:2" s="1" customFormat="1" ht="43.2" x14ac:dyDescent="0.3">
      <c r="A43" s="4" t="s">
        <v>83</v>
      </c>
      <c r="B43" s="4" t="s">
        <v>84</v>
      </c>
    </row>
    <row r="44" spans="1:2" s="1" customFormat="1" ht="43.2" x14ac:dyDescent="0.3">
      <c r="A44" s="4" t="s">
        <v>85</v>
      </c>
      <c r="B44" s="4" t="s">
        <v>86</v>
      </c>
    </row>
    <row r="45" spans="1:2" s="1" customFormat="1" ht="43.2" x14ac:dyDescent="0.3">
      <c r="A45" s="4" t="s">
        <v>87</v>
      </c>
      <c r="B45" s="4" t="s">
        <v>88</v>
      </c>
    </row>
    <row r="46" spans="1:2" s="1" customFormat="1" ht="43.2" x14ac:dyDescent="0.3">
      <c r="A46" s="4" t="s">
        <v>89</v>
      </c>
      <c r="B46" s="4" t="s">
        <v>90</v>
      </c>
    </row>
    <row r="47" spans="1:2" s="1" customFormat="1" ht="43.2" x14ac:dyDescent="0.3">
      <c r="A47" s="4" t="s">
        <v>91</v>
      </c>
      <c r="B47" s="4" t="s">
        <v>92</v>
      </c>
    </row>
    <row r="48" spans="1:2" s="1" customFormat="1" ht="57.6" x14ac:dyDescent="0.3">
      <c r="A48" s="4" t="s">
        <v>93</v>
      </c>
      <c r="B48" s="4" t="s">
        <v>94</v>
      </c>
    </row>
    <row r="49" spans="1:7" s="1" customFormat="1" ht="43.2" x14ac:dyDescent="0.3">
      <c r="A49" s="4" t="s">
        <v>34</v>
      </c>
      <c r="B49" s="4" t="s">
        <v>95</v>
      </c>
    </row>
    <row r="50" spans="1:7" s="1" customFormat="1" ht="43.2" x14ac:dyDescent="0.3">
      <c r="A50" s="4" t="s">
        <v>96</v>
      </c>
      <c r="B50" s="4" t="s">
        <v>97</v>
      </c>
    </row>
    <row r="51" spans="1:7" s="1" customFormat="1" ht="43.2" x14ac:dyDescent="0.3">
      <c r="A51" s="4" t="s">
        <v>98</v>
      </c>
      <c r="B51" s="4" t="s">
        <v>99</v>
      </c>
    </row>
    <row r="52" spans="1:7" s="1" customFormat="1" ht="43.2" x14ac:dyDescent="0.3">
      <c r="A52" s="4" t="s">
        <v>100</v>
      </c>
      <c r="B52" s="4" t="s">
        <v>101</v>
      </c>
    </row>
    <row r="53" spans="1:7" s="1" customFormat="1" ht="28.8" x14ac:dyDescent="0.3">
      <c r="A53" s="4" t="s">
        <v>55</v>
      </c>
      <c r="B53" s="4" t="s">
        <v>102</v>
      </c>
    </row>
    <row r="55" spans="1:7" ht="21" x14ac:dyDescent="0.4">
      <c r="A55" s="2" t="s">
        <v>103</v>
      </c>
    </row>
    <row r="56" spans="1:7" x14ac:dyDescent="0.3">
      <c r="A56" s="4" t="s">
        <v>104</v>
      </c>
    </row>
    <row r="57" spans="1:7" s="1" customFormat="1" x14ac:dyDescent="0.3">
      <c r="A57" s="4" t="s">
        <v>105</v>
      </c>
      <c r="B57" s="1" t="s">
        <v>110</v>
      </c>
      <c r="C57" s="1" t="s">
        <v>111</v>
      </c>
      <c r="D57" s="1" t="s">
        <v>112</v>
      </c>
      <c r="E57" s="1" t="s">
        <v>113</v>
      </c>
      <c r="F57" s="1" t="s">
        <v>114</v>
      </c>
      <c r="G57" s="1" t="s">
        <v>115</v>
      </c>
    </row>
    <row r="58" spans="1:7" s="1" customFormat="1" x14ac:dyDescent="0.3">
      <c r="A58" s="4"/>
      <c r="B58" s="1">
        <v>1.504845167554933</v>
      </c>
      <c r="C58" s="1">
        <v>1.152571637156395</v>
      </c>
      <c r="D58" s="1">
        <v>1.964788049010572</v>
      </c>
      <c r="E58" s="1">
        <v>83.521506380625084</v>
      </c>
      <c r="F58" s="1">
        <v>37</v>
      </c>
      <c r="G58" s="1">
        <v>55.700032718060413</v>
      </c>
    </row>
    <row r="59" spans="1:7" s="1" customFormat="1" x14ac:dyDescent="0.3">
      <c r="A59" s="4" t="s">
        <v>106</v>
      </c>
      <c r="B59" s="1" t="s">
        <v>116</v>
      </c>
      <c r="C59" s="1" t="s">
        <v>111</v>
      </c>
      <c r="D59" s="1" t="s">
        <v>112</v>
      </c>
      <c r="E59" s="1" t="s">
        <v>113</v>
      </c>
      <c r="F59" s="1" t="s">
        <v>114</v>
      </c>
      <c r="G59" s="1" t="s">
        <v>115</v>
      </c>
    </row>
    <row r="60" spans="1:7" s="1" customFormat="1" x14ac:dyDescent="0.3">
      <c r="A60" s="4"/>
      <c r="B60" s="5">
        <v>0.99641295266339303</v>
      </c>
      <c r="C60" s="5">
        <v>0.88474945241843894</v>
      </c>
      <c r="D60" s="5">
        <v>1.1221694113757099</v>
      </c>
      <c r="E60" s="5">
        <v>107.97921917651171</v>
      </c>
      <c r="F60" s="6">
        <v>69</v>
      </c>
      <c r="G60" s="7">
        <v>36.09881556264363</v>
      </c>
    </row>
    <row r="61" spans="1:7" s="1" customFormat="1" x14ac:dyDescent="0.3">
      <c r="A61" s="4" t="s">
        <v>107</v>
      </c>
      <c r="B61" s="1" t="s">
        <v>117</v>
      </c>
      <c r="C61" s="1" t="s">
        <v>111</v>
      </c>
      <c r="D61" s="1" t="s">
        <v>112</v>
      </c>
      <c r="E61" s="1" t="s">
        <v>113</v>
      </c>
      <c r="F61" s="1" t="s">
        <v>114</v>
      </c>
      <c r="G61" s="1" t="s">
        <v>115</v>
      </c>
    </row>
    <row r="62" spans="1:7" s="1" customFormat="1" x14ac:dyDescent="0.3">
      <c r="B62" s="1">
        <v>6.0890838431555669E-2</v>
      </c>
      <c r="C62" s="1">
        <v>-3.4343257461674048E-2</v>
      </c>
      <c r="D62" s="1">
        <v>0.15612493432478541</v>
      </c>
      <c r="E62" s="1">
        <v>108.5445890187958</v>
      </c>
      <c r="F62" s="1">
        <v>40</v>
      </c>
      <c r="G62" s="1">
        <v>63.148784880401998</v>
      </c>
    </row>
    <row r="63" spans="1:7" s="1" customFormat="1" x14ac:dyDescent="0.3">
      <c r="A63" s="1" t="s">
        <v>109</v>
      </c>
      <c r="B63" s="1" t="s">
        <v>116</v>
      </c>
      <c r="C63" s="1" t="s">
        <v>111</v>
      </c>
      <c r="D63" s="1" t="s">
        <v>112</v>
      </c>
      <c r="E63" s="1" t="s">
        <v>113</v>
      </c>
      <c r="F63" s="1" t="s">
        <v>114</v>
      </c>
      <c r="G63" s="1" t="s">
        <v>115</v>
      </c>
    </row>
    <row r="64" spans="1:7" s="1" customFormat="1" x14ac:dyDescent="0.3">
      <c r="B64" s="1">
        <v>1.4780466139999999</v>
      </c>
      <c r="C64" s="1">
        <v>1.371193458</v>
      </c>
      <c r="D64" s="1">
        <v>1.5932265290000001</v>
      </c>
      <c r="E64" s="1">
        <v>262.0189282</v>
      </c>
      <c r="F64" s="1">
        <v>161</v>
      </c>
      <c r="G64" s="1">
        <v>38.554057479999997</v>
      </c>
    </row>
    <row r="65" spans="1:9" s="1" customFormat="1" x14ac:dyDescent="0.3">
      <c r="A65" s="1" t="s">
        <v>108</v>
      </c>
      <c r="B65" s="1" t="s">
        <v>110</v>
      </c>
      <c r="C65" s="1" t="s">
        <v>111</v>
      </c>
      <c r="D65" s="1" t="s">
        <v>112</v>
      </c>
      <c r="E65" s="1" t="s">
        <v>113</v>
      </c>
      <c r="F65" s="1" t="s">
        <v>114</v>
      </c>
      <c r="G65" s="1" t="s">
        <v>115</v>
      </c>
    </row>
    <row r="66" spans="1:9" s="1" customFormat="1" x14ac:dyDescent="0.3">
      <c r="B66" s="1">
        <v>0.91211207800000005</v>
      </c>
      <c r="C66" s="1">
        <v>0.78553132599999997</v>
      </c>
      <c r="D66" s="1">
        <v>1.05909009</v>
      </c>
      <c r="E66" s="1">
        <v>32.225779019999997</v>
      </c>
      <c r="F66" s="1">
        <v>30</v>
      </c>
      <c r="G66" s="1">
        <v>6.9068276629999996</v>
      </c>
    </row>
    <row r="68" spans="1:9" ht="21" x14ac:dyDescent="0.4">
      <c r="A68" s="2" t="s">
        <v>126</v>
      </c>
    </row>
    <row r="69" spans="1:9" s="1" customFormat="1" x14ac:dyDescent="0.3">
      <c r="A69" s="1" t="s">
        <v>104</v>
      </c>
      <c r="B69" s="1" t="s">
        <v>118</v>
      </c>
      <c r="C69" s="1" t="s">
        <v>119</v>
      </c>
      <c r="D69" s="1" t="s">
        <v>120</v>
      </c>
      <c r="E69" s="1" t="s">
        <v>121</v>
      </c>
      <c r="F69" s="1" t="s">
        <v>122</v>
      </c>
      <c r="G69" s="1" t="s">
        <v>113</v>
      </c>
      <c r="H69" s="1" t="s">
        <v>114</v>
      </c>
      <c r="I69" s="1" t="s">
        <v>115</v>
      </c>
    </row>
    <row r="70" spans="1:9" s="1" customFormat="1" x14ac:dyDescent="0.3">
      <c r="A70" s="1" t="s">
        <v>123</v>
      </c>
      <c r="B70" s="1">
        <v>69</v>
      </c>
      <c r="C70" s="1">
        <v>88</v>
      </c>
      <c r="D70" s="1">
        <v>-1.71</v>
      </c>
      <c r="E70" s="1">
        <v>-3.09</v>
      </c>
      <c r="F70" s="1">
        <v>-0.33</v>
      </c>
      <c r="G70" s="1">
        <v>38.020000000000003</v>
      </c>
      <c r="H70" s="1">
        <v>3</v>
      </c>
      <c r="I70" s="1">
        <v>92.1</v>
      </c>
    </row>
    <row r="71" spans="1:9" s="1" customFormat="1" x14ac:dyDescent="0.3">
      <c r="A71" s="1" t="s">
        <v>124</v>
      </c>
      <c r="B71" s="1">
        <v>112</v>
      </c>
      <c r="C71" s="1">
        <v>150</v>
      </c>
      <c r="D71" s="1">
        <v>-0.28999999999999998</v>
      </c>
      <c r="E71" s="1">
        <v>-0.56999999999999995</v>
      </c>
      <c r="F71" s="1">
        <v>-0.01</v>
      </c>
      <c r="G71" s="1">
        <v>5</v>
      </c>
      <c r="H71" s="1">
        <v>4</v>
      </c>
      <c r="I71" s="1">
        <v>20</v>
      </c>
    </row>
    <row r="72" spans="1:9" s="1" customFormat="1" x14ac:dyDescent="0.3">
      <c r="A72" s="1" t="s">
        <v>125</v>
      </c>
      <c r="B72" s="1">
        <v>65</v>
      </c>
      <c r="C72" s="1">
        <v>83</v>
      </c>
      <c r="D72" s="1">
        <v>-0.53</v>
      </c>
      <c r="E72" s="1">
        <v>-0.86</v>
      </c>
      <c r="F72" s="1">
        <v>-0.19</v>
      </c>
      <c r="G72" s="1">
        <v>1.02</v>
      </c>
      <c r="H72" s="1">
        <v>2</v>
      </c>
      <c r="I72" s="1">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pietr</dc:creator>
  <cp:lastModifiedBy>Mathias Pietrancosta</cp:lastModifiedBy>
  <dcterms:created xsi:type="dcterms:W3CDTF">2015-06-05T18:19:34Z</dcterms:created>
  <dcterms:modified xsi:type="dcterms:W3CDTF">2026-07-02T23:35:08Z</dcterms:modified>
</cp:coreProperties>
</file>