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f1503815\Desktop\"/>
    </mc:Choice>
  </mc:AlternateContent>
  <bookViews>
    <workbookView xWindow="0" yWindow="0" windowWidth="21570" windowHeight="10215"/>
  </bookViews>
  <sheets>
    <sheet name="Sheet1" sheetId="1" r:id="rId1"/>
    <sheet name="Sheet2" sheetId="2" r:id="rId2"/>
    <sheet name="Sheet3" sheetId="3" r:id="rId3"/>
  </sheets>
  <definedNames>
    <definedName name="_xlnm._FilterDatabase" localSheetId="0" hidden="1">Sheet1!$A$1:$AB$219</definedName>
    <definedName name="_xlnm.Print_Titles" localSheetId="0">Sheet1!$2:$2</definedName>
  </definedNames>
  <calcPr calcId="162913"/>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calcChain.xml><?xml version="1.0" encoding="utf-8"?>
<calcChain xmlns="http://schemas.openxmlformats.org/spreadsheetml/2006/main">
  <c r="H219" i="1" l="1"/>
  <c r="H218" i="1"/>
  <c r="H215" i="1"/>
  <c r="AB5" i="1"/>
  <c r="AB4" i="1"/>
</calcChain>
</file>

<file path=xl/comments1.xml><?xml version="1.0" encoding="utf-8"?>
<comments xmlns="http://schemas.openxmlformats.org/spreadsheetml/2006/main">
  <authors>
    <author>Wadi ALramahi, Shada</author>
  </authors>
  <commentList>
    <comment ref="K136" authorId="0" shapeId="0">
      <text>
        <r>
          <rPr>
            <b/>
            <sz val="9"/>
            <color indexed="81"/>
            <rFont val="Tahoma"/>
            <family val="2"/>
          </rPr>
          <t>Wadi ALramahi, Shada:</t>
        </r>
        <r>
          <rPr>
            <sz val="9"/>
            <color indexed="81"/>
            <rFont val="Tahoma"/>
            <family val="2"/>
          </rPr>
          <t xml:space="preserve">
Actual cone = 8.0 but almost 20% blocked. So 7cm cone is used in calc.
MU(7m)=1214, MU(8cm)=1329</t>
        </r>
      </text>
    </comment>
  </commentList>
</comments>
</file>

<file path=xl/sharedStrings.xml><?xml version="1.0" encoding="utf-8"?>
<sst xmlns="http://schemas.openxmlformats.org/spreadsheetml/2006/main" count="1171" uniqueCount="458">
  <si>
    <t>Gender</t>
  </si>
  <si>
    <t>Date</t>
  </si>
  <si>
    <t>Male</t>
  </si>
  <si>
    <t>Age (year)</t>
  </si>
  <si>
    <t>Energy used</t>
  </si>
  <si>
    <t>Cone size (cm)</t>
  </si>
  <si>
    <t xml:space="preserve">Beveled angle (deg)  </t>
  </si>
  <si>
    <t>IORT Patients Treated To Date</t>
  </si>
  <si>
    <t>Pt. ID</t>
  </si>
  <si>
    <t>Female</t>
  </si>
  <si>
    <t xml:space="preserve">Male </t>
  </si>
  <si>
    <t>9.5 cn</t>
  </si>
  <si>
    <t>Tumor type</t>
  </si>
  <si>
    <t>Site</t>
  </si>
  <si>
    <t>Total depth cm</t>
  </si>
  <si>
    <t>22/11/2015</t>
  </si>
  <si>
    <t>25/11/2015</t>
  </si>
  <si>
    <t>29/11/2015</t>
  </si>
  <si>
    <t>Patient #</t>
  </si>
  <si>
    <t>year</t>
  </si>
  <si>
    <t>15/12/2015</t>
  </si>
  <si>
    <t>Dose received, cGy</t>
  </si>
  <si>
    <t>Bolus, cm</t>
  </si>
  <si>
    <t>patient received prior IORT in 2014 (# 36 on list)</t>
  </si>
  <si>
    <t>13/12/2015</t>
  </si>
  <si>
    <t>16/12/2015</t>
  </si>
  <si>
    <t>20/12/2015</t>
  </si>
  <si>
    <t xml:space="preserve"> </t>
  </si>
  <si>
    <t>Tx #</t>
  </si>
  <si>
    <t>Notes</t>
  </si>
  <si>
    <t># Patients</t>
  </si>
  <si>
    <t>#Treatments</t>
  </si>
  <si>
    <t>52nd patientwas re-irradiation case (not counted under #Patients, but counted under#Treatmens)</t>
  </si>
  <si>
    <t>Total</t>
  </si>
  <si>
    <t>17/1/2016</t>
  </si>
  <si>
    <t>PDD, %</t>
  </si>
  <si>
    <t>20/1/2016</t>
  </si>
  <si>
    <t>27/1/2016</t>
  </si>
  <si>
    <t>14/2/2016</t>
  </si>
  <si>
    <t>24/2/2016</t>
  </si>
  <si>
    <t>16/3/2016</t>
  </si>
  <si>
    <t>22/3/2016</t>
  </si>
  <si>
    <t>23/3/2016</t>
  </si>
  <si>
    <t>24/4/2016</t>
  </si>
  <si>
    <t>25/5/2016</t>
  </si>
  <si>
    <t>29/5/2016</t>
  </si>
  <si>
    <t>PDD%( [1] from 80-85%, [2] from 85-90%, [3] from 90-95% and 4 more than 95%)</t>
  </si>
  <si>
    <t>site(1 for abdomen , 2 for pelvis and 3 for other)</t>
  </si>
  <si>
    <t>diagnosis( 1 for upper GIT, 2 for lower GIT , 3 for sarcoma , 4 for genitourinary and 5 for others)</t>
  </si>
  <si>
    <t>Surgery</t>
  </si>
  <si>
    <t>3A</t>
  </si>
  <si>
    <t>3B</t>
  </si>
  <si>
    <t>2B</t>
  </si>
  <si>
    <t>2A</t>
  </si>
  <si>
    <t>6A</t>
  </si>
  <si>
    <t>6B</t>
  </si>
  <si>
    <t>5B</t>
  </si>
  <si>
    <t>5A</t>
  </si>
  <si>
    <t>8B</t>
  </si>
  <si>
    <t>8A</t>
  </si>
  <si>
    <t>HIPEC</t>
  </si>
  <si>
    <t>YES</t>
  </si>
  <si>
    <t>NO</t>
  </si>
  <si>
    <t>yes</t>
  </si>
  <si>
    <t>no</t>
  </si>
  <si>
    <t>post op complications</t>
  </si>
  <si>
    <t>non</t>
  </si>
  <si>
    <t>male</t>
  </si>
  <si>
    <t>1,2</t>
  </si>
  <si>
    <t>3,6A</t>
  </si>
  <si>
    <t>died</t>
  </si>
  <si>
    <t>female</t>
  </si>
  <si>
    <t>13/8/2017</t>
  </si>
  <si>
    <t>22/8/2017</t>
  </si>
  <si>
    <t>23/8/2017</t>
  </si>
  <si>
    <t>27/8/2017</t>
  </si>
  <si>
    <t>28/8/2017</t>
  </si>
  <si>
    <t>29/8/2017</t>
  </si>
  <si>
    <t>27/9/2017</t>
  </si>
  <si>
    <t>20/9/2017</t>
  </si>
  <si>
    <t>25/10/2017</t>
  </si>
  <si>
    <t>3A,6A</t>
  </si>
  <si>
    <t>3A.6A</t>
  </si>
  <si>
    <t>leakage</t>
  </si>
  <si>
    <t>29/10/2017</t>
  </si>
  <si>
    <t>15/11/2017</t>
  </si>
  <si>
    <t>pneumonia, operative bed infection</t>
  </si>
  <si>
    <t>24/9/2014</t>
  </si>
  <si>
    <t xml:space="preserve">non </t>
  </si>
  <si>
    <t>bleeding, PE</t>
  </si>
  <si>
    <t xml:space="preserve">bowel leakage </t>
  </si>
  <si>
    <t xml:space="preserve">leakage, abscess </t>
  </si>
  <si>
    <t>metastatic ewing sarcoma to abdomen, cytoreductive surgeries *2 , IORT, hipec 2015,2017, 1 s surgery post op abscess,2nd surger , leakage and abscess</t>
  </si>
  <si>
    <t>gastric cancer HIPEC , IORT,post op leakage, MI and abscess9 patient died 3 months post surgery0</t>
  </si>
  <si>
    <t>uterine leiomyosarcoma with peritoneal carcinomatosis (HIPEC,IORT), no intra or post op complications</t>
  </si>
  <si>
    <t>rectal cancer with carcinomatosis, intra op bleeding</t>
  </si>
  <si>
    <t>esophageal cancer , HIPEC and IORT, no intra or post</t>
  </si>
  <si>
    <t>recurrent retroperitoneal liposarcoma, bleeding and abscess</t>
  </si>
  <si>
    <t>gastric cancer HIPEC , IORT, no intra or post</t>
  </si>
  <si>
    <t>rectal cancer primary , HIPEC and IORT, no intra or post</t>
  </si>
  <si>
    <t>gastric cancer HIPEC , IORT, leakage and abscess</t>
  </si>
  <si>
    <t xml:space="preserve">abdominal /pelvic ewing sarcoma , no intra or post op </t>
  </si>
  <si>
    <t>recurrent retroperitoneal liposarcoma, abscess and wound infection , dehiscence</t>
  </si>
  <si>
    <t xml:space="preserve">recurrent retroperitoneal liposarcoma, abscess </t>
  </si>
  <si>
    <t>esophageal cancer , HIPEC and IORT, colon transposition colocutaneous fistula</t>
  </si>
  <si>
    <t xml:space="preserve">gastric cancer  palliative surgery, HIPEC , IORT,  no intra or post op </t>
  </si>
  <si>
    <t>recurrent retroperitoneal liposarcoma</t>
  </si>
  <si>
    <t>recurrent retroperitoneal liposarcoma, patient died 7 days post surgery</t>
  </si>
  <si>
    <t>advanced sigmoid cancer perforated (leakage, iferio mesenteric vein hrombus)</t>
  </si>
  <si>
    <t>esophageal cancer , HIPEC and IORT,  post op leakage</t>
  </si>
  <si>
    <t>rectal cancer with carcinomatosis, no intra oor post</t>
  </si>
  <si>
    <t>recurrent colon cancer with carcinomatosis   post cytoreductive surgery and HIPEC</t>
  </si>
  <si>
    <t>gastric cancer HIPEC , IORT, DVT and sub dural hematoma</t>
  </si>
  <si>
    <t>advanced sigmoid cancer perforated (leakage</t>
  </si>
  <si>
    <t xml:space="preserve"> retroperitoneal liposarcoma, no intra or post</t>
  </si>
  <si>
    <t>advanced rectal cancer complicated post operative with pneumonia and PE</t>
  </si>
  <si>
    <t>recurrent uterine sarcoma with carcinomatosis , cytoreductive surgery, no intra or post</t>
  </si>
  <si>
    <t>recurrent colon cancer with carcinomatosis, post operative DVT, pe</t>
  </si>
  <si>
    <t>metastatic testicular germ cell tumor with carcinomatosis , cyto reductive surgery , no intra or post</t>
  </si>
  <si>
    <t>recurrent colon cancer previous multiple surgeries, palliative cytoreductive, HIPPEC, complicated by leakage, hydronephrosis, bowel leak, bladder leak, sepsis</t>
  </si>
  <si>
    <t>retroperitoneal liposarcoma, no intra or post</t>
  </si>
  <si>
    <t>non, recurrent colon cancer with carcinomatosis</t>
  </si>
  <si>
    <t>non, metastatic uterine sarcoma with carcinomatosis, cytoreductive surgery</t>
  </si>
  <si>
    <t>non, advanced rectal cancer</t>
  </si>
  <si>
    <t>non,advanced rectal cancer</t>
  </si>
  <si>
    <t>abdomino-pelvic sarcoma ctoreducive sugery,wound dehiscence</t>
  </si>
  <si>
    <t>gastric cancer,duodenal leak/sepsis</t>
  </si>
  <si>
    <t>non, adrenal carcinoma with carcinomatosis</t>
  </si>
  <si>
    <t>advanced rectal cancer, complicated by bil LL arterial embolism</t>
  </si>
  <si>
    <t xml:space="preserve">non, metastatic ewing sarcoma to abdomen, cytoreductive surgeries </t>
  </si>
  <si>
    <t xml:space="preserve">pancreatic leak, recurrent colon cancer </t>
  </si>
  <si>
    <t>non, retroperitoneal sarcoma, debulking , HIPEC</t>
  </si>
  <si>
    <t>sepsis,cholangiocarcinoma, with carcinomatosis, cytoreductive surgery, HIPEC</t>
  </si>
  <si>
    <t xml:space="preserve">non, gastric cancer , HIPEC, </t>
  </si>
  <si>
    <t>non, ovarian cancer primary surgery with HIPEC</t>
  </si>
  <si>
    <t>non,pubic bone chondrosarcoma</t>
  </si>
  <si>
    <t>non,gastric cancer with carcinomatosis, cytoreductive surgery</t>
  </si>
  <si>
    <t>non,gastric cancer HIPEC , IORT, no intra or post</t>
  </si>
  <si>
    <t>non,recurrent uterine sarcoma with carcinomatosis , cytoreductive surgery, no intra or post</t>
  </si>
  <si>
    <t>bowel leakage , shock and DVT,retroperitoneal sarcoma, excision , HIPEC,</t>
  </si>
  <si>
    <t>19/11/2017</t>
  </si>
  <si>
    <t>pancreatic cancer, whipple , HIPEC, no intra or post</t>
  </si>
  <si>
    <t>22/11/2017</t>
  </si>
  <si>
    <t>pancreatic cancer, whipple , HIPEC,pancreatic fistula, sepsis</t>
  </si>
  <si>
    <t>recurrent malignant pheochromocytoma, HIPEC, sepsis</t>
  </si>
  <si>
    <t>Clavien-Dindo Classification</t>
  </si>
  <si>
    <t>V</t>
  </si>
  <si>
    <t>I</t>
  </si>
  <si>
    <t>II</t>
  </si>
  <si>
    <t>Death</t>
  </si>
  <si>
    <t>Transfusion</t>
  </si>
  <si>
    <t>Transfusion+TPN</t>
  </si>
  <si>
    <t xml:space="preserve">Transfusion </t>
  </si>
  <si>
    <t>Trasnfusion + TPN</t>
  </si>
  <si>
    <t>Antibiotics</t>
  </si>
  <si>
    <t>Transfusion + TPN + HTN requiring IV medications</t>
  </si>
  <si>
    <t>Intervention</t>
  </si>
  <si>
    <t xml:space="preserve">Type of complication </t>
  </si>
  <si>
    <t xml:space="preserve">Comments </t>
  </si>
  <si>
    <t>Patient Passed away in June after presented to ER with metastatic disease</t>
  </si>
  <si>
    <t>Leukocytosis requiring ABX therapy Tazo + Vanco</t>
  </si>
  <si>
    <t xml:space="preserve">Baclofen for Alkaline reflux post gastrectomy + TPN </t>
  </si>
  <si>
    <t xml:space="preserve">Alkaline reflux </t>
  </si>
  <si>
    <t>ABX+TPN+Transfusion</t>
  </si>
  <si>
    <t xml:space="preserve">Leukocytosis + Anemia </t>
  </si>
  <si>
    <t>Had HIPEC done in 2015</t>
  </si>
  <si>
    <t>IIIb</t>
  </si>
  <si>
    <t xml:space="preserve">Exploratory laparotomy on POD 3 </t>
  </si>
  <si>
    <t xml:space="preserve">Leak From deudenal stump </t>
  </si>
  <si>
    <t>Patient passed away in february 2017. Had many presentation after surgery for SBO managed both conservately and surgically. Developed reccurent disease</t>
  </si>
  <si>
    <t xml:space="preserve">Patient passed away in september 2014 as a result of her primary disease </t>
  </si>
  <si>
    <t>IId</t>
  </si>
  <si>
    <t xml:space="preserve">Renal impairment following nephrectomy </t>
  </si>
  <si>
    <t>TPN+Transfusion+Abx (Fluconazole,Tazo,Tigacyline)</t>
  </si>
  <si>
    <t>Anemia+Leukocytosis</t>
  </si>
  <si>
    <t>Death january 2015</t>
  </si>
  <si>
    <t>Anemia + Leukocytosis</t>
  </si>
  <si>
    <t>IIIB</t>
  </si>
  <si>
    <t xml:space="preserve">2x Wound exploration + US guided drainage+ IV Abx </t>
  </si>
  <si>
    <t>Wound infection requiring exploration twice + Abx</t>
  </si>
  <si>
    <t>Antibiotics+opeining of wound</t>
  </si>
  <si>
    <t>Woud infection requiring Abx</t>
  </si>
  <si>
    <t>Reoperated in may 2014 for bowel obstruction</t>
  </si>
  <si>
    <t>TPN + ABX</t>
  </si>
  <si>
    <t>Wound infection requiring Abx</t>
  </si>
  <si>
    <t>TPN + Abx for leukocytosis</t>
  </si>
  <si>
    <t>Transfusion + ABX</t>
  </si>
  <si>
    <t>Trasfusion + Antihypertensives+ LP</t>
  </si>
  <si>
    <t xml:space="preserve">Anemia + Hypertension + Agitation and CNS disruption resulting in prolonged ICU stay and LP </t>
  </si>
  <si>
    <t>Endoscopy (diagnostic) + radiological gastrosotmy tube insertion (deudenal stenosis) + Therapy for AKI+IV Acyclovair for herpes zoster+ Abx for UTI</t>
  </si>
  <si>
    <t xml:space="preserve">deudenal stenosis + anemia + UTI+ AKI </t>
  </si>
  <si>
    <t>IIIA</t>
  </si>
  <si>
    <t>IIIa</t>
  </si>
  <si>
    <t>Abx for leukocytosis</t>
  </si>
  <si>
    <t>Leukocytosis</t>
  </si>
  <si>
    <t>Patient presented 2 months post op with adhesive bowel obstruction managed conservtievly</t>
  </si>
  <si>
    <t>Transfusion + wound drainage</t>
  </si>
  <si>
    <t>Anemia + Wound discharge with negative cultures</t>
  </si>
  <si>
    <t xml:space="preserve">Theraputic Anticoagulation for PE+ Intraabdominal fungal infection requiring antifungal medication+TPN + US guided drainage of abdominal collections+transfusion+ Left pleural effusion requiring US guided thoracocentesis </t>
  </si>
  <si>
    <t>Readmitted in July 2014 for US draiange of abdominal collections</t>
  </si>
  <si>
    <t xml:space="preserve">PE+TPN+US guided drinage + Intraabdominal fungal infection +anemia+ left sided pleural effusion </t>
  </si>
  <si>
    <t>TPN</t>
  </si>
  <si>
    <t>Anemia</t>
  </si>
  <si>
    <t xml:space="preserve">Anemia+Intraabdominal infection </t>
  </si>
  <si>
    <t>Transfusion + Antifungal medications+TPN</t>
  </si>
  <si>
    <t xml:space="preserve">Extended Surgical Prophylaxis </t>
  </si>
  <si>
    <t xml:space="preserve">US guided drainage of left pleural effusion + US guided drainage of intrabadominal collection+ TPN+ Antibiotics </t>
  </si>
  <si>
    <t xml:space="preserve">Intraabdominal collection + Pleural effusion (left) + UTI+ Extended prophylaxis </t>
  </si>
  <si>
    <t>Antibiotics+TPN</t>
  </si>
  <si>
    <t>US guided drainage of wound collection + Transfusion+ TPN + Antibiotics</t>
  </si>
  <si>
    <t>Anemia+Wound infection</t>
  </si>
  <si>
    <t xml:space="preserve">Drainage failed </t>
  </si>
  <si>
    <t xml:space="preserve">Taken for US giuded drainage of abdominal collection but procedure was aborted because surgical drain was draining collection </t>
  </si>
  <si>
    <t>II/IiIa</t>
  </si>
  <si>
    <t>No active encounters</t>
  </si>
  <si>
    <t xml:space="preserve">Transfusion + Antibiotics </t>
  </si>
  <si>
    <t xml:space="preserve">Anemia + Extended surgical prophylaxis </t>
  </si>
  <si>
    <t xml:space="preserve">US guided drainage of left plueral effusion+ Antbiotics for wound infection and intraabdominal infection(Fungal/Candida) + TPN </t>
  </si>
  <si>
    <t xml:space="preserve">Left pleural effusion + Leak from esophagojejnostomy managed conservatively with TPN + Fungal infection in wound and abdomen </t>
  </si>
  <si>
    <t xml:space="preserve">Leak managed conservatively + Intraabdominal fungal infection </t>
  </si>
  <si>
    <t xml:space="preserve">PTC insertion + US guided drainage of liver abscesses x 2  + Antibiotics and Antifungals for sepsis (kleibsiella) + TPN+ Transfusion + Anticoagulation for Portal vein thrombosis </t>
  </si>
  <si>
    <t xml:space="preserve">Liver Abscess + Obstructive jaundice + Anemia + Portal vein throbosis </t>
  </si>
  <si>
    <t>Transfusion+TPN+ Antibiotcs</t>
  </si>
  <si>
    <t xml:space="preserve">Anemia +  UTI </t>
  </si>
  <si>
    <t xml:space="preserve">Intraabdominal collection + Peritonitis + Sepsis (ecoli) + Splenic and portal vein thrombosis </t>
  </si>
  <si>
    <t>Post operative peritonitis due to leak requiring exploration and colosotmy creation + Antibiotics for intrabaominal sepsis + US guided drainage of abd collection +theraputic Anticoagulation+TPN</t>
  </si>
  <si>
    <t>Antibiotics + TPN</t>
  </si>
  <si>
    <t xml:space="preserve">Antibiotics + US guided drainage of abdominal collection by IR on 27/Jan/2015+ Surgical Drainage of surgical wound on 3rd march </t>
  </si>
  <si>
    <t xml:space="preserve">Extended Surgical Prophylaxis + Abdominal collection + Wound collection (infected) </t>
  </si>
  <si>
    <t xml:space="preserve">Patient was dsicharged on decemebr 25th returned to ER and underwent CT guided drainage of collection on 27 January. Admitted again and underwent Surgical Drainage of infected wound </t>
  </si>
  <si>
    <t xml:space="preserve">Cardiac meds for SVT + Antibiotcs +CT guided drainage + TPN </t>
  </si>
  <si>
    <t>IIIa/IIIb</t>
  </si>
  <si>
    <t xml:space="preserve">SVT+Pelvic Abscess (pseudomonas) + Vesicovaginal fistula with incontinence </t>
  </si>
  <si>
    <t xml:space="preserve">Patient was taken to OR by urology during her hospital admission for Vesoureteric fistula that failed conservative management </t>
  </si>
  <si>
    <t xml:space="preserve">Antibiotcs + TPN </t>
  </si>
  <si>
    <t xml:space="preserve">UTI </t>
  </si>
  <si>
    <t xml:space="preserve">Extended Surgical Prophylaxis  </t>
  </si>
  <si>
    <t xml:space="preserve">Antibiotcs + TPN + Prolonged ICU stay and intubation for ICU related delerium </t>
  </si>
  <si>
    <t xml:space="preserve">Extended Surgical Prophylaxis + ICU related delerium </t>
  </si>
  <si>
    <t xml:space="preserve">Pheichromocytoma . BP managemnt Post Op </t>
  </si>
  <si>
    <t>UTI (kleibsiella)</t>
  </si>
  <si>
    <t xml:space="preserve">Antibiotics + TPN + Theraputic Anticoagulation + Transfusion </t>
  </si>
  <si>
    <t xml:space="preserve">UTI with yeast + Anemia + DVT Left LL </t>
  </si>
  <si>
    <t>Antibiotcs For pleural effusion (no+ve cultures) + Taken to OR for difficult removal of NGT (cut with retained piece in the gut) + TPN</t>
  </si>
  <si>
    <t xml:space="preserve">Febrile illness with source + Difficulty removal of NGT requiring OR </t>
  </si>
  <si>
    <t xml:space="preserve">Patient was admitted later and endocopy was done to remove reatined NGT </t>
  </si>
  <si>
    <t xml:space="preserve">Antibiotics + Transfusion </t>
  </si>
  <si>
    <t xml:space="preserve">Positive vascular tip culture ( strep non hemolytic) </t>
  </si>
  <si>
    <t xml:space="preserve">Anti hypertensives for pheochromocytoma </t>
  </si>
  <si>
    <t xml:space="preserve">Multiple laparotomies for bowel leak (see comments) + Antibiotics+ Theraputic Anticoagulation + Trasnfusion </t>
  </si>
  <si>
    <t xml:space="preserve">Intraabdominal sepsis (fungal/ Some growing candida  + Bowel leak + Anemia + DVT and PE </t>
  </si>
  <si>
    <t>IIIb d</t>
  </si>
  <si>
    <t xml:space="preserve">On 26 March 2015, the patient underwent resection of the tumor plus omentectomy/cholecystectomy, appendectomy, distal pancreatectomy, resection of multiple areas of the small bowel plus resection of the tumor plus intraoperative radiation and HIPEC and refashioning colostomy.
On 01 April 2015, bowel leak and sepsis and underwent exploratory laparotomy.
       3.   On 13 April 2015, also exploratory laparotomy of the wound and  closure of 2 small bowel leaks plus exchange of the drain due to bowel leak.
On 11 May 2015, mini-laparotomy. On 13 May, patient was taken to remove vasaline gauze packing abdomen </t>
  </si>
  <si>
    <t xml:space="preserve">Anemia + extended Surgical prophylaxis + PE </t>
  </si>
  <si>
    <t xml:space="preserve">Antibiotics+ transfusion + Theraputic anticoagulation + TPN </t>
  </si>
  <si>
    <t xml:space="preserve">Antibiotcs + Antidepressants </t>
  </si>
  <si>
    <t xml:space="preserve">Extended Surgical Prophylaxis + Depression </t>
  </si>
  <si>
    <t>IIIa d</t>
  </si>
  <si>
    <t xml:space="preserve">Antibiotics + Transfusion + Theraputic Anticoagulation + US guided drainage of pelvic abscess x2 + thrombectomy with stenting for iliofemoral DVT (left) +  TPN </t>
  </si>
  <si>
    <t xml:space="preserve">Yeat infection of urine + Pelvic Collection + ileofemoral DVT + Anemia + AKI </t>
  </si>
  <si>
    <t>Disability because the patient had intraoperative ureteric injury with post op retention requiring being dishcaged with Foleys catheter</t>
  </si>
  <si>
    <t>Antibiotics + US guided drainage of abdominal collection + TPN</t>
  </si>
  <si>
    <t xml:space="preserve">Extended Surgical Prophylaxis (Negative cultures) + Abdominal collection </t>
  </si>
  <si>
    <t xml:space="preserve">Transfusion+ TPN + antibiotcs for intraabdominal infection (fungal + bacterial) + angioembolization of bleeding poet Op + Taken back to OR for pancreatic dissconnection + PTC insertion </t>
  </si>
  <si>
    <t xml:space="preserve">Disability due to long term PTC requirement </t>
  </si>
  <si>
    <t xml:space="preserve">Anemia + Post operative bleeding + Taken back on may 13th for Pancreaticobiliary disconnection post debulking surgery and HIPEC and IRT + Angioembolization of bleeding vessle + Intraabdominal sepsis (Yest not candida + ESBL e.Coli) + PTC insertion </t>
  </si>
  <si>
    <t>Extended Surgical Prophylaxis  Cultures -ve + Anemia</t>
  </si>
  <si>
    <t xml:space="preserve">Antibiotics + US guided drainage of pleural effusion x2 (left nad bilateral) + PTC insertion + TPN + transfusion + US guided drainage of abdominal collection </t>
  </si>
  <si>
    <t xml:space="preserve">Kleibsiella abdominal sepsis with positive blood cultures + Abdominal collection + pleural effusion + Obstructive jaundice + anemia </t>
  </si>
  <si>
    <t xml:space="preserve">Patient was discharged on 1st of july and readmitted in augst where she passed away </t>
  </si>
  <si>
    <t xml:space="preserve">Abdominal wound infection requiring drainage and HBO therapy + US guided drainage if inguinal collections x 2 </t>
  </si>
  <si>
    <t xml:space="preserve">Wound infection + Subcutnous inguinal collection requiring drainage </t>
  </si>
  <si>
    <t xml:space="preserve">Anemia + Extended surgical prophylaxis (negative Cultures) + Presumed infected mesh </t>
  </si>
  <si>
    <t xml:space="preserve">Transfusion + Antibiotics + Taken back to OR on 25th June for washout and mesh removal </t>
  </si>
  <si>
    <t>TPN + Antibiotics + US guided drainage of right pleural effusion + US guieded drainage of abdominal collection + Multiple ERCPs</t>
  </si>
  <si>
    <t xml:space="preserve">Intraabdominal collection (yeast Not candida + Enerobacter cloacea) + right pleural effusion + Abdominal collection + obstructive jaundice with multiple ERCPS done and Stent insertions </t>
  </si>
  <si>
    <t>Antibiotcs + TPN  + trasfusion</t>
  </si>
  <si>
    <t xml:space="preserve">Anemia + Extended surgical prophylaxis(negtive Cultures) </t>
  </si>
  <si>
    <t xml:space="preserve">Antibiotics + TPN + Transfusion </t>
  </si>
  <si>
    <t xml:space="preserve">Anemia+ Extended Surgical Prophylaxis </t>
  </si>
  <si>
    <t xml:space="preserve">Antibiotics + US guided sraiange of collection Groin </t>
  </si>
  <si>
    <t xml:space="preserve">Patient was discharged then presented 2 days later for drianage of collection </t>
  </si>
  <si>
    <t xml:space="preserve">Antibiotics + TPN </t>
  </si>
  <si>
    <t>Extended Surgical Prophylaxis   (negative cultures)</t>
  </si>
  <si>
    <t xml:space="preserve">Antibiotics + CT guided drainage of pelvic collection + Tube change </t>
  </si>
  <si>
    <t xml:space="preserve">Pelvic collection resulting in sepsis (bactroids e.coli and mixed gram +ve organisms) </t>
  </si>
  <si>
    <t xml:space="preserve">Positive drainage fluid culture from abdominal drain (yeast ot candida) </t>
  </si>
  <si>
    <t xml:space="preserve">Different patient </t>
  </si>
  <si>
    <t>Iid</t>
  </si>
  <si>
    <t xml:space="preserve">Antibiotics + urinary retention requiring Foleys insertion </t>
  </si>
  <si>
    <t xml:space="preserve">Extended surgical Prophylaxis + Urinary retention </t>
  </si>
  <si>
    <t xml:space="preserve">Disiablity as patient developed urinary retention and was seen by urology a Foleys was inserted and he was discharged on Folrys to be removed in the clinic </t>
  </si>
  <si>
    <t xml:space="preserve">Antibiotcs + TPN + US guided drainage of left pleural effusion </t>
  </si>
  <si>
    <t xml:space="preserve">Extended Surgical Prophylaxis   (negative cultures) + left pleural effusion </t>
  </si>
  <si>
    <t xml:space="preserve">Antibiotics </t>
  </si>
  <si>
    <t xml:space="preserve">Extended surgical prophylaxis + wound infection (proteus maribalis) </t>
  </si>
  <si>
    <t xml:space="preserve">Extended surgical prophylaxis </t>
  </si>
  <si>
    <t>Anbiotics + TPN</t>
  </si>
  <si>
    <t xml:space="preserve">Extended surgical prophylaxis (cultures negative) </t>
  </si>
  <si>
    <t xml:space="preserve">Anbiotics + TPN + Hyperbaric oxygen therapy + Antihypertensive medication (IV) </t>
  </si>
  <si>
    <t xml:space="preserve">Wound infection (klebsiella) + UTI (Enterobacter cloacae) + non healing wound </t>
  </si>
  <si>
    <t>HBO</t>
  </si>
  <si>
    <t xml:space="preserve">Intraabdominal sepsis (ecoli from drain) + Bilateral pleural effusions more pronounced on the left side </t>
  </si>
  <si>
    <t xml:space="preserve">MI </t>
  </si>
  <si>
    <t xml:space="preserve">Wound infection (Staph aureus) </t>
  </si>
  <si>
    <t>II/IIIa d</t>
  </si>
  <si>
    <t>Antibiotics + TPN + Nephrosotmy tube insertion + Transfusion + Theraputic anticoagulation</t>
  </si>
  <si>
    <t xml:space="preserve">Extended Surgical Prophylaxis + PE + Hydronephrosis </t>
  </si>
  <si>
    <t xml:space="preserve">Patient was dischagred on february 1st and returned in march with urinary obtruction 18th march </t>
  </si>
  <si>
    <t xml:space="preserve">Extended Surgical Prophylaxis (Negtive Cultures) + PE </t>
  </si>
  <si>
    <t xml:space="preserve">Antibiotcs + TPN + theraputic anticoagulation + Neurologic Dysfunction requiring ICU management </t>
  </si>
  <si>
    <t>IV a</t>
  </si>
  <si>
    <t>IV b</t>
  </si>
  <si>
    <t xml:space="preserve">Inrtaabdominal sepsis (pseudomonas MDR + E.Coli+ Klebsiella) + Bleeding requiring exploration + Pleural effusions requiring thoracocentesis + Intrabadominal collection + ICU admission for tachycardia and tachypnea </t>
  </si>
  <si>
    <t xml:space="preserve">Antibiotics + US guided of abdominal collection x2 + US thoracocentesis x 2 + Reexploration for bleeding + transfusion + ICU admission for tachycardia nd tachypnea+ TPN </t>
  </si>
  <si>
    <t xml:space="preserve">Infection of wound ( Pseudomonas + E.Coli + Staph epidemidis) + Flap necrosis + Wound infection + Seroma </t>
  </si>
  <si>
    <t xml:space="preserve">Antibiotics + Taken for debridement x 3 (for abdominal flap necrosis and inguinal infected wound) + US guided drainage of collection (NOT drained) + HBO </t>
  </si>
  <si>
    <t xml:space="preserve">US guided drainage done however no fluid wwas aspirated and procedure aborted </t>
  </si>
  <si>
    <t xml:space="preserve">Antibiotics + debridment of necrotic flap x 2 </t>
  </si>
  <si>
    <t xml:space="preserve">Wound infection (ESBL E.Coli + Candida alb) + taken fro debridement x 2 </t>
  </si>
  <si>
    <t xml:space="preserve">Atibiotics +TPN + US guided drainage of right pleural effussion </t>
  </si>
  <si>
    <t xml:space="preserve">Right pleural effusion + intraabdominal sepsis (positive bactroids from abdominal drain) </t>
  </si>
  <si>
    <t xml:space="preserve">IV a </t>
  </si>
  <si>
    <t xml:space="preserve">Atibiotics + TPN + Delerium/Confusion Reuiring ICU care + Theraputic Anticoagulation </t>
  </si>
  <si>
    <t xml:space="preserve">Extended surgical prophylaxis (negative Cultures) + A.fib + Acute delerium </t>
  </si>
  <si>
    <t xml:space="preserve">Death in August 2016 </t>
  </si>
  <si>
    <t xml:space="preserve">Extended Surgical Prophylaxis (negative Cultures) </t>
  </si>
  <si>
    <t xml:space="preserve">Antibiotics + transfusion </t>
  </si>
  <si>
    <t xml:space="preserve">Patient was discharged on JP </t>
  </si>
  <si>
    <t xml:space="preserve">Transfusion + Antibiotics + US guideed thoracocentesis x 3 right side + Angiography for bleeding (aborted as no active bleeding was found) + PTC insertion </t>
  </si>
  <si>
    <t xml:space="preserve">Bacteremia (Klebsiella)/ kliebeilla from PTC + Right pleural effusion + Anemia </t>
  </si>
  <si>
    <t xml:space="preserve">IIIa d </t>
  </si>
  <si>
    <t xml:space="preserve">discharged on PTC + Death on septemeber 2016 </t>
  </si>
  <si>
    <t>Antibiotics + Transfusion + TPN</t>
  </si>
  <si>
    <t xml:space="preserve">Wound infection (proteus+citrinobacter + E.coli) + Infected mesh </t>
  </si>
  <si>
    <t xml:space="preserve">Antibiotics + taken to OR x3 for wound explortion + infected mesh that could not be surgically removed + Transfusion </t>
  </si>
  <si>
    <t>Dscharged to receive Abx for 6 months in kuwait</t>
  </si>
  <si>
    <t xml:space="preserve">Patient not found </t>
  </si>
  <si>
    <t xml:space="preserve">Leukopenia (GCSF) + TPN + Antibiotcs + </t>
  </si>
  <si>
    <t>Leukopenia + Anemia + Infection (drain having E.coli ESBL)</t>
  </si>
  <si>
    <t xml:space="preserve">US guided drainage was arranged but aborted since no collection was found </t>
  </si>
  <si>
    <t>UTI (proteus) + Wound infection ( Stenotrophomonas maltophilia ) + right pleural effusion + PE</t>
  </si>
  <si>
    <t xml:space="preserve">Antibiotics + Multiple PRP injections under local anasthesia + Closure of fistula under local anasthesia + US guided right thoracocentesis + NJ indertion under floroscopy + Theraputic anticoagulation </t>
  </si>
  <si>
    <t xml:space="preserve">Patient passed away in 2017 july (Multiple addmissions for pneumomediastinum </t>
  </si>
  <si>
    <t xml:space="preserve">Extended Surgical Prophylaxis (negative Cultures) + anemia </t>
  </si>
  <si>
    <t xml:space="preserve">Extended Surgical Prophylaxis + Wound infection from abdominal wound after discahrge (klebsiella) </t>
  </si>
  <si>
    <t xml:space="preserve">Extended Surgical Prophylaxis + Enterocuccus wound infection at follow up in septemeber </t>
  </si>
  <si>
    <t xml:space="preserve">Discharged 31 august and seen in clinic with wound infection  on 3 sptember </t>
  </si>
  <si>
    <t xml:space="preserve">Antibiotics + TPN + intubated again in ICU after arresting for 7 minutes </t>
  </si>
  <si>
    <t xml:space="preserve">Cardiac arrest + Extended Surgical Prophylaxis (negative cultures) </t>
  </si>
  <si>
    <t xml:space="preserve">death cardiac arrest </t>
  </si>
  <si>
    <t xml:space="preserve">death on pod 6 </t>
  </si>
  <si>
    <t xml:space="preserve">Antibiotics + US guided drainage of retroperitoneal collection </t>
  </si>
  <si>
    <t xml:space="preserve">Intrabadominal Candida krusei isolated. </t>
  </si>
  <si>
    <t>Antibiotics + Transfusion + TPN + Cystoscopy in OR for removal of dislodged Foleys + theraputic anticoagulation</t>
  </si>
  <si>
    <t xml:space="preserve">Respiratory culture (Pseudomonas) + Anemia + Dislodged foleys requiring surgical removal under cystoscopy + Spleninc vein and SMV thrombosis </t>
  </si>
  <si>
    <t xml:space="preserve">Transfusion + TPN + sclerotherapy fro thoracic duct injury + Antibiotics </t>
  </si>
  <si>
    <t xml:space="preserve">VAP + Thoracic duct injury + Anemia </t>
  </si>
  <si>
    <t xml:space="preserve">TPN + CT guided drainage of collection Antibiotics </t>
  </si>
  <si>
    <t xml:space="preserve">Extended Surgical prophylaxis (negative cultures)  + Abdominal collection + Bladder leak managed conservatively </t>
  </si>
  <si>
    <t xml:space="preserve">TPN+ Antibiotics </t>
  </si>
  <si>
    <t xml:space="preserve">Extended Surgical Prophylaxis (negative cultures ) </t>
  </si>
  <si>
    <t xml:space="preserve">TPN + antibiotics+ Burr hole for subdural hematoma + theraputic anticoagulation + IVC filter placement </t>
  </si>
  <si>
    <t xml:space="preserve">Bilateral DVT + PE + Subdural hematoma + UTI (enterococcus and klebsiella) + Chest infection (e.coli) </t>
  </si>
  <si>
    <t xml:space="preserve">Antibiotics + Transfusion + TPN + Nephrostomy rube insertion </t>
  </si>
  <si>
    <t xml:space="preserve">UTI (psedomonas) + Anemia + Nephrostomy for hydronephrosis) </t>
  </si>
  <si>
    <t xml:space="preserve">Discharged with nephrostomy tube </t>
  </si>
  <si>
    <t>Antibiotcs + US guided drianage of collection x 6</t>
  </si>
  <si>
    <t xml:space="preserve">Intraabdominal sepsis (pseudomonaas from drian ) + Multiple abdoninal collections </t>
  </si>
  <si>
    <t xml:space="preserve">Disibaility (discharged with drains) </t>
  </si>
  <si>
    <t xml:space="preserve">Antibiotics + Transfusion + TPN </t>
  </si>
  <si>
    <t xml:space="preserve">Intraabdominal infections (Previous) + Anemia </t>
  </si>
  <si>
    <t>Patient had IVC filter removed after surgery ( Elective therfore not considered) + Inraabdominal infection from perforated tumor from previous surgery in NOV 2016</t>
  </si>
  <si>
    <t xml:space="preserve">Antibiotcs  </t>
  </si>
  <si>
    <t xml:space="preserve">Pneumonia </t>
  </si>
  <si>
    <t xml:space="preserve">antibiotics + US guided drainage of abdominal collection + Transfusion + Double J stenting for ureteric leak </t>
  </si>
  <si>
    <t xml:space="preserve">Intraabominal sepsis (Negative cultures) + Anemia + Ureteric leak + Abdominl coolection </t>
  </si>
  <si>
    <t xml:space="preserve">Patient was discharged on Foleys for 4 weeks  (disiablity) </t>
  </si>
  <si>
    <t>Antibiotics + TPN + Tranfusion + US guided drianage of abdominal collection + Thoracentesis US guided + Theraputic anticoagulation</t>
  </si>
  <si>
    <t>Anemia + Pneumonia with parapneumonic effusion+ abdominal coolection + PE</t>
  </si>
  <si>
    <t>Transfusion + Antibiotics + Us guided drainage of subhepatic collection x2  + theraputic anticoagulation + Foleys</t>
  </si>
  <si>
    <t xml:space="preserve">UTI (klebsiella) + Intrabdominal sepsis  (candida parspilosis + E.coli) + PE + Subhepatic collection +Vesicovaginal fistula </t>
  </si>
  <si>
    <t xml:space="preserve">Discharged on Foleys for 3 months / Disiablity </t>
  </si>
  <si>
    <t>Antibiotics + Transfusion + TPN + Octerotide</t>
  </si>
  <si>
    <t xml:space="preserve">Bile leak managed conservatively + Anemia + Extended surgical prophylaxis </t>
  </si>
  <si>
    <t xml:space="preserve">Antibiotics + Transfusion + TPN + haloperidol </t>
  </si>
  <si>
    <t xml:space="preserve">Extended surgical Prophylaxis + Anemia + Post op delerium </t>
  </si>
  <si>
    <t xml:space="preserve">Extended surgical prophylaxis  </t>
  </si>
  <si>
    <t xml:space="preserve">Antibiotics + Ileus (NGT inserted) </t>
  </si>
  <si>
    <t xml:space="preserve">Antibiotics +US guided drainage of abdominal collection + US guided thoracocentesis (left) + theraputic anticoagulation </t>
  </si>
  <si>
    <t xml:space="preserve">Intraabdominal infection (Candid Tropicalis+ E.coli) + Pneumonia (klebiella) + UL and LL DVT + PE + abdominal collection+ Pleural effusion left side </t>
  </si>
  <si>
    <t xml:space="preserve">Anemia + Poor oral intake + Extended surgical prophylaxis </t>
  </si>
  <si>
    <t xml:space="preserve">Patietn passed away in 2019 </t>
  </si>
  <si>
    <t xml:space="preserve">Antibiotics + TPN + Insulin </t>
  </si>
  <si>
    <t xml:space="preserve">Scant Candida dubliniensis Repiratory culture + Line related infection (positive Enterococcus faecium ) + Euglycemi DKA </t>
  </si>
  <si>
    <t xml:space="preserve">Deeath in Aug 2017 </t>
  </si>
  <si>
    <t>Antibiotics + Transfusion</t>
  </si>
  <si>
    <t xml:space="preserve">Extended surgical prophylaxis + Anemia </t>
  </si>
  <si>
    <t xml:space="preserve">US guided drainage ?? </t>
  </si>
  <si>
    <t xml:space="preserve">UTI ( e.coli( detected after discharge on 15/may </t>
  </si>
  <si>
    <t xml:space="preserve">Patient developed UTI on 19/May after dsicahrge </t>
  </si>
  <si>
    <t xml:space="preserve">Extended surgical prophylaxis  (-ve Cultures) </t>
  </si>
  <si>
    <t xml:space="preserve">Disability as patient dscharged with drain </t>
  </si>
  <si>
    <t xml:space="preserve">Death </t>
  </si>
  <si>
    <t xml:space="preserve">Cause unknown: Could be sepssi (pneumonia/ ARDS) </t>
  </si>
  <si>
    <t xml:space="preserve">Antibiotics + US guided drainage of abdominal collection 22/6 (after discharge) + PE September 2017 </t>
  </si>
  <si>
    <t xml:space="preserve">Extended surgical prophylaxis  (-ve Cultures)  + abdominal collection </t>
  </si>
  <si>
    <t xml:space="preserve">Drainage done after discharge. Patient was readmitted and drained </t>
  </si>
  <si>
    <t xml:space="preserve">Extended surgical prophylaxis  (-ve Cultures) + Anemia </t>
  </si>
  <si>
    <t>II/IIIa</t>
  </si>
  <si>
    <t xml:space="preserve">Patient was admitted from the clinic in July for CT guided drainage 13/7 (Patient was discharged 19 June) </t>
  </si>
  <si>
    <t>IV</t>
  </si>
  <si>
    <t>Antibiotics + Angiogram thrombectomy + nephrostomy tube insertion + reintubated in ICU fro pleural effusions + trasnfusion + TPN</t>
  </si>
  <si>
    <t xml:space="preserve">ESBL E.coli from nephrostomy tube + Critical right lower limb ischemia (from fem line removal) + Hydronephrosis (readmitted in 18th july for hydrnephrosis) + anemia </t>
  </si>
  <si>
    <t xml:space="preserve">UTI ( Klebsiella) </t>
  </si>
  <si>
    <t>Antibiotics + Lymphatic embolization under GA</t>
  </si>
  <si>
    <t xml:space="preserve">Extended Surgical Prophylaxis + Lymphatic leak </t>
  </si>
  <si>
    <t xml:space="preserve">Presented to ER on Aug 20th 2017 with wound infection (e.coli) </t>
  </si>
  <si>
    <t xml:space="preserve">Positive blood culture (Bactroids) + Intraabdominal sepsis (candida Paraspilosis) + Pancreatic leak managed conservatively + Anemia </t>
  </si>
  <si>
    <t>Transfusion + Antibiotics + TPN</t>
  </si>
  <si>
    <t xml:space="preserve">Extended Surgical prophylaxis (negative cultures) </t>
  </si>
  <si>
    <t xml:space="preserve">Antibiotics+traansfusion+ TPN </t>
  </si>
  <si>
    <t xml:space="preserve">Inntraabdominal fungal infection: Few Enterococcus faecium * Few Stenotrophomonas maltophilia * Scant Enterobacter aerogenes * + Anemia </t>
  </si>
  <si>
    <t xml:space="preserve">Patient underwent US guided biopsy + Billiary tube change during admission (Considered elective therefore assigned grade II) </t>
  </si>
  <si>
    <t xml:space="preserve">Extended surgical prophylaxis  (-ve Cultures) + anemia </t>
  </si>
  <si>
    <t xml:space="preserve">Wound infection at presentation to ER after dischafge Sep 23 2017 + Anemia </t>
  </si>
  <si>
    <t xml:space="preserve">Transfusion + Antibiotics + TPN + CT guided rainage of collection + Taken to OR for cystoscopy for Bladder leak </t>
  </si>
  <si>
    <t xml:space="preserve">Bladder leak + Anemia + Surgical prophylaxis (Negative cultures) + Abdominal collection + Bladder leak managed conservatively </t>
  </si>
  <si>
    <t xml:space="preserve">Discharged with drain </t>
  </si>
  <si>
    <t>Iva</t>
  </si>
  <si>
    <t xml:space="preserve">TPN + antibiotics + Reintubated + Bronchoscopy and BAL </t>
  </si>
  <si>
    <t xml:space="preserve">Extended surgical prophylaxis (negative cultures) + Mitomycin induced pneumonitis </t>
  </si>
  <si>
    <t xml:space="preserve">TPN + Antibiotics  </t>
  </si>
  <si>
    <t xml:space="preserve">Antibiotics + TPN + Transfusion + US guided drainage of collection (admitted in decemebr after discharge ) </t>
  </si>
  <si>
    <t xml:space="preserve">Patient was discharged in November and returned to ER and diagnosed with collection which was drained </t>
  </si>
  <si>
    <t xml:space="preserve">TPN + Antibiotics + US guided thoracocentesis (left) </t>
  </si>
  <si>
    <t xml:space="preserve">Chest infection (candida tropicalis) + intraabdominal infection (PTC Candida albicans + enteroccus feacium + Klebsiella) + Pleural effusion </t>
  </si>
  <si>
    <t>Discharged with PTC</t>
  </si>
  <si>
    <t xml:space="preserve">Transfusion +Antibiotics + TPN </t>
  </si>
  <si>
    <t xml:space="preserve">Intraabdominal infection ( E.Coli + Streptococcus anginosus) + Anemia </t>
  </si>
  <si>
    <t xml:space="preserve">IV b </t>
  </si>
  <si>
    <t>Chest infection (MRSA) + right upper limb DVT + internal herniation requiring exlap + ICU stay + pelvic collection + Anemia</t>
  </si>
  <si>
    <t xml:space="preserve">Shock+ Upper limb DVT theraputic anticoagulation + Exploratory laparotomy + Antibiotics + US guided drainage of pelvic collection + transfusion </t>
  </si>
  <si>
    <t xml:space="preserve">Transfusion + TPN + Antibiotics + US guided thoracocentesis (left side) </t>
  </si>
  <si>
    <t xml:space="preserve">Anemia + Extended surgical prophylaxis + Left pleural effusion </t>
  </si>
  <si>
    <t xml:space="preserve">II </t>
  </si>
  <si>
    <t xml:space="preserve">Anemia + Extended surgical prophylaxis  </t>
  </si>
  <si>
    <t xml:space="preserve">Transfusion + TPN + Antibiotics  </t>
  </si>
  <si>
    <t xml:space="preserve">Candida tropicals from abdominal drain + Anemia </t>
  </si>
  <si>
    <t xml:space="preserve">IIIb </t>
  </si>
  <si>
    <t xml:space="preserve">transfusion + TPN + antibiotics + Angioemobolization of lympahtic leak x2 under Ga </t>
  </si>
  <si>
    <t xml:space="preserve">Anemia + Lymphatic leak + Abdominal drain )E.coli + Enterobacter cloacae) + Wound infection (E.coli) </t>
  </si>
  <si>
    <t xml:space="preserve">TPN + US guided thoracocentesis (left side) + CT guided drainage of retroperitoneal collection with tube change for repositioning+ Angioembolization for lymphatic leak under GA + Antibiotics </t>
  </si>
  <si>
    <t xml:space="preserve">Klebsiella UTI + HTN + Lymphatic leak with sclerotherapy using doxycyline and angioembolization + Retroperitoneal collection + left sided effusion </t>
  </si>
  <si>
    <t>antibiotics</t>
  </si>
  <si>
    <t xml:space="preserve">DVT with venous thrombectomy </t>
  </si>
  <si>
    <t xml:space="preserve">IIIb                           IIIb                                               ement 2nd of July OR + Right groin exploration (oct 2017) + doxycyline and Amp b from JP drain </t>
  </si>
  <si>
    <t>nephrostomy tube insertion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</si>
</sst>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theme="0"/>
      <name val="Calibri"/>
      <family val="2"/>
      <scheme val="minor"/>
    </font>
    <font>
      <sz val="9"/>
      <color theme="1"/>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b/>
      <sz val="14"/>
      <color theme="1"/>
      <name val="Calibri"/>
      <family val="2"/>
      <scheme val="minor"/>
    </font>
    <font>
      <b/>
      <sz val="10"/>
      <color theme="1"/>
      <name val="Calibri"/>
      <family val="2"/>
      <scheme val="minor"/>
    </font>
    <font>
      <sz val="10"/>
      <color rgb="FFFF0000"/>
      <name val="Calibri"/>
      <family val="2"/>
      <scheme val="minor"/>
    </font>
    <font>
      <sz val="11"/>
      <name val="Calibri"/>
      <family val="2"/>
      <scheme val="minor"/>
    </font>
    <font>
      <sz val="7"/>
      <name val="Calibri"/>
      <family val="2"/>
      <scheme val="minor"/>
    </font>
    <font>
      <sz val="9"/>
      <color indexed="81"/>
      <name val="Tahoma"/>
      <family val="2"/>
    </font>
    <font>
      <b/>
      <sz val="9"/>
      <color indexed="81"/>
      <name val="Tahoma"/>
      <family val="2"/>
    </font>
    <font>
      <sz val="11"/>
      <color theme="1"/>
      <name val="Calibri"/>
      <family val="2"/>
      <scheme val="minor"/>
    </font>
  </fonts>
  <fills count="19">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0" tint="-4.9989318521683403E-2"/>
        <bgColor indexed="64"/>
      </patternFill>
    </fill>
    <fill>
      <patternFill patternType="solid">
        <fgColor theme="5" tint="0.79998168889431442"/>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rgb="FFFFFFCC"/>
      </patternFill>
    </fill>
    <fill>
      <patternFill patternType="solid">
        <fgColor theme="9" tint="0.79998168889431442"/>
        <bgColor indexed="65"/>
      </patternFill>
    </fill>
    <fill>
      <patternFill patternType="solid">
        <fgColor theme="5" tint="0.79998168889431442"/>
        <bgColor indexed="65"/>
      </patternFill>
    </fill>
    <fill>
      <patternFill patternType="solid">
        <fgColor rgb="FFFF0000"/>
        <bgColor indexed="64"/>
      </patternFill>
    </fill>
  </fills>
  <borders count="2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thin">
        <color auto="1"/>
      </right>
      <top/>
      <bottom/>
      <diagonal/>
    </border>
    <border>
      <left style="thin">
        <color auto="1"/>
      </left>
      <right/>
      <top style="medium">
        <color auto="1"/>
      </top>
      <bottom style="thin">
        <color auto="1"/>
      </bottom>
      <diagonal/>
    </border>
    <border>
      <left style="thin">
        <color auto="1"/>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diagonal/>
    </border>
    <border>
      <left style="thin">
        <color rgb="FFB2B2B2"/>
      </left>
      <right style="thin">
        <color rgb="FFB2B2B2"/>
      </right>
      <top/>
      <bottom style="thin">
        <color rgb="FFB2B2B2"/>
      </bottom>
      <diagonal/>
    </border>
  </borders>
  <cellStyleXfs count="7">
    <xf numFmtId="0" fontId="0" fillId="0" borderId="0"/>
    <xf numFmtId="0" fontId="1" fillId="7" borderId="0" applyNumberFormat="0" applyBorder="0" applyAlignment="0" applyProtection="0"/>
    <xf numFmtId="0" fontId="2" fillId="8" borderId="0" applyNumberFormat="0" applyBorder="0" applyAlignment="0" applyProtection="0"/>
    <xf numFmtId="0" fontId="3" fillId="9" borderId="0" applyNumberFormat="0" applyBorder="0" applyAlignment="0" applyProtection="0"/>
    <xf numFmtId="0" fontId="16" fillId="15" borderId="21" applyNumberFormat="0" applyFont="0" applyAlignment="0" applyProtection="0"/>
    <xf numFmtId="0" fontId="16" fillId="16" borderId="0" applyNumberFormat="0" applyBorder="0" applyAlignment="0" applyProtection="0"/>
    <xf numFmtId="0" fontId="16" fillId="17" borderId="0" applyNumberFormat="0" applyBorder="0" applyAlignment="0" applyProtection="0"/>
  </cellStyleXfs>
  <cellXfs count="392">
    <xf numFmtId="0" fontId="0" fillId="0" borderId="0" xfId="0"/>
    <xf numFmtId="0" fontId="0" fillId="2" borderId="0" xfId="0" applyFill="1" applyAlignment="1">
      <alignment horizontal="center"/>
    </xf>
    <xf numFmtId="0" fontId="0" fillId="2" borderId="0" xfId="0" applyFill="1"/>
    <xf numFmtId="0" fontId="0" fillId="3" borderId="0" xfId="0" applyFill="1"/>
    <xf numFmtId="0" fontId="0" fillId="3" borderId="0" xfId="0" applyFill="1" applyAlignment="1">
      <alignment horizontal="center"/>
    </xf>
    <xf numFmtId="0" fontId="0" fillId="0" borderId="0" xfId="0" applyAlignment="1">
      <alignment horizontal="center"/>
    </xf>
    <xf numFmtId="0" fontId="0" fillId="6" borderId="0" xfId="0" applyFill="1"/>
    <xf numFmtId="14" fontId="0" fillId="4" borderId="1" xfId="0" applyNumberFormat="1" applyFont="1" applyFill="1" applyBorder="1" applyAlignment="1">
      <alignment horizontal="center"/>
    </xf>
    <xf numFmtId="0" fontId="0" fillId="4" borderId="1" xfId="0" applyFont="1" applyFill="1" applyBorder="1" applyAlignment="1">
      <alignment horizontal="center"/>
    </xf>
    <xf numFmtId="0" fontId="4" fillId="0" borderId="0" xfId="0" applyFont="1"/>
    <xf numFmtId="0" fontId="4" fillId="2" borderId="0" xfId="0" applyFont="1" applyFill="1" applyAlignment="1">
      <alignment horizontal="center"/>
    </xf>
    <xf numFmtId="0" fontId="4" fillId="3" borderId="0" xfId="0" applyFont="1" applyFill="1"/>
    <xf numFmtId="0" fontId="4" fillId="2" borderId="0" xfId="0" applyFont="1" applyFill="1"/>
    <xf numFmtId="0" fontId="4" fillId="3" borderId="0" xfId="0" applyFont="1" applyFill="1" applyAlignment="1">
      <alignment horizontal="center"/>
    </xf>
    <xf numFmtId="0" fontId="4" fillId="0" borderId="0" xfId="0" applyFont="1" applyAlignment="1">
      <alignment horizontal="center"/>
    </xf>
    <xf numFmtId="0" fontId="6" fillId="4" borderId="1" xfId="0" applyFont="1" applyFill="1" applyBorder="1" applyAlignment="1">
      <alignment horizontal="center" vertical="center"/>
    </xf>
    <xf numFmtId="0" fontId="6" fillId="0" borderId="0" xfId="0" applyFont="1" applyAlignment="1">
      <alignment horizontal="center" vertical="center"/>
    </xf>
    <xf numFmtId="0" fontId="6" fillId="4" borderId="9" xfId="0" applyFont="1" applyFill="1" applyBorder="1" applyAlignment="1">
      <alignment horizontal="center" vertical="center"/>
    </xf>
    <xf numFmtId="14" fontId="0" fillId="4" borderId="9" xfId="0" applyNumberFormat="1" applyFont="1" applyFill="1" applyBorder="1" applyAlignment="1">
      <alignment horizontal="center"/>
    </xf>
    <xf numFmtId="0" fontId="0" fillId="4" borderId="9" xfId="0" applyFont="1" applyFill="1" applyBorder="1" applyAlignment="1">
      <alignment horizontal="center"/>
    </xf>
    <xf numFmtId="0" fontId="6" fillId="3" borderId="9" xfId="0" applyFont="1" applyFill="1" applyBorder="1" applyAlignment="1">
      <alignment horizontal="center" vertical="center"/>
    </xf>
    <xf numFmtId="0" fontId="6" fillId="3" borderId="1" xfId="0" applyFont="1" applyFill="1" applyBorder="1" applyAlignment="1">
      <alignment horizontal="center" vertical="center"/>
    </xf>
    <xf numFmtId="0" fontId="0" fillId="6" borderId="0" xfId="0" applyFill="1" applyAlignment="1">
      <alignment horizontal="center" vertical="center"/>
    </xf>
    <xf numFmtId="14" fontId="0" fillId="3" borderId="9" xfId="0" applyNumberFormat="1" applyFont="1" applyFill="1" applyBorder="1" applyAlignment="1">
      <alignment horizontal="center" vertical="top"/>
    </xf>
    <xf numFmtId="0" fontId="0" fillId="3" borderId="9" xfId="0" applyFont="1" applyFill="1" applyBorder="1" applyAlignment="1">
      <alignment horizontal="center" vertical="top"/>
    </xf>
    <xf numFmtId="14" fontId="0" fillId="3" borderId="1" xfId="0" applyNumberFormat="1" applyFont="1" applyFill="1" applyBorder="1" applyAlignment="1">
      <alignment horizontal="center" vertical="top"/>
    </xf>
    <xf numFmtId="0" fontId="0" fillId="3" borderId="1" xfId="0" applyFont="1" applyFill="1" applyBorder="1" applyAlignment="1">
      <alignment horizontal="center" vertical="top"/>
    </xf>
    <xf numFmtId="14" fontId="0" fillId="3" borderId="1" xfId="0" applyNumberFormat="1" applyFont="1" applyFill="1" applyBorder="1" applyAlignment="1">
      <alignment horizontal="center"/>
    </xf>
    <xf numFmtId="0" fontId="0" fillId="3" borderId="1" xfId="0" applyFont="1" applyFill="1" applyBorder="1" applyAlignment="1">
      <alignment horizontal="center"/>
    </xf>
    <xf numFmtId="14" fontId="0" fillId="3" borderId="11" xfId="0" applyNumberFormat="1" applyFont="1" applyFill="1" applyBorder="1" applyAlignment="1">
      <alignment horizontal="center"/>
    </xf>
    <xf numFmtId="0" fontId="0" fillId="3" borderId="11" xfId="0" applyFont="1" applyFill="1" applyBorder="1" applyAlignment="1">
      <alignment horizontal="center"/>
    </xf>
    <xf numFmtId="0" fontId="6" fillId="3" borderId="11" xfId="0" applyFont="1" applyFill="1" applyBorder="1" applyAlignment="1">
      <alignment horizontal="center" vertical="center"/>
    </xf>
    <xf numFmtId="0" fontId="0" fillId="0" borderId="0" xfId="0" applyFont="1"/>
    <xf numFmtId="0" fontId="0" fillId="6" borderId="0" xfId="0" applyFont="1" applyFill="1" applyAlignment="1">
      <alignment horizontal="center" vertical="center"/>
    </xf>
    <xf numFmtId="0" fontId="9" fillId="0" borderId="0" xfId="0" applyFont="1"/>
    <xf numFmtId="0" fontId="0" fillId="3" borderId="9"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11" xfId="0" applyFont="1" applyFill="1" applyBorder="1" applyAlignment="1">
      <alignment horizontal="center" vertical="top"/>
    </xf>
    <xf numFmtId="0" fontId="0" fillId="4" borderId="9" xfId="0" applyFont="1" applyFill="1" applyBorder="1" applyAlignment="1">
      <alignment horizontal="center" vertical="center"/>
    </xf>
    <xf numFmtId="0" fontId="0" fillId="4" borderId="1" xfId="0" applyFont="1" applyFill="1" applyBorder="1" applyAlignment="1">
      <alignment horizontal="center" vertical="center"/>
    </xf>
    <xf numFmtId="14" fontId="0" fillId="4" borderId="1" xfId="0" applyNumberFormat="1" applyFont="1" applyFill="1" applyBorder="1"/>
    <xf numFmtId="14" fontId="0" fillId="4" borderId="1" xfId="3" applyNumberFormat="1" applyFont="1" applyFill="1" applyBorder="1" applyAlignment="1">
      <alignment horizontal="center"/>
    </xf>
    <xf numFmtId="0" fontId="0" fillId="4" borderId="1" xfId="3" applyFont="1" applyFill="1" applyBorder="1" applyAlignment="1">
      <alignment horizontal="center"/>
    </xf>
    <xf numFmtId="0" fontId="6" fillId="4" borderId="1" xfId="3" applyFont="1" applyFill="1" applyBorder="1" applyAlignment="1">
      <alignment horizontal="center" vertical="center"/>
    </xf>
    <xf numFmtId="14" fontId="0" fillId="4" borderId="1" xfId="1" applyNumberFormat="1" applyFont="1" applyFill="1" applyBorder="1" applyAlignment="1">
      <alignment horizontal="center"/>
    </xf>
    <xf numFmtId="0" fontId="0" fillId="4" borderId="1" xfId="1" applyFont="1" applyFill="1" applyBorder="1" applyAlignment="1">
      <alignment horizontal="center"/>
    </xf>
    <xf numFmtId="0" fontId="6" fillId="4" borderId="1" xfId="1" applyFont="1" applyFill="1" applyBorder="1" applyAlignment="1">
      <alignment horizontal="center" vertical="center"/>
    </xf>
    <xf numFmtId="14" fontId="0" fillId="4" borderId="1" xfId="2" applyNumberFormat="1" applyFont="1" applyFill="1" applyBorder="1" applyAlignment="1">
      <alignment horizontal="center"/>
    </xf>
    <xf numFmtId="0" fontId="0" fillId="4" borderId="1" xfId="2" applyFont="1" applyFill="1" applyBorder="1" applyAlignment="1">
      <alignment horizontal="center"/>
    </xf>
    <xf numFmtId="0" fontId="6" fillId="4" borderId="1" xfId="2" applyFont="1" applyFill="1" applyBorder="1" applyAlignment="1">
      <alignment horizontal="center" vertical="center"/>
    </xf>
    <xf numFmtId="0" fontId="0" fillId="10" borderId="1" xfId="0" applyFont="1" applyFill="1" applyBorder="1" applyAlignment="1">
      <alignment horizontal="center" vertical="top"/>
    </xf>
    <xf numFmtId="14" fontId="0" fillId="10" borderId="1" xfId="1" applyNumberFormat="1" applyFont="1" applyFill="1" applyBorder="1" applyAlignment="1">
      <alignment horizontal="center"/>
    </xf>
    <xf numFmtId="0" fontId="0" fillId="10" borderId="1" xfId="1" applyFont="1" applyFill="1" applyBorder="1" applyAlignment="1">
      <alignment horizontal="center"/>
    </xf>
    <xf numFmtId="0" fontId="6" fillId="10" borderId="1" xfId="1" applyFont="1" applyFill="1" applyBorder="1" applyAlignment="1">
      <alignment horizontal="center" vertical="center"/>
    </xf>
    <xf numFmtId="0" fontId="0" fillId="10" borderId="9" xfId="0" applyFont="1" applyFill="1" applyBorder="1" applyAlignment="1">
      <alignment horizontal="center" vertical="top"/>
    </xf>
    <xf numFmtId="14" fontId="0" fillId="10" borderId="1" xfId="2" applyNumberFormat="1" applyFont="1" applyFill="1" applyBorder="1" applyAlignment="1">
      <alignment horizontal="center"/>
    </xf>
    <xf numFmtId="0" fontId="0" fillId="10" borderId="1" xfId="2" applyFont="1" applyFill="1" applyBorder="1" applyAlignment="1">
      <alignment horizontal="center"/>
    </xf>
    <xf numFmtId="0" fontId="6" fillId="10" borderId="1" xfId="2" applyFont="1" applyFill="1" applyBorder="1" applyAlignment="1">
      <alignment horizontal="center" vertical="center"/>
    </xf>
    <xf numFmtId="14" fontId="0" fillId="10" borderId="1" xfId="3" applyNumberFormat="1" applyFont="1" applyFill="1" applyBorder="1" applyAlignment="1">
      <alignment horizontal="center"/>
    </xf>
    <xf numFmtId="0" fontId="0" fillId="10" borderId="1" xfId="3" applyFont="1" applyFill="1" applyBorder="1" applyAlignment="1">
      <alignment horizontal="center"/>
    </xf>
    <xf numFmtId="0" fontId="6" fillId="10" borderId="1" xfId="3" applyFont="1" applyFill="1" applyBorder="1" applyAlignment="1">
      <alignment horizontal="center" vertical="center"/>
    </xf>
    <xf numFmtId="14" fontId="0" fillId="10" borderId="9" xfId="1" applyNumberFormat="1" applyFont="1" applyFill="1" applyBorder="1" applyAlignment="1">
      <alignment horizontal="center"/>
    </xf>
    <xf numFmtId="0" fontId="0" fillId="10" borderId="9" xfId="1" applyFont="1" applyFill="1" applyBorder="1" applyAlignment="1">
      <alignment horizontal="center"/>
    </xf>
    <xf numFmtId="0" fontId="6" fillId="10" borderId="9" xfId="1" applyFont="1" applyFill="1" applyBorder="1" applyAlignment="1">
      <alignment horizontal="center" vertical="center"/>
    </xf>
    <xf numFmtId="14" fontId="0" fillId="10" borderId="1" xfId="0" applyNumberFormat="1" applyFont="1" applyFill="1" applyBorder="1" applyAlignment="1">
      <alignment horizontal="center"/>
    </xf>
    <xf numFmtId="0" fontId="0" fillId="10" borderId="1" xfId="0" applyFont="1" applyFill="1" applyBorder="1" applyAlignment="1">
      <alignment horizontal="center"/>
    </xf>
    <xf numFmtId="0" fontId="6" fillId="10" borderId="1" xfId="0" applyFont="1" applyFill="1" applyBorder="1" applyAlignment="1">
      <alignment horizontal="center" vertical="center"/>
    </xf>
    <xf numFmtId="0" fontId="0" fillId="4" borderId="11" xfId="0" applyFont="1" applyFill="1" applyBorder="1" applyAlignment="1">
      <alignment horizontal="center" vertical="center"/>
    </xf>
    <xf numFmtId="0" fontId="0" fillId="4" borderId="11" xfId="0" applyFont="1" applyFill="1" applyBorder="1" applyAlignment="1">
      <alignment horizontal="center"/>
    </xf>
    <xf numFmtId="14" fontId="0" fillId="4" borderId="11" xfId="2" applyNumberFormat="1" applyFont="1" applyFill="1" applyBorder="1" applyAlignment="1">
      <alignment horizontal="center"/>
    </xf>
    <xf numFmtId="0" fontId="0" fillId="4" borderId="11" xfId="2" applyFont="1" applyFill="1" applyBorder="1" applyAlignment="1">
      <alignment horizontal="center"/>
    </xf>
    <xf numFmtId="0" fontId="6" fillId="4" borderId="11" xfId="2" applyFont="1" applyFill="1" applyBorder="1" applyAlignment="1">
      <alignment horizontal="center" vertical="center"/>
    </xf>
    <xf numFmtId="0" fontId="0" fillId="10" borderId="1" xfId="0" applyFont="1" applyFill="1" applyBorder="1" applyAlignment="1">
      <alignment horizontal="center" vertical="center"/>
    </xf>
    <xf numFmtId="0" fontId="0" fillId="10" borderId="9" xfId="0" applyFont="1" applyFill="1" applyBorder="1" applyAlignment="1">
      <alignment horizontal="center" vertical="center"/>
    </xf>
    <xf numFmtId="0" fontId="7" fillId="10" borderId="1" xfId="0" applyFont="1" applyFill="1" applyBorder="1" applyAlignment="1">
      <alignment horizontal="center" vertical="center"/>
    </xf>
    <xf numFmtId="0" fontId="7" fillId="0" borderId="0" xfId="0" applyFont="1"/>
    <xf numFmtId="0" fontId="8" fillId="0" borderId="0" xfId="0" applyFont="1" applyAlignment="1">
      <alignment horizontal="center" vertical="center" wrapText="1"/>
    </xf>
    <xf numFmtId="0" fontId="8" fillId="6" borderId="0" xfId="0" applyFont="1" applyFill="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0" fillId="3" borderId="0" xfId="0" applyFont="1" applyFill="1" applyBorder="1" applyAlignment="1">
      <alignment horizontal="center" vertical="top"/>
    </xf>
    <xf numFmtId="0" fontId="7" fillId="10" borderId="1" xfId="0" applyFont="1" applyFill="1" applyBorder="1" applyAlignment="1">
      <alignment horizontal="center" vertical="top"/>
    </xf>
    <xf numFmtId="14" fontId="7" fillId="10" borderId="1" xfId="0" applyNumberFormat="1" applyFont="1" applyFill="1" applyBorder="1" applyAlignment="1">
      <alignment horizontal="center"/>
    </xf>
    <xf numFmtId="0" fontId="7" fillId="10" borderId="1" xfId="0" applyFont="1" applyFill="1" applyBorder="1" applyAlignment="1">
      <alignment horizontal="center"/>
    </xf>
    <xf numFmtId="0" fontId="11" fillId="10" borderId="1" xfId="0" applyFont="1" applyFill="1" applyBorder="1" applyAlignment="1">
      <alignment horizontal="center" vertical="center"/>
    </xf>
    <xf numFmtId="0" fontId="4" fillId="0" borderId="0" xfId="0" applyFont="1" applyFill="1" applyAlignment="1">
      <alignment horizontal="center"/>
    </xf>
    <xf numFmtId="0" fontId="4" fillId="0" borderId="0" xfId="0" applyFont="1" applyFill="1"/>
    <xf numFmtId="0" fontId="12" fillId="0" borderId="0" xfId="0" applyFont="1"/>
    <xf numFmtId="0" fontId="12" fillId="3" borderId="0" xfId="0" applyFont="1" applyFill="1" applyAlignment="1">
      <alignment horizontal="center" vertical="center"/>
    </xf>
    <xf numFmtId="0" fontId="0" fillId="11" borderId="0" xfId="0" applyFill="1"/>
    <xf numFmtId="0" fontId="0" fillId="11" borderId="0" xfId="0" applyFill="1" applyAlignment="1">
      <alignment horizontal="center"/>
    </xf>
    <xf numFmtId="0" fontId="0" fillId="3" borderId="16" xfId="0" applyFont="1" applyFill="1" applyBorder="1" applyAlignment="1">
      <alignment horizontal="center" vertical="top"/>
    </xf>
    <xf numFmtId="0" fontId="0" fillId="3" borderId="12" xfId="0" applyFont="1" applyFill="1" applyBorder="1" applyAlignment="1">
      <alignment horizontal="center" vertical="center"/>
    </xf>
    <xf numFmtId="0" fontId="0" fillId="3" borderId="12" xfId="0" applyFont="1" applyFill="1" applyBorder="1" applyAlignment="1">
      <alignment horizontal="center" vertical="top"/>
    </xf>
    <xf numFmtId="0" fontId="0" fillId="3" borderId="12" xfId="0" applyFont="1" applyFill="1" applyBorder="1" applyAlignment="1">
      <alignment horizontal="center"/>
    </xf>
    <xf numFmtId="0" fontId="0" fillId="3" borderId="17" xfId="0" applyFont="1" applyFill="1" applyBorder="1" applyAlignment="1">
      <alignment horizontal="center"/>
    </xf>
    <xf numFmtId="0" fontId="0" fillId="4" borderId="16" xfId="0" applyFont="1" applyFill="1" applyBorder="1" applyAlignment="1">
      <alignment horizontal="center"/>
    </xf>
    <xf numFmtId="0" fontId="0" fillId="4" borderId="12" xfId="0" applyFont="1" applyFill="1" applyBorder="1" applyAlignment="1">
      <alignment horizontal="center"/>
    </xf>
    <xf numFmtId="0" fontId="0" fillId="4" borderId="12" xfId="3" applyFont="1" applyFill="1" applyBorder="1" applyAlignment="1">
      <alignment horizontal="center"/>
    </xf>
    <xf numFmtId="0" fontId="0" fillId="4" borderId="12" xfId="2" applyFont="1" applyFill="1" applyBorder="1" applyAlignment="1">
      <alignment horizontal="center"/>
    </xf>
    <xf numFmtId="0" fontId="0" fillId="4" borderId="17" xfId="2" applyFont="1" applyFill="1" applyBorder="1" applyAlignment="1">
      <alignment horizontal="center"/>
    </xf>
    <xf numFmtId="0" fontId="0" fillId="10" borderId="16" xfId="1" applyFont="1" applyFill="1" applyBorder="1" applyAlignment="1">
      <alignment horizontal="center"/>
    </xf>
    <xf numFmtId="0" fontId="0" fillId="10" borderId="12" xfId="1" applyFont="1" applyFill="1" applyBorder="1" applyAlignment="1">
      <alignment horizontal="center"/>
    </xf>
    <xf numFmtId="0" fontId="0" fillId="10" borderId="12" xfId="2" applyFont="1" applyFill="1" applyBorder="1" applyAlignment="1">
      <alignment horizontal="center"/>
    </xf>
    <xf numFmtId="0" fontId="0" fillId="10" borderId="12" xfId="3" applyFont="1" applyFill="1" applyBorder="1" applyAlignment="1">
      <alignment horizontal="center"/>
    </xf>
    <xf numFmtId="0" fontId="0" fillId="10" borderId="12" xfId="0" applyFont="1" applyFill="1" applyBorder="1" applyAlignment="1">
      <alignment horizontal="center"/>
    </xf>
    <xf numFmtId="0" fontId="7" fillId="10" borderId="12" xfId="0" applyFont="1" applyFill="1" applyBorder="1" applyAlignment="1">
      <alignment horizontal="center"/>
    </xf>
    <xf numFmtId="0" fontId="0" fillId="10" borderId="11" xfId="0" applyFill="1" applyBorder="1" applyAlignment="1">
      <alignment horizontal="center" vertical="center"/>
    </xf>
    <xf numFmtId="0" fontId="0" fillId="10" borderId="11" xfId="0" applyFont="1" applyFill="1" applyBorder="1" applyAlignment="1">
      <alignment horizontal="center" vertical="top"/>
    </xf>
    <xf numFmtId="14" fontId="0" fillId="10" borderId="11" xfId="0" applyNumberFormat="1" applyFont="1" applyFill="1" applyBorder="1" applyAlignment="1">
      <alignment horizontal="center"/>
    </xf>
    <xf numFmtId="0" fontId="0" fillId="10" borderId="11" xfId="0" applyFont="1" applyFill="1" applyBorder="1" applyAlignment="1">
      <alignment horizontal="center"/>
    </xf>
    <xf numFmtId="0" fontId="6" fillId="0" borderId="11" xfId="0" applyFont="1" applyBorder="1" applyAlignment="1">
      <alignment horizontal="center" vertical="center"/>
    </xf>
    <xf numFmtId="0" fontId="0" fillId="10" borderId="17" xfId="0" applyFont="1" applyFill="1" applyBorder="1" applyAlignment="1">
      <alignment horizontal="center"/>
    </xf>
    <xf numFmtId="0" fontId="6" fillId="12" borderId="1" xfId="0" applyFont="1" applyFill="1" applyBorder="1" applyAlignment="1">
      <alignment horizontal="center" vertical="center"/>
    </xf>
    <xf numFmtId="0" fontId="0" fillId="12" borderId="9" xfId="0" applyFill="1" applyBorder="1" applyAlignment="1">
      <alignment horizontal="center" vertical="center"/>
    </xf>
    <xf numFmtId="0" fontId="6" fillId="12" borderId="9" xfId="0" applyFont="1" applyFill="1" applyBorder="1" applyAlignment="1">
      <alignment horizontal="center" vertical="center"/>
    </xf>
    <xf numFmtId="0" fontId="0" fillId="0" borderId="0" xfId="0" applyAlignment="1">
      <alignment horizontal="center" vertical="center"/>
    </xf>
    <xf numFmtId="0" fontId="0" fillId="12" borderId="9" xfId="0" applyFont="1" applyFill="1" applyBorder="1" applyAlignment="1">
      <alignment horizontal="center" vertical="center"/>
    </xf>
    <xf numFmtId="14" fontId="0" fillId="12" borderId="9" xfId="0" applyNumberFormat="1" applyFont="1" applyFill="1" applyBorder="1" applyAlignment="1">
      <alignment horizontal="center" vertical="center"/>
    </xf>
    <xf numFmtId="0" fontId="0" fillId="12" borderId="11" xfId="0" applyFont="1" applyFill="1" applyBorder="1" applyAlignment="1">
      <alignment horizontal="center" vertical="top"/>
    </xf>
    <xf numFmtId="14" fontId="0" fillId="12" borderId="11" xfId="0" applyNumberFormat="1" applyFont="1" applyFill="1" applyBorder="1" applyAlignment="1">
      <alignment horizontal="center"/>
    </xf>
    <xf numFmtId="0" fontId="0" fillId="12" borderId="11" xfId="0" applyFont="1" applyFill="1" applyBorder="1" applyAlignment="1">
      <alignment horizontal="center"/>
    </xf>
    <xf numFmtId="0" fontId="0" fillId="12" borderId="17" xfId="0" applyFont="1" applyFill="1" applyBorder="1" applyAlignment="1">
      <alignment horizontal="center"/>
    </xf>
    <xf numFmtId="0" fontId="0" fillId="12" borderId="11" xfId="0" applyFill="1" applyBorder="1" applyAlignment="1">
      <alignment horizontal="center" vertical="center"/>
    </xf>
    <xf numFmtId="0" fontId="0" fillId="12" borderId="11" xfId="0" applyNumberFormat="1" applyFont="1" applyFill="1" applyBorder="1" applyAlignment="1">
      <alignment horizontal="center"/>
    </xf>
    <xf numFmtId="0" fontId="0" fillId="12" borderId="11" xfId="0" applyNumberFormat="1" applyFont="1" applyFill="1" applyBorder="1" applyAlignment="1">
      <alignment horizontal="center" vertical="top"/>
    </xf>
    <xf numFmtId="0" fontId="7" fillId="12" borderId="11" xfId="0" applyFont="1" applyFill="1" applyBorder="1" applyAlignment="1">
      <alignment horizontal="center"/>
    </xf>
    <xf numFmtId="0" fontId="0" fillId="12" borderId="11" xfId="0" applyFill="1" applyBorder="1" applyAlignment="1">
      <alignment horizontal="center" vertical="center"/>
    </xf>
    <xf numFmtId="0" fontId="0" fillId="12" borderId="1" xfId="0" applyFont="1" applyFill="1" applyBorder="1" applyAlignment="1">
      <alignment horizontal="center"/>
    </xf>
    <xf numFmtId="0" fontId="0" fillId="12" borderId="11" xfId="0" applyFill="1" applyBorder="1" applyAlignment="1">
      <alignment horizontal="center" vertical="center"/>
    </xf>
    <xf numFmtId="0" fontId="0" fillId="12" borderId="11" xfId="0" applyFill="1" applyBorder="1" applyAlignment="1">
      <alignment horizontal="center" vertical="center"/>
    </xf>
    <xf numFmtId="0" fontId="0" fillId="12" borderId="14" xfId="0" applyFill="1" applyBorder="1" applyAlignment="1">
      <alignment horizontal="center" vertical="center"/>
    </xf>
    <xf numFmtId="0" fontId="0" fillId="12" borderId="11" xfId="0" applyFill="1" applyBorder="1" applyAlignment="1">
      <alignment horizontal="center" vertical="center"/>
    </xf>
    <xf numFmtId="0" fontId="0" fillId="12" borderId="13" xfId="0" applyFont="1" applyFill="1" applyBorder="1" applyAlignment="1">
      <alignment horizontal="center" vertical="top"/>
    </xf>
    <xf numFmtId="0" fontId="0" fillId="12" borderId="12" xfId="0" applyFont="1" applyFill="1" applyBorder="1" applyAlignment="1">
      <alignment horizontal="center"/>
    </xf>
    <xf numFmtId="14" fontId="0" fillId="12" borderId="11" xfId="0" applyNumberFormat="1" applyFont="1" applyFill="1" applyBorder="1" applyAlignment="1">
      <alignment horizontal="center" vertical="top"/>
    </xf>
    <xf numFmtId="14" fontId="0" fillId="12" borderId="13" xfId="0" applyNumberFormat="1" applyFont="1" applyFill="1" applyBorder="1" applyAlignment="1">
      <alignment horizontal="center" vertical="top"/>
    </xf>
    <xf numFmtId="0" fontId="6" fillId="12" borderId="11" xfId="0" applyFont="1" applyFill="1" applyBorder="1" applyAlignment="1">
      <alignment horizontal="center" vertical="center"/>
    </xf>
    <xf numFmtId="0" fontId="0" fillId="12" borderId="11" xfId="0" applyFont="1" applyFill="1" applyBorder="1" applyAlignment="1">
      <alignment horizontal="center" vertical="center"/>
    </xf>
    <xf numFmtId="0" fontId="0" fillId="4" borderId="1"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1" xfId="0" applyFont="1" applyFill="1" applyBorder="1" applyAlignment="1">
      <alignment horizontal="center" vertical="center"/>
    </xf>
    <xf numFmtId="0" fontId="0" fillId="10" borderId="1" xfId="0" applyFont="1" applyFill="1" applyBorder="1" applyAlignment="1">
      <alignment horizontal="center" vertical="center"/>
    </xf>
    <xf numFmtId="0" fontId="0" fillId="10" borderId="11" xfId="0" applyFont="1" applyFill="1" applyBorder="1" applyAlignment="1">
      <alignment horizontal="center" vertical="center"/>
    </xf>
    <xf numFmtId="0" fontId="0" fillId="4" borderId="1" xfId="0" applyFill="1" applyBorder="1" applyAlignment="1">
      <alignment horizontal="center" vertical="center"/>
    </xf>
    <xf numFmtId="0" fontId="0" fillId="4" borderId="1" xfId="0" applyFont="1" applyFill="1" applyBorder="1" applyAlignment="1">
      <alignment horizontal="center" vertical="top"/>
    </xf>
    <xf numFmtId="14" fontId="0" fillId="4" borderId="1" xfId="0" applyNumberFormat="1" applyFill="1" applyBorder="1"/>
    <xf numFmtId="0" fontId="0" fillId="4" borderId="1" xfId="0" applyFill="1" applyBorder="1" applyAlignment="1">
      <alignment horizontal="center" vertical="center"/>
    </xf>
    <xf numFmtId="0" fontId="5" fillId="4" borderId="1" xfId="0" applyFont="1" applyFill="1" applyBorder="1" applyAlignment="1">
      <alignment horizontal="center" vertical="center"/>
    </xf>
    <xf numFmtId="0" fontId="0" fillId="4" borderId="1" xfId="3" applyFont="1" applyFill="1" applyBorder="1" applyAlignment="1">
      <alignment horizontal="center" vertical="center"/>
    </xf>
    <xf numFmtId="0" fontId="0" fillId="4" borderId="1" xfId="2" applyFont="1" applyFill="1" applyBorder="1" applyAlignment="1">
      <alignment horizontal="center" vertical="center"/>
    </xf>
    <xf numFmtId="0" fontId="0" fillId="4" borderId="11" xfId="2" applyFont="1" applyFill="1" applyBorder="1" applyAlignment="1">
      <alignment horizontal="center" vertical="center"/>
    </xf>
    <xf numFmtId="0" fontId="0" fillId="10" borderId="9" xfId="1" applyFont="1" applyFill="1" applyBorder="1" applyAlignment="1">
      <alignment horizontal="center" vertical="center"/>
    </xf>
    <xf numFmtId="0" fontId="0" fillId="10" borderId="1" xfId="1" applyFont="1" applyFill="1" applyBorder="1" applyAlignment="1">
      <alignment horizontal="center" vertical="center"/>
    </xf>
    <xf numFmtId="0" fontId="0" fillId="10" borderId="1" xfId="2" applyFont="1" applyFill="1" applyBorder="1" applyAlignment="1">
      <alignment horizontal="center" vertical="center"/>
    </xf>
    <xf numFmtId="0" fontId="0" fillId="10" borderId="1" xfId="3" applyFont="1" applyFill="1" applyBorder="1" applyAlignment="1">
      <alignment horizontal="center" vertical="center"/>
    </xf>
    <xf numFmtId="0" fontId="0" fillId="12" borderId="1" xfId="0" applyFont="1" applyFill="1" applyBorder="1" applyAlignment="1">
      <alignment horizontal="center" vertical="center"/>
    </xf>
    <xf numFmtId="0" fontId="0" fillId="4" borderId="1" xfId="1" applyFont="1" applyFill="1" applyBorder="1" applyAlignment="1">
      <alignment horizontal="center" vertical="center"/>
    </xf>
    <xf numFmtId="0" fontId="6" fillId="12" borderId="11" xfId="0" applyFont="1" applyFill="1" applyBorder="1" applyAlignment="1">
      <alignment horizontal="center" vertical="center"/>
    </xf>
    <xf numFmtId="0" fontId="0" fillId="12" borderId="11" xfId="0" applyFont="1" applyFill="1" applyBorder="1" applyAlignment="1">
      <alignment horizontal="center" vertical="center"/>
    </xf>
    <xf numFmtId="0" fontId="0" fillId="12" borderId="13" xfId="0" applyFont="1" applyFill="1" applyBorder="1" applyAlignment="1">
      <alignment horizontal="center" vertical="center"/>
    </xf>
    <xf numFmtId="0" fontId="0" fillId="4" borderId="1" xfId="0" applyFont="1" applyFill="1" applyBorder="1" applyAlignment="1">
      <alignment horizontal="center" vertical="center"/>
    </xf>
    <xf numFmtId="0" fontId="0" fillId="12" borderId="11" xfId="0" applyFill="1" applyBorder="1" applyAlignment="1">
      <alignment horizontal="center" vertical="center"/>
    </xf>
    <xf numFmtId="0" fontId="0" fillId="12" borderId="13" xfId="0" applyFill="1" applyBorder="1" applyAlignment="1">
      <alignment horizontal="center" vertical="center"/>
    </xf>
    <xf numFmtId="0" fontId="0" fillId="12" borderId="11" xfId="0" applyFont="1" applyFill="1" applyBorder="1" applyAlignment="1">
      <alignment horizontal="center"/>
    </xf>
    <xf numFmtId="0" fontId="0" fillId="10" borderId="11" xfId="0" applyFont="1" applyFill="1" applyBorder="1" applyAlignment="1">
      <alignment horizontal="center" vertical="center"/>
    </xf>
    <xf numFmtId="0" fontId="0" fillId="10" borderId="13" xfId="0" applyFont="1" applyFill="1" applyBorder="1" applyAlignment="1">
      <alignment horizontal="center" vertical="center"/>
    </xf>
    <xf numFmtId="0" fontId="0" fillId="10" borderId="1" xfId="0" applyFont="1" applyFill="1" applyBorder="1" applyAlignment="1">
      <alignment horizontal="center" vertical="center"/>
    </xf>
    <xf numFmtId="0" fontId="0" fillId="4" borderId="11" xfId="0" applyFont="1" applyFill="1" applyBorder="1" applyAlignment="1">
      <alignment horizontal="center" vertical="center"/>
    </xf>
    <xf numFmtId="0" fontId="0" fillId="4" borderId="13" xfId="0" applyFont="1" applyFill="1" applyBorder="1" applyAlignment="1">
      <alignment horizontal="center" vertical="center"/>
    </xf>
    <xf numFmtId="0" fontId="0" fillId="10" borderId="11" xfId="1" applyFont="1" applyFill="1" applyBorder="1" applyAlignment="1">
      <alignment horizontal="center" vertical="center"/>
    </xf>
    <xf numFmtId="0" fontId="0" fillId="10" borderId="13" xfId="1" applyFont="1" applyFill="1" applyBorder="1" applyAlignment="1">
      <alignment horizontal="center" vertical="center"/>
    </xf>
    <xf numFmtId="0" fontId="0" fillId="10" borderId="11" xfId="2" applyFont="1" applyFill="1" applyBorder="1" applyAlignment="1">
      <alignment horizontal="center" vertical="center"/>
    </xf>
    <xf numFmtId="0" fontId="0" fillId="10" borderId="13" xfId="2" applyFont="1" applyFill="1" applyBorder="1" applyAlignment="1">
      <alignment horizontal="center" vertical="center"/>
    </xf>
    <xf numFmtId="0" fontId="0" fillId="3" borderId="11" xfId="0" applyFont="1" applyFill="1" applyBorder="1" applyAlignment="1">
      <alignment horizontal="center" vertical="center"/>
    </xf>
    <xf numFmtId="0" fontId="0" fillId="3" borderId="13" xfId="0" applyFont="1" applyFill="1" applyBorder="1" applyAlignment="1">
      <alignment horizontal="center" vertical="center"/>
    </xf>
    <xf numFmtId="0" fontId="0" fillId="12" borderId="14" xfId="0" applyFont="1" applyFill="1" applyBorder="1" applyAlignment="1">
      <alignment horizontal="center" vertical="center"/>
    </xf>
    <xf numFmtId="0" fontId="0" fillId="13" borderId="1" xfId="0" applyFont="1" applyFill="1" applyBorder="1" applyAlignment="1">
      <alignment horizontal="center"/>
    </xf>
    <xf numFmtId="0" fontId="0" fillId="14" borderId="1" xfId="0" applyFont="1" applyFill="1" applyBorder="1" applyAlignment="1">
      <alignment horizontal="center"/>
    </xf>
    <xf numFmtId="0" fontId="0" fillId="14" borderId="13" xfId="0" applyFont="1" applyFill="1" applyBorder="1" applyAlignment="1">
      <alignment horizontal="center" vertical="center"/>
    </xf>
    <xf numFmtId="0" fontId="0" fillId="14" borderId="11" xfId="0" applyFont="1" applyFill="1" applyBorder="1" applyAlignment="1">
      <alignment horizontal="center" vertical="center"/>
    </xf>
    <xf numFmtId="0" fontId="0" fillId="13" borderId="11" xfId="3" applyFont="1" applyFill="1" applyBorder="1" applyAlignment="1">
      <alignment horizontal="center" vertical="center"/>
    </xf>
    <xf numFmtId="0" fontId="0" fillId="13" borderId="13" xfId="3" applyFont="1" applyFill="1" applyBorder="1" applyAlignment="1">
      <alignment horizontal="center" vertical="center"/>
    </xf>
    <xf numFmtId="0" fontId="0" fillId="0" borderId="0" xfId="0" applyAlignment="1"/>
    <xf numFmtId="0" fontId="8" fillId="5" borderId="0" xfId="0" applyFont="1" applyFill="1" applyBorder="1" applyAlignment="1">
      <alignment horizontal="center" vertical="center" wrapText="1"/>
    </xf>
    <xf numFmtId="0" fontId="0" fillId="3" borderId="0" xfId="0" applyFont="1" applyFill="1" applyBorder="1" applyAlignment="1">
      <alignment horizontal="center" vertical="center"/>
    </xf>
    <xf numFmtId="0" fontId="0" fillId="3" borderId="0" xfId="0" applyFont="1" applyFill="1" applyBorder="1" applyAlignment="1">
      <alignment horizontal="center"/>
    </xf>
    <xf numFmtId="0" fontId="0" fillId="4" borderId="0" xfId="0" applyFont="1" applyFill="1" applyBorder="1" applyAlignment="1">
      <alignment horizontal="center"/>
    </xf>
    <xf numFmtId="0" fontId="0" fillId="4" borderId="0" xfId="3" applyFont="1" applyFill="1" applyBorder="1" applyAlignment="1">
      <alignment horizontal="center"/>
    </xf>
    <xf numFmtId="0" fontId="0" fillId="4" borderId="0" xfId="2" applyFont="1" applyFill="1" applyBorder="1" applyAlignment="1">
      <alignment horizontal="center"/>
    </xf>
    <xf numFmtId="0" fontId="0" fillId="10" borderId="0" xfId="1" applyFont="1" applyFill="1" applyBorder="1" applyAlignment="1">
      <alignment horizontal="center"/>
    </xf>
    <xf numFmtId="0" fontId="0" fillId="10" borderId="0" xfId="2" applyFont="1" applyFill="1" applyBorder="1" applyAlignment="1">
      <alignment horizontal="center"/>
    </xf>
    <xf numFmtId="0" fontId="0" fillId="10" borderId="0" xfId="3" applyFont="1" applyFill="1" applyBorder="1" applyAlignment="1">
      <alignment horizontal="center"/>
    </xf>
    <xf numFmtId="0" fontId="0" fillId="10" borderId="0" xfId="0" applyFont="1" applyFill="1" applyBorder="1" applyAlignment="1">
      <alignment horizontal="center"/>
    </xf>
    <xf numFmtId="0" fontId="7" fillId="10" borderId="0" xfId="0" applyFont="1" applyFill="1" applyBorder="1" applyAlignment="1">
      <alignment horizontal="center"/>
    </xf>
    <xf numFmtId="0" fontId="0" fillId="12" borderId="0" xfId="0" applyFont="1" applyFill="1" applyBorder="1" applyAlignment="1">
      <alignment horizontal="center" vertical="center"/>
    </xf>
    <xf numFmtId="0" fontId="0" fillId="12" borderId="0" xfId="0" applyFont="1" applyFill="1" applyBorder="1" applyAlignment="1">
      <alignment horizontal="center"/>
    </xf>
    <xf numFmtId="0" fontId="0" fillId="4" borderId="0" xfId="0" applyFont="1" applyFill="1" applyBorder="1" applyAlignment="1">
      <alignment horizontal="center"/>
    </xf>
    <xf numFmtId="0" fontId="0" fillId="4" borderId="0" xfId="0" applyFont="1" applyFill="1" applyBorder="1" applyAlignment="1">
      <alignment horizontal="center"/>
    </xf>
    <xf numFmtId="0" fontId="0" fillId="4" borderId="0" xfId="0" applyFill="1" applyBorder="1" applyAlignment="1">
      <alignment horizontal="center" vertical="center"/>
    </xf>
    <xf numFmtId="0" fontId="0" fillId="4" borderId="0" xfId="0" applyFont="1" applyFill="1" applyBorder="1" applyAlignment="1">
      <alignment horizontal="center" vertical="top"/>
    </xf>
    <xf numFmtId="14" fontId="0" fillId="4" borderId="0" xfId="0" applyNumberFormat="1" applyFill="1" applyBorder="1"/>
    <xf numFmtId="0" fontId="6" fillId="4" borderId="0" xfId="0" applyFont="1" applyFill="1" applyBorder="1" applyAlignment="1">
      <alignment horizontal="center" vertical="center"/>
    </xf>
    <xf numFmtId="0" fontId="0" fillId="4" borderId="0" xfId="0" applyFont="1" applyFill="1" applyBorder="1" applyAlignment="1">
      <alignment horizontal="center" vertical="center"/>
    </xf>
    <xf numFmtId="0" fontId="0" fillId="4" borderId="0" xfId="0" applyFont="1" applyFill="1" applyBorder="1" applyAlignment="1">
      <alignment horizontal="center"/>
    </xf>
    <xf numFmtId="0" fontId="0" fillId="15" borderId="21" xfId="4" applyFont="1"/>
    <xf numFmtId="0" fontId="16" fillId="15" borderId="21" xfId="4" applyFont="1" applyAlignment="1">
      <alignment horizontal="center" vertical="center"/>
    </xf>
    <xf numFmtId="0" fontId="16" fillId="15" borderId="21" xfId="4" applyFont="1" applyAlignment="1">
      <alignment horizontal="center" vertical="top"/>
    </xf>
    <xf numFmtId="0" fontId="16" fillId="15" borderId="21" xfId="4" applyFont="1" applyAlignment="1">
      <alignment horizontal="center"/>
    </xf>
    <xf numFmtId="0" fontId="0" fillId="4" borderId="0" xfId="0" applyFont="1" applyFill="1" applyBorder="1" applyAlignment="1">
      <alignment horizontal="center"/>
    </xf>
    <xf numFmtId="0" fontId="0" fillId="15" borderId="21" xfId="4" applyFont="1" applyAlignment="1">
      <alignment horizontal="center" vertical="center"/>
    </xf>
    <xf numFmtId="0" fontId="0" fillId="15" borderId="21" xfId="4" applyFont="1" applyAlignment="1">
      <alignment horizontal="center" vertical="top"/>
    </xf>
    <xf numFmtId="0" fontId="0" fillId="15" borderId="21" xfId="4" applyFont="1" applyAlignment="1">
      <alignment horizontal="center"/>
    </xf>
    <xf numFmtId="0" fontId="16" fillId="15" borderId="21" xfId="4"/>
    <xf numFmtId="0" fontId="0" fillId="15" borderId="0" xfId="4" applyFont="1" applyBorder="1" applyAlignment="1">
      <alignment horizontal="center" vertical="center"/>
    </xf>
    <xf numFmtId="0" fontId="16" fillId="16" borderId="22" xfId="5" applyBorder="1" applyAlignment="1">
      <alignment horizontal="center" vertical="center"/>
    </xf>
    <xf numFmtId="0" fontId="16" fillId="16" borderId="0" xfId="5" applyAlignment="1">
      <alignment horizontal="center"/>
    </xf>
    <xf numFmtId="0" fontId="16" fillId="16" borderId="0" xfId="5" applyBorder="1" applyAlignment="1">
      <alignment horizontal="center"/>
    </xf>
    <xf numFmtId="0" fontId="16" fillId="15" borderId="21" xfId="4" applyAlignment="1">
      <alignment horizontal="center"/>
    </xf>
    <xf numFmtId="0" fontId="16" fillId="15" borderId="21" xfId="4" applyAlignment="1">
      <alignment horizontal="center" vertical="center"/>
    </xf>
    <xf numFmtId="14" fontId="16" fillId="16" borderId="0" xfId="5" applyNumberFormat="1"/>
    <xf numFmtId="0" fontId="16" fillId="16" borderId="0" xfId="5" applyAlignment="1">
      <alignment horizontal="center" vertical="center"/>
    </xf>
    <xf numFmtId="0" fontId="16" fillId="16" borderId="0" xfId="5"/>
    <xf numFmtId="14" fontId="16" fillId="15" borderId="21" xfId="4" applyNumberFormat="1"/>
    <xf numFmtId="0" fontId="16" fillId="16" borderId="1" xfId="5" applyBorder="1" applyAlignment="1">
      <alignment horizontal="center"/>
    </xf>
    <xf numFmtId="0" fontId="16" fillId="16" borderId="1" xfId="5" applyBorder="1" applyAlignment="1">
      <alignment horizontal="center" vertical="center"/>
    </xf>
    <xf numFmtId="0" fontId="16" fillId="16" borderId="0" xfId="5" applyBorder="1" applyAlignment="1">
      <alignment horizontal="center" vertical="center"/>
    </xf>
    <xf numFmtId="0" fontId="0" fillId="4" borderId="0" xfId="0" applyFont="1" applyFill="1" applyBorder="1" applyAlignment="1">
      <alignment horizontal="center"/>
    </xf>
    <xf numFmtId="0" fontId="16" fillId="17" borderId="0" xfId="6" applyAlignment="1">
      <alignment horizontal="center" vertical="center"/>
    </xf>
    <xf numFmtId="14" fontId="0" fillId="16" borderId="0" xfId="5" applyNumberFormat="1" applyFont="1"/>
    <xf numFmtId="0" fontId="0" fillId="16" borderId="0" xfId="5" applyFont="1" applyAlignment="1">
      <alignment horizontal="center"/>
    </xf>
    <xf numFmtId="0" fontId="0" fillId="16" borderId="0" xfId="5" applyFont="1" applyBorder="1"/>
    <xf numFmtId="0" fontId="0" fillId="4" borderId="0" xfId="0" applyFont="1" applyFill="1" applyBorder="1" applyAlignment="1">
      <alignment horizontal="center"/>
    </xf>
    <xf numFmtId="0" fontId="0" fillId="16" borderId="0" xfId="5" applyFont="1"/>
    <xf numFmtId="0" fontId="0" fillId="0" borderId="0" xfId="0" applyAlignment="1"/>
    <xf numFmtId="0" fontId="0" fillId="10" borderId="0" xfId="0" applyFont="1" applyFill="1" applyBorder="1" applyAlignment="1">
      <alignment horizontal="center"/>
    </xf>
    <xf numFmtId="0" fontId="0" fillId="0" borderId="0" xfId="0" applyAlignment="1">
      <alignment horizontal="center"/>
    </xf>
    <xf numFmtId="0" fontId="0" fillId="3" borderId="0" xfId="0" applyFont="1" applyFill="1" applyBorder="1" applyAlignment="1">
      <alignment horizontal="center" vertical="center"/>
    </xf>
    <xf numFmtId="0" fontId="0" fillId="4" borderId="0" xfId="0" applyFont="1" applyFill="1" applyBorder="1" applyAlignment="1">
      <alignment horizontal="center"/>
    </xf>
    <xf numFmtId="0" fontId="0" fillId="10" borderId="0" xfId="1" applyFont="1" applyFill="1" applyBorder="1" applyAlignment="1">
      <alignment horizontal="center"/>
    </xf>
    <xf numFmtId="0" fontId="0" fillId="10" borderId="0" xfId="2" applyFont="1" applyFill="1" applyBorder="1" applyAlignment="1">
      <alignment horizontal="center"/>
    </xf>
    <xf numFmtId="0" fontId="0" fillId="0" borderId="0" xfId="0" applyAlignment="1"/>
    <xf numFmtId="0" fontId="0" fillId="10" borderId="0" xfId="0" applyFont="1" applyFill="1" applyBorder="1" applyAlignment="1">
      <alignment horizontal="center"/>
    </xf>
    <xf numFmtId="0" fontId="0" fillId="0" borderId="0" xfId="0" applyAlignment="1">
      <alignment horizontal="center"/>
    </xf>
    <xf numFmtId="0" fontId="0" fillId="3" borderId="0" xfId="0" applyFont="1" applyFill="1" applyBorder="1" applyAlignment="1">
      <alignment horizontal="center" vertical="center"/>
    </xf>
    <xf numFmtId="0" fontId="0" fillId="4" borderId="0" xfId="0" applyFont="1" applyFill="1" applyBorder="1" applyAlignment="1">
      <alignment horizontal="center"/>
    </xf>
    <xf numFmtId="0" fontId="0" fillId="10" borderId="0" xfId="1" applyFont="1" applyFill="1" applyBorder="1" applyAlignment="1">
      <alignment horizontal="center"/>
    </xf>
    <xf numFmtId="0" fontId="0" fillId="10" borderId="0" xfId="2" applyFont="1" applyFill="1" applyBorder="1" applyAlignment="1">
      <alignment horizontal="center"/>
    </xf>
    <xf numFmtId="0" fontId="0" fillId="4" borderId="0" xfId="0" applyFont="1" applyFill="1" applyBorder="1" applyAlignment="1">
      <alignment horizontal="center"/>
    </xf>
    <xf numFmtId="0" fontId="7" fillId="4" borderId="1" xfId="0" applyFont="1" applyFill="1" applyBorder="1" applyAlignment="1">
      <alignment horizontal="center" vertical="center"/>
    </xf>
    <xf numFmtId="0" fontId="7" fillId="4" borderId="1" xfId="0" applyFont="1" applyFill="1" applyBorder="1" applyAlignment="1">
      <alignment horizontal="center"/>
    </xf>
    <xf numFmtId="14" fontId="7" fillId="4" borderId="1" xfId="0" applyNumberFormat="1" applyFont="1" applyFill="1" applyBorder="1" applyAlignment="1">
      <alignment horizontal="center"/>
    </xf>
    <xf numFmtId="0" fontId="11" fillId="4" borderId="1" xfId="0" applyFont="1" applyFill="1" applyBorder="1" applyAlignment="1">
      <alignment horizontal="center" vertical="center"/>
    </xf>
    <xf numFmtId="0" fontId="7" fillId="4" borderId="12" xfId="0" applyFont="1" applyFill="1" applyBorder="1" applyAlignment="1">
      <alignment horizontal="center"/>
    </xf>
    <xf numFmtId="0" fontId="7" fillId="4" borderId="0" xfId="0" applyFont="1" applyFill="1" applyBorder="1" applyAlignment="1">
      <alignment horizontal="center"/>
    </xf>
    <xf numFmtId="0" fontId="0" fillId="13" borderId="1" xfId="0" applyFont="1" applyFill="1" applyBorder="1" applyAlignment="1">
      <alignment horizontal="center" vertical="center"/>
    </xf>
    <xf numFmtId="14" fontId="0" fillId="13" borderId="1" xfId="0" applyNumberFormat="1" applyFont="1" applyFill="1" applyBorder="1" applyAlignment="1">
      <alignment horizontal="center"/>
    </xf>
    <xf numFmtId="0" fontId="6" fillId="13" borderId="1" xfId="0" applyFont="1" applyFill="1" applyBorder="1" applyAlignment="1">
      <alignment horizontal="center" vertical="center"/>
    </xf>
    <xf numFmtId="0" fontId="0" fillId="13" borderId="12" xfId="0" applyFont="1" applyFill="1" applyBorder="1" applyAlignment="1">
      <alignment horizontal="center"/>
    </xf>
    <xf numFmtId="0" fontId="0" fillId="13" borderId="0" xfId="0" applyFont="1" applyFill="1" applyBorder="1" applyAlignment="1">
      <alignment horizontal="center"/>
    </xf>
    <xf numFmtId="0" fontId="0" fillId="13" borderId="0" xfId="0" applyFill="1"/>
    <xf numFmtId="0" fontId="0" fillId="18" borderId="1" xfId="0" applyFont="1" applyFill="1" applyBorder="1" applyAlignment="1">
      <alignment horizontal="center" vertical="center"/>
    </xf>
    <xf numFmtId="0" fontId="0" fillId="18" borderId="1" xfId="0" applyFont="1" applyFill="1" applyBorder="1" applyAlignment="1">
      <alignment horizontal="center"/>
    </xf>
    <xf numFmtId="14" fontId="0" fillId="18" borderId="1" xfId="2" applyNumberFormat="1" applyFont="1" applyFill="1" applyBorder="1" applyAlignment="1">
      <alignment horizontal="center"/>
    </xf>
    <xf numFmtId="0" fontId="0" fillId="18" borderId="1" xfId="2" applyFont="1" applyFill="1" applyBorder="1" applyAlignment="1">
      <alignment horizontal="center"/>
    </xf>
    <xf numFmtId="0" fontId="0" fillId="18" borderId="1" xfId="2" applyFont="1" applyFill="1" applyBorder="1" applyAlignment="1">
      <alignment horizontal="center" vertical="center"/>
    </xf>
    <xf numFmtId="0" fontId="6" fillId="18" borderId="1" xfId="2" applyFont="1" applyFill="1" applyBorder="1" applyAlignment="1">
      <alignment horizontal="center" vertical="center"/>
    </xf>
    <xf numFmtId="0" fontId="0" fillId="18" borderId="12" xfId="2" applyFont="1" applyFill="1" applyBorder="1" applyAlignment="1">
      <alignment horizontal="center"/>
    </xf>
    <xf numFmtId="0" fontId="0" fillId="18" borderId="0" xfId="2" applyFont="1" applyFill="1" applyBorder="1" applyAlignment="1">
      <alignment horizontal="center"/>
    </xf>
    <xf numFmtId="0" fontId="0" fillId="18" borderId="0" xfId="0" applyFill="1"/>
    <xf numFmtId="0" fontId="0" fillId="0" borderId="0" xfId="0" applyAlignment="1">
      <alignment horizontal="center"/>
    </xf>
    <xf numFmtId="0" fontId="0" fillId="10" borderId="0" xfId="0" applyFont="1" applyFill="1" applyBorder="1" applyAlignment="1">
      <alignment horizontal="center"/>
    </xf>
    <xf numFmtId="0" fontId="0" fillId="10" borderId="0" xfId="3" applyFont="1" applyFill="1" applyBorder="1" applyAlignment="1">
      <alignment horizontal="center" wrapText="1"/>
    </xf>
    <xf numFmtId="0" fontId="0" fillId="13" borderId="1" xfId="0" applyFont="1" applyFill="1" applyBorder="1" applyAlignment="1">
      <alignment horizontal="center" vertical="top"/>
    </xf>
    <xf numFmtId="14" fontId="0" fillId="13" borderId="1" xfId="2" applyNumberFormat="1" applyFont="1" applyFill="1" applyBorder="1" applyAlignment="1">
      <alignment horizontal="center"/>
    </xf>
    <xf numFmtId="0" fontId="0" fillId="13" borderId="1" xfId="2" applyFont="1" applyFill="1" applyBorder="1" applyAlignment="1">
      <alignment horizontal="center"/>
    </xf>
    <xf numFmtId="0" fontId="0" fillId="13" borderId="1" xfId="2" applyFont="1" applyFill="1" applyBorder="1" applyAlignment="1">
      <alignment horizontal="center" vertical="center"/>
    </xf>
    <xf numFmtId="0" fontId="6" fillId="13" borderId="1" xfId="2" applyFont="1" applyFill="1" applyBorder="1" applyAlignment="1">
      <alignment horizontal="center" vertical="center"/>
    </xf>
    <xf numFmtId="0" fontId="0" fillId="13" borderId="12" xfId="2" applyFont="1" applyFill="1" applyBorder="1" applyAlignment="1">
      <alignment horizontal="center"/>
    </xf>
    <xf numFmtId="0" fontId="0" fillId="13" borderId="0" xfId="2" applyFont="1" applyFill="1" applyBorder="1" applyAlignment="1">
      <alignment horizontal="center"/>
    </xf>
    <xf numFmtId="0" fontId="0" fillId="18" borderId="1" xfId="0" applyFont="1" applyFill="1" applyBorder="1" applyAlignment="1">
      <alignment horizontal="center" vertical="top"/>
    </xf>
    <xf numFmtId="14" fontId="0" fillId="18" borderId="1" xfId="0" applyNumberFormat="1" applyFont="1" applyFill="1" applyBorder="1" applyAlignment="1">
      <alignment horizontal="center"/>
    </xf>
    <xf numFmtId="0" fontId="6" fillId="18" borderId="1" xfId="0" applyFont="1" applyFill="1" applyBorder="1" applyAlignment="1">
      <alignment horizontal="center" vertical="center"/>
    </xf>
    <xf numFmtId="0" fontId="0" fillId="18" borderId="12" xfId="0" applyFont="1" applyFill="1" applyBorder="1" applyAlignment="1">
      <alignment horizontal="center"/>
    </xf>
    <xf numFmtId="0" fontId="0" fillId="18" borderId="0" xfId="0" applyFont="1" applyFill="1" applyBorder="1" applyAlignment="1">
      <alignment horizontal="center"/>
    </xf>
    <xf numFmtId="0" fontId="0" fillId="10" borderId="0" xfId="0" applyFont="1" applyFill="1" applyBorder="1" applyAlignment="1">
      <alignment horizontal="center"/>
    </xf>
    <xf numFmtId="0" fontId="0" fillId="13" borderId="11" xfId="0" applyFill="1" applyBorder="1" applyAlignment="1">
      <alignment horizontal="center" vertical="center"/>
    </xf>
    <xf numFmtId="0" fontId="0" fillId="13" borderId="11" xfId="0" applyFont="1" applyFill="1" applyBorder="1" applyAlignment="1">
      <alignment horizontal="center" vertical="top"/>
    </xf>
    <xf numFmtId="14" fontId="0" fillId="13" borderId="11" xfId="0" applyNumberFormat="1" applyFont="1" applyFill="1" applyBorder="1" applyAlignment="1">
      <alignment horizontal="center"/>
    </xf>
    <xf numFmtId="0" fontId="0" fillId="13" borderId="11" xfId="0" applyFont="1" applyFill="1" applyBorder="1" applyAlignment="1">
      <alignment horizontal="center"/>
    </xf>
    <xf numFmtId="0" fontId="0" fillId="13" borderId="11" xfId="0" applyFont="1" applyFill="1" applyBorder="1" applyAlignment="1">
      <alignment horizontal="center" vertical="center"/>
    </xf>
    <xf numFmtId="0" fontId="6" fillId="13" borderId="11" xfId="0" applyFont="1" applyFill="1" applyBorder="1" applyAlignment="1">
      <alignment horizontal="center" vertical="center"/>
    </xf>
    <xf numFmtId="0" fontId="0" fillId="13" borderId="17" xfId="0" applyFont="1" applyFill="1" applyBorder="1" applyAlignment="1">
      <alignment horizontal="center"/>
    </xf>
    <xf numFmtId="0" fontId="0" fillId="16" borderId="0" xfId="5" applyFont="1" applyBorder="1" applyAlignment="1">
      <alignment horizontal="center"/>
    </xf>
    <xf numFmtId="0" fontId="0" fillId="16" borderId="0" xfId="5" applyFont="1" applyAlignment="1">
      <alignment horizontal="center" vertical="center"/>
    </xf>
    <xf numFmtId="0" fontId="16" fillId="18" borderId="0" xfId="5" applyFont="1" applyFill="1"/>
    <xf numFmtId="0" fontId="16" fillId="18" borderId="0" xfId="5" applyFont="1" applyFill="1" applyAlignment="1">
      <alignment horizontal="center" vertical="center"/>
    </xf>
    <xf numFmtId="0" fontId="16" fillId="18" borderId="0" xfId="0" applyFont="1" applyFill="1" applyBorder="1" applyAlignment="1">
      <alignment horizontal="center" vertical="top"/>
    </xf>
    <xf numFmtId="14" fontId="16" fillId="18" borderId="0" xfId="5" applyNumberFormat="1" applyFont="1" applyFill="1"/>
    <xf numFmtId="0" fontId="16" fillId="18" borderId="0" xfId="0" applyFont="1" applyFill="1" applyBorder="1" applyAlignment="1">
      <alignment horizontal="center"/>
    </xf>
    <xf numFmtId="0" fontId="16" fillId="18" borderId="0" xfId="0" applyFont="1" applyFill="1" applyBorder="1" applyAlignment="1">
      <alignment horizontal="center" vertical="center"/>
    </xf>
    <xf numFmtId="0" fontId="16" fillId="18" borderId="22" xfId="5" applyFont="1" applyFill="1" applyBorder="1" applyAlignment="1">
      <alignment horizontal="center" vertical="center"/>
    </xf>
    <xf numFmtId="0" fontId="16" fillId="18" borderId="0" xfId="5" applyFont="1" applyFill="1" applyAlignment="1">
      <alignment horizontal="center"/>
    </xf>
    <xf numFmtId="0" fontId="16" fillId="18" borderId="0" xfId="0" applyFont="1" applyFill="1"/>
    <xf numFmtId="0" fontId="16" fillId="18" borderId="0" xfId="5" applyFill="1" applyBorder="1" applyAlignment="1">
      <alignment horizontal="center" vertical="center"/>
    </xf>
    <xf numFmtId="0" fontId="0" fillId="18" borderId="0" xfId="0" applyFill="1" applyBorder="1" applyAlignment="1">
      <alignment horizontal="center" vertical="center"/>
    </xf>
    <xf numFmtId="0" fontId="0" fillId="18" borderId="0" xfId="0" applyFont="1" applyFill="1" applyBorder="1" applyAlignment="1">
      <alignment horizontal="center" vertical="top"/>
    </xf>
    <xf numFmtId="14" fontId="0" fillId="18" borderId="0" xfId="0" applyNumberFormat="1" applyFill="1" applyBorder="1"/>
    <xf numFmtId="0" fontId="6" fillId="18" borderId="0" xfId="0" applyFont="1" applyFill="1" applyBorder="1" applyAlignment="1">
      <alignment horizontal="center" vertical="center"/>
    </xf>
    <xf numFmtId="0" fontId="0" fillId="18" borderId="0" xfId="0" applyFont="1" applyFill="1" applyBorder="1" applyAlignment="1">
      <alignment horizontal="center" vertical="center"/>
    </xf>
    <xf numFmtId="0" fontId="16" fillId="18" borderId="0" xfId="5" applyFill="1" applyBorder="1" applyAlignment="1">
      <alignment horizontal="center"/>
    </xf>
    <xf numFmtId="0" fontId="0" fillId="18" borderId="0" xfId="5" applyFont="1" applyFill="1" applyBorder="1" applyAlignment="1">
      <alignment horizontal="center"/>
    </xf>
    <xf numFmtId="0" fontId="0" fillId="18" borderId="0" xfId="5" applyFont="1" applyFill="1"/>
    <xf numFmtId="0" fontId="0" fillId="18" borderId="0" xfId="5" applyFont="1" applyFill="1" applyAlignment="1">
      <alignment horizontal="center"/>
    </xf>
    <xf numFmtId="0" fontId="0" fillId="16" borderId="0" xfId="5" applyFont="1" applyBorder="1" applyAlignment="1">
      <alignment horizontal="center"/>
    </xf>
    <xf numFmtId="0" fontId="0" fillId="0" borderId="0" xfId="0" applyAlignment="1">
      <alignment horizontal="center"/>
    </xf>
    <xf numFmtId="0" fontId="0" fillId="15" borderId="23" xfId="4" applyFont="1" applyBorder="1" applyAlignment="1">
      <alignment horizontal="center"/>
    </xf>
    <xf numFmtId="0" fontId="0" fillId="0" borderId="24" xfId="0" applyBorder="1" applyAlignment="1">
      <alignment horizontal="center"/>
    </xf>
    <xf numFmtId="0" fontId="0" fillId="10" borderId="0" xfId="0" applyFont="1" applyFill="1" applyBorder="1" applyAlignment="1">
      <alignment horizontal="center"/>
    </xf>
    <xf numFmtId="0" fontId="0" fillId="12" borderId="0" xfId="0" applyFont="1" applyFill="1" applyBorder="1" applyAlignment="1">
      <alignment horizontal="center"/>
    </xf>
    <xf numFmtId="0" fontId="0" fillId="10" borderId="1" xfId="0" applyFont="1" applyFill="1" applyBorder="1" applyAlignment="1">
      <alignment horizontal="center" vertical="center"/>
    </xf>
    <xf numFmtId="0" fontId="0" fillId="0" borderId="0" xfId="0" applyAlignment="1"/>
    <xf numFmtId="0" fontId="0" fillId="15" borderId="23" xfId="4" applyFont="1" applyBorder="1" applyAlignment="1"/>
    <xf numFmtId="0" fontId="0" fillId="0" borderId="24" xfId="0" applyBorder="1" applyAlignment="1"/>
    <xf numFmtId="0" fontId="0" fillId="3" borderId="8" xfId="0" applyFont="1" applyFill="1" applyBorder="1" applyAlignment="1">
      <alignment horizontal="center" vertical="center"/>
    </xf>
    <xf numFmtId="0" fontId="0" fillId="3" borderId="2" xfId="0" applyFont="1" applyFill="1" applyBorder="1" applyAlignment="1">
      <alignment horizontal="center" vertical="center"/>
    </xf>
    <xf numFmtId="0" fontId="0" fillId="3" borderId="10" xfId="0" applyFont="1" applyFill="1" applyBorder="1" applyAlignment="1">
      <alignment horizontal="center" vertical="center"/>
    </xf>
    <xf numFmtId="0" fontId="0" fillId="4" borderId="1" xfId="0" applyFont="1" applyFill="1" applyBorder="1" applyAlignment="1">
      <alignment horizontal="center" vertical="center"/>
    </xf>
    <xf numFmtId="0" fontId="0" fillId="4" borderId="11" xfId="0" applyFont="1" applyFill="1" applyBorder="1" applyAlignment="1">
      <alignment horizontal="center" vertical="center"/>
    </xf>
    <xf numFmtId="0" fontId="0" fillId="4" borderId="13"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13" xfId="0" applyFont="1" applyFill="1" applyBorder="1" applyAlignment="1">
      <alignment horizontal="center" vertical="center"/>
    </xf>
    <xf numFmtId="0" fontId="0" fillId="4" borderId="8" xfId="0" applyFont="1" applyFill="1" applyBorder="1" applyAlignment="1">
      <alignment horizontal="center" vertical="center"/>
    </xf>
    <xf numFmtId="0" fontId="0" fillId="4" borderId="2" xfId="0" applyFont="1" applyFill="1" applyBorder="1" applyAlignment="1">
      <alignment horizontal="center" vertical="center"/>
    </xf>
    <xf numFmtId="0" fontId="0" fillId="4" borderId="10" xfId="0" applyFont="1" applyFill="1" applyBorder="1" applyAlignment="1">
      <alignment horizontal="center" vertical="center"/>
    </xf>
    <xf numFmtId="0" fontId="0" fillId="3" borderId="1" xfId="0" applyFont="1" applyFill="1" applyBorder="1" applyAlignment="1">
      <alignment horizontal="center" vertical="center"/>
    </xf>
    <xf numFmtId="14" fontId="0" fillId="3" borderId="11" xfId="0" applyNumberFormat="1" applyFont="1" applyFill="1" applyBorder="1" applyAlignment="1">
      <alignment horizontal="center" vertical="center"/>
    </xf>
    <xf numFmtId="14" fontId="0" fillId="3" borderId="13" xfId="0" applyNumberFormat="1" applyFont="1" applyFill="1" applyBorder="1" applyAlignment="1">
      <alignment horizontal="center" vertical="center"/>
    </xf>
    <xf numFmtId="0" fontId="0" fillId="10" borderId="5" xfId="0" applyFont="1" applyFill="1" applyBorder="1" applyAlignment="1">
      <alignment horizontal="center" vertical="center"/>
    </xf>
    <xf numFmtId="0" fontId="0" fillId="10" borderId="15" xfId="0" applyFont="1" applyFill="1" applyBorder="1" applyAlignment="1">
      <alignment horizontal="center" vertical="center"/>
    </xf>
    <xf numFmtId="0" fontId="13" fillId="0" borderId="0" xfId="0" applyFont="1" applyAlignment="1">
      <alignment horizontal="center" vertical="center" wrapText="1"/>
    </xf>
    <xf numFmtId="0" fontId="0" fillId="10" borderId="11" xfId="1" applyFont="1" applyFill="1" applyBorder="1" applyAlignment="1">
      <alignment horizontal="center" vertical="center"/>
    </xf>
    <xf numFmtId="0" fontId="0" fillId="10" borderId="13" xfId="1" applyFont="1" applyFill="1" applyBorder="1" applyAlignment="1">
      <alignment horizontal="center" vertical="center"/>
    </xf>
    <xf numFmtId="0" fontId="0" fillId="10" borderId="11" xfId="3" applyFont="1" applyFill="1" applyBorder="1" applyAlignment="1">
      <alignment horizontal="center" vertical="center"/>
    </xf>
    <xf numFmtId="0" fontId="0" fillId="10" borderId="13" xfId="3" applyFont="1" applyFill="1" applyBorder="1" applyAlignment="1">
      <alignment horizontal="center" vertical="center"/>
    </xf>
    <xf numFmtId="14" fontId="0" fillId="10" borderId="11" xfId="2" applyNumberFormat="1" applyFont="1" applyFill="1" applyBorder="1" applyAlignment="1">
      <alignment horizontal="center" vertical="center"/>
    </xf>
    <xf numFmtId="14" fontId="0" fillId="10" borderId="13" xfId="2" applyNumberFormat="1" applyFont="1" applyFill="1" applyBorder="1" applyAlignment="1">
      <alignment horizontal="center" vertical="center"/>
    </xf>
    <xf numFmtId="14" fontId="0" fillId="10" borderId="11" xfId="3" applyNumberFormat="1" applyFont="1" applyFill="1" applyBorder="1" applyAlignment="1">
      <alignment horizontal="center" vertical="center"/>
    </xf>
    <xf numFmtId="14" fontId="0" fillId="10" borderId="13" xfId="3" applyNumberFormat="1" applyFont="1" applyFill="1" applyBorder="1" applyAlignment="1">
      <alignment horizontal="center" vertical="center"/>
    </xf>
    <xf numFmtId="14" fontId="0" fillId="10" borderId="11" xfId="1" applyNumberFormat="1" applyFont="1" applyFill="1" applyBorder="1" applyAlignment="1">
      <alignment horizontal="center" vertical="center"/>
    </xf>
    <xf numFmtId="14" fontId="0" fillId="10" borderId="13" xfId="1" applyNumberFormat="1" applyFont="1" applyFill="1" applyBorder="1" applyAlignment="1">
      <alignment horizontal="center" vertical="center"/>
    </xf>
    <xf numFmtId="0" fontId="0" fillId="10" borderId="11" xfId="2" applyFont="1" applyFill="1" applyBorder="1" applyAlignment="1">
      <alignment horizontal="center" vertical="center"/>
    </xf>
    <xf numFmtId="0" fontId="0" fillId="10" borderId="13" xfId="2" applyFont="1" applyFill="1" applyBorder="1" applyAlignment="1">
      <alignment horizontal="center" vertical="center"/>
    </xf>
    <xf numFmtId="14" fontId="0" fillId="4" borderId="11" xfId="0" applyNumberFormat="1" applyFont="1" applyFill="1" applyBorder="1" applyAlignment="1">
      <alignment horizontal="center" vertical="center"/>
    </xf>
    <xf numFmtId="14" fontId="0" fillId="4" borderId="13" xfId="0" applyNumberFormat="1" applyFont="1" applyFill="1" applyBorder="1" applyAlignment="1">
      <alignment horizontal="center" vertical="center"/>
    </xf>
    <xf numFmtId="0" fontId="0" fillId="10" borderId="11" xfId="0" applyFont="1" applyFill="1" applyBorder="1" applyAlignment="1">
      <alignment horizontal="center" vertical="center"/>
    </xf>
    <xf numFmtId="0" fontId="0" fillId="10" borderId="13" xfId="0" applyFont="1" applyFill="1" applyBorder="1" applyAlignment="1">
      <alignment horizontal="center" vertical="center"/>
    </xf>
    <xf numFmtId="14" fontId="0" fillId="10" borderId="11" xfId="0" applyNumberFormat="1" applyFont="1" applyFill="1" applyBorder="1" applyAlignment="1">
      <alignment horizontal="center" vertical="center"/>
    </xf>
    <xf numFmtId="14" fontId="0" fillId="10" borderId="13" xfId="0" applyNumberFormat="1" applyFont="1" applyFill="1" applyBorder="1" applyAlignment="1">
      <alignment horizontal="center" vertical="center"/>
    </xf>
    <xf numFmtId="14" fontId="0" fillId="10" borderId="1" xfId="0" applyNumberFormat="1" applyFont="1" applyFill="1" applyBorder="1" applyAlignment="1">
      <alignment horizontal="center" vertical="center"/>
    </xf>
    <xf numFmtId="0" fontId="0" fillId="10" borderId="14" xfId="0" applyFont="1" applyFill="1" applyBorder="1" applyAlignment="1">
      <alignment horizontal="center" vertical="center"/>
    </xf>
    <xf numFmtId="0" fontId="0" fillId="12" borderId="11" xfId="0" applyFill="1" applyBorder="1" applyAlignment="1">
      <alignment horizontal="center" vertical="center"/>
    </xf>
    <xf numFmtId="0" fontId="0" fillId="12" borderId="13" xfId="0" applyFill="1" applyBorder="1" applyAlignment="1">
      <alignment horizontal="center" vertical="center"/>
    </xf>
    <xf numFmtId="0" fontId="6" fillId="12" borderId="11" xfId="0" applyFont="1" applyFill="1" applyBorder="1" applyAlignment="1">
      <alignment horizontal="center" vertical="center"/>
    </xf>
    <xf numFmtId="0" fontId="6" fillId="12" borderId="13" xfId="0" applyFont="1" applyFill="1" applyBorder="1" applyAlignment="1">
      <alignment horizontal="center" vertical="center"/>
    </xf>
    <xf numFmtId="0" fontId="0" fillId="12" borderId="11" xfId="0" applyFont="1" applyFill="1" applyBorder="1" applyAlignment="1">
      <alignment horizontal="center" vertical="center"/>
    </xf>
    <xf numFmtId="0" fontId="0" fillId="12" borderId="13" xfId="0" applyFont="1" applyFill="1" applyBorder="1" applyAlignment="1">
      <alignment horizontal="center" vertical="center"/>
    </xf>
    <xf numFmtId="14" fontId="0" fillId="12" borderId="11" xfId="0" applyNumberFormat="1" applyFont="1" applyFill="1" applyBorder="1" applyAlignment="1">
      <alignment horizontal="center" vertical="center"/>
    </xf>
    <xf numFmtId="14" fontId="0" fillId="12" borderId="13" xfId="0" applyNumberFormat="1" applyFont="1" applyFill="1" applyBorder="1" applyAlignment="1">
      <alignment horizontal="center" vertical="center"/>
    </xf>
    <xf numFmtId="0" fontId="6" fillId="12" borderId="11" xfId="0" applyFont="1" applyFill="1" applyBorder="1" applyAlignment="1">
      <alignment horizontal="center" vertical="center" wrapText="1"/>
    </xf>
    <xf numFmtId="0" fontId="6" fillId="12" borderId="13" xfId="0" applyFont="1" applyFill="1" applyBorder="1" applyAlignment="1">
      <alignment horizontal="center" vertical="center" wrapText="1"/>
    </xf>
    <xf numFmtId="0" fontId="16" fillId="16" borderId="20" xfId="5" applyBorder="1" applyAlignment="1">
      <alignment horizontal="center" vertical="center"/>
    </xf>
    <xf numFmtId="0" fontId="16" fillId="16" borderId="18" xfId="5" applyBorder="1" applyAlignment="1">
      <alignment horizontal="center" vertical="center"/>
    </xf>
    <xf numFmtId="0" fontId="0" fillId="4" borderId="1" xfId="0" applyFill="1" applyBorder="1" applyAlignment="1">
      <alignment horizontal="center" vertical="center"/>
    </xf>
    <xf numFmtId="14" fontId="0" fillId="4" borderId="1" xfId="0" applyNumberFormat="1" applyFill="1" applyBorder="1" applyAlignment="1">
      <alignment horizontal="center" vertical="center"/>
    </xf>
    <xf numFmtId="0" fontId="0" fillId="12" borderId="6" xfId="0" applyFill="1" applyBorder="1" applyAlignment="1">
      <alignment horizontal="center" vertical="center"/>
    </xf>
    <xf numFmtId="0" fontId="0" fillId="12" borderId="18" xfId="0" applyFill="1" applyBorder="1" applyAlignment="1">
      <alignment horizontal="center" vertical="center"/>
    </xf>
    <xf numFmtId="0" fontId="0" fillId="12" borderId="19" xfId="0" applyFill="1" applyBorder="1" applyAlignment="1">
      <alignment horizontal="center" vertical="center"/>
    </xf>
    <xf numFmtId="0" fontId="0" fillId="12" borderId="11" xfId="0" applyFont="1" applyFill="1" applyBorder="1" applyAlignment="1">
      <alignment horizontal="center"/>
    </xf>
    <xf numFmtId="0" fontId="0" fillId="0" borderId="13" xfId="0" applyBorder="1" applyAlignment="1">
      <alignment horizontal="center"/>
    </xf>
    <xf numFmtId="0" fontId="0" fillId="0" borderId="13" xfId="0" applyBorder="1" applyAlignment="1">
      <alignment horizontal="center" vertical="center"/>
    </xf>
    <xf numFmtId="0" fontId="0" fillId="3" borderId="0" xfId="0" applyFont="1" applyFill="1" applyBorder="1" applyAlignment="1">
      <alignment horizontal="center" vertical="center"/>
    </xf>
    <xf numFmtId="0" fontId="0" fillId="0" borderId="0" xfId="0" applyAlignment="1">
      <alignment horizontal="center" vertical="center"/>
    </xf>
    <xf numFmtId="0" fontId="0" fillId="4" borderId="0" xfId="0" applyFont="1" applyFill="1" applyBorder="1" applyAlignment="1">
      <alignment horizontal="center"/>
    </xf>
    <xf numFmtId="0" fontId="0" fillId="10" borderId="0" xfId="1" applyFont="1" applyFill="1" applyBorder="1" applyAlignment="1">
      <alignment horizontal="center"/>
    </xf>
    <xf numFmtId="0" fontId="0" fillId="10" borderId="0" xfId="2" applyFont="1" applyFill="1" applyBorder="1" applyAlignment="1">
      <alignment horizontal="center"/>
    </xf>
    <xf numFmtId="0" fontId="0" fillId="10" borderId="0" xfId="3" applyFont="1" applyFill="1" applyBorder="1" applyAlignment="1">
      <alignment horizontal="center"/>
    </xf>
  </cellXfs>
  <cellStyles count="7">
    <cellStyle name="20% - Accent2" xfId="6" builtinId="34"/>
    <cellStyle name="20% - Accent6" xfId="5" builtinId="50"/>
    <cellStyle name="Bad" xfId="2" builtinId="27"/>
    <cellStyle name="Good" xfId="1" builtinId="26"/>
    <cellStyle name="Neutral" xfId="3" builtinId="28"/>
    <cellStyle name="Normal" xfId="0" builtinId="0"/>
    <cellStyle name="Note" xfId="4" builtinId="10"/>
  </cellStyles>
  <dxfs count="0"/>
  <tableStyles count="0" defaultTableStyle="TableStyleMedium2" defaultPivotStyle="PivotStyleLight16"/>
  <colors>
    <mruColors>
      <color rgb="FFFFFFCC"/>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v>2013</c:v>
          </c:tx>
          <c:invertIfNegative val="0"/>
          <c:cat>
            <c:strRef>
              <c:f>Sheet1!$X$4:$X$5</c:f>
              <c:strCache>
                <c:ptCount val="2"/>
                <c:pt idx="0">
                  <c:v># Patients</c:v>
                </c:pt>
                <c:pt idx="1">
                  <c:v>#Treatments</c:v>
                </c:pt>
              </c:strCache>
            </c:strRef>
          </c:cat>
          <c:val>
            <c:numRef>
              <c:f>Sheet1!$Y$4:$Y$5</c:f>
              <c:numCache>
                <c:formatCode>General</c:formatCode>
                <c:ptCount val="2"/>
                <c:pt idx="0">
                  <c:v>10</c:v>
                </c:pt>
                <c:pt idx="1">
                  <c:v>11</c:v>
                </c:pt>
              </c:numCache>
            </c:numRef>
          </c:val>
          <c:extLst>
            <c:ext xmlns:c16="http://schemas.microsoft.com/office/drawing/2014/chart" uri="{C3380CC4-5D6E-409C-BE32-E72D297353CC}">
              <c16:uniqueId val="{00000000-7652-49F1-83B7-7C4133D8497F}"/>
            </c:ext>
          </c:extLst>
        </c:ser>
        <c:ser>
          <c:idx val="1"/>
          <c:order val="1"/>
          <c:tx>
            <c:v>2014</c:v>
          </c:tx>
          <c:invertIfNegative val="0"/>
          <c:cat>
            <c:strRef>
              <c:f>Sheet1!$X$4:$X$5</c:f>
              <c:strCache>
                <c:ptCount val="2"/>
                <c:pt idx="0">
                  <c:v># Patients</c:v>
                </c:pt>
                <c:pt idx="1">
                  <c:v>#Treatments</c:v>
                </c:pt>
              </c:strCache>
            </c:strRef>
          </c:cat>
          <c:val>
            <c:numRef>
              <c:f>Sheet1!$Z$4:$Z$5</c:f>
              <c:numCache>
                <c:formatCode>General</c:formatCode>
                <c:ptCount val="2"/>
                <c:pt idx="0">
                  <c:v>42</c:v>
                </c:pt>
                <c:pt idx="1">
                  <c:v>46</c:v>
                </c:pt>
              </c:numCache>
            </c:numRef>
          </c:val>
          <c:extLst>
            <c:ext xmlns:c16="http://schemas.microsoft.com/office/drawing/2014/chart" uri="{C3380CC4-5D6E-409C-BE32-E72D297353CC}">
              <c16:uniqueId val="{00000001-7652-49F1-83B7-7C4133D8497F}"/>
            </c:ext>
          </c:extLst>
        </c:ser>
        <c:ser>
          <c:idx val="2"/>
          <c:order val="2"/>
          <c:tx>
            <c:v>2015</c:v>
          </c:tx>
          <c:invertIfNegative val="0"/>
          <c:cat>
            <c:strRef>
              <c:f>Sheet1!$X$4:$X$5</c:f>
              <c:strCache>
                <c:ptCount val="2"/>
                <c:pt idx="0">
                  <c:v># Patients</c:v>
                </c:pt>
                <c:pt idx="1">
                  <c:v>#Treatments</c:v>
                </c:pt>
              </c:strCache>
            </c:strRef>
          </c:cat>
          <c:val>
            <c:numRef>
              <c:f>Sheet1!$AA$4:$AA$5</c:f>
              <c:numCache>
                <c:formatCode>General</c:formatCode>
                <c:ptCount val="2"/>
                <c:pt idx="0">
                  <c:v>52</c:v>
                </c:pt>
                <c:pt idx="1">
                  <c:v>61</c:v>
                </c:pt>
              </c:numCache>
            </c:numRef>
          </c:val>
          <c:extLst>
            <c:ext xmlns:c16="http://schemas.microsoft.com/office/drawing/2014/chart" uri="{C3380CC4-5D6E-409C-BE32-E72D297353CC}">
              <c16:uniqueId val="{00000002-7652-49F1-83B7-7C4133D8497F}"/>
            </c:ext>
          </c:extLst>
        </c:ser>
        <c:dLbls>
          <c:showLegendKey val="0"/>
          <c:showVal val="0"/>
          <c:showCatName val="0"/>
          <c:showSerName val="0"/>
          <c:showPercent val="0"/>
          <c:showBubbleSize val="0"/>
        </c:dLbls>
        <c:gapWidth val="150"/>
        <c:axId val="407160992"/>
        <c:axId val="375920768"/>
      </c:barChart>
      <c:catAx>
        <c:axId val="407160992"/>
        <c:scaling>
          <c:orientation val="minMax"/>
        </c:scaling>
        <c:delete val="0"/>
        <c:axPos val="b"/>
        <c:numFmt formatCode="General" sourceLinked="0"/>
        <c:majorTickMark val="out"/>
        <c:minorTickMark val="none"/>
        <c:tickLblPos val="nextTo"/>
        <c:crossAx val="375920768"/>
        <c:crosses val="autoZero"/>
        <c:auto val="1"/>
        <c:lblAlgn val="ctr"/>
        <c:lblOffset val="100"/>
        <c:noMultiLvlLbl val="0"/>
      </c:catAx>
      <c:valAx>
        <c:axId val="375920768"/>
        <c:scaling>
          <c:orientation val="minMax"/>
        </c:scaling>
        <c:delete val="0"/>
        <c:axPos val="l"/>
        <c:majorGridlines/>
        <c:numFmt formatCode="General" sourceLinked="1"/>
        <c:majorTickMark val="out"/>
        <c:minorTickMark val="none"/>
        <c:tickLblPos val="nextTo"/>
        <c:crossAx val="407160992"/>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23</xdr:col>
      <xdr:colOff>171450</xdr:colOff>
      <xdr:row>13</xdr:row>
      <xdr:rowOff>138112</xdr:rowOff>
    </xdr:from>
    <xdr:to>
      <xdr:col>29</xdr:col>
      <xdr:colOff>438150</xdr:colOff>
      <xdr:row>28</xdr:row>
      <xdr:rowOff>23812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L219"/>
  <sheetViews>
    <sheetView tabSelected="1" topLeftCell="K1" zoomScale="90" zoomScaleNormal="90" workbookViewId="0">
      <pane ySplit="2" topLeftCell="A117" activePane="bottomLeft" state="frozen"/>
      <selection pane="bottomLeft" activeCell="I11" sqref="I11"/>
    </sheetView>
  </sheetViews>
  <sheetFormatPr defaultColWidth="8.85546875" defaultRowHeight="15" x14ac:dyDescent="0.25"/>
  <cols>
    <col min="2" max="2" width="8.85546875" style="22" customWidth="1"/>
    <col min="4" max="4" width="10.42578125" customWidth="1"/>
    <col min="5" max="5" width="13" customWidth="1"/>
    <col min="7" max="7" width="18.140625" customWidth="1"/>
    <col min="8" max="8" width="16.42578125" customWidth="1"/>
    <col min="9" max="9" width="16.42578125" style="16" customWidth="1"/>
    <col min="10" max="10" width="21.42578125" customWidth="1"/>
    <col min="11" max="11" width="13.140625" customWidth="1"/>
    <col min="12" max="12" width="15.140625" customWidth="1"/>
    <col min="13" max="14" width="14" customWidth="1"/>
    <col min="15" max="15" width="10.85546875" customWidth="1"/>
    <col min="16" max="16" width="11.140625" customWidth="1"/>
    <col min="17" max="17" width="21.7109375" customWidth="1"/>
    <col min="18" max="18" width="40.28515625" customWidth="1"/>
    <col min="19" max="19" width="21.85546875" customWidth="1"/>
    <col min="20" max="20" width="69.5703125" customWidth="1"/>
    <col min="21" max="21" width="89.85546875" customWidth="1"/>
    <col min="22" max="22" width="88" customWidth="1"/>
    <col min="23" max="23" width="163" customWidth="1"/>
    <col min="24" max="24" width="13.42578125" customWidth="1"/>
    <col min="25" max="25" width="7.42578125" customWidth="1"/>
    <col min="26" max="26" width="6.28515625" customWidth="1"/>
    <col min="27" max="27" width="19" customWidth="1"/>
  </cols>
  <sheetData>
    <row r="1" spans="1:298" ht="15.75" customHeight="1" x14ac:dyDescent="0.3">
      <c r="A1" s="32"/>
      <c r="B1" s="33"/>
      <c r="C1" s="32"/>
      <c r="D1" s="32"/>
      <c r="E1" s="32"/>
      <c r="F1" s="34" t="s">
        <v>7</v>
      </c>
      <c r="G1" s="34"/>
      <c r="H1" s="32"/>
      <c r="J1" s="32"/>
      <c r="K1" s="32"/>
      <c r="L1" s="32"/>
      <c r="M1" s="32"/>
      <c r="N1" s="32"/>
      <c r="O1" s="32"/>
      <c r="P1" s="32"/>
      <c r="Q1" s="32"/>
      <c r="R1" s="32"/>
      <c r="S1" s="32"/>
      <c r="T1" s="32"/>
      <c r="U1" s="32"/>
      <c r="V1" s="32"/>
    </row>
    <row r="2" spans="1:298" s="77" customFormat="1" ht="30" x14ac:dyDescent="0.25">
      <c r="A2" s="77" t="s">
        <v>19</v>
      </c>
      <c r="B2" s="78" t="s">
        <v>18</v>
      </c>
      <c r="C2" s="79" t="s">
        <v>28</v>
      </c>
      <c r="D2" s="80" t="s">
        <v>1</v>
      </c>
      <c r="E2" s="81" t="s">
        <v>8</v>
      </c>
      <c r="F2" s="82" t="s">
        <v>0</v>
      </c>
      <c r="G2" s="82" t="s">
        <v>49</v>
      </c>
      <c r="H2" s="80" t="s">
        <v>3</v>
      </c>
      <c r="I2" s="83" t="s">
        <v>13</v>
      </c>
      <c r="J2" s="80" t="s">
        <v>12</v>
      </c>
      <c r="K2" s="80" t="s">
        <v>5</v>
      </c>
      <c r="L2" s="80" t="s">
        <v>6</v>
      </c>
      <c r="M2" s="80" t="s">
        <v>21</v>
      </c>
      <c r="N2" s="84" t="s">
        <v>4</v>
      </c>
      <c r="O2" s="81" t="s">
        <v>22</v>
      </c>
      <c r="P2" s="80" t="s">
        <v>14</v>
      </c>
      <c r="Q2" s="84" t="s">
        <v>35</v>
      </c>
      <c r="R2" s="189" t="s">
        <v>60</v>
      </c>
      <c r="S2" s="189" t="s">
        <v>145</v>
      </c>
      <c r="T2" s="189" t="s">
        <v>156</v>
      </c>
      <c r="U2" s="189" t="s">
        <v>157</v>
      </c>
      <c r="V2" s="189" t="s">
        <v>158</v>
      </c>
      <c r="W2" s="77" t="s">
        <v>65</v>
      </c>
    </row>
    <row r="3" spans="1:298" x14ac:dyDescent="0.25">
      <c r="A3" s="329">
        <v>2013</v>
      </c>
      <c r="B3" s="35">
        <v>1</v>
      </c>
      <c r="C3" s="24">
        <v>1</v>
      </c>
      <c r="D3" s="23">
        <v>41514</v>
      </c>
      <c r="E3" s="24">
        <v>5093176</v>
      </c>
      <c r="F3" s="24" t="s">
        <v>2</v>
      </c>
      <c r="G3" s="24">
        <v>1</v>
      </c>
      <c r="H3" s="35">
        <v>75</v>
      </c>
      <c r="I3" s="20">
        <v>1</v>
      </c>
      <c r="J3" s="35">
        <v>1</v>
      </c>
      <c r="K3" s="24">
        <v>9</v>
      </c>
      <c r="L3" s="24">
        <v>30</v>
      </c>
      <c r="M3" s="24">
        <v>1200</v>
      </c>
      <c r="N3" s="24">
        <v>9</v>
      </c>
      <c r="O3" s="24">
        <v>0.5</v>
      </c>
      <c r="P3" s="24">
        <v>2</v>
      </c>
      <c r="Q3" s="96">
        <v>2</v>
      </c>
      <c r="R3" s="85" t="s">
        <v>61</v>
      </c>
      <c r="S3" s="85" t="s">
        <v>146</v>
      </c>
      <c r="T3" s="85" t="s">
        <v>149</v>
      </c>
      <c r="U3" s="85"/>
      <c r="V3" s="85"/>
      <c r="X3" t="s">
        <v>27</v>
      </c>
      <c r="Y3" s="94">
        <v>2013</v>
      </c>
      <c r="Z3" s="94">
        <v>2014</v>
      </c>
      <c r="AA3" s="95">
        <v>2015</v>
      </c>
      <c r="AB3" s="94" t="s">
        <v>33</v>
      </c>
    </row>
    <row r="4" spans="1:298" x14ac:dyDescent="0.25">
      <c r="A4" s="330"/>
      <c r="B4" s="340">
        <v>2</v>
      </c>
      <c r="C4" s="26">
        <v>2</v>
      </c>
      <c r="D4" s="341">
        <v>41514</v>
      </c>
      <c r="E4" s="335">
        <v>5091230</v>
      </c>
      <c r="F4" s="335" t="s">
        <v>2</v>
      </c>
      <c r="G4" s="179">
        <v>11</v>
      </c>
      <c r="H4" s="335">
        <v>48</v>
      </c>
      <c r="I4" s="21">
        <v>1</v>
      </c>
      <c r="J4" s="146"/>
      <c r="K4" s="36">
        <v>6</v>
      </c>
      <c r="L4" s="36">
        <v>0</v>
      </c>
      <c r="M4" s="36">
        <v>2000</v>
      </c>
      <c r="N4" s="36">
        <v>9</v>
      </c>
      <c r="O4" s="36">
        <v>0.5</v>
      </c>
      <c r="P4" s="36">
        <v>3</v>
      </c>
      <c r="Q4" s="97">
        <v>3</v>
      </c>
      <c r="R4" s="386" t="s">
        <v>62</v>
      </c>
      <c r="S4" s="386" t="s">
        <v>147</v>
      </c>
      <c r="T4" s="242"/>
      <c r="U4" s="249"/>
      <c r="V4" s="249"/>
      <c r="X4" s="85" t="s">
        <v>30</v>
      </c>
      <c r="Y4">
        <v>10</v>
      </c>
      <c r="Z4">
        <v>42</v>
      </c>
      <c r="AA4" s="5">
        <v>52</v>
      </c>
      <c r="AB4">
        <f>SUM(Y4:AA4)</f>
        <v>104</v>
      </c>
    </row>
    <row r="5" spans="1:298" x14ac:dyDescent="0.25">
      <c r="A5" s="330"/>
      <c r="B5" s="340"/>
      <c r="C5" s="26">
        <v>3</v>
      </c>
      <c r="D5" s="342"/>
      <c r="E5" s="336"/>
      <c r="F5" s="336"/>
      <c r="G5" s="180">
        <v>11</v>
      </c>
      <c r="H5" s="336"/>
      <c r="I5" s="21">
        <v>1</v>
      </c>
      <c r="J5" s="146">
        <v>1</v>
      </c>
      <c r="K5" s="36">
        <v>8.5</v>
      </c>
      <c r="L5" s="36">
        <v>30</v>
      </c>
      <c r="M5" s="36">
        <v>2000</v>
      </c>
      <c r="N5" s="36">
        <v>12</v>
      </c>
      <c r="O5" s="36">
        <v>0.5</v>
      </c>
      <c r="P5" s="36">
        <v>3.5</v>
      </c>
      <c r="Q5" s="97">
        <v>2</v>
      </c>
      <c r="R5" s="387"/>
      <c r="S5" s="386"/>
      <c r="T5" s="242"/>
      <c r="U5" s="249"/>
      <c r="V5" s="249"/>
      <c r="X5" s="85" t="s">
        <v>31</v>
      </c>
      <c r="Y5">
        <v>11</v>
      </c>
      <c r="Z5">
        <v>46</v>
      </c>
      <c r="AA5" s="121">
        <v>61</v>
      </c>
      <c r="AB5">
        <f>SUM(Y5:AA5)</f>
        <v>118</v>
      </c>
    </row>
    <row r="6" spans="1:298" ht="21.75" customHeight="1" x14ac:dyDescent="0.25">
      <c r="A6" s="330"/>
      <c r="B6" s="36">
        <v>3</v>
      </c>
      <c r="C6" s="26">
        <v>4</v>
      </c>
      <c r="D6" s="25">
        <v>41518</v>
      </c>
      <c r="E6" s="26">
        <v>5071690</v>
      </c>
      <c r="F6" s="26" t="s">
        <v>2</v>
      </c>
      <c r="G6" s="26" t="s">
        <v>50</v>
      </c>
      <c r="H6" s="146">
        <v>29</v>
      </c>
      <c r="I6" s="21">
        <v>2</v>
      </c>
      <c r="J6" s="146">
        <v>2</v>
      </c>
      <c r="K6" s="36">
        <v>6</v>
      </c>
      <c r="L6" s="36">
        <v>30</v>
      </c>
      <c r="M6" s="36">
        <v>1200</v>
      </c>
      <c r="N6" s="36">
        <v>6</v>
      </c>
      <c r="O6" s="36">
        <v>0</v>
      </c>
      <c r="P6" s="36">
        <v>2</v>
      </c>
      <c r="Q6" s="97">
        <v>3</v>
      </c>
      <c r="R6" s="190" t="s">
        <v>61</v>
      </c>
      <c r="S6" s="242" t="s">
        <v>148</v>
      </c>
      <c r="T6" s="242" t="s">
        <v>150</v>
      </c>
      <c r="U6" s="249"/>
      <c r="V6" s="249"/>
      <c r="W6" s="9"/>
      <c r="X6" s="93" t="s">
        <v>29</v>
      </c>
      <c r="Y6" s="92" t="s">
        <v>27</v>
      </c>
      <c r="Z6" s="92" t="s">
        <v>27</v>
      </c>
      <c r="AA6" s="345" t="s">
        <v>32</v>
      </c>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row>
    <row r="7" spans="1:298" x14ac:dyDescent="0.25">
      <c r="A7" s="330"/>
      <c r="B7" s="36">
        <v>4</v>
      </c>
      <c r="C7" s="26">
        <v>5</v>
      </c>
      <c r="D7" s="25">
        <v>41525</v>
      </c>
      <c r="E7" s="26">
        <v>5093147</v>
      </c>
      <c r="F7" s="26" t="s">
        <v>2</v>
      </c>
      <c r="G7" s="26">
        <v>1</v>
      </c>
      <c r="H7" s="146">
        <v>60</v>
      </c>
      <c r="I7" s="21">
        <v>1</v>
      </c>
      <c r="J7" s="146">
        <v>1</v>
      </c>
      <c r="K7" s="26">
        <v>10</v>
      </c>
      <c r="L7" s="26">
        <v>15</v>
      </c>
      <c r="M7" s="26">
        <v>1000</v>
      </c>
      <c r="N7" s="26">
        <v>6</v>
      </c>
      <c r="O7" s="26">
        <v>0.5</v>
      </c>
      <c r="P7" s="26">
        <v>2</v>
      </c>
      <c r="Q7" s="98">
        <v>2</v>
      </c>
      <c r="R7" s="85" t="s">
        <v>61</v>
      </c>
      <c r="S7" s="85" t="s">
        <v>148</v>
      </c>
      <c r="T7" s="85" t="s">
        <v>151</v>
      </c>
      <c r="U7" s="85"/>
      <c r="V7" s="85"/>
      <c r="W7" s="9"/>
      <c r="X7" s="9"/>
      <c r="Y7" s="9"/>
      <c r="Z7" s="9"/>
      <c r="AA7" s="345"/>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row>
    <row r="8" spans="1:298" x14ac:dyDescent="0.25">
      <c r="A8" s="330"/>
      <c r="B8" s="36">
        <v>5</v>
      </c>
      <c r="C8" s="26">
        <v>6</v>
      </c>
      <c r="D8" s="25">
        <v>41591</v>
      </c>
      <c r="E8" s="26">
        <v>5103743</v>
      </c>
      <c r="F8" s="26" t="s">
        <v>2</v>
      </c>
      <c r="G8" s="26">
        <v>7</v>
      </c>
      <c r="H8" s="146">
        <v>53</v>
      </c>
      <c r="I8" s="21">
        <v>1</v>
      </c>
      <c r="J8" s="146">
        <v>1</v>
      </c>
      <c r="K8" s="26">
        <v>9.5</v>
      </c>
      <c r="L8" s="26">
        <v>0</v>
      </c>
      <c r="M8" s="26">
        <v>1200</v>
      </c>
      <c r="N8" s="26">
        <v>9</v>
      </c>
      <c r="O8" s="26">
        <v>0.5</v>
      </c>
      <c r="P8" s="26">
        <v>3</v>
      </c>
      <c r="Q8" s="98">
        <v>2</v>
      </c>
      <c r="R8" s="85" t="s">
        <v>62</v>
      </c>
      <c r="S8" s="85" t="s">
        <v>148</v>
      </c>
      <c r="T8" s="85" t="s">
        <v>152</v>
      </c>
      <c r="U8" s="85"/>
      <c r="V8" s="85"/>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row>
    <row r="9" spans="1:298" s="1" customFormat="1" x14ac:dyDescent="0.25">
      <c r="A9" s="330"/>
      <c r="B9" s="36">
        <v>6</v>
      </c>
      <c r="C9" s="26">
        <v>7</v>
      </c>
      <c r="D9" s="27">
        <v>41602</v>
      </c>
      <c r="E9" s="28">
        <v>5087705</v>
      </c>
      <c r="F9" s="28" t="s">
        <v>2</v>
      </c>
      <c r="G9" s="28">
        <v>1</v>
      </c>
      <c r="H9" s="146">
        <v>72</v>
      </c>
      <c r="I9" s="21">
        <v>1</v>
      </c>
      <c r="J9" s="146">
        <v>1</v>
      </c>
      <c r="K9" s="28">
        <v>8</v>
      </c>
      <c r="L9" s="28">
        <v>30</v>
      </c>
      <c r="M9" s="28">
        <v>1000</v>
      </c>
      <c r="N9" s="28">
        <v>9</v>
      </c>
      <c r="O9" s="28">
        <v>0.5</v>
      </c>
      <c r="P9" s="28">
        <v>2.5</v>
      </c>
      <c r="Q9" s="99">
        <v>3</v>
      </c>
      <c r="R9" s="191" t="s">
        <v>61</v>
      </c>
      <c r="S9" s="191" t="s">
        <v>148</v>
      </c>
      <c r="T9" s="191" t="s">
        <v>150</v>
      </c>
      <c r="U9" s="191"/>
      <c r="V9" s="191"/>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90"/>
      <c r="DH9" s="90"/>
      <c r="DI9" s="9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c r="IX9" s="10"/>
      <c r="IY9" s="10"/>
      <c r="IZ9" s="10"/>
      <c r="JA9" s="10"/>
      <c r="JB9" s="10"/>
      <c r="JC9" s="10"/>
      <c r="JD9" s="10"/>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row>
    <row r="10" spans="1:298" s="3" customFormat="1" x14ac:dyDescent="0.25">
      <c r="A10" s="330"/>
      <c r="B10" s="36">
        <v>7</v>
      </c>
      <c r="C10" s="26">
        <v>8</v>
      </c>
      <c r="D10" s="27">
        <v>41609</v>
      </c>
      <c r="E10" s="28">
        <v>5062229</v>
      </c>
      <c r="F10" s="28" t="s">
        <v>2</v>
      </c>
      <c r="G10" s="28" t="s">
        <v>52</v>
      </c>
      <c r="H10" s="146">
        <v>36</v>
      </c>
      <c r="I10" s="21">
        <v>1</v>
      </c>
      <c r="J10" s="146">
        <v>4</v>
      </c>
      <c r="K10" s="28">
        <v>10</v>
      </c>
      <c r="L10" s="28">
        <v>15</v>
      </c>
      <c r="M10" s="28">
        <v>1200</v>
      </c>
      <c r="N10" s="28">
        <v>12</v>
      </c>
      <c r="O10" s="28">
        <v>0</v>
      </c>
      <c r="P10" s="28">
        <v>4</v>
      </c>
      <c r="Q10" s="99">
        <v>2</v>
      </c>
      <c r="R10" s="191" t="s">
        <v>62</v>
      </c>
      <c r="S10" s="191" t="s">
        <v>148</v>
      </c>
      <c r="T10" s="191" t="s">
        <v>153</v>
      </c>
      <c r="U10" s="191"/>
      <c r="V10" s="1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c r="DA10" s="91"/>
      <c r="DB10" s="91"/>
      <c r="DC10" s="91"/>
      <c r="DD10" s="91"/>
      <c r="DE10" s="91"/>
      <c r="DF10" s="91"/>
      <c r="DG10" s="91"/>
      <c r="DH10" s="91"/>
      <c r="DI10" s="9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c r="IW10" s="11"/>
      <c r="IX10" s="11"/>
      <c r="IY10" s="11"/>
      <c r="IZ10" s="11"/>
      <c r="JA10" s="11"/>
      <c r="JB10" s="11"/>
      <c r="JC10" s="11"/>
      <c r="JD10" s="11"/>
      <c r="JE10" s="11"/>
      <c r="JF10" s="11"/>
      <c r="JG10" s="11"/>
      <c r="JH10" s="11"/>
      <c r="JI10" s="11"/>
      <c r="JJ10" s="11"/>
      <c r="JK10" s="11"/>
      <c r="JL10" s="11"/>
      <c r="JM10" s="11"/>
      <c r="JN10" s="11"/>
      <c r="JO10" s="11"/>
      <c r="JP10" s="11"/>
      <c r="JQ10" s="11"/>
      <c r="JR10" s="11"/>
      <c r="JS10" s="11"/>
      <c r="JT10" s="11"/>
      <c r="JU10" s="11"/>
      <c r="JV10" s="11"/>
      <c r="JW10" s="11"/>
      <c r="JX10" s="11"/>
      <c r="JY10" s="11"/>
      <c r="JZ10" s="11"/>
      <c r="KA10" s="11"/>
      <c r="KB10" s="11"/>
      <c r="KC10" s="11"/>
      <c r="KD10" s="11"/>
      <c r="KE10" s="11"/>
      <c r="KF10" s="11"/>
      <c r="KG10" s="11"/>
      <c r="KH10" s="11"/>
      <c r="KI10" s="11"/>
      <c r="KJ10" s="11"/>
      <c r="KK10" s="11"/>
      <c r="KL10" s="11"/>
    </row>
    <row r="11" spans="1:298" s="2" customFormat="1" x14ac:dyDescent="0.25">
      <c r="A11" s="330"/>
      <c r="B11" s="36">
        <v>8</v>
      </c>
      <c r="C11" s="26">
        <v>9</v>
      </c>
      <c r="D11" s="27">
        <v>41630</v>
      </c>
      <c r="E11" s="28">
        <v>40938</v>
      </c>
      <c r="F11" s="28" t="s">
        <v>9</v>
      </c>
      <c r="G11" s="28" t="s">
        <v>58</v>
      </c>
      <c r="H11" s="146">
        <v>55</v>
      </c>
      <c r="I11" s="21">
        <v>1</v>
      </c>
      <c r="J11" s="146">
        <v>1</v>
      </c>
      <c r="K11" s="28">
        <v>7</v>
      </c>
      <c r="L11" s="28">
        <v>0</v>
      </c>
      <c r="M11" s="28">
        <v>1200</v>
      </c>
      <c r="N11" s="28">
        <v>12</v>
      </c>
      <c r="O11" s="28">
        <v>0.5</v>
      </c>
      <c r="P11" s="28">
        <v>3.5</v>
      </c>
      <c r="Q11" s="99">
        <v>2</v>
      </c>
      <c r="R11" s="191" t="s">
        <v>62</v>
      </c>
      <c r="S11" s="191" t="s">
        <v>148</v>
      </c>
      <c r="T11" s="191" t="s">
        <v>154</v>
      </c>
      <c r="U11" s="191"/>
      <c r="V11" s="1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1"/>
      <c r="CH11" s="91"/>
      <c r="CI11" s="91"/>
      <c r="CJ11" s="91"/>
      <c r="CK11" s="91"/>
      <c r="CL11" s="91"/>
      <c r="CM11" s="91"/>
      <c r="CN11" s="91"/>
      <c r="CO11" s="91"/>
      <c r="CP11" s="91"/>
      <c r="CQ11" s="91"/>
      <c r="CR11" s="91"/>
      <c r="CS11" s="91"/>
      <c r="CT11" s="91"/>
      <c r="CU11" s="91"/>
      <c r="CV11" s="91"/>
      <c r="CW11" s="91"/>
      <c r="CX11" s="91"/>
      <c r="CY11" s="91"/>
      <c r="CZ11" s="91"/>
      <c r="DA11" s="91"/>
      <c r="DB11" s="91"/>
      <c r="DC11" s="91"/>
      <c r="DD11" s="91"/>
      <c r="DE11" s="91"/>
      <c r="DF11" s="91"/>
      <c r="DG11" s="91"/>
      <c r="DH11" s="91"/>
      <c r="DI11" s="91"/>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row>
    <row r="12" spans="1:298" s="4" customFormat="1" x14ac:dyDescent="0.25">
      <c r="A12" s="330"/>
      <c r="B12" s="36">
        <v>9</v>
      </c>
      <c r="C12" s="26">
        <v>10</v>
      </c>
      <c r="D12" s="27">
        <v>41630</v>
      </c>
      <c r="E12" s="28">
        <v>5097831</v>
      </c>
      <c r="F12" s="28" t="s">
        <v>10</v>
      </c>
      <c r="G12" s="28">
        <v>1</v>
      </c>
      <c r="H12" s="146">
        <v>55</v>
      </c>
      <c r="I12" s="21">
        <v>1</v>
      </c>
      <c r="J12" s="146">
        <v>1</v>
      </c>
      <c r="K12" s="28">
        <v>7</v>
      </c>
      <c r="L12" s="28">
        <v>15</v>
      </c>
      <c r="M12" s="28">
        <v>1000</v>
      </c>
      <c r="N12" s="28">
        <v>12</v>
      </c>
      <c r="O12" s="28">
        <v>0.5</v>
      </c>
      <c r="P12" s="28">
        <v>3.5</v>
      </c>
      <c r="Q12" s="99">
        <v>3</v>
      </c>
      <c r="R12" s="191" t="s">
        <v>61</v>
      </c>
      <c r="S12" s="191" t="s">
        <v>148</v>
      </c>
      <c r="T12" s="191" t="s">
        <v>155</v>
      </c>
      <c r="U12" s="191"/>
      <c r="V12" s="191"/>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90"/>
      <c r="DH12" s="90"/>
      <c r="DI12" s="90"/>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row>
    <row r="13" spans="1:298" s="2" customFormat="1" x14ac:dyDescent="0.25">
      <c r="A13" s="331"/>
      <c r="B13" s="37">
        <v>10</v>
      </c>
      <c r="C13" s="38">
        <v>11</v>
      </c>
      <c r="D13" s="29">
        <v>41637</v>
      </c>
      <c r="E13" s="30">
        <v>5105444</v>
      </c>
      <c r="F13" s="30" t="s">
        <v>9</v>
      </c>
      <c r="G13" s="30" t="s">
        <v>52</v>
      </c>
      <c r="H13" s="145">
        <v>23</v>
      </c>
      <c r="I13" s="31">
        <v>1</v>
      </c>
      <c r="J13" s="145">
        <v>3</v>
      </c>
      <c r="K13" s="30">
        <v>8</v>
      </c>
      <c r="L13" s="30">
        <v>15</v>
      </c>
      <c r="M13" s="30">
        <v>1000</v>
      </c>
      <c r="N13" s="30">
        <v>6</v>
      </c>
      <c r="O13" s="30">
        <v>0.5</v>
      </c>
      <c r="P13" s="30">
        <v>1.5</v>
      </c>
      <c r="Q13" s="100">
        <v>3</v>
      </c>
      <c r="R13" s="191" t="s">
        <v>62</v>
      </c>
      <c r="S13" s="191" t="s">
        <v>148</v>
      </c>
      <c r="T13" s="191" t="s">
        <v>150</v>
      </c>
      <c r="U13" s="191"/>
      <c r="V13" s="1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c r="BC13" s="91"/>
      <c r="BD13" s="91"/>
      <c r="BE13" s="91"/>
      <c r="BF13" s="91"/>
      <c r="BG13" s="91"/>
      <c r="BH13" s="91"/>
      <c r="BI13" s="91"/>
      <c r="BJ13" s="91"/>
      <c r="BK13" s="91"/>
      <c r="BL13" s="91"/>
      <c r="BM13" s="91"/>
      <c r="BN13" s="91"/>
      <c r="BO13" s="91"/>
      <c r="BP13" s="91"/>
      <c r="BQ13" s="91"/>
      <c r="BR13" s="91"/>
      <c r="BS13" s="91"/>
      <c r="BT13" s="91"/>
      <c r="BU13" s="91"/>
      <c r="BV13" s="91"/>
      <c r="BW13" s="91"/>
      <c r="BX13" s="91"/>
      <c r="BY13" s="91"/>
      <c r="BZ13" s="91"/>
      <c r="CA13" s="91"/>
      <c r="CB13" s="91"/>
      <c r="CC13" s="91"/>
      <c r="CD13" s="91"/>
      <c r="CE13" s="91"/>
      <c r="CF13" s="91"/>
      <c r="CG13" s="91"/>
      <c r="CH13" s="91"/>
      <c r="CI13" s="91"/>
      <c r="CJ13" s="91"/>
      <c r="CK13" s="91"/>
      <c r="CL13" s="91"/>
      <c r="CM13" s="91"/>
      <c r="CN13" s="91"/>
      <c r="CO13" s="91"/>
      <c r="CP13" s="91"/>
      <c r="CQ13" s="91"/>
      <c r="CR13" s="91"/>
      <c r="CS13" s="91"/>
      <c r="CT13" s="91"/>
      <c r="CU13" s="91"/>
      <c r="CV13" s="91"/>
      <c r="CW13" s="91"/>
      <c r="CX13" s="91"/>
      <c r="CY13" s="91"/>
      <c r="CZ13" s="91"/>
      <c r="DA13" s="91"/>
      <c r="DB13" s="91"/>
      <c r="DC13" s="91"/>
      <c r="DD13" s="91"/>
      <c r="DE13" s="91"/>
      <c r="DF13" s="91"/>
      <c r="DG13" s="91"/>
      <c r="DH13" s="91"/>
      <c r="DI13" s="91"/>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row>
    <row r="14" spans="1:298" s="4" customFormat="1" x14ac:dyDescent="0.25">
      <c r="A14" s="337">
        <v>2014</v>
      </c>
      <c r="B14" s="39">
        <v>11</v>
      </c>
      <c r="C14" s="8">
        <v>12</v>
      </c>
      <c r="D14" s="18">
        <v>41647</v>
      </c>
      <c r="E14" s="19">
        <v>5107191</v>
      </c>
      <c r="F14" s="19" t="s">
        <v>2</v>
      </c>
      <c r="G14" s="19" t="s">
        <v>52</v>
      </c>
      <c r="H14" s="39">
        <v>43</v>
      </c>
      <c r="I14" s="17">
        <v>3</v>
      </c>
      <c r="J14" s="39">
        <v>5</v>
      </c>
      <c r="K14" s="19">
        <v>7</v>
      </c>
      <c r="L14" s="19">
        <v>0</v>
      </c>
      <c r="M14" s="19">
        <v>1500</v>
      </c>
      <c r="N14" s="19">
        <v>9</v>
      </c>
      <c r="O14" s="19">
        <v>0.5</v>
      </c>
      <c r="P14" s="19">
        <v>2.5</v>
      </c>
      <c r="Q14" s="101">
        <v>2</v>
      </c>
      <c r="R14" s="192" t="s">
        <v>62</v>
      </c>
      <c r="S14" s="243" t="s">
        <v>147</v>
      </c>
      <c r="T14" s="243"/>
      <c r="U14" s="250"/>
      <c r="V14" s="250" t="s">
        <v>159</v>
      </c>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90"/>
      <c r="DH14" s="90"/>
      <c r="DI14" s="90"/>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row>
    <row r="15" spans="1:298" s="5" customFormat="1" x14ac:dyDescent="0.25">
      <c r="A15" s="338"/>
      <c r="B15" s="40">
        <v>12</v>
      </c>
      <c r="C15" s="8">
        <v>13</v>
      </c>
      <c r="D15" s="7">
        <v>41661</v>
      </c>
      <c r="E15" s="8">
        <v>5109659</v>
      </c>
      <c r="F15" s="8" t="s">
        <v>2</v>
      </c>
      <c r="G15" s="8" t="s">
        <v>52</v>
      </c>
      <c r="H15" s="144">
        <v>35</v>
      </c>
      <c r="I15" s="15">
        <v>1</v>
      </c>
      <c r="J15" s="144">
        <v>3</v>
      </c>
      <c r="K15" s="8">
        <v>7</v>
      </c>
      <c r="L15" s="8">
        <v>15</v>
      </c>
      <c r="M15" s="8">
        <v>1500</v>
      </c>
      <c r="N15" s="8">
        <v>6</v>
      </c>
      <c r="O15" s="8">
        <v>0.5</v>
      </c>
      <c r="P15" s="8">
        <v>1.5</v>
      </c>
      <c r="Q15" s="102">
        <v>2</v>
      </c>
      <c r="R15" s="192" t="s">
        <v>62</v>
      </c>
      <c r="S15" s="243" t="s">
        <v>148</v>
      </c>
      <c r="T15" s="243" t="s">
        <v>154</v>
      </c>
      <c r="U15" s="250" t="s">
        <v>160</v>
      </c>
      <c r="V15" s="250"/>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c r="IW15" s="14"/>
      <c r="IX15" s="14"/>
      <c r="IY15" s="14"/>
      <c r="IZ15" s="14"/>
      <c r="JA15" s="14"/>
      <c r="JB15" s="14"/>
      <c r="JC15" s="14"/>
      <c r="JD15" s="14"/>
      <c r="JE15" s="14"/>
      <c r="JF15" s="14"/>
      <c r="JG15" s="14"/>
      <c r="JH15" s="14"/>
      <c r="JI15" s="14"/>
      <c r="JJ15" s="14"/>
      <c r="JK15" s="14"/>
      <c r="JL15" s="14"/>
      <c r="JM15" s="14"/>
      <c r="JN15" s="14"/>
      <c r="JO15" s="14"/>
      <c r="JP15" s="14"/>
      <c r="JQ15" s="14"/>
      <c r="JR15" s="14"/>
      <c r="JS15" s="14"/>
      <c r="JT15" s="14"/>
      <c r="JU15" s="14"/>
      <c r="JV15" s="14"/>
      <c r="JW15" s="14"/>
      <c r="JX15" s="14"/>
      <c r="JY15" s="14"/>
      <c r="JZ15" s="14"/>
      <c r="KA15" s="14"/>
      <c r="KB15" s="14"/>
      <c r="KC15" s="14"/>
      <c r="KD15" s="14"/>
      <c r="KE15" s="14"/>
      <c r="KF15" s="14"/>
      <c r="KG15" s="14"/>
      <c r="KH15" s="14"/>
      <c r="KI15" s="14"/>
      <c r="KJ15" s="14"/>
      <c r="KK15" s="14"/>
      <c r="KL15" s="14"/>
    </row>
    <row r="16" spans="1:298" s="5" customFormat="1" x14ac:dyDescent="0.25">
      <c r="A16" s="338"/>
      <c r="B16" s="40">
        <v>13</v>
      </c>
      <c r="C16" s="8">
        <v>14</v>
      </c>
      <c r="D16" s="7">
        <v>41661</v>
      </c>
      <c r="E16" s="8">
        <v>5099230</v>
      </c>
      <c r="F16" s="8" t="s">
        <v>2</v>
      </c>
      <c r="G16" s="8">
        <v>1</v>
      </c>
      <c r="H16" s="144">
        <v>86</v>
      </c>
      <c r="I16" s="15">
        <v>1</v>
      </c>
      <c r="J16" s="144">
        <v>1</v>
      </c>
      <c r="K16" s="8">
        <v>8</v>
      </c>
      <c r="L16" s="8">
        <v>15</v>
      </c>
      <c r="M16" s="8">
        <v>1000</v>
      </c>
      <c r="N16" s="8">
        <v>9</v>
      </c>
      <c r="O16" s="8">
        <v>0.5</v>
      </c>
      <c r="P16" s="8">
        <v>3</v>
      </c>
      <c r="Q16" s="102">
        <v>1</v>
      </c>
      <c r="R16" s="192" t="s">
        <v>61</v>
      </c>
      <c r="S16" s="243" t="s">
        <v>148</v>
      </c>
      <c r="T16" s="243" t="s">
        <v>161</v>
      </c>
      <c r="U16" s="250" t="s">
        <v>162</v>
      </c>
      <c r="V16" s="250"/>
    </row>
    <row r="17" spans="1:22" x14ac:dyDescent="0.25">
      <c r="A17" s="338"/>
      <c r="B17" s="40">
        <v>14</v>
      </c>
      <c r="C17" s="8">
        <v>15</v>
      </c>
      <c r="D17" s="7">
        <v>41665</v>
      </c>
      <c r="E17" s="8">
        <v>5106053</v>
      </c>
      <c r="F17" s="8" t="s">
        <v>9</v>
      </c>
      <c r="G17" s="8">
        <v>1</v>
      </c>
      <c r="H17" s="144">
        <v>53</v>
      </c>
      <c r="I17" s="15">
        <v>1</v>
      </c>
      <c r="J17" s="144">
        <v>1</v>
      </c>
      <c r="K17" s="8">
        <v>6</v>
      </c>
      <c r="L17" s="8">
        <v>15</v>
      </c>
      <c r="M17" s="8">
        <v>1000</v>
      </c>
      <c r="N17" s="8">
        <v>9</v>
      </c>
      <c r="O17" s="8">
        <v>0.5</v>
      </c>
      <c r="P17" s="8">
        <v>2.5</v>
      </c>
      <c r="Q17" s="102">
        <v>4</v>
      </c>
      <c r="R17" s="192" t="s">
        <v>61</v>
      </c>
      <c r="S17" s="243" t="s">
        <v>148</v>
      </c>
      <c r="T17" s="243" t="s">
        <v>163</v>
      </c>
      <c r="U17" s="250" t="s">
        <v>164</v>
      </c>
      <c r="V17" s="250" t="s">
        <v>165</v>
      </c>
    </row>
    <row r="18" spans="1:22" x14ac:dyDescent="0.25">
      <c r="A18" s="338"/>
      <c r="B18" s="40">
        <v>15</v>
      </c>
      <c r="C18" s="8">
        <v>16</v>
      </c>
      <c r="D18" s="7">
        <v>41675</v>
      </c>
      <c r="E18" s="8">
        <v>5110210</v>
      </c>
      <c r="F18" s="8" t="s">
        <v>2</v>
      </c>
      <c r="G18" s="8">
        <v>1</v>
      </c>
      <c r="H18" s="144">
        <v>45</v>
      </c>
      <c r="I18" s="15">
        <v>1</v>
      </c>
      <c r="J18" s="144">
        <v>1</v>
      </c>
      <c r="K18" s="8">
        <v>8</v>
      </c>
      <c r="L18" s="8">
        <v>15</v>
      </c>
      <c r="M18" s="8">
        <v>1200</v>
      </c>
      <c r="N18" s="8">
        <v>9</v>
      </c>
      <c r="O18" s="8">
        <v>0.5</v>
      </c>
      <c r="P18" s="8">
        <v>3</v>
      </c>
      <c r="Q18" s="102">
        <v>2</v>
      </c>
      <c r="R18" s="192" t="s">
        <v>61</v>
      </c>
      <c r="S18" s="243" t="s">
        <v>166</v>
      </c>
      <c r="T18" s="243" t="s">
        <v>167</v>
      </c>
      <c r="U18" s="250" t="s">
        <v>168</v>
      </c>
      <c r="V18" s="250" t="s">
        <v>169</v>
      </c>
    </row>
    <row r="19" spans="1:22" s="5" customFormat="1" x14ac:dyDescent="0.25">
      <c r="A19" s="338"/>
      <c r="B19" s="40">
        <v>16</v>
      </c>
      <c r="C19" s="8">
        <v>17</v>
      </c>
      <c r="D19" s="7">
        <v>41682</v>
      </c>
      <c r="E19" s="8">
        <v>5089924</v>
      </c>
      <c r="F19" s="8" t="s">
        <v>9</v>
      </c>
      <c r="G19" s="8" t="s">
        <v>52</v>
      </c>
      <c r="H19" s="144">
        <v>27</v>
      </c>
      <c r="I19" s="15">
        <v>3</v>
      </c>
      <c r="J19" s="144">
        <v>3</v>
      </c>
      <c r="K19" s="8">
        <v>8</v>
      </c>
      <c r="L19" s="8">
        <v>0</v>
      </c>
      <c r="M19" s="8">
        <v>1200</v>
      </c>
      <c r="N19" s="8">
        <v>9</v>
      </c>
      <c r="O19" s="8">
        <v>0.5</v>
      </c>
      <c r="P19" s="8">
        <v>2.5</v>
      </c>
      <c r="Q19" s="102">
        <v>3</v>
      </c>
      <c r="R19" s="192" t="s">
        <v>62</v>
      </c>
      <c r="S19" s="243" t="s">
        <v>147</v>
      </c>
      <c r="T19" s="243"/>
      <c r="U19" s="250"/>
      <c r="V19" s="250" t="s">
        <v>170</v>
      </c>
    </row>
    <row r="20" spans="1:22" x14ac:dyDescent="0.25">
      <c r="A20" s="338"/>
      <c r="B20" s="332">
        <v>17</v>
      </c>
      <c r="C20" s="8">
        <v>18</v>
      </c>
      <c r="D20" s="358">
        <v>41686</v>
      </c>
      <c r="E20" s="333">
        <v>5109414</v>
      </c>
      <c r="F20" s="333" t="s">
        <v>2</v>
      </c>
      <c r="G20" s="173" t="s">
        <v>56</v>
      </c>
      <c r="H20" s="333">
        <v>44</v>
      </c>
      <c r="I20" s="15">
        <v>1</v>
      </c>
      <c r="J20" s="144">
        <v>4</v>
      </c>
      <c r="K20" s="8">
        <v>10</v>
      </c>
      <c r="L20" s="8">
        <v>30</v>
      </c>
      <c r="M20" s="8">
        <v>1000</v>
      </c>
      <c r="N20" s="8">
        <v>12</v>
      </c>
      <c r="O20" s="8">
        <v>0.5</v>
      </c>
      <c r="P20" s="8">
        <v>4</v>
      </c>
      <c r="Q20" s="102">
        <v>2</v>
      </c>
      <c r="R20" s="388" t="s">
        <v>62</v>
      </c>
      <c r="S20" s="388" t="s">
        <v>171</v>
      </c>
      <c r="T20" s="243"/>
      <c r="U20" s="388" t="s">
        <v>172</v>
      </c>
      <c r="V20" s="250"/>
    </row>
    <row r="21" spans="1:22" x14ac:dyDescent="0.25">
      <c r="A21" s="338"/>
      <c r="B21" s="332"/>
      <c r="C21" s="8">
        <v>19</v>
      </c>
      <c r="D21" s="359"/>
      <c r="E21" s="334"/>
      <c r="F21" s="334"/>
      <c r="G21" s="174" t="s">
        <v>56</v>
      </c>
      <c r="H21" s="334"/>
      <c r="I21" s="15">
        <v>1</v>
      </c>
      <c r="J21" s="144">
        <v>4</v>
      </c>
      <c r="K21" s="8">
        <v>7</v>
      </c>
      <c r="L21" s="8">
        <v>30</v>
      </c>
      <c r="M21" s="8">
        <v>500</v>
      </c>
      <c r="N21" s="8">
        <v>12</v>
      </c>
      <c r="O21" s="8">
        <v>0.5</v>
      </c>
      <c r="P21" s="8">
        <v>3.5</v>
      </c>
      <c r="Q21" s="102">
        <v>3</v>
      </c>
      <c r="R21" s="320"/>
      <c r="S21" s="388"/>
      <c r="T21" s="241"/>
      <c r="U21" s="388"/>
      <c r="V21" s="248"/>
    </row>
    <row r="22" spans="1:22" x14ac:dyDescent="0.25">
      <c r="A22" s="338"/>
      <c r="B22" s="40">
        <v>18</v>
      </c>
      <c r="C22" s="8">
        <v>20</v>
      </c>
      <c r="D22" s="7">
        <v>41696</v>
      </c>
      <c r="E22" s="8">
        <v>5112284</v>
      </c>
      <c r="F22" s="8" t="s">
        <v>9</v>
      </c>
      <c r="G22" s="8">
        <v>1</v>
      </c>
      <c r="H22" s="144">
        <v>45</v>
      </c>
      <c r="I22" s="15">
        <v>1</v>
      </c>
      <c r="J22" s="144">
        <v>1</v>
      </c>
      <c r="K22" s="8">
        <v>10</v>
      </c>
      <c r="L22" s="8">
        <v>0</v>
      </c>
      <c r="M22" s="8">
        <v>1500</v>
      </c>
      <c r="N22" s="8">
        <v>6</v>
      </c>
      <c r="O22" s="8">
        <v>0.5</v>
      </c>
      <c r="P22" s="8">
        <v>2</v>
      </c>
      <c r="Q22" s="102">
        <v>2</v>
      </c>
      <c r="R22" s="192" t="s">
        <v>61</v>
      </c>
      <c r="S22" s="243" t="s">
        <v>148</v>
      </c>
      <c r="T22" s="243" t="s">
        <v>173</v>
      </c>
      <c r="U22" s="250" t="s">
        <v>174</v>
      </c>
      <c r="V22" s="250" t="s">
        <v>175</v>
      </c>
    </row>
    <row r="23" spans="1:22" x14ac:dyDescent="0.25">
      <c r="A23" s="338"/>
      <c r="B23" s="40">
        <v>19</v>
      </c>
      <c r="C23" s="8">
        <v>21</v>
      </c>
      <c r="D23" s="7">
        <v>41721</v>
      </c>
      <c r="E23" s="8">
        <v>5106638</v>
      </c>
      <c r="F23" s="8" t="s">
        <v>2</v>
      </c>
      <c r="G23" s="8" t="s">
        <v>50</v>
      </c>
      <c r="H23" s="144">
        <v>45</v>
      </c>
      <c r="I23" s="15">
        <v>1</v>
      </c>
      <c r="J23" s="144">
        <v>3</v>
      </c>
      <c r="K23" s="8">
        <v>10</v>
      </c>
      <c r="L23" s="8">
        <v>0</v>
      </c>
      <c r="M23" s="8">
        <v>1000</v>
      </c>
      <c r="N23" s="8">
        <v>6</v>
      </c>
      <c r="O23" s="8">
        <v>1</v>
      </c>
      <c r="P23" s="8">
        <v>2</v>
      </c>
      <c r="Q23" s="102">
        <v>3</v>
      </c>
      <c r="R23" s="192" t="s">
        <v>61</v>
      </c>
      <c r="S23" s="243" t="s">
        <v>148</v>
      </c>
      <c r="T23" s="243" t="s">
        <v>173</v>
      </c>
      <c r="U23" s="250" t="s">
        <v>176</v>
      </c>
      <c r="V23" s="250"/>
    </row>
    <row r="24" spans="1:22" x14ac:dyDescent="0.25">
      <c r="A24" s="338"/>
      <c r="B24" s="332">
        <v>20</v>
      </c>
      <c r="C24" s="8">
        <v>22</v>
      </c>
      <c r="D24" s="358">
        <v>41735</v>
      </c>
      <c r="E24" s="333">
        <v>5103994</v>
      </c>
      <c r="F24" s="333" t="s">
        <v>2</v>
      </c>
      <c r="G24" s="173">
        <v>4</v>
      </c>
      <c r="H24" s="333">
        <v>23</v>
      </c>
      <c r="I24" s="15">
        <v>2</v>
      </c>
      <c r="J24" s="144">
        <v>3</v>
      </c>
      <c r="K24" s="8">
        <v>10</v>
      </c>
      <c r="L24" s="8">
        <v>0</v>
      </c>
      <c r="M24" s="8">
        <v>1250</v>
      </c>
      <c r="N24" s="8">
        <v>9</v>
      </c>
      <c r="O24" s="8">
        <v>1</v>
      </c>
      <c r="P24" s="8">
        <v>2.5</v>
      </c>
      <c r="Q24" s="102">
        <v>2</v>
      </c>
      <c r="R24" s="388" t="s">
        <v>62</v>
      </c>
      <c r="S24" s="388" t="s">
        <v>177</v>
      </c>
      <c r="T24" s="243"/>
      <c r="U24" s="250"/>
      <c r="V24" s="250"/>
    </row>
    <row r="25" spans="1:22" x14ac:dyDescent="0.25">
      <c r="A25" s="338"/>
      <c r="B25" s="332"/>
      <c r="C25" s="8">
        <v>23</v>
      </c>
      <c r="D25" s="359"/>
      <c r="E25" s="334"/>
      <c r="F25" s="334"/>
      <c r="G25" s="174">
        <v>4</v>
      </c>
      <c r="H25" s="334"/>
      <c r="I25" s="15">
        <v>2</v>
      </c>
      <c r="J25" s="144">
        <v>3</v>
      </c>
      <c r="K25" s="8">
        <v>5</v>
      </c>
      <c r="L25" s="8">
        <v>0</v>
      </c>
      <c r="M25" s="8">
        <v>1250</v>
      </c>
      <c r="N25" s="8">
        <v>9</v>
      </c>
      <c r="O25" s="8">
        <v>1</v>
      </c>
      <c r="P25" s="8">
        <v>2.5</v>
      </c>
      <c r="Q25" s="102">
        <v>3</v>
      </c>
      <c r="R25" s="320"/>
      <c r="S25" s="388"/>
      <c r="T25" s="241" t="s">
        <v>178</v>
      </c>
      <c r="U25" s="248" t="s">
        <v>179</v>
      </c>
      <c r="V25" s="248"/>
    </row>
    <row r="26" spans="1:22" x14ac:dyDescent="0.25">
      <c r="A26" s="338"/>
      <c r="B26" s="40">
        <v>21</v>
      </c>
      <c r="C26" s="8">
        <v>24</v>
      </c>
      <c r="D26" s="7">
        <v>41735</v>
      </c>
      <c r="E26" s="8">
        <v>5114584</v>
      </c>
      <c r="F26" s="8" t="s">
        <v>2</v>
      </c>
      <c r="G26" s="8" t="s">
        <v>58</v>
      </c>
      <c r="H26" s="144">
        <v>64</v>
      </c>
      <c r="I26" s="15">
        <v>1</v>
      </c>
      <c r="J26" s="144">
        <v>1</v>
      </c>
      <c r="K26" s="8">
        <v>8</v>
      </c>
      <c r="L26" s="8">
        <v>0</v>
      </c>
      <c r="M26" s="8">
        <v>1200</v>
      </c>
      <c r="N26" s="8">
        <v>9</v>
      </c>
      <c r="O26" s="8">
        <v>0.5</v>
      </c>
      <c r="P26" s="8">
        <v>2.5</v>
      </c>
      <c r="Q26" s="102">
        <v>2</v>
      </c>
      <c r="R26" s="192" t="s">
        <v>62</v>
      </c>
      <c r="S26" s="243" t="s">
        <v>148</v>
      </c>
      <c r="T26" s="243" t="s">
        <v>180</v>
      </c>
      <c r="U26" s="250" t="s">
        <v>181</v>
      </c>
      <c r="V26" s="250"/>
    </row>
    <row r="27" spans="1:22" x14ac:dyDescent="0.25">
      <c r="A27" s="338"/>
      <c r="B27" s="40">
        <v>22</v>
      </c>
      <c r="C27" s="8">
        <v>25</v>
      </c>
      <c r="D27" s="7">
        <v>41744</v>
      </c>
      <c r="E27" s="8">
        <v>5088536</v>
      </c>
      <c r="F27" s="8" t="s">
        <v>2</v>
      </c>
      <c r="G27" s="8" t="s">
        <v>52</v>
      </c>
      <c r="H27" s="144">
        <v>12</v>
      </c>
      <c r="I27" s="15">
        <v>2</v>
      </c>
      <c r="J27" s="144">
        <v>3</v>
      </c>
      <c r="K27" s="8">
        <v>8</v>
      </c>
      <c r="L27" s="8">
        <v>0</v>
      </c>
      <c r="M27" s="8">
        <v>1000</v>
      </c>
      <c r="N27" s="8">
        <v>9</v>
      </c>
      <c r="O27" s="8">
        <v>0.5</v>
      </c>
      <c r="P27" s="8">
        <v>2.5</v>
      </c>
      <c r="Q27" s="102">
        <v>3</v>
      </c>
      <c r="R27" s="192" t="s">
        <v>62</v>
      </c>
      <c r="S27" s="243" t="s">
        <v>146</v>
      </c>
      <c r="T27" s="243"/>
      <c r="U27" s="250"/>
      <c r="V27" s="250" t="s">
        <v>182</v>
      </c>
    </row>
    <row r="28" spans="1:22" s="6" customFormat="1" x14ac:dyDescent="0.25">
      <c r="A28" s="338"/>
      <c r="B28" s="332">
        <v>23</v>
      </c>
      <c r="C28" s="8">
        <v>26</v>
      </c>
      <c r="D28" s="358">
        <v>41745</v>
      </c>
      <c r="E28" s="333">
        <v>937535</v>
      </c>
      <c r="F28" s="333" t="s">
        <v>2</v>
      </c>
      <c r="G28" s="173">
        <v>5</v>
      </c>
      <c r="H28" s="333">
        <v>55</v>
      </c>
      <c r="I28" s="15">
        <v>1</v>
      </c>
      <c r="J28" s="144">
        <v>3</v>
      </c>
      <c r="K28" s="8">
        <v>8</v>
      </c>
      <c r="L28" s="8">
        <v>0</v>
      </c>
      <c r="M28" s="8">
        <v>1000</v>
      </c>
      <c r="N28" s="8">
        <v>9</v>
      </c>
      <c r="O28" s="8">
        <v>1</v>
      </c>
      <c r="P28" s="8">
        <v>3</v>
      </c>
      <c r="Q28" s="102">
        <v>4</v>
      </c>
      <c r="R28" s="388" t="s">
        <v>61</v>
      </c>
      <c r="S28" s="243" t="s">
        <v>148</v>
      </c>
      <c r="T28" s="243" t="s">
        <v>183</v>
      </c>
      <c r="U28" s="250" t="s">
        <v>184</v>
      </c>
      <c r="V28" s="250"/>
    </row>
    <row r="29" spans="1:22" x14ac:dyDescent="0.25">
      <c r="A29" s="338"/>
      <c r="B29" s="332"/>
      <c r="C29" s="8">
        <v>27</v>
      </c>
      <c r="D29" s="359"/>
      <c r="E29" s="334"/>
      <c r="F29" s="334"/>
      <c r="G29" s="174">
        <v>5</v>
      </c>
      <c r="H29" s="334"/>
      <c r="I29" s="15">
        <v>2</v>
      </c>
      <c r="J29" s="144">
        <v>3</v>
      </c>
      <c r="K29" s="8">
        <v>8</v>
      </c>
      <c r="L29" s="8">
        <v>0</v>
      </c>
      <c r="M29" s="8">
        <v>1000</v>
      </c>
      <c r="N29" s="8">
        <v>9</v>
      </c>
      <c r="O29" s="8">
        <v>0.5</v>
      </c>
      <c r="P29" s="8">
        <v>2.5</v>
      </c>
      <c r="Q29" s="102">
        <v>1</v>
      </c>
      <c r="R29" s="320"/>
      <c r="S29" s="241" t="s">
        <v>148</v>
      </c>
      <c r="T29" s="241" t="s">
        <v>454</v>
      </c>
      <c r="U29" s="248"/>
      <c r="V29" s="248"/>
    </row>
    <row r="30" spans="1:22" x14ac:dyDescent="0.25">
      <c r="A30" s="338"/>
      <c r="B30" s="40">
        <v>24</v>
      </c>
      <c r="C30" s="8">
        <v>28</v>
      </c>
      <c r="D30" s="7">
        <v>41770</v>
      </c>
      <c r="E30" s="8">
        <v>5108515</v>
      </c>
      <c r="F30" s="8" t="s">
        <v>2</v>
      </c>
      <c r="G30" s="8">
        <v>1</v>
      </c>
      <c r="H30" s="144"/>
      <c r="I30" s="15">
        <v>1</v>
      </c>
      <c r="J30" s="144">
        <v>1</v>
      </c>
      <c r="K30" s="8">
        <v>8</v>
      </c>
      <c r="L30" s="8">
        <v>15</v>
      </c>
      <c r="M30" s="8">
        <v>1200</v>
      </c>
      <c r="N30" s="8">
        <v>9</v>
      </c>
      <c r="O30" s="8">
        <v>0.5</v>
      </c>
      <c r="P30" s="8">
        <v>3</v>
      </c>
      <c r="Q30" s="102">
        <v>2</v>
      </c>
      <c r="R30" s="192" t="s">
        <v>61</v>
      </c>
      <c r="S30" s="243" t="s">
        <v>148</v>
      </c>
      <c r="T30" s="243" t="s">
        <v>185</v>
      </c>
      <c r="U30" s="250"/>
      <c r="V30" s="250"/>
    </row>
    <row r="31" spans="1:22" x14ac:dyDescent="0.25">
      <c r="A31" s="338"/>
      <c r="B31" s="40">
        <v>25</v>
      </c>
      <c r="C31" s="8">
        <v>29</v>
      </c>
      <c r="D31" s="7">
        <v>41773</v>
      </c>
      <c r="E31" s="8">
        <v>5043680</v>
      </c>
      <c r="F31" s="8" t="s">
        <v>2</v>
      </c>
      <c r="G31" s="8" t="s">
        <v>50</v>
      </c>
      <c r="H31" s="144">
        <v>69</v>
      </c>
      <c r="I31" s="15">
        <v>1</v>
      </c>
      <c r="J31" s="144">
        <v>1</v>
      </c>
      <c r="K31" s="8">
        <v>8</v>
      </c>
      <c r="L31" s="8">
        <v>0</v>
      </c>
      <c r="M31" s="8">
        <v>1000</v>
      </c>
      <c r="N31" s="8">
        <v>9</v>
      </c>
      <c r="O31" s="8">
        <v>0.5</v>
      </c>
      <c r="P31" s="8">
        <v>2.5</v>
      </c>
      <c r="Q31" s="102">
        <v>3</v>
      </c>
      <c r="R31" s="192" t="s">
        <v>61</v>
      </c>
      <c r="S31" s="243" t="s">
        <v>148</v>
      </c>
      <c r="T31" s="243" t="s">
        <v>186</v>
      </c>
      <c r="U31" s="250" t="s">
        <v>176</v>
      </c>
      <c r="V31" s="250"/>
    </row>
    <row r="32" spans="1:22" x14ac:dyDescent="0.25">
      <c r="A32" s="338"/>
      <c r="B32" s="40">
        <v>26</v>
      </c>
      <c r="C32" s="8">
        <v>30</v>
      </c>
      <c r="D32" s="41">
        <v>41779</v>
      </c>
      <c r="E32" s="8">
        <v>412667</v>
      </c>
      <c r="F32" s="8" t="s">
        <v>9</v>
      </c>
      <c r="G32" s="8" t="s">
        <v>50</v>
      </c>
      <c r="H32" s="144">
        <v>26</v>
      </c>
      <c r="I32" s="15">
        <v>1</v>
      </c>
      <c r="J32" s="144">
        <v>2</v>
      </c>
      <c r="K32" s="8">
        <v>6</v>
      </c>
      <c r="L32" s="8">
        <v>30</v>
      </c>
      <c r="M32" s="8">
        <v>1000</v>
      </c>
      <c r="N32" s="8">
        <v>12</v>
      </c>
      <c r="O32" s="8">
        <v>0.5</v>
      </c>
      <c r="P32" s="8">
        <v>2.5</v>
      </c>
      <c r="Q32" s="102">
        <v>2</v>
      </c>
      <c r="R32" s="192" t="s">
        <v>61</v>
      </c>
      <c r="S32" s="243" t="s">
        <v>191</v>
      </c>
      <c r="T32" s="243" t="s">
        <v>187</v>
      </c>
      <c r="U32" s="250" t="s">
        <v>188</v>
      </c>
      <c r="V32" s="250"/>
    </row>
    <row r="33" spans="1:22" x14ac:dyDescent="0.25">
      <c r="A33" s="338"/>
      <c r="B33" s="40">
        <v>27</v>
      </c>
      <c r="C33" s="8">
        <v>31</v>
      </c>
      <c r="D33" s="7">
        <v>41787</v>
      </c>
      <c r="E33" s="8">
        <v>499384</v>
      </c>
      <c r="F33" s="8" t="s">
        <v>9</v>
      </c>
      <c r="G33" s="8" t="s">
        <v>52</v>
      </c>
      <c r="H33" s="144">
        <v>68</v>
      </c>
      <c r="I33" s="15">
        <v>1</v>
      </c>
      <c r="J33" s="153">
        <v>1</v>
      </c>
      <c r="K33" s="8">
        <v>8</v>
      </c>
      <c r="L33" s="8">
        <v>30</v>
      </c>
      <c r="M33" s="8">
        <v>1000</v>
      </c>
      <c r="N33" s="8">
        <v>9</v>
      </c>
      <c r="O33" s="8">
        <v>0.5</v>
      </c>
      <c r="P33" s="8">
        <v>2</v>
      </c>
      <c r="Q33" s="102">
        <v>3</v>
      </c>
      <c r="R33" s="192" t="s">
        <v>62</v>
      </c>
      <c r="S33" s="243" t="s">
        <v>192</v>
      </c>
      <c r="T33" s="243" t="s">
        <v>189</v>
      </c>
      <c r="U33" s="250" t="s">
        <v>190</v>
      </c>
      <c r="V33" s="250"/>
    </row>
    <row r="34" spans="1:22" x14ac:dyDescent="0.25">
      <c r="A34" s="338"/>
      <c r="B34" s="40">
        <v>28</v>
      </c>
      <c r="C34" s="8">
        <v>32</v>
      </c>
      <c r="D34" s="7">
        <v>41791</v>
      </c>
      <c r="E34" s="8">
        <v>5107639</v>
      </c>
      <c r="F34" s="8" t="s">
        <v>2</v>
      </c>
      <c r="G34" s="8" t="s">
        <v>53</v>
      </c>
      <c r="H34" s="144">
        <v>19</v>
      </c>
      <c r="I34" s="15">
        <v>1</v>
      </c>
      <c r="J34" s="144">
        <v>3</v>
      </c>
      <c r="K34" s="8">
        <v>9.5</v>
      </c>
      <c r="L34" s="8">
        <v>0</v>
      </c>
      <c r="M34" s="8">
        <v>1000</v>
      </c>
      <c r="N34" s="8">
        <v>9</v>
      </c>
      <c r="O34" s="8">
        <v>0.5</v>
      </c>
      <c r="P34" s="8">
        <v>2.5</v>
      </c>
      <c r="Q34" s="102">
        <v>4</v>
      </c>
      <c r="R34" s="192" t="s">
        <v>61</v>
      </c>
      <c r="S34" s="243" t="s">
        <v>148</v>
      </c>
      <c r="T34" s="243" t="s">
        <v>193</v>
      </c>
      <c r="U34" s="250" t="s">
        <v>194</v>
      </c>
      <c r="V34" s="250" t="s">
        <v>195</v>
      </c>
    </row>
    <row r="35" spans="1:22" x14ac:dyDescent="0.25">
      <c r="A35" s="338"/>
      <c r="B35" s="40">
        <v>29</v>
      </c>
      <c r="C35" s="8">
        <v>33</v>
      </c>
      <c r="D35" s="7">
        <v>41792</v>
      </c>
      <c r="E35" s="8">
        <v>944072</v>
      </c>
      <c r="F35" s="8" t="s">
        <v>9</v>
      </c>
      <c r="G35" s="8" t="s">
        <v>52</v>
      </c>
      <c r="H35" s="144">
        <v>46</v>
      </c>
      <c r="I35" s="15">
        <v>1</v>
      </c>
      <c r="J35" s="144">
        <v>3</v>
      </c>
      <c r="K35" s="8">
        <v>8</v>
      </c>
      <c r="L35" s="8">
        <v>30</v>
      </c>
      <c r="M35" s="8">
        <v>1500</v>
      </c>
      <c r="N35" s="8">
        <v>12</v>
      </c>
      <c r="O35" s="8">
        <v>0.5</v>
      </c>
      <c r="P35" s="8">
        <v>3</v>
      </c>
      <c r="Q35" s="102">
        <v>2</v>
      </c>
      <c r="R35" s="192" t="s">
        <v>62</v>
      </c>
      <c r="S35" s="243" t="s">
        <v>148</v>
      </c>
      <c r="T35" s="243" t="s">
        <v>196</v>
      </c>
      <c r="U35" s="250" t="s">
        <v>197</v>
      </c>
      <c r="V35" s="250"/>
    </row>
    <row r="36" spans="1:22" s="5" customFormat="1" x14ac:dyDescent="0.25">
      <c r="A36" s="338"/>
      <c r="B36" s="40">
        <v>30</v>
      </c>
      <c r="C36" s="8">
        <v>34</v>
      </c>
      <c r="D36" s="7">
        <v>41799</v>
      </c>
      <c r="E36" s="8">
        <v>5111231</v>
      </c>
      <c r="F36" s="8" t="s">
        <v>2</v>
      </c>
      <c r="G36" s="8">
        <v>1</v>
      </c>
      <c r="H36" s="144">
        <v>41</v>
      </c>
      <c r="I36" s="15">
        <v>1</v>
      </c>
      <c r="J36" s="144">
        <v>1</v>
      </c>
      <c r="K36" s="8">
        <v>10</v>
      </c>
      <c r="L36" s="8">
        <v>15</v>
      </c>
      <c r="M36" s="8">
        <v>1200</v>
      </c>
      <c r="N36" s="8">
        <v>9</v>
      </c>
      <c r="O36" s="8">
        <v>0.5</v>
      </c>
      <c r="P36" s="8">
        <v>2.5</v>
      </c>
      <c r="Q36" s="102">
        <v>3</v>
      </c>
      <c r="R36" s="192" t="s">
        <v>61</v>
      </c>
      <c r="S36" s="243" t="s">
        <v>192</v>
      </c>
      <c r="T36" s="243" t="s">
        <v>198</v>
      </c>
      <c r="U36" s="250" t="s">
        <v>200</v>
      </c>
      <c r="V36" s="250" t="s">
        <v>199</v>
      </c>
    </row>
    <row r="37" spans="1:22" x14ac:dyDescent="0.25">
      <c r="A37" s="338"/>
      <c r="B37" s="40">
        <v>31</v>
      </c>
      <c r="C37" s="8">
        <v>35</v>
      </c>
      <c r="D37" s="7">
        <v>41800</v>
      </c>
      <c r="E37" s="8">
        <v>5106203</v>
      </c>
      <c r="F37" s="8" t="s">
        <v>2</v>
      </c>
      <c r="G37" s="8">
        <v>1</v>
      </c>
      <c r="H37" s="144">
        <v>65</v>
      </c>
      <c r="I37" s="15">
        <v>1</v>
      </c>
      <c r="J37" s="144">
        <v>1</v>
      </c>
      <c r="K37" s="8">
        <v>10</v>
      </c>
      <c r="L37" s="8">
        <v>0</v>
      </c>
      <c r="M37" s="8">
        <v>1200</v>
      </c>
      <c r="N37" s="8">
        <v>12</v>
      </c>
      <c r="O37" s="8">
        <v>0.5</v>
      </c>
      <c r="P37" s="8">
        <v>3</v>
      </c>
      <c r="Q37" s="102">
        <v>4</v>
      </c>
      <c r="R37" s="192" t="s">
        <v>61</v>
      </c>
      <c r="S37" s="243" t="s">
        <v>148</v>
      </c>
      <c r="T37" s="243" t="s">
        <v>201</v>
      </c>
      <c r="U37" s="250"/>
      <c r="V37" s="250"/>
    </row>
    <row r="38" spans="1:22" x14ac:dyDescent="0.25">
      <c r="A38" s="338"/>
      <c r="B38" s="40">
        <v>32</v>
      </c>
      <c r="C38" s="8">
        <v>36</v>
      </c>
      <c r="D38" s="7">
        <v>41805</v>
      </c>
      <c r="E38" s="8">
        <v>5114586</v>
      </c>
      <c r="F38" s="8" t="s">
        <v>9</v>
      </c>
      <c r="G38" s="8" t="s">
        <v>52</v>
      </c>
      <c r="H38" s="144">
        <v>37</v>
      </c>
      <c r="I38" s="15">
        <v>1</v>
      </c>
      <c r="J38" s="144">
        <v>1</v>
      </c>
      <c r="K38" s="8">
        <v>10</v>
      </c>
      <c r="L38" s="8">
        <v>0</v>
      </c>
      <c r="M38" s="8">
        <v>1500</v>
      </c>
      <c r="N38" s="8">
        <v>9</v>
      </c>
      <c r="O38" s="8">
        <v>0.5</v>
      </c>
      <c r="P38" s="8">
        <v>3</v>
      </c>
      <c r="Q38" s="102">
        <v>2</v>
      </c>
      <c r="R38" s="192" t="s">
        <v>62</v>
      </c>
      <c r="S38" s="243" t="s">
        <v>148</v>
      </c>
      <c r="T38" s="243" t="s">
        <v>154</v>
      </c>
      <c r="U38" s="250" t="s">
        <v>194</v>
      </c>
      <c r="V38" s="250"/>
    </row>
    <row r="39" spans="1:22" x14ac:dyDescent="0.25">
      <c r="A39" s="338"/>
      <c r="B39" s="40">
        <v>33</v>
      </c>
      <c r="C39" s="8">
        <v>37</v>
      </c>
      <c r="D39" s="7">
        <v>41812</v>
      </c>
      <c r="E39" s="8">
        <v>5116037</v>
      </c>
      <c r="F39" s="8" t="s">
        <v>9</v>
      </c>
      <c r="G39" s="8">
        <v>1</v>
      </c>
      <c r="H39" s="144">
        <v>41</v>
      </c>
      <c r="I39" s="15">
        <v>1</v>
      </c>
      <c r="J39" s="144">
        <v>1</v>
      </c>
      <c r="K39" s="8">
        <v>10</v>
      </c>
      <c r="L39" s="8">
        <v>15</v>
      </c>
      <c r="M39" s="8">
        <v>1200</v>
      </c>
      <c r="N39" s="8">
        <v>9</v>
      </c>
      <c r="O39" s="8">
        <v>0.5</v>
      </c>
      <c r="P39" s="8">
        <v>3</v>
      </c>
      <c r="Q39" s="102">
        <v>3</v>
      </c>
      <c r="R39" s="192" t="s">
        <v>61</v>
      </c>
      <c r="S39" s="243" t="s">
        <v>148</v>
      </c>
      <c r="T39" s="243" t="s">
        <v>204</v>
      </c>
      <c r="U39" s="250" t="s">
        <v>203</v>
      </c>
      <c r="V39" s="250"/>
    </row>
    <row r="40" spans="1:22" x14ac:dyDescent="0.25">
      <c r="A40" s="338"/>
      <c r="B40" s="40">
        <v>34</v>
      </c>
      <c r="C40" s="8">
        <v>38</v>
      </c>
      <c r="D40" s="7">
        <v>41821</v>
      </c>
      <c r="E40" s="8">
        <v>5105692</v>
      </c>
      <c r="F40" s="8" t="s">
        <v>2</v>
      </c>
      <c r="G40" s="8" t="s">
        <v>52</v>
      </c>
      <c r="H40" s="144">
        <v>23</v>
      </c>
      <c r="I40" s="15">
        <v>1</v>
      </c>
      <c r="J40" s="144">
        <v>4</v>
      </c>
      <c r="K40" s="8">
        <v>10</v>
      </c>
      <c r="L40" s="8">
        <v>15</v>
      </c>
      <c r="M40" s="8">
        <v>1000</v>
      </c>
      <c r="N40" s="8">
        <v>12</v>
      </c>
      <c r="O40" s="8">
        <v>0</v>
      </c>
      <c r="P40" s="8">
        <v>3.5</v>
      </c>
      <c r="Q40" s="102">
        <v>4</v>
      </c>
      <c r="R40" s="192" t="s">
        <v>62</v>
      </c>
      <c r="S40" s="243" t="s">
        <v>148</v>
      </c>
      <c r="T40" s="243" t="s">
        <v>154</v>
      </c>
      <c r="U40" s="250" t="s">
        <v>205</v>
      </c>
      <c r="V40" s="250"/>
    </row>
    <row r="41" spans="1:22" x14ac:dyDescent="0.25">
      <c r="A41" s="338"/>
      <c r="B41" s="40">
        <v>35</v>
      </c>
      <c r="C41" s="8">
        <v>39</v>
      </c>
      <c r="D41" s="7">
        <v>41828</v>
      </c>
      <c r="E41" s="8">
        <v>5116508</v>
      </c>
      <c r="F41" s="8" t="s">
        <v>2</v>
      </c>
      <c r="G41" s="8">
        <v>1</v>
      </c>
      <c r="H41" s="144">
        <v>41</v>
      </c>
      <c r="I41" s="15">
        <v>1</v>
      </c>
      <c r="J41" s="144">
        <v>1</v>
      </c>
      <c r="K41" s="8">
        <v>9.5</v>
      </c>
      <c r="L41" s="8">
        <v>15</v>
      </c>
      <c r="M41" s="8">
        <v>1200</v>
      </c>
      <c r="N41" s="8">
        <v>9</v>
      </c>
      <c r="O41" s="8">
        <v>0.5</v>
      </c>
      <c r="P41" s="8">
        <v>3</v>
      </c>
      <c r="Q41" s="102">
        <v>2</v>
      </c>
      <c r="R41" s="192" t="s">
        <v>61</v>
      </c>
      <c r="S41" s="243" t="s">
        <v>148</v>
      </c>
      <c r="T41" s="243" t="s">
        <v>154</v>
      </c>
      <c r="U41" s="250" t="s">
        <v>205</v>
      </c>
      <c r="V41" s="250"/>
    </row>
    <row r="42" spans="1:22" x14ac:dyDescent="0.25">
      <c r="A42" s="338"/>
      <c r="B42" s="40">
        <v>36</v>
      </c>
      <c r="C42" s="8">
        <v>40</v>
      </c>
      <c r="D42" s="7">
        <v>41830</v>
      </c>
      <c r="E42" s="8">
        <v>820043</v>
      </c>
      <c r="F42" s="8" t="s">
        <v>2</v>
      </c>
      <c r="G42" s="8" t="s">
        <v>52</v>
      </c>
      <c r="H42" s="144">
        <v>18</v>
      </c>
      <c r="I42" s="15">
        <v>2</v>
      </c>
      <c r="J42" s="144">
        <v>3</v>
      </c>
      <c r="K42" s="8">
        <v>4</v>
      </c>
      <c r="L42" s="8">
        <v>30</v>
      </c>
      <c r="M42" s="8">
        <v>1000</v>
      </c>
      <c r="N42" s="8">
        <v>9</v>
      </c>
      <c r="O42" s="8">
        <v>0.5</v>
      </c>
      <c r="P42" s="8">
        <v>2</v>
      </c>
      <c r="Q42" s="102">
        <v>3</v>
      </c>
      <c r="R42" s="192" t="s">
        <v>62</v>
      </c>
      <c r="S42" s="243" t="s">
        <v>148</v>
      </c>
      <c r="T42" s="243" t="s">
        <v>154</v>
      </c>
      <c r="U42" s="250" t="s">
        <v>205</v>
      </c>
      <c r="V42" s="250"/>
    </row>
    <row r="43" spans="1:22" x14ac:dyDescent="0.25">
      <c r="A43" s="338"/>
      <c r="B43" s="40">
        <v>37</v>
      </c>
      <c r="C43" s="8">
        <v>41</v>
      </c>
      <c r="D43" s="7">
        <v>41878</v>
      </c>
      <c r="E43" s="8">
        <v>5116651</v>
      </c>
      <c r="F43" s="8" t="s">
        <v>9</v>
      </c>
      <c r="G43" s="8">
        <v>1</v>
      </c>
      <c r="H43" s="144">
        <v>67</v>
      </c>
      <c r="I43" s="15">
        <v>1</v>
      </c>
      <c r="J43" s="144">
        <v>1</v>
      </c>
      <c r="K43" s="8">
        <v>8</v>
      </c>
      <c r="L43" s="8">
        <v>30</v>
      </c>
      <c r="M43" s="8">
        <v>1200</v>
      </c>
      <c r="N43" s="8">
        <v>12</v>
      </c>
      <c r="O43" s="8">
        <v>0.5</v>
      </c>
      <c r="P43" s="8">
        <v>3</v>
      </c>
      <c r="Q43" s="102">
        <v>4</v>
      </c>
      <c r="R43" s="192" t="s">
        <v>61</v>
      </c>
      <c r="S43" s="243" t="s">
        <v>192</v>
      </c>
      <c r="T43" s="243" t="s">
        <v>206</v>
      </c>
      <c r="U43" s="250" t="s">
        <v>207</v>
      </c>
      <c r="V43" s="250"/>
    </row>
    <row r="44" spans="1:22" x14ac:dyDescent="0.25">
      <c r="A44" s="338"/>
      <c r="B44" s="40">
        <v>38</v>
      </c>
      <c r="C44" s="8">
        <v>42</v>
      </c>
      <c r="D44" s="7">
        <v>41882</v>
      </c>
      <c r="E44" s="8">
        <v>5122387</v>
      </c>
      <c r="F44" s="8" t="s">
        <v>2</v>
      </c>
      <c r="G44" s="8" t="s">
        <v>53</v>
      </c>
      <c r="H44" s="144">
        <v>41</v>
      </c>
      <c r="I44" s="15">
        <v>1</v>
      </c>
      <c r="J44" s="144">
        <v>3</v>
      </c>
      <c r="K44" s="8">
        <v>10</v>
      </c>
      <c r="L44" s="8">
        <v>30</v>
      </c>
      <c r="M44" s="8">
        <v>1000</v>
      </c>
      <c r="N44" s="8">
        <v>12</v>
      </c>
      <c r="O44" s="8">
        <v>0.5</v>
      </c>
      <c r="P44" s="8">
        <v>2.5</v>
      </c>
      <c r="Q44" s="102">
        <v>2</v>
      </c>
      <c r="R44" s="192" t="s">
        <v>61</v>
      </c>
      <c r="S44" s="243" t="s">
        <v>148</v>
      </c>
      <c r="T44" s="243" t="s">
        <v>154</v>
      </c>
      <c r="U44" s="250" t="s">
        <v>205</v>
      </c>
      <c r="V44" s="250"/>
    </row>
    <row r="45" spans="1:22" x14ac:dyDescent="0.25">
      <c r="A45" s="338"/>
      <c r="B45" s="40">
        <v>39</v>
      </c>
      <c r="C45" s="8">
        <v>43</v>
      </c>
      <c r="D45" s="7">
        <v>41889</v>
      </c>
      <c r="E45" s="8">
        <v>5116111</v>
      </c>
      <c r="F45" s="8" t="s">
        <v>2</v>
      </c>
      <c r="G45" s="8">
        <v>1</v>
      </c>
      <c r="H45" s="144">
        <v>54</v>
      </c>
      <c r="I45" s="15">
        <v>1</v>
      </c>
      <c r="J45" s="144">
        <v>1</v>
      </c>
      <c r="K45" s="8" t="s">
        <v>11</v>
      </c>
      <c r="L45" s="8">
        <v>15</v>
      </c>
      <c r="M45" s="8">
        <v>1200</v>
      </c>
      <c r="N45" s="8">
        <v>9</v>
      </c>
      <c r="O45" s="8">
        <v>0.5</v>
      </c>
      <c r="P45" s="8">
        <v>3</v>
      </c>
      <c r="Q45" s="102">
        <v>3</v>
      </c>
      <c r="R45" s="192" t="s">
        <v>61</v>
      </c>
      <c r="S45" s="243" t="s">
        <v>148</v>
      </c>
      <c r="T45" s="243" t="s">
        <v>208</v>
      </c>
      <c r="U45" s="250" t="s">
        <v>205</v>
      </c>
      <c r="V45" s="250"/>
    </row>
    <row r="46" spans="1:22" x14ac:dyDescent="0.25">
      <c r="A46" s="338"/>
      <c r="B46" s="40">
        <v>40</v>
      </c>
      <c r="C46" s="8">
        <v>44</v>
      </c>
      <c r="D46" s="7">
        <v>41892</v>
      </c>
      <c r="E46" s="8">
        <v>184961</v>
      </c>
      <c r="F46" s="8" t="s">
        <v>2</v>
      </c>
      <c r="G46" s="8">
        <v>1</v>
      </c>
      <c r="H46" s="144">
        <v>57</v>
      </c>
      <c r="I46" s="15">
        <v>1</v>
      </c>
      <c r="J46" s="144">
        <v>1</v>
      </c>
      <c r="K46" s="8">
        <v>10</v>
      </c>
      <c r="L46" s="8">
        <v>15</v>
      </c>
      <c r="M46" s="8">
        <v>1200</v>
      </c>
      <c r="N46" s="8">
        <v>9</v>
      </c>
      <c r="O46" s="8">
        <v>0.5</v>
      </c>
      <c r="P46" s="8">
        <v>3</v>
      </c>
      <c r="Q46" s="102">
        <v>4</v>
      </c>
      <c r="R46" s="192" t="s">
        <v>61</v>
      </c>
      <c r="S46" s="243" t="s">
        <v>192</v>
      </c>
      <c r="T46" s="243" t="s">
        <v>209</v>
      </c>
      <c r="U46" s="250" t="s">
        <v>210</v>
      </c>
      <c r="V46" s="250" t="s">
        <v>211</v>
      </c>
    </row>
    <row r="47" spans="1:22" s="76" customFormat="1" x14ac:dyDescent="0.25">
      <c r="A47" s="338"/>
      <c r="B47" s="254">
        <v>41</v>
      </c>
      <c r="C47" s="255">
        <v>45</v>
      </c>
      <c r="D47" s="256">
        <v>41899</v>
      </c>
      <c r="E47" s="255">
        <v>5106606</v>
      </c>
      <c r="F47" s="255" t="s">
        <v>2</v>
      </c>
      <c r="G47" s="255">
        <v>1</v>
      </c>
      <c r="H47" s="254">
        <v>50</v>
      </c>
      <c r="I47" s="257">
        <v>1</v>
      </c>
      <c r="J47" s="254">
        <v>1</v>
      </c>
      <c r="K47" s="255">
        <v>10</v>
      </c>
      <c r="L47" s="255">
        <v>30</v>
      </c>
      <c r="M47" s="255">
        <v>1000</v>
      </c>
      <c r="N47" s="255">
        <v>12</v>
      </c>
      <c r="O47" s="255">
        <v>0.5</v>
      </c>
      <c r="P47" s="255">
        <v>3</v>
      </c>
      <c r="Q47" s="258">
        <v>1</v>
      </c>
      <c r="R47" s="259" t="s">
        <v>61</v>
      </c>
      <c r="S47" s="259" t="s">
        <v>213</v>
      </c>
      <c r="T47" s="259" t="s">
        <v>150</v>
      </c>
      <c r="U47" s="259" t="s">
        <v>202</v>
      </c>
      <c r="V47" s="259" t="s">
        <v>212</v>
      </c>
    </row>
    <row r="48" spans="1:22" s="265" customFormat="1" x14ac:dyDescent="0.25">
      <c r="A48" s="338"/>
      <c r="B48" s="260">
        <v>42</v>
      </c>
      <c r="C48" s="182">
        <v>46</v>
      </c>
      <c r="D48" s="261">
        <v>41903</v>
      </c>
      <c r="E48" s="182">
        <v>512068</v>
      </c>
      <c r="F48" s="182" t="s">
        <v>9</v>
      </c>
      <c r="G48" s="182" t="s">
        <v>50</v>
      </c>
      <c r="H48" s="260">
        <v>48</v>
      </c>
      <c r="I48" s="262">
        <v>1</v>
      </c>
      <c r="J48" s="260">
        <v>3</v>
      </c>
      <c r="K48" s="182">
        <v>8.5</v>
      </c>
      <c r="L48" s="182">
        <v>15</v>
      </c>
      <c r="M48" s="182">
        <v>1500</v>
      </c>
      <c r="N48" s="182">
        <v>9</v>
      </c>
      <c r="O48" s="182">
        <v>0.5</v>
      </c>
      <c r="P48" s="182">
        <v>2.5</v>
      </c>
      <c r="Q48" s="263">
        <v>2</v>
      </c>
      <c r="R48" s="264" t="s">
        <v>61</v>
      </c>
      <c r="S48" s="264" t="s">
        <v>148</v>
      </c>
      <c r="T48" s="264"/>
      <c r="U48" s="264"/>
      <c r="V48" s="264" t="s">
        <v>214</v>
      </c>
    </row>
    <row r="49" spans="1:22" x14ac:dyDescent="0.25">
      <c r="A49" s="338"/>
      <c r="B49" s="40">
        <v>43</v>
      </c>
      <c r="C49" s="8">
        <v>47</v>
      </c>
      <c r="D49" s="7">
        <v>41906</v>
      </c>
      <c r="E49" s="8">
        <v>5112362</v>
      </c>
      <c r="F49" s="8" t="s">
        <v>9</v>
      </c>
      <c r="G49" s="8" t="s">
        <v>59</v>
      </c>
      <c r="H49" s="144">
        <v>53</v>
      </c>
      <c r="I49" s="15">
        <v>1</v>
      </c>
      <c r="J49" s="144">
        <v>1</v>
      </c>
      <c r="K49" s="8">
        <v>9</v>
      </c>
      <c r="L49" s="8">
        <v>0</v>
      </c>
      <c r="M49" s="8">
        <v>1200</v>
      </c>
      <c r="N49" s="8">
        <v>9</v>
      </c>
      <c r="O49" s="8">
        <v>0.5</v>
      </c>
      <c r="P49" s="8">
        <v>3</v>
      </c>
      <c r="Q49" s="102">
        <v>3</v>
      </c>
      <c r="R49" s="192" t="s">
        <v>61</v>
      </c>
      <c r="S49" s="243" t="s">
        <v>148</v>
      </c>
      <c r="T49" s="243" t="s">
        <v>215</v>
      </c>
      <c r="U49" s="250" t="s">
        <v>216</v>
      </c>
      <c r="V49" s="250"/>
    </row>
    <row r="50" spans="1:22" x14ac:dyDescent="0.25">
      <c r="A50" s="338"/>
      <c r="B50" s="40">
        <v>44</v>
      </c>
      <c r="C50" s="8">
        <v>48</v>
      </c>
      <c r="D50" s="42">
        <v>41934</v>
      </c>
      <c r="E50" s="43">
        <v>5124152</v>
      </c>
      <c r="F50" s="43" t="s">
        <v>9</v>
      </c>
      <c r="G50" s="43">
        <v>1</v>
      </c>
      <c r="H50" s="154">
        <v>32</v>
      </c>
      <c r="I50" s="44">
        <v>1</v>
      </c>
      <c r="J50" s="154">
        <v>1</v>
      </c>
      <c r="K50" s="43">
        <v>6</v>
      </c>
      <c r="L50" s="43">
        <v>30</v>
      </c>
      <c r="M50" s="43">
        <v>1200</v>
      </c>
      <c r="N50" s="43">
        <v>12</v>
      </c>
      <c r="O50" s="43">
        <v>0.5</v>
      </c>
      <c r="P50" s="43">
        <v>3</v>
      </c>
      <c r="Q50" s="103">
        <v>4</v>
      </c>
      <c r="R50" s="193" t="s">
        <v>61</v>
      </c>
      <c r="S50" s="193" t="s">
        <v>192</v>
      </c>
      <c r="T50" s="193" t="s">
        <v>217</v>
      </c>
      <c r="U50" s="193" t="s">
        <v>218</v>
      </c>
      <c r="V50" s="193" t="s">
        <v>219</v>
      </c>
    </row>
    <row r="51" spans="1:22" x14ac:dyDescent="0.25">
      <c r="A51" s="338"/>
      <c r="B51" s="40">
        <v>45</v>
      </c>
      <c r="C51" s="8">
        <v>49</v>
      </c>
      <c r="D51" s="42">
        <v>41940</v>
      </c>
      <c r="E51" s="43">
        <v>5095238</v>
      </c>
      <c r="F51" s="43" t="s">
        <v>9</v>
      </c>
      <c r="G51" s="43" t="s">
        <v>59</v>
      </c>
      <c r="H51" s="154">
        <v>50</v>
      </c>
      <c r="I51" s="44">
        <v>1</v>
      </c>
      <c r="J51" s="154">
        <v>1</v>
      </c>
      <c r="K51" s="43">
        <v>10</v>
      </c>
      <c r="L51" s="43">
        <v>0</v>
      </c>
      <c r="M51" s="43">
        <v>1200</v>
      </c>
      <c r="N51" s="43">
        <v>12</v>
      </c>
      <c r="O51" s="43">
        <v>0.5</v>
      </c>
      <c r="P51" s="43">
        <v>3.5</v>
      </c>
      <c r="Q51" s="103">
        <v>1</v>
      </c>
      <c r="R51" s="193" t="s">
        <v>61</v>
      </c>
      <c r="S51" s="193" t="s">
        <v>191</v>
      </c>
      <c r="T51" s="193" t="s">
        <v>220</v>
      </c>
      <c r="U51" s="193" t="s">
        <v>221</v>
      </c>
      <c r="V51" s="193"/>
    </row>
    <row r="52" spans="1:22" x14ac:dyDescent="0.25">
      <c r="A52" s="338"/>
      <c r="B52" s="332">
        <v>46</v>
      </c>
      <c r="C52" s="8">
        <v>50</v>
      </c>
      <c r="D52" s="358">
        <v>41952</v>
      </c>
      <c r="E52" s="333">
        <v>5047983</v>
      </c>
      <c r="F52" s="333" t="s">
        <v>9</v>
      </c>
      <c r="G52" s="173" t="s">
        <v>55</v>
      </c>
      <c r="H52" s="333">
        <v>18</v>
      </c>
      <c r="I52" s="15">
        <v>2</v>
      </c>
      <c r="J52" s="144">
        <v>3</v>
      </c>
      <c r="K52" s="8">
        <v>6</v>
      </c>
      <c r="L52" s="8">
        <v>30</v>
      </c>
      <c r="M52" s="8">
        <v>2000</v>
      </c>
      <c r="N52" s="8">
        <v>9</v>
      </c>
      <c r="O52" s="8">
        <v>0.5</v>
      </c>
      <c r="P52" s="8">
        <v>2.5</v>
      </c>
      <c r="Q52" s="102">
        <v>2</v>
      </c>
      <c r="R52" s="192" t="s">
        <v>62</v>
      </c>
      <c r="S52" s="388" t="s">
        <v>148</v>
      </c>
      <c r="T52" s="388" t="s">
        <v>222</v>
      </c>
      <c r="U52" s="388" t="s">
        <v>223</v>
      </c>
      <c r="V52" s="253"/>
    </row>
    <row r="53" spans="1:22" x14ac:dyDescent="0.25">
      <c r="A53" s="338"/>
      <c r="B53" s="332"/>
      <c r="C53" s="8">
        <v>51</v>
      </c>
      <c r="D53" s="359"/>
      <c r="E53" s="334"/>
      <c r="F53" s="334"/>
      <c r="G53" s="174" t="s">
        <v>55</v>
      </c>
      <c r="H53" s="334"/>
      <c r="I53" s="15">
        <v>2</v>
      </c>
      <c r="J53" s="144">
        <v>3</v>
      </c>
      <c r="K53" s="8">
        <v>7.5</v>
      </c>
      <c r="L53" s="8">
        <v>15</v>
      </c>
      <c r="M53" s="8">
        <v>2000</v>
      </c>
      <c r="N53" s="8">
        <v>12</v>
      </c>
      <c r="O53" s="8">
        <v>0.5</v>
      </c>
      <c r="P53" s="8">
        <v>3.5</v>
      </c>
      <c r="Q53" s="102">
        <v>3</v>
      </c>
      <c r="R53" s="192" t="s">
        <v>62</v>
      </c>
      <c r="S53" s="388"/>
      <c r="T53" s="388"/>
      <c r="U53" s="388"/>
      <c r="V53" s="253"/>
    </row>
    <row r="54" spans="1:22" x14ac:dyDescent="0.25">
      <c r="A54" s="338"/>
      <c r="B54" s="40">
        <v>47</v>
      </c>
      <c r="C54" s="8">
        <v>52</v>
      </c>
      <c r="D54" s="45">
        <v>41962</v>
      </c>
      <c r="E54" s="46">
        <v>603833</v>
      </c>
      <c r="F54" s="46" t="s">
        <v>9</v>
      </c>
      <c r="G54" s="46">
        <v>10</v>
      </c>
      <c r="H54" s="162">
        <v>71</v>
      </c>
      <c r="I54" s="47">
        <v>2</v>
      </c>
      <c r="J54" s="144">
        <v>4</v>
      </c>
      <c r="K54" s="46">
        <v>4.5</v>
      </c>
      <c r="L54" s="46">
        <v>30</v>
      </c>
      <c r="M54" s="46">
        <v>2000</v>
      </c>
      <c r="N54" s="46">
        <v>9</v>
      </c>
      <c r="O54" s="46">
        <v>0.5</v>
      </c>
      <c r="P54" s="8">
        <v>2.5</v>
      </c>
      <c r="Q54" s="102">
        <v>4</v>
      </c>
      <c r="R54" s="192" t="s">
        <v>61</v>
      </c>
      <c r="S54" s="243" t="s">
        <v>166</v>
      </c>
      <c r="T54" s="243" t="s">
        <v>225</v>
      </c>
      <c r="U54" s="250" t="s">
        <v>224</v>
      </c>
      <c r="V54" s="250"/>
    </row>
    <row r="55" spans="1:22" x14ac:dyDescent="0.25">
      <c r="A55" s="338"/>
      <c r="B55" s="40">
        <v>48</v>
      </c>
      <c r="C55" s="8">
        <v>53</v>
      </c>
      <c r="D55" s="7">
        <v>41973</v>
      </c>
      <c r="E55" s="8">
        <v>5089569</v>
      </c>
      <c r="F55" s="8" t="s">
        <v>2</v>
      </c>
      <c r="G55" s="8">
        <v>7</v>
      </c>
      <c r="H55" s="144">
        <v>56</v>
      </c>
      <c r="I55" s="15">
        <v>1</v>
      </c>
      <c r="J55" s="144">
        <v>1</v>
      </c>
      <c r="K55" s="8">
        <v>8</v>
      </c>
      <c r="L55" s="8">
        <v>0</v>
      </c>
      <c r="M55" s="8">
        <v>1500</v>
      </c>
      <c r="N55" s="8">
        <v>9</v>
      </c>
      <c r="O55" s="8">
        <v>0.5</v>
      </c>
      <c r="P55" s="8">
        <v>2.5</v>
      </c>
      <c r="Q55" s="102">
        <v>1</v>
      </c>
      <c r="R55" s="192" t="s">
        <v>62</v>
      </c>
      <c r="S55" s="243" t="s">
        <v>148</v>
      </c>
      <c r="T55" s="243" t="s">
        <v>226</v>
      </c>
      <c r="U55" s="250" t="s">
        <v>205</v>
      </c>
      <c r="V55" s="250"/>
    </row>
    <row r="56" spans="1:22" x14ac:dyDescent="0.25">
      <c r="A56" s="338"/>
      <c r="B56" s="40">
        <v>49</v>
      </c>
      <c r="C56" s="8">
        <v>54</v>
      </c>
      <c r="D56" s="48">
        <v>41980</v>
      </c>
      <c r="E56" s="49">
        <v>5077660</v>
      </c>
      <c r="F56" s="49" t="s">
        <v>9</v>
      </c>
      <c r="G56" s="49" t="s">
        <v>53</v>
      </c>
      <c r="H56" s="155">
        <v>55</v>
      </c>
      <c r="I56" s="50">
        <v>1</v>
      </c>
      <c r="J56" s="155">
        <v>4</v>
      </c>
      <c r="K56" s="49">
        <v>8</v>
      </c>
      <c r="L56" s="49">
        <v>0</v>
      </c>
      <c r="M56" s="49">
        <v>1500</v>
      </c>
      <c r="N56" s="49">
        <v>9</v>
      </c>
      <c r="O56" s="49">
        <v>0.5</v>
      </c>
      <c r="P56" s="49">
        <v>2.5</v>
      </c>
      <c r="Q56" s="104">
        <v>3</v>
      </c>
      <c r="R56" s="194" t="s">
        <v>61</v>
      </c>
      <c r="S56" s="194" t="s">
        <v>148</v>
      </c>
      <c r="T56" s="194" t="s">
        <v>226</v>
      </c>
      <c r="U56" s="194" t="s">
        <v>205</v>
      </c>
      <c r="V56" s="194"/>
    </row>
    <row r="57" spans="1:22" s="274" customFormat="1" x14ac:dyDescent="0.25">
      <c r="A57" s="338"/>
      <c r="B57" s="266">
        <v>50</v>
      </c>
      <c r="C57" s="267">
        <v>55</v>
      </c>
      <c r="D57" s="268">
        <v>41982</v>
      </c>
      <c r="E57" s="269">
        <v>5127852</v>
      </c>
      <c r="F57" s="269" t="s">
        <v>9</v>
      </c>
      <c r="G57" s="269" t="s">
        <v>52</v>
      </c>
      <c r="H57" s="270">
        <v>44</v>
      </c>
      <c r="I57" s="271">
        <v>1</v>
      </c>
      <c r="J57" s="270">
        <v>3</v>
      </c>
      <c r="K57" s="269">
        <v>10</v>
      </c>
      <c r="L57" s="269">
        <v>30</v>
      </c>
      <c r="M57" s="269">
        <v>1000</v>
      </c>
      <c r="N57" s="269">
        <v>9</v>
      </c>
      <c r="O57" s="269">
        <v>0.5</v>
      </c>
      <c r="P57" s="269">
        <v>2.5</v>
      </c>
      <c r="Q57" s="272">
        <v>2</v>
      </c>
      <c r="R57" s="273" t="s">
        <v>62</v>
      </c>
      <c r="S57" s="273" t="s">
        <v>231</v>
      </c>
      <c r="T57" s="273" t="s">
        <v>227</v>
      </c>
      <c r="U57" s="273" t="s">
        <v>228</v>
      </c>
      <c r="V57" s="273" t="s">
        <v>229</v>
      </c>
    </row>
    <row r="58" spans="1:22" s="274" customFormat="1" x14ac:dyDescent="0.25">
      <c r="A58" s="338"/>
      <c r="B58" s="266">
        <v>51</v>
      </c>
      <c r="C58" s="267">
        <v>56</v>
      </c>
      <c r="D58" s="268">
        <v>41983</v>
      </c>
      <c r="E58" s="269">
        <v>5123264</v>
      </c>
      <c r="F58" s="269" t="s">
        <v>9</v>
      </c>
      <c r="G58" s="269" t="s">
        <v>50</v>
      </c>
      <c r="H58" s="270">
        <v>58</v>
      </c>
      <c r="I58" s="271">
        <v>2</v>
      </c>
      <c r="J58" s="270">
        <v>4</v>
      </c>
      <c r="K58" s="269">
        <v>7</v>
      </c>
      <c r="L58" s="269">
        <v>30</v>
      </c>
      <c r="M58" s="269">
        <v>1500</v>
      </c>
      <c r="N58" s="269">
        <v>9</v>
      </c>
      <c r="O58" s="269">
        <v>0.5</v>
      </c>
      <c r="P58" s="269">
        <v>2.5</v>
      </c>
      <c r="Q58" s="272">
        <v>4</v>
      </c>
      <c r="R58" s="273" t="s">
        <v>61</v>
      </c>
      <c r="S58" s="273" t="s">
        <v>166</v>
      </c>
      <c r="T58" s="273" t="s">
        <v>230</v>
      </c>
      <c r="U58" s="273" t="s">
        <v>232</v>
      </c>
      <c r="V58" s="273" t="s">
        <v>233</v>
      </c>
    </row>
    <row r="59" spans="1:22" x14ac:dyDescent="0.25">
      <c r="A59" s="339"/>
      <c r="B59" s="68">
        <v>52</v>
      </c>
      <c r="C59" s="69">
        <v>57</v>
      </c>
      <c r="D59" s="70">
        <v>41985</v>
      </c>
      <c r="E59" s="71">
        <v>5129242</v>
      </c>
      <c r="F59" s="71" t="s">
        <v>9</v>
      </c>
      <c r="G59" s="71">
        <v>1</v>
      </c>
      <c r="H59" s="156">
        <v>32</v>
      </c>
      <c r="I59" s="72">
        <v>1</v>
      </c>
      <c r="J59" s="156">
        <v>1</v>
      </c>
      <c r="K59" s="71">
        <v>8</v>
      </c>
      <c r="L59" s="71">
        <v>15</v>
      </c>
      <c r="M59" s="71">
        <v>1500</v>
      </c>
      <c r="N59" s="71">
        <v>9</v>
      </c>
      <c r="O59" s="71">
        <v>0.5</v>
      </c>
      <c r="P59" s="71">
        <v>2.5</v>
      </c>
      <c r="Q59" s="105">
        <v>3</v>
      </c>
      <c r="R59" s="194" t="s">
        <v>61</v>
      </c>
      <c r="S59" s="194" t="s">
        <v>148</v>
      </c>
      <c r="T59" s="194" t="s">
        <v>234</v>
      </c>
      <c r="U59" s="194" t="s">
        <v>235</v>
      </c>
      <c r="V59" s="194"/>
    </row>
    <row r="60" spans="1:22" x14ac:dyDescent="0.25">
      <c r="A60" s="343">
        <v>2015</v>
      </c>
      <c r="B60" s="74">
        <v>53</v>
      </c>
      <c r="C60" s="55">
        <v>58</v>
      </c>
      <c r="D60" s="62">
        <v>42018</v>
      </c>
      <c r="E60" s="63">
        <v>5131082</v>
      </c>
      <c r="F60" s="63" t="s">
        <v>2</v>
      </c>
      <c r="G60" s="63">
        <v>1</v>
      </c>
      <c r="H60" s="157">
        <v>61</v>
      </c>
      <c r="I60" s="64">
        <v>1</v>
      </c>
      <c r="J60" s="157">
        <v>1</v>
      </c>
      <c r="K60" s="63">
        <v>8.5</v>
      </c>
      <c r="L60" s="63">
        <v>15</v>
      </c>
      <c r="M60" s="63">
        <v>1200</v>
      </c>
      <c r="N60" s="63">
        <v>12</v>
      </c>
      <c r="O60" s="63">
        <v>0.5</v>
      </c>
      <c r="P60" s="63">
        <v>3</v>
      </c>
      <c r="Q60" s="106">
        <v>1</v>
      </c>
      <c r="R60" s="195" t="s">
        <v>61</v>
      </c>
      <c r="S60" s="244" t="s">
        <v>148</v>
      </c>
      <c r="T60" s="244" t="s">
        <v>234</v>
      </c>
      <c r="U60" s="251" t="s">
        <v>236</v>
      </c>
      <c r="V60" s="251"/>
    </row>
    <row r="61" spans="1:22" x14ac:dyDescent="0.25">
      <c r="A61" s="344"/>
      <c r="B61" s="73">
        <v>54</v>
      </c>
      <c r="C61" s="51">
        <v>59</v>
      </c>
      <c r="D61" s="52">
        <v>42022</v>
      </c>
      <c r="E61" s="53">
        <v>5119505</v>
      </c>
      <c r="F61" s="53" t="s">
        <v>9</v>
      </c>
      <c r="G61" s="53">
        <v>1</v>
      </c>
      <c r="H61" s="158">
        <v>66</v>
      </c>
      <c r="I61" s="54">
        <v>1</v>
      </c>
      <c r="J61" s="158">
        <v>1</v>
      </c>
      <c r="K61" s="53">
        <v>9.5</v>
      </c>
      <c r="L61" s="53">
        <v>30</v>
      </c>
      <c r="M61" s="53">
        <v>1500</v>
      </c>
      <c r="N61" s="53">
        <v>9</v>
      </c>
      <c r="O61" s="53">
        <v>0.5</v>
      </c>
      <c r="P61" s="53">
        <v>2.5</v>
      </c>
      <c r="Q61" s="107">
        <v>2</v>
      </c>
      <c r="R61" s="195" t="s">
        <v>61</v>
      </c>
      <c r="S61" s="244" t="s">
        <v>148</v>
      </c>
      <c r="T61" s="244" t="s">
        <v>234</v>
      </c>
      <c r="U61" s="251" t="s">
        <v>205</v>
      </c>
      <c r="V61" s="251"/>
    </row>
    <row r="62" spans="1:22" x14ac:dyDescent="0.25">
      <c r="A62" s="344"/>
      <c r="B62" s="73">
        <v>55</v>
      </c>
      <c r="C62" s="51">
        <v>60</v>
      </c>
      <c r="D62" s="52">
        <v>42025</v>
      </c>
      <c r="E62" s="53">
        <v>5121921</v>
      </c>
      <c r="F62" s="53" t="s">
        <v>2</v>
      </c>
      <c r="G62" s="53">
        <v>1</v>
      </c>
      <c r="H62" s="158">
        <v>59</v>
      </c>
      <c r="I62" s="54">
        <v>1</v>
      </c>
      <c r="J62" s="158">
        <v>1</v>
      </c>
      <c r="K62" s="53">
        <v>8</v>
      </c>
      <c r="L62" s="53">
        <v>30</v>
      </c>
      <c r="M62" s="53">
        <v>1500</v>
      </c>
      <c r="N62" s="53">
        <v>9</v>
      </c>
      <c r="O62" s="53">
        <v>0.5</v>
      </c>
      <c r="P62" s="53">
        <v>2.5</v>
      </c>
      <c r="Q62" s="107">
        <v>4</v>
      </c>
      <c r="R62" s="195" t="s">
        <v>61</v>
      </c>
      <c r="S62" s="244" t="s">
        <v>148</v>
      </c>
      <c r="T62" s="244" t="s">
        <v>234</v>
      </c>
      <c r="U62" s="251" t="s">
        <v>205</v>
      </c>
      <c r="V62" s="251"/>
    </row>
    <row r="63" spans="1:22" x14ac:dyDescent="0.25">
      <c r="A63" s="344"/>
      <c r="B63" s="73">
        <v>56</v>
      </c>
      <c r="C63" s="51">
        <v>61</v>
      </c>
      <c r="D63" s="56">
        <v>42036</v>
      </c>
      <c r="E63" s="57">
        <v>5126578</v>
      </c>
      <c r="F63" s="57" t="s">
        <v>2</v>
      </c>
      <c r="G63" s="57">
        <v>1</v>
      </c>
      <c r="H63" s="159">
        <v>78</v>
      </c>
      <c r="I63" s="58">
        <v>1</v>
      </c>
      <c r="J63" s="159">
        <v>1</v>
      </c>
      <c r="K63" s="57">
        <v>10</v>
      </c>
      <c r="L63" s="57">
        <v>30</v>
      </c>
      <c r="M63" s="57">
        <v>1000</v>
      </c>
      <c r="N63" s="57">
        <v>12</v>
      </c>
      <c r="O63" s="57">
        <v>0.5</v>
      </c>
      <c r="P63" s="57">
        <v>2.5</v>
      </c>
      <c r="Q63" s="108">
        <v>4</v>
      </c>
      <c r="R63" s="196" t="s">
        <v>61</v>
      </c>
      <c r="S63" s="245" t="s">
        <v>148</v>
      </c>
      <c r="T63" s="245" t="s">
        <v>237</v>
      </c>
      <c r="U63" s="252" t="s">
        <v>238</v>
      </c>
      <c r="V63" s="252"/>
    </row>
    <row r="64" spans="1:22" x14ac:dyDescent="0.25">
      <c r="A64" s="344"/>
      <c r="B64" s="73">
        <v>57</v>
      </c>
      <c r="C64" s="51">
        <v>62</v>
      </c>
      <c r="D64" s="56">
        <v>42046</v>
      </c>
      <c r="E64" s="57">
        <v>5133881</v>
      </c>
      <c r="F64" s="57" t="s">
        <v>2</v>
      </c>
      <c r="G64" s="57" t="s">
        <v>56</v>
      </c>
      <c r="H64" s="159">
        <v>46</v>
      </c>
      <c r="I64" s="58">
        <v>1</v>
      </c>
      <c r="J64" s="159">
        <v>3</v>
      </c>
      <c r="K64" s="57">
        <v>10</v>
      </c>
      <c r="L64" s="57">
        <v>30</v>
      </c>
      <c r="M64" s="57">
        <v>1500</v>
      </c>
      <c r="N64" s="57">
        <v>12</v>
      </c>
      <c r="O64" s="57">
        <v>0.5</v>
      </c>
      <c r="P64" s="57">
        <v>3.5</v>
      </c>
      <c r="Q64" s="108">
        <v>1</v>
      </c>
      <c r="R64" s="196" t="s">
        <v>62</v>
      </c>
      <c r="S64" s="245" t="s">
        <v>148</v>
      </c>
      <c r="T64" s="245" t="s">
        <v>154</v>
      </c>
      <c r="U64" s="252" t="s">
        <v>205</v>
      </c>
      <c r="V64" s="252" t="s">
        <v>239</v>
      </c>
    </row>
    <row r="65" spans="1:22" x14ac:dyDescent="0.25">
      <c r="A65" s="344"/>
      <c r="B65" s="73">
        <v>58</v>
      </c>
      <c r="C65" s="51">
        <v>63</v>
      </c>
      <c r="D65" s="56">
        <v>42059</v>
      </c>
      <c r="E65" s="57">
        <v>5140861</v>
      </c>
      <c r="F65" s="57" t="s">
        <v>9</v>
      </c>
      <c r="G65" s="57" t="s">
        <v>52</v>
      </c>
      <c r="H65" s="159">
        <v>27</v>
      </c>
      <c r="I65" s="58">
        <v>1</v>
      </c>
      <c r="J65" s="159">
        <v>5</v>
      </c>
      <c r="K65" s="57">
        <v>6</v>
      </c>
      <c r="L65" s="57">
        <v>15</v>
      </c>
      <c r="M65" s="57">
        <v>1500</v>
      </c>
      <c r="N65" s="57">
        <v>9</v>
      </c>
      <c r="O65" s="57">
        <v>0.5</v>
      </c>
      <c r="P65" s="57">
        <v>2.5</v>
      </c>
      <c r="Q65" s="108">
        <v>2</v>
      </c>
      <c r="R65" s="196" t="s">
        <v>62</v>
      </c>
      <c r="S65" s="245" t="s">
        <v>148</v>
      </c>
      <c r="T65" s="245" t="s">
        <v>154</v>
      </c>
      <c r="U65" s="252" t="s">
        <v>240</v>
      </c>
      <c r="V65" s="252"/>
    </row>
    <row r="66" spans="1:22" x14ac:dyDescent="0.25">
      <c r="A66" s="344"/>
      <c r="B66" s="73">
        <v>59</v>
      </c>
      <c r="C66" s="51">
        <v>64</v>
      </c>
      <c r="D66" s="56">
        <v>42060</v>
      </c>
      <c r="E66" s="57">
        <v>5040436</v>
      </c>
      <c r="F66" s="57" t="s">
        <v>9</v>
      </c>
      <c r="G66" s="57" t="s">
        <v>50</v>
      </c>
      <c r="H66" s="159">
        <v>46</v>
      </c>
      <c r="I66" s="58">
        <v>2</v>
      </c>
      <c r="J66" s="159">
        <v>4</v>
      </c>
      <c r="K66" s="57">
        <v>9</v>
      </c>
      <c r="L66" s="57">
        <v>30</v>
      </c>
      <c r="M66" s="57">
        <v>1500</v>
      </c>
      <c r="N66" s="57">
        <v>12</v>
      </c>
      <c r="O66" s="57">
        <v>0.5</v>
      </c>
      <c r="P66" s="57">
        <v>3.5</v>
      </c>
      <c r="Q66" s="108">
        <v>3</v>
      </c>
      <c r="R66" s="196" t="s">
        <v>61</v>
      </c>
      <c r="S66" s="245" t="s">
        <v>148</v>
      </c>
      <c r="T66" s="245" t="s">
        <v>234</v>
      </c>
      <c r="U66" s="252" t="s">
        <v>205</v>
      </c>
      <c r="V66" s="252"/>
    </row>
    <row r="67" spans="1:22" x14ac:dyDescent="0.25">
      <c r="A67" s="344"/>
      <c r="B67" s="73">
        <v>60</v>
      </c>
      <c r="C67" s="51">
        <v>65</v>
      </c>
      <c r="D67" s="59">
        <v>42064</v>
      </c>
      <c r="E67" s="60">
        <v>5136600</v>
      </c>
      <c r="F67" s="60" t="s">
        <v>9</v>
      </c>
      <c r="G67" s="60" t="s">
        <v>51</v>
      </c>
      <c r="H67" s="160">
        <v>54</v>
      </c>
      <c r="I67" s="61">
        <v>1</v>
      </c>
      <c r="J67" s="160">
        <v>1</v>
      </c>
      <c r="K67" s="60">
        <v>7</v>
      </c>
      <c r="L67" s="60">
        <v>0</v>
      </c>
      <c r="M67" s="60">
        <v>1200</v>
      </c>
      <c r="N67" s="60">
        <v>9</v>
      </c>
      <c r="O67" s="60">
        <v>0.5</v>
      </c>
      <c r="P67" s="60">
        <v>2.5</v>
      </c>
      <c r="Q67" s="109">
        <v>4</v>
      </c>
      <c r="R67" s="197" t="s">
        <v>62</v>
      </c>
      <c r="S67" s="197" t="s">
        <v>148</v>
      </c>
      <c r="T67" s="197" t="s">
        <v>234</v>
      </c>
      <c r="U67" s="197" t="s">
        <v>205</v>
      </c>
      <c r="V67" s="197"/>
    </row>
    <row r="68" spans="1:22" x14ac:dyDescent="0.25">
      <c r="A68" s="344"/>
      <c r="B68" s="73">
        <v>61</v>
      </c>
      <c r="C68" s="51">
        <v>66</v>
      </c>
      <c r="D68" s="59">
        <v>42067</v>
      </c>
      <c r="E68" s="60">
        <v>5129240</v>
      </c>
      <c r="F68" s="60" t="s">
        <v>9</v>
      </c>
      <c r="G68" s="60">
        <v>1</v>
      </c>
      <c r="H68" s="160">
        <v>23</v>
      </c>
      <c r="I68" s="61">
        <v>1</v>
      </c>
      <c r="J68" s="160">
        <v>1</v>
      </c>
      <c r="K68" s="60">
        <v>8</v>
      </c>
      <c r="L68" s="60">
        <v>30</v>
      </c>
      <c r="M68" s="60">
        <v>1200</v>
      </c>
      <c r="N68" s="60">
        <v>9</v>
      </c>
      <c r="O68" s="60">
        <v>0.5</v>
      </c>
      <c r="P68" s="60">
        <v>2.5</v>
      </c>
      <c r="Q68" s="109">
        <v>4</v>
      </c>
      <c r="R68" s="197" t="s">
        <v>61</v>
      </c>
      <c r="S68" s="197" t="s">
        <v>148</v>
      </c>
      <c r="T68" s="197" t="s">
        <v>241</v>
      </c>
      <c r="U68" s="197" t="s">
        <v>242</v>
      </c>
      <c r="V68" s="197"/>
    </row>
    <row r="69" spans="1:22" x14ac:dyDescent="0.25">
      <c r="A69" s="344"/>
      <c r="B69" s="73">
        <v>62</v>
      </c>
      <c r="C69" s="51">
        <v>67</v>
      </c>
      <c r="D69" s="59">
        <v>42071</v>
      </c>
      <c r="E69" s="60">
        <v>5044177</v>
      </c>
      <c r="F69" s="60" t="s">
        <v>2</v>
      </c>
      <c r="G69" s="60">
        <v>1</v>
      </c>
      <c r="H69" s="160">
        <v>41</v>
      </c>
      <c r="I69" s="61">
        <v>1</v>
      </c>
      <c r="J69" s="160">
        <v>1</v>
      </c>
      <c r="K69" s="60">
        <v>7</v>
      </c>
      <c r="L69" s="60">
        <v>30</v>
      </c>
      <c r="M69" s="60">
        <v>1500</v>
      </c>
      <c r="N69" s="60">
        <v>9</v>
      </c>
      <c r="O69" s="60">
        <v>0.5</v>
      </c>
      <c r="P69" s="60">
        <v>3</v>
      </c>
      <c r="Q69" s="109">
        <v>1</v>
      </c>
      <c r="R69" s="197" t="s">
        <v>61</v>
      </c>
      <c r="S69" s="197" t="s">
        <v>166</v>
      </c>
      <c r="T69" s="197" t="s">
        <v>243</v>
      </c>
      <c r="U69" s="197" t="s">
        <v>244</v>
      </c>
      <c r="V69" s="197" t="s">
        <v>245</v>
      </c>
    </row>
    <row r="70" spans="1:22" x14ac:dyDescent="0.25">
      <c r="A70" s="344"/>
      <c r="B70" s="73">
        <v>63</v>
      </c>
      <c r="C70" s="51">
        <v>68</v>
      </c>
      <c r="D70" s="59">
        <v>42078</v>
      </c>
      <c r="E70" s="60">
        <v>5136173</v>
      </c>
      <c r="F70" s="60" t="s">
        <v>2</v>
      </c>
      <c r="G70" s="60" t="s">
        <v>53</v>
      </c>
      <c r="H70" s="160">
        <v>17</v>
      </c>
      <c r="I70" s="61">
        <v>1</v>
      </c>
      <c r="J70" s="160">
        <v>4</v>
      </c>
      <c r="K70" s="60">
        <v>10</v>
      </c>
      <c r="L70" s="60">
        <v>0</v>
      </c>
      <c r="M70" s="60">
        <v>1500</v>
      </c>
      <c r="N70" s="60">
        <v>9</v>
      </c>
      <c r="O70" s="60">
        <v>0.5</v>
      </c>
      <c r="P70" s="60">
        <v>3</v>
      </c>
      <c r="Q70" s="109">
        <v>2</v>
      </c>
      <c r="R70" s="197" t="s">
        <v>61</v>
      </c>
      <c r="S70" s="197" t="s">
        <v>148</v>
      </c>
      <c r="T70" s="197" t="s">
        <v>246</v>
      </c>
      <c r="U70" s="197" t="s">
        <v>247</v>
      </c>
      <c r="V70" s="197"/>
    </row>
    <row r="71" spans="1:22" x14ac:dyDescent="0.25">
      <c r="A71" s="344"/>
      <c r="B71" s="73">
        <v>64</v>
      </c>
      <c r="C71" s="51">
        <v>69</v>
      </c>
      <c r="D71" s="59">
        <v>42081</v>
      </c>
      <c r="E71" s="60">
        <v>5137502</v>
      </c>
      <c r="F71" s="60" t="s">
        <v>2</v>
      </c>
      <c r="G71" s="60">
        <v>11</v>
      </c>
      <c r="H71" s="160">
        <v>38</v>
      </c>
      <c r="I71" s="61">
        <v>1</v>
      </c>
      <c r="J71" s="160">
        <v>3</v>
      </c>
      <c r="K71" s="60">
        <v>10</v>
      </c>
      <c r="L71" s="60">
        <v>0</v>
      </c>
      <c r="M71" s="60">
        <v>2000</v>
      </c>
      <c r="N71" s="60">
        <v>12</v>
      </c>
      <c r="O71" s="60">
        <v>0</v>
      </c>
      <c r="P71" s="60">
        <v>3.5</v>
      </c>
      <c r="Q71" s="109">
        <v>2</v>
      </c>
      <c r="R71" s="197" t="s">
        <v>62</v>
      </c>
      <c r="S71" s="197" t="s">
        <v>148</v>
      </c>
      <c r="T71" s="197" t="s">
        <v>154</v>
      </c>
      <c r="U71" s="197" t="s">
        <v>205</v>
      </c>
      <c r="V71" s="197" t="s">
        <v>248</v>
      </c>
    </row>
    <row r="72" spans="1:22" ht="135" x14ac:dyDescent="0.25">
      <c r="A72" s="344"/>
      <c r="B72" s="325">
        <v>65</v>
      </c>
      <c r="C72" s="51">
        <v>70</v>
      </c>
      <c r="D72" s="352">
        <v>42087</v>
      </c>
      <c r="E72" s="348">
        <v>944072</v>
      </c>
      <c r="F72" s="348" t="s">
        <v>9</v>
      </c>
      <c r="G72" s="186" t="s">
        <v>52</v>
      </c>
      <c r="H72" s="348">
        <v>47</v>
      </c>
      <c r="I72" s="61">
        <v>1</v>
      </c>
      <c r="J72" s="160">
        <v>3</v>
      </c>
      <c r="K72" s="60">
        <v>6</v>
      </c>
      <c r="L72" s="60">
        <v>30</v>
      </c>
      <c r="M72" s="60">
        <v>1500</v>
      </c>
      <c r="N72" s="60">
        <v>6</v>
      </c>
      <c r="O72" s="60">
        <v>0</v>
      </c>
      <c r="P72" s="60">
        <v>1</v>
      </c>
      <c r="Q72" s="109">
        <v>3</v>
      </c>
      <c r="R72" s="197" t="s">
        <v>62</v>
      </c>
      <c r="S72" s="391" t="s">
        <v>251</v>
      </c>
      <c r="T72" s="197" t="s">
        <v>249</v>
      </c>
      <c r="U72" s="197" t="s">
        <v>250</v>
      </c>
      <c r="V72" s="277" t="s">
        <v>252</v>
      </c>
    </row>
    <row r="73" spans="1:22" x14ac:dyDescent="0.25">
      <c r="A73" s="344"/>
      <c r="B73" s="325"/>
      <c r="C73" s="51">
        <v>71</v>
      </c>
      <c r="D73" s="353"/>
      <c r="E73" s="349"/>
      <c r="F73" s="349"/>
      <c r="G73" s="187" t="s">
        <v>50</v>
      </c>
      <c r="H73" s="349"/>
      <c r="I73" s="61">
        <v>1</v>
      </c>
      <c r="J73" s="160">
        <v>3</v>
      </c>
      <c r="K73" s="60">
        <v>10</v>
      </c>
      <c r="L73" s="60">
        <v>30</v>
      </c>
      <c r="M73" s="60">
        <v>1500</v>
      </c>
      <c r="N73" s="60">
        <v>6</v>
      </c>
      <c r="O73" s="60">
        <v>0</v>
      </c>
      <c r="P73" s="60">
        <v>1.5</v>
      </c>
      <c r="Q73" s="109">
        <v>2</v>
      </c>
      <c r="R73" s="197" t="s">
        <v>61</v>
      </c>
      <c r="S73" s="391"/>
      <c r="T73" s="197"/>
      <c r="U73" s="197"/>
      <c r="V73" s="197"/>
    </row>
    <row r="74" spans="1:22" x14ac:dyDescent="0.25">
      <c r="A74" s="344"/>
      <c r="B74" s="73">
        <v>66</v>
      </c>
      <c r="C74" s="51">
        <v>72</v>
      </c>
      <c r="D74" s="52">
        <v>42095</v>
      </c>
      <c r="E74" s="53">
        <v>5139909</v>
      </c>
      <c r="F74" s="53" t="s">
        <v>9</v>
      </c>
      <c r="G74" s="53">
        <v>1</v>
      </c>
      <c r="H74" s="158">
        <v>64</v>
      </c>
      <c r="I74" s="54">
        <v>1</v>
      </c>
      <c r="J74" s="158">
        <v>1</v>
      </c>
      <c r="K74" s="53">
        <v>9</v>
      </c>
      <c r="L74" s="53">
        <v>15</v>
      </c>
      <c r="M74" s="53">
        <v>1500</v>
      </c>
      <c r="N74" s="53">
        <v>9</v>
      </c>
      <c r="O74" s="53">
        <v>0.5</v>
      </c>
      <c r="P74" s="53">
        <v>3</v>
      </c>
      <c r="Q74" s="107">
        <v>3</v>
      </c>
      <c r="R74" s="195" t="s">
        <v>61</v>
      </c>
      <c r="S74" s="244" t="s">
        <v>148</v>
      </c>
      <c r="T74" s="244" t="s">
        <v>254</v>
      </c>
      <c r="U74" s="251" t="s">
        <v>253</v>
      </c>
      <c r="V74" s="251"/>
    </row>
    <row r="75" spans="1:22" x14ac:dyDescent="0.25">
      <c r="A75" s="344"/>
      <c r="B75" s="73">
        <v>67</v>
      </c>
      <c r="C75" s="51">
        <v>73</v>
      </c>
      <c r="D75" s="52">
        <v>42099</v>
      </c>
      <c r="E75" s="53">
        <v>5131350</v>
      </c>
      <c r="F75" s="53" t="s">
        <v>2</v>
      </c>
      <c r="G75" s="53" t="s">
        <v>53</v>
      </c>
      <c r="H75" s="158">
        <v>18</v>
      </c>
      <c r="I75" s="54">
        <v>1</v>
      </c>
      <c r="J75" s="158">
        <v>4</v>
      </c>
      <c r="K75" s="53">
        <v>8</v>
      </c>
      <c r="L75" s="53">
        <v>30</v>
      </c>
      <c r="M75" s="53">
        <v>1500</v>
      </c>
      <c r="N75" s="53">
        <v>9</v>
      </c>
      <c r="O75" s="53">
        <v>0.5</v>
      </c>
      <c r="P75" s="53">
        <v>2.5</v>
      </c>
      <c r="Q75" s="107">
        <v>2</v>
      </c>
      <c r="R75" s="195" t="s">
        <v>61</v>
      </c>
      <c r="S75" s="244" t="s">
        <v>148</v>
      </c>
      <c r="T75" s="244" t="s">
        <v>255</v>
      </c>
      <c r="U75" s="251" t="s">
        <v>256</v>
      </c>
      <c r="V75" s="251"/>
    </row>
    <row r="76" spans="1:22" x14ac:dyDescent="0.25">
      <c r="A76" s="344"/>
      <c r="B76" s="325">
        <v>68</v>
      </c>
      <c r="C76" s="51">
        <v>74</v>
      </c>
      <c r="D76" s="354">
        <v>42102</v>
      </c>
      <c r="E76" s="346">
        <v>5118022</v>
      </c>
      <c r="F76" s="346" t="s">
        <v>9</v>
      </c>
      <c r="G76" s="175" t="s">
        <v>50</v>
      </c>
      <c r="H76" s="346">
        <v>24</v>
      </c>
      <c r="I76" s="54">
        <v>2</v>
      </c>
      <c r="J76" s="158">
        <v>2</v>
      </c>
      <c r="K76" s="53">
        <v>7.5</v>
      </c>
      <c r="L76" s="53">
        <v>30</v>
      </c>
      <c r="M76" s="53">
        <v>1500</v>
      </c>
      <c r="N76" s="53">
        <v>9</v>
      </c>
      <c r="O76" s="53">
        <v>0</v>
      </c>
      <c r="P76" s="53">
        <v>2</v>
      </c>
      <c r="Q76" s="107">
        <v>3</v>
      </c>
      <c r="R76" s="389" t="s">
        <v>61</v>
      </c>
      <c r="S76" s="244" t="s">
        <v>257</v>
      </c>
      <c r="T76" s="244" t="s">
        <v>258</v>
      </c>
      <c r="U76" s="251" t="s">
        <v>259</v>
      </c>
      <c r="V76" s="251" t="s">
        <v>260</v>
      </c>
    </row>
    <row r="77" spans="1:22" x14ac:dyDescent="0.25">
      <c r="A77" s="344"/>
      <c r="B77" s="325"/>
      <c r="C77" s="51">
        <v>75</v>
      </c>
      <c r="D77" s="355"/>
      <c r="E77" s="347"/>
      <c r="F77" s="347"/>
      <c r="G77" s="176" t="s">
        <v>50</v>
      </c>
      <c r="H77" s="347"/>
      <c r="I77" s="54">
        <v>2</v>
      </c>
      <c r="J77" s="158">
        <v>2</v>
      </c>
      <c r="K77" s="53">
        <v>5</v>
      </c>
      <c r="L77" s="53">
        <v>15</v>
      </c>
      <c r="M77" s="53">
        <v>1200</v>
      </c>
      <c r="N77" s="53">
        <v>9</v>
      </c>
      <c r="O77" s="53">
        <v>0.5</v>
      </c>
      <c r="P77" s="53">
        <v>2.5</v>
      </c>
      <c r="Q77" s="107">
        <v>2</v>
      </c>
      <c r="R77" s="320"/>
      <c r="S77" s="241" t="s">
        <v>177</v>
      </c>
      <c r="T77" s="241" t="s">
        <v>455</v>
      </c>
      <c r="U77" s="248"/>
      <c r="V77" s="248"/>
    </row>
    <row r="78" spans="1:22" x14ac:dyDescent="0.25">
      <c r="A78" s="344"/>
      <c r="B78" s="73">
        <v>69</v>
      </c>
      <c r="C78" s="51">
        <v>76</v>
      </c>
      <c r="D78" s="52">
        <v>42108</v>
      </c>
      <c r="E78" s="53">
        <v>5147215</v>
      </c>
      <c r="F78" s="53" t="s">
        <v>9</v>
      </c>
      <c r="G78" s="53" t="s">
        <v>51</v>
      </c>
      <c r="H78" s="158">
        <v>68</v>
      </c>
      <c r="I78" s="54">
        <v>2</v>
      </c>
      <c r="J78" s="158">
        <v>2</v>
      </c>
      <c r="K78" s="53">
        <v>8</v>
      </c>
      <c r="L78" s="53">
        <v>15</v>
      </c>
      <c r="M78" s="53">
        <v>1250</v>
      </c>
      <c r="N78" s="53">
        <v>6</v>
      </c>
      <c r="O78" s="53">
        <v>0.5</v>
      </c>
      <c r="P78" s="53">
        <v>2</v>
      </c>
      <c r="Q78" s="107">
        <v>2</v>
      </c>
      <c r="R78" s="195" t="s">
        <v>62</v>
      </c>
      <c r="S78" s="244" t="s">
        <v>148</v>
      </c>
      <c r="T78" s="244" t="s">
        <v>154</v>
      </c>
      <c r="U78" s="251" t="s">
        <v>205</v>
      </c>
      <c r="V78" s="251"/>
    </row>
    <row r="79" spans="1:22" x14ac:dyDescent="0.25">
      <c r="A79" s="344"/>
      <c r="B79" s="215">
        <v>70</v>
      </c>
      <c r="C79" s="51">
        <v>77</v>
      </c>
      <c r="D79" s="52">
        <v>42109</v>
      </c>
      <c r="E79" s="53">
        <v>5138210</v>
      </c>
      <c r="F79" s="53" t="s">
        <v>2</v>
      </c>
      <c r="G79" s="53" t="s">
        <v>51</v>
      </c>
      <c r="H79" s="158">
        <v>49</v>
      </c>
      <c r="I79" s="54">
        <v>1</v>
      </c>
      <c r="J79" s="158">
        <v>2</v>
      </c>
      <c r="K79" s="53">
        <v>8</v>
      </c>
      <c r="L79" s="53">
        <v>30</v>
      </c>
      <c r="M79" s="53">
        <v>1250</v>
      </c>
      <c r="N79" s="53">
        <v>9</v>
      </c>
      <c r="O79" s="53">
        <v>0.5</v>
      </c>
      <c r="P79" s="53">
        <v>2.5</v>
      </c>
      <c r="Q79" s="107">
        <v>3</v>
      </c>
      <c r="R79" s="195" t="s">
        <v>62</v>
      </c>
      <c r="S79" s="244" t="s">
        <v>192</v>
      </c>
      <c r="T79" s="244" t="s">
        <v>261</v>
      </c>
      <c r="U79" s="251" t="s">
        <v>262</v>
      </c>
      <c r="V79" s="251"/>
    </row>
    <row r="80" spans="1:22" s="265" customFormat="1" x14ac:dyDescent="0.25">
      <c r="A80" s="344"/>
      <c r="B80" s="260">
        <v>71</v>
      </c>
      <c r="C80" s="278">
        <v>78</v>
      </c>
      <c r="D80" s="279">
        <v>42130</v>
      </c>
      <c r="E80" s="280">
        <v>722465</v>
      </c>
      <c r="F80" s="280" t="s">
        <v>9</v>
      </c>
      <c r="G80" s="280" t="s">
        <v>52</v>
      </c>
      <c r="H80" s="281">
        <v>35</v>
      </c>
      <c r="I80" s="282">
        <v>3</v>
      </c>
      <c r="J80" s="281">
        <v>5</v>
      </c>
      <c r="K80" s="280">
        <v>5.5</v>
      </c>
      <c r="L80" s="280">
        <v>30</v>
      </c>
      <c r="M80" s="280">
        <v>700</v>
      </c>
      <c r="N80" s="280">
        <v>12</v>
      </c>
      <c r="O80" s="280">
        <v>0.5</v>
      </c>
      <c r="P80" s="280">
        <v>3.7</v>
      </c>
      <c r="Q80" s="283">
        <v>2</v>
      </c>
      <c r="R80" s="284" t="s">
        <v>62</v>
      </c>
      <c r="S80" s="284" t="s">
        <v>147</v>
      </c>
      <c r="T80" s="284"/>
      <c r="U80" s="284"/>
      <c r="V80" s="284"/>
    </row>
    <row r="81" spans="1:23" x14ac:dyDescent="0.25">
      <c r="A81" s="344"/>
      <c r="B81" s="325">
        <v>72</v>
      </c>
      <c r="C81" s="51">
        <v>79</v>
      </c>
      <c r="D81" s="350">
        <v>42134</v>
      </c>
      <c r="E81" s="356">
        <v>5076007</v>
      </c>
      <c r="F81" s="356" t="s">
        <v>2</v>
      </c>
      <c r="G81" s="177" t="s">
        <v>50</v>
      </c>
      <c r="H81" s="356">
        <v>48</v>
      </c>
      <c r="I81" s="58">
        <v>1</v>
      </c>
      <c r="J81" s="159">
        <v>2</v>
      </c>
      <c r="K81" s="57">
        <v>6</v>
      </c>
      <c r="L81" s="57">
        <v>0</v>
      </c>
      <c r="M81" s="57">
        <v>1500</v>
      </c>
      <c r="N81" s="57">
        <v>9</v>
      </c>
      <c r="O81" s="57">
        <v>0.5</v>
      </c>
      <c r="P81" s="57">
        <v>3</v>
      </c>
      <c r="Q81" s="108">
        <v>3</v>
      </c>
      <c r="R81" s="390" t="s">
        <v>61</v>
      </c>
      <c r="S81" s="390" t="s">
        <v>251</v>
      </c>
      <c r="T81" s="245" t="s">
        <v>263</v>
      </c>
      <c r="U81" s="252" t="s">
        <v>265</v>
      </c>
      <c r="V81" s="252" t="s">
        <v>264</v>
      </c>
    </row>
    <row r="82" spans="1:23" x14ac:dyDescent="0.25">
      <c r="A82" s="344"/>
      <c r="B82" s="325"/>
      <c r="C82" s="51">
        <v>80</v>
      </c>
      <c r="D82" s="351"/>
      <c r="E82" s="357"/>
      <c r="F82" s="357"/>
      <c r="G82" s="178" t="s">
        <v>50</v>
      </c>
      <c r="H82" s="357"/>
      <c r="I82" s="58">
        <v>1</v>
      </c>
      <c r="J82" s="159">
        <v>2</v>
      </c>
      <c r="K82" s="57">
        <v>6</v>
      </c>
      <c r="L82" s="57">
        <v>0</v>
      </c>
      <c r="M82" s="57">
        <v>1250</v>
      </c>
      <c r="N82" s="57">
        <v>12</v>
      </c>
      <c r="O82" s="57">
        <v>0.5</v>
      </c>
      <c r="P82" s="57">
        <v>3.5</v>
      </c>
      <c r="Q82" s="108">
        <v>2</v>
      </c>
      <c r="R82" s="320"/>
      <c r="S82" s="320"/>
      <c r="T82" s="241"/>
      <c r="U82" s="248"/>
      <c r="V82" s="248"/>
    </row>
    <row r="83" spans="1:23" x14ac:dyDescent="0.25">
      <c r="A83" s="344"/>
      <c r="B83" s="73">
        <v>73</v>
      </c>
      <c r="C83" s="51">
        <v>81</v>
      </c>
      <c r="D83" s="56">
        <v>42137</v>
      </c>
      <c r="E83" s="57">
        <v>756243</v>
      </c>
      <c r="F83" s="57" t="s">
        <v>2</v>
      </c>
      <c r="G83" s="57">
        <v>1</v>
      </c>
      <c r="H83" s="159">
        <v>57</v>
      </c>
      <c r="I83" s="58">
        <v>1</v>
      </c>
      <c r="J83" s="159">
        <v>1</v>
      </c>
      <c r="K83" s="57">
        <v>9</v>
      </c>
      <c r="L83" s="57">
        <v>30</v>
      </c>
      <c r="M83" s="57">
        <v>1250</v>
      </c>
      <c r="N83" s="57">
        <v>12</v>
      </c>
      <c r="O83" s="57">
        <v>0.5</v>
      </c>
      <c r="P83" s="57">
        <v>2.8</v>
      </c>
      <c r="Q83" s="108">
        <v>3</v>
      </c>
      <c r="R83" s="196" t="s">
        <v>63</v>
      </c>
      <c r="S83" s="245" t="s">
        <v>148</v>
      </c>
      <c r="T83" s="245" t="s">
        <v>163</v>
      </c>
      <c r="U83" s="252" t="s">
        <v>266</v>
      </c>
      <c r="V83" s="252"/>
      <c r="W83" t="s">
        <v>66</v>
      </c>
    </row>
    <row r="84" spans="1:23" x14ac:dyDescent="0.25">
      <c r="A84" s="344"/>
      <c r="B84" s="73">
        <v>74</v>
      </c>
      <c r="C84" s="51">
        <v>82</v>
      </c>
      <c r="D84" s="56">
        <v>42141</v>
      </c>
      <c r="E84" s="57">
        <v>5142302</v>
      </c>
      <c r="F84" s="57" t="s">
        <v>2</v>
      </c>
      <c r="G84" s="57" t="s">
        <v>52</v>
      </c>
      <c r="H84" s="159">
        <v>24</v>
      </c>
      <c r="I84" s="58">
        <v>2</v>
      </c>
      <c r="J84" s="159">
        <v>3</v>
      </c>
      <c r="K84" s="57">
        <v>9</v>
      </c>
      <c r="L84" s="57">
        <v>30</v>
      </c>
      <c r="M84" s="57">
        <v>1250</v>
      </c>
      <c r="N84" s="57">
        <v>12</v>
      </c>
      <c r="O84" s="57">
        <v>0.5</v>
      </c>
      <c r="P84" s="57">
        <v>3</v>
      </c>
      <c r="Q84" s="108">
        <v>2</v>
      </c>
      <c r="R84" s="196" t="s">
        <v>64</v>
      </c>
      <c r="S84" s="245" t="s">
        <v>148</v>
      </c>
      <c r="T84" s="245" t="s">
        <v>154</v>
      </c>
      <c r="U84" s="252" t="s">
        <v>205</v>
      </c>
      <c r="V84" s="252"/>
    </row>
    <row r="85" spans="1:23" x14ac:dyDescent="0.25">
      <c r="A85" s="344"/>
      <c r="B85" s="73">
        <v>75</v>
      </c>
      <c r="C85" s="51">
        <v>83</v>
      </c>
      <c r="D85" s="65">
        <v>42165</v>
      </c>
      <c r="E85" s="66">
        <v>5147039</v>
      </c>
      <c r="F85" s="66" t="s">
        <v>2</v>
      </c>
      <c r="G85" s="66" t="s">
        <v>52</v>
      </c>
      <c r="H85" s="147">
        <v>44</v>
      </c>
      <c r="I85" s="67">
        <v>1</v>
      </c>
      <c r="J85" s="147">
        <v>4</v>
      </c>
      <c r="K85" s="66">
        <v>8</v>
      </c>
      <c r="L85" s="66">
        <v>30</v>
      </c>
      <c r="M85" s="66">
        <v>1200</v>
      </c>
      <c r="N85" s="66">
        <v>12</v>
      </c>
      <c r="O85" s="66">
        <v>0.5</v>
      </c>
      <c r="P85" s="66">
        <v>4</v>
      </c>
      <c r="Q85" s="110">
        <v>3</v>
      </c>
      <c r="R85" s="198" t="s">
        <v>64</v>
      </c>
      <c r="S85" s="240" t="s">
        <v>148</v>
      </c>
      <c r="T85" s="240" t="s">
        <v>154</v>
      </c>
      <c r="U85" s="247" t="s">
        <v>205</v>
      </c>
      <c r="V85" s="247"/>
    </row>
    <row r="86" spans="1:23" s="274" customFormat="1" x14ac:dyDescent="0.25">
      <c r="A86" s="344"/>
      <c r="B86" s="266">
        <v>76</v>
      </c>
      <c r="C86" s="285">
        <v>84</v>
      </c>
      <c r="D86" s="286">
        <v>42169</v>
      </c>
      <c r="E86" s="267">
        <v>5146204</v>
      </c>
      <c r="F86" s="267" t="s">
        <v>9</v>
      </c>
      <c r="G86" s="267">
        <v>1</v>
      </c>
      <c r="H86" s="266">
        <v>39</v>
      </c>
      <c r="I86" s="287">
        <v>1</v>
      </c>
      <c r="J86" s="266">
        <v>1</v>
      </c>
      <c r="K86" s="267">
        <v>9</v>
      </c>
      <c r="L86" s="267">
        <v>0</v>
      </c>
      <c r="M86" s="267">
        <v>1000</v>
      </c>
      <c r="N86" s="267">
        <v>12</v>
      </c>
      <c r="O86" s="267">
        <v>0.5</v>
      </c>
      <c r="P86" s="267">
        <v>3.5</v>
      </c>
      <c r="Q86" s="288">
        <v>2</v>
      </c>
      <c r="R86" s="289" t="s">
        <v>63</v>
      </c>
      <c r="S86" s="289" t="s">
        <v>146</v>
      </c>
      <c r="T86" s="289" t="s">
        <v>267</v>
      </c>
      <c r="U86" s="289" t="s">
        <v>268</v>
      </c>
      <c r="V86" s="289" t="s">
        <v>269</v>
      </c>
      <c r="W86" s="274" t="s">
        <v>89</v>
      </c>
    </row>
    <row r="87" spans="1:23" x14ac:dyDescent="0.25">
      <c r="A87" s="344"/>
      <c r="B87" s="325">
        <v>77</v>
      </c>
      <c r="C87" s="51">
        <v>85</v>
      </c>
      <c r="D87" s="362">
        <v>42172</v>
      </c>
      <c r="E87" s="360">
        <v>5132355</v>
      </c>
      <c r="F87" s="360" t="s">
        <v>9</v>
      </c>
      <c r="G87" s="170" t="s">
        <v>52</v>
      </c>
      <c r="H87" s="360">
        <v>59</v>
      </c>
      <c r="I87" s="67">
        <v>1</v>
      </c>
      <c r="J87" s="147">
        <v>4</v>
      </c>
      <c r="K87" s="66">
        <v>10</v>
      </c>
      <c r="L87" s="66">
        <v>15</v>
      </c>
      <c r="M87" s="66">
        <v>1200</v>
      </c>
      <c r="N87" s="66">
        <v>9</v>
      </c>
      <c r="O87" s="66">
        <v>0.5</v>
      </c>
      <c r="P87" s="66">
        <v>3</v>
      </c>
      <c r="Q87" s="110">
        <v>3</v>
      </c>
      <c r="R87" s="323" t="s">
        <v>64</v>
      </c>
      <c r="S87" s="323" t="s">
        <v>192</v>
      </c>
      <c r="T87" s="240" t="s">
        <v>270</v>
      </c>
      <c r="U87" s="247" t="s">
        <v>271</v>
      </c>
      <c r="V87" s="247"/>
    </row>
    <row r="88" spans="1:23" x14ac:dyDescent="0.25">
      <c r="A88" s="344"/>
      <c r="B88" s="325"/>
      <c r="C88" s="51">
        <v>86</v>
      </c>
      <c r="D88" s="363"/>
      <c r="E88" s="361"/>
      <c r="F88" s="361"/>
      <c r="G88" s="171" t="s">
        <v>52</v>
      </c>
      <c r="H88" s="361"/>
      <c r="I88" s="67">
        <v>1</v>
      </c>
      <c r="J88" s="147">
        <v>4</v>
      </c>
      <c r="K88" s="66">
        <v>10</v>
      </c>
      <c r="L88" s="66">
        <v>15</v>
      </c>
      <c r="M88" s="66">
        <v>1500</v>
      </c>
      <c r="N88" s="66">
        <v>12</v>
      </c>
      <c r="O88" s="66">
        <v>0.5</v>
      </c>
      <c r="P88" s="66">
        <v>3</v>
      </c>
      <c r="Q88" s="110">
        <v>2</v>
      </c>
      <c r="R88" s="320"/>
      <c r="S88" s="320"/>
      <c r="T88" s="241"/>
      <c r="U88" s="248"/>
      <c r="V88" s="248"/>
    </row>
    <row r="89" spans="1:23" x14ac:dyDescent="0.25">
      <c r="A89" s="344"/>
      <c r="B89" s="73">
        <v>78</v>
      </c>
      <c r="C89" s="51">
        <v>87</v>
      </c>
      <c r="D89" s="65">
        <v>42176</v>
      </c>
      <c r="E89" s="66">
        <v>780410</v>
      </c>
      <c r="F89" s="66" t="s">
        <v>9</v>
      </c>
      <c r="G89" s="66">
        <v>7</v>
      </c>
      <c r="H89" s="147">
        <v>38</v>
      </c>
      <c r="I89" s="67">
        <v>2</v>
      </c>
      <c r="J89" s="147">
        <v>4</v>
      </c>
      <c r="K89" s="66">
        <v>5</v>
      </c>
      <c r="L89" s="66">
        <v>0</v>
      </c>
      <c r="M89" s="66">
        <v>1500</v>
      </c>
      <c r="N89" s="66">
        <v>6</v>
      </c>
      <c r="O89" s="66">
        <v>0.5</v>
      </c>
      <c r="P89" s="66">
        <v>2.1</v>
      </c>
      <c r="Q89" s="110">
        <v>3</v>
      </c>
      <c r="R89" s="198" t="s">
        <v>64</v>
      </c>
      <c r="S89" s="240" t="s">
        <v>166</v>
      </c>
      <c r="T89" s="240" t="s">
        <v>273</v>
      </c>
      <c r="U89" s="247" t="s">
        <v>272</v>
      </c>
      <c r="V89" s="247"/>
      <c r="W89" t="s">
        <v>90</v>
      </c>
    </row>
    <row r="90" spans="1:23" x14ac:dyDescent="0.25">
      <c r="A90" s="344"/>
      <c r="B90" s="73">
        <v>79</v>
      </c>
      <c r="C90" s="51">
        <v>88</v>
      </c>
      <c r="D90" s="65">
        <v>42179</v>
      </c>
      <c r="E90" s="66">
        <v>5127849</v>
      </c>
      <c r="F90" s="66" t="s">
        <v>9</v>
      </c>
      <c r="G90" s="66" t="s">
        <v>59</v>
      </c>
      <c r="H90" s="147">
        <v>53</v>
      </c>
      <c r="I90" s="67">
        <v>1</v>
      </c>
      <c r="J90" s="147">
        <v>1</v>
      </c>
      <c r="K90" s="66">
        <v>8</v>
      </c>
      <c r="L90" s="66">
        <v>15</v>
      </c>
      <c r="M90" s="66">
        <v>1500</v>
      </c>
      <c r="N90" s="66">
        <v>6</v>
      </c>
      <c r="O90" s="66">
        <v>0.5</v>
      </c>
      <c r="P90" s="66">
        <v>2</v>
      </c>
      <c r="Q90" s="110">
        <v>2</v>
      </c>
      <c r="R90" s="198" t="s">
        <v>63</v>
      </c>
      <c r="S90" s="240" t="s">
        <v>257</v>
      </c>
      <c r="T90" s="240" t="s">
        <v>274</v>
      </c>
      <c r="U90" s="247" t="s">
        <v>275</v>
      </c>
      <c r="V90" s="247"/>
      <c r="W90" t="s">
        <v>91</v>
      </c>
    </row>
    <row r="91" spans="1:23" x14ac:dyDescent="0.25">
      <c r="A91" s="344"/>
      <c r="B91" s="73">
        <v>80</v>
      </c>
      <c r="C91" s="51">
        <v>89</v>
      </c>
      <c r="D91" s="65">
        <v>42183</v>
      </c>
      <c r="E91" s="66">
        <v>5133836</v>
      </c>
      <c r="F91" s="66" t="s">
        <v>2</v>
      </c>
      <c r="G91" s="66">
        <v>1</v>
      </c>
      <c r="H91" s="147">
        <v>52</v>
      </c>
      <c r="I91" s="67">
        <v>1</v>
      </c>
      <c r="J91" s="147">
        <v>1</v>
      </c>
      <c r="K91" s="66">
        <v>7</v>
      </c>
      <c r="L91" s="66">
        <v>30</v>
      </c>
      <c r="M91" s="66">
        <v>1500</v>
      </c>
      <c r="N91" s="66">
        <v>12</v>
      </c>
      <c r="O91" s="66">
        <v>0.5</v>
      </c>
      <c r="P91" s="66">
        <v>3</v>
      </c>
      <c r="Q91" s="110">
        <v>3</v>
      </c>
      <c r="R91" s="198" t="s">
        <v>63</v>
      </c>
      <c r="S91" s="240" t="s">
        <v>148</v>
      </c>
      <c r="T91" s="240" t="s">
        <v>276</v>
      </c>
      <c r="U91" s="247" t="s">
        <v>277</v>
      </c>
      <c r="V91" s="247"/>
      <c r="W91" t="s">
        <v>66</v>
      </c>
    </row>
    <row r="92" spans="1:23" x14ac:dyDescent="0.25">
      <c r="A92" s="344"/>
      <c r="B92" s="325">
        <v>81</v>
      </c>
      <c r="C92" s="51">
        <v>90</v>
      </c>
      <c r="D92" s="362">
        <v>42190</v>
      </c>
      <c r="E92" s="360">
        <v>5054610</v>
      </c>
      <c r="F92" s="360" t="s">
        <v>9</v>
      </c>
      <c r="G92" s="170" t="s">
        <v>53</v>
      </c>
      <c r="H92" s="360">
        <v>50</v>
      </c>
      <c r="I92" s="67">
        <v>2</v>
      </c>
      <c r="J92" s="147">
        <v>4</v>
      </c>
      <c r="K92" s="66">
        <v>7.5</v>
      </c>
      <c r="L92" s="66">
        <v>30</v>
      </c>
      <c r="M92" s="66">
        <v>1500</v>
      </c>
      <c r="N92" s="66">
        <v>12</v>
      </c>
      <c r="O92" s="66">
        <v>0.5</v>
      </c>
      <c r="P92" s="66">
        <v>3</v>
      </c>
      <c r="Q92" s="110">
        <v>2</v>
      </c>
      <c r="R92" s="323" t="s">
        <v>63</v>
      </c>
      <c r="S92" s="323" t="s">
        <v>148</v>
      </c>
      <c r="T92" s="323" t="s">
        <v>278</v>
      </c>
      <c r="U92" s="323" t="s">
        <v>279</v>
      </c>
      <c r="V92" s="276"/>
      <c r="W92" s="326" t="s">
        <v>66</v>
      </c>
    </row>
    <row r="93" spans="1:23" x14ac:dyDescent="0.25">
      <c r="A93" s="344"/>
      <c r="B93" s="325"/>
      <c r="C93" s="51">
        <v>91</v>
      </c>
      <c r="D93" s="363"/>
      <c r="E93" s="361"/>
      <c r="F93" s="361"/>
      <c r="G93" s="171" t="s">
        <v>53</v>
      </c>
      <c r="H93" s="361"/>
      <c r="I93" s="67">
        <v>2</v>
      </c>
      <c r="J93" s="147">
        <v>4</v>
      </c>
      <c r="K93" s="66">
        <v>7.5</v>
      </c>
      <c r="L93" s="66">
        <v>30</v>
      </c>
      <c r="M93" s="66">
        <v>1500</v>
      </c>
      <c r="N93" s="66">
        <v>12</v>
      </c>
      <c r="O93" s="66">
        <v>0.5</v>
      </c>
      <c r="P93" s="66">
        <v>3</v>
      </c>
      <c r="Q93" s="110">
        <v>3</v>
      </c>
      <c r="R93" s="320"/>
      <c r="S93" s="323"/>
      <c r="T93" s="323"/>
      <c r="U93" s="323"/>
      <c r="V93" s="275"/>
      <c r="W93" s="326"/>
    </row>
    <row r="94" spans="1:23" x14ac:dyDescent="0.25">
      <c r="A94" s="344"/>
      <c r="B94" s="325">
        <v>82</v>
      </c>
      <c r="C94" s="51">
        <v>92</v>
      </c>
      <c r="D94" s="362">
        <v>42191</v>
      </c>
      <c r="E94" s="360">
        <v>5147083</v>
      </c>
      <c r="F94" s="360" t="s">
        <v>9</v>
      </c>
      <c r="G94" s="170" t="s">
        <v>52</v>
      </c>
      <c r="H94" s="360">
        <v>55</v>
      </c>
      <c r="I94" s="67">
        <v>2</v>
      </c>
      <c r="J94" s="147">
        <v>3</v>
      </c>
      <c r="K94" s="66">
        <v>5</v>
      </c>
      <c r="L94" s="66">
        <v>0</v>
      </c>
      <c r="M94" s="66">
        <v>1500</v>
      </c>
      <c r="N94" s="66">
        <v>9</v>
      </c>
      <c r="O94" s="66">
        <v>0.5</v>
      </c>
      <c r="P94" s="66">
        <v>3</v>
      </c>
      <c r="Q94" s="110">
        <v>2</v>
      </c>
      <c r="R94" s="323" t="s">
        <v>64</v>
      </c>
      <c r="S94" s="323" t="s">
        <v>192</v>
      </c>
      <c r="T94" s="323" t="s">
        <v>280</v>
      </c>
      <c r="U94" s="323" t="s">
        <v>262</v>
      </c>
      <c r="V94" s="323" t="s">
        <v>281</v>
      </c>
    </row>
    <row r="95" spans="1:23" x14ac:dyDescent="0.25">
      <c r="A95" s="344"/>
      <c r="B95" s="325"/>
      <c r="C95" s="51">
        <v>93</v>
      </c>
      <c r="D95" s="363"/>
      <c r="E95" s="361"/>
      <c r="F95" s="361"/>
      <c r="G95" s="171" t="s">
        <v>52</v>
      </c>
      <c r="H95" s="361"/>
      <c r="I95" s="67">
        <v>2</v>
      </c>
      <c r="J95" s="147">
        <v>3</v>
      </c>
      <c r="K95" s="66">
        <v>6</v>
      </c>
      <c r="L95" s="66">
        <v>30</v>
      </c>
      <c r="M95" s="66">
        <v>1250</v>
      </c>
      <c r="N95" s="66">
        <v>12</v>
      </c>
      <c r="O95" s="66">
        <v>0.5</v>
      </c>
      <c r="P95" s="66">
        <v>3</v>
      </c>
      <c r="Q95" s="110">
        <v>3</v>
      </c>
      <c r="R95" s="320"/>
      <c r="S95" s="323"/>
      <c r="T95" s="323"/>
      <c r="U95" s="323"/>
      <c r="V95" s="323"/>
    </row>
    <row r="96" spans="1:23" x14ac:dyDescent="0.25">
      <c r="A96" s="344"/>
      <c r="B96" s="73">
        <v>83</v>
      </c>
      <c r="C96" s="51">
        <v>94</v>
      </c>
      <c r="D96" s="65">
        <v>42197</v>
      </c>
      <c r="E96" s="66">
        <v>5080426</v>
      </c>
      <c r="F96" s="66" t="s">
        <v>9</v>
      </c>
      <c r="G96" s="66" t="s">
        <v>50</v>
      </c>
      <c r="H96" s="147">
        <v>45</v>
      </c>
      <c r="I96" s="67">
        <v>2</v>
      </c>
      <c r="J96" s="147">
        <v>4</v>
      </c>
      <c r="K96" s="66">
        <v>7</v>
      </c>
      <c r="L96" s="66">
        <v>30</v>
      </c>
      <c r="M96" s="66">
        <v>1500</v>
      </c>
      <c r="N96" s="66">
        <v>12</v>
      </c>
      <c r="O96" s="66">
        <v>0.5</v>
      </c>
      <c r="P96" s="66">
        <v>3</v>
      </c>
      <c r="Q96" s="110">
        <v>2</v>
      </c>
      <c r="R96" s="198" t="s">
        <v>63</v>
      </c>
      <c r="S96" s="240" t="s">
        <v>148</v>
      </c>
      <c r="T96" s="240" t="s">
        <v>282</v>
      </c>
      <c r="U96" s="247" t="s">
        <v>262</v>
      </c>
      <c r="V96" s="247"/>
    </row>
    <row r="97" spans="1:23" x14ac:dyDescent="0.25">
      <c r="A97" s="344"/>
      <c r="B97" s="73">
        <v>84</v>
      </c>
      <c r="C97" s="51">
        <v>95</v>
      </c>
      <c r="D97" s="65">
        <v>42201</v>
      </c>
      <c r="E97" s="66">
        <v>5144230</v>
      </c>
      <c r="F97" s="66" t="s">
        <v>2</v>
      </c>
      <c r="G97" s="66">
        <v>1</v>
      </c>
      <c r="H97" s="147">
        <v>46</v>
      </c>
      <c r="I97" s="67">
        <v>1</v>
      </c>
      <c r="J97" s="147">
        <v>1</v>
      </c>
      <c r="K97" s="66">
        <v>7.5</v>
      </c>
      <c r="L97" s="66">
        <v>30</v>
      </c>
      <c r="M97" s="66">
        <v>1500</v>
      </c>
      <c r="N97" s="66">
        <v>12</v>
      </c>
      <c r="O97" s="66">
        <v>0.5</v>
      </c>
      <c r="P97" s="66">
        <v>3</v>
      </c>
      <c r="Q97" s="110">
        <v>3</v>
      </c>
      <c r="R97" s="198" t="s">
        <v>63</v>
      </c>
      <c r="S97" s="240" t="s">
        <v>148</v>
      </c>
      <c r="T97" s="240" t="s">
        <v>226</v>
      </c>
      <c r="U97" s="247" t="s">
        <v>283</v>
      </c>
      <c r="V97" s="247"/>
    </row>
    <row r="98" spans="1:23" x14ac:dyDescent="0.25">
      <c r="A98" s="344"/>
      <c r="B98" s="73">
        <v>85</v>
      </c>
      <c r="C98" s="51">
        <v>96</v>
      </c>
      <c r="D98" s="65">
        <v>42205</v>
      </c>
      <c r="E98" s="66">
        <v>5021799</v>
      </c>
      <c r="F98" s="66" t="s">
        <v>2</v>
      </c>
      <c r="G98" s="66" t="s">
        <v>50</v>
      </c>
      <c r="H98" s="147">
        <v>58</v>
      </c>
      <c r="I98" s="67">
        <v>2</v>
      </c>
      <c r="J98" s="147">
        <v>2</v>
      </c>
      <c r="K98" s="66">
        <v>6</v>
      </c>
      <c r="L98" s="66">
        <v>30</v>
      </c>
      <c r="M98" s="66">
        <v>1800</v>
      </c>
      <c r="N98" s="66">
        <v>12</v>
      </c>
      <c r="O98" s="66">
        <v>1</v>
      </c>
      <c r="P98" s="66">
        <v>2.5</v>
      </c>
      <c r="Q98" s="110">
        <v>3</v>
      </c>
      <c r="R98" s="198" t="s">
        <v>63</v>
      </c>
      <c r="S98" s="240" t="s">
        <v>148</v>
      </c>
      <c r="T98" s="240" t="s">
        <v>234</v>
      </c>
      <c r="U98" s="247" t="s">
        <v>283</v>
      </c>
      <c r="V98" s="247"/>
    </row>
    <row r="99" spans="1:23" x14ac:dyDescent="0.25">
      <c r="A99" s="344"/>
      <c r="B99" s="73">
        <v>86</v>
      </c>
      <c r="C99" s="51">
        <v>97</v>
      </c>
      <c r="D99" s="65">
        <v>42218</v>
      </c>
      <c r="E99" s="66">
        <v>5127218</v>
      </c>
      <c r="F99" s="66" t="s">
        <v>2</v>
      </c>
      <c r="G99" s="66" t="s">
        <v>51</v>
      </c>
      <c r="H99" s="147">
        <v>35</v>
      </c>
      <c r="I99" s="67">
        <v>2</v>
      </c>
      <c r="J99" s="147">
        <v>2</v>
      </c>
      <c r="K99" s="66">
        <v>5</v>
      </c>
      <c r="L99" s="66">
        <v>30</v>
      </c>
      <c r="M99" s="66">
        <v>1250</v>
      </c>
      <c r="N99" s="66">
        <v>9</v>
      </c>
      <c r="O99" s="66">
        <v>0.5</v>
      </c>
      <c r="P99" s="66">
        <v>2.5</v>
      </c>
      <c r="Q99" s="110">
        <v>2</v>
      </c>
      <c r="R99" s="198" t="s">
        <v>64</v>
      </c>
      <c r="S99" s="240" t="s">
        <v>192</v>
      </c>
      <c r="T99" s="240" t="s">
        <v>284</v>
      </c>
      <c r="U99" s="247" t="s">
        <v>285</v>
      </c>
      <c r="V99" s="247"/>
    </row>
    <row r="100" spans="1:23" x14ac:dyDescent="0.25">
      <c r="A100" s="344"/>
      <c r="B100" s="73">
        <v>87</v>
      </c>
      <c r="C100" s="51">
        <v>98</v>
      </c>
      <c r="D100" s="65">
        <v>42221</v>
      </c>
      <c r="E100" s="66">
        <v>5044994</v>
      </c>
      <c r="F100" s="66" t="s">
        <v>9</v>
      </c>
      <c r="G100" s="66" t="s">
        <v>50</v>
      </c>
      <c r="H100" s="147">
        <v>46</v>
      </c>
      <c r="I100" s="67">
        <v>2</v>
      </c>
      <c r="J100" s="147">
        <v>2</v>
      </c>
      <c r="K100" s="66">
        <v>8</v>
      </c>
      <c r="L100" s="66">
        <v>15</v>
      </c>
      <c r="M100" s="66">
        <v>1250</v>
      </c>
      <c r="N100" s="66">
        <v>12</v>
      </c>
      <c r="O100" s="66">
        <v>0.5</v>
      </c>
      <c r="P100" s="66">
        <v>3</v>
      </c>
      <c r="Q100" s="110">
        <v>2</v>
      </c>
      <c r="R100" s="198" t="s">
        <v>63</v>
      </c>
      <c r="S100" s="240" t="s">
        <v>148</v>
      </c>
      <c r="T100" s="240" t="s">
        <v>234</v>
      </c>
      <c r="U100" s="247" t="s">
        <v>283</v>
      </c>
      <c r="V100" s="247"/>
    </row>
    <row r="101" spans="1:23" x14ac:dyDescent="0.25">
      <c r="A101" s="344"/>
      <c r="B101" s="73">
        <v>88</v>
      </c>
      <c r="C101" s="51">
        <v>99</v>
      </c>
      <c r="D101" s="65">
        <v>42225</v>
      </c>
      <c r="E101" s="66">
        <v>769367</v>
      </c>
      <c r="F101" s="66" t="s">
        <v>2</v>
      </c>
      <c r="G101" s="66">
        <v>7</v>
      </c>
      <c r="H101" s="147">
        <v>52</v>
      </c>
      <c r="I101" s="67">
        <v>1</v>
      </c>
      <c r="J101" s="147">
        <v>1</v>
      </c>
      <c r="K101" s="66">
        <v>8</v>
      </c>
      <c r="L101" s="66">
        <v>0</v>
      </c>
      <c r="M101" s="66">
        <v>1000</v>
      </c>
      <c r="N101" s="66">
        <v>9</v>
      </c>
      <c r="O101" s="66">
        <v>0.5</v>
      </c>
      <c r="P101" s="66">
        <v>2.5</v>
      </c>
      <c r="Q101" s="110">
        <v>3</v>
      </c>
      <c r="R101" s="198" t="s">
        <v>64</v>
      </c>
      <c r="S101" s="240" t="s">
        <v>148</v>
      </c>
      <c r="T101" s="240" t="s">
        <v>282</v>
      </c>
      <c r="U101" s="247" t="s">
        <v>286</v>
      </c>
      <c r="V101" s="247"/>
    </row>
    <row r="102" spans="1:23" x14ac:dyDescent="0.25">
      <c r="A102" s="344"/>
      <c r="B102" s="73">
        <v>89</v>
      </c>
      <c r="C102" s="51">
        <v>100</v>
      </c>
      <c r="D102" s="65">
        <v>42227</v>
      </c>
      <c r="E102" s="66">
        <v>5147702</v>
      </c>
      <c r="F102" s="66" t="s">
        <v>9</v>
      </c>
      <c r="G102" s="66" t="s">
        <v>51</v>
      </c>
      <c r="H102" s="147">
        <v>69</v>
      </c>
      <c r="I102" s="67">
        <v>2</v>
      </c>
      <c r="J102" s="147">
        <v>2</v>
      </c>
      <c r="K102" s="66">
        <v>6</v>
      </c>
      <c r="L102" s="66">
        <v>30</v>
      </c>
      <c r="M102" s="66">
        <v>1000</v>
      </c>
      <c r="N102" s="66">
        <v>9</v>
      </c>
      <c r="O102" s="66">
        <v>0.5</v>
      </c>
      <c r="P102" s="66">
        <v>2.2999999999999998</v>
      </c>
      <c r="Q102" s="110">
        <v>2</v>
      </c>
      <c r="R102" s="198" t="s">
        <v>64</v>
      </c>
      <c r="S102" s="240" t="s">
        <v>148</v>
      </c>
      <c r="T102" s="240" t="s">
        <v>154</v>
      </c>
      <c r="U102" s="247" t="s">
        <v>205</v>
      </c>
      <c r="V102" s="247"/>
    </row>
    <row r="103" spans="1:23" s="265" customFormat="1" x14ac:dyDescent="0.25">
      <c r="A103" s="344"/>
      <c r="B103" s="260">
        <v>90</v>
      </c>
      <c r="C103" s="278">
        <v>101</v>
      </c>
      <c r="D103" s="261">
        <v>42227</v>
      </c>
      <c r="E103" s="182">
        <v>5156830</v>
      </c>
      <c r="F103" s="182" t="s">
        <v>9</v>
      </c>
      <c r="G103" s="182" t="s">
        <v>51</v>
      </c>
      <c r="H103" s="260">
        <v>42</v>
      </c>
      <c r="I103" s="262">
        <v>2</v>
      </c>
      <c r="J103" s="260">
        <v>2</v>
      </c>
      <c r="K103" s="182">
        <v>5.5</v>
      </c>
      <c r="L103" s="182">
        <v>30</v>
      </c>
      <c r="M103" s="182">
        <v>1000</v>
      </c>
      <c r="N103" s="182">
        <v>9</v>
      </c>
      <c r="O103" s="182">
        <v>0.5</v>
      </c>
      <c r="P103" s="182">
        <v>2.2999999999999998</v>
      </c>
      <c r="Q103" s="263">
        <v>3</v>
      </c>
      <c r="R103" s="264" t="s">
        <v>64</v>
      </c>
      <c r="S103" s="264" t="s">
        <v>147</v>
      </c>
      <c r="T103" s="264"/>
      <c r="U103" s="264"/>
      <c r="V103" s="264" t="s">
        <v>287</v>
      </c>
    </row>
    <row r="104" spans="1:23" x14ac:dyDescent="0.25">
      <c r="A104" s="344"/>
      <c r="B104" s="73">
        <v>91</v>
      </c>
      <c r="C104" s="51">
        <v>102</v>
      </c>
      <c r="D104" s="65">
        <v>42234</v>
      </c>
      <c r="E104" s="66">
        <v>5136799</v>
      </c>
      <c r="F104" s="66" t="s">
        <v>2</v>
      </c>
      <c r="G104" s="66" t="s">
        <v>51</v>
      </c>
      <c r="H104" s="147">
        <v>63</v>
      </c>
      <c r="I104" s="67">
        <v>2</v>
      </c>
      <c r="J104" s="147">
        <v>2</v>
      </c>
      <c r="K104" s="66">
        <v>5.5</v>
      </c>
      <c r="L104" s="66">
        <v>30</v>
      </c>
      <c r="M104" s="66">
        <v>1000</v>
      </c>
      <c r="N104" s="66">
        <v>6</v>
      </c>
      <c r="O104" s="66">
        <v>0.5</v>
      </c>
      <c r="P104" s="66">
        <v>1.5</v>
      </c>
      <c r="Q104" s="110">
        <v>2</v>
      </c>
      <c r="R104" s="198" t="s">
        <v>64</v>
      </c>
      <c r="S104" s="240" t="s">
        <v>288</v>
      </c>
      <c r="T104" s="240" t="s">
        <v>289</v>
      </c>
      <c r="U104" s="247" t="s">
        <v>290</v>
      </c>
      <c r="V104" s="247" t="s">
        <v>291</v>
      </c>
    </row>
    <row r="105" spans="1:23" x14ac:dyDescent="0.25">
      <c r="A105" s="344"/>
      <c r="B105" s="73">
        <v>92</v>
      </c>
      <c r="C105" s="51">
        <v>103</v>
      </c>
      <c r="D105" s="65">
        <v>42248</v>
      </c>
      <c r="E105" s="66">
        <v>5137231</v>
      </c>
      <c r="F105" s="66" t="s">
        <v>2</v>
      </c>
      <c r="G105" s="183" t="s">
        <v>51</v>
      </c>
      <c r="H105" s="147">
        <v>36</v>
      </c>
      <c r="I105" s="67">
        <v>2</v>
      </c>
      <c r="J105" s="147">
        <v>2</v>
      </c>
      <c r="K105" s="66">
        <v>4.5</v>
      </c>
      <c r="L105" s="66">
        <v>30</v>
      </c>
      <c r="M105" s="66">
        <v>1000</v>
      </c>
      <c r="N105" s="66">
        <v>6</v>
      </c>
      <c r="O105" s="66">
        <v>0.5</v>
      </c>
      <c r="P105" s="66">
        <v>1.5</v>
      </c>
      <c r="Q105" s="110">
        <v>3</v>
      </c>
      <c r="R105" s="323" t="s">
        <v>63</v>
      </c>
      <c r="S105" s="240" t="s">
        <v>148</v>
      </c>
      <c r="T105" s="240" t="s">
        <v>154</v>
      </c>
      <c r="U105" s="247" t="s">
        <v>205</v>
      </c>
      <c r="V105" s="247"/>
    </row>
    <row r="106" spans="1:23" x14ac:dyDescent="0.25">
      <c r="A106" s="344"/>
      <c r="B106" s="325">
        <v>93</v>
      </c>
      <c r="C106" s="51">
        <v>104</v>
      </c>
      <c r="D106" s="362">
        <v>42253</v>
      </c>
      <c r="E106" s="360">
        <v>5158287</v>
      </c>
      <c r="F106" s="360" t="s">
        <v>2</v>
      </c>
      <c r="G106" s="185" t="s">
        <v>53</v>
      </c>
      <c r="H106" s="360">
        <v>77</v>
      </c>
      <c r="I106" s="67">
        <v>1</v>
      </c>
      <c r="J106" s="147">
        <v>3</v>
      </c>
      <c r="K106" s="66">
        <v>10</v>
      </c>
      <c r="L106" s="66">
        <v>15</v>
      </c>
      <c r="M106" s="66">
        <v>1250</v>
      </c>
      <c r="N106" s="66">
        <v>9</v>
      </c>
      <c r="O106" s="66">
        <v>0.5</v>
      </c>
      <c r="P106" s="66">
        <v>2.5</v>
      </c>
      <c r="Q106" s="110">
        <v>2</v>
      </c>
      <c r="R106" s="320"/>
      <c r="S106" s="320" t="s">
        <v>192</v>
      </c>
      <c r="T106" s="241" t="s">
        <v>292</v>
      </c>
      <c r="U106" s="248" t="s">
        <v>293</v>
      </c>
      <c r="V106" s="248"/>
      <c r="W106" s="326" t="s">
        <v>66</v>
      </c>
    </row>
    <row r="107" spans="1:23" x14ac:dyDescent="0.25">
      <c r="A107" s="344"/>
      <c r="B107" s="325"/>
      <c r="C107" s="51">
        <v>105</v>
      </c>
      <c r="D107" s="363"/>
      <c r="E107" s="361"/>
      <c r="F107" s="361"/>
      <c r="G107" s="184" t="s">
        <v>53</v>
      </c>
      <c r="H107" s="361"/>
      <c r="I107" s="67">
        <v>1</v>
      </c>
      <c r="J107" s="147">
        <v>3</v>
      </c>
      <c r="K107" s="66">
        <v>10</v>
      </c>
      <c r="L107" s="66">
        <v>30</v>
      </c>
      <c r="M107" s="66">
        <v>1250</v>
      </c>
      <c r="N107" s="66">
        <v>12</v>
      </c>
      <c r="O107" s="66">
        <v>0.5</v>
      </c>
      <c r="P107" s="66">
        <v>2.5</v>
      </c>
      <c r="Q107" s="110">
        <v>2</v>
      </c>
      <c r="R107" s="198"/>
      <c r="S107" s="320"/>
      <c r="T107" s="240"/>
      <c r="U107" s="247"/>
      <c r="V107" s="247"/>
      <c r="W107" s="326"/>
    </row>
    <row r="108" spans="1:23" x14ac:dyDescent="0.25">
      <c r="A108" s="344"/>
      <c r="B108" s="73">
        <v>94</v>
      </c>
      <c r="C108" s="51">
        <v>106</v>
      </c>
      <c r="D108" s="65">
        <v>42262</v>
      </c>
      <c r="E108" s="66">
        <v>5145022</v>
      </c>
      <c r="F108" s="66" t="s">
        <v>2</v>
      </c>
      <c r="G108" s="183">
        <v>4</v>
      </c>
      <c r="H108" s="147">
        <v>36</v>
      </c>
      <c r="I108" s="67">
        <v>2</v>
      </c>
      <c r="J108" s="147">
        <v>3</v>
      </c>
      <c r="K108" s="66">
        <v>6</v>
      </c>
      <c r="L108" s="66">
        <v>30</v>
      </c>
      <c r="M108" s="66">
        <v>1250</v>
      </c>
      <c r="N108" s="66">
        <v>9</v>
      </c>
      <c r="O108" s="66">
        <v>0.5</v>
      </c>
      <c r="P108" s="66">
        <v>2</v>
      </c>
      <c r="Q108" s="110">
        <v>3</v>
      </c>
      <c r="R108" s="198"/>
      <c r="S108" s="240" t="s">
        <v>148</v>
      </c>
      <c r="T108" s="240" t="s">
        <v>294</v>
      </c>
      <c r="U108" s="247" t="s">
        <v>295</v>
      </c>
      <c r="V108" s="247"/>
    </row>
    <row r="109" spans="1:23" x14ac:dyDescent="0.25">
      <c r="A109" s="344"/>
      <c r="B109" s="73">
        <v>95</v>
      </c>
      <c r="C109" s="51">
        <v>107</v>
      </c>
      <c r="D109" s="65">
        <v>42267</v>
      </c>
      <c r="E109" s="66">
        <v>5106638</v>
      </c>
      <c r="F109" s="66" t="s">
        <v>2</v>
      </c>
      <c r="G109" s="182" t="s">
        <v>50</v>
      </c>
      <c r="H109" s="147">
        <v>47</v>
      </c>
      <c r="I109" s="67">
        <v>1</v>
      </c>
      <c r="J109" s="147">
        <v>3</v>
      </c>
      <c r="K109" s="66">
        <v>8</v>
      </c>
      <c r="L109" s="66">
        <v>30</v>
      </c>
      <c r="M109" s="66">
        <v>1500</v>
      </c>
      <c r="N109" s="66">
        <v>9</v>
      </c>
      <c r="O109" s="66">
        <v>1</v>
      </c>
      <c r="P109" s="66">
        <v>2.2000000000000002</v>
      </c>
      <c r="Q109" s="110">
        <v>2</v>
      </c>
      <c r="R109" s="198"/>
      <c r="S109" s="240" t="s">
        <v>148</v>
      </c>
      <c r="T109" s="240" t="s">
        <v>294</v>
      </c>
      <c r="U109" s="247" t="s">
        <v>296</v>
      </c>
      <c r="V109" s="247"/>
    </row>
    <row r="110" spans="1:23" x14ac:dyDescent="0.25">
      <c r="A110" s="344"/>
      <c r="B110" s="73">
        <v>96</v>
      </c>
      <c r="C110" s="51">
        <v>108</v>
      </c>
      <c r="D110" s="65">
        <v>42288</v>
      </c>
      <c r="E110" s="66">
        <v>338737</v>
      </c>
      <c r="F110" s="66" t="s">
        <v>2</v>
      </c>
      <c r="G110" s="66" t="s">
        <v>51</v>
      </c>
      <c r="H110" s="147">
        <v>58</v>
      </c>
      <c r="I110" s="67">
        <v>2</v>
      </c>
      <c r="J110" s="147">
        <v>2</v>
      </c>
      <c r="K110" s="66">
        <v>5</v>
      </c>
      <c r="L110" s="66">
        <v>30</v>
      </c>
      <c r="M110" s="66">
        <v>1250</v>
      </c>
      <c r="N110" s="66">
        <v>9</v>
      </c>
      <c r="O110" s="66">
        <v>0</v>
      </c>
      <c r="P110" s="66">
        <v>2</v>
      </c>
      <c r="Q110" s="110">
        <v>3</v>
      </c>
      <c r="R110" s="198"/>
      <c r="S110" s="240" t="s">
        <v>148</v>
      </c>
      <c r="T110" s="240" t="s">
        <v>294</v>
      </c>
      <c r="U110" s="247" t="s">
        <v>296</v>
      </c>
      <c r="V110" s="247"/>
    </row>
    <row r="111" spans="1:23" x14ac:dyDescent="0.25">
      <c r="A111" s="344"/>
      <c r="B111" s="73">
        <v>97</v>
      </c>
      <c r="C111" s="51">
        <v>109</v>
      </c>
      <c r="D111" s="66" t="s">
        <v>15</v>
      </c>
      <c r="E111" s="66">
        <v>5159501</v>
      </c>
      <c r="F111" s="66" t="s">
        <v>2</v>
      </c>
      <c r="G111" s="66">
        <v>1</v>
      </c>
      <c r="H111" s="147">
        <v>74</v>
      </c>
      <c r="I111" s="67">
        <v>1</v>
      </c>
      <c r="J111" s="147">
        <v>1</v>
      </c>
      <c r="K111" s="66">
        <v>8</v>
      </c>
      <c r="L111" s="66">
        <v>15</v>
      </c>
      <c r="M111" s="66">
        <v>1250</v>
      </c>
      <c r="N111" s="66">
        <v>9</v>
      </c>
      <c r="O111" s="66">
        <v>0.5</v>
      </c>
      <c r="P111" s="66">
        <v>2.7</v>
      </c>
      <c r="Q111" s="110">
        <v>2</v>
      </c>
      <c r="R111" s="198"/>
      <c r="S111" s="240" t="s">
        <v>148</v>
      </c>
      <c r="T111" s="240" t="s">
        <v>297</v>
      </c>
      <c r="U111" s="247" t="s">
        <v>298</v>
      </c>
      <c r="V111" s="247"/>
      <c r="W111" t="s">
        <v>66</v>
      </c>
    </row>
    <row r="112" spans="1:23" x14ac:dyDescent="0.25">
      <c r="A112" s="344"/>
      <c r="B112" s="73">
        <v>98</v>
      </c>
      <c r="C112" s="51">
        <v>110</v>
      </c>
      <c r="D112" s="66" t="s">
        <v>16</v>
      </c>
      <c r="E112" s="66">
        <v>792644</v>
      </c>
      <c r="F112" s="66" t="s">
        <v>9</v>
      </c>
      <c r="G112" s="66" t="s">
        <v>53</v>
      </c>
      <c r="H112" s="147">
        <v>49</v>
      </c>
      <c r="I112" s="67">
        <v>1</v>
      </c>
      <c r="J112" s="147">
        <v>4</v>
      </c>
      <c r="K112" s="66">
        <v>7</v>
      </c>
      <c r="L112" s="66">
        <v>15</v>
      </c>
      <c r="M112" s="66">
        <v>1500</v>
      </c>
      <c r="N112" s="66">
        <v>9</v>
      </c>
      <c r="O112" s="66">
        <v>0.5</v>
      </c>
      <c r="P112" s="66">
        <v>2.8</v>
      </c>
      <c r="Q112" s="110">
        <v>2</v>
      </c>
      <c r="R112" s="198"/>
      <c r="S112" s="240" t="s">
        <v>148</v>
      </c>
      <c r="T112" s="240" t="s">
        <v>294</v>
      </c>
      <c r="U112" s="247" t="s">
        <v>296</v>
      </c>
      <c r="V112" s="247"/>
    </row>
    <row r="113" spans="1:23" x14ac:dyDescent="0.25">
      <c r="A113" s="344"/>
      <c r="B113" s="73">
        <v>99</v>
      </c>
      <c r="C113" s="51">
        <v>111</v>
      </c>
      <c r="D113" s="65" t="s">
        <v>17</v>
      </c>
      <c r="E113" s="66">
        <v>5166906</v>
      </c>
      <c r="F113" s="66" t="s">
        <v>2</v>
      </c>
      <c r="G113" s="66">
        <v>11</v>
      </c>
      <c r="H113" s="147">
        <v>69</v>
      </c>
      <c r="I113" s="67">
        <v>1</v>
      </c>
      <c r="J113" s="147">
        <v>1</v>
      </c>
      <c r="K113" s="66">
        <v>5</v>
      </c>
      <c r="L113" s="66">
        <v>0</v>
      </c>
      <c r="M113" s="66">
        <v>1500</v>
      </c>
      <c r="N113" s="66">
        <v>12</v>
      </c>
      <c r="O113" s="66">
        <v>0</v>
      </c>
      <c r="P113" s="66">
        <v>4</v>
      </c>
      <c r="Q113" s="110">
        <v>3</v>
      </c>
      <c r="R113" s="198"/>
      <c r="S113" s="240" t="s">
        <v>148</v>
      </c>
      <c r="T113" s="240" t="s">
        <v>294</v>
      </c>
      <c r="U113" s="247" t="s">
        <v>298</v>
      </c>
      <c r="V113" s="247"/>
    </row>
    <row r="114" spans="1:23" x14ac:dyDescent="0.25">
      <c r="A114" s="344"/>
      <c r="B114" s="73">
        <v>100</v>
      </c>
      <c r="C114" s="51">
        <v>112</v>
      </c>
      <c r="D114" s="65">
        <v>42047</v>
      </c>
      <c r="E114" s="66">
        <v>5152103</v>
      </c>
      <c r="F114" s="66" t="s">
        <v>9</v>
      </c>
      <c r="G114" s="66">
        <v>1</v>
      </c>
      <c r="H114" s="147">
        <v>77</v>
      </c>
      <c r="I114" s="67">
        <v>1</v>
      </c>
      <c r="J114" s="147">
        <v>1</v>
      </c>
      <c r="K114" s="66">
        <v>7</v>
      </c>
      <c r="L114" s="66">
        <v>15</v>
      </c>
      <c r="M114" s="66">
        <v>1250</v>
      </c>
      <c r="N114" s="66">
        <v>12</v>
      </c>
      <c r="O114" s="66">
        <v>0.5</v>
      </c>
      <c r="P114" s="66">
        <v>3</v>
      </c>
      <c r="Q114" s="110">
        <v>2</v>
      </c>
      <c r="R114" s="198"/>
      <c r="S114" s="240" t="s">
        <v>148</v>
      </c>
      <c r="T114" s="240" t="s">
        <v>297</v>
      </c>
      <c r="U114" s="247" t="s">
        <v>298</v>
      </c>
      <c r="V114" s="247"/>
      <c r="W114" t="s">
        <v>66</v>
      </c>
    </row>
    <row r="115" spans="1:23" x14ac:dyDescent="0.25">
      <c r="A115" s="344"/>
      <c r="B115" s="73">
        <v>101</v>
      </c>
      <c r="C115" s="51">
        <v>113</v>
      </c>
      <c r="D115" s="65" t="s">
        <v>24</v>
      </c>
      <c r="E115" s="66">
        <v>5165207</v>
      </c>
      <c r="F115" s="66" t="s">
        <v>2</v>
      </c>
      <c r="G115" s="66" t="s">
        <v>52</v>
      </c>
      <c r="H115" s="147">
        <v>75</v>
      </c>
      <c r="I115" s="67">
        <v>2</v>
      </c>
      <c r="J115" s="147">
        <v>5</v>
      </c>
      <c r="K115" s="66">
        <v>10</v>
      </c>
      <c r="L115" s="66">
        <v>0</v>
      </c>
      <c r="M115" s="66">
        <v>1250</v>
      </c>
      <c r="N115" s="66">
        <v>12</v>
      </c>
      <c r="O115" s="66">
        <v>0.5</v>
      </c>
      <c r="P115" s="66">
        <v>3.6</v>
      </c>
      <c r="Q115" s="110">
        <v>3</v>
      </c>
      <c r="R115" s="198"/>
      <c r="S115" s="240" t="s">
        <v>148</v>
      </c>
      <c r="T115" s="290" t="s">
        <v>299</v>
      </c>
      <c r="U115" s="247" t="s">
        <v>300</v>
      </c>
      <c r="V115" s="247" t="s">
        <v>301</v>
      </c>
    </row>
    <row r="116" spans="1:23" x14ac:dyDescent="0.25">
      <c r="A116" s="344"/>
      <c r="B116" s="75">
        <v>102</v>
      </c>
      <c r="C116" s="86">
        <v>114</v>
      </c>
      <c r="D116" s="87" t="s">
        <v>20</v>
      </c>
      <c r="E116" s="88">
        <v>820043</v>
      </c>
      <c r="F116" s="88" t="s">
        <v>2</v>
      </c>
      <c r="G116" s="88" t="s">
        <v>52</v>
      </c>
      <c r="H116" s="75">
        <v>19</v>
      </c>
      <c r="I116" s="89">
        <v>2</v>
      </c>
      <c r="J116" s="75">
        <v>3</v>
      </c>
      <c r="K116" s="88">
        <v>4.5</v>
      </c>
      <c r="L116" s="88">
        <v>30</v>
      </c>
      <c r="M116" s="88">
        <v>1250</v>
      </c>
      <c r="N116" s="88">
        <v>12</v>
      </c>
      <c r="O116" s="88">
        <v>0</v>
      </c>
      <c r="P116" s="88">
        <v>3</v>
      </c>
      <c r="Q116" s="111">
        <v>3</v>
      </c>
      <c r="R116" s="199"/>
      <c r="S116" s="290" t="s">
        <v>148</v>
      </c>
      <c r="T116" s="290" t="s">
        <v>154</v>
      </c>
      <c r="U116" s="290" t="s">
        <v>205</v>
      </c>
      <c r="V116" s="199"/>
      <c r="W116" s="76" t="s">
        <v>23</v>
      </c>
    </row>
    <row r="117" spans="1:23" x14ac:dyDescent="0.25">
      <c r="A117" s="344"/>
      <c r="B117" s="325">
        <v>103</v>
      </c>
      <c r="C117" s="51">
        <v>115</v>
      </c>
      <c r="D117" s="364" t="s">
        <v>25</v>
      </c>
      <c r="E117" s="325">
        <v>5150739</v>
      </c>
      <c r="F117" s="325" t="s">
        <v>2</v>
      </c>
      <c r="G117" s="172" t="s">
        <v>50</v>
      </c>
      <c r="H117" s="325">
        <v>37</v>
      </c>
      <c r="I117" s="67">
        <v>1</v>
      </c>
      <c r="J117" s="360">
        <v>3</v>
      </c>
      <c r="K117" s="66">
        <v>10</v>
      </c>
      <c r="L117" s="66">
        <v>0</v>
      </c>
      <c r="M117" s="66">
        <v>1500</v>
      </c>
      <c r="N117" s="66">
        <v>9</v>
      </c>
      <c r="O117" s="66">
        <v>0</v>
      </c>
      <c r="P117" s="66">
        <v>3</v>
      </c>
      <c r="Q117" s="110">
        <v>2</v>
      </c>
      <c r="R117" s="198"/>
      <c r="S117" s="323" t="s">
        <v>192</v>
      </c>
      <c r="T117" s="240"/>
      <c r="U117" s="247"/>
      <c r="V117" s="247"/>
      <c r="W117" s="326" t="s">
        <v>92</v>
      </c>
    </row>
    <row r="118" spans="1:23" x14ac:dyDescent="0.25">
      <c r="A118" s="344"/>
      <c r="B118" s="325"/>
      <c r="C118" s="51">
        <v>116</v>
      </c>
      <c r="D118" s="364"/>
      <c r="E118" s="325"/>
      <c r="F118" s="325"/>
      <c r="G118" s="172" t="s">
        <v>50</v>
      </c>
      <c r="H118" s="325"/>
      <c r="I118" s="67">
        <v>2</v>
      </c>
      <c r="J118" s="365"/>
      <c r="K118" s="66">
        <v>5</v>
      </c>
      <c r="L118" s="66">
        <v>30</v>
      </c>
      <c r="M118" s="66">
        <v>1250</v>
      </c>
      <c r="N118" s="66">
        <v>12</v>
      </c>
      <c r="O118" s="66">
        <v>0.5</v>
      </c>
      <c r="P118" s="66">
        <v>2.8</v>
      </c>
      <c r="Q118" s="110">
        <v>2</v>
      </c>
      <c r="R118" s="198"/>
      <c r="S118" s="320"/>
      <c r="T118" s="240" t="s">
        <v>292</v>
      </c>
      <c r="U118" s="247" t="s">
        <v>302</v>
      </c>
      <c r="V118" s="247"/>
      <c r="W118" s="326"/>
    </row>
    <row r="119" spans="1:23" x14ac:dyDescent="0.25">
      <c r="A119" s="344"/>
      <c r="B119" s="325"/>
      <c r="C119" s="51">
        <v>117</v>
      </c>
      <c r="D119" s="364"/>
      <c r="E119" s="325"/>
      <c r="F119" s="325"/>
      <c r="G119" s="172" t="s">
        <v>50</v>
      </c>
      <c r="H119" s="325"/>
      <c r="I119" s="67">
        <v>2</v>
      </c>
      <c r="J119" s="361"/>
      <c r="K119" s="66">
        <v>6</v>
      </c>
      <c r="L119" s="66">
        <v>30</v>
      </c>
      <c r="M119" s="66">
        <v>1500</v>
      </c>
      <c r="N119" s="66">
        <v>9</v>
      </c>
      <c r="O119" s="66">
        <v>0.5</v>
      </c>
      <c r="P119" s="66">
        <v>2.5</v>
      </c>
      <c r="Q119" s="110">
        <v>3</v>
      </c>
      <c r="R119" s="198"/>
      <c r="S119" s="320"/>
      <c r="T119" s="240"/>
      <c r="U119" s="247"/>
      <c r="V119" s="247"/>
      <c r="W119" s="326"/>
    </row>
    <row r="120" spans="1:23" x14ac:dyDescent="0.25">
      <c r="A120" s="344"/>
      <c r="B120" s="112">
        <v>104</v>
      </c>
      <c r="C120" s="113">
        <v>118</v>
      </c>
      <c r="D120" s="114" t="s">
        <v>26</v>
      </c>
      <c r="E120" s="115">
        <v>5160883</v>
      </c>
      <c r="F120" s="115" t="s">
        <v>2</v>
      </c>
      <c r="G120" s="115">
        <v>1</v>
      </c>
      <c r="H120" s="148">
        <v>72</v>
      </c>
      <c r="I120" s="116">
        <v>1</v>
      </c>
      <c r="J120" s="148">
        <v>1</v>
      </c>
      <c r="K120" s="115">
        <v>10</v>
      </c>
      <c r="L120" s="115">
        <v>15</v>
      </c>
      <c r="M120" s="115">
        <v>1000</v>
      </c>
      <c r="N120" s="115">
        <v>6</v>
      </c>
      <c r="O120" s="115">
        <v>0.5</v>
      </c>
      <c r="P120" s="115">
        <v>2</v>
      </c>
      <c r="Q120" s="117">
        <v>2</v>
      </c>
      <c r="R120" s="198"/>
      <c r="S120" s="240" t="s">
        <v>146</v>
      </c>
      <c r="T120" s="240" t="s">
        <v>149</v>
      </c>
      <c r="U120" s="247" t="s">
        <v>149</v>
      </c>
      <c r="V120" s="247" t="s">
        <v>303</v>
      </c>
      <c r="W120" t="s">
        <v>93</v>
      </c>
    </row>
    <row r="121" spans="1:23" x14ac:dyDescent="0.25">
      <c r="A121" s="380">
        <v>2016</v>
      </c>
      <c r="B121" s="119">
        <v>105</v>
      </c>
      <c r="C121" s="122">
        <v>119</v>
      </c>
      <c r="D121" s="123" t="s">
        <v>34</v>
      </c>
      <c r="E121" s="122">
        <v>5116860</v>
      </c>
      <c r="F121" s="122" t="s">
        <v>9</v>
      </c>
      <c r="G121" s="122" t="s">
        <v>50</v>
      </c>
      <c r="H121" s="122">
        <v>41</v>
      </c>
      <c r="I121" s="120">
        <v>1</v>
      </c>
      <c r="J121" s="122">
        <v>4</v>
      </c>
      <c r="K121" s="122">
        <v>7</v>
      </c>
      <c r="L121" s="122">
        <v>0</v>
      </c>
      <c r="M121" s="122">
        <v>1800</v>
      </c>
      <c r="N121" s="122">
        <v>12</v>
      </c>
      <c r="O121" s="122">
        <v>0.5</v>
      </c>
      <c r="P121" s="122">
        <v>3.6</v>
      </c>
      <c r="Q121" s="122">
        <v>2</v>
      </c>
      <c r="R121" s="200"/>
      <c r="S121" s="200" t="s">
        <v>148</v>
      </c>
      <c r="T121" s="200" t="s">
        <v>297</v>
      </c>
      <c r="U121" s="200" t="s">
        <v>304</v>
      </c>
      <c r="V121" s="200"/>
      <c r="W121" t="s">
        <v>94</v>
      </c>
    </row>
    <row r="122" spans="1:23" x14ac:dyDescent="0.25">
      <c r="A122" s="381"/>
      <c r="B122" s="366">
        <v>106</v>
      </c>
      <c r="C122" s="124">
        <v>120</v>
      </c>
      <c r="D122" s="366" t="s">
        <v>36</v>
      </c>
      <c r="E122" s="366">
        <v>983318</v>
      </c>
      <c r="F122" s="366" t="s">
        <v>9</v>
      </c>
      <c r="G122" s="167" t="s">
        <v>50</v>
      </c>
      <c r="H122" s="366">
        <v>59</v>
      </c>
      <c r="I122" s="118">
        <v>2</v>
      </c>
      <c r="J122" s="366">
        <v>2</v>
      </c>
      <c r="K122" s="126">
        <v>6</v>
      </c>
      <c r="L122" s="126">
        <v>30</v>
      </c>
      <c r="M122" s="126">
        <v>1250</v>
      </c>
      <c r="N122" s="126">
        <v>9</v>
      </c>
      <c r="O122" s="126">
        <v>0</v>
      </c>
      <c r="P122" s="126">
        <v>2.1</v>
      </c>
      <c r="Q122" s="127">
        <v>3</v>
      </c>
      <c r="R122" s="201"/>
      <c r="S122" s="324" t="s">
        <v>305</v>
      </c>
      <c r="T122" s="201"/>
      <c r="U122" s="201"/>
      <c r="V122" s="201"/>
      <c r="W122" s="326" t="s">
        <v>95</v>
      </c>
    </row>
    <row r="123" spans="1:23" x14ac:dyDescent="0.25">
      <c r="A123" s="381"/>
      <c r="B123" s="367"/>
      <c r="C123" s="124">
        <v>121</v>
      </c>
      <c r="D123" s="367"/>
      <c r="E123" s="367"/>
      <c r="F123" s="367"/>
      <c r="G123" s="168" t="s">
        <v>50</v>
      </c>
      <c r="H123" s="367"/>
      <c r="I123" s="118">
        <v>2</v>
      </c>
      <c r="J123" s="367"/>
      <c r="K123" s="126">
        <v>6</v>
      </c>
      <c r="L123" s="126">
        <v>30</v>
      </c>
      <c r="M123" s="126">
        <v>1000</v>
      </c>
      <c r="N123" s="126">
        <v>6</v>
      </c>
      <c r="O123" s="126">
        <v>0</v>
      </c>
      <c r="P123" s="126">
        <v>1.6</v>
      </c>
      <c r="Q123" s="127">
        <v>2</v>
      </c>
      <c r="R123" s="201"/>
      <c r="S123" s="320"/>
      <c r="T123" s="201" t="s">
        <v>306</v>
      </c>
      <c r="U123" s="201" t="s">
        <v>307</v>
      </c>
      <c r="V123" s="201" t="s">
        <v>308</v>
      </c>
      <c r="W123" s="326"/>
    </row>
    <row r="124" spans="1:23" x14ac:dyDescent="0.25">
      <c r="A124" s="381"/>
      <c r="B124" s="128">
        <v>107</v>
      </c>
      <c r="C124" s="124">
        <v>122</v>
      </c>
      <c r="D124" s="125" t="s">
        <v>36</v>
      </c>
      <c r="E124" s="126">
        <v>5156616</v>
      </c>
      <c r="F124" s="126" t="s">
        <v>2</v>
      </c>
      <c r="G124" s="169">
        <v>1</v>
      </c>
      <c r="H124" s="143">
        <v>53</v>
      </c>
      <c r="I124" s="163">
        <v>3</v>
      </c>
      <c r="J124" s="143">
        <v>1</v>
      </c>
      <c r="K124" s="126">
        <v>5</v>
      </c>
      <c r="L124" s="126">
        <v>30</v>
      </c>
      <c r="M124" s="126">
        <v>1250</v>
      </c>
      <c r="N124" s="126">
        <v>9</v>
      </c>
      <c r="O124" s="126">
        <v>0</v>
      </c>
      <c r="P124" s="126">
        <v>2.2999999999999998</v>
      </c>
      <c r="Q124" s="127">
        <v>2</v>
      </c>
      <c r="R124" s="201"/>
      <c r="S124" s="201" t="s">
        <v>311</v>
      </c>
      <c r="T124" s="201" t="s">
        <v>310</v>
      </c>
      <c r="U124" s="201" t="s">
        <v>309</v>
      </c>
      <c r="V124" s="201"/>
      <c r="W124" t="s">
        <v>96</v>
      </c>
    </row>
    <row r="125" spans="1:23" x14ac:dyDescent="0.25">
      <c r="A125" s="381"/>
      <c r="B125" s="128">
        <v>108</v>
      </c>
      <c r="C125" s="124">
        <v>123</v>
      </c>
      <c r="D125" s="125" t="s">
        <v>37</v>
      </c>
      <c r="E125" s="126">
        <v>619937</v>
      </c>
      <c r="F125" s="126" t="s">
        <v>9</v>
      </c>
      <c r="G125" s="169" t="s">
        <v>50</v>
      </c>
      <c r="H125" s="143">
        <v>38</v>
      </c>
      <c r="I125" s="163">
        <v>1</v>
      </c>
      <c r="J125" s="143">
        <v>3</v>
      </c>
      <c r="K125" s="126">
        <v>8</v>
      </c>
      <c r="L125" s="126">
        <v>30</v>
      </c>
      <c r="M125" s="126">
        <v>1000</v>
      </c>
      <c r="N125" s="126">
        <v>9</v>
      </c>
      <c r="O125" s="126">
        <v>0.5</v>
      </c>
      <c r="P125" s="126">
        <v>2.2000000000000002</v>
      </c>
      <c r="Q125" s="127">
        <v>2</v>
      </c>
      <c r="R125" s="201"/>
      <c r="S125" s="201" t="s">
        <v>312</v>
      </c>
      <c r="T125" s="201" t="s">
        <v>314</v>
      </c>
      <c r="U125" s="201" t="s">
        <v>313</v>
      </c>
      <c r="V125" s="201"/>
      <c r="W125" t="s">
        <v>97</v>
      </c>
    </row>
    <row r="126" spans="1:23" x14ac:dyDescent="0.25">
      <c r="A126" s="381"/>
      <c r="B126" s="366">
        <v>109</v>
      </c>
      <c r="C126" s="124">
        <v>124</v>
      </c>
      <c r="D126" s="372">
        <v>42431</v>
      </c>
      <c r="E126" s="370">
        <v>945087</v>
      </c>
      <c r="F126" s="370" t="s">
        <v>2</v>
      </c>
      <c r="G126" s="164" t="s">
        <v>52</v>
      </c>
      <c r="H126" s="370">
        <v>19</v>
      </c>
      <c r="I126" s="374">
        <v>3</v>
      </c>
      <c r="J126" s="370">
        <v>3</v>
      </c>
      <c r="K126" s="126">
        <v>10</v>
      </c>
      <c r="L126" s="126">
        <v>0</v>
      </c>
      <c r="M126" s="126">
        <v>1250</v>
      </c>
      <c r="N126" s="126">
        <v>9</v>
      </c>
      <c r="O126" s="126">
        <v>0.5</v>
      </c>
      <c r="P126" s="126">
        <v>2.8</v>
      </c>
      <c r="Q126" s="127">
        <v>2</v>
      </c>
      <c r="R126" s="201"/>
      <c r="S126" s="324" t="s">
        <v>166</v>
      </c>
      <c r="T126" s="201"/>
      <c r="U126" s="201"/>
      <c r="V126" s="201"/>
    </row>
    <row r="127" spans="1:23" x14ac:dyDescent="0.25">
      <c r="A127" s="381"/>
      <c r="B127" s="367"/>
      <c r="C127" s="124">
        <v>125</v>
      </c>
      <c r="D127" s="373"/>
      <c r="E127" s="371"/>
      <c r="F127" s="371"/>
      <c r="G127" s="165" t="s">
        <v>52</v>
      </c>
      <c r="H127" s="371"/>
      <c r="I127" s="375"/>
      <c r="J127" s="371"/>
      <c r="K127" s="126">
        <v>10</v>
      </c>
      <c r="L127" s="126">
        <v>0</v>
      </c>
      <c r="M127" s="126">
        <v>1000</v>
      </c>
      <c r="N127" s="126">
        <v>9</v>
      </c>
      <c r="O127" s="126">
        <v>0.5</v>
      </c>
      <c r="P127" s="126">
        <v>2.8</v>
      </c>
      <c r="Q127" s="127">
        <v>2</v>
      </c>
      <c r="R127" s="201"/>
      <c r="S127" s="320"/>
      <c r="T127" s="201" t="s">
        <v>316</v>
      </c>
      <c r="U127" s="201" t="s">
        <v>315</v>
      </c>
      <c r="V127" s="201" t="s">
        <v>317</v>
      </c>
    </row>
    <row r="128" spans="1:23" x14ac:dyDescent="0.25">
      <c r="A128" s="381"/>
      <c r="B128" s="128">
        <v>110</v>
      </c>
      <c r="C128" s="124">
        <v>126</v>
      </c>
      <c r="D128" s="125">
        <v>42431</v>
      </c>
      <c r="E128" s="126">
        <v>847350</v>
      </c>
      <c r="F128" s="126" t="s">
        <v>2</v>
      </c>
      <c r="G128" s="169" t="s">
        <v>52</v>
      </c>
      <c r="H128" s="143">
        <v>62</v>
      </c>
      <c r="I128" s="163">
        <v>2</v>
      </c>
      <c r="J128" s="143">
        <v>3</v>
      </c>
      <c r="K128" s="126">
        <v>8</v>
      </c>
      <c r="L128" s="126">
        <v>30</v>
      </c>
      <c r="M128" s="126">
        <v>1250</v>
      </c>
      <c r="N128" s="126">
        <v>9</v>
      </c>
      <c r="O128" s="126">
        <v>0.5</v>
      </c>
      <c r="P128" s="126">
        <v>2.6</v>
      </c>
      <c r="Q128" s="127">
        <v>1</v>
      </c>
      <c r="R128" s="201"/>
      <c r="S128" s="201" t="s">
        <v>166</v>
      </c>
      <c r="T128" s="201" t="s">
        <v>318</v>
      </c>
      <c r="U128" s="201" t="s">
        <v>319</v>
      </c>
      <c r="V128" s="201"/>
    </row>
    <row r="129" spans="1:23" x14ac:dyDescent="0.25">
      <c r="A129" s="381"/>
      <c r="B129" s="128">
        <v>111</v>
      </c>
      <c r="C129" s="124">
        <v>127</v>
      </c>
      <c r="D129" s="125" t="s">
        <v>38</v>
      </c>
      <c r="E129" s="126">
        <v>5025448</v>
      </c>
      <c r="F129" s="126" t="s">
        <v>9</v>
      </c>
      <c r="G129" s="169" t="s">
        <v>53</v>
      </c>
      <c r="H129" s="143">
        <v>44</v>
      </c>
      <c r="I129" s="163">
        <v>1</v>
      </c>
      <c r="J129" s="143">
        <v>4</v>
      </c>
      <c r="K129" s="126">
        <v>6</v>
      </c>
      <c r="L129" s="126">
        <v>30</v>
      </c>
      <c r="M129" s="126">
        <v>1500</v>
      </c>
      <c r="N129" s="126">
        <v>12</v>
      </c>
      <c r="O129" s="126">
        <v>0.5</v>
      </c>
      <c r="P129" s="126">
        <v>3.1</v>
      </c>
      <c r="Q129" s="127">
        <v>1</v>
      </c>
      <c r="R129" s="201"/>
      <c r="S129" s="201" t="s">
        <v>192</v>
      </c>
      <c r="T129" s="201" t="s">
        <v>320</v>
      </c>
      <c r="U129" s="201" t="s">
        <v>321</v>
      </c>
      <c r="V129" s="201"/>
    </row>
    <row r="130" spans="1:23" x14ac:dyDescent="0.25">
      <c r="A130" s="381"/>
      <c r="B130" s="128">
        <v>112</v>
      </c>
      <c r="C130" s="124">
        <v>128</v>
      </c>
      <c r="D130" s="125" t="s">
        <v>39</v>
      </c>
      <c r="E130" s="126">
        <v>5165376</v>
      </c>
      <c r="F130" s="126" t="s">
        <v>2</v>
      </c>
      <c r="G130" s="169">
        <v>1</v>
      </c>
      <c r="H130" s="143">
        <v>79</v>
      </c>
      <c r="I130" s="163">
        <v>1</v>
      </c>
      <c r="J130" s="143">
        <v>1</v>
      </c>
      <c r="K130" s="126">
        <v>10</v>
      </c>
      <c r="L130" s="126">
        <v>30</v>
      </c>
      <c r="M130" s="126">
        <v>1000</v>
      </c>
      <c r="N130" s="126">
        <v>12</v>
      </c>
      <c r="O130" s="126">
        <v>0.5</v>
      </c>
      <c r="P130" s="126">
        <v>2.7</v>
      </c>
      <c r="Q130" s="127">
        <v>2</v>
      </c>
      <c r="R130" s="201"/>
      <c r="S130" s="201" t="s">
        <v>322</v>
      </c>
      <c r="T130" s="201" t="s">
        <v>323</v>
      </c>
      <c r="U130" s="201" t="s">
        <v>324</v>
      </c>
      <c r="V130" s="201" t="s">
        <v>325</v>
      </c>
      <c r="W130" t="s">
        <v>98</v>
      </c>
    </row>
    <row r="131" spans="1:23" x14ac:dyDescent="0.25">
      <c r="A131" s="381"/>
      <c r="B131" s="128">
        <v>113</v>
      </c>
      <c r="C131" s="130">
        <v>129</v>
      </c>
      <c r="D131" s="125">
        <v>42616</v>
      </c>
      <c r="E131" s="129">
        <v>5161733</v>
      </c>
      <c r="F131" s="126" t="s">
        <v>2</v>
      </c>
      <c r="G131" s="169">
        <v>1</v>
      </c>
      <c r="H131" s="143">
        <v>19</v>
      </c>
      <c r="I131" s="163">
        <v>1</v>
      </c>
      <c r="J131" s="143">
        <v>1</v>
      </c>
      <c r="K131" s="126">
        <v>10</v>
      </c>
      <c r="L131" s="126">
        <v>15</v>
      </c>
      <c r="M131" s="126">
        <v>1000</v>
      </c>
      <c r="N131" s="126">
        <v>12</v>
      </c>
      <c r="O131" s="126">
        <v>0.5</v>
      </c>
      <c r="P131" s="126">
        <v>3.5</v>
      </c>
      <c r="Q131" s="127">
        <v>2</v>
      </c>
      <c r="R131" s="201"/>
      <c r="S131" s="201" t="s">
        <v>148</v>
      </c>
      <c r="T131" s="201" t="s">
        <v>282</v>
      </c>
      <c r="U131" s="201" t="s">
        <v>326</v>
      </c>
      <c r="V131" s="201"/>
      <c r="W131" t="s">
        <v>98</v>
      </c>
    </row>
    <row r="132" spans="1:23" x14ac:dyDescent="0.25">
      <c r="A132" s="381"/>
      <c r="B132" s="128">
        <v>114</v>
      </c>
      <c r="C132" s="124">
        <v>130</v>
      </c>
      <c r="D132" s="125" t="s">
        <v>40</v>
      </c>
      <c r="E132" s="126">
        <v>5171732</v>
      </c>
      <c r="F132" s="126" t="s">
        <v>9</v>
      </c>
      <c r="G132" s="169" t="s">
        <v>52</v>
      </c>
      <c r="H132" s="143">
        <v>49</v>
      </c>
      <c r="I132" s="163">
        <v>3</v>
      </c>
      <c r="J132" s="143">
        <v>5</v>
      </c>
      <c r="K132" s="126">
        <v>7</v>
      </c>
      <c r="L132" s="126">
        <v>0</v>
      </c>
      <c r="M132" s="126">
        <v>1000</v>
      </c>
      <c r="N132" s="126">
        <v>9</v>
      </c>
      <c r="O132" s="126">
        <v>0.5</v>
      </c>
      <c r="P132" s="126">
        <v>2.7</v>
      </c>
      <c r="Q132" s="127">
        <v>3</v>
      </c>
      <c r="R132" s="201"/>
      <c r="S132" s="201" t="s">
        <v>147</v>
      </c>
      <c r="T132" s="201"/>
      <c r="U132" s="201"/>
      <c r="V132" s="201"/>
    </row>
    <row r="133" spans="1:23" x14ac:dyDescent="0.25">
      <c r="A133" s="381"/>
      <c r="B133" s="128">
        <v>115</v>
      </c>
      <c r="C133" s="124">
        <v>131</v>
      </c>
      <c r="D133" s="125" t="s">
        <v>41</v>
      </c>
      <c r="E133" s="126">
        <v>5168779</v>
      </c>
      <c r="F133" s="126" t="s">
        <v>9</v>
      </c>
      <c r="G133" s="169" t="s">
        <v>54</v>
      </c>
      <c r="H133" s="143">
        <v>41</v>
      </c>
      <c r="I133" s="163">
        <v>2</v>
      </c>
      <c r="J133" s="143">
        <v>2</v>
      </c>
      <c r="K133" s="126">
        <v>5.5</v>
      </c>
      <c r="L133" s="126">
        <v>30</v>
      </c>
      <c r="M133" s="126">
        <v>1000</v>
      </c>
      <c r="N133" s="126">
        <v>12</v>
      </c>
      <c r="O133" s="126">
        <v>0</v>
      </c>
      <c r="P133" s="126">
        <v>2.7</v>
      </c>
      <c r="Q133" s="127">
        <v>2</v>
      </c>
      <c r="R133" s="201"/>
      <c r="S133" s="201" t="s">
        <v>288</v>
      </c>
      <c r="T133" s="201" t="s">
        <v>327</v>
      </c>
      <c r="U133" s="201" t="s">
        <v>326</v>
      </c>
      <c r="V133" s="201" t="s">
        <v>328</v>
      </c>
      <c r="W133" t="s">
        <v>99</v>
      </c>
    </row>
    <row r="134" spans="1:23" x14ac:dyDescent="0.25">
      <c r="A134" s="381"/>
      <c r="B134" s="128">
        <v>116</v>
      </c>
      <c r="C134" s="124">
        <v>132</v>
      </c>
      <c r="D134" s="125" t="s">
        <v>42</v>
      </c>
      <c r="E134" s="126">
        <v>5175176</v>
      </c>
      <c r="F134" s="126" t="s">
        <v>9</v>
      </c>
      <c r="G134" s="169">
        <v>7</v>
      </c>
      <c r="H134" s="143">
        <v>63</v>
      </c>
      <c r="I134" s="163">
        <v>1</v>
      </c>
      <c r="J134" s="143">
        <v>1</v>
      </c>
      <c r="K134" s="126">
        <v>8</v>
      </c>
      <c r="L134" s="126">
        <v>30</v>
      </c>
      <c r="M134" s="126">
        <v>1000</v>
      </c>
      <c r="N134" s="126">
        <v>12</v>
      </c>
      <c r="O134" s="126">
        <v>0.5</v>
      </c>
      <c r="P134" s="126">
        <v>2.8</v>
      </c>
      <c r="Q134" s="127">
        <v>2</v>
      </c>
      <c r="R134" s="201"/>
      <c r="S134" s="201" t="s">
        <v>148</v>
      </c>
      <c r="T134" s="201" t="s">
        <v>282</v>
      </c>
      <c r="U134" s="201" t="s">
        <v>326</v>
      </c>
      <c r="V134" s="201"/>
    </row>
    <row r="135" spans="1:23" x14ac:dyDescent="0.25">
      <c r="A135" s="381"/>
      <c r="B135" s="128">
        <v>117</v>
      </c>
      <c r="C135" s="124">
        <v>133</v>
      </c>
      <c r="D135" s="125">
        <v>42433</v>
      </c>
      <c r="E135" s="126">
        <v>5172801</v>
      </c>
      <c r="F135" s="126" t="s">
        <v>2</v>
      </c>
      <c r="G135" s="169" t="s">
        <v>56</v>
      </c>
      <c r="H135" s="143">
        <v>65</v>
      </c>
      <c r="I135" s="163">
        <v>1</v>
      </c>
      <c r="J135" s="143">
        <v>4</v>
      </c>
      <c r="K135" s="126">
        <v>10</v>
      </c>
      <c r="L135" s="126">
        <v>30</v>
      </c>
      <c r="M135" s="126">
        <v>1200</v>
      </c>
      <c r="N135" s="126">
        <v>9</v>
      </c>
      <c r="O135" s="126">
        <v>0.5</v>
      </c>
      <c r="P135" s="126">
        <v>2</v>
      </c>
      <c r="Q135" s="127">
        <v>3</v>
      </c>
      <c r="R135" s="201"/>
      <c r="S135" s="201" t="s">
        <v>148</v>
      </c>
      <c r="T135" s="201" t="s">
        <v>154</v>
      </c>
      <c r="U135" s="201" t="s">
        <v>326</v>
      </c>
      <c r="V135" s="201"/>
    </row>
    <row r="136" spans="1:23" x14ac:dyDescent="0.25">
      <c r="A136" s="381"/>
      <c r="B136" s="128">
        <v>118</v>
      </c>
      <c r="C136" s="124">
        <v>134</v>
      </c>
      <c r="D136" s="125">
        <v>42647</v>
      </c>
      <c r="E136" s="126">
        <v>5157032</v>
      </c>
      <c r="F136" s="126" t="s">
        <v>2</v>
      </c>
      <c r="G136" s="169">
        <v>1</v>
      </c>
      <c r="H136" s="143">
        <v>43</v>
      </c>
      <c r="I136" s="163">
        <v>1</v>
      </c>
      <c r="J136" s="143">
        <v>1</v>
      </c>
      <c r="K136" s="131">
        <v>7</v>
      </c>
      <c r="L136" s="126">
        <v>15</v>
      </c>
      <c r="M136" s="126">
        <v>1500</v>
      </c>
      <c r="N136" s="126">
        <v>12</v>
      </c>
      <c r="O136" s="126">
        <v>0</v>
      </c>
      <c r="P136" s="126">
        <v>3</v>
      </c>
      <c r="Q136" s="127">
        <v>4</v>
      </c>
      <c r="R136" s="201"/>
      <c r="S136" s="201" t="s">
        <v>331</v>
      </c>
      <c r="T136" s="201" t="s">
        <v>329</v>
      </c>
      <c r="U136" s="201" t="s">
        <v>330</v>
      </c>
      <c r="V136" s="201" t="s">
        <v>332</v>
      </c>
      <c r="W136" t="s">
        <v>100</v>
      </c>
    </row>
    <row r="137" spans="1:23" x14ac:dyDescent="0.25">
      <c r="A137" s="381"/>
      <c r="B137" s="128">
        <v>119</v>
      </c>
      <c r="C137" s="124">
        <v>135</v>
      </c>
      <c r="D137" s="125" t="s">
        <v>43</v>
      </c>
      <c r="E137" s="126">
        <v>5173515</v>
      </c>
      <c r="F137" s="126" t="s">
        <v>2</v>
      </c>
      <c r="G137" s="169" t="s">
        <v>53</v>
      </c>
      <c r="H137" s="143">
        <v>35</v>
      </c>
      <c r="I137" s="163">
        <v>2</v>
      </c>
      <c r="J137" s="143">
        <v>3</v>
      </c>
      <c r="K137" s="126">
        <v>10</v>
      </c>
      <c r="L137" s="126">
        <v>15</v>
      </c>
      <c r="M137" s="126">
        <v>1500</v>
      </c>
      <c r="N137" s="126">
        <v>12</v>
      </c>
      <c r="O137" s="126">
        <v>0.5</v>
      </c>
      <c r="P137" s="126">
        <v>3</v>
      </c>
      <c r="Q137" s="127">
        <v>4</v>
      </c>
      <c r="R137" s="201"/>
      <c r="S137" s="201" t="s">
        <v>148</v>
      </c>
      <c r="T137" s="201" t="s">
        <v>333</v>
      </c>
      <c r="U137" s="201" t="s">
        <v>326</v>
      </c>
      <c r="V137" s="201"/>
      <c r="W137" t="s">
        <v>101</v>
      </c>
    </row>
    <row r="138" spans="1:23" x14ac:dyDescent="0.25">
      <c r="A138" s="381"/>
      <c r="B138" s="366">
        <v>120</v>
      </c>
      <c r="C138" s="124">
        <v>136</v>
      </c>
      <c r="D138" s="372">
        <v>42679</v>
      </c>
      <c r="E138" s="370">
        <v>471706</v>
      </c>
      <c r="F138" s="370" t="s">
        <v>2</v>
      </c>
      <c r="G138" s="164" t="s">
        <v>53</v>
      </c>
      <c r="H138" s="370">
        <v>85</v>
      </c>
      <c r="I138" s="368">
        <v>2</v>
      </c>
      <c r="J138" s="370">
        <v>3</v>
      </c>
      <c r="K138" s="126">
        <v>10</v>
      </c>
      <c r="L138" s="126">
        <v>15</v>
      </c>
      <c r="M138" s="126">
        <v>1500</v>
      </c>
      <c r="N138" s="126">
        <v>12</v>
      </c>
      <c r="O138" s="126">
        <v>0.5</v>
      </c>
      <c r="P138" s="126">
        <v>2.9</v>
      </c>
      <c r="Q138" s="127">
        <v>2</v>
      </c>
      <c r="R138" s="201"/>
      <c r="S138" s="324" t="s">
        <v>251</v>
      </c>
      <c r="T138" s="201" t="s">
        <v>335</v>
      </c>
      <c r="U138" s="201" t="s">
        <v>334</v>
      </c>
      <c r="V138" s="201" t="s">
        <v>336</v>
      </c>
      <c r="W138" s="326" t="s">
        <v>102</v>
      </c>
    </row>
    <row r="139" spans="1:23" x14ac:dyDescent="0.25">
      <c r="A139" s="381"/>
      <c r="B139" s="367"/>
      <c r="C139" s="124">
        <v>137</v>
      </c>
      <c r="D139" s="373"/>
      <c r="E139" s="371"/>
      <c r="F139" s="371"/>
      <c r="G139" s="165" t="s">
        <v>53</v>
      </c>
      <c r="H139" s="371"/>
      <c r="I139" s="369"/>
      <c r="J139" s="371"/>
      <c r="K139" s="126">
        <v>8</v>
      </c>
      <c r="L139" s="126">
        <v>0</v>
      </c>
      <c r="M139" s="126">
        <v>1500</v>
      </c>
      <c r="N139" s="126">
        <v>12</v>
      </c>
      <c r="O139" s="126">
        <v>0.5</v>
      </c>
      <c r="P139" s="126">
        <v>3.1</v>
      </c>
      <c r="Q139" s="127">
        <v>2</v>
      </c>
      <c r="R139" s="201"/>
      <c r="S139" s="320"/>
      <c r="T139" s="201"/>
      <c r="U139" s="201"/>
      <c r="V139" s="201"/>
      <c r="W139" s="326"/>
    </row>
    <row r="140" spans="1:23" s="265" customFormat="1" x14ac:dyDescent="0.25">
      <c r="A140" s="381"/>
      <c r="B140" s="291">
        <v>121</v>
      </c>
      <c r="C140" s="292">
        <v>138</v>
      </c>
      <c r="D140" s="293" t="s">
        <v>44</v>
      </c>
      <c r="E140" s="294">
        <v>585388</v>
      </c>
      <c r="F140" s="294" t="s">
        <v>2</v>
      </c>
      <c r="G140" s="294" t="s">
        <v>52</v>
      </c>
      <c r="H140" s="295">
        <v>43</v>
      </c>
      <c r="I140" s="296">
        <v>3</v>
      </c>
      <c r="J140" s="295">
        <v>3</v>
      </c>
      <c r="K140" s="294">
        <v>8.5</v>
      </c>
      <c r="L140" s="294">
        <v>30</v>
      </c>
      <c r="M140" s="294">
        <v>1250</v>
      </c>
      <c r="N140" s="294">
        <v>9</v>
      </c>
      <c r="O140" s="294">
        <v>0.5</v>
      </c>
      <c r="P140" s="294">
        <v>2.4</v>
      </c>
      <c r="Q140" s="297">
        <v>1</v>
      </c>
      <c r="R140" s="264"/>
      <c r="S140" s="264" t="s">
        <v>148</v>
      </c>
      <c r="T140" s="264"/>
      <c r="U140" s="264"/>
      <c r="V140" s="264" t="s">
        <v>337</v>
      </c>
      <c r="W140" s="265" t="s">
        <v>103</v>
      </c>
    </row>
    <row r="141" spans="1:23" x14ac:dyDescent="0.25">
      <c r="A141" s="381"/>
      <c r="B141" s="128">
        <v>122</v>
      </c>
      <c r="C141" s="124">
        <v>139</v>
      </c>
      <c r="D141" s="125" t="s">
        <v>45</v>
      </c>
      <c r="E141" s="126">
        <v>5185179</v>
      </c>
      <c r="F141" s="126" t="s">
        <v>2</v>
      </c>
      <c r="G141" s="169" t="s">
        <v>57</v>
      </c>
      <c r="H141" s="143">
        <v>69</v>
      </c>
      <c r="I141" s="163">
        <v>2</v>
      </c>
      <c r="J141" s="143">
        <v>3</v>
      </c>
      <c r="K141" s="126">
        <v>10</v>
      </c>
      <c r="L141" s="126">
        <v>15</v>
      </c>
      <c r="M141" s="126">
        <v>1500</v>
      </c>
      <c r="N141" s="126">
        <v>12</v>
      </c>
      <c r="O141" s="126">
        <v>0.5</v>
      </c>
      <c r="P141" s="126">
        <v>3.8</v>
      </c>
      <c r="Q141" s="127">
        <v>1</v>
      </c>
      <c r="R141" s="201"/>
      <c r="S141" s="201" t="s">
        <v>148</v>
      </c>
      <c r="T141" s="201" t="s">
        <v>338</v>
      </c>
      <c r="U141" s="201" t="s">
        <v>339</v>
      </c>
      <c r="V141" s="201" t="s">
        <v>340</v>
      </c>
    </row>
    <row r="142" spans="1:23" x14ac:dyDescent="0.25">
      <c r="A142" s="381"/>
      <c r="B142" s="128">
        <v>123</v>
      </c>
      <c r="C142" s="124">
        <v>140</v>
      </c>
      <c r="D142" s="125">
        <v>42522</v>
      </c>
      <c r="E142" s="126">
        <v>5181520</v>
      </c>
      <c r="F142" s="126" t="s">
        <v>2</v>
      </c>
      <c r="G142" s="169" t="s">
        <v>56</v>
      </c>
      <c r="H142" s="143">
        <v>51</v>
      </c>
      <c r="I142" s="163">
        <v>1</v>
      </c>
      <c r="J142" s="143">
        <v>4</v>
      </c>
      <c r="K142" s="126">
        <v>10</v>
      </c>
      <c r="L142" s="126">
        <v>30</v>
      </c>
      <c r="M142" s="126">
        <v>1500</v>
      </c>
      <c r="N142" s="126">
        <v>12</v>
      </c>
      <c r="O142" s="126">
        <v>0.5</v>
      </c>
      <c r="P142" s="126">
        <v>2.5</v>
      </c>
      <c r="Q142" s="127">
        <v>3</v>
      </c>
      <c r="R142" s="201"/>
      <c r="S142" s="201" t="s">
        <v>148</v>
      </c>
      <c r="T142" s="201" t="s">
        <v>154</v>
      </c>
      <c r="U142" s="201" t="s">
        <v>326</v>
      </c>
      <c r="V142" s="201"/>
    </row>
    <row r="143" spans="1:23" x14ac:dyDescent="0.25">
      <c r="A143" s="381"/>
      <c r="B143" s="128">
        <v>124</v>
      </c>
      <c r="C143" s="124">
        <v>141</v>
      </c>
      <c r="D143" s="125">
        <v>42528</v>
      </c>
      <c r="E143" s="126">
        <v>5159602</v>
      </c>
      <c r="F143" s="126" t="s">
        <v>2</v>
      </c>
      <c r="G143" s="169" t="s">
        <v>51</v>
      </c>
      <c r="H143" s="143">
        <v>49</v>
      </c>
      <c r="I143" s="163">
        <v>2</v>
      </c>
      <c r="J143" s="142">
        <v>2</v>
      </c>
      <c r="K143" s="126">
        <v>5</v>
      </c>
      <c r="L143" s="126">
        <v>30</v>
      </c>
      <c r="M143" s="126">
        <v>1000</v>
      </c>
      <c r="N143" s="126">
        <v>12</v>
      </c>
      <c r="O143" s="126">
        <v>0.5</v>
      </c>
      <c r="P143" s="126">
        <v>2.6</v>
      </c>
      <c r="Q143" s="127">
        <v>2</v>
      </c>
      <c r="R143" s="201"/>
      <c r="S143" s="201" t="s">
        <v>148</v>
      </c>
      <c r="T143" s="201" t="s">
        <v>154</v>
      </c>
      <c r="U143" s="201" t="s">
        <v>205</v>
      </c>
      <c r="V143" s="201"/>
    </row>
    <row r="144" spans="1:23" x14ac:dyDescent="0.25">
      <c r="A144" s="381"/>
      <c r="B144" s="128">
        <v>125</v>
      </c>
      <c r="C144" s="124">
        <v>142</v>
      </c>
      <c r="D144" s="125">
        <v>42533</v>
      </c>
      <c r="E144" s="126">
        <v>5178397</v>
      </c>
      <c r="F144" s="126" t="s">
        <v>2</v>
      </c>
      <c r="G144" s="169">
        <v>9</v>
      </c>
      <c r="H144" s="143">
        <v>66</v>
      </c>
      <c r="I144" s="163">
        <v>1</v>
      </c>
      <c r="J144" s="142">
        <v>1</v>
      </c>
      <c r="K144" s="126">
        <v>9</v>
      </c>
      <c r="L144" s="126">
        <v>15</v>
      </c>
      <c r="M144" s="126">
        <v>1000</v>
      </c>
      <c r="N144" s="126">
        <v>9</v>
      </c>
      <c r="O144" s="126">
        <v>0.5</v>
      </c>
      <c r="P144" s="126">
        <v>2.7</v>
      </c>
      <c r="Q144" s="127">
        <v>2</v>
      </c>
      <c r="R144" s="201"/>
      <c r="S144" s="201" t="s">
        <v>192</v>
      </c>
      <c r="T144" s="201" t="s">
        <v>342</v>
      </c>
      <c r="U144" s="201" t="s">
        <v>341</v>
      </c>
      <c r="V144" s="201" t="s">
        <v>343</v>
      </c>
      <c r="W144" t="s">
        <v>104</v>
      </c>
    </row>
    <row r="145" spans="1:23" x14ac:dyDescent="0.25">
      <c r="A145" s="381"/>
      <c r="B145" s="132">
        <v>126</v>
      </c>
      <c r="C145" s="124">
        <v>143</v>
      </c>
      <c r="D145" s="125">
        <v>42542</v>
      </c>
      <c r="E145" s="126">
        <v>5168030</v>
      </c>
      <c r="F145" s="126" t="s">
        <v>2</v>
      </c>
      <c r="G145" s="169">
        <v>1</v>
      </c>
      <c r="H145" s="143">
        <v>48</v>
      </c>
      <c r="I145" s="163">
        <v>1</v>
      </c>
      <c r="J145" s="142">
        <v>1</v>
      </c>
      <c r="K145" s="126">
        <v>10</v>
      </c>
      <c r="L145" s="126">
        <v>30</v>
      </c>
      <c r="M145" s="126">
        <v>1500</v>
      </c>
      <c r="N145" s="126">
        <v>10</v>
      </c>
      <c r="O145" s="126">
        <v>0.5</v>
      </c>
      <c r="P145" s="126">
        <v>2.2000000000000002</v>
      </c>
      <c r="Q145" s="127">
        <v>2</v>
      </c>
      <c r="R145" s="201"/>
      <c r="S145" s="201" t="s">
        <v>148</v>
      </c>
      <c r="T145" s="201" t="s">
        <v>333</v>
      </c>
      <c r="U145" s="201" t="s">
        <v>344</v>
      </c>
      <c r="V145" s="201"/>
      <c r="W145" t="s">
        <v>105</v>
      </c>
    </row>
    <row r="146" spans="1:23" x14ac:dyDescent="0.25">
      <c r="A146" s="381"/>
      <c r="B146" s="132">
        <v>127</v>
      </c>
      <c r="C146" s="124">
        <v>144</v>
      </c>
      <c r="D146" s="125">
        <v>42603</v>
      </c>
      <c r="E146" s="126">
        <v>5179208</v>
      </c>
      <c r="F146" s="126" t="s">
        <v>2</v>
      </c>
      <c r="G146" s="169">
        <v>1</v>
      </c>
      <c r="H146" s="143">
        <v>44</v>
      </c>
      <c r="I146" s="163">
        <v>1</v>
      </c>
      <c r="J146" s="142">
        <v>1</v>
      </c>
      <c r="K146" s="126">
        <v>8</v>
      </c>
      <c r="L146" s="126">
        <v>30</v>
      </c>
      <c r="M146" s="126">
        <v>1000</v>
      </c>
      <c r="N146" s="126">
        <v>12</v>
      </c>
      <c r="O146" s="126">
        <v>0.5</v>
      </c>
      <c r="P146" s="126">
        <v>3</v>
      </c>
      <c r="Q146" s="127">
        <v>2</v>
      </c>
      <c r="R146" s="201"/>
      <c r="S146" s="201" t="s">
        <v>148</v>
      </c>
      <c r="T146" s="201" t="s">
        <v>282</v>
      </c>
      <c r="U146" s="201" t="s">
        <v>345</v>
      </c>
      <c r="V146" s="201"/>
      <c r="W146" t="s">
        <v>98</v>
      </c>
    </row>
    <row r="147" spans="1:23" x14ac:dyDescent="0.25">
      <c r="A147" s="381"/>
      <c r="B147" s="132">
        <v>128</v>
      </c>
      <c r="C147" s="124">
        <v>145</v>
      </c>
      <c r="D147" s="125">
        <v>42606</v>
      </c>
      <c r="E147" s="126">
        <v>5190738</v>
      </c>
      <c r="F147" s="126" t="s">
        <v>2</v>
      </c>
      <c r="G147" s="169" t="s">
        <v>56</v>
      </c>
      <c r="H147" s="143">
        <v>42</v>
      </c>
      <c r="I147" s="163">
        <v>1</v>
      </c>
      <c r="J147" s="142">
        <v>4</v>
      </c>
      <c r="K147" s="126">
        <v>10</v>
      </c>
      <c r="L147" s="126">
        <v>30</v>
      </c>
      <c r="M147" s="126">
        <v>1000</v>
      </c>
      <c r="N147" s="126">
        <v>12</v>
      </c>
      <c r="O147" s="126">
        <v>0.5</v>
      </c>
      <c r="P147" s="126">
        <v>2.5</v>
      </c>
      <c r="Q147" s="127">
        <v>3</v>
      </c>
      <c r="R147" s="201"/>
      <c r="S147" s="201" t="s">
        <v>148</v>
      </c>
      <c r="T147" s="201" t="s">
        <v>154</v>
      </c>
      <c r="U147" s="201" t="s">
        <v>346</v>
      </c>
      <c r="V147" s="201" t="s">
        <v>347</v>
      </c>
    </row>
    <row r="148" spans="1:23" x14ac:dyDescent="0.25">
      <c r="A148" s="381"/>
      <c r="B148" s="366">
        <v>129</v>
      </c>
      <c r="C148" s="124">
        <v>146</v>
      </c>
      <c r="D148" s="372">
        <v>42610</v>
      </c>
      <c r="E148" s="370">
        <v>5172146</v>
      </c>
      <c r="F148" s="370" t="s">
        <v>9</v>
      </c>
      <c r="G148" s="164" t="s">
        <v>53</v>
      </c>
      <c r="H148" s="370">
        <v>57</v>
      </c>
      <c r="I148" s="163">
        <v>1</v>
      </c>
      <c r="J148" s="143">
        <v>3</v>
      </c>
      <c r="K148" s="126">
        <v>10</v>
      </c>
      <c r="L148" s="126">
        <v>15</v>
      </c>
      <c r="M148" s="126">
        <v>1500</v>
      </c>
      <c r="N148" s="126">
        <v>9</v>
      </c>
      <c r="O148" s="126">
        <v>0.5</v>
      </c>
      <c r="P148" s="126">
        <v>2.5</v>
      </c>
      <c r="Q148" s="127">
        <v>3</v>
      </c>
      <c r="R148" s="201"/>
      <c r="S148" s="324" t="s">
        <v>322</v>
      </c>
      <c r="T148" s="201" t="s">
        <v>348</v>
      </c>
      <c r="U148" s="201" t="s">
        <v>349</v>
      </c>
      <c r="V148" s="201"/>
      <c r="W148" s="326" t="s">
        <v>106</v>
      </c>
    </row>
    <row r="149" spans="1:23" x14ac:dyDescent="0.25">
      <c r="A149" s="381"/>
      <c r="B149" s="367"/>
      <c r="C149" s="124">
        <v>147</v>
      </c>
      <c r="D149" s="373"/>
      <c r="E149" s="371"/>
      <c r="F149" s="371"/>
      <c r="G149" s="165" t="s">
        <v>53</v>
      </c>
      <c r="H149" s="371"/>
      <c r="I149" s="163">
        <v>1</v>
      </c>
      <c r="J149" s="143">
        <v>3</v>
      </c>
      <c r="K149" s="126">
        <v>10</v>
      </c>
      <c r="L149" s="126">
        <v>15</v>
      </c>
      <c r="M149" s="126">
        <v>1500</v>
      </c>
      <c r="N149" s="126">
        <v>9</v>
      </c>
      <c r="O149" s="126">
        <v>0.5</v>
      </c>
      <c r="P149" s="126">
        <v>2.5</v>
      </c>
      <c r="Q149" s="127">
        <v>3</v>
      </c>
      <c r="R149" s="201"/>
      <c r="S149" s="320"/>
      <c r="T149" s="201"/>
      <c r="U149" s="201"/>
      <c r="V149" s="201"/>
      <c r="W149" s="326"/>
    </row>
    <row r="150" spans="1:23" x14ac:dyDescent="0.25">
      <c r="A150" s="381"/>
      <c r="B150" s="136">
        <v>130</v>
      </c>
      <c r="C150" s="124">
        <v>148</v>
      </c>
      <c r="D150" s="125">
        <v>42626</v>
      </c>
      <c r="E150" s="126">
        <v>5195695</v>
      </c>
      <c r="F150" s="126" t="s">
        <v>2</v>
      </c>
      <c r="G150" s="169" t="s">
        <v>57</v>
      </c>
      <c r="H150" s="143">
        <v>78</v>
      </c>
      <c r="I150" s="163">
        <v>1</v>
      </c>
      <c r="J150" s="143">
        <v>3</v>
      </c>
      <c r="K150" s="126">
        <v>10</v>
      </c>
      <c r="L150" s="126">
        <v>30</v>
      </c>
      <c r="M150" s="126">
        <v>1500</v>
      </c>
      <c r="N150" s="126">
        <v>12</v>
      </c>
      <c r="O150" s="126">
        <v>0.5</v>
      </c>
      <c r="P150" s="126">
        <v>2.5</v>
      </c>
      <c r="Q150" s="127">
        <v>4</v>
      </c>
      <c r="R150" s="201"/>
      <c r="S150" s="201" t="s">
        <v>146</v>
      </c>
      <c r="T150" t="s">
        <v>350</v>
      </c>
      <c r="U150" s="201"/>
      <c r="V150" s="201" t="s">
        <v>351</v>
      </c>
      <c r="W150" t="s">
        <v>107</v>
      </c>
    </row>
    <row r="151" spans="1:23" x14ac:dyDescent="0.25">
      <c r="A151" s="381"/>
      <c r="B151" s="128">
        <v>131</v>
      </c>
      <c r="C151" s="124">
        <v>149</v>
      </c>
      <c r="D151" s="125">
        <v>42634</v>
      </c>
      <c r="E151" s="126">
        <v>5084966</v>
      </c>
      <c r="F151" s="126" t="s">
        <v>9</v>
      </c>
      <c r="G151" s="169" t="s">
        <v>50</v>
      </c>
      <c r="H151" s="143">
        <v>65</v>
      </c>
      <c r="I151" s="163">
        <v>1</v>
      </c>
      <c r="J151" s="143">
        <v>2</v>
      </c>
      <c r="K151" s="126">
        <v>6</v>
      </c>
      <c r="L151" s="126">
        <v>30</v>
      </c>
      <c r="M151" s="126">
        <v>1500</v>
      </c>
      <c r="N151" s="126">
        <v>9</v>
      </c>
      <c r="O151" s="126">
        <v>0.5</v>
      </c>
      <c r="P151" s="126">
        <v>2</v>
      </c>
      <c r="Q151" s="127">
        <v>4</v>
      </c>
      <c r="R151" s="201"/>
      <c r="S151" s="201" t="s">
        <v>192</v>
      </c>
      <c r="T151" s="201" t="s">
        <v>352</v>
      </c>
      <c r="U151" s="201" t="s">
        <v>353</v>
      </c>
      <c r="V151" s="201"/>
    </row>
    <row r="152" spans="1:23" x14ac:dyDescent="0.25">
      <c r="A152" s="381"/>
      <c r="B152" s="366">
        <v>132</v>
      </c>
      <c r="C152" s="124">
        <v>150</v>
      </c>
      <c r="D152" s="372">
        <v>42652</v>
      </c>
      <c r="E152" s="370">
        <v>5197980</v>
      </c>
      <c r="F152" s="370" t="s">
        <v>2</v>
      </c>
      <c r="G152" s="164" t="s">
        <v>50</v>
      </c>
      <c r="H152" s="143">
        <v>61</v>
      </c>
      <c r="I152" s="163">
        <v>2</v>
      </c>
      <c r="J152" s="143">
        <v>2</v>
      </c>
      <c r="K152" s="126">
        <v>8</v>
      </c>
      <c r="L152" s="126">
        <v>30</v>
      </c>
      <c r="M152" s="126">
        <v>1250</v>
      </c>
      <c r="N152" s="126">
        <v>12</v>
      </c>
      <c r="O152" s="126">
        <v>0.5</v>
      </c>
      <c r="P152" s="126">
        <v>2.5</v>
      </c>
      <c r="Q152" s="127">
        <v>3</v>
      </c>
      <c r="R152" s="201"/>
      <c r="S152" s="324" t="s">
        <v>166</v>
      </c>
      <c r="T152" s="201" t="s">
        <v>354</v>
      </c>
      <c r="U152" s="201" t="s">
        <v>355</v>
      </c>
      <c r="V152" s="201"/>
      <c r="W152" s="326" t="s">
        <v>108</v>
      </c>
    </row>
    <row r="153" spans="1:23" x14ac:dyDescent="0.25">
      <c r="A153" s="381"/>
      <c r="B153" s="367"/>
      <c r="C153" s="124">
        <v>151</v>
      </c>
      <c r="D153" s="373"/>
      <c r="E153" s="371"/>
      <c r="F153" s="371"/>
      <c r="G153" s="181" t="s">
        <v>50</v>
      </c>
      <c r="H153" s="143">
        <v>61</v>
      </c>
      <c r="I153" s="163">
        <v>2</v>
      </c>
      <c r="J153" s="143">
        <v>2</v>
      </c>
      <c r="K153" s="126">
        <v>5</v>
      </c>
      <c r="L153" s="126">
        <v>30</v>
      </c>
      <c r="M153" s="126">
        <v>1000</v>
      </c>
      <c r="N153" s="126">
        <v>6</v>
      </c>
      <c r="O153" s="126">
        <v>0.5</v>
      </c>
      <c r="P153" s="126">
        <v>1.41</v>
      </c>
      <c r="Q153" s="127">
        <v>3</v>
      </c>
      <c r="R153" s="201"/>
      <c r="S153" s="320"/>
      <c r="T153" s="201"/>
      <c r="U153" s="201"/>
      <c r="V153" s="201"/>
      <c r="W153" s="326"/>
    </row>
    <row r="154" spans="1:23" x14ac:dyDescent="0.25">
      <c r="A154" s="381"/>
      <c r="B154" s="128">
        <v>133</v>
      </c>
      <c r="C154" s="124">
        <v>152</v>
      </c>
      <c r="D154" s="125">
        <v>42662</v>
      </c>
      <c r="E154" s="126">
        <v>5191485</v>
      </c>
      <c r="F154" s="126" t="s">
        <v>2</v>
      </c>
      <c r="G154" s="169">
        <v>1</v>
      </c>
      <c r="H154" s="143">
        <v>40</v>
      </c>
      <c r="I154" s="163">
        <v>1</v>
      </c>
      <c r="J154" s="143">
        <v>1</v>
      </c>
      <c r="K154" s="126">
        <v>10</v>
      </c>
      <c r="L154" s="126">
        <v>30</v>
      </c>
      <c r="M154" s="126">
        <v>1000</v>
      </c>
      <c r="N154" s="126">
        <v>10</v>
      </c>
      <c r="O154" s="126">
        <v>0.5</v>
      </c>
      <c r="P154" s="126">
        <v>2</v>
      </c>
      <c r="Q154" s="127">
        <v>3</v>
      </c>
      <c r="R154" s="201"/>
      <c r="S154" s="201" t="s">
        <v>192</v>
      </c>
      <c r="T154" s="201" t="s">
        <v>356</v>
      </c>
      <c r="U154" s="201" t="s">
        <v>357</v>
      </c>
      <c r="V154" s="201"/>
      <c r="W154" t="s">
        <v>109</v>
      </c>
    </row>
    <row r="155" spans="1:23" x14ac:dyDescent="0.25">
      <c r="A155" s="381"/>
      <c r="B155" s="134">
        <v>134</v>
      </c>
      <c r="C155" s="124">
        <v>153</v>
      </c>
      <c r="D155" s="125">
        <v>42669</v>
      </c>
      <c r="E155" s="126">
        <v>5173827</v>
      </c>
      <c r="F155" s="126" t="s">
        <v>2</v>
      </c>
      <c r="G155" s="169">
        <v>1</v>
      </c>
      <c r="H155" s="143">
        <v>49</v>
      </c>
      <c r="I155" s="163">
        <v>2</v>
      </c>
      <c r="J155" s="143">
        <v>2</v>
      </c>
      <c r="K155" s="126">
        <v>7</v>
      </c>
      <c r="L155" s="126">
        <v>30</v>
      </c>
      <c r="M155" s="126">
        <v>1250</v>
      </c>
      <c r="N155" s="126">
        <v>12</v>
      </c>
      <c r="O155" s="126">
        <v>0.5</v>
      </c>
      <c r="P155" s="126">
        <v>2</v>
      </c>
      <c r="Q155" s="127">
        <v>3</v>
      </c>
      <c r="R155" s="201"/>
      <c r="S155" s="201" t="s">
        <v>192</v>
      </c>
      <c r="T155" s="201" t="s">
        <v>358</v>
      </c>
      <c r="U155" s="201" t="s">
        <v>359</v>
      </c>
      <c r="V155" s="201"/>
      <c r="W155" t="s">
        <v>110</v>
      </c>
    </row>
    <row r="156" spans="1:23" x14ac:dyDescent="0.25">
      <c r="A156" s="381"/>
      <c r="B156" s="137">
        <v>135</v>
      </c>
      <c r="C156" s="124">
        <v>154</v>
      </c>
      <c r="D156" s="125">
        <v>42683</v>
      </c>
      <c r="E156" s="126">
        <v>5173272</v>
      </c>
      <c r="F156" s="126" t="s">
        <v>2</v>
      </c>
      <c r="G156" s="169" t="s">
        <v>50</v>
      </c>
      <c r="H156" s="143">
        <v>52</v>
      </c>
      <c r="I156" s="163">
        <v>1</v>
      </c>
      <c r="J156" s="143">
        <v>2</v>
      </c>
      <c r="K156" s="126">
        <v>8</v>
      </c>
      <c r="L156" s="126">
        <v>30</v>
      </c>
      <c r="M156" s="126">
        <v>1000</v>
      </c>
      <c r="N156" s="126">
        <v>12</v>
      </c>
      <c r="O156" s="126">
        <v>0.5</v>
      </c>
      <c r="P156" s="126">
        <v>2.5</v>
      </c>
      <c r="Q156" s="127">
        <v>3</v>
      </c>
      <c r="R156" s="201"/>
      <c r="S156" s="201" t="s">
        <v>148</v>
      </c>
      <c r="T156" s="201" t="s">
        <v>360</v>
      </c>
      <c r="U156" s="201" t="s">
        <v>361</v>
      </c>
      <c r="V156" s="201"/>
      <c r="W156" t="s">
        <v>111</v>
      </c>
    </row>
    <row r="157" spans="1:23" x14ac:dyDescent="0.25">
      <c r="A157" s="381"/>
      <c r="B157" s="135">
        <v>136</v>
      </c>
      <c r="C157" s="124">
        <v>155</v>
      </c>
      <c r="D157" s="125">
        <v>42687</v>
      </c>
      <c r="E157" s="126">
        <v>5195357</v>
      </c>
      <c r="F157" s="126" t="s">
        <v>2</v>
      </c>
      <c r="G157" s="169">
        <v>1</v>
      </c>
      <c r="H157" s="143">
        <v>82</v>
      </c>
      <c r="I157" s="163">
        <v>1</v>
      </c>
      <c r="J157" s="143">
        <v>1</v>
      </c>
      <c r="K157" s="126">
        <v>8.5</v>
      </c>
      <c r="L157" s="126">
        <v>30</v>
      </c>
      <c r="M157" s="126">
        <v>1000</v>
      </c>
      <c r="N157" s="126">
        <v>12</v>
      </c>
      <c r="O157" s="126">
        <v>0.5</v>
      </c>
      <c r="P157" s="126">
        <v>2.5</v>
      </c>
      <c r="Q157" s="127">
        <v>3</v>
      </c>
      <c r="R157" s="201"/>
      <c r="S157" s="201" t="s">
        <v>166</v>
      </c>
      <c r="T157" s="201" t="s">
        <v>362</v>
      </c>
      <c r="U157" s="201" t="s">
        <v>363</v>
      </c>
      <c r="V157" s="201"/>
      <c r="W157" t="s">
        <v>112</v>
      </c>
    </row>
    <row r="158" spans="1:23" x14ac:dyDescent="0.25">
      <c r="A158" s="381"/>
      <c r="B158" s="137">
        <v>137</v>
      </c>
      <c r="C158" s="124">
        <v>156</v>
      </c>
      <c r="D158" s="140">
        <v>42690</v>
      </c>
      <c r="E158" s="383">
        <v>5202266</v>
      </c>
      <c r="F158" s="383" t="s">
        <v>2</v>
      </c>
      <c r="G158" s="169" t="s">
        <v>50</v>
      </c>
      <c r="H158" s="370">
        <v>41</v>
      </c>
      <c r="I158" s="163">
        <v>1</v>
      </c>
      <c r="J158" s="143">
        <v>2</v>
      </c>
      <c r="K158" s="126">
        <v>8</v>
      </c>
      <c r="L158" s="126">
        <v>30</v>
      </c>
      <c r="M158" s="126">
        <v>1000</v>
      </c>
      <c r="N158" s="126">
        <v>9</v>
      </c>
      <c r="O158" s="126">
        <v>0.5</v>
      </c>
      <c r="P158" s="126">
        <v>3</v>
      </c>
      <c r="Q158" s="127">
        <v>4</v>
      </c>
      <c r="R158" s="201"/>
      <c r="S158" s="324" t="s">
        <v>257</v>
      </c>
      <c r="T158" s="201" t="s">
        <v>364</v>
      </c>
      <c r="U158" s="201" t="s">
        <v>365</v>
      </c>
      <c r="V158" s="201" t="s">
        <v>366</v>
      </c>
      <c r="W158" s="326" t="s">
        <v>113</v>
      </c>
    </row>
    <row r="159" spans="1:23" x14ac:dyDescent="0.25">
      <c r="A159" s="381"/>
      <c r="B159" s="137"/>
      <c r="C159" s="138">
        <v>157</v>
      </c>
      <c r="D159" s="141"/>
      <c r="E159" s="384"/>
      <c r="F159" s="384"/>
      <c r="G159" s="217" t="s">
        <v>50</v>
      </c>
      <c r="H159" s="385"/>
      <c r="I159" s="118">
        <v>2</v>
      </c>
      <c r="J159" s="161">
        <v>2</v>
      </c>
      <c r="K159" s="133">
        <v>8</v>
      </c>
      <c r="L159" s="133">
        <v>12</v>
      </c>
      <c r="M159" s="133">
        <v>1250</v>
      </c>
      <c r="N159" s="133">
        <v>12</v>
      </c>
      <c r="O159" s="133">
        <v>0.5</v>
      </c>
      <c r="P159" s="133">
        <v>3</v>
      </c>
      <c r="Q159" s="139">
        <v>2</v>
      </c>
      <c r="R159" s="201"/>
      <c r="S159" s="320"/>
      <c r="T159" s="201"/>
      <c r="U159" s="201"/>
      <c r="V159" s="201"/>
      <c r="W159" s="326"/>
    </row>
    <row r="160" spans="1:23" x14ac:dyDescent="0.25">
      <c r="A160" s="381"/>
      <c r="B160" s="137">
        <v>138</v>
      </c>
      <c r="C160" s="124">
        <v>158</v>
      </c>
      <c r="D160" s="125">
        <v>42708</v>
      </c>
      <c r="E160" s="126">
        <v>5198215</v>
      </c>
      <c r="F160" s="126" t="s">
        <v>2</v>
      </c>
      <c r="G160" s="169" t="s">
        <v>57</v>
      </c>
      <c r="H160" s="143">
        <v>57</v>
      </c>
      <c r="I160" s="118">
        <v>1</v>
      </c>
      <c r="J160" s="161">
        <v>3</v>
      </c>
      <c r="K160" s="118">
        <v>10</v>
      </c>
      <c r="L160" s="133">
        <v>15</v>
      </c>
      <c r="M160" s="126">
        <v>1250</v>
      </c>
      <c r="N160" s="126">
        <v>9</v>
      </c>
      <c r="O160" s="126">
        <v>0.5</v>
      </c>
      <c r="P160" s="126">
        <v>2.7</v>
      </c>
      <c r="Q160" s="127">
        <v>2</v>
      </c>
      <c r="R160" s="201"/>
      <c r="S160" s="201" t="s">
        <v>331</v>
      </c>
      <c r="T160" s="201" t="s">
        <v>367</v>
      </c>
      <c r="U160" s="201" t="s">
        <v>368</v>
      </c>
      <c r="V160" s="201" t="s">
        <v>369</v>
      </c>
      <c r="W160" t="s">
        <v>114</v>
      </c>
    </row>
    <row r="161" spans="1:23" x14ac:dyDescent="0.25">
      <c r="A161" s="382"/>
      <c r="B161" s="137">
        <v>139</v>
      </c>
      <c r="C161" s="124">
        <v>159</v>
      </c>
      <c r="D161" s="125">
        <v>42718</v>
      </c>
      <c r="E161" s="126">
        <v>980875</v>
      </c>
      <c r="F161" s="126" t="s">
        <v>2</v>
      </c>
      <c r="G161" s="169" t="s">
        <v>50</v>
      </c>
      <c r="H161" s="143">
        <v>41</v>
      </c>
      <c r="I161" s="163">
        <v>2</v>
      </c>
      <c r="J161" s="143">
        <v>2</v>
      </c>
      <c r="K161" s="126">
        <v>6</v>
      </c>
      <c r="L161" s="126">
        <v>30</v>
      </c>
      <c r="M161" s="126">
        <v>1250</v>
      </c>
      <c r="N161" s="126">
        <v>12</v>
      </c>
      <c r="O161" s="126">
        <v>0.5</v>
      </c>
      <c r="P161" s="126">
        <v>2.5</v>
      </c>
      <c r="Q161" s="126">
        <v>3</v>
      </c>
      <c r="R161" s="201"/>
      <c r="S161" s="201" t="s">
        <v>148</v>
      </c>
      <c r="T161" s="201" t="s">
        <v>370</v>
      </c>
      <c r="U161" s="201" t="s">
        <v>371</v>
      </c>
      <c r="V161" s="201" t="s">
        <v>372</v>
      </c>
      <c r="W161" t="s">
        <v>110</v>
      </c>
    </row>
    <row r="162" spans="1:23" x14ac:dyDescent="0.25">
      <c r="A162" s="376">
        <v>2017</v>
      </c>
      <c r="B162" s="149">
        <v>140</v>
      </c>
      <c r="C162" s="150">
        <v>160</v>
      </c>
      <c r="D162" s="151">
        <v>42759</v>
      </c>
      <c r="E162" s="8">
        <v>5156606</v>
      </c>
      <c r="F162" s="8" t="s">
        <v>2</v>
      </c>
      <c r="G162" s="8" t="s">
        <v>51</v>
      </c>
      <c r="H162" s="152">
        <v>33</v>
      </c>
      <c r="I162" s="15">
        <v>2</v>
      </c>
      <c r="J162" s="144">
        <v>2</v>
      </c>
      <c r="K162" s="8">
        <v>6.5</v>
      </c>
      <c r="L162" s="8">
        <v>30</v>
      </c>
      <c r="M162" s="8">
        <v>1500</v>
      </c>
      <c r="N162" s="8">
        <v>12</v>
      </c>
      <c r="O162" s="8">
        <v>0.5</v>
      </c>
      <c r="P162" s="8">
        <v>2.7</v>
      </c>
      <c r="Q162" s="8">
        <v>3</v>
      </c>
      <c r="R162" s="222"/>
      <c r="S162" s="298" t="s">
        <v>148</v>
      </c>
      <c r="T162" s="298" t="s">
        <v>373</v>
      </c>
      <c r="U162" s="298" t="s">
        <v>374</v>
      </c>
      <c r="V162" s="222"/>
      <c r="W162" s="227"/>
    </row>
    <row r="163" spans="1:23" x14ac:dyDescent="0.25">
      <c r="A163" s="377"/>
      <c r="B163" s="378">
        <v>141</v>
      </c>
      <c r="C163" s="150">
        <v>161</v>
      </c>
      <c r="D163" s="379">
        <v>42766</v>
      </c>
      <c r="E163" s="332">
        <v>5161983</v>
      </c>
      <c r="F163" s="332" t="s">
        <v>2</v>
      </c>
      <c r="G163" s="166" t="s">
        <v>51</v>
      </c>
      <c r="H163" s="378">
        <v>52</v>
      </c>
      <c r="I163" s="15">
        <v>2</v>
      </c>
      <c r="J163" s="144">
        <v>2</v>
      </c>
      <c r="K163" s="8">
        <v>3.5</v>
      </c>
      <c r="L163" s="8">
        <v>30</v>
      </c>
      <c r="M163" s="8">
        <v>1500</v>
      </c>
      <c r="N163" s="8">
        <v>9</v>
      </c>
      <c r="O163" s="8">
        <v>0</v>
      </c>
      <c r="P163" s="8">
        <v>2</v>
      </c>
      <c r="Q163" s="8">
        <v>2</v>
      </c>
      <c r="R163" s="222"/>
      <c r="S163" s="319" t="s">
        <v>251</v>
      </c>
      <c r="T163" s="298" t="s">
        <v>375</v>
      </c>
      <c r="U163" s="298" t="s">
        <v>376</v>
      </c>
      <c r="V163" s="298" t="s">
        <v>377</v>
      </c>
      <c r="W163" s="227"/>
    </row>
    <row r="164" spans="1:23" x14ac:dyDescent="0.25">
      <c r="A164" s="377"/>
      <c r="B164" s="378"/>
      <c r="C164" s="150">
        <v>162</v>
      </c>
      <c r="D164" s="379"/>
      <c r="E164" s="332"/>
      <c r="F164" s="332"/>
      <c r="G164" s="166" t="s">
        <v>51</v>
      </c>
      <c r="H164" s="378"/>
      <c r="I164" s="15">
        <v>2</v>
      </c>
      <c r="J164" s="144">
        <v>2</v>
      </c>
      <c r="K164" s="8">
        <v>4</v>
      </c>
      <c r="L164" s="8">
        <v>30</v>
      </c>
      <c r="M164" s="8">
        <v>1000</v>
      </c>
      <c r="N164" s="8">
        <v>9</v>
      </c>
      <c r="O164" s="8">
        <v>0</v>
      </c>
      <c r="P164" s="8">
        <v>2</v>
      </c>
      <c r="Q164" s="8">
        <v>2</v>
      </c>
      <c r="R164" s="222"/>
      <c r="S164" s="320"/>
      <c r="T164" s="222"/>
      <c r="U164" s="222"/>
      <c r="V164" s="222"/>
      <c r="W164" s="227"/>
    </row>
    <row r="165" spans="1:23" x14ac:dyDescent="0.25">
      <c r="A165" s="377"/>
      <c r="B165" s="149">
        <v>142</v>
      </c>
      <c r="C165" s="150">
        <v>163</v>
      </c>
      <c r="D165" s="151">
        <v>42760</v>
      </c>
      <c r="E165" s="8">
        <v>5192028</v>
      </c>
      <c r="F165" s="8" t="s">
        <v>9</v>
      </c>
      <c r="G165" s="8" t="s">
        <v>50</v>
      </c>
      <c r="H165" s="144">
        <v>68</v>
      </c>
      <c r="I165" s="15">
        <v>2</v>
      </c>
      <c r="J165" s="144">
        <v>2</v>
      </c>
      <c r="K165" s="8">
        <v>7</v>
      </c>
      <c r="L165" s="8">
        <v>30</v>
      </c>
      <c r="M165" s="8">
        <v>1500</v>
      </c>
      <c r="N165" s="8">
        <v>12</v>
      </c>
      <c r="O165" s="8">
        <v>0.5</v>
      </c>
      <c r="P165" s="8">
        <v>2.2000000000000002</v>
      </c>
      <c r="Q165" s="8">
        <v>3</v>
      </c>
      <c r="R165" s="222"/>
      <c r="S165" s="298" t="s">
        <v>192</v>
      </c>
      <c r="T165" s="298" t="s">
        <v>378</v>
      </c>
      <c r="U165" s="298" t="s">
        <v>379</v>
      </c>
      <c r="V165" s="222"/>
      <c r="W165" s="238" t="s">
        <v>115</v>
      </c>
    </row>
    <row r="166" spans="1:23" x14ac:dyDescent="0.25">
      <c r="A166" s="377"/>
      <c r="B166" s="149">
        <v>143</v>
      </c>
      <c r="C166" s="150">
        <v>164</v>
      </c>
      <c r="D166" s="151">
        <v>42771</v>
      </c>
      <c r="E166" s="8">
        <v>5173186</v>
      </c>
      <c r="F166" s="8" t="s">
        <v>9</v>
      </c>
      <c r="G166" s="8" t="s">
        <v>53</v>
      </c>
      <c r="H166" s="152">
        <v>65</v>
      </c>
      <c r="I166" s="15">
        <v>2</v>
      </c>
      <c r="J166" s="144">
        <v>3</v>
      </c>
      <c r="K166" s="8">
        <v>7</v>
      </c>
      <c r="L166" s="8">
        <v>30</v>
      </c>
      <c r="M166" s="8">
        <v>1250</v>
      </c>
      <c r="N166" s="8">
        <v>9</v>
      </c>
      <c r="O166" s="8">
        <v>0.5</v>
      </c>
      <c r="P166" s="8">
        <v>2.2999999999999998</v>
      </c>
      <c r="Q166" s="8">
        <v>2</v>
      </c>
      <c r="R166" s="222"/>
      <c r="S166" s="298" t="s">
        <v>257</v>
      </c>
      <c r="T166" s="298" t="s">
        <v>380</v>
      </c>
      <c r="U166" s="298" t="s">
        <v>381</v>
      </c>
      <c r="V166" s="298" t="s">
        <v>382</v>
      </c>
      <c r="W166" s="238" t="s">
        <v>116</v>
      </c>
    </row>
    <row r="167" spans="1:23" x14ac:dyDescent="0.25">
      <c r="A167" s="377"/>
      <c r="B167" s="149">
        <v>144</v>
      </c>
      <c r="C167" s="150">
        <v>165</v>
      </c>
      <c r="D167" s="151">
        <v>42774</v>
      </c>
      <c r="E167" s="8">
        <v>5106638</v>
      </c>
      <c r="F167" s="8" t="s">
        <v>2</v>
      </c>
      <c r="G167" s="229" t="s">
        <v>57</v>
      </c>
      <c r="H167" s="230">
        <v>48</v>
      </c>
      <c r="I167" s="15">
        <v>1</v>
      </c>
      <c r="J167" s="144">
        <v>3</v>
      </c>
      <c r="K167" s="8">
        <v>7</v>
      </c>
      <c r="L167" s="8">
        <v>30</v>
      </c>
      <c r="M167" s="8">
        <v>1000</v>
      </c>
      <c r="N167" s="8">
        <v>9</v>
      </c>
      <c r="O167" s="8">
        <v>0.5</v>
      </c>
      <c r="P167" s="8">
        <v>2.2999999999999998</v>
      </c>
      <c r="Q167" s="8">
        <v>2</v>
      </c>
      <c r="R167" s="222"/>
      <c r="S167" s="298" t="s">
        <v>148</v>
      </c>
      <c r="T167" s="298" t="s">
        <v>383</v>
      </c>
      <c r="U167" s="298" t="s">
        <v>384</v>
      </c>
      <c r="V167" s="222"/>
      <c r="W167" s="227"/>
    </row>
    <row r="168" spans="1:23" x14ac:dyDescent="0.25">
      <c r="A168" s="377"/>
      <c r="B168" s="149">
        <v>145</v>
      </c>
      <c r="C168" s="150">
        <v>166</v>
      </c>
      <c r="D168" s="151">
        <v>42778</v>
      </c>
      <c r="E168" s="8">
        <v>5192067</v>
      </c>
      <c r="F168" s="8" t="s">
        <v>9</v>
      </c>
      <c r="G168" s="8">
        <v>1</v>
      </c>
      <c r="H168" s="152">
        <v>85</v>
      </c>
      <c r="I168" s="15">
        <v>1</v>
      </c>
      <c r="J168" s="144">
        <v>1</v>
      </c>
      <c r="K168" s="8">
        <v>8</v>
      </c>
      <c r="L168" s="8">
        <v>30</v>
      </c>
      <c r="M168" s="8">
        <v>1250</v>
      </c>
      <c r="N168" s="8">
        <v>12</v>
      </c>
      <c r="O168" s="8">
        <v>0.5</v>
      </c>
      <c r="P168" s="8">
        <v>2.5</v>
      </c>
      <c r="Q168" s="8">
        <v>3</v>
      </c>
      <c r="R168" s="222"/>
      <c r="S168" s="298" t="s">
        <v>148</v>
      </c>
      <c r="T168" s="298" t="s">
        <v>385</v>
      </c>
      <c r="U168" s="298" t="s">
        <v>386</v>
      </c>
      <c r="V168" s="222"/>
      <c r="W168" s="238" t="s">
        <v>98</v>
      </c>
    </row>
    <row r="169" spans="1:23" x14ac:dyDescent="0.25">
      <c r="A169" s="377"/>
      <c r="B169" s="149">
        <v>146</v>
      </c>
      <c r="C169" s="150">
        <v>167</v>
      </c>
      <c r="D169" s="151">
        <v>42779</v>
      </c>
      <c r="E169" s="8">
        <v>5195485</v>
      </c>
      <c r="F169" s="8" t="s">
        <v>2</v>
      </c>
      <c r="G169" s="8" t="s">
        <v>51</v>
      </c>
      <c r="H169" s="152">
        <v>32</v>
      </c>
      <c r="I169" s="15">
        <v>2</v>
      </c>
      <c r="J169" s="144">
        <v>2</v>
      </c>
      <c r="K169" s="8">
        <v>5.5</v>
      </c>
      <c r="L169" s="8">
        <v>30</v>
      </c>
      <c r="M169" s="8">
        <v>1000</v>
      </c>
      <c r="N169" s="8">
        <v>9</v>
      </c>
      <c r="O169" s="8">
        <v>0.5</v>
      </c>
      <c r="P169" s="8">
        <v>2.2999999999999998</v>
      </c>
      <c r="Q169" s="8">
        <v>2</v>
      </c>
      <c r="R169" s="222"/>
      <c r="S169" s="298" t="s">
        <v>148</v>
      </c>
      <c r="T169" s="298" t="s">
        <v>388</v>
      </c>
      <c r="U169" s="298" t="s">
        <v>387</v>
      </c>
      <c r="V169" s="222"/>
      <c r="W169" s="227"/>
    </row>
    <row r="170" spans="1:23" x14ac:dyDescent="0.25">
      <c r="A170" s="377"/>
      <c r="B170" s="149">
        <v>147</v>
      </c>
      <c r="C170" s="150">
        <v>168</v>
      </c>
      <c r="D170" s="151">
        <v>42781</v>
      </c>
      <c r="E170" s="8">
        <v>5185825</v>
      </c>
      <c r="F170" s="8" t="s">
        <v>2</v>
      </c>
      <c r="G170" s="8" t="s">
        <v>50</v>
      </c>
      <c r="H170" s="152">
        <v>68</v>
      </c>
      <c r="I170" s="15">
        <v>1</v>
      </c>
      <c r="J170" s="144">
        <v>2</v>
      </c>
      <c r="K170" s="8">
        <v>9</v>
      </c>
      <c r="L170" s="8">
        <v>30</v>
      </c>
      <c r="M170" s="8">
        <v>1250</v>
      </c>
      <c r="N170" s="8">
        <v>9</v>
      </c>
      <c r="O170" s="8">
        <v>0.5</v>
      </c>
      <c r="P170" s="8">
        <v>2</v>
      </c>
      <c r="Q170" s="8">
        <v>3</v>
      </c>
      <c r="R170" s="222"/>
      <c r="S170" s="298" t="s">
        <v>192</v>
      </c>
      <c r="T170" s="298" t="s">
        <v>389</v>
      </c>
      <c r="U170" s="298" t="s">
        <v>390</v>
      </c>
      <c r="V170" s="222"/>
      <c r="W170" s="238" t="s">
        <v>117</v>
      </c>
    </row>
    <row r="171" spans="1:23" x14ac:dyDescent="0.25">
      <c r="A171" s="377"/>
      <c r="B171" s="149">
        <v>148</v>
      </c>
      <c r="C171" s="150">
        <v>169</v>
      </c>
      <c r="D171" s="151">
        <v>42788</v>
      </c>
      <c r="E171" s="8">
        <v>5201993</v>
      </c>
      <c r="F171" s="8" t="s">
        <v>2</v>
      </c>
      <c r="G171" s="8" t="s">
        <v>54</v>
      </c>
      <c r="H171" s="152">
        <v>45</v>
      </c>
      <c r="I171" s="15">
        <v>2</v>
      </c>
      <c r="J171" s="144">
        <v>4</v>
      </c>
      <c r="K171" s="8">
        <v>8.5</v>
      </c>
      <c r="L171" s="8">
        <v>30</v>
      </c>
      <c r="M171" s="8">
        <v>1200</v>
      </c>
      <c r="N171" s="8">
        <v>12</v>
      </c>
      <c r="O171" s="8">
        <v>0.5</v>
      </c>
      <c r="P171" s="8">
        <v>2.5</v>
      </c>
      <c r="Q171" s="8">
        <v>4</v>
      </c>
      <c r="R171" s="222"/>
      <c r="S171" s="298" t="s">
        <v>148</v>
      </c>
      <c r="T171" s="298" t="s">
        <v>294</v>
      </c>
      <c r="U171" s="298" t="s">
        <v>387</v>
      </c>
      <c r="V171" s="222"/>
      <c r="W171" s="238" t="s">
        <v>118</v>
      </c>
    </row>
    <row r="172" spans="1:23" x14ac:dyDescent="0.25">
      <c r="A172" s="377"/>
      <c r="B172" s="149">
        <v>149</v>
      </c>
      <c r="C172" s="150">
        <v>170</v>
      </c>
      <c r="D172" s="151">
        <v>42802</v>
      </c>
      <c r="E172" s="8">
        <v>5206883</v>
      </c>
      <c r="F172" s="8" t="s">
        <v>2</v>
      </c>
      <c r="G172" s="8" t="s">
        <v>53</v>
      </c>
      <c r="H172" s="152">
        <v>35</v>
      </c>
      <c r="I172" s="15">
        <v>1</v>
      </c>
      <c r="J172" s="144">
        <v>3</v>
      </c>
      <c r="K172" s="8">
        <v>10</v>
      </c>
      <c r="L172" s="8">
        <v>30</v>
      </c>
      <c r="M172" s="8">
        <v>1200</v>
      </c>
      <c r="N172" s="8">
        <v>9</v>
      </c>
      <c r="O172" s="8">
        <v>0.5</v>
      </c>
      <c r="P172" s="8">
        <v>2.2000000000000002</v>
      </c>
      <c r="Q172" s="8">
        <v>3</v>
      </c>
      <c r="R172" s="222"/>
      <c r="S172" s="298" t="s">
        <v>148</v>
      </c>
      <c r="T172" s="298" t="s">
        <v>333</v>
      </c>
      <c r="U172" s="298" t="s">
        <v>391</v>
      </c>
      <c r="V172" s="298" t="s">
        <v>392</v>
      </c>
      <c r="W172" s="238" t="s">
        <v>120</v>
      </c>
    </row>
    <row r="173" spans="1:23" x14ac:dyDescent="0.25">
      <c r="A173" s="231"/>
      <c r="B173" s="215">
        <v>150</v>
      </c>
      <c r="C173" s="205">
        <v>171</v>
      </c>
      <c r="D173" s="206">
        <v>42811</v>
      </c>
      <c r="E173" s="202">
        <v>59175</v>
      </c>
      <c r="F173" s="202" t="s">
        <v>9</v>
      </c>
      <c r="G173" s="202">
        <v>7</v>
      </c>
      <c r="H173" s="204">
        <v>71</v>
      </c>
      <c r="I173" s="207">
        <v>1</v>
      </c>
      <c r="J173" s="208">
        <v>1</v>
      </c>
      <c r="K173" s="202">
        <v>7.5</v>
      </c>
      <c r="L173" s="202">
        <v>30</v>
      </c>
      <c r="M173" s="202">
        <v>1000</v>
      </c>
      <c r="N173" s="202">
        <v>12</v>
      </c>
      <c r="O173" s="202">
        <v>0.5</v>
      </c>
      <c r="P173" s="202">
        <v>3.2</v>
      </c>
      <c r="Q173" s="202">
        <v>3</v>
      </c>
      <c r="R173" s="222"/>
      <c r="S173" s="298" t="s">
        <v>148</v>
      </c>
      <c r="T173" s="298" t="s">
        <v>393</v>
      </c>
      <c r="U173" s="298" t="s">
        <v>394</v>
      </c>
      <c r="V173" s="298" t="s">
        <v>395</v>
      </c>
      <c r="W173" s="227" t="s">
        <v>66</v>
      </c>
    </row>
    <row r="174" spans="1:23" x14ac:dyDescent="0.25">
      <c r="A174" s="231"/>
      <c r="B174" s="204">
        <v>151</v>
      </c>
      <c r="C174" s="205">
        <v>172</v>
      </c>
      <c r="D174" s="206">
        <v>42820</v>
      </c>
      <c r="E174" s="202">
        <v>984882</v>
      </c>
      <c r="F174" s="202" t="s">
        <v>67</v>
      </c>
      <c r="G174" s="202" t="s">
        <v>50</v>
      </c>
      <c r="H174" s="204">
        <v>78</v>
      </c>
      <c r="I174" s="207">
        <v>1</v>
      </c>
      <c r="J174" s="208">
        <v>2</v>
      </c>
      <c r="K174" s="202">
        <v>8</v>
      </c>
      <c r="L174" s="202">
        <v>15</v>
      </c>
      <c r="M174" s="202">
        <v>1500</v>
      </c>
      <c r="N174" s="202">
        <v>9</v>
      </c>
      <c r="O174" s="202">
        <v>0.5</v>
      </c>
      <c r="P174" s="202">
        <v>2.2000000000000002</v>
      </c>
      <c r="Q174" s="202">
        <v>2</v>
      </c>
      <c r="R174" s="222"/>
      <c r="S174" s="298" t="s">
        <v>148</v>
      </c>
      <c r="T174" s="298" t="s">
        <v>396</v>
      </c>
      <c r="U174" s="298" t="s">
        <v>397</v>
      </c>
      <c r="V174" s="298" t="s">
        <v>398</v>
      </c>
      <c r="W174" s="238" t="s">
        <v>121</v>
      </c>
    </row>
    <row r="175" spans="1:23" x14ac:dyDescent="0.25">
      <c r="A175" s="231"/>
      <c r="B175" s="204">
        <v>152</v>
      </c>
      <c r="C175" s="205">
        <v>173</v>
      </c>
      <c r="D175" s="206">
        <v>42827</v>
      </c>
      <c r="E175" s="202">
        <v>5138541</v>
      </c>
      <c r="F175" s="202" t="s">
        <v>9</v>
      </c>
      <c r="G175" s="202" t="s">
        <v>57</v>
      </c>
      <c r="H175" s="204">
        <v>57</v>
      </c>
      <c r="I175" s="207" t="s">
        <v>68</v>
      </c>
      <c r="J175" s="208">
        <v>3</v>
      </c>
      <c r="K175" s="202">
        <v>7</v>
      </c>
      <c r="L175" s="202">
        <v>30</v>
      </c>
      <c r="M175" s="202">
        <v>1500</v>
      </c>
      <c r="N175" s="202">
        <v>9</v>
      </c>
      <c r="O175" s="202">
        <v>0.5</v>
      </c>
      <c r="P175" s="202">
        <v>2.5</v>
      </c>
      <c r="Q175" s="202">
        <v>3</v>
      </c>
      <c r="R175" s="222"/>
      <c r="S175" s="298" t="s">
        <v>148</v>
      </c>
      <c r="T175" s="298" t="s">
        <v>333</v>
      </c>
      <c r="U175" s="298" t="s">
        <v>397</v>
      </c>
      <c r="V175" s="298" t="s">
        <v>399</v>
      </c>
      <c r="W175" s="238" t="s">
        <v>122</v>
      </c>
    </row>
    <row r="176" spans="1:23" x14ac:dyDescent="0.25">
      <c r="A176" s="231"/>
      <c r="B176" s="204">
        <v>153</v>
      </c>
      <c r="C176" s="205">
        <v>174</v>
      </c>
      <c r="D176" s="206">
        <v>42837</v>
      </c>
      <c r="E176" s="202">
        <v>517577</v>
      </c>
      <c r="F176" s="202" t="s">
        <v>9</v>
      </c>
      <c r="G176" s="202" t="s">
        <v>69</v>
      </c>
      <c r="H176" s="204">
        <v>49</v>
      </c>
      <c r="I176" s="207">
        <v>2</v>
      </c>
      <c r="J176" s="208">
        <v>2</v>
      </c>
      <c r="K176" s="202">
        <v>6</v>
      </c>
      <c r="L176" s="202">
        <v>30</v>
      </c>
      <c r="M176" s="202">
        <v>1000</v>
      </c>
      <c r="N176" s="202">
        <v>9</v>
      </c>
      <c r="O176" s="202">
        <v>0.5</v>
      </c>
      <c r="P176" s="202">
        <v>2.5</v>
      </c>
      <c r="Q176" s="202">
        <v>2</v>
      </c>
      <c r="R176" s="222"/>
      <c r="S176" s="298" t="s">
        <v>148</v>
      </c>
      <c r="T176" s="298" t="s">
        <v>333</v>
      </c>
      <c r="U176" s="298" t="s">
        <v>397</v>
      </c>
      <c r="V176" s="222"/>
      <c r="W176" s="238" t="s">
        <v>123</v>
      </c>
    </row>
    <row r="177" spans="1:24" x14ac:dyDescent="0.25">
      <c r="A177" s="231"/>
      <c r="B177" s="204">
        <v>154</v>
      </c>
      <c r="C177" s="205">
        <v>175</v>
      </c>
      <c r="D177" s="206">
        <v>42841</v>
      </c>
      <c r="E177" s="202">
        <v>5074115</v>
      </c>
      <c r="F177" s="202" t="s">
        <v>9</v>
      </c>
      <c r="G177" s="202" t="s">
        <v>52</v>
      </c>
      <c r="H177" s="204">
        <v>54</v>
      </c>
      <c r="I177" s="207">
        <v>1</v>
      </c>
      <c r="J177" s="208">
        <v>3</v>
      </c>
      <c r="K177" s="202">
        <v>10</v>
      </c>
      <c r="L177" s="202">
        <v>15</v>
      </c>
      <c r="M177" s="202">
        <v>1300</v>
      </c>
      <c r="N177" s="202">
        <v>12</v>
      </c>
      <c r="O177" s="202">
        <v>0</v>
      </c>
      <c r="P177" s="202">
        <v>2</v>
      </c>
      <c r="Q177" s="202">
        <v>2</v>
      </c>
      <c r="R177" s="222"/>
      <c r="S177" s="298" t="s">
        <v>148</v>
      </c>
      <c r="T177" s="298" t="s">
        <v>396</v>
      </c>
      <c r="U177" s="298" t="s">
        <v>397</v>
      </c>
      <c r="V177" s="298" t="s">
        <v>400</v>
      </c>
      <c r="W177" s="227" t="s">
        <v>66</v>
      </c>
    </row>
    <row r="178" spans="1:24" x14ac:dyDescent="0.25">
      <c r="A178" s="231"/>
      <c r="B178" s="204">
        <v>155</v>
      </c>
      <c r="C178" s="205">
        <v>176</v>
      </c>
      <c r="D178" s="206">
        <v>42843</v>
      </c>
      <c r="E178" s="202">
        <v>5213577</v>
      </c>
      <c r="F178" s="202" t="s">
        <v>9</v>
      </c>
      <c r="G178" s="202" t="s">
        <v>50</v>
      </c>
      <c r="H178" s="204">
        <v>51</v>
      </c>
      <c r="I178" s="207">
        <v>2</v>
      </c>
      <c r="J178" s="208">
        <v>2</v>
      </c>
      <c r="K178" s="202">
        <v>6</v>
      </c>
      <c r="L178" s="202">
        <v>30</v>
      </c>
      <c r="M178" s="202">
        <v>1250</v>
      </c>
      <c r="N178" s="202">
        <v>12</v>
      </c>
      <c r="O178" s="202">
        <v>0.5</v>
      </c>
      <c r="P178" s="202">
        <v>2.5</v>
      </c>
      <c r="Q178" s="202">
        <v>3</v>
      </c>
      <c r="R178" s="222"/>
      <c r="S178" s="298" t="s">
        <v>148</v>
      </c>
      <c r="T178" s="298" t="s">
        <v>294</v>
      </c>
      <c r="U178" s="298" t="s">
        <v>401</v>
      </c>
      <c r="V178" s="222"/>
      <c r="W178" s="238" t="s">
        <v>124</v>
      </c>
    </row>
    <row r="179" spans="1:24" s="274" customFormat="1" x14ac:dyDescent="0.25">
      <c r="A179" s="309"/>
      <c r="B179" s="310">
        <v>156</v>
      </c>
      <c r="C179" s="311">
        <v>177</v>
      </c>
      <c r="D179" s="312">
        <v>42844</v>
      </c>
      <c r="E179" s="289">
        <v>5217917</v>
      </c>
      <c r="F179" s="289" t="s">
        <v>67</v>
      </c>
      <c r="G179" s="289" t="s">
        <v>53</v>
      </c>
      <c r="H179" s="310">
        <v>55</v>
      </c>
      <c r="I179" s="313">
        <v>2</v>
      </c>
      <c r="J179" s="314">
        <v>3</v>
      </c>
      <c r="K179" s="289">
        <v>10</v>
      </c>
      <c r="L179" s="289">
        <v>15</v>
      </c>
      <c r="M179" s="289">
        <v>1200</v>
      </c>
      <c r="N179" s="289">
        <v>9</v>
      </c>
      <c r="O179" s="289">
        <v>0.5</v>
      </c>
      <c r="P179" s="289">
        <v>3</v>
      </c>
      <c r="Q179" s="289">
        <v>3</v>
      </c>
      <c r="R179" s="315"/>
      <c r="S179" s="315"/>
      <c r="T179" s="316" t="s">
        <v>456</v>
      </c>
      <c r="U179" s="316" t="s">
        <v>296</v>
      </c>
      <c r="V179" s="316" t="s">
        <v>402</v>
      </c>
      <c r="W179" s="317" t="s">
        <v>125</v>
      </c>
    </row>
    <row r="180" spans="1:24" x14ac:dyDescent="0.25">
      <c r="A180" s="231"/>
      <c r="B180" s="204">
        <v>157</v>
      </c>
      <c r="C180" s="205">
        <v>178</v>
      </c>
      <c r="D180" s="206">
        <v>42877</v>
      </c>
      <c r="E180" s="202">
        <v>5199054</v>
      </c>
      <c r="F180" s="202" t="s">
        <v>67</v>
      </c>
      <c r="G180" s="203">
        <v>1</v>
      </c>
      <c r="H180" s="204">
        <v>64</v>
      </c>
      <c r="I180" s="207">
        <v>1</v>
      </c>
      <c r="J180" s="208">
        <v>1</v>
      </c>
      <c r="K180" s="202">
        <v>10</v>
      </c>
      <c r="L180" s="202">
        <v>15</v>
      </c>
      <c r="M180" s="202">
        <v>1000</v>
      </c>
      <c r="N180" s="202">
        <v>12</v>
      </c>
      <c r="O180" s="202">
        <v>0.5</v>
      </c>
      <c r="P180" s="202">
        <v>3</v>
      </c>
      <c r="Q180" s="202">
        <v>2</v>
      </c>
      <c r="R180" s="222"/>
      <c r="S180" s="298" t="s">
        <v>146</v>
      </c>
      <c r="T180" s="298" t="s">
        <v>403</v>
      </c>
      <c r="U180" s="298" t="s">
        <v>404</v>
      </c>
      <c r="V180" s="222"/>
      <c r="W180" s="238" t="s">
        <v>126</v>
      </c>
      <c r="X180" t="s">
        <v>70</v>
      </c>
    </row>
    <row r="181" spans="1:24" x14ac:dyDescent="0.25">
      <c r="A181" s="231"/>
      <c r="B181" s="204">
        <v>158</v>
      </c>
      <c r="C181" s="205">
        <v>179</v>
      </c>
      <c r="D181" s="206">
        <v>42890</v>
      </c>
      <c r="E181" s="202">
        <v>5209072</v>
      </c>
      <c r="F181" s="202" t="s">
        <v>9</v>
      </c>
      <c r="G181" s="203" t="s">
        <v>53</v>
      </c>
      <c r="H181" s="204">
        <v>30</v>
      </c>
      <c r="I181" s="207">
        <v>1</v>
      </c>
      <c r="J181" s="208">
        <v>4</v>
      </c>
      <c r="K181" s="202">
        <v>10</v>
      </c>
      <c r="L181" s="202">
        <v>30</v>
      </c>
      <c r="M181" s="202">
        <v>1000</v>
      </c>
      <c r="N181" s="202">
        <v>9</v>
      </c>
      <c r="O181" s="202">
        <v>0.5</v>
      </c>
      <c r="P181" s="202">
        <v>2.5</v>
      </c>
      <c r="Q181" s="202">
        <v>3</v>
      </c>
      <c r="R181" s="222"/>
      <c r="S181" s="298" t="s">
        <v>192</v>
      </c>
      <c r="T181" s="298" t="s">
        <v>405</v>
      </c>
      <c r="U181" s="298" t="s">
        <v>406</v>
      </c>
      <c r="V181" s="298" t="s">
        <v>407</v>
      </c>
      <c r="W181" s="238" t="s">
        <v>127</v>
      </c>
    </row>
    <row r="182" spans="1:24" x14ac:dyDescent="0.25">
      <c r="A182" s="231"/>
      <c r="B182" s="204">
        <v>159</v>
      </c>
      <c r="C182" s="205">
        <v>180</v>
      </c>
      <c r="D182" s="206">
        <v>42897</v>
      </c>
      <c r="E182" s="202">
        <v>5200274</v>
      </c>
      <c r="F182" s="202" t="s">
        <v>67</v>
      </c>
      <c r="G182" s="203" t="s">
        <v>52</v>
      </c>
      <c r="H182" s="204">
        <v>37</v>
      </c>
      <c r="I182" s="207">
        <v>2</v>
      </c>
      <c r="J182" s="208">
        <v>3</v>
      </c>
      <c r="K182" s="202">
        <v>6</v>
      </c>
      <c r="L182" s="202">
        <v>30</v>
      </c>
      <c r="M182" s="202">
        <v>1000</v>
      </c>
      <c r="N182" s="202">
        <v>12</v>
      </c>
      <c r="O182" s="202">
        <v>0.5</v>
      </c>
      <c r="P182" s="202">
        <v>2.2999999999999998</v>
      </c>
      <c r="Q182" s="202">
        <v>2</v>
      </c>
      <c r="R182" s="222"/>
      <c r="S182" s="298" t="s">
        <v>148</v>
      </c>
      <c r="T182" s="298" t="s">
        <v>396</v>
      </c>
      <c r="U182" s="298" t="s">
        <v>408</v>
      </c>
      <c r="V182" s="222"/>
      <c r="W182" s="227" t="s">
        <v>66</v>
      </c>
    </row>
    <row r="183" spans="1:24" x14ac:dyDescent="0.25">
      <c r="A183" s="231"/>
      <c r="B183" s="204">
        <v>160</v>
      </c>
      <c r="C183" s="205">
        <v>181</v>
      </c>
      <c r="D183" s="206">
        <v>42899</v>
      </c>
      <c r="E183" s="202">
        <v>263292</v>
      </c>
      <c r="F183" s="202" t="s">
        <v>67</v>
      </c>
      <c r="G183" s="203" t="s">
        <v>51</v>
      </c>
      <c r="H183" s="204">
        <v>57</v>
      </c>
      <c r="I183" s="207">
        <v>2</v>
      </c>
      <c r="J183" s="208">
        <v>2</v>
      </c>
      <c r="K183" s="202">
        <v>5</v>
      </c>
      <c r="L183" s="202">
        <v>30</v>
      </c>
      <c r="M183" s="202">
        <v>1000</v>
      </c>
      <c r="N183" s="202">
        <v>9</v>
      </c>
      <c r="O183" s="202">
        <v>0.5</v>
      </c>
      <c r="P183" s="202">
        <v>2</v>
      </c>
      <c r="Q183" s="202">
        <v>3</v>
      </c>
      <c r="R183" s="222"/>
      <c r="S183" s="298" t="s">
        <v>409</v>
      </c>
      <c r="T183" s="298" t="s">
        <v>294</v>
      </c>
      <c r="U183" s="298" t="s">
        <v>296</v>
      </c>
      <c r="V183" s="298" t="s">
        <v>410</v>
      </c>
      <c r="W183" s="227" t="s">
        <v>66</v>
      </c>
    </row>
    <row r="184" spans="1:24" x14ac:dyDescent="0.25">
      <c r="A184" s="231"/>
      <c r="B184" s="204">
        <v>161</v>
      </c>
      <c r="C184" s="205">
        <v>182</v>
      </c>
      <c r="D184" s="206">
        <v>42906</v>
      </c>
      <c r="E184" s="202">
        <v>5126954</v>
      </c>
      <c r="F184" s="202" t="s">
        <v>67</v>
      </c>
      <c r="G184" s="203" t="s">
        <v>50</v>
      </c>
      <c r="H184" s="204">
        <v>56</v>
      </c>
      <c r="I184" s="207">
        <v>1</v>
      </c>
      <c r="J184" s="208">
        <v>2</v>
      </c>
      <c r="K184" s="202">
        <v>4</v>
      </c>
      <c r="L184" s="202">
        <v>30</v>
      </c>
      <c r="M184" s="202">
        <v>1250</v>
      </c>
      <c r="N184" s="202">
        <v>12</v>
      </c>
      <c r="O184" s="202">
        <v>0.5</v>
      </c>
      <c r="P184" s="202">
        <v>2</v>
      </c>
      <c r="Q184" s="202">
        <v>2</v>
      </c>
      <c r="R184" s="222"/>
      <c r="S184" s="298" t="s">
        <v>411</v>
      </c>
      <c r="T184" s="298" t="s">
        <v>412</v>
      </c>
      <c r="U184" s="298" t="s">
        <v>413</v>
      </c>
      <c r="V184" s="222"/>
      <c r="W184" s="238" t="s">
        <v>128</v>
      </c>
    </row>
    <row r="185" spans="1:24" x14ac:dyDescent="0.25">
      <c r="A185" s="231"/>
      <c r="B185" s="204">
        <v>162</v>
      </c>
      <c r="C185" s="205">
        <v>183</v>
      </c>
      <c r="D185" s="206">
        <v>42907</v>
      </c>
      <c r="E185" s="202">
        <v>5218841</v>
      </c>
      <c r="F185" s="202" t="s">
        <v>9</v>
      </c>
      <c r="G185" s="203" t="s">
        <v>56</v>
      </c>
      <c r="H185" s="204">
        <v>56</v>
      </c>
      <c r="I185" s="207">
        <v>1</v>
      </c>
      <c r="J185" s="208">
        <v>3</v>
      </c>
      <c r="K185" s="202">
        <v>9</v>
      </c>
      <c r="L185" s="202">
        <v>30</v>
      </c>
      <c r="M185" s="202">
        <v>1200</v>
      </c>
      <c r="N185" s="202">
        <v>12</v>
      </c>
      <c r="O185" s="202">
        <v>0.5</v>
      </c>
      <c r="P185" s="202">
        <v>1.7</v>
      </c>
      <c r="Q185" s="202">
        <v>2</v>
      </c>
      <c r="R185" s="222"/>
      <c r="S185" s="298" t="s">
        <v>148</v>
      </c>
      <c r="T185" s="298" t="s">
        <v>294</v>
      </c>
      <c r="U185" s="298" t="s">
        <v>414</v>
      </c>
      <c r="V185" s="222"/>
      <c r="W185" s="227" t="s">
        <v>66</v>
      </c>
    </row>
    <row r="186" spans="1:24" x14ac:dyDescent="0.25">
      <c r="A186" s="231"/>
      <c r="B186" s="204">
        <v>163</v>
      </c>
      <c r="C186" s="205">
        <v>184</v>
      </c>
      <c r="D186" s="206">
        <v>42914</v>
      </c>
      <c r="E186" s="202">
        <v>5224252</v>
      </c>
      <c r="F186" s="202" t="s">
        <v>67</v>
      </c>
      <c r="G186" s="203" t="s">
        <v>52</v>
      </c>
      <c r="H186" s="204">
        <v>60</v>
      </c>
      <c r="I186" s="207">
        <v>1</v>
      </c>
      <c r="J186" s="208">
        <v>3</v>
      </c>
      <c r="K186" s="202">
        <v>10</v>
      </c>
      <c r="L186" s="202">
        <v>15</v>
      </c>
      <c r="M186" s="202">
        <v>1250</v>
      </c>
      <c r="N186" s="202">
        <v>9</v>
      </c>
      <c r="O186" s="202">
        <v>0.5</v>
      </c>
      <c r="P186" s="202">
        <v>2.5</v>
      </c>
      <c r="Q186" s="202">
        <v>1</v>
      </c>
      <c r="R186" s="222"/>
      <c r="S186" s="298" t="s">
        <v>166</v>
      </c>
      <c r="T186" s="298" t="s">
        <v>415</v>
      </c>
      <c r="U186" s="298" t="s">
        <v>416</v>
      </c>
      <c r="V186" s="222"/>
      <c r="W186" s="227" t="s">
        <v>66</v>
      </c>
    </row>
    <row r="187" spans="1:24" x14ac:dyDescent="0.25">
      <c r="A187" s="231"/>
      <c r="B187" s="204">
        <v>164</v>
      </c>
      <c r="C187" s="205">
        <v>185</v>
      </c>
      <c r="D187" s="206">
        <v>42915</v>
      </c>
      <c r="E187" s="202">
        <v>5191750</v>
      </c>
      <c r="F187" s="202" t="s">
        <v>67</v>
      </c>
      <c r="G187" s="203" t="s">
        <v>50</v>
      </c>
      <c r="H187" s="204">
        <v>18</v>
      </c>
      <c r="I187" s="207">
        <v>1</v>
      </c>
      <c r="J187" s="208">
        <v>1</v>
      </c>
      <c r="K187" s="202">
        <v>7</v>
      </c>
      <c r="L187" s="202">
        <v>15</v>
      </c>
      <c r="M187" s="202">
        <v>1000</v>
      </c>
      <c r="N187" s="202">
        <v>9</v>
      </c>
      <c r="O187" s="202">
        <v>0.5</v>
      </c>
      <c r="P187" s="202">
        <v>2.5</v>
      </c>
      <c r="Q187" s="202">
        <v>3</v>
      </c>
      <c r="R187" s="222"/>
      <c r="S187" s="298" t="s">
        <v>148</v>
      </c>
      <c r="T187" s="298" t="s">
        <v>282</v>
      </c>
      <c r="U187" s="298" t="s">
        <v>401</v>
      </c>
      <c r="V187" s="222"/>
      <c r="W187" s="238" t="s">
        <v>129</v>
      </c>
    </row>
    <row r="188" spans="1:24" x14ac:dyDescent="0.25">
      <c r="A188" s="227"/>
      <c r="B188" s="233">
        <v>165</v>
      </c>
      <c r="C188" s="205">
        <v>186</v>
      </c>
      <c r="D188" s="225">
        <v>42773</v>
      </c>
      <c r="E188" s="203">
        <v>5122387</v>
      </c>
      <c r="F188" s="203" t="s">
        <v>67</v>
      </c>
      <c r="G188" s="203" t="s">
        <v>50</v>
      </c>
      <c r="H188" s="204">
        <v>43</v>
      </c>
      <c r="I188" s="220">
        <v>1</v>
      </c>
      <c r="J188" s="208">
        <v>3</v>
      </c>
      <c r="K188" s="203">
        <v>8</v>
      </c>
      <c r="L188" s="203">
        <v>30</v>
      </c>
      <c r="M188" s="203">
        <v>1000</v>
      </c>
      <c r="N188" s="203">
        <v>9</v>
      </c>
      <c r="O188" s="203">
        <v>0</v>
      </c>
      <c r="P188" s="203">
        <v>2.2000000000000002</v>
      </c>
      <c r="Q188" s="214">
        <v>3</v>
      </c>
      <c r="R188" s="227"/>
      <c r="S188" s="299" t="s">
        <v>148</v>
      </c>
      <c r="T188" s="299" t="s">
        <v>282</v>
      </c>
      <c r="U188" s="235" t="s">
        <v>401</v>
      </c>
      <c r="V188" s="227"/>
      <c r="W188" s="227" t="s">
        <v>66</v>
      </c>
    </row>
    <row r="189" spans="1:24" x14ac:dyDescent="0.25">
      <c r="A189" s="227"/>
      <c r="B189" s="226">
        <v>166</v>
      </c>
      <c r="C189" s="205">
        <v>187</v>
      </c>
      <c r="D189" s="225">
        <v>42862</v>
      </c>
      <c r="E189" s="203">
        <v>5169484</v>
      </c>
      <c r="F189" s="203" t="s">
        <v>67</v>
      </c>
      <c r="G189" s="203" t="s">
        <v>52</v>
      </c>
      <c r="H189" s="204">
        <v>37</v>
      </c>
      <c r="I189" s="220">
        <v>2</v>
      </c>
      <c r="J189" s="208">
        <v>5</v>
      </c>
      <c r="K189" s="203">
        <v>6</v>
      </c>
      <c r="L189" s="203">
        <v>30</v>
      </c>
      <c r="M189" s="203">
        <v>1250</v>
      </c>
      <c r="N189" s="203">
        <v>12</v>
      </c>
      <c r="O189" s="203">
        <v>0.5</v>
      </c>
      <c r="P189" s="203">
        <v>2.7</v>
      </c>
      <c r="Q189" s="222">
        <v>2</v>
      </c>
      <c r="R189" s="227"/>
      <c r="S189" s="299" t="s">
        <v>148</v>
      </c>
      <c r="T189" s="299" t="s">
        <v>282</v>
      </c>
      <c r="U189" s="235" t="s">
        <v>401</v>
      </c>
      <c r="V189" s="227"/>
      <c r="W189" s="227" t="s">
        <v>66</v>
      </c>
    </row>
    <row r="190" spans="1:24" x14ac:dyDescent="0.25">
      <c r="A190" s="227"/>
      <c r="B190" s="226">
        <v>167</v>
      </c>
      <c r="C190" s="205">
        <v>188</v>
      </c>
      <c r="D190" s="225">
        <v>42894</v>
      </c>
      <c r="E190" s="203">
        <v>957676</v>
      </c>
      <c r="F190" s="203" t="s">
        <v>71</v>
      </c>
      <c r="G190" s="203" t="s">
        <v>53</v>
      </c>
      <c r="H190" s="204">
        <v>58</v>
      </c>
      <c r="I190" s="220">
        <v>1</v>
      </c>
      <c r="J190" s="221">
        <v>4</v>
      </c>
      <c r="K190" s="203">
        <v>10</v>
      </c>
      <c r="L190" s="203">
        <v>0</v>
      </c>
      <c r="M190" s="203">
        <v>1500</v>
      </c>
      <c r="N190" s="203">
        <v>9</v>
      </c>
      <c r="O190" s="203">
        <v>0.5</v>
      </c>
      <c r="P190" s="203">
        <v>2.5</v>
      </c>
      <c r="Q190" s="221">
        <v>4</v>
      </c>
      <c r="R190" s="227"/>
      <c r="S190" s="235" t="s">
        <v>148</v>
      </c>
      <c r="T190" s="235" t="s">
        <v>282</v>
      </c>
      <c r="U190" s="235" t="s">
        <v>296</v>
      </c>
      <c r="V190" s="235" t="s">
        <v>417</v>
      </c>
      <c r="W190" s="227" t="s">
        <v>66</v>
      </c>
    </row>
    <row r="191" spans="1:24" x14ac:dyDescent="0.25">
      <c r="A191" s="227"/>
      <c r="B191" s="226">
        <v>168</v>
      </c>
      <c r="C191" s="205">
        <v>189</v>
      </c>
      <c r="D191" s="225">
        <v>42986</v>
      </c>
      <c r="E191" s="203">
        <v>5223481</v>
      </c>
      <c r="F191" s="203" t="s">
        <v>67</v>
      </c>
      <c r="G191" s="203" t="s">
        <v>50</v>
      </c>
      <c r="H191" s="204">
        <v>52</v>
      </c>
      <c r="I191" s="220">
        <v>1</v>
      </c>
      <c r="J191" s="221">
        <v>2</v>
      </c>
      <c r="K191" s="203">
        <v>10</v>
      </c>
      <c r="L191" s="203">
        <v>30</v>
      </c>
      <c r="M191" s="203">
        <v>1250</v>
      </c>
      <c r="N191" s="203">
        <v>12</v>
      </c>
      <c r="O191" s="203">
        <v>0.5</v>
      </c>
      <c r="P191" s="203">
        <v>2.5</v>
      </c>
      <c r="Q191" s="214">
        <v>3</v>
      </c>
      <c r="R191" s="227"/>
      <c r="S191" s="235" t="s">
        <v>148</v>
      </c>
      <c r="T191" s="235" t="s">
        <v>419</v>
      </c>
      <c r="U191" s="235" t="s">
        <v>418</v>
      </c>
      <c r="V191" s="227"/>
      <c r="W191" s="238" t="s">
        <v>130</v>
      </c>
    </row>
    <row r="192" spans="1:24" x14ac:dyDescent="0.25">
      <c r="A192" s="227"/>
      <c r="B192" s="226">
        <v>169</v>
      </c>
      <c r="C192" s="205">
        <v>190</v>
      </c>
      <c r="D192" s="225" t="s">
        <v>72</v>
      </c>
      <c r="E192" s="203">
        <v>5173293</v>
      </c>
      <c r="F192" s="203" t="s">
        <v>71</v>
      </c>
      <c r="G192" s="203" t="s">
        <v>53</v>
      </c>
      <c r="H192" s="204">
        <v>22</v>
      </c>
      <c r="I192" s="220">
        <v>2</v>
      </c>
      <c r="J192" s="221">
        <v>5</v>
      </c>
      <c r="K192" s="203">
        <v>10</v>
      </c>
      <c r="L192" s="203">
        <v>15</v>
      </c>
      <c r="M192" s="203">
        <v>1500</v>
      </c>
      <c r="N192" s="203">
        <v>9</v>
      </c>
      <c r="O192" s="203">
        <v>0.5</v>
      </c>
      <c r="P192" s="203">
        <v>2.7</v>
      </c>
      <c r="Q192" s="214">
        <v>2</v>
      </c>
      <c r="R192" s="227"/>
      <c r="S192" s="235" t="s">
        <v>148</v>
      </c>
      <c r="T192" s="235" t="s">
        <v>282</v>
      </c>
      <c r="U192" s="235" t="s">
        <v>401</v>
      </c>
      <c r="V192" s="221"/>
      <c r="W192" s="238" t="s">
        <v>131</v>
      </c>
    </row>
    <row r="193" spans="1:23" s="308" customFormat="1" x14ac:dyDescent="0.25">
      <c r="A193" s="300"/>
      <c r="B193" s="301">
        <v>170</v>
      </c>
      <c r="C193" s="302">
        <v>191</v>
      </c>
      <c r="D193" s="303" t="s">
        <v>73</v>
      </c>
      <c r="E193" s="304">
        <v>5211312</v>
      </c>
      <c r="F193" s="304" t="s">
        <v>67</v>
      </c>
      <c r="G193" s="304" t="s">
        <v>50</v>
      </c>
      <c r="H193" s="305">
        <v>38</v>
      </c>
      <c r="I193" s="306">
        <v>2</v>
      </c>
      <c r="J193" s="307">
        <v>2</v>
      </c>
      <c r="K193" s="304">
        <v>6</v>
      </c>
      <c r="L193" s="304">
        <v>0</v>
      </c>
      <c r="M193" s="304">
        <v>1000</v>
      </c>
      <c r="N193" s="304">
        <v>12</v>
      </c>
      <c r="O193" s="304">
        <v>0.5</v>
      </c>
      <c r="P193" s="304">
        <v>3.6</v>
      </c>
      <c r="Q193" s="304">
        <v>2</v>
      </c>
      <c r="R193" s="300"/>
      <c r="S193" s="318" t="s">
        <v>192</v>
      </c>
      <c r="T193" s="318" t="s">
        <v>457</v>
      </c>
      <c r="U193" s="307"/>
      <c r="V193" s="307"/>
      <c r="W193" s="300" t="s">
        <v>119</v>
      </c>
    </row>
    <row r="194" spans="1:23" x14ac:dyDescent="0.25">
      <c r="A194" s="227"/>
      <c r="B194" s="224">
        <v>171</v>
      </c>
      <c r="C194" s="212">
        <v>192</v>
      </c>
      <c r="D194" s="228" t="s">
        <v>74</v>
      </c>
      <c r="E194" s="213">
        <v>5208443</v>
      </c>
      <c r="F194" s="213" t="s">
        <v>67</v>
      </c>
      <c r="G194" s="223" t="s">
        <v>50</v>
      </c>
      <c r="H194" s="211">
        <v>40</v>
      </c>
      <c r="I194" s="224">
        <v>1</v>
      </c>
      <c r="J194" s="223">
        <v>3</v>
      </c>
      <c r="K194" s="213">
        <v>10</v>
      </c>
      <c r="L194" s="213">
        <v>0</v>
      </c>
      <c r="M194" s="213">
        <v>1500</v>
      </c>
      <c r="N194" s="213">
        <v>12</v>
      </c>
      <c r="O194" s="213">
        <v>0.5</v>
      </c>
      <c r="P194" s="213">
        <v>3.6</v>
      </c>
      <c r="Q194" s="213">
        <v>2</v>
      </c>
      <c r="R194" s="218"/>
      <c r="S194" s="321" t="s">
        <v>148</v>
      </c>
      <c r="T194" s="217" t="s">
        <v>282</v>
      </c>
      <c r="U194" s="217" t="s">
        <v>420</v>
      </c>
      <c r="V194" s="223"/>
      <c r="W194" s="327" t="s">
        <v>131</v>
      </c>
    </row>
    <row r="195" spans="1:23" x14ac:dyDescent="0.25">
      <c r="A195" s="227"/>
      <c r="B195" s="224">
        <v>171</v>
      </c>
      <c r="C195" s="212">
        <v>193</v>
      </c>
      <c r="D195" s="228" t="s">
        <v>74</v>
      </c>
      <c r="E195" s="213">
        <v>5208443</v>
      </c>
      <c r="F195" s="213" t="s">
        <v>67</v>
      </c>
      <c r="G195" s="223" t="s">
        <v>50</v>
      </c>
      <c r="H195" s="211">
        <v>40</v>
      </c>
      <c r="I195" s="224">
        <v>2</v>
      </c>
      <c r="J195" s="223">
        <v>3</v>
      </c>
      <c r="K195" s="213">
        <v>5</v>
      </c>
      <c r="L195" s="213">
        <v>30</v>
      </c>
      <c r="M195" s="213">
        <v>1000</v>
      </c>
      <c r="N195" s="213">
        <v>12</v>
      </c>
      <c r="O195" s="213">
        <v>0.5</v>
      </c>
      <c r="P195" s="213">
        <v>2.6</v>
      </c>
      <c r="Q195" s="213">
        <v>2</v>
      </c>
      <c r="R195" s="218"/>
      <c r="S195" s="322"/>
      <c r="T195" s="223"/>
      <c r="U195" s="223"/>
      <c r="V195" s="223"/>
      <c r="W195" s="328"/>
    </row>
    <row r="196" spans="1:23" x14ac:dyDescent="0.25">
      <c r="A196" s="227"/>
      <c r="B196" s="226">
        <v>172</v>
      </c>
      <c r="C196" s="205">
        <v>194</v>
      </c>
      <c r="D196" s="225" t="s">
        <v>75</v>
      </c>
      <c r="E196" s="203">
        <v>5223376</v>
      </c>
      <c r="F196" s="203" t="s">
        <v>71</v>
      </c>
      <c r="G196" s="222" t="s">
        <v>81</v>
      </c>
      <c r="H196" s="204">
        <v>46</v>
      </c>
      <c r="I196" s="220">
        <v>1</v>
      </c>
      <c r="J196" s="221">
        <v>1</v>
      </c>
      <c r="K196" s="203">
        <v>6</v>
      </c>
      <c r="L196" s="203">
        <v>15</v>
      </c>
      <c r="M196" s="203">
        <v>1000</v>
      </c>
      <c r="N196" s="203">
        <v>9</v>
      </c>
      <c r="O196" s="203">
        <v>0.5</v>
      </c>
      <c r="P196" s="203">
        <v>2.8</v>
      </c>
      <c r="Q196" s="214">
        <v>2</v>
      </c>
      <c r="R196" s="227"/>
      <c r="S196" s="235" t="s">
        <v>148</v>
      </c>
      <c r="T196" s="235" t="s">
        <v>421</v>
      </c>
      <c r="U196" s="235" t="s">
        <v>422</v>
      </c>
      <c r="V196" s="235" t="s">
        <v>423</v>
      </c>
      <c r="W196" s="238" t="s">
        <v>132</v>
      </c>
    </row>
    <row r="197" spans="1:23" x14ac:dyDescent="0.25">
      <c r="A197" s="227"/>
      <c r="B197" s="226">
        <v>173</v>
      </c>
      <c r="C197" s="205">
        <v>195</v>
      </c>
      <c r="D197" s="225" t="s">
        <v>76</v>
      </c>
      <c r="E197" s="203">
        <v>524093</v>
      </c>
      <c r="F197" s="203" t="s">
        <v>67</v>
      </c>
      <c r="G197" s="221">
        <v>1</v>
      </c>
      <c r="H197" s="204">
        <v>75</v>
      </c>
      <c r="I197" s="220">
        <v>1</v>
      </c>
      <c r="J197" s="221">
        <v>1</v>
      </c>
      <c r="K197" s="203">
        <v>9</v>
      </c>
      <c r="L197" s="203">
        <v>30</v>
      </c>
      <c r="M197" s="203">
        <v>1250</v>
      </c>
      <c r="N197" s="203">
        <v>12</v>
      </c>
      <c r="O197" s="203">
        <v>0.5</v>
      </c>
      <c r="P197" s="203">
        <v>3</v>
      </c>
      <c r="Q197" s="214">
        <v>2</v>
      </c>
      <c r="R197" s="227"/>
      <c r="S197" s="235" t="s">
        <v>148</v>
      </c>
      <c r="T197" s="235" t="s">
        <v>333</v>
      </c>
      <c r="U197" s="235" t="s">
        <v>424</v>
      </c>
      <c r="V197" s="221"/>
      <c r="W197" s="238" t="s">
        <v>133</v>
      </c>
    </row>
    <row r="198" spans="1:23" x14ac:dyDescent="0.25">
      <c r="A198" s="227"/>
      <c r="B198" s="226">
        <v>174</v>
      </c>
      <c r="C198" s="205">
        <v>196</v>
      </c>
      <c r="D198" s="225" t="s">
        <v>77</v>
      </c>
      <c r="E198" s="203">
        <v>5136211</v>
      </c>
      <c r="F198" s="203" t="s">
        <v>71</v>
      </c>
      <c r="G198" s="221" t="s">
        <v>82</v>
      </c>
      <c r="H198" s="204">
        <v>38</v>
      </c>
      <c r="I198" s="220">
        <v>1</v>
      </c>
      <c r="J198" s="221">
        <v>4</v>
      </c>
      <c r="K198" s="203">
        <v>10</v>
      </c>
      <c r="L198" s="203">
        <v>0</v>
      </c>
      <c r="M198" s="203">
        <v>1200</v>
      </c>
      <c r="N198" s="203">
        <v>9</v>
      </c>
      <c r="O198" s="203">
        <v>0.5</v>
      </c>
      <c r="P198" s="203">
        <v>2.8</v>
      </c>
      <c r="Q198" s="214">
        <v>2</v>
      </c>
      <c r="R198" s="227"/>
      <c r="S198" s="235" t="s">
        <v>148</v>
      </c>
      <c r="T198" s="235" t="s">
        <v>419</v>
      </c>
      <c r="U198" s="235" t="s">
        <v>425</v>
      </c>
      <c r="V198" s="221"/>
      <c r="W198" s="238" t="s">
        <v>134</v>
      </c>
    </row>
    <row r="199" spans="1:23" x14ac:dyDescent="0.25">
      <c r="A199" s="227"/>
      <c r="B199" s="226">
        <v>175</v>
      </c>
      <c r="C199" s="205">
        <v>197</v>
      </c>
      <c r="D199" s="225">
        <v>43017</v>
      </c>
      <c r="E199" s="203">
        <v>5150739</v>
      </c>
      <c r="F199" s="203" t="s">
        <v>67</v>
      </c>
      <c r="G199" s="221" t="s">
        <v>50</v>
      </c>
      <c r="H199" s="204">
        <v>39</v>
      </c>
      <c r="I199" s="220">
        <v>2</v>
      </c>
      <c r="J199" s="221">
        <v>3</v>
      </c>
      <c r="K199" s="203">
        <v>8.5</v>
      </c>
      <c r="L199" s="203">
        <v>15</v>
      </c>
      <c r="M199" s="203">
        <v>1200</v>
      </c>
      <c r="N199" s="203">
        <v>9</v>
      </c>
      <c r="O199" s="203">
        <v>0.5</v>
      </c>
      <c r="P199" s="203">
        <v>2.7</v>
      </c>
      <c r="Q199" s="214">
        <v>2</v>
      </c>
      <c r="R199" s="227"/>
      <c r="S199" s="235" t="s">
        <v>251</v>
      </c>
      <c r="T199" s="235" t="s">
        <v>426</v>
      </c>
      <c r="U199" s="235" t="s">
        <v>427</v>
      </c>
      <c r="V199" s="235" t="s">
        <v>428</v>
      </c>
      <c r="W199" s="227" t="s">
        <v>83</v>
      </c>
    </row>
    <row r="200" spans="1:23" x14ac:dyDescent="0.25">
      <c r="A200" s="227"/>
      <c r="B200" s="226">
        <v>176</v>
      </c>
      <c r="C200" s="205">
        <v>198</v>
      </c>
      <c r="D200" s="225" t="s">
        <v>79</v>
      </c>
      <c r="E200" s="203">
        <v>5229705</v>
      </c>
      <c r="F200" s="203" t="s">
        <v>67</v>
      </c>
      <c r="G200" s="221" t="s">
        <v>53</v>
      </c>
      <c r="H200" s="204">
        <v>31</v>
      </c>
      <c r="I200" s="220">
        <v>2</v>
      </c>
      <c r="J200" s="221">
        <v>3</v>
      </c>
      <c r="K200" s="203">
        <v>7</v>
      </c>
      <c r="L200" s="203">
        <v>15</v>
      </c>
      <c r="M200" s="203">
        <v>1500</v>
      </c>
      <c r="N200" s="203">
        <v>12</v>
      </c>
      <c r="O200" s="203">
        <v>0</v>
      </c>
      <c r="P200" s="203">
        <v>3</v>
      </c>
      <c r="Q200" s="214">
        <v>4</v>
      </c>
      <c r="R200" s="227"/>
      <c r="S200" s="235" t="s">
        <v>148</v>
      </c>
      <c r="T200" s="235" t="s">
        <v>294</v>
      </c>
      <c r="U200" s="235" t="s">
        <v>401</v>
      </c>
      <c r="V200" s="221"/>
      <c r="W200" s="238" t="s">
        <v>135</v>
      </c>
    </row>
    <row r="201" spans="1:23" x14ac:dyDescent="0.25">
      <c r="A201" s="227"/>
      <c r="B201" s="226">
        <v>177</v>
      </c>
      <c r="C201" s="205">
        <v>199</v>
      </c>
      <c r="D201" s="225" t="s">
        <v>78</v>
      </c>
      <c r="E201" s="203">
        <v>5212208</v>
      </c>
      <c r="F201" s="203" t="s">
        <v>67</v>
      </c>
      <c r="G201" s="221">
        <v>1</v>
      </c>
      <c r="H201" s="204">
        <v>52</v>
      </c>
      <c r="I201" s="220">
        <v>1</v>
      </c>
      <c r="J201" s="221">
        <v>1</v>
      </c>
      <c r="K201" s="203">
        <v>8</v>
      </c>
      <c r="L201" s="203">
        <v>30</v>
      </c>
      <c r="M201" s="203">
        <v>1000</v>
      </c>
      <c r="N201" s="203">
        <v>12</v>
      </c>
      <c r="O201" s="203">
        <v>0.5</v>
      </c>
      <c r="P201" s="203">
        <v>2.5</v>
      </c>
      <c r="Q201" s="214">
        <v>3</v>
      </c>
      <c r="R201" s="227"/>
      <c r="S201" s="235" t="s">
        <v>429</v>
      </c>
      <c r="T201" s="235" t="s">
        <v>430</v>
      </c>
      <c r="U201" s="235" t="s">
        <v>431</v>
      </c>
      <c r="V201" s="221"/>
      <c r="W201" s="238" t="s">
        <v>136</v>
      </c>
    </row>
    <row r="202" spans="1:23" x14ac:dyDescent="0.25">
      <c r="A202" s="227"/>
      <c r="B202" s="226">
        <v>178</v>
      </c>
      <c r="C202" s="205">
        <v>200</v>
      </c>
      <c r="D202" s="225">
        <v>42745</v>
      </c>
      <c r="E202" s="203">
        <v>5212267</v>
      </c>
      <c r="F202" s="203" t="s">
        <v>67</v>
      </c>
      <c r="G202" s="221">
        <v>1</v>
      </c>
      <c r="H202" s="204">
        <v>30</v>
      </c>
      <c r="I202" s="220">
        <v>1</v>
      </c>
      <c r="J202" s="221">
        <v>1</v>
      </c>
      <c r="K202" s="203">
        <v>6</v>
      </c>
      <c r="L202" s="203">
        <v>30</v>
      </c>
      <c r="M202" s="203">
        <v>1000</v>
      </c>
      <c r="N202" s="203">
        <v>12</v>
      </c>
      <c r="O202" s="203">
        <v>0.5</v>
      </c>
      <c r="P202" s="203">
        <v>2.5</v>
      </c>
      <c r="Q202" s="214">
        <v>3</v>
      </c>
      <c r="R202" s="227"/>
      <c r="S202" s="235" t="s">
        <v>148</v>
      </c>
      <c r="T202" s="235" t="s">
        <v>432</v>
      </c>
      <c r="U202" s="235" t="s">
        <v>401</v>
      </c>
      <c r="V202" s="221"/>
      <c r="W202" s="238" t="s">
        <v>137</v>
      </c>
    </row>
    <row r="203" spans="1:23" x14ac:dyDescent="0.25">
      <c r="A203" s="227"/>
      <c r="B203" s="226">
        <v>179</v>
      </c>
      <c r="C203" s="205">
        <v>201</v>
      </c>
      <c r="D203" s="225">
        <v>43019</v>
      </c>
      <c r="E203" s="203">
        <v>5169484</v>
      </c>
      <c r="F203" s="203" t="s">
        <v>67</v>
      </c>
      <c r="G203" s="221" t="s">
        <v>52</v>
      </c>
      <c r="H203" s="204">
        <v>37</v>
      </c>
      <c r="I203" s="220">
        <v>2</v>
      </c>
      <c r="J203" s="221">
        <v>5</v>
      </c>
      <c r="K203" s="203">
        <v>7</v>
      </c>
      <c r="L203" s="203">
        <v>30</v>
      </c>
      <c r="M203" s="203">
        <v>1000</v>
      </c>
      <c r="N203" s="203">
        <v>12</v>
      </c>
      <c r="O203" s="203">
        <v>0.5</v>
      </c>
      <c r="P203" s="203">
        <v>2.8</v>
      </c>
      <c r="Q203" s="214">
        <v>2</v>
      </c>
      <c r="R203" s="227"/>
      <c r="S203" s="235" t="s">
        <v>148</v>
      </c>
      <c r="T203" s="235" t="s">
        <v>294</v>
      </c>
      <c r="U203" s="235" t="s">
        <v>401</v>
      </c>
      <c r="V203" s="221"/>
      <c r="W203" s="227" t="s">
        <v>66</v>
      </c>
    </row>
    <row r="204" spans="1:23" x14ac:dyDescent="0.25">
      <c r="A204" s="227"/>
      <c r="B204" s="226">
        <v>180</v>
      </c>
      <c r="C204" s="205">
        <v>202</v>
      </c>
      <c r="D204" s="225" t="s">
        <v>80</v>
      </c>
      <c r="E204" s="203">
        <v>5228400</v>
      </c>
      <c r="F204" s="203" t="s">
        <v>71</v>
      </c>
      <c r="G204" s="221">
        <v>1</v>
      </c>
      <c r="H204" s="204">
        <v>62</v>
      </c>
      <c r="I204" s="220">
        <v>1</v>
      </c>
      <c r="J204" s="221">
        <v>1</v>
      </c>
      <c r="K204" s="203">
        <v>9</v>
      </c>
      <c r="L204" s="203">
        <v>15</v>
      </c>
      <c r="M204" s="203">
        <v>1000</v>
      </c>
      <c r="N204" s="203">
        <v>9</v>
      </c>
      <c r="O204" s="203">
        <v>0.5</v>
      </c>
      <c r="P204" s="203">
        <v>2.5</v>
      </c>
      <c r="Q204" s="214">
        <v>3</v>
      </c>
      <c r="R204" s="227"/>
      <c r="S204" s="235" t="s">
        <v>409</v>
      </c>
      <c r="T204" s="235" t="s">
        <v>433</v>
      </c>
      <c r="U204" s="235" t="s">
        <v>401</v>
      </c>
      <c r="V204" s="235" t="s">
        <v>434</v>
      </c>
      <c r="W204" s="238" t="s">
        <v>137</v>
      </c>
    </row>
    <row r="205" spans="1:23" x14ac:dyDescent="0.25">
      <c r="A205" s="227"/>
      <c r="B205" s="224">
        <v>181</v>
      </c>
      <c r="C205" s="216">
        <v>203</v>
      </c>
      <c r="D205" s="228" t="s">
        <v>84</v>
      </c>
      <c r="E205" s="217">
        <v>5235068</v>
      </c>
      <c r="F205" s="217" t="s">
        <v>9</v>
      </c>
      <c r="G205" s="223">
        <v>7</v>
      </c>
      <c r="H205" s="215">
        <v>72</v>
      </c>
      <c r="I205" s="224">
        <v>1</v>
      </c>
      <c r="J205" s="223">
        <v>1</v>
      </c>
      <c r="K205" s="217">
        <v>6</v>
      </c>
      <c r="L205" s="217">
        <v>30</v>
      </c>
      <c r="M205" s="217">
        <v>1500</v>
      </c>
      <c r="N205" s="217">
        <v>12</v>
      </c>
      <c r="O205" s="217">
        <v>0.5</v>
      </c>
      <c r="P205" s="217">
        <v>2.5</v>
      </c>
      <c r="Q205" s="217">
        <v>3</v>
      </c>
      <c r="R205" s="218"/>
      <c r="S205" s="321" t="s">
        <v>257</v>
      </c>
      <c r="T205" s="217" t="s">
        <v>435</v>
      </c>
      <c r="U205" s="217" t="s">
        <v>436</v>
      </c>
      <c r="V205" s="217" t="s">
        <v>437</v>
      </c>
      <c r="W205" s="218" t="s">
        <v>86</v>
      </c>
    </row>
    <row r="206" spans="1:23" x14ac:dyDescent="0.25">
      <c r="A206" s="227"/>
      <c r="B206" s="224">
        <v>181</v>
      </c>
      <c r="C206" s="216">
        <v>204</v>
      </c>
      <c r="D206" s="228" t="s">
        <v>84</v>
      </c>
      <c r="E206" s="217">
        <v>5235068</v>
      </c>
      <c r="F206" s="217" t="s">
        <v>9</v>
      </c>
      <c r="G206" s="223">
        <v>7</v>
      </c>
      <c r="H206" s="215">
        <v>72</v>
      </c>
      <c r="I206" s="224">
        <v>1</v>
      </c>
      <c r="J206" s="223">
        <v>1</v>
      </c>
      <c r="K206" s="217">
        <v>8.5</v>
      </c>
      <c r="L206" s="217">
        <v>15</v>
      </c>
      <c r="M206" s="217">
        <v>1000</v>
      </c>
      <c r="N206" s="217">
        <v>15</v>
      </c>
      <c r="O206" s="217">
        <v>0.5</v>
      </c>
      <c r="P206" s="217">
        <v>3</v>
      </c>
      <c r="Q206" s="217">
        <v>3</v>
      </c>
      <c r="R206" s="218"/>
      <c r="S206" s="322"/>
      <c r="T206" s="223"/>
      <c r="U206" s="223"/>
      <c r="V206" s="223"/>
      <c r="W206" s="218"/>
    </row>
    <row r="207" spans="1:23" x14ac:dyDescent="0.25">
      <c r="A207" s="227"/>
      <c r="B207" s="224">
        <v>182</v>
      </c>
      <c r="C207" s="216">
        <v>205</v>
      </c>
      <c r="D207" s="228">
        <v>42958</v>
      </c>
      <c r="E207" s="217">
        <v>5232093</v>
      </c>
      <c r="F207" s="217" t="s">
        <v>9</v>
      </c>
      <c r="G207" s="223" t="s">
        <v>50</v>
      </c>
      <c r="H207" s="215">
        <v>51</v>
      </c>
      <c r="I207" s="224">
        <v>1</v>
      </c>
      <c r="J207" s="223">
        <v>3</v>
      </c>
      <c r="K207" s="217">
        <v>10</v>
      </c>
      <c r="L207" s="217">
        <v>15</v>
      </c>
      <c r="M207" s="217">
        <v>1000</v>
      </c>
      <c r="N207" s="217">
        <v>9</v>
      </c>
      <c r="O207" s="217">
        <v>0.5</v>
      </c>
      <c r="P207" s="217">
        <v>1.7</v>
      </c>
      <c r="Q207" s="217">
        <v>2</v>
      </c>
      <c r="R207" s="218"/>
      <c r="S207" s="321" t="s">
        <v>148</v>
      </c>
      <c r="T207" s="217" t="s">
        <v>438</v>
      </c>
      <c r="U207" s="217" t="s">
        <v>439</v>
      </c>
      <c r="V207" s="223"/>
      <c r="W207" s="327" t="s">
        <v>138</v>
      </c>
    </row>
    <row r="208" spans="1:23" x14ac:dyDescent="0.25">
      <c r="A208" s="227"/>
      <c r="B208" s="224">
        <v>182</v>
      </c>
      <c r="C208" s="216">
        <v>206</v>
      </c>
      <c r="D208" s="228">
        <v>42958</v>
      </c>
      <c r="E208" s="217">
        <v>5232093</v>
      </c>
      <c r="F208" s="217" t="s">
        <v>9</v>
      </c>
      <c r="G208" s="223" t="s">
        <v>50</v>
      </c>
      <c r="H208" s="215">
        <v>51</v>
      </c>
      <c r="I208" s="224">
        <v>2</v>
      </c>
      <c r="J208" s="223">
        <v>3</v>
      </c>
      <c r="K208" s="217">
        <v>8.5</v>
      </c>
      <c r="L208" s="217">
        <v>30</v>
      </c>
      <c r="M208" s="217">
        <v>1000</v>
      </c>
      <c r="N208" s="217">
        <v>12</v>
      </c>
      <c r="O208" s="217">
        <v>0.5</v>
      </c>
      <c r="P208" s="217">
        <v>2.5</v>
      </c>
      <c r="Q208" s="217">
        <v>3</v>
      </c>
      <c r="R208" s="218"/>
      <c r="S208" s="322"/>
      <c r="T208" s="223"/>
      <c r="U208" s="223"/>
      <c r="V208" s="223"/>
      <c r="W208" s="328"/>
    </row>
    <row r="209" spans="1:23" x14ac:dyDescent="0.25">
      <c r="A209" s="227"/>
      <c r="B209" s="226">
        <v>183</v>
      </c>
      <c r="C209" s="205">
        <v>207</v>
      </c>
      <c r="D209" s="225" t="s">
        <v>85</v>
      </c>
      <c r="E209" s="209">
        <v>5232125</v>
      </c>
      <c r="F209" s="209" t="s">
        <v>67</v>
      </c>
      <c r="G209" s="221" t="s">
        <v>57</v>
      </c>
      <c r="H209" s="204">
        <v>61</v>
      </c>
      <c r="I209" s="220">
        <v>1</v>
      </c>
      <c r="J209" s="221">
        <v>3</v>
      </c>
      <c r="K209" s="209">
        <v>10</v>
      </c>
      <c r="L209" s="209">
        <v>15</v>
      </c>
      <c r="M209" s="209">
        <v>1500</v>
      </c>
      <c r="N209" s="209">
        <v>12</v>
      </c>
      <c r="O209" s="209">
        <v>0.5</v>
      </c>
      <c r="P209" s="209">
        <v>2.7</v>
      </c>
      <c r="Q209" s="214">
        <v>3</v>
      </c>
      <c r="R209" s="227"/>
      <c r="S209" s="235" t="s">
        <v>440</v>
      </c>
      <c r="T209" s="235" t="s">
        <v>442</v>
      </c>
      <c r="U209" s="235" t="s">
        <v>441</v>
      </c>
      <c r="V209" s="221"/>
      <c r="W209" s="236" t="s">
        <v>139</v>
      </c>
    </row>
    <row r="210" spans="1:23" x14ac:dyDescent="0.25">
      <c r="A210" s="227"/>
      <c r="B210" s="226">
        <v>184</v>
      </c>
      <c r="C210" s="205">
        <v>208</v>
      </c>
      <c r="D210" s="225">
        <v>42898</v>
      </c>
      <c r="E210" s="203">
        <v>5232729</v>
      </c>
      <c r="F210" s="203" t="s">
        <v>67</v>
      </c>
      <c r="G210" s="221">
        <v>1</v>
      </c>
      <c r="H210" s="219">
        <v>63</v>
      </c>
      <c r="I210" s="220">
        <v>1</v>
      </c>
      <c r="J210" s="221">
        <v>1</v>
      </c>
      <c r="K210" s="203">
        <v>9</v>
      </c>
      <c r="L210" s="203">
        <v>30</v>
      </c>
      <c r="M210" s="203">
        <v>1000</v>
      </c>
      <c r="N210" s="203">
        <v>12</v>
      </c>
      <c r="O210" s="203">
        <v>0.5</v>
      </c>
      <c r="P210" s="203">
        <v>2.5</v>
      </c>
      <c r="Q210" s="214">
        <v>2</v>
      </c>
      <c r="R210" s="227"/>
      <c r="S210" s="235" t="s">
        <v>192</v>
      </c>
      <c r="T210" s="235" t="s">
        <v>443</v>
      </c>
      <c r="U210" s="235" t="s">
        <v>444</v>
      </c>
      <c r="V210" s="221"/>
      <c r="W210" s="236" t="s">
        <v>137</v>
      </c>
    </row>
    <row r="211" spans="1:23" x14ac:dyDescent="0.25">
      <c r="A211" s="227"/>
      <c r="B211" s="226">
        <v>185</v>
      </c>
      <c r="C211" s="205">
        <v>209</v>
      </c>
      <c r="D211" s="234" t="s">
        <v>87</v>
      </c>
      <c r="E211" s="232">
        <v>5128068</v>
      </c>
      <c r="F211" s="232" t="s">
        <v>9</v>
      </c>
      <c r="G211" s="235" t="s">
        <v>50</v>
      </c>
      <c r="H211" s="219">
        <v>48</v>
      </c>
      <c r="I211" s="231">
        <v>1</v>
      </c>
      <c r="J211" s="221">
        <v>3</v>
      </c>
      <c r="K211" s="232">
        <v>8.5</v>
      </c>
      <c r="L211" s="232">
        <v>15</v>
      </c>
      <c r="M211" s="232">
        <v>1500</v>
      </c>
      <c r="N211" s="232">
        <v>9</v>
      </c>
      <c r="O211" s="232">
        <v>0.5</v>
      </c>
      <c r="P211" s="232">
        <v>2.5</v>
      </c>
      <c r="Q211" s="232">
        <v>3</v>
      </c>
      <c r="R211" s="227"/>
      <c r="S211" s="235" t="s">
        <v>445</v>
      </c>
      <c r="T211" s="235" t="s">
        <v>215</v>
      </c>
      <c r="U211" s="235" t="s">
        <v>446</v>
      </c>
      <c r="V211" s="221">
        <v>2014</v>
      </c>
      <c r="W211" s="236" t="s">
        <v>88</v>
      </c>
    </row>
    <row r="212" spans="1:23" x14ac:dyDescent="0.25">
      <c r="A212" s="227"/>
      <c r="B212" s="226">
        <v>186</v>
      </c>
      <c r="C212" s="205">
        <v>210</v>
      </c>
      <c r="D212" s="234" t="s">
        <v>140</v>
      </c>
      <c r="E212" s="232">
        <v>5237231</v>
      </c>
      <c r="F212" s="232" t="s">
        <v>9</v>
      </c>
      <c r="G212" s="221">
        <v>7</v>
      </c>
      <c r="H212" s="219">
        <v>63</v>
      </c>
      <c r="I212" s="231">
        <v>1</v>
      </c>
      <c r="J212" s="221">
        <v>1</v>
      </c>
      <c r="K212" s="232">
        <v>8.5</v>
      </c>
      <c r="L212" s="232">
        <v>30</v>
      </c>
      <c r="M212" s="232">
        <v>1000</v>
      </c>
      <c r="N212" s="232">
        <v>12</v>
      </c>
      <c r="O212" s="232">
        <v>0.5</v>
      </c>
      <c r="P212" s="232">
        <v>2.2999999999999998</v>
      </c>
      <c r="Q212" s="232">
        <v>3</v>
      </c>
      <c r="R212" s="227"/>
      <c r="S212" s="235" t="s">
        <v>148</v>
      </c>
      <c r="T212" s="235" t="s">
        <v>447</v>
      </c>
      <c r="U212" s="235" t="s">
        <v>448</v>
      </c>
      <c r="V212" s="221"/>
      <c r="W212" s="236" t="s">
        <v>141</v>
      </c>
    </row>
    <row r="213" spans="1:23" x14ac:dyDescent="0.25">
      <c r="A213" s="227"/>
      <c r="B213" s="226">
        <v>187</v>
      </c>
      <c r="C213" s="205">
        <v>211</v>
      </c>
      <c r="D213" s="234" t="s">
        <v>142</v>
      </c>
      <c r="E213" s="237">
        <v>5232475</v>
      </c>
      <c r="F213" s="237" t="s">
        <v>67</v>
      </c>
      <c r="G213" s="221">
        <v>7</v>
      </c>
      <c r="H213" s="219">
        <v>61</v>
      </c>
      <c r="I213" s="231">
        <v>1</v>
      </c>
      <c r="J213" s="221">
        <v>1</v>
      </c>
      <c r="K213" s="237">
        <v>10</v>
      </c>
      <c r="L213" s="237">
        <v>30</v>
      </c>
      <c r="M213" s="237">
        <v>1000</v>
      </c>
      <c r="N213" s="237">
        <v>12</v>
      </c>
      <c r="O213" s="237">
        <v>0.5</v>
      </c>
      <c r="P213" s="237">
        <v>2.2999999999999998</v>
      </c>
      <c r="Q213" s="237">
        <v>3</v>
      </c>
      <c r="R213" s="227"/>
      <c r="S213" s="235" t="s">
        <v>449</v>
      </c>
      <c r="T213" s="235" t="s">
        <v>450</v>
      </c>
      <c r="U213" s="235" t="s">
        <v>451</v>
      </c>
      <c r="V213" s="221"/>
      <c r="W213" s="236" t="s">
        <v>143</v>
      </c>
    </row>
    <row r="214" spans="1:23" x14ac:dyDescent="0.25">
      <c r="A214" s="227"/>
      <c r="B214" s="226">
        <v>188</v>
      </c>
      <c r="C214" s="205">
        <v>212</v>
      </c>
      <c r="D214" s="234">
        <v>43020</v>
      </c>
      <c r="E214" s="237">
        <v>5231222</v>
      </c>
      <c r="F214" s="237" t="s">
        <v>67</v>
      </c>
      <c r="G214" s="235" t="s">
        <v>50</v>
      </c>
      <c r="H214" s="219">
        <v>26</v>
      </c>
      <c r="I214" s="231">
        <v>1</v>
      </c>
      <c r="J214" s="221">
        <v>4</v>
      </c>
      <c r="K214" s="237">
        <v>7</v>
      </c>
      <c r="L214" s="237">
        <v>15</v>
      </c>
      <c r="M214" s="237">
        <v>1000</v>
      </c>
      <c r="N214" s="237">
        <v>9</v>
      </c>
      <c r="O214" s="237">
        <v>0.5</v>
      </c>
      <c r="P214" s="237">
        <v>2.5</v>
      </c>
      <c r="Q214" s="237">
        <v>2</v>
      </c>
      <c r="R214" s="227"/>
      <c r="S214" s="235" t="s">
        <v>449</v>
      </c>
      <c r="T214" s="235" t="s">
        <v>452</v>
      </c>
      <c r="U214" s="235" t="s">
        <v>453</v>
      </c>
      <c r="V214" s="221"/>
      <c r="W214" s="236" t="s">
        <v>144</v>
      </c>
    </row>
    <row r="215" spans="1:23" x14ac:dyDescent="0.25">
      <c r="H215">
        <f>AVERAGE(H3:H210)</f>
        <v>49.465240641711233</v>
      </c>
      <c r="K215" s="326" t="s">
        <v>46</v>
      </c>
      <c r="L215" s="326"/>
      <c r="M215" s="326"/>
      <c r="N215" s="326"/>
      <c r="O215" s="326"/>
      <c r="P215" s="326"/>
      <c r="Q215" s="326"/>
      <c r="R215" s="188"/>
      <c r="S215" s="239"/>
      <c r="T215" s="239"/>
      <c r="U215" s="246"/>
      <c r="V215" s="246"/>
    </row>
    <row r="216" spans="1:23" x14ac:dyDescent="0.25">
      <c r="G216" s="210"/>
      <c r="K216" s="326" t="s">
        <v>47</v>
      </c>
      <c r="L216" s="326"/>
      <c r="M216" s="326"/>
      <c r="N216" s="326"/>
      <c r="O216" s="326"/>
      <c r="P216" s="326"/>
    </row>
    <row r="217" spans="1:23" x14ac:dyDescent="0.25">
      <c r="K217" s="326" t="s">
        <v>48</v>
      </c>
      <c r="L217" s="326"/>
      <c r="M217" s="326"/>
      <c r="N217" s="326"/>
      <c r="O217" s="326"/>
      <c r="P217" s="326"/>
      <c r="Q217" s="326"/>
      <c r="R217" s="188"/>
      <c r="S217" s="239"/>
      <c r="T217" s="239"/>
      <c r="U217" s="246"/>
      <c r="V217" s="246"/>
    </row>
    <row r="218" spans="1:23" x14ac:dyDescent="0.25">
      <c r="H218">
        <f>AVERAGE(H3:H214)</f>
        <v>49.465968586387433</v>
      </c>
    </row>
    <row r="219" spans="1:23" x14ac:dyDescent="0.25">
      <c r="H219">
        <f>AVERAGE(H3:H214)</f>
        <v>49.465968586387433</v>
      </c>
    </row>
  </sheetData>
  <mergeCells count="161">
    <mergeCell ref="W92:W93"/>
    <mergeCell ref="W106:W107"/>
    <mergeCell ref="W117:W119"/>
    <mergeCell ref="W122:W123"/>
    <mergeCell ref="W138:W139"/>
    <mergeCell ref="W148:W149"/>
    <mergeCell ref="W152:W153"/>
    <mergeCell ref="R105:R106"/>
    <mergeCell ref="S4:S5"/>
    <mergeCell ref="S20:S21"/>
    <mergeCell ref="U20:U21"/>
    <mergeCell ref="S24:S25"/>
    <mergeCell ref="S72:S73"/>
    <mergeCell ref="S52:S53"/>
    <mergeCell ref="T52:T53"/>
    <mergeCell ref="U52:U53"/>
    <mergeCell ref="S92:S93"/>
    <mergeCell ref="T92:T93"/>
    <mergeCell ref="U92:U93"/>
    <mergeCell ref="V94:V95"/>
    <mergeCell ref="U94:U95"/>
    <mergeCell ref="T94:T95"/>
    <mergeCell ref="S94:S95"/>
    <mergeCell ref="S81:S82"/>
    <mergeCell ref="K216:P216"/>
    <mergeCell ref="K217:Q217"/>
    <mergeCell ref="R4:R5"/>
    <mergeCell ref="R20:R21"/>
    <mergeCell ref="R24:R25"/>
    <mergeCell ref="R28:R29"/>
    <mergeCell ref="R76:R77"/>
    <mergeCell ref="R81:R82"/>
    <mergeCell ref="R87:R88"/>
    <mergeCell ref="R92:R93"/>
    <mergeCell ref="R94:R95"/>
    <mergeCell ref="A162:A172"/>
    <mergeCell ref="H148:H149"/>
    <mergeCell ref="D152:D153"/>
    <mergeCell ref="E152:E153"/>
    <mergeCell ref="F152:F153"/>
    <mergeCell ref="B163:B164"/>
    <mergeCell ref="D163:D164"/>
    <mergeCell ref="E163:E164"/>
    <mergeCell ref="F163:F164"/>
    <mergeCell ref="H163:H164"/>
    <mergeCell ref="B148:B149"/>
    <mergeCell ref="B152:B153"/>
    <mergeCell ref="A121:A161"/>
    <mergeCell ref="E158:E159"/>
    <mergeCell ref="F158:F159"/>
    <mergeCell ref="H158:H159"/>
    <mergeCell ref="B122:B123"/>
    <mergeCell ref="D122:D123"/>
    <mergeCell ref="E122:E123"/>
    <mergeCell ref="F122:F123"/>
    <mergeCell ref="D148:D149"/>
    <mergeCell ref="E148:E149"/>
    <mergeCell ref="F148:F149"/>
    <mergeCell ref="H122:H123"/>
    <mergeCell ref="J117:J119"/>
    <mergeCell ref="J122:J123"/>
    <mergeCell ref="I138:I139"/>
    <mergeCell ref="J138:J139"/>
    <mergeCell ref="B138:B139"/>
    <mergeCell ref="D138:D139"/>
    <mergeCell ref="E138:E139"/>
    <mergeCell ref="F138:F139"/>
    <mergeCell ref="H138:H139"/>
    <mergeCell ref="I126:I127"/>
    <mergeCell ref="J126:J127"/>
    <mergeCell ref="B126:B127"/>
    <mergeCell ref="D126:D127"/>
    <mergeCell ref="E126:E127"/>
    <mergeCell ref="F126:F127"/>
    <mergeCell ref="H126:H127"/>
    <mergeCell ref="B117:B119"/>
    <mergeCell ref="F52:F53"/>
    <mergeCell ref="H52:H53"/>
    <mergeCell ref="E52:E53"/>
    <mergeCell ref="F94:F95"/>
    <mergeCell ref="H94:H95"/>
    <mergeCell ref="D106:D107"/>
    <mergeCell ref="F106:F107"/>
    <mergeCell ref="H106:H107"/>
    <mergeCell ref="E117:E119"/>
    <mergeCell ref="F117:F119"/>
    <mergeCell ref="H117:H119"/>
    <mergeCell ref="D117:D119"/>
    <mergeCell ref="E106:E107"/>
    <mergeCell ref="E94:E95"/>
    <mergeCell ref="D94:D95"/>
    <mergeCell ref="D92:D93"/>
    <mergeCell ref="F92:F93"/>
    <mergeCell ref="H92:H93"/>
    <mergeCell ref="E92:E93"/>
    <mergeCell ref="E87:E88"/>
    <mergeCell ref="D87:D88"/>
    <mergeCell ref="F87:F88"/>
    <mergeCell ref="H87:H88"/>
    <mergeCell ref="H72:H73"/>
    <mergeCell ref="B81:B82"/>
    <mergeCell ref="B87:B88"/>
    <mergeCell ref="AA6:AA7"/>
    <mergeCell ref="E76:E77"/>
    <mergeCell ref="E72:E73"/>
    <mergeCell ref="D81:D82"/>
    <mergeCell ref="D72:D73"/>
    <mergeCell ref="D76:D77"/>
    <mergeCell ref="F81:F82"/>
    <mergeCell ref="H81:H82"/>
    <mergeCell ref="F76:F77"/>
    <mergeCell ref="H76:H77"/>
    <mergeCell ref="F72:F73"/>
    <mergeCell ref="E28:E29"/>
    <mergeCell ref="E24:E25"/>
    <mergeCell ref="E81:E82"/>
    <mergeCell ref="F28:F29"/>
    <mergeCell ref="D20:D21"/>
    <mergeCell ref="D24:D25"/>
    <mergeCell ref="D28:D29"/>
    <mergeCell ref="D52:D53"/>
    <mergeCell ref="B72:B73"/>
    <mergeCell ref="B76:B77"/>
    <mergeCell ref="H28:H29"/>
    <mergeCell ref="B92:B93"/>
    <mergeCell ref="B94:B95"/>
    <mergeCell ref="W158:W159"/>
    <mergeCell ref="W194:W195"/>
    <mergeCell ref="W207:W208"/>
    <mergeCell ref="K215:Q215"/>
    <mergeCell ref="A3:A13"/>
    <mergeCell ref="B20:B21"/>
    <mergeCell ref="B24:B25"/>
    <mergeCell ref="B28:B29"/>
    <mergeCell ref="H20:H21"/>
    <mergeCell ref="F24:F25"/>
    <mergeCell ref="H24:H25"/>
    <mergeCell ref="F4:F5"/>
    <mergeCell ref="H4:H5"/>
    <mergeCell ref="A14:A59"/>
    <mergeCell ref="B4:B5"/>
    <mergeCell ref="D4:D5"/>
    <mergeCell ref="E20:E21"/>
    <mergeCell ref="E4:E5"/>
    <mergeCell ref="F20:F21"/>
    <mergeCell ref="B52:B53"/>
    <mergeCell ref="A60:A120"/>
    <mergeCell ref="B106:B107"/>
    <mergeCell ref="S163:S164"/>
    <mergeCell ref="S194:S195"/>
    <mergeCell ref="S205:S206"/>
    <mergeCell ref="S207:S208"/>
    <mergeCell ref="S87:S88"/>
    <mergeCell ref="S106:S107"/>
    <mergeCell ref="S117:S119"/>
    <mergeCell ref="S122:S123"/>
    <mergeCell ref="S126:S127"/>
    <mergeCell ref="S138:S139"/>
    <mergeCell ref="S148:S149"/>
    <mergeCell ref="S152:S153"/>
    <mergeCell ref="S158:S159"/>
  </mergeCells>
  <pageMargins left="0.35" right="0.35" top="0.35" bottom="0.35" header="0.3" footer="0.3"/>
  <pageSetup scale="7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23" workbookViewId="0">
      <selection activeCell="X919" sqref="X919"/>
    </sheetView>
  </sheetViews>
  <sheetFormatPr defaultColWidth="8.8554687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HUSSAIN, MUHAMMAD ABRAR</dc:creator>
  <cp:lastModifiedBy>ELASHWAH, AHMED MOHAMMED</cp:lastModifiedBy>
  <cp:lastPrinted>2014-08-04T06:28:06Z</cp:lastPrinted>
  <dcterms:created xsi:type="dcterms:W3CDTF">2013-10-06T11:41:24Z</dcterms:created>
  <dcterms:modified xsi:type="dcterms:W3CDTF">2021-11-16T12:18:59Z</dcterms:modified>
</cp:coreProperties>
</file>