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4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tables/table5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tables/table6.xml" ContentType="application/vnd.openxmlformats-officedocument.spreadsheetml.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tables/table7.xml" ContentType="application/vnd.openxmlformats-officedocument.spreadsheetml.table+xml"/>
  <Override PartName="/xl/charts/chartEx1.xml" ContentType="application/vnd.ms-office.chartex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tables/table8.xml" ContentType="application/vnd.openxmlformats-officedocument.spreadsheetml.table+xml"/>
  <Override PartName="/xl/charts/chart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vinay/Downloads/OneDrive_1_18-08-2026/"/>
    </mc:Choice>
  </mc:AlternateContent>
  <xr:revisionPtr revIDLastSave="0" documentId="13_ncr:1_{44C4148D-F8EF-3245-9603-3F211B47938B}" xr6:coauthVersionLast="47" xr6:coauthVersionMax="47" xr10:uidLastSave="{00000000-0000-0000-0000-000000000000}"/>
  <bookViews>
    <workbookView xWindow="0" yWindow="760" windowWidth="23260" windowHeight="14860" activeTab="1" xr2:uid="{038C4498-C784-0049-BB36-80E1FFDB63CF}"/>
  </bookViews>
  <sheets>
    <sheet name="Charting Data" sheetId="2" r:id="rId1"/>
    <sheet name="Data required" sheetId="1" r:id="rId2"/>
    <sheet name="By Year" sheetId="3" r:id="rId3"/>
    <sheet name="By Approach" sheetId="6" r:id="rId4"/>
    <sheet name="By Design" sheetId="7" r:id="rId5"/>
    <sheet name="By Delivery Mode" sheetId="8" r:id="rId6"/>
    <sheet name="By Intervention Focus" sheetId="9" r:id="rId7"/>
    <sheet name="By Target Population" sheetId="10" r:id="rId8"/>
    <sheet name="By Country" sheetId="4" r:id="rId9"/>
    <sheet name="By Region" sheetId="11" r:id="rId10"/>
    <sheet name="Delivery x Focus" sheetId="5" r:id="rId11"/>
  </sheets>
  <definedNames>
    <definedName name="_xlnm._FilterDatabase" localSheetId="0" hidden="1">'Charting Data'!$A$1:$Y$115</definedName>
    <definedName name="_xlchart.v5.0" hidden="1">'By Country'!$A$3</definedName>
    <definedName name="_xlchart.v5.1" hidden="1">'By Country'!$A$4:$A$35</definedName>
    <definedName name="_xlchart.v5.2" hidden="1">'By Country'!$B$3</definedName>
    <definedName name="_xlchart.v5.3" hidden="1">'By Country'!$B$4:$B$35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8" i="10" l="1"/>
  <c r="B6" i="7"/>
  <c r="C6" i="7" s="1"/>
  <c r="B7" i="7"/>
  <c r="C7" i="7" s="1"/>
  <c r="B8" i="7"/>
  <c r="C8" i="7" s="1"/>
  <c r="B4" i="7"/>
  <c r="B5" i="7"/>
  <c r="C5" i="7" s="1"/>
  <c r="B6" i="10"/>
  <c r="B5" i="10"/>
  <c r="B4" i="10"/>
  <c r="B7" i="10"/>
  <c r="B7" i="8"/>
  <c r="C7" i="8" s="1"/>
  <c r="C17" i="4"/>
  <c r="C19" i="4"/>
  <c r="C34" i="4"/>
  <c r="B26" i="4"/>
  <c r="B35" i="4"/>
  <c r="B33" i="4"/>
  <c r="B32" i="4"/>
  <c r="B31" i="4"/>
  <c r="B30" i="4"/>
  <c r="B29" i="4"/>
  <c r="B28" i="4"/>
  <c r="B25" i="4"/>
  <c r="B24" i="4"/>
  <c r="B23" i="4"/>
  <c r="B22" i="4"/>
  <c r="B21" i="4"/>
  <c r="B20" i="4"/>
  <c r="B18" i="4"/>
  <c r="B16" i="4"/>
  <c r="B15" i="4"/>
  <c r="B14" i="4"/>
  <c r="B13" i="4"/>
  <c r="B12" i="4"/>
  <c r="B11" i="4"/>
  <c r="B10" i="4"/>
  <c r="B9" i="4"/>
  <c r="B8" i="4"/>
  <c r="B7" i="4"/>
  <c r="B27" i="4"/>
  <c r="B6" i="4"/>
  <c r="B4" i="4"/>
  <c r="B5" i="4"/>
  <c r="B4" i="8"/>
  <c r="B5" i="8"/>
  <c r="C5" i="8" s="1"/>
  <c r="B6" i="8"/>
  <c r="C6" i="8" s="1"/>
  <c r="B8" i="8"/>
  <c r="C8" i="8" s="1"/>
  <c r="B9" i="11"/>
  <c r="B8" i="11"/>
  <c r="B7" i="11"/>
  <c r="B6" i="11"/>
  <c r="B5" i="11"/>
  <c r="B4" i="11"/>
  <c r="B4" i="6"/>
  <c r="B5" i="6"/>
  <c r="C5" i="6" s="1"/>
  <c r="B5" i="3"/>
  <c r="B4" i="3"/>
  <c r="B14" i="3"/>
  <c r="B13" i="3"/>
  <c r="B12" i="3"/>
  <c r="B11" i="3"/>
  <c r="B10" i="3"/>
  <c r="B9" i="3"/>
  <c r="B8" i="3"/>
  <c r="B7" i="3"/>
  <c r="B6" i="3"/>
  <c r="C8" i="10" l="1"/>
  <c r="B9" i="7"/>
  <c r="C9" i="7" s="1"/>
  <c r="C5" i="10"/>
  <c r="C6" i="10"/>
  <c r="C4" i="10"/>
  <c r="C7" i="10"/>
  <c r="B36" i="4"/>
  <c r="C5" i="4"/>
  <c r="C6" i="4"/>
  <c r="C7" i="4"/>
  <c r="C8" i="4"/>
  <c r="C9" i="4"/>
  <c r="C10" i="4"/>
  <c r="C11" i="4"/>
  <c r="C12" i="4"/>
  <c r="C13" i="4"/>
  <c r="C14" i="4"/>
  <c r="C15" i="4"/>
  <c r="C16" i="4"/>
  <c r="C18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5" i="4"/>
  <c r="C4" i="4"/>
  <c r="C4" i="8"/>
  <c r="B9" i="8"/>
  <c r="C9" i="8" s="1"/>
  <c r="C9" i="11"/>
  <c r="C8" i="11"/>
  <c r="C7" i="11"/>
  <c r="C6" i="11"/>
  <c r="C5" i="11"/>
  <c r="C4" i="11"/>
  <c r="B10" i="11"/>
  <c r="C6" i="3"/>
  <c r="C5" i="3"/>
  <c r="B15" i="3"/>
  <c r="C15" i="3" s="1"/>
  <c r="C7" i="3"/>
  <c r="C8" i="3"/>
  <c r="C9" i="3"/>
  <c r="C10" i="3"/>
  <c r="C4" i="7"/>
  <c r="C11" i="3"/>
  <c r="C12" i="3"/>
  <c r="C13" i="3"/>
  <c r="C14" i="3"/>
  <c r="C4" i="3"/>
  <c r="C4" i="6"/>
  <c r="B6" i="6"/>
  <c r="C6" i="6" s="1"/>
  <c r="C36" i="4" l="1"/>
  <c r="C10" i="11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1" i="2"/>
  <c r="Q112" i="2"/>
  <c r="Q113" i="2"/>
  <c r="Q114" i="2"/>
  <c r="Q115" i="2"/>
  <c r="Q3" i="2"/>
  <c r="P32" i="2"/>
  <c r="P33" i="2"/>
  <c r="P34" i="2"/>
  <c r="P35" i="2"/>
  <c r="P36" i="2"/>
  <c r="P38" i="2"/>
  <c r="P39" i="2"/>
  <c r="P40" i="2"/>
  <c r="P41" i="2"/>
  <c r="P42" i="2"/>
  <c r="P43" i="2"/>
  <c r="P44" i="2"/>
  <c r="P46" i="2"/>
  <c r="P48" i="2"/>
  <c r="P51" i="2"/>
  <c r="P53" i="2"/>
  <c r="P56" i="2"/>
  <c r="P59" i="2"/>
  <c r="P62" i="2"/>
  <c r="P65" i="2"/>
  <c r="P68" i="2"/>
  <c r="P70" i="2"/>
  <c r="P73" i="2"/>
  <c r="P76" i="2"/>
  <c r="P78" i="2"/>
  <c r="P81" i="2"/>
  <c r="P83" i="2"/>
  <c r="P86" i="2"/>
  <c r="Q19" i="2"/>
  <c r="Q110" i="2"/>
  <c r="P37" i="2"/>
  <c r="P45" i="2"/>
  <c r="P47" i="2"/>
  <c r="P49" i="2"/>
  <c r="P50" i="2"/>
  <c r="P52" i="2"/>
  <c r="P54" i="2"/>
  <c r="P55" i="2"/>
  <c r="P57" i="2"/>
  <c r="P58" i="2"/>
  <c r="P60" i="2"/>
  <c r="P61" i="2"/>
  <c r="P63" i="2"/>
  <c r="P64" i="2"/>
  <c r="P66" i="2"/>
  <c r="P67" i="2"/>
  <c r="P69" i="2"/>
  <c r="P71" i="2"/>
  <c r="P72" i="2"/>
  <c r="P74" i="2"/>
  <c r="P75" i="2"/>
  <c r="P77" i="2"/>
  <c r="P79" i="2"/>
  <c r="P80" i="2"/>
  <c r="P82" i="2"/>
  <c r="P84" i="2"/>
  <c r="P85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3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3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3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3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51" i="2"/>
  <c r="L52" i="2"/>
  <c r="L53" i="2"/>
  <c r="L54" i="2"/>
  <c r="L55" i="2"/>
  <c r="L56" i="2"/>
  <c r="L57" i="2"/>
  <c r="L58" i="2"/>
  <c r="L59" i="2"/>
  <c r="L60" i="2"/>
  <c r="L61" i="2"/>
  <c r="L62" i="2"/>
  <c r="L63" i="2"/>
  <c r="L64" i="2"/>
  <c r="L65" i="2"/>
  <c r="L66" i="2"/>
  <c r="L67" i="2"/>
  <c r="L68" i="2"/>
  <c r="L69" i="2"/>
  <c r="L70" i="2"/>
  <c r="L71" i="2"/>
  <c r="L72" i="2"/>
  <c r="L73" i="2"/>
  <c r="L74" i="2"/>
  <c r="L75" i="2"/>
  <c r="L76" i="2"/>
  <c r="L77" i="2"/>
  <c r="L78" i="2"/>
  <c r="L79" i="2"/>
  <c r="L80" i="2"/>
  <c r="L81" i="2"/>
  <c r="L82" i="2"/>
  <c r="L83" i="2"/>
  <c r="L84" i="2"/>
  <c r="L85" i="2"/>
  <c r="L86" i="2"/>
  <c r="L87" i="2"/>
  <c r="L88" i="2"/>
  <c r="L89" i="2"/>
  <c r="L90" i="2"/>
  <c r="L91" i="2"/>
  <c r="R32" i="2"/>
  <c r="R33" i="2"/>
  <c r="R34" i="2"/>
  <c r="R35" i="2"/>
  <c r="R36" i="2"/>
  <c r="R37" i="2"/>
  <c r="R38" i="2"/>
  <c r="R39" i="2"/>
  <c r="R40" i="2"/>
  <c r="L92" i="2"/>
  <c r="L93" i="2"/>
  <c r="L94" i="2"/>
  <c r="L95" i="2"/>
  <c r="L96" i="2"/>
  <c r="L97" i="2"/>
  <c r="L98" i="2"/>
  <c r="L99" i="2"/>
  <c r="L100" i="2"/>
  <c r="L101" i="2"/>
  <c r="L102" i="2"/>
  <c r="L103" i="2"/>
  <c r="L104" i="2"/>
  <c r="L105" i="2"/>
  <c r="L106" i="2"/>
  <c r="L107" i="2"/>
  <c r="L108" i="2"/>
  <c r="L109" i="2"/>
  <c r="L110" i="2"/>
  <c r="L111" i="2"/>
  <c r="L112" i="2"/>
  <c r="L113" i="2"/>
  <c r="L114" i="2"/>
  <c r="L115" i="2"/>
  <c r="L3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65" i="2"/>
  <c r="K66" i="2"/>
  <c r="K67" i="2"/>
  <c r="K68" i="2"/>
  <c r="K69" i="2"/>
  <c r="K70" i="2"/>
  <c r="K71" i="2"/>
  <c r="K72" i="2"/>
  <c r="K73" i="2"/>
  <c r="K74" i="2"/>
  <c r="K75" i="2"/>
  <c r="K76" i="2"/>
  <c r="K77" i="2"/>
  <c r="K78" i="2"/>
  <c r="K79" i="2"/>
  <c r="K80" i="2"/>
  <c r="K81" i="2"/>
  <c r="K82" i="2"/>
  <c r="K83" i="2"/>
  <c r="K84" i="2"/>
  <c r="K85" i="2"/>
  <c r="K86" i="2"/>
  <c r="K87" i="2"/>
  <c r="K88" i="2"/>
  <c r="K89" i="2"/>
  <c r="K90" i="2"/>
  <c r="K91" i="2"/>
  <c r="K92" i="2"/>
  <c r="K93" i="2"/>
  <c r="K94" i="2"/>
  <c r="K95" i="2"/>
  <c r="K96" i="2"/>
  <c r="K97" i="2"/>
  <c r="K98" i="2"/>
  <c r="K99" i="2"/>
  <c r="K100" i="2"/>
  <c r="K101" i="2"/>
  <c r="K102" i="2"/>
  <c r="K103" i="2"/>
  <c r="K104" i="2"/>
  <c r="K105" i="2"/>
  <c r="K106" i="2"/>
  <c r="K107" i="2"/>
  <c r="K108" i="2"/>
  <c r="K109" i="2"/>
  <c r="K110" i="2"/>
  <c r="K111" i="2"/>
  <c r="K112" i="2"/>
  <c r="K113" i="2"/>
  <c r="K114" i="2"/>
  <c r="K115" i="2"/>
  <c r="K3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3" i="2"/>
  <c r="Q4" i="2"/>
  <c r="Q5" i="2"/>
  <c r="Q6" i="2"/>
  <c r="Q7" i="2"/>
  <c r="Q8" i="2"/>
  <c r="Q9" i="2"/>
  <c r="Q10" i="2"/>
  <c r="Q11" i="2"/>
  <c r="Q12" i="2"/>
  <c r="Q13" i="2"/>
  <c r="Q14" i="2"/>
  <c r="Q15" i="2"/>
  <c r="Q16" i="2"/>
  <c r="Q17" i="2"/>
  <c r="Q18" i="2"/>
  <c r="Q20" i="2"/>
  <c r="Q21" i="2"/>
  <c r="Q22" i="2"/>
  <c r="Q23" i="2"/>
  <c r="Q24" i="2"/>
  <c r="Q25" i="2"/>
  <c r="Q26" i="2"/>
  <c r="Q27" i="2"/>
  <c r="Q28" i="2"/>
  <c r="Q29" i="2"/>
  <c r="Q30" i="2"/>
  <c r="Q31" i="2"/>
  <c r="P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R4" i="2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K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B10" i="9" l="1"/>
  <c r="C10" i="9" s="1"/>
  <c r="B9" i="9"/>
  <c r="C9" i="9" s="1"/>
  <c r="B6" i="9"/>
  <c r="C6" i="9" s="1"/>
  <c r="B7" i="9"/>
  <c r="C7" i="9" s="1"/>
  <c r="B5" i="9"/>
  <c r="C5" i="9" s="1"/>
  <c r="B4" i="9"/>
  <c r="B12" i="9"/>
  <c r="C12" i="9" s="1"/>
  <c r="B8" i="9"/>
  <c r="C8" i="9" s="1"/>
  <c r="B11" i="9"/>
  <c r="C11" i="9" s="1"/>
  <c r="B13" i="9" l="1"/>
  <c r="C13" i="9" s="1"/>
  <c r="C4" i="9"/>
</calcChain>
</file>

<file path=xl/sharedStrings.xml><?xml version="1.0" encoding="utf-8"?>
<sst xmlns="http://schemas.openxmlformats.org/spreadsheetml/2006/main" count="1096" uniqueCount="303">
  <si>
    <t>Data required:</t>
  </si>
  <si>
    <t>Sheet 1:</t>
  </si>
  <si>
    <t>Sheet 2:</t>
  </si>
  <si>
    <t>Sheet 3:</t>
  </si>
  <si>
    <t>Sheet 4:</t>
  </si>
  <si>
    <t>Sheet 5:</t>
  </si>
  <si>
    <t>Sheet 6:</t>
  </si>
  <si>
    <t>Sheet 7:</t>
  </si>
  <si>
    <t>Sheet 8:</t>
  </si>
  <si>
    <t>Sheet 9:</t>
  </si>
  <si>
    <t>Sheet 10:</t>
  </si>
  <si>
    <t>Charting Data</t>
  </si>
  <si>
    <t>By year</t>
  </si>
  <si>
    <t>By approach</t>
  </si>
  <si>
    <t>By design</t>
  </si>
  <si>
    <t>By delivery mode</t>
  </si>
  <si>
    <t>By intervention focus</t>
  </si>
  <si>
    <t>By target population</t>
  </si>
  <si>
    <t>By country</t>
  </si>
  <si>
    <t>By region</t>
  </si>
  <si>
    <t>Delivery x focus</t>
  </si>
  <si>
    <t>#</t>
  </si>
  <si>
    <t>Year</t>
  </si>
  <si>
    <t>Approach</t>
  </si>
  <si>
    <t>Design</t>
  </si>
  <si>
    <t>Country</t>
  </si>
  <si>
    <t>Region</t>
  </si>
  <si>
    <t>Delivery mode</t>
  </si>
  <si>
    <t>F: cognitive</t>
  </si>
  <si>
    <t>…</t>
  </si>
  <si>
    <t>P: MCI</t>
  </si>
  <si>
    <t>Sample n</t>
  </si>
  <si>
    <t>Studies</t>
  </si>
  <si>
    <t>% of 110</t>
  </si>
  <si>
    <t>Delivery / focus</t>
  </si>
  <si>
    <t>cogn.</t>
  </si>
  <si>
    <t>phys.+cog.</t>
  </si>
  <si>
    <t>Focus</t>
  </si>
  <si>
    <t>Population</t>
  </si>
  <si>
    <t>P:Dementia</t>
  </si>
  <si>
    <t>P: Healthy Comparators</t>
  </si>
  <si>
    <t>% of 113</t>
  </si>
  <si>
    <t>Supplementary Table S1. Charting Data - 113 included studies</t>
  </si>
  <si>
    <t>P: SCD / SCI</t>
  </si>
  <si>
    <t>P:Dementia / Alzheimer</t>
  </si>
  <si>
    <t>P: Healthy Comparator incl.</t>
  </si>
  <si>
    <t>Table S2. Included Studies By Year</t>
  </si>
  <si>
    <t>Table S3. Study Approach</t>
  </si>
  <si>
    <t>Table S4. Study Design</t>
  </si>
  <si>
    <t>Table S5. Delivery Mode</t>
  </si>
  <si>
    <t>Table S6. Intervention focus (studies may have more than 1 focus)</t>
  </si>
  <si>
    <t>Table S7. Target population (studies may span more than 1 group)</t>
  </si>
  <si>
    <t>Table S8. Studies by country and region</t>
  </si>
  <si>
    <t>Table S9. Studies by world region</t>
  </si>
  <si>
    <t>Table S10. Delivery mode x intervention focus (study counts)</t>
  </si>
  <si>
    <t>Quantitative</t>
  </si>
  <si>
    <t>Mixed Methods</t>
  </si>
  <si>
    <t>TOTAL</t>
  </si>
  <si>
    <t>RCT / randomized</t>
  </si>
  <si>
    <t>Pilot / feasibility / pre-post</t>
  </si>
  <si>
    <t>Observational / other quanti.</t>
  </si>
  <si>
    <t>Quasi-experimental</t>
  </si>
  <si>
    <t>Other experimental</t>
  </si>
  <si>
    <t>Mix methods</t>
  </si>
  <si>
    <t>Israel</t>
  </si>
  <si>
    <t>Australia</t>
  </si>
  <si>
    <t>Taiwan</t>
  </si>
  <si>
    <t>Hong Kong</t>
  </si>
  <si>
    <t>South Korea</t>
  </si>
  <si>
    <t>Iran</t>
  </si>
  <si>
    <t>Portugal</t>
  </si>
  <si>
    <t>Greece</t>
  </si>
  <si>
    <t>Spain</t>
  </si>
  <si>
    <t>Italy</t>
  </si>
  <si>
    <t>USA</t>
  </si>
  <si>
    <t>Thailand</t>
  </si>
  <si>
    <t>Canada</t>
  </si>
  <si>
    <t>Germany</t>
  </si>
  <si>
    <t>Turkey</t>
  </si>
  <si>
    <t>China</t>
  </si>
  <si>
    <t>Cyprus</t>
  </si>
  <si>
    <t>Japan</t>
  </si>
  <si>
    <t>France</t>
  </si>
  <si>
    <t>The Netherlands</t>
  </si>
  <si>
    <t>India</t>
  </si>
  <si>
    <t>Denmark</t>
  </si>
  <si>
    <t>Pakistan</t>
  </si>
  <si>
    <t>UK</t>
  </si>
  <si>
    <t>Norway</t>
  </si>
  <si>
    <t>Singapore</t>
  </si>
  <si>
    <t>Belgium</t>
  </si>
  <si>
    <t>Ecuador</t>
  </si>
  <si>
    <t>Poland</t>
  </si>
  <si>
    <t>Ireland, Italy, UK</t>
  </si>
  <si>
    <t>New Zealand</t>
  </si>
  <si>
    <t>Sweden</t>
  </si>
  <si>
    <t>mobile app / mHealth</t>
  </si>
  <si>
    <t>VR / AR / MR</t>
  </si>
  <si>
    <t>wearable + sensor</t>
  </si>
  <si>
    <t>tablet / PC / screen</t>
  </si>
  <si>
    <t>Oceania</t>
  </si>
  <si>
    <t>East &amp; South East Asia</t>
  </si>
  <si>
    <t>Europe</t>
  </si>
  <si>
    <t>North America</t>
  </si>
  <si>
    <t>South America</t>
  </si>
  <si>
    <t>Middle East</t>
  </si>
  <si>
    <t>101 patients (Phase 1) and 110 patients (Phase 2)</t>
  </si>
  <si>
    <t>Delivery Mode</t>
  </si>
  <si>
    <t>Wearable / sensor</t>
  </si>
  <si>
    <t>Mobile app / mHealth</t>
  </si>
  <si>
    <t>Tablet / PC / screen</t>
  </si>
  <si>
    <t>Robot (social / pet / companion)</t>
  </si>
  <si>
    <t>North Amercia</t>
  </si>
  <si>
    <t>robot (social / pet / companion)</t>
  </si>
  <si>
    <t>Intervention Focus</t>
  </si>
  <si>
    <t>cognitive activity</t>
  </si>
  <si>
    <t>physical activity</t>
  </si>
  <si>
    <t>reminiscence</t>
  </si>
  <si>
    <t>cognitive activity + reminiscence</t>
  </si>
  <si>
    <t>health education</t>
  </si>
  <si>
    <t>mental health/resources</t>
  </si>
  <si>
    <t>physical + cognitive activity</t>
  </si>
  <si>
    <t>social activity/psychosocial</t>
  </si>
  <si>
    <t xml:space="preserve">cognitive activity </t>
  </si>
  <si>
    <t xml:space="preserve">physical + cognitive activity </t>
  </si>
  <si>
    <t>cognitive activity + mental health/ resources</t>
  </si>
  <si>
    <t xml:space="preserve">intervention focus </t>
  </si>
  <si>
    <t>Target population</t>
  </si>
  <si>
    <t>SCD with heightened anxiety</t>
  </si>
  <si>
    <t>Aged care residents including those with MCI</t>
  </si>
  <si>
    <t>MCI</t>
  </si>
  <si>
    <t>MCI with a history of a fall within the past 2 years</t>
  </si>
  <si>
    <t>very mild cognitive impairment (vMCI), mild cognitive impairment (MCI), and moderate cognitive  impairment (MOCI)</t>
  </si>
  <si>
    <t>SCD, MCI and mild Alzheimer’s dementia</t>
  </si>
  <si>
    <t>amnestic mild cognitive impairment
(aMCI)</t>
  </si>
  <si>
    <t>mild-to-moderate
dementia caused by AD</t>
  </si>
  <si>
    <t>mild dementia</t>
  </si>
  <si>
    <t>young adults: n=21, 34%; healthy older adults: n=20, 33%; people with MCI due
to AD: n=20, 33%</t>
  </si>
  <si>
    <t>MCI-experimental (n = 31), non-MCI 
experimental (n = 29), and non-MCI passive control (n = 30)</t>
  </si>
  <si>
    <t>inpatients with dementia</t>
  </si>
  <si>
    <t>dementia</t>
  </si>
  <si>
    <t xml:space="preserve">MCI and mild
to moderate dementia </t>
  </si>
  <si>
    <t>mild or moderate Alzheimer dementia</t>
  </si>
  <si>
    <t>people with cognitive impairment ((MoCA) score of between 4 and 23)</t>
  </si>
  <si>
    <t>mild dementia, moderate dementia, MCI</t>
  </si>
  <si>
    <t>MCI and mild dementia</t>
  </si>
  <si>
    <t>amnestic MCI</t>
  </si>
  <si>
    <t>older adults with cognitive impairment (MMSE at least ≥ 13)</t>
  </si>
  <si>
    <t>PwD</t>
  </si>
  <si>
    <t>very mild dementia, mild dementia, moderate dementia</t>
  </si>
  <si>
    <t>SCD</t>
  </si>
  <si>
    <t>MCI and healthy older adults</t>
  </si>
  <si>
    <t>MCI and people with normal cognition</t>
  </si>
  <si>
    <t>dementia / MMSE score of ≥17</t>
  </si>
  <si>
    <t>MCI, Alzheimer, healthy older adults</t>
  </si>
  <si>
    <t>MCI and alzheimer</t>
  </si>
  <si>
    <t>moderate or mild dementia</t>
  </si>
  <si>
    <t>dementia (10), family members (10), care stuff (9)</t>
  </si>
  <si>
    <t>MCI and health older adults</t>
  </si>
  <si>
    <t>very mild or mild cognitive impairment and healthy older adults</t>
  </si>
  <si>
    <t>mild to moderate stages of dementia</t>
  </si>
  <si>
    <t>mild to moderate stages of Alzheimer</t>
  </si>
  <si>
    <t>MCI, vascular dementia, lewy body dementia, alzheimer, parkinsons</t>
  </si>
  <si>
    <t>mild to moderate dementia and informal carers</t>
  </si>
  <si>
    <t>moderate dementia</t>
  </si>
  <si>
    <t>different levels of dementia</t>
  </si>
  <si>
    <t>all stages of dementia</t>
  </si>
  <si>
    <t>moderate to severe dementia</t>
  </si>
  <si>
    <t>dementia (Norwegian MMSE lower than 25/30)</t>
  </si>
  <si>
    <t>subjective memory complaints</t>
  </si>
  <si>
    <t>mild to moderate alzheimer</t>
  </si>
  <si>
    <t>mild cognitive decline</t>
  </si>
  <si>
    <t>MCI (MMSE score of 18–23 )</t>
  </si>
  <si>
    <t xml:space="preserve">mild to moderate cognitive impairment  </t>
  </si>
  <si>
    <t>mild to moderate dementia</t>
  </si>
  <si>
    <t xml:space="preserve">moderate or severe dementia </t>
  </si>
  <si>
    <t>MCI, mild dementia</t>
  </si>
  <si>
    <t>MMSE score &lt; 24 older adults and healthy older adults</t>
  </si>
  <si>
    <t>alzheimar disease</t>
  </si>
  <si>
    <t>mild, moderate, severe dementia</t>
  </si>
  <si>
    <t>healthy, alzheimer, advanced alzheimer, MCI</t>
  </si>
  <si>
    <t>Cognitive decline group: MMSE score &lt; 24; Control group: MMSE 
score = 24</t>
  </si>
  <si>
    <t>MCI, alzheimer, Alzheimer’s disease related dementia</t>
  </si>
  <si>
    <t>mild dementia and healthy older adults</t>
  </si>
  <si>
    <t>alzheimer</t>
  </si>
  <si>
    <t>MMSE score 11-26</t>
  </si>
  <si>
    <t>dementia and their caregivers</t>
  </si>
  <si>
    <t>low moderate or severe alzheimer</t>
  </si>
  <si>
    <t>normal cognition, MCI, self-reported diagnosis of Alzheimer’s disease</t>
  </si>
  <si>
    <t>Alzheimer’s disease</t>
  </si>
  <si>
    <t>mild dementia and MCI</t>
  </si>
  <si>
    <t>Randomized waitlist-controlled trial</t>
  </si>
  <si>
    <t>observational study</t>
  </si>
  <si>
    <t>pilot RCT</t>
  </si>
  <si>
    <t>clinical trial</t>
  </si>
  <si>
    <t>pilot observational study</t>
  </si>
  <si>
    <t>Randomized Controlled Pilot Study</t>
  </si>
  <si>
    <t>RCT</t>
  </si>
  <si>
    <t>RCT (single blind study</t>
  </si>
  <si>
    <t>experimental crossover design</t>
  </si>
  <si>
    <t>pilot RTC</t>
  </si>
  <si>
    <t>case-control pilot study</t>
  </si>
  <si>
    <t xml:space="preserve">pretest-posttest control group design </t>
  </si>
  <si>
    <t>pre-post study</t>
  </si>
  <si>
    <t xml:space="preserve"> pilot pretest-posttest study design</t>
  </si>
  <si>
    <t>feasibility and acceptability</t>
  </si>
  <si>
    <t>Longitudinal observational study</t>
  </si>
  <si>
    <t>single case design</t>
  </si>
  <si>
    <t>feasibility pilot study</t>
  </si>
  <si>
    <t>cross over design</t>
  </si>
  <si>
    <t>feasibility and proof-of-concept
study</t>
  </si>
  <si>
    <t>double-arm, evaluator-blinded RCT (pilot)</t>
  </si>
  <si>
    <t>experimental study</t>
  </si>
  <si>
    <t>within subjects repeated measures study</t>
  </si>
  <si>
    <t>3-phase pilot study</t>
  </si>
  <si>
    <t>longitudinal pilot study</t>
  </si>
  <si>
    <t>case studies (pilot)</t>
  </si>
  <si>
    <t>mixed methods pilot study</t>
  </si>
  <si>
    <t>pre post experimental design</t>
  </si>
  <si>
    <t>randomized crossover trial</t>
  </si>
  <si>
    <t>pilot case study design</t>
  </si>
  <si>
    <t>within-subject longitudinal design</t>
  </si>
  <si>
    <t>pilot clinical trial</t>
  </si>
  <si>
    <t>single-blind feasibility RCT</t>
  </si>
  <si>
    <t>pilot single-blind RCT</t>
  </si>
  <si>
    <t>Multicenter Quasi-Experimental Study</t>
  </si>
  <si>
    <t>randomized block design</t>
  </si>
  <si>
    <t>cluster-RCT</t>
  </si>
  <si>
    <t>longitudinal quasi-experimental study</t>
  </si>
  <si>
    <t>feasibility study</t>
  </si>
  <si>
    <t>explorotary feasibility study</t>
  </si>
  <si>
    <t>one-group pilot study</t>
  </si>
  <si>
    <t xml:space="preserve">single-arm pilot study </t>
  </si>
  <si>
    <t>quasi-experimental design</t>
  </si>
  <si>
    <t>non-controlled within-subject-design study</t>
  </si>
  <si>
    <t>pre-post pilot study</t>
  </si>
  <si>
    <t>a single-blind RCT</t>
  </si>
  <si>
    <t>Proof-of-Concept Trial</t>
  </si>
  <si>
    <t>pretest-posttest experimental design</t>
  </si>
  <si>
    <t>pretest–posttest experimental design</t>
  </si>
  <si>
    <t>pretest-posttest feasibility study</t>
  </si>
  <si>
    <t>pre-post experimental pilot study</t>
  </si>
  <si>
    <t>pre- and post-intervention design</t>
  </si>
  <si>
    <t>Stratified
Cluster RCT</t>
  </si>
  <si>
    <t>cluster RCT</t>
  </si>
  <si>
    <t>single-blinded RCT</t>
  </si>
  <si>
    <t>prospective descriptive design with pre-post intervention</t>
  </si>
  <si>
    <t>pre post pilot study</t>
  </si>
  <si>
    <t>pre post intervention study</t>
  </si>
  <si>
    <t>pilot single blind RCT</t>
  </si>
  <si>
    <t>single blinded RCT</t>
  </si>
  <si>
    <t>longitudinal, non-randomized, single-arm, repeated measures design</t>
  </si>
  <si>
    <t>pilot pretest-posttest design</t>
  </si>
  <si>
    <t>mixed site pre post test intervention study</t>
  </si>
  <si>
    <t>clustered quasi-experimental clinical trial</t>
  </si>
  <si>
    <t>exploratory pre-test/post-test comparative design</t>
  </si>
  <si>
    <t>Experimental intervention study</t>
  </si>
  <si>
    <t>intervention design in a pilot study</t>
  </si>
  <si>
    <t>pre posttest intervention study</t>
  </si>
  <si>
    <t>pilot pretest posttest study</t>
  </si>
  <si>
    <t>quasi-experimental study with a repeated measures design</t>
  </si>
  <si>
    <t>one-group observational study</t>
  </si>
  <si>
    <t>intervention study</t>
  </si>
  <si>
    <t>Observational / other quant.</t>
  </si>
  <si>
    <t>SCD / SCI</t>
  </si>
  <si>
    <t>Dementia / Alzheimer</t>
  </si>
  <si>
    <t>Healthy Comparator included</t>
  </si>
  <si>
    <t xml:space="preserve">Australia </t>
  </si>
  <si>
    <t xml:space="preserve">Belgium </t>
  </si>
  <si>
    <t xml:space="preserve">China </t>
  </si>
  <si>
    <t xml:space="preserve">Cyprus </t>
  </si>
  <si>
    <t xml:space="preserve">Denmark </t>
  </si>
  <si>
    <t xml:space="preserve">France </t>
  </si>
  <si>
    <t xml:space="preserve">Germany </t>
  </si>
  <si>
    <t xml:space="preserve">Hong Kong </t>
  </si>
  <si>
    <t xml:space="preserve">India </t>
  </si>
  <si>
    <t xml:space="preserve">Iran </t>
  </si>
  <si>
    <t xml:space="preserve">Ireland </t>
  </si>
  <si>
    <t xml:space="preserve">Israel </t>
  </si>
  <si>
    <t xml:space="preserve">Italy </t>
  </si>
  <si>
    <t xml:space="preserve">Japan </t>
  </si>
  <si>
    <t xml:space="preserve">New Zealand </t>
  </si>
  <si>
    <t xml:space="preserve">Norway </t>
  </si>
  <si>
    <t xml:space="preserve">Pakistan </t>
  </si>
  <si>
    <t xml:space="preserve">Poland </t>
  </si>
  <si>
    <t xml:space="preserve">Portugal </t>
  </si>
  <si>
    <t xml:space="preserve">Singapore </t>
  </si>
  <si>
    <t xml:space="preserve">Spain </t>
  </si>
  <si>
    <t xml:space="preserve">Sweden </t>
  </si>
  <si>
    <t xml:space="preserve">Taiwan </t>
  </si>
  <si>
    <t xml:space="preserve">Thailand </t>
  </si>
  <si>
    <t xml:space="preserve">The Netherlands </t>
  </si>
  <si>
    <t xml:space="preserve">Turkey </t>
  </si>
  <si>
    <t xml:space="preserve">UK </t>
  </si>
  <si>
    <t xml:space="preserve">USA </t>
  </si>
  <si>
    <t>mild to moderate cognitive impairment (depression)</t>
  </si>
  <si>
    <t>mild to moderate cognitive impairment of vascular origin</t>
  </si>
  <si>
    <t>P: Carers (formal/informal) incl.</t>
  </si>
  <si>
    <t>Carers (formal/informal) included</t>
  </si>
  <si>
    <t>physical-cognitive activity</t>
  </si>
  <si>
    <t>mental health</t>
  </si>
  <si>
    <t>reminiscence-cognitive activity</t>
  </si>
  <si>
    <t>mental health-cognitive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</si>
</sst>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2"/>
      <color theme="1"/>
      <name val="Aptos Narrow"/>
      <family val="2"/>
      <scheme val="minor"/>
    </font>
    <font>
      <b/>
      <sz val="12"/>
      <color theme="0"/>
      <name val="Aptos Narrow"/>
      <scheme val="minor"/>
    </font>
    <font>
      <sz val="12"/>
      <color theme="0"/>
      <name val="Aptos Narrow"/>
      <scheme val="minor"/>
    </font>
    <font>
      <b/>
      <sz val="16"/>
      <color theme="0"/>
      <name val="Aptos Narrow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scheme val="minor"/>
    </font>
    <font>
      <b/>
      <sz val="12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AEDFB"/>
        <bgColor rgb="FF000000"/>
      </patternFill>
    </fill>
    <fill>
      <patternFill patternType="solid">
        <fgColor theme="7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0" fillId="3" borderId="0" xfId="0" applyFill="1"/>
    <xf numFmtId="0" fontId="4" fillId="4" borderId="0" xfId="0" applyFont="1" applyFill="1"/>
    <xf numFmtId="0" fontId="4" fillId="0" borderId="0" xfId="0" applyFont="1"/>
    <xf numFmtId="0" fontId="6" fillId="0" borderId="0" xfId="0" applyFont="1"/>
    <xf numFmtId="9" fontId="0" fillId="0" borderId="0" xfId="1" applyFont="1"/>
    <xf numFmtId="0" fontId="7" fillId="5" borderId="0" xfId="0" applyFont="1" applyFill="1"/>
    <xf numFmtId="0" fontId="8" fillId="0" borderId="0" xfId="0" applyFont="1"/>
    <xf numFmtId="0" fontId="9" fillId="5" borderId="0" xfId="0" applyFont="1" applyFill="1"/>
    <xf numFmtId="0" fontId="0" fillId="0" borderId="0" xfId="0" applyAlignment="1">
      <alignment wrapText="1"/>
    </xf>
    <xf numFmtId="10" fontId="0" fillId="0" borderId="0" xfId="0" applyNumberFormat="1"/>
    <xf numFmtId="164" fontId="0" fillId="0" borderId="0" xfId="1" applyNumberFormat="1" applyFont="1"/>
    <xf numFmtId="164" fontId="0" fillId="0" borderId="0" xfId="0" applyNumberFormat="1"/>
  </cellXfs>
  <cellStyles count="2">
    <cellStyle name="Normal" xfId="0" builtinId="0"/>
    <cellStyle name="Per cent" xfId="1" builtinId="5"/>
  </cellStyles>
  <dxfs count="15">
    <dxf>
      <numFmt numFmtId="0" formatCode="General"/>
    </dxf>
    <dxf>
      <numFmt numFmtId="164" formatCode="0.0%"/>
    </dxf>
    <dxf>
      <numFmt numFmtId="164" formatCode="0.0%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fill>
        <patternFill patternType="solid">
          <fgColor indexed="64"/>
          <bgColor theme="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fill>
        <patternFill patternType="solid">
          <fgColor indexed="64"/>
          <bgColor theme="7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ptos Narrow"/>
        <scheme val="minor"/>
      </font>
      <fill>
        <patternFill patternType="solid">
          <fgColor indexed="64"/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'By Year'!$A$4:$A$14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'By Year'!$B$4:$B$14</c:f>
              <c:numCache>
                <c:formatCode>General</c:formatCode>
                <c:ptCount val="11"/>
                <c:pt idx="0">
                  <c:v>6</c:v>
                </c:pt>
                <c:pt idx="1">
                  <c:v>5</c:v>
                </c:pt>
                <c:pt idx="2">
                  <c:v>8</c:v>
                </c:pt>
                <c:pt idx="3">
                  <c:v>6</c:v>
                </c:pt>
                <c:pt idx="4">
                  <c:v>7</c:v>
                </c:pt>
                <c:pt idx="5">
                  <c:v>13</c:v>
                </c:pt>
                <c:pt idx="6">
                  <c:v>9</c:v>
                </c:pt>
                <c:pt idx="7">
                  <c:v>14</c:v>
                </c:pt>
                <c:pt idx="8">
                  <c:v>13</c:v>
                </c:pt>
                <c:pt idx="9">
                  <c:v>14</c:v>
                </c:pt>
                <c:pt idx="1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3F-4EA7-8E74-55F62F72D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16226351"/>
        <c:axId val="1016231631"/>
      </c:barChart>
      <c:catAx>
        <c:axId val="1016226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6231631"/>
        <c:crosses val="autoZero"/>
        <c:auto val="1"/>
        <c:lblAlgn val="ctr"/>
        <c:lblOffset val="100"/>
        <c:noMultiLvlLbl val="0"/>
      </c:catAx>
      <c:valAx>
        <c:axId val="101623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16226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F97-42A5-A4CE-A9D638098BC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F97-42A5-A4CE-A9D638098BC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F97-42A5-A4CE-A9D638098BC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F97-42A5-A4CE-A9D638098BC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F97-42A5-A4CE-A9D638098BC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'By Design'!$A$4:$A$8</c:f>
              <c:strCache>
                <c:ptCount val="5"/>
                <c:pt idx="0">
                  <c:v>Pilot / feasibility / pre-post</c:v>
                </c:pt>
                <c:pt idx="1">
                  <c:v>RCT / randomized</c:v>
                </c:pt>
                <c:pt idx="2">
                  <c:v>Other experimental</c:v>
                </c:pt>
                <c:pt idx="3">
                  <c:v>Quasi-experimental</c:v>
                </c:pt>
                <c:pt idx="4">
                  <c:v>Observational / other quanti.</c:v>
                </c:pt>
              </c:strCache>
            </c:strRef>
          </c:cat>
          <c:val>
            <c:numRef>
              <c:f>'By Design'!$B$4:$B$8</c:f>
              <c:numCache>
                <c:formatCode>General</c:formatCode>
                <c:ptCount val="5"/>
                <c:pt idx="0">
                  <c:v>54</c:v>
                </c:pt>
                <c:pt idx="1">
                  <c:v>41</c:v>
                </c:pt>
                <c:pt idx="2">
                  <c:v>8</c:v>
                </c:pt>
                <c:pt idx="3">
                  <c:v>6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E1-451E-8EA3-3D31D2A727A7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6CB-4AAD-BA39-64D3BA48841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6CB-4AAD-BA39-64D3BA48841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6CB-4AAD-BA39-64D3BA48841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6CB-4AAD-BA39-64D3BA48841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6CB-4AAD-BA39-64D3BA488410}"/>
              </c:ext>
            </c:extLst>
          </c:dPt>
          <c:dLbls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'By Delivery Mode'!$A$4:$A$8</c:f>
              <c:strCache>
                <c:ptCount val="5"/>
                <c:pt idx="0">
                  <c:v>VR / AR / MR</c:v>
                </c:pt>
                <c:pt idx="1">
                  <c:v>Robot (social / pet / companion)</c:v>
                </c:pt>
                <c:pt idx="2">
                  <c:v>Mobile app / mHealth</c:v>
                </c:pt>
                <c:pt idx="3">
                  <c:v>Tablet / PC / screen</c:v>
                </c:pt>
                <c:pt idx="4">
                  <c:v>Wearable / sensor</c:v>
                </c:pt>
              </c:strCache>
            </c:strRef>
          </c:cat>
          <c:val>
            <c:numRef>
              <c:f>'By Delivery Mode'!$B$4:$B$8</c:f>
              <c:numCache>
                <c:formatCode>General</c:formatCode>
                <c:ptCount val="5"/>
                <c:pt idx="0">
                  <c:v>56</c:v>
                </c:pt>
                <c:pt idx="1">
                  <c:v>30</c:v>
                </c:pt>
                <c:pt idx="2">
                  <c:v>10</c:v>
                </c:pt>
                <c:pt idx="3">
                  <c:v>10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3C-43A3-AC95-2ABEB6B23A7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'By Intervention Focus'!$A$4:$A$12</c:f>
              <c:strCache>
                <c:ptCount val="9"/>
                <c:pt idx="0">
                  <c:v>cognitive activity</c:v>
                </c:pt>
                <c:pt idx="1">
                  <c:v>physical-cognitive activity</c:v>
                </c:pt>
                <c:pt idx="2">
                  <c:v>mental health</c:v>
                </c:pt>
                <c:pt idx="3">
                  <c:v>physical activity</c:v>
                </c:pt>
                <c:pt idx="4">
                  <c:v>social activity/psychosocial</c:v>
                </c:pt>
                <c:pt idx="5">
                  <c:v>reminiscence</c:v>
                </c:pt>
                <c:pt idx="6">
                  <c:v>reminiscence-cognitive activity</c:v>
                </c:pt>
                <c:pt idx="7">
                  <c:v>mental health-cognitive activity</c:v>
                </c:pt>
                <c:pt idx="8">
                  <c:v>health education</c:v>
                </c:pt>
              </c:strCache>
            </c:strRef>
          </c:cat>
          <c:val>
            <c:numRef>
              <c:f>'By Intervention Focus'!$B$4:$B$12</c:f>
              <c:numCache>
                <c:formatCode>General</c:formatCode>
                <c:ptCount val="9"/>
                <c:pt idx="0">
                  <c:v>39</c:v>
                </c:pt>
                <c:pt idx="1">
                  <c:v>26</c:v>
                </c:pt>
                <c:pt idx="2">
                  <c:v>21</c:v>
                </c:pt>
                <c:pt idx="3">
                  <c:v>10</c:v>
                </c:pt>
                <c:pt idx="4">
                  <c:v>7</c:v>
                </c:pt>
                <c:pt idx="5">
                  <c:v>5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2A-43F7-A296-55DAFBC19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57843552"/>
        <c:axId val="1357847392"/>
      </c:barChart>
      <c:catAx>
        <c:axId val="13578435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7847392"/>
        <c:crosses val="autoZero"/>
        <c:auto val="1"/>
        <c:lblAlgn val="ctr"/>
        <c:lblOffset val="100"/>
        <c:noMultiLvlLbl val="0"/>
      </c:catAx>
      <c:valAx>
        <c:axId val="1357847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578435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50000"/>
                <a:lumOff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'By Target Population'!$A$4:$A$8</c:f>
              <c:strCache>
                <c:ptCount val="5"/>
                <c:pt idx="0">
                  <c:v>MCI</c:v>
                </c:pt>
                <c:pt idx="1">
                  <c:v>Dementia / Alzheimer</c:v>
                </c:pt>
                <c:pt idx="2">
                  <c:v>Healthy Comparator included</c:v>
                </c:pt>
                <c:pt idx="3">
                  <c:v>SCD / SCI</c:v>
                </c:pt>
                <c:pt idx="4">
                  <c:v>Carers (formal/informal) included</c:v>
                </c:pt>
              </c:strCache>
            </c:strRef>
          </c:cat>
          <c:val>
            <c:numRef>
              <c:f>'By Target Population'!$B$4:$B$8</c:f>
              <c:numCache>
                <c:formatCode>General</c:formatCode>
                <c:ptCount val="5"/>
                <c:pt idx="0">
                  <c:v>64</c:v>
                </c:pt>
                <c:pt idx="1">
                  <c:v>62</c:v>
                </c:pt>
                <c:pt idx="2">
                  <c:v>13</c:v>
                </c:pt>
                <c:pt idx="3">
                  <c:v>6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AA-4793-AC2B-E4FC0217CF5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842091631"/>
        <c:axId val="1842095951"/>
      </c:barChart>
      <c:catAx>
        <c:axId val="18420916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2095951"/>
        <c:crosses val="autoZero"/>
        <c:auto val="1"/>
        <c:lblAlgn val="ctr"/>
        <c:lblOffset val="100"/>
        <c:noMultiLvlLbl val="0"/>
      </c:catAx>
      <c:valAx>
        <c:axId val="18420959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420916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'By Region'!$B$3</c:f>
              <c:strCache>
                <c:ptCount val="1"/>
                <c:pt idx="0">
                  <c:v>Studies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'By Region'!$A$4:$A$9</c:f>
              <c:strCache>
                <c:ptCount val="6"/>
                <c:pt idx="0">
                  <c:v>East &amp; South East Asia</c:v>
                </c:pt>
                <c:pt idx="1">
                  <c:v>Europe</c:v>
                </c:pt>
                <c:pt idx="2">
                  <c:v>North Amercia</c:v>
                </c:pt>
                <c:pt idx="3">
                  <c:v>Oceania</c:v>
                </c:pt>
                <c:pt idx="4">
                  <c:v>Middle East</c:v>
                </c:pt>
                <c:pt idx="5">
                  <c:v>South America</c:v>
                </c:pt>
              </c:strCache>
            </c:strRef>
          </c:cat>
          <c:val>
            <c:numRef>
              <c:f>'By Region'!$B$4:$B$9</c:f>
              <c:numCache>
                <c:formatCode>General</c:formatCode>
                <c:ptCount val="6"/>
                <c:pt idx="0">
                  <c:v>46</c:v>
                </c:pt>
                <c:pt idx="1">
                  <c:v>39</c:v>
                </c:pt>
                <c:pt idx="2">
                  <c:v>16</c:v>
                </c:pt>
                <c:pt idx="3">
                  <c:v>9</c:v>
                </c:pt>
                <c:pt idx="4">
                  <c:v>2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CB-4102-9142-C6DDBEF49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3092911"/>
        <c:axId val="1863102511"/>
      </c:barChart>
      <c:catAx>
        <c:axId val="1863092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3102511"/>
        <c:crosses val="autoZero"/>
        <c:auto val="1"/>
        <c:lblAlgn val="ctr"/>
        <c:lblOffset val="100"/>
        <c:noMultiLvlLbl val="0"/>
      </c:catAx>
      <c:valAx>
        <c:axId val="18631025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63092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_xlchart.v5.3</cx:f>
        <cx:nf>_xlchart.v5.2</cx:nf>
      </cx:numDim>
    </cx:data>
  </cx:chartData>
  <cx:chart>
    <cx:plotArea>
      <cx:plotAreaRegion>
        <cx:series layoutId="regionMap" uniqueId="{00000000-5AAB-468D-8D87-B953EC0BA9A6}">
          <cx:dataId val="0"/>
          <cx:layoutPr>
            <cx:geography cultureLanguage="en-GB" cultureRegion="TR" attribution="Powered by Bing">
              <cx:geoCache provider="{E9337A44-BEBE-4D9F-B70C-5C5E7DAFC167}">
                <cx:binary>7H3Zcty4su2vOPx8qcZEENyx+0RssoqlkixblsfuF4baljnPM7/tvt0fu4uauoqqVkn7VIT9IEWP
pCkAmYnMlQMS//7W/+tbfHVZvuqTOK3+9a3//bVf1/m/fvut+uZfJZfVURJ8K7Mq+1EffcuS37If
P4JvV799Ly+7IPV+Y4SK3775l2V91b/+n3/jt3lX2Zvs22UdZOn75qocLq6qJq6rR97tfPXqW9ak
9fS5h9/0++v/NFVdXsbB5etXV2kd1MPHIb/6/fXWn3r96rf573ow7qsYU6ub7/hWY/qRwRQRilPz
5uf1qzhLvdv3lIsjYRJqcC7I9EPvxn57meD7J03pekKX37+XV1X16vbfW59urWDrTVBl9g0R7Gya
738+XS/wt20i/8+/Zw+w5NmTDT7M6bPv1ZwN9pCXTXVHh/89D0BiUzFOuGTXJCZ8iwWcH1GhU06o
vHk9Y8H+6eym/913M+LfPZ5T3v7j51P+GIL56nT6x4f/XByOAYwdCUapYpLfU3hzD1BxRKUkpqnr
d4PeSP+T57ObA7PPZ4yYvZ3z4/j05/NjXZWXV/EdTQ6wE8iRokwwfSL29KO2d4I4UropDHXDJTJt
lBtFeMOO/dPZzYe772YMuHs8p/z6zc+n/MfLoLtM75b/v6c8E1uUpmymZPaPt5u0d9/NSHv3eE7a
j19+PmnfXnWv/ry6jC/T74ejrybokQ6xVdy8VfJsm+AGO1JcCEolXmwK9ROns5v8Wx/PeLD1bs6I
t3/+fEbcWKJXd+T43wv5i6EFCr0WlDlAnUOcT2lQX31/dQp4+z1LDscBnR+ZgivO+I1+nyl4jR3p
OtGlINNemX5mm+Hp89q9H+bfz7bE/PV8V6ysn78rzrPDaiadHTGqm1wYtzSfKSbzCD6AYMCnNz8z
w7B/Ors5cffdjAN3j+eUP/8FbO75ZRRU9UGtrnmEjWAYUug3+2Eb70gFOCQk/IJb4s/g51Mm9A/U
v1/KnP73Lx5w4BfAm+dZWTfe5SERp3kkFaOmoRtb9lgzjky8UIZ5p6nwftMsP2Uq/0D7+0XMaX//
4gHtP/58vXOrGz/Ul/XVIZ1fE7iI64bgxo1+2XZ+NdM8IlRxyU1xs0UAVDf58ORp7WbG7PMZR2Zv
52z59OHns+Xj//u/ZRQMV3dUOQBKUghHmETX77zhbY5w/UhwzoiQM230lJnsZsLfX87o//eLOek/
Xvx80n8AOrrMs/KAtKdH2AqUGGTmjhEOS4AdIOmNkZ4Z4SfNZDftNz6dEX/jzZz6H1Y/n/ob7ssB
XYQXP20rZH0tM/uchQ/d1ferA8YidNhkQ5gG09kuVIRonM6I0pVxC5rMO913EwXaP51/2Am3y5hv
g9vHD/bA8ufvAae8TL8dUP0IeSSZUMRk22gI8VFdcUMCDt3+bJN8/zx2k/zuuxnJ7x7PSe78Akr/
7VXtX5WTC3ZAEDT5YAJuryF2SrwOrkhof8O89cFgkTcx0BPntJsHWx/PGLH1bs6Nt7+AS3Zvow5o
Al5s8JSsfJLm//ThPwckPH9xBf4pdfwkbnz0L4NJMR2QJbC1yjSoOYsJEeRpOENOmM59gNsp3Omn
Xd7IbjV0N/nX81Dk3y/mCujj8c+3wDeJjANS/CURc1/usK4v4+GApBUcwFFHgFndlDJMtQybaV6G
LO9kYO/SizMn63o6zxfs289mlvX26Vyk179AoOdDfhmkhyQ7QZCTUCLvCky2g5wauKILLiWlt+hm
Rvfr+Tyf7refzeh++3RO9+UvEMk5ucwPGVvmwPK6oLpu3GJKuEmb0s4R4TSkLtlMhe+dxm79ffvZ
jNy3T+fkPjn/+Zp7Dd/pMal6Xh0VZ0eA73BY73zSbWrr8Fml4DpBGc/1z0zG901mN81vvpqR/Obh
nOLrX8B1+pA1tY/ynfLq8oCElwhHKsaUvFUf29FKyowJqihE1KB2Np2mJ85mN+W3Pp4xYOvdnA+n
vwAflt+ay+9ZeUeOXRjtecKvwWXiUCaI2mzpGM1AfktKaZrstuhhJvZPmMlu+t9/OKP9/fM53Zf2
z9c4dymjA9pWuEwv6atrEdkXpLxJLB+Q9C958ydHCU4PSfaXCpKd8n5TYr7z1dyjnhDCATnyAn0e
Rm3mJL/GwYek+Qu43zpgMaf326zsLofDIRykpEzKOcD7bXAAQGbTmSJHBlemnMrZNjHm/mnshjd3
383Qzd3jObh5++7ng5uP/tWrjXTBAWX9JTmSPThK9CQ9b13FXtAcsnqTwMmlwkAq6saL3Q4LCwQc
kLWV9Da8Nj8r9IT57N4O9x/O9sP98/mGsH6B3OzHpoyuDhm+5C91OU/LSt0UABxSA70UJDwxIXhz
ZOaApOcvJ4KeSHrbD9LDxtV0VIUj93dbd7kd0KSoSDN0HAo1Z7UIe6exW8XffjZT8LdP5+rdfvvz
8c711A4p6BJpkBd63x+ZniP6vdm354UsX3KBz4GQB5Rz/QVDXjcDeBL5V1dlcpkeEkTq9IiY1FTG
3Qnb7UI/ilytgo9rqL/93E2H9nZCd17urtTBbv1+/+FMw98/n+v4xS8A4Vfl1dUhyysnBG/qXCJS
sBU+YBQV94ZBGU43X//Mwgj75/EPRL+d/5zmt4/nJF/9ArmpdXl14BImhA+U1Kl5f4hq22mdDvrA
oYXjettdYe613s7o+SJ//+GM/PfP5/Rf/wIifz+5m12/a4M/z9C+kP+2+8uTFP46/R5cHtDaorMF
1xkOliMHe/OzpXiu87OcCX5XejOrBbmezn8h+dMqHhTy3f6yB1L/C4D5m8DqAen+Ei/el4/9u7vJ
Y/L1PF3z0sflv4wUL67S5LKMDscJXT8ymZSK4qTO9c+20Z1wEFXQSbPgwRPmsRvp3H84s7X3z+da
Z/ELnGa+ndwh1c4L2ffnYu9djoNBnBef6uku7d/l/Ici/8sZhVm3wXno7OY43QHVzMsxwQcdHuc0
v++LeECyv/RqfP7Z5LsWKQdkA3tp2nLX0fRJPu3e8xvPA/ni5TjJk8i+13d/HtlfIglPorp9mV5+
P2AaVqIjmsFNJe86om07UpqJQkCiKNoh/O1obQbs989nt0N1993Mn7p7PHen7P8cIiP7zy1771sY
Ly7ry+V17+ONrr2Pv73j2+zT20K9nRHOGwquv//+mk09Ru87Kk+/YqvA76Kpqr/bMd9/cHVZ1eit
TNHAa2rvpUtTRz7FUPT1q+5qekVRUcLhACvdmFItiPu/fpWi/ZP/+2tF0eQUh26JFOhyYSqBMxXV
dHLm99foIUmVjlgdDjEKnKZj7L7dNMrbBy9L7ylx+/+v0iY5z4K0rn5/PTWvzW/+2DRR9BUTqOPS
BfqtMmFSqmN2+bfLC3S1wZ+m/8flmU+G0BxDKyfCc5qUBNL2mrBsvvaizmOrHcM8qp2siMfynJB6
lBeuUmF4bIalOZyXtM95ZPnc5CpZdDxK2uMwKevMiodaZYvcLcn7KDOzz74XKGGVSRwOVtpFgb7M
fOnK98LXXdfRskTzc4umqSqFnepa1ldOFQ2Fn9gklF25LArWXOhjS5hlMo2cq7Ssvpmk1obzXDPD
E5b3dLTbimTEHrJAipXpFR2xXdHoX2nD68pioeklC9IJXVhRn8dneud2gRUFgfStTtQlt9ImDYkl
A8OvnDDQowvNE6zCFNo8dghrqVwTGo6xcGQ1gFSxZhYptWqz9IbG2hCjXczZwRu03JhONoHR6FC2
zZtCS1sGmhmhpWVeWFpDV5YVGJKbp0lEy2Dx+HB0+n3bsqAzClmj138JBqnfkoXAqyBytQitUAtH
YbHWY9UilJ7o/iIsYaU11kHhozdzNsTfRrOiH9u8q74OXQURGIKq7/ZQADtge0bI2UDzEVMS/Ifk
sxlVnjaGnpfSwKpCIs2F0DK2aLJRY7Ye8m5cGWHnV0sVm5VcsCLts2WaGN6+aTAymwcOC5vYKOjM
ikg6Nixyc5uUkTJtRi12B9/y3TqWiyxwM/YuSqPAtCK/7ogjXM0tLAYtHZ32nuRXhMbFgvYak1YU
5Wy85F5bmZ8h8kp4q7hv/SK1ItXk43dac9e4EDXv/A+dOw7uN73tq1y3Cas7PbUfZzNUxxZNwWBz
CsmhvRc30PF6WuvGjieh8oeg1nPfCgKV/Tka3EiW0udxuEeekM+cDYRT1qAZMwyDCeNa3DYG0lPu
QjrcBEQz+lraWqtieiaSPqrtNOmDwe70JG72LG+u0NTUpQZF2pRSZqJOFbZyc3mJ6oo8lb7rWYp5
nuVH+eBwmbmLMjTL48dJ+WCFOrS70rFdmEIzNDW931ihx4kZsyhufMuVcZ8vKI+Ye1wPaatOhqLW
2WnddH1v7tkVSM9vExZ5e2KifyqGRy2uPhu2dlvFk8qTniW8Udo9raLzxA2LxkpNt/pMh7Jy6kTm
l4+v9gFlMaxEI0qC02Zo/qZmm3FkSTdkaGGDYck4FjbVu/6sUSpvrIBm4tvjo01balMZqekoLUUv
HIFhYe9mizTqiLXjaISeNWpRc1yWubFyG85Xmhub55XByDKRfDzxQeA9IsToA8ZKHdSdrjxA7duE
vLYZ67pRwYKCQ34qt89Tz45MUaUXVZmO0WWsK1GZlvQw75XSR6OGlHlRGVu01eK0tqKcUN21RFVL
6ttZVMrh3OjDNj0bWl5Jm6RNzN4VvSY7mMmI1WFvmc2Yje+7rOqzlQsGJ++zMS1rR3Z08H2rcbti
uMhrIkeLuVKT70e3DcYfPChyvTsmlYwGarWdQcZPRdBq7ZVHitH71ImuVaYVDiqMzkQXMPE2SAkt
3qdmInvbY14mQ7uLuWecRsQYBmZ3tFOuPXRxNrytvEwky171RTk43hiwsbEbmgbsS6hltWzXpvAS
kVtNaJjxJ3+MeWD5vTfSfpEbviitkI/9+LVRLIgXXqunuiWi3JPCJkbja2qdx3EXntYe4f7bslVp
uJJDlohj/A7PHB1f6zO3tSOMHP4Vp37tvmGeKONFhEYDUB0VkZrK3vpGqMJkDck1+m6R93pvLuqx
TXRYdV/TosxqDObqy7hgSc/PE9oXg/iRcpl25XGRJ7EWLDKemgNbppoofMNuuDsIZnlDO6RrL0g0
dWVqidl8YmUXDT8iqeeGZ/WZb+R/aXqeMzvw06KwA95Xfr00aadVV0A2Rr0whtEPr0wzjtMTjbvA
JFaahAV7o/VpLgsr8EY/W6AhYN8tI1GHUWSJrmoym4Uqjb8INtLOKiXNuhPWyMQ87rwuIbbu5XW7
9tNW095KMniwPlpq+tUHPw2G9BzYJf+RhLkyL7xS63xpN7lOo6+VMDwfNj0mbWzJqB/IGVBhwC6G
FJma07YfqszhDRsUBFcG+omqdcCjRZDqXv8Jl2L0x55puJGTZ2LAvGgUG3aQJ2Gnn/hGWn4MSELN
ZVZ3qdKAjrxGjn+pVHN7IEywLLPCWGUiWnW04mn9piqYT+UqTwMa5wuzi/xxsJSn0+Wo1RW3SZWO
p51ULV/1VRLF6y6HXent2KiDRnknytN0o1gaoSnCj4bBk+bz6Kfj0NhFGRJ/3fNK8yG6iia9EzEe
58KqCAlGw6r1jhdfWN0IcpK1XisTqzVdOWbW2Md61lmNSNH/xmq6WsqFJ7SkW5R8EOGa922u2XWe
S+nZvRYRdq7kAMpaWV6M4i9WejRYg7l+vhQurcki8cqInbBIByAlXdeHf/YsJMrRi6xo3uYsy9M3
46DocCaTpgtsGnCtLeyIdYVx3Lmk7d8MmUH9leoM6p1RXXnBZyMOvKg5a8MkV9Wy6/ysHmwIh+jX
eUBqV/0Vl55bfXKDOgqYNZZh3A8wxl2dtpbqXdP/VLUiCI6lqPKuOUkMIeW6jYyIe47qcSsNe1cO
seaWFklqI3ufKdVX2iKuODSFNbpUxH8MXcfqL42WqMAKRo2Sz4nRkObUIEnWr7WS1+6Z5vr1heg7
Ib4NtW7E+wzitrqGBzW1VEDXBUpNIA60qJup61T3I025hlMMWmFnaVStqyQrFr1RECvvjXaPgXg4
HuPUQEtaWAfgbzWDUCHhgjbtYDqR2/nHqZ9Vx5lBMktxKOlx5Pqe8bZt4bQ+NkFyQnCyBnBYTIBg
A2dormzbulOmk0eZsiGNvdP77WiL2q3eqEZRK0tctdAkz/ZguJlPcD20RI8nhhsLJJoxipklbDLg
ipiNcNAav/JPIqiK3h762D0lxC++ENkO65iBOXZelrrthUmXOGERVtFCZik9eRwUPMCuUqEzIfCr
wlUsnIgJomwQgnpcC1QXuj/8weMnYUPZWjcCvgdfbbNXoMMhfjfq2tEPmhgoyJ6N4mrNGGKJ5Y8I
Bje3ulwj1SqLgStXRa/K1DELoUV7Bp27OgqHpoAgDQoWC/hhMx5Ld+jzzKjdHwV2WWvHIk2jVclI
2Dvw0bt2HQVR7dp1WY/wT92hXis3JMPXxwn8cOnMoBx33ExXEeG+odksel0WruL+BHx8Fw7ZKu+9
MmnsNFa8PCvgH3qJxQvOi2eKuDSJoBJtxnQgaXhZE+c3OMu4NzBWCHHM20CGluv3Q71SrKEXKbSj
v8oqHXqZja2060AP+PHj697GtpOYo5cx/JSpAFBNdwBtD68xTzZCDwxnMCk5jjkrTjzW+W/dFEBp
D6d3jIXADoOOQBxHF8aMxjGrRx7CTXWAsc03HpCW1et6dJ7LsF8+d1kMq4I4QZbRq23qKLxJ1bgh
bTfoheZ0vmf4C9WH8amXaUVgEV7nN70db27ZOr/B5puxpGnefyP2a1UBA4vjfwhaGYh1se3BBhag
8VbqeasqLNU6LCPT9kVaWixvXJurlEgrCzW+RyXsGFWZaFONnQM3DP7J9qieqgB+udCcWI/r9xlj
3VrKoVmwnrAPsaYim2qtXu7h4bWXvLVYOfWTgeeAnuUmE1OEcJOyKjUAQ5gZrDJjjMgqCdsOwJ4N
WWwxmkjHJJ7mejYds2ZcxnGeZHY1EKOzTFKGXr1nOg9ECqERgcUzBCoErNJMpLymdb1cAlU1IdU6
O2/iMv7cNkVr6UMR1M8l+bWigsOLmkE04FUzcxuWPq1ZUxUrpcq2dIIoKWylaGeLIUoWykiq740M
VLxHRWzrJsiXAeMuUcaLxuNQF3Q2rGiLrPcLt1p1UU8+hJx1FyStusxumkazplt19o24rZOvRzQZ
1CGBAeRQhjOJJhHVeAP4t/I6umRl4r1LtdBYpazOv0CovzIRphdJ7fVvPMC594/v3Wk5WxIGyI+K
ZaCaialyKhfflLA+FyQupFuvhgxOZxRThIuCrPoYC9ZaXVpRp9NyY9GHUb+Hv3TbzE7rZrh+C343
eoNNDvgkbhvK2PVSzfPbvl21jTeuAlWPltkn5rdybPv1EIjEHrs6sk2aB8u4bbpjGUm5iohuLoxA
aRZr2nbRuCyv9ojAAzmHGHHIN5UcoTg53dewObEslzAOdTmstKJvbVNv8pVWjZdt0u7TnA+oj5HE
VDSLbseGwM2I2yPpQZE0WTUOqzgomd2njJyMflWvo1DX/qg1v3pDpSEtzfDq6rlKG0NLBuMqpsH5
PPKRCS8txWgOK0TVgPH0to4sHnuXJmj7/XEZu94zW0KmFG5dwEVrCLQQ9M+acVpoVR+EtKMrUKBa
NjHtLVKX2SpNVLQuYlnZGXNjm6nCe9ubA13VVShtRUryIR8H6Yxx8UUkLLc9OGq2GdHkLIki/yrV
5D6ts80RoG1cTwMIKkwd0S/YzVk0vE6SAgOpcKEHOqcnsdaL8U9NizUoAM+N3hm5UV0kLZGZbptD
R/ZwZT48VOt0QoBBGhA8hRraFoioU30bG/rodJnRrlMtT9/rRXsZUb9dIYIQ25XfmSepFtTO4zza
NnCwMdPABsAuruAxBK4Z3R5YT6o+kr1PHEPQ9HusRV2y8I2S9HbCjZxYhZDt5wDpok+Pj7utbqdx
J4cK+SrTJLgdVE7KcUMJUBZlnlEOxGkCxVYIurNFmvVsFfsZOF118fq/GA88xsaGc4Wo3/Z4+cB7
BHsQStddozo1RtWdaSGyOOUY/uXTnuxRr7uWh45kCkWoSH0BJm0Pp/G8jBtVEEeKzHyX6iW8ttpv
dKuBM46wm3TFHiO9c0SEaymucID48knCNgia1dwMKNC70wniLYhZsNWAsOGSu21oJb3IbspV/xGP
TRL5996+YeDUEg9wduqiPw8Tx0Jrqz5nIKgIPMvzh/aiw5NFKwf1XwyF3ido+wBbxdV1lnFjaQrn
nRrB3NEZ3dRfVsOg6VaW9WoZub2rPcsI3KwL2tFQyMQgJz71rtykY007bxAqoE7Y9fqbSvfVG1mU
uZUiWnfxuEw+JOEUCMbWA66FITRmMpl0Uo5dqBOHtaaxNH0zsojuFp+iqjCehZ6nVUkdjheUPq7+
eIg1alNP8hC9aZ1IVvlSF41YlF6obL+Dt090P1tCv0R7dMuu9cGjnjgHFuFekW1SNtLvSKtq4qgs
MEyrdkX2sRcdj9fARck+w/ZQhaIYnE53DAOpQyHNthwzm6j124A5gaE1xTuaGcVgIW+twtrqy4oX
i9hnbm8hCqqGj6GX9zzYs+CHyhQRhCnPjfUKJONnC9Yjpg1j21CHjVqF9FzS22ke506BQICdh4Zc
ijGMn8/aydODskHzTzQImlkuY4wTpncYtJBGsJxCAGsP1u50CAy6LPigL5JmKJ+9JRHHwMZHgApW
E/cKb7MWxG2Eoj13glB+bUncOXRIha0nqrrpJPSPemYXTSegBPFFvsSYp421KugbrmXcIRxgnKVx
s4bfBIwYR+Oq1czK4lquL569M5XiiqI4wpw6Ns+sYoD6gVAfKw7rNPiLWmaJ3RRjdFzFhb58fKiH
ehssmzoX62pKaM5lJuAI5GpyoE6QJAwtATT+tjOC7o3ba/5FzJJoz3g7NiUkFLjPMKbaEH0GPROZ
tVoXYjyWeXxBx7o/F37yPSr6+vjxlU1E2rYQwPpAdui7bOJs5BxaIHfURVEzjE5uBvVX0qRJbZE4
DfdY9ofDIPKAqB0yaWjwjIOW26JojlXSl6lHnYr4YkDWBCEmm2WMf3l8OQ/1C+IqqKgBSEIQCbZh
exxlar1WhYI6JFaQCSgiZ0QY+Dvxk9xu3bZcIr7VOqFZ7AvQPhSRqVRH13FlLgAitt1sZFEHiTf2
1IFfQpet6DQnLfiPIff7Mz+W+2KFu4ZDaBIZSgnvm82hcArHgXpICTmd5PoCuzyPl51eUouZXrMu
gsGoFo+Tdj7iFF4XEmlugvggDijP9KarFW6GFdbIj5m+3Zr0qmHGSS9z10IeunumhcdosOuIjKHq
BXVRYkbOlCatmRGzXjZaS9YFQOFKSzI3tpJYhekzYdn1YIC6aF5LcSpezrSzDl8182sMljfMX7Hc
JIsoaYqTsfV6m+SZ3LPptoMKU2gZi4NinirCEGaebtnZhC8qIMjvtqJe9rTW16mXD+8bM3b1xdAk
4SnGq87csXTXrJL6V/xX8Uz1Mo2Pzi0434/IFXkgq1UE7NSFWr2svbi3EVANnQEJXiuqy3GP1Mw1
GZx0QGv8DUADl23uRPdm66IAgufLrpLDH20Y5/55XjRVeCKDPDp/XER3DWai0TnS9gII9Dqnv4FB
OUrWOA0EcFKehqeuitKlmSFFWptV/vx1Id44xSJ0CKeas7DnbiMKKfLlSP2itGLTa4mluVmFBGBX
pH8+e2Gw1Nh8MD4YTc12Q9RIF5Vg2HsecuoO3CT1OSrMcFH7qfjw+FBzUw6GwRxMLQ6n8ANCbduy
GRq4FaZwjXqZuHV9Iiu5hm8hljjkB79o4KGd52O2Rx7pZM82rRAGReQSwBchNojLXLcEiiNDHWfV
0sjN9FzTISaWL8v6eOyQ4HUjSk8N1rgOSuCIayNWNyyDXgSF5Y9a8j5OBbJ9ceaPe/TCDlpIVFci
6qfQIB+KYZsWvRnVKTWQzGdCpk7aj2ZsFyIblp5U8lgmZeCUufDi5w6LXyenECcC9tASfMaCOhQe
R6lIt0S5xIBiP1QVilLnNoq2xjWpS0QdaL3HQD/YOtOYU50hOAFXgMy1u9drvR9l3VIMcfQj4I3p
VAAM6ywn1XOFeRpKIH4LriOmM4ccPGwyXx+CbtkJXbPiJOZ22MbFOh2MaA8unWDFllxhKDj32KSo
m4YSmla9oRCCcSzGQspuWQlNvA2NMrcJcbvnbplpFCQL0fgcPiLq+2ajxKMfFLrRLd2Ku6ueRYXT
B0bswA+AS4oKtdOyZqPzzH06DTrlPLBHUaI0VQ5vLo3rdcOL3OuXrGB8YepjYRUo23nv54Fr0aiT
Ttw06XO13qTHp7q6aZ1wGCf4tUlPN+opDRsMKoVckEyMb6GHhiVlSfH89SGdA52ATYAs7xzgsHyo
00YhqNuxgX9XnPSJHfLUtfs8qD9mgvQrFw7qX49Tdcc2uC6IROXZFGh7kIP0iV/yknbLQG9/8Caj
bxpUsSDMJob3/81IAvd4GrBVWOM2KUWSIsCtc2y4gHjHo9SgWszKXCTIpO/RJ3NQDJWKRf091Eyf
GK6vuSIduqVSUf4mNKI0t9rcrWwZ8RqFYa5/rrVeaGtl1u1BOrMyOkCdaWwUqaNGElF7iM32MstQ
BUbejN2yrs3OIsDFa9Pz/PPY6HuUFydRm1lpUOkXGe4PGC2pBvOctG7/jlRldVow7TOLK++4DYYk
t9wcqXD4tETbQ6EdegI5d9g7GHKJfP/0fkOuXXiRpkC4cUnr+gdN4+Fjywy1R008ANAgBczq1BXV
RPMfYzKCG4OMMo4QvwHHq9aITnJoYUeVLn+jWp8vaT/QPTGHByhzGg83uyDkACeBT5cybI6H2qoc
yrXFeIVgTlUjtc0bEThTm5yFUk3lQH14dtWh8j/O+3T1uIA/MJ7Xw8ONBSJD7GG60Gpz+EaMUeMG
qGgrZB+f0YK2ZFVJ1Z8ZWTkqS2Vx867Wa12cPT7uTjLDw0QNxZQ3m5dujDTu+pZA4mIeNwu4tuq0
qg22kElcLtpI7csK7BBxiWIJSB12MW4JnxoHbS60rVDaOEraLvOiiF3Lr2R4hZCn/hHHIvraauNS
OAOKcb+3Ydcu8jLwioVGRHGVDTSqLOLnNc5YuHG9bEkfZBYKpbOFp3p1+ThhHuo2CAOcRcSgwA/U
z2zPs8raBEHptl2yFo5pPkY5XcJjzKhNEWdx92Dxh2yY8ASSiIgITVdazkwvNhuXOercljwirYX6
lfEPHNSAknFrH6vV6LP1KUAFkpW4PhxbGLh8e3U0j8e4HVW7RCaPlXaKaGt/FdfjqNkKHMqePxwu
VIKfjxg0R83DzPzWAln1hoTNssqDaDUiw/aFeKi3dpkXhvbjjHuonRRlCCzAX8QCIWXbS0MR3aAG
Eg9L32+qK9YKjpJho/vy+CgPQTigy+YwMwpWois7GYzDskU91KIyav8rLUlYwLlh7EfBK0M7ozyj
KGvW2uYLKkT5IkUN7jKLKr4iIkg/FEHlNovH5/VAbIFzOPwe0BphcYRGt1cfw83jGVCCQ93KXySo
fjrOfJdYAxzO5eNDPZBZhPcVquwA9WGyrq+x2dzJXuGNbhSVupMFbXOO2jKx9BKUf5GhSAtriJp+
j3ncMSAlOtxIJDJw8f08aeJ3EQ58oSGcoyo9fUPA/M9c4WyPMn39zG8Mrd9j6B7YBOA3ZNbwD0Tj
KCi7TUw4cHGdDiFzepdk71jgyQvCI/7DEziNYiWoD0VwjiCNcuI1JkmOq0Db51Q9QCPT6ApnNJCQ
mhK5MzED1DN5HLXM8VK/+CNFMvMtQYzgK6nqbLCjPvQWVUMkDmuwYo+IPxQl0JKZcM4QVcVGmmEu
w+8a4cqBOUitTGebdLNa6lxv1l4yCHOPMD2wf1gnOrmiRTrCH0iLzeQ250asizFnTttr6SJAEfIF
KPojGbxgoeN43XHc0efvFWQOoG9NxJRwtGd+WKoxWw0eA2ir6110Fg1a1S2KuDJw+m1kQ3jTgusf
o/47hAnloAyXbk0Z1AcB+J6bmi66mjtwYoOFYEN/OhYqX2SU5x943pUO8aL4rMUBNismLLt6fLc+
UIsQFNSk4igWchsAbRO3N/CUF47u2OQxdUYZJSduY7jr0QzrPWyclXmBjIAQEFawEfkiFLbNcAyB
q5OUaSscrSful6JPu3UVCPdrlcSeXNSNq8U4AFbF/jIe9T63s4G1fyL6bIg9M9mxXrQnJNNZFDrF
t2YT0VGbUOXIkTl95OmfC1Sdrdu4Kva4zA9V0lRwBO2AIyzACnO7Lcte1Sn8Micugx/i/3N2JUtu
49ryixjBediSlFQllWtyuT1sEJ4aIEgQIDiAwNe/pO/GUlWUol8vbt9odzREDAfn5MlMhBAZlX6B
lQVzXNyRHAz5/7yKuENRLgKPRLZ6eUyiNqULapN4j2ThJ8MbbnXi5df6N9tWOMMBsHBICQqAaLiJ
0cc93yqjhxvDTWO8j21CKzlIVaIAG2+KcGoP73/Pq/kD0ABlLr4FVEfkg1tY+GtXTr1GYQe94r4x
4GyXlIIilPZ5/xiM8onwdqnfH+/Vp2E8bEo81R7hGkGz6GK8LGymzE3oO6yMfPLBj6tB/+/HOtY6
IlcW61VMw2BZAnrhH3QVNOzzwbxMxHLkPNjbsLcfXTGNn0TnQE+OHDuiOENDXjp3Jf15Y9ANQo4T
3FvoCVxqYMXsaSga8IUgeao7tRT+KZVZckB4TXdpMdp6SiCNfX9aXx/7ZGOXI0kFOwoUx8sGxOSp
InM9PjVoNX0MQk9XcRPpOkiTpuTM83dSuLVcgljuZ18mR93n167KN9Z2OxJbXx6IPSim59Pt94Z6
XqqwtoIlu8FfFnAdXFd2jFzrOL4KLvhc9G2BliWb0PaSPqpmLyQampV9SIr2g1ktPTkOKdf7s/rG
UiJZxrEAypihI3hx93tr0efpiJA9SBbvWUN41YJLuvf8Jj7RVMQn0ifXGv5vzeKfphVIwuCmXBai
6Zy5JsuxkitWupq7vjuCp9KAFws1z/vf98bhB/UlSxGKEaZxOZ4vWE6EX4zoQSBX5X49eJFXBRkf
60YNzZ1Hw2st8LfmE7cBMl1QYgHJbX/+V7CJCJQmG1Vur2UbPoSTRCeiD8gO9Niiiohcyzlt+f79
j3xzPtHqRL2Fc4HgfT6oCG3KB5Dk9yb3eTlMrS5Z6BU7Hyq2K0O9MZ+AS5BaQGDrg3gXng8F4vIa
Lpohn+k8K0vVIaVBhzMuvkJyGdc0yfSV6++NGcWIGA5UchSKl3iVSLkzA0HWZihda6q5A8U5zA4Q
Euq70LJvFhYcV6qANyYU2xJjobmKO+rymLNscOmMVUYI72iVLjHfmyxnZcrFeHh/7V4l38mftD9C
zQRbieKSqKH8NQ7bgvj7CHrOfRspWfcrlXWkOr1p+Nx+zJ3aEWL+c8NsGxlUceAkqDMB/J8vZaxz
2+OVIpCbGiJqkAqncowlCqwivwaNv7VrgDtsqRsyC1Cbzocq5nxKoxaULa4oeE3D6io+L+IhZCP0
+d50DeR8a/0iVOYbIL7pzS8ORAuGNp0tAgzdNk5qQaEgMRE3YDr8en/53hwJ3TmUL7iYkPaefxn3
hjbz2x4fxWwf/jJWzOlT4DE/KG1I3Zf3R3s9jyiFcf3gAtpYG5cXr3M6jNoCgVqhbt57cdHuGpSM
B7hedEe/Qzvy/fFef91mOwGINN1E7bF/MY8TuASwdejj/cz85CbuwG5goRu+pTlhz+8P9cb1vo0F
mjv2IqhosFA5i5wz/BxQ/8/w8FgzlUxVarKuG0vaZHo4wHqB030yQcF6n+qwbUUF4nfflUpHEu0+
gGuE3r7/i14HHrzRjdoUhPutD1dcbFqF7u4gvRaYMCUkGUrciC39saaxE3ViFyp2QNJB4syWpg2u
jP3GQqMmRpNzo6+A2Lz9+V/XSBJkKljJkuxpCykDrpA8PPYszPdQAg9VBurxlZTudRj6E2HR5ERS
l4CEdz5g1ziDFKQv9vMo2/1sl+YLyZf+Ftigv+ODN34QESGlIYu8Et9fo1w4owDDwb0FmTpMLlFQ
lk2R6OcVfE6mfFImFIu/DCABcjGr726J1pPoIU9tkj6981eQjodFyYN0q3mJs2HdicKFV3bj6/kH
vAXkcqu6CuTWF1DBAvV31KQSaVEs2SkJx3nXWt2fmJTuXiX5FezyreFAmwPvH20Z6Gm2c/jXcoPI
h2sOZN29hy7AxyGE/0DF86WF9062uN3QxUV35d55fbSBg2xlJRimyKUvkRcsZq4CCDb3Ucv6sRSj
hMZ6ZKncL0FBr5FOgu30ntV7YIAgcw6xswBOoB47/0IXoJiPKW5U2DbpOs7VWqbjHD6vk+vrdFym
OnEtROuiEz8QPb/AMyOrxIpuaiJTeeXbX6fWxRbRwEpAPwIw5nby/5pu0YKdNQc6RLtFTIduKmxb
Qf/F5JVD9XpZMQ52NUpcePjkl8m1P4bL0jGgW01v2Yvws+aUdoE4CZAJy6TLf7wfsN74LNATQIve
4O/ofwYaf33W2KY9ZTHYpe2KOYaTQ3KfM+k/vj/KGxsHX4MrYaumoSm82Ksqn6hyAPP3suPxy7Sy
TpRFa8xp7oc5LN8f7HUMRttoA5N8dM5yTOb5StmhtSiACfDBkbHvzCuS71AiUXcLONgbd7gnVu/Q
aPhXXFm6N74SaCTCIe70jYS57ee/5nIKsmnL1raSyM2nBLYZTemN8wDBoOd/ev8j39gmGAtNOaRj
W6Z7sR3zABDBGgPPSiwTR4ZgWfMIlghQgbAdy1p2hYX85nhbAxjLiMN/eauPebrmc5bipm0duel4
3h0zJCu3+dDGdQjkZ/f/+D7U7cgAN6L1pUYQKa1O9WTjfSR4uitCsGhlS7Kq3QoxS9Lp2o3yKtjg
vsbhRuIC6com1TlfvKi1LMqHPN4P2mV6r/op++g16wBCBtHjzs/HLCjBPYlp6alxZnXWjcXBWXSC
/T7QFcjF10LOq/2EnwSGOwIudlUEss35T3JgnuoEjOt9j/LvhF9td/0KikaX2bb+j9ONoTYCXAoN
LFDSy7uLce0aNEXjPRqv6p6qeT0wt7LdxKFhWKB/vrKdXoUdjAeu2QZSpog/l4LMpCEERnFRvJ9C
DZ3hKNDmLp0NpvRKMHg1h4gCqJFASwNkDsjw4lJu4VKVqaUNDziafD+tMT/YQoc7RPLP70/hq08C
vwxxBwuFZmmC0H2+WmvujSkF5/sQQdfyEZsmOUKlwK5IOl+Pgv80WuJbgIFV5GWCCbuTEOTuMTkE
0ovErml5GNKSrN065v956hAWUYVDogtz/+yyxeOiLp5WOeUHAnXTT/SX0hvSW5hjtb75z9zdDFLV
jUOLkSCrujx9XRboREZDfmjaGO0jX081zJGiOxJNp873yJWex+tZRA0LQhlIEmhh4Q2t87Va2rlt
U63yQ5zadQfc050IrCBu3t8Rf1DivxMYSMo3XcOmugNaBj3QxTBpBiqwnGRtPBOkZRTorte3UDrP
aV1wFdKlXGZQzj7ghGBKQwg7yAF9UhYdIU5IO7gRtmGBO2TMutLovpuqro2SqKTraPU+ABX/2zAn
4jdTVH80yuUPEAFHjwlp4w75cGc/gUI7n0ibhh/NOk9+Sec+DyoI/8OmNJwmP/k6qbmC7Nf/sOb+
+p2ZEP6PA5Dh08SB5dVZaFs0FXVYuCMwLMS/NlZTWPaZJVGZQsD4RE0I2UYRQsJ578tlWu6IyqJ1
J7s2/VVEI3TGIYvZC9Gd+S5Cx8CUyACO3NExht0Rgs8w3ZBkovdyXMy0n0XmLfs0GRpXg8Ym5D6D
XcVQ0tbn2S41IQ0ec63GX2aWoj+gw5vvCFxsYJyVrM78iigUlTVdcRpBT4waM1dWJ62IK92xtqu7
mK9CHefewFWAp2hGw81qNik7BAmHNVk55VSTvg6LdhYP/dhRtqOaJuR3FK8z3yHxgLdl4zeRuJ3U
6vIqZ2IIxqqJPT1gCuMZ6AHS0WbYi8gUoij9HM0Lb1+MjK+3sp/W9bdQQzIAfouKBeFotvbzQrKo
dWWWF7o4jGjPx/WVHYkNd7YhgW/gpIHkkkAV/brN0GsXKLbQXUO5PHAVT7UAdaQrGY3dfkZvoqTS
NVDF9nKnp5xcGf8yi0BCjwRwc1qAygJZ/Rat/8qQFjdKC/Ex35F0lccpG7+TZe73ae4N+yyU08uV
z70cD8U/IhcutU0KjzbjRZaUhISB1pnxI42EIntThELv3apDeJb2aBTWjonG3MahCpPbbBzyaQfD
rvC0On8uDtmahMkhi3nj9gsZfALrUu3npRhiuCbRscnbb3JkGSvBiV79D3L2W/IRujWopyL4jw73
dqX+Eb3VaChhpoX/9XAWngTS8OXzRLNA7sLBhFOdZi1giyRq16zUYzrBFUyYgDyIRcqxhntn35Ym
o8iE0Mbo9dcRdKQMfg0eQ08WWrwXFULH/9CCzn4XeGqQ5Xbp/vCXZol3euC8vy9g9hAdzOSz4Cbk
YftvEPM26Ut/QIlVImrw4tFkoXoe+UK/YqVEWgUw7vvAg7FZPmSJ53bGDFPz0cC+yz/ht67NjzZB
/+Yfyj3q7iZnwSAh0ZBJ+CyIDIzLvoX6GKYC4J+vwTiax2aFL+zBeoXsIDJfow+FDGzzK3JFf0A9
C9pJiy5MEe8SNMS8ks9oR7MqTaClBF7DtbZ122gRfhkmOqzqxjSMqZscnrYNLEQ5DUDXgq3ZVDYm
dckxRG3q1YsuBvoYWe6vH+E0GPyakNYFJ4BmAYUvjirQHM3DTuxIAavAKtZwKfvy/k5E6XZx9Db7
FhRZgAXg0wuk/2Lrj6wxIUKePMJZKRjGagCWk+2hJcaBZ56UdCoTHHu9h+1G+tKtZP23oAgLj6on
uNpbCaZwOeoQ1LIJ8M5847K++eHnPbunEhf5TiwxHPaiIFTxrsGBoFEJ1yGIduFKaMNSNCzsH7DH
DYdppw8PWGVdMGG9fCkfF48a9QSetSf2SS6I3Pm+SZqqH/pI+/Aig9Pa3aKzoC0n68MLpfJZDxqn
hMi0/eAJ3jS7fhD5AoNXmOnln2M7xu5r6rk8+RLqTv7IRxbBjg9+W+Nt3tCOwmvQj+BOh3gQdveF
hVfi78aSQiEQpSO391PayeBo53beid6FfF+wrtAa0xRFTZWBGDh+Q28vq2ynCCzfmCqmI3csUQLx
LLGktGQYmrpxi3RlwDglew4c8D4OZTHCPrHvydc0FUta9jHIQbfNnEm75xSn+wPpqALrDZtxqkgT
8SMZtTfj/hTJaJ9ggFbMZeivLtsnDTQjbQIk5kkb09/Ygq1tBTLd7N/aHm5mJw8p/pOXCJa3Za5X
M+KqDLX1KqaziX9qwyz84rQgM4xUNU4fHGa8geladJPwaz9qPFuTTrVJnck88Sp0NphMqzHEXVf2
oFXlm2OZFQ6kjUUtpkyZbPwHv4fz08/MRZ674TaSYjcxPRu/BNmTd09IXJJ/1qEf2xcgz672+oDn
x4Tn9KfuuuBZzXQJbjH9vq0HuF5+mXB+6A0cn7DIHMzrwatJ4sJD5HOelSaVEN7DZSr6AgJ9k8Bg
d25qXJ3RcGjg/We/9w3kZg8jjFfsd1WMEZYpCNfufm1Z15SQq6wvdM4zXoX+ZGrQidGYnZauv6ES
xlG1NQrWUiVpWALxNjyzwrKDqW73qfcs+RZ7aooemilwWHBufLaH+lrcJMaz4UsGG7DmboTxGnAj
tcjmhUSj4OHBdFmT3RYau38udTNFeqiB/7Ri52LT2xf4Xya/Y/wh2CGxA+W1jOCQ2tmy4O00HnqK
a+6GDgEj6c7GeowrzpXj3zOHvtRnQ0jsITlP4fxwYrnH4yNzLM/2fdBGd9rLRnNjFWS/H1gxZNHJ
EU8EdTdxtaAtDStSCGPytdiFcg67X2igLcUJ/60EySqJZrXzsyE7zKmlMFykDVuj3UK9xlUSGoqi
jNpxVN+WYIi63Tim4U+foBPwc1GqGWsm3ESfvDnS/8TBAH1Kn66RPVgTxrIqFGtO87y29oOGdmoF
AIXbZddNgXcLTMND8rcsyKHLeSiKmZcWPqh7f5MxrEDgBfsCEUcnP3Aj5k9DD4/vf5GDRT3sxohU
Rzi/maBcuR/8oj7j10wFXl354MUi0KL/DZ4P4MqLOp7Hc7h4w+gfvXbtukPgiHVlm6E3t5Y8GYOg
mmbteR+vxffL8I5hgY0gpYFBepxediKoBcmArSo5tkgX+6dcO5iqVwBG9M8oZCy9T/TiCIx/QDrY
ebMW60ExgWgWr17iHosVZmhl3hr3b2KtS6pR9ss0lySBE+jBeWT8Ycy4tKacjPEziO2D/C4usiGs
xTLPS3sFXP7TTv87U9wE/lsLHKzzrXK+pEPHqMjaFQ32Yx6MFPrNSM7dLVzcCl3Drr1F2izhpd/1
Mv8U98kgdoPIVPaYxzZCJbCi+3Hn9bTxt9ImiIdSogNNnlFkcei7KA0jOB32ItrB90UGn8d24sdY
qiD52Mdt/DlPpmAqgwY+o7epmkV+hV3+hwhx/nmbOgo4/SbceC2BKSbQVAmNlqMBK0rtu973P8wp
Kmk16f6BW78tdlM886Ys6EoYmN7jV217GdUW5rVHL7dfY/R2foMP14FTKuzyKZ6XXzkx4TWZ6avE
AagMKIghdNC4tQFsnufMMTquOhutOZrUWmXKVY1clpQrNKPLFRtqrPKG+/eZb1a530hw/9XQBT1K
mLdvnW3QaIAIbEfur6w9nhn6oCT1jxMwz09oYk27ATR0GKpyXDkrFchd3z9OwXZKz9fHB/UfdhbZ
1nB+hT3gUyeVe316BNGD+6BfKCnrfEFxccpUxPN7ELThnbvQJj96IaAQW2obZq4K5qwlYRnNusie
2mV0omzHrlteOE9zDrZqAiO71cxNWCGD7e5T/D91rzv0qK58wyUMDV0XHmsF3P0H8n7lNjB3NGuT
aM2PdMzNrUJC9AAcvrjTw5r9nrXxKvwL/TUg5fWoAGGBCUfgmWPHXJ7bIpoHEs6Af1WX8eSguS7M
jTTZkj/SznbspS2iKb/LA1hAX8txt514tmjoesG3FVQWpLkwQrnYJ30becCGlDiNrV/c5SaHA/EE
cRJ9atAWffSGwaiSD1E8lgFc8cMH1sKIch9TS2CJpmGOe4PFa+4t54vuSzvopDusIuy+rDSECiTi
CtID1Df9vyO+MYKLKlHFFV3jq533h86MviW0hn9o1uebnY4jm0O/945ZOsNEsqHfTTLZ37hLkkfc
hXRnAzY/wMUy+W0TR67Ae3+8g87nEKYqYOWgWsB9AjvE8+HDpVE9nLbb0+KiIahZQc1dNw0p0Bqk
HqJemxYu2GvE4uFjBrh0wM2fjI+wWE/WiqhWZF8jmki6CzMkuKRanCDiRy7m5oPNSC73rUPJWclV
ZuNaMpDTvF2HGK1tGc95OD0akNbvYAEZr+Ua4zEEyFkUxJJlz1T8K068GJXoamFlQ6cgnXYwV2f0
hI5VEZ5mG5q8tGOrvK9qQqnMb+PIpHkFyKrwWZkEExTBPiOjf7gSL15vPSwb6FpAekH0xd/Op603
rgAw5vOTSenqyqiw0zEYnbkHgi4PwAH4qUBvvPQD+kuteXCEqmj6/v6PuNw5uCThRAHiA6BMsJwu
4fpCqoaSdF5OvUYn6LYjyEVKnPEAT5osC7DNKOKpX8eBNtHeS6TfnOJG+t3+P/8MdMQ3vR4CQQ4a
wvlUrM6ZIO/YdGozq6OdSbO1mmFkv1ZJyERQsryZdgltvQ/LKrrSLp28son/wCp/b2LMBFiePmAX
8BBBerxYDV0wQHING054BIPmh82UwZXjksNN1E0zHgFpyLoMdyix9I94mPIQLwDE8r6d1lm7En7Z
2XHoKNwo1DJ5437WzaJrHQxpO5WTH9rpJl/8me8hOB7vpPP79TvBGhfHxcj81McE3kNe1qnjWFAN
a/5cDyrdJ3j640DwBkG/e3/GL3sM+Fx04bcPxeW6uS+dz7gJwshRL5MnL09/rn7uLTVn7Wc2TCq+
0mJ81RPfxgJ+AIIB1hd9v4uxOJ/yDo/cyNNivJ8rlGdxSTqBN3iWwTYHNQMbLRsdZXKv+0l8MoSx
2jVi/gpEbrkFKe7q2btMuBHofXRXsPXBOkGKcoGlWwCaRluuTx6or001TQstYXk8TJWfAMKswrFx
17Swf8Tz5zts851CVoL9jeBxmW4jnKT+OkzzCZZ2OaqipFPRzSLDcbkx7QRfzVgOYmlOo+9R76OF
alA9DHjtom5tN3VfHANA9aUA0PHQsMKju77o9AmVXZgBGtXB/AuO8WbdZ6nryIEDvZ9Kl9Ksqfu2
5enXBe+d4M6K+sYk95C4tOYJsi9cuqhrpy9eLBuP7we4DMlqWRCqAdzEa34PEdFAr2y+V8AS5h9E
Kzg9g6+08TgvdoQyxIt7ushTlEbTvWWJT8E7GVV3E6BDmcMLrA1orZNxcHgUaVI/oe5Y833AubEQ
1WGTHiGO8OsGhI8G1lkp+6dTVNqb1QUer5UNo9slIfNVbva2MS7WEKITlBmbzgWtufD82Ew9CADM
SH3KMuzgh1HiZv/QMKDDQQD73dPQBsm973RCDl7YJezBW+J2rOYobWGbjid7ss/vn+M3Dhc4LUCL
QeNB5/mVHDDUvs1bsCEQOiN1WtMFHMoZ70wEgXyYh5w9GlOQR+T44a1OkoGXPpzN1EZlXT9TDdLk
lRTyjaMFe4V845xsVORLis/KBDFm7qLTCCAZeI9LTZkFvTvEA/r9zkcb+sqIrxh1oFtuvFn0ShFd
NgPH80WR89IFxPOnU2QWqiujsn6tokk0fo3FFKovdWzC8Tng+Jd2uQTMWnvAjMC5absoubIirycA
n48fAU8GqIRe/RqTxYT6KtWnZMzS5rZzaILVPo2X9EdGTaPqEW+MeLfvb4PtwPy1L5EmgHAE1vB2
ouC3eCm/gmZ8RcRM0SLAEyZLFdjZvXjbK0BIKxo9XJnxN0ZDKyZDCx11NhKXLaH/q7iCMLJHaMg2
YUDg+p3rnO8qC4u9Y4QX1v59/9Mu+p74tAAKATDM0dPFoftzAP4arLXpkqjWxTs3OQ3sEL0RtCW9
6Eol8PqbsHVAgkEhAvn4K1sdVSRrRkCv3zVCOvNhCcaUfTYzmto3MHwk5Ar4clnNbz0eVB5QyG+l
PDSYWwn912dZf2EzSXiKx3DiJOCVxJNmLUrEmeQo9hD5zMF4dKG3IkAiBllxaOelLmbS/fA2yssO
nR7WlsRgZy07EbvRDTWMzhyaqDFeualTzgfFy3zBs2XBtdz1Ig7i16OhD6sYNMYgsEb7++LXL8Cw
s9ilT2ORike0pQoOMDGGXT3Akg9OpuIbHjLA80mEw69G9bJ7FkqZLyoO+Xglddt22197f/st+AnI
5yGx2HrjF8njbP2kl33MnnuajUFJY5pWrFuDb0az7CNb1wyoY9FdYYNcHHOMumk68BdO3PaK4cUV
1vMJiYJZlqfc9OQXmZl4IV7u3A+vH0ZZd/CbsFdsFS7ew9j6ghgTD/KBqoyDAMLG+az3AuwaQPT+
k8XaFLdqBRf7pGLZ56LsSRfCRiISbXogIxWwNCrWtFNfPdz0rraFoXoHdB4WF1eiwUUNsf0q8Mc2
gz3wfcBOuMiclYsJXpQb1ye/dbsp62xaYXPcmpDHCTxT4v5I1hiRCCh4H90wEKH0tQxzW+K/tgCi
H2xLcS9D+wYeBmqp84lpswmvzFgSPPVDQBuY/uMdh4NWnvO+RHjA5tFNvel3jV70AqtkO7JPBIQQ
cewhSfDbYwT/oaAEuTwRsD9AOLrWw/6jhTv/gQgUgHfRQQZZBD/0/AdqqUnW+lMK2sEQOFiQzZCP
UXRlmbJ4JsoX3l2sLQzOgbUXrC+D2WVBxTUAmyc/N8Wy1yADoPEEMlWMK66Puv5j2Ed0PBGz9rcO
5sXmXw1WSNyUgwf4HwQ+I8a94NSQUs/w5gfm1xNYnFZBrKePYhVsQivfqiavO6W8fKpD6gU3gbCJ
2a+BLcQDKXrV7r2C8racVb7Yp3zQKRARb4I3lV6QC+14RxPvKEmT6GqG38oLPMObCNbsE5nhWCks
n+7RpQ/jJ9WGFE3ozuMmfezHFd6jvR0AgOHFPDXfhGsDqz08aOA941d1XwA8obdvsKBdlXSmQZrs
t1Yc52G9B1s/Fo9E9ul4DQO7PGXYTJtGHbVwBq5iCsD1fK2UJ0GOi6fgyQxmucOrdgKgg7V91XMV
iKqPeRfWbdc2Zk8Rw+twNbCSpWxrq0GweoUPsO2M850DbRw6L8jsNhPES2HXJE1MZxkPz5MjD2Zc
2U0B+Bmvpo1AO3rS/pvHPbkJFiKvRJs3BwYOCGAMRxzx5HwaPBOrEH49+nktYnaDfpkosx7MOvxj
8chz632BRB//UEMDffP+lX+Z0WEJwI/HJ2+iwCxHB/p8bKY67IXVsmdlMlbU47DwAiAyaLIVFDZt
lU6ki16aJcgq56vm2UCR/rkruLgSWF7PARiG+DEhGI2gXF1S9j10SzWX3vw8Z9jpeE0rLINO2Dux
WH3w46H5jpdBWdVNqffP+1NwcalhBgCF/CGxAUAHyfkionV4tFMLIb2nPMDrZXhfZGH2ruGaxzW4
gxZi0GkJ8OKXLK4G0z9fdb7l8K14gAFqzAgE6O3R4L9TE78BMU8XY/dstm4NEOto6LbqxeJZUWAz
G+1R4tVTUbpihUcFK+LefVzXBOXWZIuIs7rxVm7ujLegs4BiyJCnEOFu/XcFl8ny3xZiRYP3CAlc
yA0ebWKHiYaFrNbCkO5uVTMbypy1oS1Tta54wtPpAJ3qttcnaagUeAQMp3A3LejViJyHthK+v0Lx
iC4/KGlNQFUdZvBchZkli9s9IFu57IGreByv+wztPL4gMZOPaWTdN4IISJ4SOQzpYQXjo9+Bcu0K
KCJ8Ph7GrImHyk0p3kFg6exnP90EFUOFZwYVOcL1pkNwmGBfcgC+ydNHklNx13N0Xw9WFMn2hIEX
zpgqTNh01NMwZrUCYjrX2QLbqkqMYQp6AHpXw0cw2fn42JN8Eie4i3P41IJkjJaqTBYS9BXrRYOW
MHyj230GtfwzRCKZLDNG9OcWzAYUoSN369ckFcm3rZ7PwTubx0fwbvr0MDeL4Oh1ajxqjCed4JEA
eqm5yUXvmX9MbPVN26wcZKo00t6dMUjxylwZy3YpR+8X11S/gMuBhzfGmP/SBq1VmBrJECwYaod4
+JYbmqWPm2jJPYLx7AW3YAUmI6tskdHdiIwoqpDFRW64GUzvf+CIwHzYO+M07MbFjOvNZRZHepUq
mr7qNDDyDjLQDiAH2IC/oTnLH3sjzD+htGtewvph6WvaS1XUoQDzAa8Khl3tOlrcgJSEIqnyBVqR
VcEYiAuQjeVHNjTEHhKDt2fxLDSawiZ3/DPKyq6orbdxedIu6ocqdBRshwNoez7/IqORFwfllLIV
+rQg1mmZjwWUKwkjlcYjdHDjSWJddLc2Wjv/Ng/65cfQCdrWsDmQyiJoLvmnEYVndDdTMWeQlzFv
KOH9umTiZuh4yCsEhOUUZHgI7+MEixkQBiyAO9hbiCK1D9gInfg+hkhz7skaSnPrJYVLysTzuDpk
szcJ8A5NK05AGabkBSoUuty5wU/wavPKwp/O2RaHyyio2E0o8qRFwxYvKuO5q0V0u1XG6iAyEwcv
Hig1ju7Tho23YD31U7jfkhpkVCLzP62egsExnh5XBEIaksg9z0HrEPdCCrxWtksYINzK8XZ8WmLJ
u8fQzRYOnq3wyBUC/OsgCXULGudIwgHiAdI7D1Qg+oIKkjbTM5gvYQ0WXL7jivl31pfsk5znzess
jv/rhYxDt9X1kLBuEGp8cTcBoQaFAwKu57ZDt0WIrnnJeS5/FtkIpFriPAcnwNnkoce73NfIiK8v
pCSBlhUVB5qMQHsucm2R+yMMD6LkCZvZBUE557A/F2WKAwrl5/buOCNWLPegDkLQVY+wKmc3799M
b1zOMLoNQIjcPFNBuLmYgHQUjqdr0zz3q4/USHe0fRjRnLqNxUA+Rosf3ySRxcOOk8ue1gLyFW9q
vCsV6EX5hfsRhxKOyRtzHXfzpdfayvXaFYEUz10ighZv5E6NpQecL7z7QMFl9W+TQKfZlXzgrVE3
QztYNQHK/h9h7q+ivRMAcOPOqecMDxA+STi0/p5I725AsO/gG4hmy5Xa6o1kNAWyA7Y3tLAobqOL
QntR0I0NUS+fx4z2/Y3Xr+26A+cLj9kPUmZ1MLM8v7eD+aenHj+guTyCGYts7oOGmOfx/aV/vftS
H90ZYD/YfJttw/l5UwycRxUE6tlo2X0bJzXcCUuSyqCnfmrRxcGzMPT/KDuz3biNLYp+EQHOwyvZ
k6S2ZEmWLPuFsBWHLA7FsTh9/V3U0+1uQ40EiBEkQNgs1nDqnL3XYVcYJ01dWXV/WerEJHj/SStg
+7qIhzxO6WJqqicLgvP9oCx9M42O+jWRXA7nwuFum/XZ0+fve/m5QeCSfoJwwFSHynn6voXRAKac
6+xpUIgxa5FxCmpjVebhJOod9SJkhp8/8eM9zmIvCzgWPZh8tpeLBT66LdFCV9mPuVjQuEpaG5DN
cP10OCScrAYWaKfYLTCOrF3f2FJj/47ToP/ObqDBKPGb9Tzuk6q5VXZhZffkKDiU49hcnvnlKOjZ
XMolDbVqtoJ/Zq9U6HTzGfxfZMTlbHWhEi2x3ObzF7uYOiAGUEewSYNaXntrnw4lPpMKMcOQPZde
ViyboHOag4bucW/Ug37wApqLhR4pIrSD0rvW3/EsQ8FkXXN67FpEFBT5zttR5Fk/WiWc+mfbScdd
p+lMGSIlTLZFE8l2yA/AwKwHC1nirUZLqufP3/08R78+f02V8Sf1cQw36zz7v20Dlr6BZLnVn1gt
oxVpWRFUhNCD8wdKuXgkb2WHzaJ73T5rXPlN1WlRhHSf8V5QGZSUD0vn9fOfdLGc2LsgVa7ZiNVF
ZZ/PbGrujVZgJ85yUTxZeBcOwBuXGG237RxgBcXHYWmvkRgu1hN4O5auEazcLpP85+k4LKjJYzLh
9lMTa7F/R0NywE5NiaK8aoL8MKJWff/8Pc+yuow8rW3W4aX+uKL1zu7yqUZMoKZkflKTVn7rGq16
8oSR7dOC6PrzR10OKbl+9Pew7TiYqZ+cvhxoWZTEY5A812ndfq9G88cofPdOcr0vQxWrfOtqdfZf
L+lEsSuhiMoiGzOJi9OHthT5kLo18ZPorOSOO5sf0WC9IsyLnXu38by7RhL2hazs4UoC9HJoeTKO
faq7JMSY3aePXsypmvJCpc8VuZkDfisEscbQJg9xi1HtyjlIQYf/3cnGCNGK6YrEihryOndPH1cx
mblDCe+J8KNpH1FPjA3R1pKXI1bL0u7+6B6u/W8L9toU+4EBmG0iBM9Ct1JgWcP1kE3Dru8NzBtm
rf3jN00udp0Q5dfRD8p4ZyEGacNFywQqX7JM6W3j551VhNAhez/sICZ2lOvTuNn0njMIuEx4M27G
0agU6PjAUO+G8IPiPnfo7cUtK7eN6aFfy99hT88v+6DGTgpKMl7zWpeifGmyIi2Qwgl3TZUPybJN
lN68G2wI+aZyszaJ5qyzhtBll77vWoW7hcBaR1GUyvaP39lzGc6qq/svTt9pPzKEzuoeFWT3mraV
9uZL1b0Xi2FlW+xXy1fXKWM7SobU6Y+6pZwneyqXd1TDXD5BzRlhPpBajnD60EpUmGaswmJO0i+j
ZcL2HiGBZrd9mVVPKjZUfyNltzibispERBMXZG0JxScZqr5c9MgO/LHc6u60JAc6duuR5mNNfW0m
Qwv2Kunqf8fMz1kVBV7VfeHrY/osublrf1qTbptfUXFnG8LKato5QVbpd3Bq3WOSWYUWktjt/+Vv
9OsEmeN74A6jtbV7JWRI0mZ40ca5Mb9XbS1v245z4RanluVvIaOpbDOnhvphcaZXW2xcQAFI4HUD
mmcE3mGN7JrAmX/vbkzVOmiFaUZXufdzkYAr1nXqXF99bkvTzteruT3a5C7Ei9NlZbOJue1NUUer
6OIwTcRqYZrKwYscu3IObSVLA5E93oVQVSqz9w5NfdSXZiZ3ErmQ1IZXz2ny+BZk1GAO28WMxZJH
3LeC+mdpIsgJnSaRrwoXW76Zk0Hth9lPrecJDqqNfaZo0ZcQiqYh8elshakZcEGFr7VMG1FV/hvJ
+8B9b1pkshsQI/1Lk9hBFvVm5mV34E5ltZl7Y7aPpY8J8AYxvvil6Hvt7qpEaFzlB0sN1Waox+w9
4Zj6nqDd+1kWsmxDTa/lDiVW4NxnIvG/0NHDk1v6p8TeG+nvqt6Qups9+ijX2NQ85n8aCpxVAguZ
cv5h8++7R+WM073SUIhukBpTNFBsbios3Z6qmKgs463A+6Z/zfuFNtShJ1z3yY9J+iM4K8k4tTDa
DlwG2UXICeRjo8KsT5t52+WiEQ92S5+/XdDTkPilGiY76ENgzukY8lNnPYPUTAkpclJNwjocxqIK
4w511KGmuXzPusnLaet5kGZDBCKW8yVL2/6tlaN6X5Vv/9DB0tCikU87Hbsh6H5KQFjiKOmxV91M
s6yBP8yuG9oim7ybvCud8kYH2DwQjUnx5ijZlf/Erd/bpASU6Uamysz3BktrfMhrFUh6FhB5b8Z6
RtZB88emvUGKXTgkN0DvPSLJr90ot9qxf4+7echvhx6y7HOmnMI4yGaGXEU9S8v3TT6VTkgrWewU
zEdMED6nxQHI1UR5sWqhQ5fpkMMxEoLOBcjkh80KOJzYG7wk3eiDH9s3Wqqy5NbzYmkzgiYEVz8r
zZgMXiGMTR+39r23TN6cbbLKEWJHuOqSKLSL+g27sBhD5cQYS0NMAdYCWMumu4aWmelOEkA4Lz2t
TtSXISadFpWGL1uEla6qQjsx3dcxbnCCxXbbflGMqnI2zYz8/86qU2OhZR5JCmjBRlbuJsept1ln
UkbIbYzIEUL3zH0KXOQRBa6I1HajqcnhThlVrnWhxO+35X9gNnsXI+yfnI4Rf5asli+WYXTqMAR8
oPu4n70JH4W+ANIWFbxc6Tndr3pA5XqP/8UbiKXawoxmq7bS27nXNRg6aV9M3gYXWGXuNVxka9eE
qf23GoNMC72i0v5ouPUHnAyB09CeLfauAXDOZcqERL7nIY8mAFxt7Ocdvry67hHMDM2zn6TpdNPR
ZeAmbWAMbHLIJADBnbpz/03yQDyQ7NI0fIisRkPqLeUnhQZwi7M/d6JCMJO2TmOXfwyvpQViOsZ1
HzmgGfV9Jtrx6M2iDP5zlIV7Yw0fCXaQOpzL9BLXQyVkpO1zCWis5rxSwXYqDD/UXH3QtrabDhtR
JO21ziiXVwgCViTlJOUpMl4UhYJW1xi4Hros1kKO9qCtyn2vfJT0y9Sn7Lh9P5qRGObxDbZyM4bj
kifXIMqXATShs7kK6TD6USGwToOghkRsMVZG9bxgCvnd8FzUT+mIRy2ttAhvlX7zX4NaXNXc9slc
rBrjc2mNbY02ozlbT6gBkmOXOlm90W2YopMzd0/A1HMczpUar4R7l+/JY5HPuKTa8P6edyFe2q40
u2S0nsY0IHRb0nTHkeLf58VS3rtu9fzf35K7EClhQFSXl240rrO0zM56QgzZ/ZzmzAn1LFHRhHho
jpQDr7Vp9OK/ZlOo4cPFB79NxQbS1Vkur6qRLWVDWjw7iutImAQN5JCqHB4w6fY46OdaC3uqa5gH
O/8asudyPqNiQzmGRotUw4X8RJS6JHM2+E9qrLFSIWVFp01L+ai1nLTbqNwWh24huRjV2JG+j2OM
/eXzUf/LT0AKCRaCS+GK1Di7myEZaKdB5fK5n3ItnMcczuJoSMsLkyaoKZEvMkz00XuTgRYMUASc
4QpS4XKasRVS1gN2oIOUPb89kcnVh7zxumeuOdaeouLYQ2sy7Fs7obd6Z7by5fNXvnggfa5J2/LR
bQ4w9tSz9at3mYam23w2aIfxpRmxKY7Cdm6p7DS3WESuIXovc7UkDtFDOCR11pTpue7Aq2C7YsKM
n51Ktg0VJLfnoAoQjoRK05KKhtLCfRkX3/tmuwq9u2mN1YOGoPAaPeUyCbL+FN6bTYR1jU/h9N09
B7Njkw3xsy3VCCLHlve+39QgCSReHKOQYmcaUtuMiR7/KNbG38JorZ/prIyn2l9gSnz+Lf7ygxxS
uKuwjG9BtfnsRjlblIF89rdvBpiEo04p5IcqgA5GwsEwBSirE5sGJRPpMXMBS58YXEjygNXgmLX+
ux/qa6yyixUBG8lZAbUf34oK7OkQ5XEQNK2RFlRg9HYKaXvg/+q7Yvxpp4tzZLN4m53OOuDZ129y
UTn1lSE5n57QCBHMUnpfpwomurNPFMxm7BSqaB+1RtTpLb6Wtvjq1dLvDpi9ANcCLMQW+Pl3OM+b
8FBWBb49/I/UVc4huTKRoswK3/+aQ9n4p++5Ne87/q25N3XOgK07la3aWWPZtFe2/fOcJPsfbCs0
Y0AYydCfb0C6apGsaSTykbEEv2MapXypq4XWC5kZjMHWWTLtRwHnwY46t5vTm8/f+yK1vwo10TZA
xeEfVnHH6ddGsde22KyTx0o206/J1PDjyoVuoVZX5D+wYvX7wE60R7pRZvhacvVSq2EJfQLwa7mr
i32C37KCLyFtopteU92nv4UOm3aH1qF4NEox367EvC23qOwQQ5a6s9Z+n6EKgiSGSdKV+9hf8teh
XWLrcGVM1uf8f5aHx5OkBZm+HkuY6c7OhEwYlhpJFj/Ogy5v2nku7+128rgHIlF6bwHa/fLsqXu2
pK/9IUGZYDp2rmzSl9PCJa+Fkpg9k+TcuZ4tyLH6Z8XgPCpaVVWRK1VWYY6w9ZdW7+15k9pKqsjG
q+SG9HZS5vbzQbhcEByGODxhKeAJQNR7+i0UeNNsavTpEQZH+ZjTJ3q3eCqIzFhW+8IatRuG6Fpc
vQ7s6cCjoPzolImUkZTe2WZI0yBrqMtEPXb9ooLQjSUd5MbC0W7I7GT7z9/wYp+hISdjS/CjAzmB
rHL6hgLVQNuUhvHo64VKQqgS5CrKLv5X0Ohgl9As68qt4Xxj5aQFHcMxyNMoP1xQ+Mupo5M6ki57
WYLDNCzyi5tOYr5HdjHcMI/zVyrZzpYcrscKW4rUv/JR//bK7OoEOqjVLxuA0LrRqFq90R8X2Ffx
jpzXMN8nCux5LIVh3BSU8Ior5fGLicxbI+Bn9IB4mFz5zoYZfUnZ5bP+SNMPAZ6lX7oDqRVlR7o/
eNaRLFL5RkYwLiO7itN/Pv/Ifxnz9SxhSyfZQmB9tqW4fcOaka31yJlW9SGeu/Z7veJ88x7S0IHT
K9vLlCwVlgEvinG6XdlgL6a0hceHwh0YTlYxWuvT16fYUOuzZpqPC/WffmOLWrNvcgN0WxvEibgy
xc7tPWs0x52MjcvktVdP3enjulTCn9KD4FFmoP82TTM4+Az6yh6PSBH6aq+6HORHGae9hSXSRZZZ
Ofmk/UZMYllkrIfBOiiJziwRgYBNGwxFYYWDnSJeihq77sq7vpv12gMV6qQ7amWZE1WZwy2p9pQf
1maXbrF1g7QJaUwCIiniqooad+hSUuKirgcAHJMvnM3krEF/H9j9gximrL9SGjAs3vVkN2EsiKnX
FrVrre+cKtkNoq+oJrmPxTyRchqqxwwKlY2vBzhXpWLC+VQU3p0SdbXtpn7c27Urfyk/nd8gyAx7
tKP6tR91cbbgk1mVG+tspF/aec0rtc3BSUHXPBqSZPdeaEkbHOk+UCojKnyp7Rnwmiwj+IlgW/dm
qe0TdjHxlBm1vIZ8uNjk+TGg8NADcyGg4d7ZFoj2LW2XqVoeTVOmBZCUNN6IeZqHyDNqZ4vXeQyz
PLY2ny/Kvz0Wu/PaIYCYxz+POTBJeUBfKuPRg7bi3GhuS8c3+teStW6aetCOHbKoXdf0/ZVC1V8W
I+cZu8B6onHjXP/7/5VApxYjJ7o+/RExWv6v2/rLJm01k4boWAebK295buZc1yLqRR7I/ZbI/vw0
I28kg2UZ9McYz8iPBI2QihT3Mkmir0g3KAWW7A75/rhJVe2Z2yYZKVgYMmtvDDTGR7/15uErkBz3
bTBzywwbbXG9cEpafdO6fTZvx5pqxLNCoJ1GIGqEtwFo1BwEluYhrPJaBht7FAXmkXZYte/G3IsQ
XGdQXrM/ffiE/2+xIVNmSiNPXRFpqPDPGweYWZ40o1X3d3KESfkliTsy48uQgdnHmCHir3Vuk9ak
Pl6WUVws7nuNQ2s8AgJO7wNtgWUlR3JqO0X3Y/1Wn4JC22M0QlldId8e72qrGH5mJn14tmLWtF08
55a8cgs4j4Y/3oKwjxbT7B14uc4mSJ4V1WIiQsckWuTdtz5ojIescBuqM1SWsjCPs0XckjweHlrZ
KflokW9ToUHaOX3FPC6vuErOji9OaiJzzEcfQlgqrOtK+r8JS+AdpA0VzmPO2LY59t8lXyI9Nzpr
43rU//SQxVS9msKV42accQKGmbaU1pVD/PLzcnlf72JYPrirsGec/pDOaYNlctzsmMX21KhIVmM3
vlUOysuI2lIOs3D2WkoGoqMyHcpucL3NIo3+OKMc7+9Gv+2dFF0jxB+Dc6Qi6Ao1FRitEVVWqft/
bJFMoLlQ7hy9up0LmDNJJSM3RuV8JSg423/oomf6+HQQdXPN4Lg8G9UU2tzYJ7F5JKWluu96ZYgb
arGjsSElXWcqwg8RO7ulxbHx8vnW98FQPlknPHvtaYN0jfXCDzgdSH0IAEmqzr6DQWdPyPkRkdLS
OxV44OEXlmP5LaPJecpvgQ2Gc67Li0FERTy2XRc2udlPFNezGOhr7yZveLtxrXZD4js7gfaXI9zp
87tS6ShzTYB9qE/RhevktIpSu0Mn1vwwfVU9odSEkpCXQd8etVjoa5XJnEuaG7Y5tTzRl12Yqmlq
IiOQ1kM/+bCfC5XNyRH4UHvrpzDftvAgkz6yBoSilKSYhW9lp2a5KwsancK25K7Q50OT7BLDqKcX
rB3itR/Q0W56uH3vmofe5Fh1dorNpKv8d1/QF/i2LNvhnzKmZhES6XRccJiY5b4KuHXtXU+r74rK
AdnZlya39BzL9AGYGn4IL85QJ4eA+IR/rMnS42DuyCjv3MKZgztSTVqzHxvPuMnroBK8oD3M2ytf
mA94+oFJcnGWUjv64P+cXajLkWSnqZb0CPOmHjcUQtTB1inv7MGIL4c+n4zvnz/xcnGiSOOBJI9X
7+XFfKbu6XHSZumxqYSt/gmG0fwJdt0f9rSuTGp6DC0GB0QTS9MLSaF7EewkMI64cDOHsqMrQYKl
oIUXquuGntzmuTDm/ZJUzrSxs8p0IXIF4nXW6lHcO4lfeQeFlMi6stt9OKROxw4PItIVwja2rotG
AKU+O5CAtfRotnWf3Yx9JmsD9ARM6zDo6uwmNcdY3AaNqgJ04VmVmmXUtt60G2lsgGl9yOMjZ39v
biu/r7IOvqSpf3dEEzw4ZLnhfdtmgcxhNNGL3sOgnr81NbSZbRvYNCy32OVvIbrmz/kiDLlnyej4
1x23XfLN1OUT3SG1DFxjZIjYxBLQ2cXHser5Pfm5IIM2+/m3Pbs9sVVhuyBRyw2CQhNb5+l2oeiL
3CR9ENx5SM7/1L7nIC8VUO8MO/6qa3ytcKA8QmomlcG1z3EWQH88HKMZ3hdKL3yZs4cH3pwsgJn9
u5HrGQdxn414CejvK397aZUlL1ykCg8YWWD8IlHkiJcOgoD72/FHQQcJAExD5Gqm8QvyS9+3oTS8
+cFCoD8Yt0aWz9kLCUBEKmHhF4OaotSptVcW6QKmyYnL5D5uUl1sYFD6NHJccHrt8EHkwWtipMGD
Hy9Wx6xmk2tJFYA2IpILqnt4s1V+6Ka2+T0ZE6KJK3esjzE/naVrSYjlhsuP+sX5sCxOxmqsdedu
UnVZQTYAihjcG06jtghZmm5ncZ/fO2Um833qaOWbrbFXUjH2nWapIU8h5P/TtKkrbnVqZyKUNAbW
fgRtgxUgI/Uld3RZcqkUJ1yTbZI8Q0zFuvWbXttWVD2JQCTOMwx6ZcFh6/iZ3exR/iflBh9e4P50
Sq7zz0Yz+dUXPxdJt/G6rOMLOv4Mp3PKhH3TWnhEnylxSutrDvN5OPZYbRF3pNNSR6MhZmdro7/g
ClDWpoEMxV/kvpV6PD7Dy2RY+V3eY1uCjbgPvDx7kmgmESVM7tzW8BHqJv5eZZSwOLDIK9C+18/t
7M2NLTgXHStHe0E7SmKvl1MGz7nBMRHbaHIghQUzwEKp1e2/QuQ+TMOai9Lr50vr4y58/h09yhIY
dmkagaz5dG2JQnfgpijjrqjXaqqbt/4vgtSkeF86Uxbvhp/JNOyNeNmChZ7Fdk5Xc+vgsQA2yjPS
pA3beO7ML4TXufHQfuixs7a3XhIw/CuErgSY97MSzuA9J2nOUevoY2Nxqi/p8FZ3hZe+N+nQbiX+
pDjYBk1nB1HQZ5z+frJMzwEJKoFDAgFBnRJ6Xrmi/GV34TfREdJFS+8DLzgdAdxDfuGXwXznooTs
MBIF6qul2Zb6wpoz9Tu7HbAQBIMS3Zes1xcxXvkBl5GYRb/WtYxOGsi58E5Q8pkodA/GnXJJs3/J
ez350tqqBx5QxDqJhKyEigVOeWl3n3/9NZI//fgEYDgn1nAMVt85ISItKpLxqsqOkCrHHFu/Jh8n
s6Bjne7U3pWd9Nxnz05KWhtUATY2m/l2ngTrHb21aJXq3xlJObRcgPzESg4xbaxpBm6NsnpTDX0Q
otEa6zyCIaU5bISaZuxKvTf9blOouRvvmjmb9j4NvuxQX5JseJS1LMwbputYFvB9ZZ9cGabLD8Ss
WAnzlMLp73AOCNCN3M9SMWh3eCF9Yw/MUMeBudR++VThbeAwcIZXQ7FfXnnwX74PrhaGCnIff55b
DqgNVZPWZ+Lop5maEFSSMXjRVQKeG8XQ5AzXCsGXa4HaOywioii8lmzrp2sBbZFq0kxkxz4LKjql
6sDINwMhdPyVaNoXD74eGzXSzS79rWgg1D1+PiHXtXY2IVeAGSiDlQdE8u70+dywvAziQnDXKJnd
TvF61Wdb1R8VZZMvZhEvw5XY4iMBcfpIGlas/ARoSKzt8z4FVIeLutQTj9uu4cGWmig4PGLQa7s7
Ta/a5q1IetFF+dSiRU2h0iGskU7qfzWSufzhJkYSQ6oeYGo/40UF7mrqc+leK5H+Jbx14KejFKJs
DRvjPIera6NXB26bHJsgJnYMZ23Il/dh7NW9NsM/CdtS4H7J16J9XqT1w9r1aSUw97HxkMq6l8kO
B5HWH90ec0DommWq3QeycBEazJjoDtpkOb+12NBasVF8A7lLvHJIrmQXLteSY6MHwn1AtQ2Awjrl
/+8yL1VTLx1V7WM1GcZtlmTogwZdpNpBpAUS6lCzOBW3eDRlfc1P/tGm+exbO5xz3HpXlQF+tdOH
l5aT5TQX9+7GYqy/0jdzeHN8lH4yROyP4Nirx4QtZOl1n/Y/fRy7XF2oS/OnUWUbx+NGNaBQmZ9n
uNYtJ7iS5a/FRgv4klFXXV5pp6CQOGoiqH40zWwdHDcfkhjuarpe5/sEutY28EnbRNNSSqTFntd0
224MtOnYGFhA3ttGq0X7kI5p17XbVBsymYRznVdUmsbBld5xsqj+fhtoe3ADLK62d10JQC9k415F
03QN60LApPIXS1Vxm8Gc6EYJ+e2fo6UnU7Gz62LlT32+dC+yNKydNcu/WhmQhZ9vkl7m1Qj7GnId
7qKPUe6bdOFoTa38niSwOCMkUhChdkaNiOlWVJ78lVWGrambz3/GX+YXuqG1gEaJh1rHWakhhze9
5gSSo8+OWW60oON24KeLjqK6s8f90rn+Jm8dKND/+cEY4JjTiDyQhp0LpQBlch1J6HuBskDlhPF0
b2iHtOInaC2KwrLMjlhirt2NPnhCZ3OaAJx6GjuDbV30svPSkkh2iJe7VdPteVGbDW67m0GeFmFV
+MMffaqzOBzgxge3se0vX9peyn4bd6OtoWa3YSqPIvPvsmz2twORnrem9Yx4twRw2XH1ByXUbx00
5/c4z8GAdV05d18IXg3/EJOOmO/SYM7cu2F2hv5XMdN14F7zIF89LY2d/xqmhqyJ1ozAYJwYoPa4
pboAYX/T2Xkshw1cqmvU24+D6nRUVjAvQS3nGE5m82warCUDz5J6gJS6yrA/U8NvN1afy/mpAVHz
yoolTADJEXzjblD9gHU++NMG++/SIYymPCH3UmbaPwhoAdZ+PlX+8uvYgiwSmy7lD0wU54nEAbVB
Gvt4gAu14NIDZzGmN7YhuGcES+57+8Soui9jqtz4xaynkiCbfiGigUeEzfBbgPvX2oC3EvavYa5b
Yf/nyUz+l3AHkxYuMdbR6UbZe2R3J5yrx8EZs1vdzzBatC05luTG7pkoe/o005fWRmAt2ytx4mUM
sF4pXYR45gq8ONeCjHO/5AMYe1pRdP6/tKJBwOm14oDkQKFOcmthXwmzLjPedNwkpUsQ7q99E84N
NKaX1WYWm+XRmXDY36kiFu4hiEd/3wr5iKdk+TeHnBbCDp6/ue2IoLkZg+pRhxtYX9nAzlXBH0NO
Lo9AGZflZZYZqapfm0XXH7Nl0GYRoX/Whw3pNn+CG+NMhv3VgWr2oEDjahGYeqd4VEsz0FqHGiN+
jHDEepvSuUFHvvjcVONgu1AP4l576QrNjh/ZhbT0pgMWVh9WBHT6dUGS5l4Lm92LL8kmjFIcjPDq
jSKKPZ1FBb0MSqsR3TGRfp79zCwrlU/Ign1Q81Rmb21kyRXEcvZLiKpACrEzFGJ8pdV7vhOuRtcO
ji4D1IhGSlzCcSYBFLGnej9i3PnyGa29fNIp1sGhKJb4Z5wPXhI2+OeLTVWX/ovwuN2EjTGz3VP3
jL29IQt8C+A6GmEXG6D69njrVLnAC5jG0woqyHxD6zc9/Z/KQ6zi0oeLYDrJT5emSsPG1nLd2VLS
rYDgxCnX28XsaNfjOFKV94lTWAGV5sD+GY+Zod32k+l2T1oxuWts5mJywA3kI2c1THHonVZQ/cwR
Z9wo5mUTGqPd92GtU3feGgtllRsXnml8SCcDXqBTmIR2YE09mrL3lNV+uTnl9o9Ow3VShzRvx6lQ
uLmPUq4b/UL77oKGBxGQWi2o5M93sYuTFs7Teo0jckZO4ZyXZRzA4w7tZJKj5kpD/U6dAcdbjL/z
lo5JGny0lKhjFWBc2z0vIg0ezNZO4cAjvcwmcTqt+rSmHuIjgp6XVXDdWcF07BmUHjit02g/acgg
ulvRGLV3aAF0V9HMhvLbGaX7YymanH5N+pQH8w9d6DptQCkOmIsbjqKS6iZ3aWtwm9gG/WnDHub1
75SD5Fo/xHPFI4scwTEFtg8pO9XCM4mCOeWLVZoyOwYaaZC9kc3expodXBpWGx+p20Bn9+loQzKr
GIt9SSoljezMsEIvzz0aYwBUv5KGuNwF+U3EcJir2XaAmp1t+sAw9L4tyvLIzO9nGr/YdobmuGq9
Y5dgOopo0MJpTRMRa9clTftbenHwA3MY7Tg1qxrV6+cT7HL7II5b69TU/1a8ytlVIek9YhmEo0dC
iUUPGzWXm76B8AL6nNqt6q5BLD48qCdRwwcIcMVnI4eifnF2LheEDUWuKpoP5H6dQgtu6FtE5w89
Rw9In8WIFKbAw1nZRZsO0axGhmHjw1lDUVEmWjN8NfBiyDtC7gQoKk0CAsDNNomLMfSrZCnTK4th
/SYnv9in0ExVEsskpkyC79O1AHCUmp0anaM3QXdTeeU9+0U/t6GJ1/IZ+zrGtxJ98YMcUu9KPfTy
OkURb5VwIezB1st5dfZwGgnRMSWwjkwaX+Y3WmfUr72tV3TVGf2EViW9Z6WU+mWN/8TcOqLLnDic
5pa2Nh7OOpyc3ElxNlJ708OUfiC/096fqy91Mebt44r9mfeYGgvwGnTEMqMWPPLj2AwTCWfY4VYa
+VqglhzcTi7mZ13XbP89N9r8j51LQbcnUwx5ZJTWnEYmNfVvAr/WFM7w5bxtbHtYEGk31Ad3Up8q
kxZfQxfgIkJ0LhD02GbjZBv2Gs3YzLoukx+mqtrjmKWoFMICbaKlooSWD4+TZeD3/Xz6X+TL2B3Y
GQygGh61B/hyp8NLFZDUbKPL26kdKgdRUc8qMBZP36OKVk94VWmv5az9lbh63c2OKnc4/KqDXtO1
ik273892a9zaRuo/ZXKEvO7SUCykn9y1S8j5UUCKir/WCwjxGgHt2Y6cgonOcJC3t1jnnYNfFOKf
imT3Yca0tK1NvXoo8v+I5WILXOUrDhVGaKs8/+yZpBCqMe608bZowBaIqR6iWDdlhMV/PBgEJqGw
vOHKlF+3nP9fblQcENIhyiQ+I1vsneWn6qzGgO036iDtpfzmeKAEw5TiQR92Ohn9KzPgfAP8eBp7
ER3hyQojjz+dAF4faFT0dHWoadBIHkwKPVRgq+rNbEwpEzQAXPUfI//1mWuGBH0Ds46+IafPTMxh
bBq6xxwQ4DvfATO1y6b2k1ze26jTaHultcW3sifauvLgvw0tpyFXNRQnqyzs9MHgFwJ63hvqUPVd
u/FGp1p2eL5FF6Ko8K5lKy6GlmQspVVgSajiMJ2cra3WRYgkuffelPaUbqbczbYBYcCOHuC/25pQ
//O1/JF2OJk4PA/HBQ9EDLU2RT19O1UGI6bRxT20kLML+i41c6KQLq+K+6+Yyewx8tTiLg+umOvb
Ntdq91jQvKT+2pQtd+5mMZKfdE0xBXwuTQOt1luIRzJsgNrGdDPnh28U+q+GHW3amjO0p407Vtk3
mWFU23LgBcFB+NJ8hCIG7TKXMAOOsg3c8RCIokxfgnmBobWTfYxde8uEs+N3kZSO8SulLMzmAWu7
X8ao0VVfvLekoPC7N4mDB7nMnCYFXFmRypNSxH3UqFK9mzDlxJ0OwK3Y0QLGS77nXHnVTYcma9PQ
My25oRXd0ESWPTvs5+yy5nEkFt5KH+1W1DYWKklz9IaqQfxgGVyCZIqBXM6JRKvsDUP7zcuCvPrz
+cf6y9wgPRiQPgqIMfXzbrKaYXMdAgdwM1eJsXwz08xAR1bqf/5H2XnsRm5sYfiJCDCHLdlBrdwt
TZA3xGgCcyiyGJ/+ftTdjNiCGgMY9sL2VFexwgl/GMZm7u7zKdMvHPSzvU9be9GNoIZDPGOtRfC9
pCfWs/LkkDVafg+CVGt2YBXV/5REJtX28+mtQwYMVv7fxjAQ6yZsWJ3woqokNYQJtA82nQZ1BUqH
SOSPGzfE3BQoZr0tW9StfE8pLtFaPpgoYKNF0hPtEfLsVbhiJYMbFnCgOeRjCApDV68jrTbuzFnv
f34+zeWPWp24hZvpArsmPkE28v2JyzGXI19r7CvekcEXepViSYKzWXrh230wjguqmdYdWE4wtqsp
aV6LunOVuFcRggnmt17tB+u6aEy1u3RDnr2yqJmgtgFND9MCrpLVDZkkOgYX2PZcASEPH+jFDic1
clHSKMp6xrw2p3fmDX1+oSez2i9vCE62JtUgdI5J5lfDaqTtXdOPxrFOvWibZzh72obAyLQxjPoK
4nxe+iQzzh+ljM2rzz/iOiJ/G5yq6AIdhZmEIev7r2iiBpi1bagfNQ89LbjgXhaKoHXnvjlMyL8a
T22fDvvRqQ0suBSrvPPg5eaYDFvqTRTP7rSNLDlY1NGxULxL2354yLLS1Tef/9DVnfH2Oz3aSCSk
QASpW73/nVqEmQ+m79qxmRz1q16GaRpk7dgFXNZ5uWncJnn6fMTzz0KFm1bQ8kgvOlWrESnFqSAf
Gv2IVdkcPXTl1H6JdSWfNqPTaxLKmKq9oCAcRwfDac2vn4++ysGZL2RR+oP8fSmyrytmk+yNmnaA
fuwWAfR21KyfTmj1gVKiOadg5bmBsert2pymfavY84V9cb7c1HSpL5NGLyJWb9bZf3WRmKUJZHw2
jlGNHU1f1VhjWoX+xUMLWAtq15TzhVtzdXO9TZi/IV1E7o76zWojIgvZeZjOm8cQm54xyByz/6JU
KfUHMxH64+eruzrp/x+MLiy8KxaZvO79bsLCT9XburSOcqJMfD86UvmDQgQCx7ahjnf4y8XEYPLf
aRpIY7safzmQ4Nz1HFnSVCnYa0daFtmrooCKCKjnONcmKpX/mDO8zRFk7yLQpHmLCNX7OeoIUAwS
GNyRthHRbToqytHuQ/UBXU3gejEEr03VduOF/uM5v449uxD3F6S/TWi9ev70OLEbvQrNYx3NHl4J
JtL9Tdc5dWAlxrgpy6L91SItA+9cwZV2tqItlC/95fMv/PHPwKVrEf3iPtdWn1ipkD8aFcc89oai
IX9mZDsboWckxqJSudFkbF/b6VT/nOLEvQe1FMI1TS5xENYln+UjgMXgddQ4pjat5fcfAY90WQkC
Bj5C24mDNqHxs0c4IwKGEyWIaPYgtB7nbLRLqC4Z8izeMMzLhRLnV1CTxXThsfngYKMPx3tNkxgt
0TUT32zMMs+azDyKIgMZ1iTxDt1tfZs6XnYrw7q5cG+fH2tU4IiC0C9nVNox7xcgTiHx4L4bPs4C
ugFGO0X9Tc0BuZfUKJoLd8j5pUkkwvkyUZ8nLlm/pF6YxUqt19lRG+uye5BNOhv7sR36jWErMSaY
btI7mzIW4sXGOui7p/ZoW11IRc7vFnpDZCNc3pT5znjokiqjUllTday6tnjl93RBOgxGE2RV4c77
MIz0myzE3OfzDX/2Ybmn2e2LeiYlI4jn7xda41HqowFhB4AUY7mjLetDp0YaVNbtrqbvfWGa5+Oh
HwGAdsGXg29dF1grdPwnMKLhscrGODxIoyufzRq0GcJIUSu3mTnO/9a4As3OkCzoUgPhBl0H1iXK
/6gxud6xtWTdHSrPSvYid3ANrq1yHPbqbJvZhWVdF5LfBl2I0+Sy7Kwzfk1s0zfJqyI65ZoeYfCD
nVnzHU0md34e29FMN01LiHqtCy+/o4AAm3jysJtdZLqL8SCkaMS2H+xYuXCwzvY66kXYQJBEAZoF
arIKT7x4smooZd6xcGT3JWswzELeyUVhiJTefOhFRrZKgzM/ln1Rknw7yQWW2Qc7ABY7yC0VDjEd
itUv6LVCVMY0RaceB65rPUr0l7BCW9OVTZQFmZZHl7qmy5/4V8qxfAsaiWxwLFkI09c45THEDwCp
D++InPqs3FRGXhzy2nU5zSOG35k71+YmTvBmDigT0Gv6/Iid3WUm5BREHch1oLTRuX1/xHKtB1eP
ttYpBvST7obMyfdtnUXx3qKHdOF8nc8VB9xlnguOx6LZ/n6w3pBJGQ4iO6WKIg81GOzn2RLGf/D0
vnuoxO0Q1gSwjuwQujyfz/P87Vy+KdqhxGFAiMz12EaFAq+DTugpRQbnK6q/5h7LL/UgB6V5sWOr
Qr0O5IIMFSA6Q5n8GdGpunDYPzh4ixww1TJo4YuE5iogLG3cfNBhd45Gi79oQ29YyqdkjBTrgYYA
6gBophO9JLDoF8vYUQmvTKXMRl8TQ1ri0RTrt82gz/OFbf+WQ7/fhWh6gC+AD/FWnV9tg1JWetm7
mUcUx9O+xXbbEhv095zezxt1wuAc/+EQ/+hI7W5cu01EgIFOu41Bl0VXLlYtqHulQ5gGaHWk6M1V
Y/ENazPXuIbSo5hUxydEcVNaArvO8cY/FKL7R4mo/HzCIbAeAnpTot7GsBdeL3z5pb66nhsyMZ7G
/arzjK0WPU2zWXNkzwmzXaXBbM9wAht5XipJjoQln0So/2smwg1ozNzkkw6Bw2myW0ftLxlSnL2j
pr2UD0EO2iaCDeuad8ez49hwpY9guSw6xbkRfY1srXG2rTpEvV+4LrityG7Sp88X4YOBedSoUEGF
IxdZFxxspPGrkCvo6FmNhk0LLI7vtAKyfo9KOG5r2dw/x1GszBeO3fn1QkSm0mui7YuL/bpIxUWA
g24+RicpLa1AEl8TAYhpoeHMOqYXCu3nkeliuoF0K2UOkjx1neG5NSilHjnxU5fn0W/gOW22l31q
yIdBGTxrO6EOtPjA2CAaC+Co1RNaakq9MbRMGJtWFcqFc/XRrUO6sjxnb2iGdeKgRJE0RW/Hp2Qo
nS81r/l9V6nwsjQDlVNUz4VP93A8FIUZwpdR+hHoXSz3n3/9N2Gx1RF4E8VYiLUUyNaYYPC5yDXJ
yDsOSlfWBzNRZtfHlUHHFwje4rwtkqpHTC/JGvQTe8f6Hlkteoe1mafd1VgpZfglNCYZ+oqZ40wM
2joGTi2cBx3nrEdIUnHh55SxRBBOY/k0YalgBTizW/IeUa4p8TuziO7mKM5/Ox2BB8Xu0rhtPKRd
d1FmpMmTqyZdHADfcFFqtFDPooOQoSqN+nFoX2tak2+tDiTkLq6VZApCAeRib1VS2Xe5i2i6FSK6
D11XDb0NujdV8jPVYkHpvMNoJ0snIw3ann2Pv0jb4kVpaW3sL6BKoDvekKo+8W35CE68n24lrLlh
01VKLK5VbVaNH4aVm9N1K0192o4Yc+GdEbsVIMFEzA8Yfxr/1V6pQd3J0uTL5x/vLatbfzzkr3k5
UHCDcLCKgvuuyi1d2OFRmuX0ayoHMe9jV7FtsGldYgYVxg2QRyb4gn7RukX3qvOURVile0W+y1rZ
9H7TC3lvos8a+b1bdT+RoRRJkIVVW18IKN56Lqufu+AANHJ+8gV+8vtHPilHKB2RpxzjuSz6DaRN
yEZVFE4qY1txfNPrfS4eItmq7l4BXdXgzDOQybRF2Jt+jTAqSVUzGL3wlbFTzS1bu6O11KaRPw+G
9jqHKvvAyNX6hzak2ZNTqKm5ReRTHTeaRHhsCxe5eLBqPN23CmgXBm4LOG1ohuqCXd5nJv9AmeWQ
C9bLr+N+ElsJguHS+V8imvViQAAmRwRtubz97xdDpSCDwZEXHmllG+oPHjrcRnz4jXFEi2qqze8l
zTHsgoepVO/hAXvXXqIq1TV8KHWwgrDHK7Wi6nMphz0PdIFtYJIFUI+rmUzg/Q+zpWNW9mSUp4wO
evNgNPH8ksJaSe6BHFtX0HraC+/w+YhUYym7EdjTgIWc8H7EeDRkXWVecYJVpav4+NB3nQqnb/yo
nWgxVZfAtR8NiBAQ1x3dSWrRy7//q94HaIpuQtjWp8Ie3CteQDxZpo42cw3mSdurbVi3V5+f1fNn
llI6eFre8Y8qz3mkFN6sdfUJKfHW8k2s0dvcmLWgK8o0MLoCvcWG5taFYc/zJuKbpe1E1Q8J83VY
UUD4cK3EKU+DJ0LnPkGBuQpSbxS/cCaCk0wLfvZQT146vzMOyTawML1ruguP/QcLzokne6MFgzye
t9pTvdMnekMEc0IJDHeaFswb92H8YpuQritR1RfC6Q/Gg/NKqwZpT3pv69xFjtGgIObUnCp8gvZF
Ff7nlSC8ICe1e8wK49PnH/eDx5yp0Ypl2yA2eOaaWaI7NEyTIU4hlgTaLp1iKDUuguQhQbIx7Rri
jXhLjKPpNz31ZB6lvsqTEzwpmV1IlT+aO/wersc3vNObhMZfm1tFCQWziL45RWE47CN9rm+NTDNm
+JzVA9a5gII/n/1bd/v9VbYw/YghOcWIa61FOehYmSgZdIAxExOHzDBWrVcKZKN3NdcOtfS06RoX
Y4aIoVXMhEAbwid9UFEKLH3i3UEGeipcpLLVUjGQddcciOmIVvoIgWek2MIwcdeNSrUM1G4GHtFx
jcQwvjrjxeirrN/FjQqvcHCRnQaFWbXWozc6l/zOPzjDC3KChjswYo7TEtL+tbKemSrGaMv8JJou
f1bj3N7BZoYVkBrDdV3P2YF37/D54n6QGNIOWSgmhIo2ZLfVo1nArS6bcHZOJsqeJz4naAZ9NP4T
Q6PvbaVNv9FRlrvY61jpKLLra6Fpih6EIJkKzAu16Z/PFl0iHYce3qxFPnNZpb9WYfJk4rSoQJ6i
RMtwYJ4wJy5w3xqBmLr6bZ2hZXchcjjf0ks5GaoNDQyg1WuiDUIOQ5b2mXPKYa8oaKwj4coiTF+S
FN0OyJ3NeCG0Os9OGNHAHnEp+C0Sue8nOeCaAvCNEbNwnl/iRJpBPs+J7Tei7Leff2J4Ffxp7w4Q
2s1IGC3vH9cW83w/WmhlgiAv9rilnbn7EZsSrQ+4+GCLXynDtGO7i2C39qhWykTHsG/IkKWO4i4y
v3Cyc+87inJKq/qcKDHdoDyqYKQQtml+ZVV2rv7mvLU2sjdp726qDDDdD6mHWH9a4QwyLcXWt7mC
7R5djypOhABGJfEWiurjQR1RX3iOpBGZ94sSc+bXFhQ2FkJLO+MHBSooEdejXk/E+T3lu3wDwEqZ
rjHo0O/0qGitLkC0SUWA37Q6nYxy8vQvCjkaD0Edj8/kuP2MD6KJBadVGOEOYxzsoKF3dpmvpKHz
zemN/n4J6LOrBmzKzhrGWG5ESuV3M3Aec8R/QEb6kaKO8RQM2BaqXyB/StXPCDnDoB6a+egqwnO2
ueX1r7GJv+XGtSr1oZCD+qSNljbZvlWafXhI06oOb+04csHMJpp1LNywLREEzLVvVpm1E4hwLXxM
qxEyYwFfvtlUhtR/E49axteSY1jdVJGFXSuUOvE6Yxryo+kon+07VWtvOM8KgjJoSMx+llVT8txU
NFwNrNW/YwwpjokZiSmgjxSeioyCFPqqWRYUPWW6TSXy9gZV1SoNEjE6JxsN/69hNPTPmZOFP/vM
03Kf6ntZHHo9ir7XoPN+U5rUwi0y1iJ6glc/G0GRkQf4OWIORoBpj8zvS6MPh/tUHapXJHDIoiYt
pfwrDC/GACDHfgRhDx0jrol6Yb1JvFaVaM2X7esMYcS9ibU4FVjWufgQYSHmxTuSxMi8c+dQekdw
CHgCKGph37j6NHyh3FmlO3jZ5Q1hmusFjY1nB69CjCzLlEziaM+llFtoSpH009Su8bUnNndODq5j
jq+icvOf5TjVj67Wh+yeScWbeerdbjuDor8G5Fzovjmo3fA0uVDmNvOMa/22CTPxuw6RxCTcU4c5
qEKny790dA91HBMqVPDNvtWcZ6y6w9fBJL19gpw79jeumikicOoujPdxgXEtBZmpbzahqKY5qKF8
mhJ2gSXZ5nTbfjSSdghYck0ttik+kcvxinAEThKpjZuOdjvuemOskYt5NULYyQJQDFJVIDhu6732
vS+xPXjRamHqDxHC1d2TwfJ/p4JT9a9m7GCo6WNEoFeHOMqHW7XXmuq/aACme6QVO6NVNTQ4J2I0
3jo/uzZKhz9tnJj2fYsM5rwrkDqY/Np25XWlJt7oL+wNg0+EYKmVtd5DbYaNdZNFjTpCYOlh3E0N
3tvBMA1kTZsQ25B7FA+t4pr/MN9KnDZGO0BgkfJkTqy06D4TK1y5IRnn18LKYpwD1Voe8lkMxJpS
TrOfg35UfSsqZmczzaZwTkjpRRXfN2vdjVKobR/IRgwPzTzP2oH0R9nbfWp5eyioYNJkZGPiknRT
0u9KT2KRqIt8QoMYcYvoYM+g0J57s/aae+YbVl/SNB3JJvMGeTxN6PYj9IhI25qFLH5LBReZC0/l
WcDAqw2MYwE10HanCf7+Xjcol9TYUU8Aa3TrGKI/mkEVCRGE62E2XJszHK19mIfZJUDD2fNFowq8
L7JhhNsAfpd//9cbDQgtcnsSvJOdl8qvrIqeJSWLZKPjBNZeCP/OHmcLjXPSRLp/S/62tk1UTWyY
4Km4aFX01a6q5+I1JrURfjhZ1kmXzXQhwD2PtmlIWLTcmRnseUAU72c3U1lCP0zHVQah5y36oOp9
MlblLygi2r3WtOO1arfGXputfgqQowqFP/bm989f7XVmRZMbyAq1S251SuNncGq6nAXUoeJJn4xK
942aLpjWVcmrUuXprlFTUqkZ+7oRv5QBEcem6P65JQWZAUshateQzLwzWl1RAf7ETCx/gpgrwp2a
6uNvJe/oUmQND+81VqT6hXzyvJBqIS9IQMqMSWjJd96vPVZ0CG1xS5xaI6n83MLxJXVEdCdaQWyA
iWB9P2At7m6mNm9f6wpiMOXuCVSZSbH3X+NCzteiuE6uQzAK2+79j0E3jYqhXo4nd0Axc0o1GSBw
IFFysKRz9KRyiW7+wbmiB0h+B1YIVMEa5wti2pnzzphOVp1DhRaxdVUY2fB1klV4iaO/vjyWDUaD
n3LIIiYJSf/95OzUVcLIjaqnzmr0aOMZ0kNCUuDJ6TmpvI27pnmkAVn8/nxfu/yxf8eiDGtq8ARo
6hPlQ9l8P2w81IjDNXr95MIXCx/CsmQ/cRDbb7MRR/s66qtoU5TkW3cGXkLfPh99vcDL6IsfBQcb
+Bs93/ejE92FfY0C4xNFIITii7JyjqiQ9Qe77XGq+Xyw9c2FbR8lLqCjROSoxBurIN+Zs9Sw4T89
6YNUR7ycvNgHt4jRKH00/dWM6ji+MORZO41WPmk5noEwYdHKX9dAQVkOFRBo8VwoBrrP/qLPZWCD
VDopYZkooivQkYP2tVJHYnXi+dnbAJgxXqtIp/XZuJE2BchmOQjoxPDN/GhM3XQH1la/tYzQ5oE1
IqUN4gK1ODLs3tshg4UaP9JdefTEg6ROfh+iCO3nSNHZT58v6fmmZXro3pA6LcjjNaOhS8NkIJuR
zzIai9OCVrxtyBCeMzlOgTK29s2YZPGfzwc9g3UyID2khbZOvQd1imVP//XcFV3k1rNbVs/Yj6OT
VDQIXQWdk0Q3kdU51iHGzHuDR2UBR3tqLOfa1Wq8n1qlMfbIbvc1POBuqvcktOOVNxHnXOmTIsfT
579zee7fH61FIJWrivgWlcR1uT6xgMRkotWfpqaskUumWiL3BjSxC9fi+SFiHI9lJQun2LjWw9Vk
FVFxNvSnXrTptCtn55cF5iwJtF6lzfHvk+I6ZD4ksRzf9YktstpsEVl7UkoF66osKuODg2nWdOHl
+WhSf4+zypEBsaf5oOKwQTYgXMgqIBF8hFKmcEPfByjZ59P6aDgErlUDUCHcnHV7Du8mpx7d2XhK
6H8TtNXJjWUl+U81zspL1dHzfUHpG2z5cvMy5BqAkKSldOJEJ9cIs+FlUOrQ9nvqml/+dUrU9Rca
znI+YSOsHhQhVJRe6SI/R6PQMIXt5MzDSbctSNJGf/18sLNnZFFkWWR/aO2qBCmru9VGoVRzsWF8
NqqsazZxUXqvpH7IkrudOd2CE0uerSSt/8zQsYYLB+DsFloGB4IInZi+Ly/2+/sAuIAxZ1Qknsmb
MA70oFQbMPxcz0/DKA/3ss7Kgxba8+HfJ43GADEwcLiF8/p+XBgxcBKhmT7Hsglp5mD8sy2dLnqe
8VF+rpDzpTrRqXbim5aw//k5A8JAIQXMGKp3oG5XoztY3SlGLeBTpZRLjSGDvTaWyg+zFfWhi9tL
VbmzI7KMR3DNpgXei+DR+9mC7gzjAmDhM/rKrnIdD1pR78YuzMHPoIzhbT5f3LNTgrbYAr5aJKyw
11jrfek2ipwEXxiBNpEsqJ0U5i9vri85cZ1JTNOOX/B2S2gJS9JYB5WmGee8tMX07CYUSP7DGdxA
dle4EWZ3Td/d2Tm1tCu9s71wa9C6oso62EKIfWl503XuJFbu5/bQzldhYklUWa0aJRSMd9shJu+d
mvla2CJvnl03rq8qVW00PMaUrgiyfsZqFZEb8npfluT0cg9FHzEBPOpsfO+b9EectMg0fL6yZx8S
UVVeDIeYfoFJrLslDbGcIxEfeJ5txQGPMTrfNewn98LuLqlxnA8Fs5+CKt5FcPzR8n6/Z4ZZj6Di
xc0z8tryOY4zTw+GpD1h8Gd1u8+ndR5rvanUQ0vC/oTs6E1Q4q+wAMRtQvKoN8/dQkbbh2ObXzmD
6RkBUiey+eOpMm0XhMts7WOjq5/A/M9UzueRcocWtgViD+U8x+VGbR3lOKmF0ANHtCOwgT4y8R40
o/lnGrn0InCT1P9YxGtXdA+meqdI9IHQjY5b8SBg2BQXEC1n9+vieYEazkKZIFBeS6pwxJsssYvu
WXPaHmk/HFMQta+7x1Fvqm+T7tRbE2vsfUrd+cJ2OQubl68Hj5iTSI38LEbXvEJEIZ6Mz3VMNQ9V
wZrWOX6zZhc0iSrafRFH8yUXhrMrfTmNtA+hDnFAgUq93zidcHkk4Sw/a0Lrxr1CTxNUSp1iuUC4
NtyXOMzs8jb756eEcWkgoqxANAAdZ7Vhm8aKksRo+mfdwFjc56uq17ExH1wYOi89GTLeyLZ+qaZy
dkyW6BD+Fw1b1SGCWwU7fTw2qUTd6LnsqGri6wWQw/d6JS924eDk9fbzk3KW1dO1dICPoJTH48G1
vpolaCNwbeUUf5lAq98kgma0Fg/pLbW+u6Sp9raZaA+L3Ok9pTrrqmPK96IZ2n/bWTxdKF3xetHp
AvBMzez9R0YrJbasmia4UxBW7JyJNHXn6egg5C0+s4GN4m31b3Hl25gmfSWMmghTAAO8HxNlwgLh
41DBCMtNJWQYsK0gs5r4fiq6/z5f59VnZSwAAFiW2EDJ33LP92M5whI5VrceKsxq+3MYi3DboYiO
R44zqY//OhZmlizkQkZgxHVyW0S54kbOEF+7oYX2bz9aiIojtNxsZO2C6Pp8tNWdwMyggRL6wLXm
nABVfD+zRUnRRio9PNS5Z17l3tQ+qukkNlgOuRtdL9oLrhMfjMejBSyZysNb7vd+vFLhMk7N2D6g
Q9f7Lvz1q16tEK2RovH2Kd7fl+KCj0eku09eBVjFWs1Q06F2z91sHUphfU1coT3ycLfXME+HoLGG
fv/5gi5b/a9ccVlQapsgkhEYWLgdq+EyGXWIm+HkkYEK2aBbZPqKpVZbo8s0P1SV6Sop5AyGysv3
oWcUu8+HX98Ib+NzubO88GaosK2CycJGuE2RuXvAjjd+iV2R30TlqL5QUihe3F6RdBY9PQsMq3Rv
C1Od9iEA0+tiNtULP2X10v3/l9CFpR5lL4KaqwTTMmguj9SyDyVyzRurm6efqGo4uwZtxAdKfhko
LRSGrzJkXn9/vgrn5xUiLsrpPDweUKi1sNpMe6IlnLMPCsTwa7B/GI3HRfLkVOISv3j5nuvvzavK
V1eXz+6urqECNg/pEUPVpVnvhi6pNjx5uN9i6LG3J/D+n09t9Z6+rSo8OdYV7CDJwjL1v2IjNNga
K5s0trM2mQalzLS9cXEuDbRWbTbNRHc4YFWbC8OeT5PuL+Z81B8WfNmatwMkB+GTcDQPThLH32la
Fb49d+NuNFo1QDtTu5A0nE8TWQYiW4gUxLZUmt9P05tpeSnRYBz63MTiekj0jWfG8hSGZWj5gmzw
Uel02kyfr+75xmFYUnp6A8wU7Pz7YaMyVJdb1+Q67JO9Fgnr4LbEg5gf2sfPh/pohqB9XApLvF72
+niQ4IZtLwvzMIlG/dPSufwWphSG8Lu359GnRDffYUJajf+6shRFSLNRpiQYWzyP3k8RwUURYgjg
HWzwVHdCRzsoKBXPupXFpN0qQGGDxrWTC6/12f5ZRiU1WyBtkN7Ws3VAD7VF17vQoUznMXIkSkk6
NKkfpomSlF9kpnthxLNPiRaEymZlXO4fLv738xxxJw7dUbcOqTPpWKeURXyVTGrox3mtXgpGiHf4
497fA0gl/vU5V5EfPR0dG5gWFU3bGE6FBTHkUDc2YjAQkAbPHxsv83wg4Y11D7y3Vl8Rr2phXhmO
PKhlP4aIvycW4gS9PiD0AdrCbgJ9pnaKhj4JtN+WaTFtKxsJiq0BnukxShdMs6FO6jOP99gGOlrE
CgzoaKDnGllV96gaRVhs5z4sxDe9tYfpdiiUxn3sKxRut07s1daVOYmy2UxmGOrfAfYnfWC67Mvr
Wa+cfGf0nVpt+qae+6/A/3TjicdNw32lwBTCV0ERFX6Z5eGXClAYDqEl9j/bStOir2WlKdFGL5Lu
vjbKksyMyd7jcVDEN2IYxElJx5EucGLnzjbpTfGUE3z9cPTCeZJmOOOPZ3jK1dBExh8dR5RX1epb
JYDNV1aA1pUk9escEUpf4ud+4GeaoKnqLhNbFGWT7jrq2vhxmAvdvnftAmWGBhr8g5Oo0QkaS/ZS
Eiwil8Ly+Q6GAddpaMk4MPB5rAKUCt3ii6aVALCHbDC/oxzaULbUtFlsoymUxt7tSjrsxaj8bISZ
69tBEZa2mQ1kBnz+v+4GXXAX7c6i8Xywbnl9kziTF+Z+nBn9ndN7ACdSJAPtOzekJx5QKFVwhrJj
3b6L04FlnRH9f+pEE4X7os/iuwZD5sZX3Xr4mUUW9rPAXjpUUiLlZ+poWLiA/8pfojxFeQkUQSPU
o5LXaCxbeZHnj6SFpvKaGWK+bovI9V4HLyvS3Rjrotj0vQLAdBD16F0rdaveUh0EqdBOkwCMJscR
YRwLqsdD6eAx4xd6nZs7za54XRtVq/ZWDPDsARo+aMBe9CDRwT1F2X5AvngMEjdK1J+11qf1neqg
7L8VdHbsP62XRHFgYY3VPVSFNOZtZBTWH1RQEbvjzmhunRZRWvosstWsh9Aawcq59lxlOwdpsA0K
LWH3Vc2bcdICUxrmrXRoIXc+tXUx4NcyjcrvQnjz0cRzaf5BT6Gaym0RdsUrShGpfNGnUPlRD5LT
I+DRAF2uw6nKceCRMzo2uO5SRY6qpqsk3kyxGj2J2HDKTaZMfX7jTGWFpXxmq1PGjZ1kaiBBrLQ+
1eZMeeI0AufM9aq/HiC3oNwet43zM5O64lDd751mh1mUnDyfxzv+lqUKpfEMoN7SzpLWTxWTb3GV
ywGxMYy/wOxBYHuSdj8bVyMqqI8ANDXn2m6VWgRVMuW/G5EIk45JLZQtjqyi57e1ufyGzuEgr/FP
Lq6cTMYohE1W5d5EVTWIq3LWYMDzGA61X6N6Pd3knTDbX1TEkvZXr5h1/RhnNc2YAAuEvr5ypVVZ
gVl0zaHE2oEK2tQPk4+OM4L4ijeoqKVJxapvqQyY+UM2jDmcasOYfiFk642bPOHKRplyShRg/ChG
b1lZvX2kLWy6G6TztG9NM5SPiaXY7i5q3LHyJ72yEizjspSD0c7dU2ljyIoqZuU1fly3XXTXLr5M
CAJJ9BQ14O86TXVKHYBhVOeOhiyQZbuvEu+QIjXwpUSHGrVHJ+I/8Iyh9TvHjsCiVWyVHVLe+XVj
YsAHwcHWbwplcUMoSpkDDqL9lG3zsBvTzSSF+tUrZqXZDDgtoT2WjB1lRCcpDq7R4CIpsVGjyjLP
aDJjGKmbe4FjgHkrRGT/Vxaj+4BEDB3S1uw6sDe52adbp2cdXpshHSM6GF3UB2NfjUjAoleJlrs9
hobfUM+KdrXVdBGWk02CGiLAJnzxSP9/K7TB/wx55L2OwBOf7cYQVrDktxUoJ2/81Xcpt4+B+OVN
KqP4NNsVWvK9N3Bx5HHsfVWU3sgPeqymYo+u03xI2aZ028Iq/DZGuQAH7XbJf2PmqHeOgISyUea6
u4v1zI2CeJ66fut2ynjwvLb6nisAkP1h0msHbLUi4cd5xp9G0VsnqOxWiG1Y1BShutFJfmE6UlJL
rZzKW6w2cy4h1OmVGDkCc97NgLS8PbbI6JvIple0ADoJH2luZfYQx1hpIkqjT0cdk5UYrJjV5Q9e
nI1fwUHmxzQJk3mneLaoHsxUKObRMBXahj4Bc9geRhTW/8hpscFqjExkx3ycrZtJDjjQKspU/leH
cnxRY2FlO+jVnr5Dp7a5jZd2Hs680rxvp8zW/KGzYcP1SwlqL7TZvnVKgL2+A9TlOacK/Bt1Pk0c
xtkZENISLV/FRAufxFtz86BD86EIDAyn8p2oIrLkUNYlAK4QMe8ro2dx/QyF6DuEtUyTB8cs7npr
sL8MYa1CMRWWd01zPLI2dmumxaEJxdAeDDI/ucVmsVO3TeUpODWlHfDEPG3FrZH0OcR/O4nbTVJh
oxhYLX1K306kNdxZOK48DGS9YpOqZatSVC0W0JxhJ7e5F3njzq1K27g14SP+SpsQJGOMsDfeAkMh
Ux+5ivbkFqYDCtZN8nRL4t/97tyifpEG+l9barfyioxWpeGDNL/th7GVHYskrDtA5mre+5qSdfAb
PD7WHspDdwIJh9cU4Z/2MFW1Q4yFT/GLl+nO/PA/ys5sN25ji6JfRIDz8Er23JIsW5Zk+4XwIBfn
qTgU+fVZ9JPVMtRIcgMEN0HYJIs1nLP32lVh+6hQM4L4QoMzSxUqyRaGFaeqQcCS4qOFdm70HtNQ
YPz07LSagPBP/W2v+d13TehTfmPpk3wxSupJ4VKTDPCglwVepbGr/GfLka2MjKkcXzLNUPlxIBmx
OphGE4sz/4YVRI0mEy+UZjJ88OmbZ2c/kdMvbxR4JRO3dfono+7zZitkp1N8LUrLOOBfXcOblhnu
ZWobvblPF7//5CRDlnKDnAk30op9n9zDuIupn5jN3Tw06MaTLjeysGcPbL1AlOjTvb+Ycb5pG3fc
BrVE6sOucXwZWU/6Xe0rUOOTUKg8nXxyAW4KT3wJbIkCkAaHmW0Yz2MQOcK1/dDEApgcVV3O2V7T
/dkLu0Fv0/NgzJVNCdWKq0ORT8kW2boT7wtPWk9p0i71tidEiKS1YWZfFgTL/AACWrX7VLGN3BKy
6lJ0Yp8GUk5TjncogyD/pKXaZO0Eakg/ahbPv8+EgW6iQhp/2wRWLU7SaJFQW7Nh54chF/5LElR4
5YDrj+6uVFVWR2WSxC3rq292m7wZeOtBnVT9Ce8U7jUHd0fy3CIT6vBLDriGKgSOG3dmg4dCH23H
oQAZwY69cY3yNoYNHe/bJiY3MK3jNDvmoDH4ECc8ICFVRzDO1ZwiGjMJa6s/ubZjTKeEQY+IuWrj
z96SaF1oasIYgFEH9S8ikHIMJA5bQcdjtTlNJljoYSr4API8hpVX4PggXpNiK/ZafSi2MhD4KyTK
4QWx88KWrmghroc2gdGEinoDg37jpmrU10GdldT2hdhWtp/oeNFrz7jHw5RLPGkl9lQ96EFjzU6S
n3O1KH+jFpl/cGuz7s5lafYbCVKrJNqm7vl+ZbOo/rPTD4Hc0PjiF3iLUz5WJTGcn/XGiKcI01nP
B2BiT9xNnVYTqmzJxDhysh+MPFR106sPJs6e/Gg6cxmEsoZ+wASeNDvRj90kQnT2CEBW8CO7bM8E
KA9iJpbPtd+pjiqHP4qNMRZZvSOywwu2sh20jznldeubn/BfDhuMSnGEedPVNg34PO2+b2yDrQEz
V7Pxu4bLtoNZ1rfAcCXblLLQPrX1Mn32u6BAJNAOfQ5GFiij1vXM3z6bUwBPWl/VN3SXzPxo2yNq
eCOoeXO1Mc3DHYxHL4iQATTTrS1LtjMUGTPtnp01Wy9HtJX3QOSM9hU7tRV/W6a2u+shyPd7TYJO
u2JN/FdFge4SNSgKyJx+L4oXTk4dZuiFfUQ7fFpGxFgmYtkoHjR7p5fz79Usu3+/iPGnIHJ57IXR
H1AgB4eK9+L1KXsChdKSvGcd6VF42Y2FH9PalGzggVNnakrX5F3Sdo2ka81TnDANhc00mofc0Tpz
R7gVXF6XPckjqhCRbAVTuBdSy01/0WfgLbiGSG70DtHcBnSH+9kOBru6AY1v/KS4Vu3MOZmTW8/J
eXk9vU9tM4wDkCqpcdj81HhZap5NNZUKyAKU9O1sFyMPQ+ZZVOh19cGfRibFUCMwTn3LG6wOYb34
9m/aLbF9NMrEfwQPHs83daucZ7cH1xFWLCG/caNxCAzcWEt3vb1oBacvH7EJ32hLtnra+fCD86kn
ZqUucFH1sJP8PWGNTX9KPcLvjiCd9H5HaWg5z+5kVjuDaEBjm8xu/jgH/pA8NloM65ojIZBEe8BT
zerQx1f6DW8KF8Bx8AWhe6C5QZnkYtRQT5MT2LzkpAWV/WmS1nKTl6lJc3wpFCVq4f1EJdntEzV8
fn/wvK3Q4JpBgUQ1CqUOopPXY0dwsiforM5OQe+efK+MX4D5r7K3Kb1mYX5TfgJji+9pVZkhRrAv
lVXEGSkdD4h7VCmNv7nn2wMqO0dNV2IaiIsrz/QfVXiuR+WSthgqX/Sgr2+NZn1DHyB2jm4TpAcz
XbJ7bZmI2C46d34yOyKZPAbK2UwHgkbH2GMPOIyNfdLx8b+8/5jfvGAUNWRa8JLh5KP2uugIsC00
g75CTUc85HjomsHEwUBqGipShIkls/43OZg/siSOvSu1xn9dGiYG7xcqhIPe/PVjMBpR0zDU3aMl
1n0dx5cdW4VuF9AjYasaV8MXj8d09nJt3L1/1/96BbQAoCWTxINY9E9gzl+FcstG+VF6s3ukHQIx
r2otL2RqiFcKgTZE1EUIN54orxih0QPZDuE0gsTtWTXvYB4X6srs/I8hCBCSP1deI+3Ei9FuWV4z
Cvgxx3kZ5b6ZqqDdaErTT4MqmpRKWqauGdT+8fhXBiUALLTWFLUv2rIyANqf15NzhAluboAxiP3k
AArGT5KcTGNWe9mRJmUtdvnp/af/j6UIZRyCTr5ty2a+fv3ipaHIJ1B0KYK+93dFLLLvVF1H8tYD
7TgQU7rmZSzl/x9u9N5pvq+fHh/d+jz+fuVmGYu1fkamCTSF70URWMluNDGsTaY31RvKKSKysXRB
Ip6X4JpG5l+Pe+068YcBvPfy8rOmlt4DPnoMcox/Ffy1s6/m6b6deq+KZNLFP0Vay0PFLr68shC/
bTuCikLagSwG1R5qoNe3XmH5Kyhw0FcdqDSEWcukFHFQJ2o1kFOVhRma70iZnJjcdHRvYUoX/7t3
wpeMwYCWNYbx4HLOq4fRCiTRG0cwhSZ63VYcEQzd5F61XNHQvP22V+ATeQfQWwHRmpfUROlN0CIX
5pWBmu64syoYxqyQPoWzMrGL9mYsCyw7Hdls3i5o86z9GFBnT3Yox/2baTTGa225N/mB5EIGZFri
rl2VNUz6r1+AC/7WIIbSPyZN6+zNjk18aLPr37tFsJwVmqaMwGW13HtF2xfnQSep4GxXWCzOJWiL
DSxrKha5kXZbrZRI6P/nB0mDn0HJ9M98iGb+ok0Z+JIl2B+yU9GM1GPdDOs1Z4GNITzzZbHr7Qiq
rLty0TcfBBelZYjfB4UG6tWL6X+RtqT/kOcnpzS0JOxcYd51Xt6eEyGK5SiL1BioocxZchA6bsH/
Ox1weVo/MMcMUk0Jx3j9Shy9NVlzbYKrJnyvfYV4PJQ03SgvFUZ7yPBVIhnBuIDbzh0f3n/gb+8d
7/efzTikENS7Fxtj3vxkLnShj7HoSKExG1hJJiy0SEgxnTBC1sfO7ac2avVB//3+td9GRnh0h5kO
Vnwc0qfL2cDiWDQ35ZwedUIKH4n37qq9bvSKk1dGqxpBY9DcqKpFXyKTso+fJpOEk00zjKVFIYEo
543d12MlooWkxuK74avGPBMjJfR9XnbWwR1y9eX9H/1mfVxXi1U3Rc9utQVdfEBNNWnU/uyGLRMu
XooUX2ayV3am0/0aVWBfC4F8u/nkcg7Ph9MLf10qp4xR0Zpt3eZYCED3NoXV38T/5Lu+MmR2pXn+
ZjVcb41O0kqaWLmfF7em14TPqRoxr7CRTOYDqi2skpZLEKSh0nQ7+aP+OU3n8cqW4+08yRNFSUTT
FaEoM/7FqrDSFpgZR+PYBeWoTlRVzW1vVeNtytbra5twbO2A7mOSDooyDrNaky9dPVJwRtcgrkh/
3jxxHH8oxOCZUPUHknjxFJpZo9DSt9bRAFPzjAN2+mBbwgqOZWCP1f9zcOpg6JA2M5iwN6JWvbxz
wjkmp6qR4VDcQutILndnHFIGnn/UTOQKxHV0GMxnbKfFFbTwm4HsM8uCbMbCiT+JX/B62llRumnF
Ife4uKowQ5Nv59aq6E3V5vjBbbzb97+bt4+VyyFXMMgm5gh3uc8VBAMramrjscP4vWn6ObvHxJjt
1VRc21+9GcfcGa10ZKuoJBBxXewnHRufe7pU49FM9Wxf2ma8zQCORaWg1Ek0j3lXGqL/329y1TjS
y1+fJ0bV9Uf9talDBuL1SJLHYzBUk79JKrcYo7HQ6fTQuLSLg1ja9iVrS1Uc33+yb6Zw9OrMnuAN
Vw0pe5vXV26o1ngAFJcj8rH42V6E+ZFyrelsrXjU5WlOPaLayOYC2gEPCr7D+5d/+7T/aLg4HoPK
BTF4sXwNZdlpnE7sIyGIASZ73UvCwi7qUz/l5jaX5UtrQJh7/6JvRxM6x5UKw+7ZYRt3MWOkKtey
mbX0WKdNfioMZ7Qicu+8LtKoL8WH96/25lMh7RyLDvzt1XL2xpY5BQkNAcPrzk3bTCXUhoYOlhAJ
/UO3ml6o7PKE//clMf+u6jy0s+hmL4ZTWpHz5BdTf0aeZ9DpnAp6b0XGBgFluxKnRrT9lbtcn9mr
GllAtQjKDu6E1VZ+uTUkmqSKGUjDWSfq3NgnPSjcY9PTMHx5/97eBIpSLEIsxYSHn4QLXu7yOlr/
bpbh/IfKUzfHVJNuFaWUbtNfQir3wXekmoNooTAHxANjzVed8Vve0k/J7unSTunPuvImNyRx3Lum
yH77sr117ud0xpmUnHvr9ecE/wFWmxj0c1NSnAxNTNChiY7go08s2qGU85UizJvPF5U9CqeVm28g
zLlkVxGRCCRXBTRvC6W8k/QW+44kt9/KMJK9iF1j+Ji1ln7Ixinbv/8i3nxFgbeWPVYF6B+h//rP
/5qzkGA7fUno2Zl4y9EdwtKykCg7KnbLGzLNkiv77LcDbL1VBLUUuBB1XZ62l94ipy6u6rPl1539
pHm1XuzKAgPLlZH89pFysrbISqLXhnn9EhmATYq+rKs154IdTTpvwb+NK2t6yJ9LZ/bVUUN01cF6
1srxpxvb9df3n+vl9YmSWKEF2OAQk6FcXofYX891TIXesRQmZ/i65VcrN20yHR2w8OZK7Yi7OvuO
93nZ29pYiM37176cjv9ce60usP6t9sKLE1SuWo0AEq5ds7qGaQdIkhYIHUWvWb70U1k9qaRTz+9f
9PKbWS/KCOZQiZSYY8TFisvHnvlz0aXnNOazD1M0TZ/sqSUJqleEe2b018WVCfKS0sA6u4ICCGvF
xsDCe4lcRe5okrKyZGdiVJMtqJ/4COC5v7e8tN+4yi0OMPGbaCC02Yi6HrGah6fqytP+x5teawkI
4QnFZGRfTBYZupZW0q064123ngP6dB80AMRnf7QRqDlxpk6Bp00bBwrLla/pz8L693y9PgAOIghB
2exgW7lY9yUKHgNYWXZO6CaSb0AHGJO5oJkVVqT7PHYFei56bx1BvEuzLEcci1oc5UKjcd5PI4FZ
nTnvyKnMdij2rQ0oJvfQINY+00rIvo8yuYrh/lNKvfjROP/5KBia7FYuz9pDxYHT7arl1E1Bducq
8LgbbUK2GkLSg4iU9hXgZgIPswhZS6Hus0yI33Kw1pCDLAdl27GgfK7MVr4g65oeLZWK4qBlpquF
psticROgWEy/4mgp1C4O6jS+KS1Byv1Is/kGvU0pnpLWTl5UqufB1qvc6QkY9jju4tnsDjPtXBTf
jdB+J02sDMgTVpzMdGqypv1Ag2K4wY3YLVVI9a7KNlIOg/w806PPd6ptG5CfsBt0c4+5wDZ4E7pT
fi/r1tgyq2rJt3ZpZ3lXm8HQMiqRwkQE01r3g4Ju8lj3jpChNhuD6LelJR39YFtV/ZIAOv5gJMvw
rVKGW5FkZo6PgvYT1KMlVb/7yWg01Jxd3h5z1+KkGDDljaFt9+lZa2PH3g6FN+3q2KHStJDCtDOt
xI9PQdCRl6oKg7AHhDVj8blG9JJ96Ixenw4WaIg7PDqrLMEbgFFMztKD363p9ETgsTxtm3ZtXt52
RR4fbZiDKgwytx0+zm6rjMio6WizG0QOB2BMSrFpPeLdAWFTD9ikejk9Tn1cVh+w/4g6qquFwEfd
H93zjIE1jpxhoCgcpEt/zBtZ9+Fcw0rqSXcdQ7hI/jfMr8TLmmar8k1Gx3PYCGJqvwLgtPUwm3pg
Wo6XqB8D8PMhTJGOvfgTdIq7MbdIue8L0/wUDHMn7ipiO+fbhnkCN/bYll6ULwqdSjn31tnNYKKG
wPM6uU3pEXzDmyk/TsmSr2HG3iz3i0i9JKKHnwA5Gqxg501A9/ZGbDNEkN3PAJp8me9o/0M+A0lr
mhHJzL6+a62lKw9T2epiy86GpDijavtf4yzan7reONl2pCdf3Nte3OQ3ix/bxl4bnda4DeLWoi4z
uP7TMjhLcwxGpC6O50zDx3QpLOOGKmLx01PJoIcAJ+ic7LOxkYw1DoQPviCE8mVolWjOTR/0aAIH
q/yGvMMXv1E9JPlHZyo99duh05dvK9yCMTyyxo0PlmgbMqSHvEKgQHVqP3Hy4JSqrPl+sLIy3dpW
K/rjHCgBn0osqERLvoFmA/5Wyk0cK6LcZM0seVT2SJkd1YFufOLD1ayHWBXIN7wxAYpfWJP9k3bs
VGzEuCqe8rSyzXAZir5/RAhlPvsJ0969nLJ+K+tCNz6nyYDWLDbgFG9mj5nlSzbHE0dpQpjcgGSF
xf5luDwkEottvYu8fCk/ruy9x7IQSb4ZEt15pBSn8kdwwXrxWNmekmFB5VMea5GC2xyFVnQalOl6
MnDLoIUbN/m0BNV3pmv5nT7h8q0yMv2XTqBASgQ40ptvvczB7eqd9PdwgANjk1txO+5jY4oHpAnE
wm6Ug/oaw8LIv2gHvehOhqQWEwJV0j8B617Lg6p3bia9xLhGXheofDJg4urcdoQOR/YoyPddpGVE
mafj68XfOXxQsqW03erdUn7V6KQgBCXNkO/DGds+4nvomht6qPGw1VtSsSJdudTezD5JTmTqsZpY
LAzfcfg2IkSB7/YhdLHgbAy26rZLPXnOLq4ap0Z2POVqW2dL/EWm89RFFDZlTdsqqL+MmFbbCDht
92UOGj7amPPss5WK4Gs2gJK69UwRbPQEht9J6+J4H9S2pkejkEN5oGIE9CgsKOKemsVM8z0KU3Y3
ZUMgjIoy0gWQfEJU/2Qk1WyfapJPk6MJePfYOstQf2xoYTdmCLcuMTZIKdPbwM6H+TSwsJ80qu3G
Bghm5W5XPfxTUKDH3LBVAyQWS2PSmJFr62tSQsfZNwFq6D0ntszb+IhT9ChRa0SIa0h4OuGMpgOI
dDBW9UNQsrw922lhVvfNID15IlgNmVDWmE2Ja3futEOdNOIllo6BMZh5e7S3fWnYagO0FPnxjBSS
wEz68P6XQJjBMwm16RLpc1l65KeDy9ggw3XJkxcI6I/I2f3pkCY2yVDItHv0U9lA7efD3PdxfScz
d5zOlL4WNNQlygzkWHVayf7rpCdNepwAGdwUfpDnN+XYqVMJglT/NAbKPnFeguhHdJg2bGa3bwx2
02N7tAwA7xvO92Z5bMaxz6KJmNJg43BueVBknj3a4B3tQ1fPXvIcsyWd7lcx2VcmkPpHbyXa7YL9
tTglMz7qLw5VjmmbQAzUYfVrpbHxAdTln1FvGe1p8IHjtaTHpVs9c4TxnaODBhTUbOub1RFzxONO
6mZZuDXkPFc2poMGCOepxP+YLs1eDc3S8CUrO+9vFnB33t3SV1P3MriJ95IUdV3vqILZ/UGHH/cL
oCx6YNAcLiqD2M5oBRs0gOvNqqNA1MTJYr84Zdf9oFI6NRvXL+yXoOanRMEMe2+HRtywN8oVjvGz
SVyjugkWMMno7hFlF8+w/ZrsSJakkfyOh9i0oUnG1bMqsLwdRAqGIPKLcjwAwrT9o6WlzlNhUJsc
tuWsUxOgApycPWdWzrarOs06zJrX2tjdbbM4k3U/fU+9lMD4zNF07Zy0gAXO9uAVIiIsy/Zu4tHX
90ArOITVFeDeR13pwX6mrQN4SyeSaAfro65+COYJEVV1S9yX50FliBSaEndfsJ4au/V1uhCD4iAN
ZQ8Uv7aRyeG1oOp1xwwl0o0uRL1NRhISjmvMUQ6SOZGQCxpD0xtc5X75pFkZqsxGG+x4V1YWC37b
gjlDVWNOGzOtzGTvLWAKd+wRRwSJYA6zcDRAHt5WM1rpSJtEN2wNUYhh4/a986yCaRZRw4+sYYm2
Xrad6qD40c7tauQORoSLfVp4O99ORrYxfh2zQwtaVLuWFjyaYvbkDy+rUy1nT60Pv73aQypW9xnW
xFFPqR+Oielnt529GGYfuuWS3eZVUzjH2fPTTRGXqbPVFmXBt7Qqdw6NyZNOVDWNFW/ZAs+o37zc
tVGeal76jXTugr1uMqkPOSVUshCQRQ6btPJH/456jEw+lF4FpnGGlbgvSWxnS0dHK9hrvfQqpJO1
mJHOtYRN4s5pghzAUIiS07vHy5M3t11KxeQTFaTsCXzaUh1U0AEwZYdhtpsJvNwXrR7RuANtLEoz
GmmZNweYr0R8dWnhaFu8aKj3WweZ2lg5aowmoAcKbyyysios2kSbfpppLabQa2rL3jK4Ean5ZjlT
mKSWHTHhlO63PLfzbkuIwpQzU1Ha2yjTA3jRpgTRi16TImonS96mlivdO6/BfxaEOnLh5lwTmw2T
X0MXHCXsy0gz1zIDtXVhg5/WJz+oblGaNx2F11hrs6hmc1zeTADnM8ZsoSGyQGq97rgp8n8kmmJw
2Dzareatml/gKZlbljMi6k5+Vl3l5BujBmizTT2XDA9LkYLmLpk2/5wWKHwbbCnTsdXzDrUdGI/g
VsTFgmndYiUw75tgkh8XXQz5DfaKoMNaIINOVDiJgHLcLKWRfHM1J+mO8RDMzFtURsxPmt/ngFut
de+JC1WKrQQIk8Dh8gvNC4MarCS9oCWxdqyoA5TZjJ7IppdFJTaVmApw82CsbhPC2H4gxG9or/eB
l+y1vBgPqRWoBl52nudhjwxHv5mWSbMitP5ptzEoTpW7MmW/FpFCFn/m0sSn9u281Ke07dxpzyBq
HexLmdKjWAZW/mEu5KLtHWmUVAybpI1MQGrB3TikbJfsJKmMp3JZNaPFXCX5KYk7MAAqH6TcIrBt
Dq4oUn0LGIsDnoEqmFSJHPHlxqlrnU4zrSAtTkOnDdqamawNqmjUMg+8WNXn0w9fY0MSFr3vqK0I
gkLfYC5zmtDBtDYf2Y+Y/WFZzdRLG7gdqEDNi1HA0kskaWkl3q1HRhJBU4wHTm7k/m0VCHvZ8pTx
Jick+o1h3yzu59I12X2uPhRxlnMpW9xGLt6moVfYfopSpUxWtdhOhb8kn6G8xruAXb6oNsMUdE9e
bI7ZqbXr9LORzt68LWZ8sX3YZ1jeQ7MZsnqr0goA6tgNXXGQY8v/v9aF/TOFJq1ks9Mh60dcOziQ
yVWO+r1MXedrvMzoPGNz0fwt2lB2zqSJNApYcr/0kLNZN4woyZkj6jAlTCS/UanryVvNNetb31Sl
eRCSkDi+ZPycxJeDxJ3CKVE6762c82gcu/iL6yP/CV38ZxsYOQ5PEnVJGzWTqryTABTnbUEhj9/m
we65B8tUcssOJObpI7h2n0jxbtDHutOYn1jS/S2k86XagBILXjpmkDxGBeH23c8+r7OvLbhb9VQW
NZY8PcZfWE2p9RMfSDvfehI1634yKvENTsY4n3Sii2YCbOq8/yjjrj+VdmfUm2QqremQ96a5MxoI
HKiFkzY9lbUnSE+Z86XK9uMSJM5GEC/IQmalA1oIqoGa/5k0lLE7TZy/vreLMH43KUSdsPAJfNxb
A+9WsZCV20A5+rKpBotgg7Cx0rZNwmaR2IDYnyODNCU+v1Ag9/5omCrXdwhCi+VUUWHud95SN2rD
ocaZIrQg9eNctohG0Va4wbwt25yZVHcW+9kjgl1t5zE2mq2B8NzYtFZqRgMN+fIZOP0S7EqidN0H
E+2yfGy1vnU36UKwz0YsTmLvZi/1vdBOncWPoJoby7dYukrdsQhP/YaZu3SOI8VpTr6OjsKshf6t
mDAzz0SPsxT5ye75+XhFmMVEJDJqxXtiiV0JOxltd7igM0nskBDMsgLPKYyJTaK79FsOOnodshG0
p9sh7+RHfCIy27tuZTr71WdwmlwEV6FRlNh2nGwx2v1igMFE9UF8yW3Ox/O9S5koNlYQZ/4ua8ds
xkTQpnm6ja2kVHeB2/beEwut4T2CjGe7HyIo6r4bsSOz+xajsHHjS2quEWnU7XKL8clA/z3Pqz/V
a4MfzKysY1WtkobgbXaTod7OSLU7iStmWwxam+5UJvRniWRTj7ohQUAdkwWP2nWexIsrsl7nHOdq
vQhtI4216kqV8W1N13JsSJ30CXz+xl+rkH/VkztjyRljenc2QEeNHzLXEEyWfoGmHz9ls+886hGf
Skbu/4wVociKygGcr4MsGv3SpZ/etTLpZ3ldnK1ar3bA6ZmINA0PaOilWb+XAMPHE6wg17pW3l3b
z68LhXRwIR4gCaDJFxgX1c0eTnMhTK6MKoQtHCftQqPu1Zj0xIXQcWR55Q+hcgwcJgSH0O1MNxoo
svwyRlFeaV6/USjQ/LNoAiKbQxlJG/eiUyI95Uy2o+Xn0kd+wXK/LCdKhkVNFaRpHlv0x/15zjua
Vjg/vmVeQkkA+Qo2OgMXxvvV9jdFZyYP/sfOnD2XA37g9XDQ1FwkgdmLm3R0iiezWLKjNIAsMIsV
mH/yBrxk72GsgBu/ff/Sbwr9FhopVJp0JiHv+Zf01pYPdLBRoZw88le/mEMX7zTbwvlhW+MZ8+W1
uPo3t8rAB7KHHoVcDKxaF90McrTEUllzfpqSto6SaXI+OODxbxd+I0NgrUVN/TMfY3Ltja8ti1fj
jyuvLJY1uw+P7yWPRbkcjDs7KE5SoWjf5rPfZR8tZ5gVDsw/MoZBkOY3o4mJ/ERVhKrN7HB2XgUx
ZdY7/EHuPMzBtsvHKnjONKUv+5zZyd45bpElhIcRTHgsfFh24M5N0vfef1WXDRIax7wkjz0CbRnk
JX/++V+zRqXKEtlJnj1KIZetjZu1DO1EMs3jzGK9b7D53lCVaVDUNLkin4BELCZ5VwZXRs3F/PXn
l9A/X90j6F34Na8H7Ho6Jh1BZY8WcMJ8k8Dw20/pkuyNZum+BONsbWGVXtO5/pki/nqFXBY5Bjg0
4sv4WrxLYYTsu2VMlVc85lXafABRkWPF10vr2E31koXxas4Pk2Rsm9Bmzdx3PqoXn5Q4KrkNdk+A
VWTJXHkrF1/Q+qMomEMXZz4F+3LZn8viwJh0wZzRlFXSh7iGh40nrQEfngQHEybt4LEvxOAjNk01
dy2F48zEyFvU2mdftdmvlnn+Z4nhpwqtBA1lZBbJsJdTMV1RCF326fmt3ooe5wFSQTPdP/q9v0YQ
WxBHLm0yP/CRtBWbQtBahJhhwwwJDJNTSKcThh0yUIOgNc6DWkTYYfHbHrXyC+9Gzue5qeunITPM
/xsTs/42kkMRiTI1+4a9Nptf/TakedYQqAe2vPKMTDv4ZEon1cO2asqjwxO9Jo97++a4orWuwcxG
Ln+8vmJlB3KstEE9FGmMSysfkvgm4HwDZoAqWho2yir+JxXqzxvg9uxVJYYY7TIVeMjH0hw9pR5S
aqCfPNefv+S4uJ6NOc82fPT27/eH58V8++d6CAp53zTPXdb91/e4pl31vEf1YC8OPvxK1ohwi/nR
bDythRGuseWLA3nPYbC5opb+16VROqzdQYhi4KtfX9pVsC/YIs4P4N3lYfA1Z8VSOT/rRpe7fHDs
oz4K/7Gs7P7x/Zteb+r1PLEyP23iiOnJrPqeiyuXBkp3yZVZ1vOP4AXajtghaquaMK0rMrF/XIvW
PHYzgPI2EsuLtVs0bTCX9rw85IMhvxjK788rCGuAEQG490qL+B8jlouhrqXtABfpkndHJ2/MER3P
DyR2ERHQsw02CPwcBgTG+gCpI2+hqb3/MP95TWwFAWopj78uvpKpH7VAcfZ8YPL4CVFraiJf2oG2
q/POho7Uy6a/sj3+1zN1oH8ha7eAIbkXz9SgcmSBGOY2oW4+NGb9oZK59VTM84/37+3tOsZX8deF
1iH815yDA3PVBC/zA9Pz6uDPCB3uoPZ0Q+k9xsQeHbBVOj/fv+ibB4pShJ0/qkn8GqvC7vVFnbZY
/CL11GenSzl4B8lEMSXOA6fdpTUqHZhBmDavvMU/TrO/vwkoWgjr1qnfWOVQl8IG2TaLUXhe84gi
2AJ7t4A736qgYPeQNll5X7cQ4Y/CzMxDm9D62PlLa+jHyjSHYC8SS7anxXj23KZ7Fsni3dttJXd4
z5ebdjKjtneiwhux98aulwxRqdxZ38+tlWuc5B1A39SNA2AzBCYlD8KO1aGPRdtFbiIrNxRNBo8F
9Y11b4mElgchn93TmELDILB9nr5kQWLFvyhiiOV7lanmVz3O/o0yR0zvxGAmEqe06edXHtrlKYGj
GQcVnERIuZhBEY+9flV2M3rxjFj7seOogHlHZJi5zH5W8d7oMHUhK3BooGTULX7QzKPsXTiTB2nH
oUzVzRUxkf9v7DCtUXpxV2y6jX78TQho0yTS8+P+0aimwEZcUZM/G1ca4SmcYPJNKbvpysf4Zte1
XhMp0HpiQguENOX1QxAU3tuprsfHqTKGKUw5aA9RBiKjoly0TPbWM/LxV0A4sx+1vtRvRTBNCmTG
aBP4ayx1h1aJzNTyyrO4nCXW3+Wga+cjYqpHePj6d6kGd4UVT82j14/lrViG+ICwSCzrgkZJ4X8/
eDyqAasogXKY+y4WM2oELiGfVGNsJ7F+xPHg/7SFNYkNLZIJlIDnT+WV0Xc5OXF/yPhWKRBnQoAG
5uv7k1aPQMFrh0etpBXc/cfZeey2kbRt+4gK6By2jBIpW7YlkbY3Ddvjt3POffT/Vfo3ZpNgQx8w
mxkPXKyu9IQ7uFl5Ao6n7Oo66f9U3Ij5MUFXpl8A78s77+KiAGAnE2JGt95NgS6HTREwpN9miFcd
pdN6rzWW/ay3Tv1DtSPE01Iufa6rzM6P0RTlS4v6nnhfDs/GBjVJBQ/YtT3HFFYeYgdUz+1X1JVo
f5iDkww/psgfzY1ZWXbzVuu4gDlpb7Llcu/NUXVhPoxjgAaSZjTxr9TXQ3ffG9yye9q59YszRqi2
xFqt1tvJ6PCKbcbeyDY0W7QIO4wqs0jyW6d6MLxyED25A9S1YY8RdQjoGmtXBHLUWO3bzVBQ30D2
QHHfnFFi0Scvq6D1+Gq0FUYXxPs4ZycA8m/Ldtv7nobRfRKK5tMwBG7/TFfB/Usa5xR/+2gcjZcR
Y47iq4nwAeN21QhBeKWg+159sjzFdf774CZm/4LTssDAAu4jgLhc2lBp7dKZfPcVJQp0KWzkZ17x
xEuPhRYW1hYrjHxJ5/VqE2PPC/SY7UTaSlYxe8oBDOSIV1AMHbKwBO0QBcZzM2YJPU/f8qWyD52R
b6qv5t7u/mRvjsxZpb5BmUubc4ARBZmoV3fZG69ez0mhKqk0WvtsZ6qC+vOIoUHiLaMY5UXw7/41
4XyAU0eqBLg3mvqzi8KOax5iXj/ZEkGSuKpV84wIhu0eSrwn7B1lub7DoXTCljESyhEjEpGvW2RQ
ggOmUVZ4cJ2c2qnShc2vlO70UnA1/y4UvN7p2Fwuus6vnb1pXhApuY5R3VsbW5WxAlBT/EIUssq3
3mgMvwZz9F5KdADE5v56zK/r93Eh3UtmA9n7nJ4SVB3glSHzT8L0CvA4OXoNVed8Dbsg394f6qpS
8v/HApTOowUBfe7XPPYqOANViLdqKOpjUzfFr87DWU+Emrou1DLUt6mTuua6xmk+eiQ3sB4b067d
hXh9fpfK3yH5z7oGJYg3e7b7Y4MOPubJ3tvYDY7+MOGd+D2p04xeao/qjSHBQOvMbyftKQ15Kj/4
aPFWacz/3TcI4qo2W+pJdeLChgB6GjxFieBTIPrT5V5/jmhdQ9ClE7fw5a8nLEfk4uY5plIzLyf6
GnePQPjqhPhTezBis9j0ad9/ThO476tK53VWfGvMYUVa9f7+qsvZXJw8ZgsCU9VgPcJInheYQyA0
yF408an0E2Wv1L3ylCetByCgiUxwWn23bSLdfMYRsdpSG88WFvt6g7/zhAxCbJJBQPiXt2scjJ4D
/jM++d3YH4Wa23sT4Po2bg2x9Eze+s7sbZkcEQWi9nA5Vm3TLvHUMDkNU5HtusBMf9S20a8E7LI9
xLvpB6VXHOubJF7KQa/vDyltb0GVlModcHUuh27LXtCGduOTM1mg/Ss3elGCttyWoGMOU+2WZ0/Q
j7m/tvOciZ1M+RZ0jY29jqRNXg46DCltm5riOApasGlBMCEEHKpoLazDMIqHFRArdYnecGOmMrGn
SY6eA1HmrMopVDSmqjBPT2D+rEPTTs0rO2simsVJgZRHt743k/A/vo0Q03H5sFRr8L+dHdqocb2p
1afsBNLiQKPP19c91ZWt1nuoXd3/rDeODOUZJKsprUnhgvmWnTisqOamp9zzup+pN7hb1UDLBvfk
4hENb+1YUJf6gVuW+gkC99Kq3h4e0NE7W5s68uWq8vF95HIsVrUd0uE4tJWTraCSUMVN29z+Vo7w
5QPVo1sYkLBuSvw3rIU78tYiU9ZA1FqBbgf0/vI3NOFAtdqLs5MHl/DE/1FvYhvp1GZQUDZ1o9Ff
DSKvP1gbk/sZ0SKCXAv7d7bY5ahFGrpVX4TZaRot/8FyB8XaInVd7/Oitvz1kDflWslcGDslCdb9
Rb91lkid3g24gOjMtzUZaxRzWLOTPYLXWvfAbUGa1MNfD+mpZJtP6PIu7OmrRJo6JH0fm6NLEUIy
Si7nG3RAzO1Qj86F0MaW0nIFUzTsm2DbmAjigFpMABL6qvg8dEQKewJo82BXsMpAGSlRspDjXAcI
8vfAjiZtRBQFNvLl79HMADPeJgjPo+frQB3zvvP2IUeFu8UoQGQG5EHD1o2L0N4qQxMVmwpX3XYd
Ug1zFhbk6hhwi6KpLgMVTfZTZh9nVELP6TTdJ06Mmj8jiIanoMf1dd9GA1opTa3gkZIBgzLXraVF
0WNmgw25vylu/gaqwQpJD8Ye8wXSR5zSadqH56o2p00Pz+NBFGHyK467X70y2W+hnqKAmnnBtPbL
OFi4369OIZ+AjhbPNmeCDujsPcv7os9NlA7PmeLbW85LGdEb9qpN1zTuD5WW/RMSauFCSHpV2oDU
RS9JxgxIxNKWnF1AORakUx1V4oQGX7zJcaZX1mFBGpdobviWGoONzHE5SkBM82QAOXhoxhj3UF/p
n3s25kIt+dYi0B6XpXp+ES/O5a4cSEhg0tj+WR+QClkFGaSKYcwnBaWRSFnp6Wg/+V5cPeSjk284
t9PCLrgKK/gesjch20Tkh/PkWzUlDdeakAS2Qv8VFI97kupcT4ltJG+WMCzUfMIy+TNMcX+6vwGv
biWGxpzW4liSAtHlvJw76F2soE12gDrU+QNqSDUrUVJMKsPxYHaFs78/3o0dRzpKz4qaqEPjW/6e
f0q/+hSqHQiP8EyE1b+0StKQimnK2gpNZTOZnvEl8NkN9we9MUn2tgEEkeyQ2ob8/v8MGjsxita9
Fp1dRH+fYX5zrZSqhbR5jWW1WGJn3ZojFkhIAvBteWbkn/8z3EhqYMEqi2lW+w7aomJaa1Qd4IUG
6GxaPohgXUvchcvV5G+9iMNhSvKWy047pmhXr7ooeljpgxOfMx1/NyULkFZrJwXuTEy95f4HvTVD
15aBKAgGlQjxcoZGW3Olwho4dTYW6wPF6pdCHZECnyIbzJ0Zk9Qqwdf7g944JZqGrga9AdQIaIJf
DjoFltCVLhUn0Qq3WPluFJ/1PrM3fmJ2G6J1vVtnYD+PdmTZCyf0xktKLEoV1gIsQnF63tBD4EHR
ItPyTn6OYd9Kg3JTwXuqtACZZ9UDgWrhnpggvY5Srpc16wITUcqw8K9XcZP0+/vf4mqxKZHTkye/
ZRFkhH75LQICx7EA939CDFx5tEYT1GdYd4qzSRqABwvLfXV+5GjsKxIQua/nHhKVpvlx3SrByRGh
u/W6VNmXXnxoM9RiEOMe3Zf7s1sab/Yye1o5NAO0yVPrx+HfyfbqYGWXXZ+i52v9DhO/0f4PM0Qz
jUwSfAyRyWxvYVJUoNtjBKewLH75ooWb1Njxaw1cjQlm4fePT1D29kzwYJT35502msJRRLkxOilN
HX4DDZoeUtuvdsKja74mIHSix/sjXm8Y0keVwpg0FcVzdnbPh5bfU4YropOltNhNuJ0KJlGh9NEV
qbL0Na+uB9jiJI58Tri8qjKvATrIOqrUXKOTE3HXCaD+3iHr7KbYDFU6ThvH9vRHNQBsvbs/y+uN
w8Cy+U5NgqtiLo6ijlps1pYZnoIBVNl6LNxEbIQRxuoWTH79Bs0Mft/9Ma+uJTlZ2okYrXNAgOte
HkUoDCiIem18apomf/NCyDFAh133sy0G59WbkvE/T69SDAuSIF6yn7qOqKly0bGl0Ar/iNhhtq55
E4aGiPX4RHDj/UwrByntNND9vUg98zd6gCHiGuWgQecOyN3rsR62kAjKD99H/AwL0W4Z2IOXmAWS
Hq6UKcys6ERjauq2VWTG/laJ+5EmnbBf73/xq3hNzpl4VUaQ6IzNtxdk67F2CxHDdlHQHnazof5d
jdRtHd7LXehSMlgB2St+ZpkP5h3WRny6/wtu7DNy5/eAXeqZzguMaRhMTjxRc0KJoNW+FlMR7GOf
1tAaZwR/p0xJon40SJXlTJ4gGuOcq6u2m0pTYxC6GZ+msq3qTem71K8tp8hfBAS1Byi17h/INk27
j1rdb3gNvGABx3TjWNPMppYIVAgV2XmYmuAqIUysEU7ANB2xKlQ7+dRVovujUFZ2tzQjeucMxzRf
ONWydn8R2TB1hzuZtxcgIV2UyxMG3ZMArvKSU2pEUb2Nsk4bH8BPpguremN+tFzJTChHoL8w31dW
C8I+Tf3s5Ia1/t1sHJiAcNTXNdyhVz6H/zzAQF54ea6TIZB17GPSP+x0KD3NHrtSHTDw8aL0hEXv
4P+KPaNI9kiHthSghO6/EEpWxkbhWW9/K62B/oKKvlsFM7drH1FYb6atKPtoKSm68WAgmANrgn4o
udE82kIeXPVRBUtPql4GwbaAXbSiLeJ0R+S/q2EhQr8xGoLAaFnz+SFJzJuuuQHUoS1YURhtbfkV
4DmqltQ87fg/E0ZfuHBn3xqO5J9IBjQ4bMjZnU1PrMqVCkQdFLcONrlOjrWm3lX/T+BR9uP+ZXFj
+/L92LvgeBB9mDtTqXWLewweFBAxTH3aBx5OQgcvyuK3++PcnJQuTdRQhSBKm20kpBvyiKshP41F
XPxQXWhOyNLTJc/VbuEGvvHmIaZA/QanZ4TP5psDhVE0fJCfOFnO1GIgpZbdEYqY+pBMmDtltaW+
onAd7ZJJbxdk5W5cvbwzyOeSuNLfmfezMkDqeqCP2UkpU8wMDKti/8eeva8htL60TbRkn33jVuC2
k7uE6Jfm/CzUHkbAoXpi5ydb8bVvrm8lm5osDB2yJP4UeEXpb+lHAeW8v5q35omGH1gT0ntuJLna
/ySRalM24aiXxQlFhXKNQ0K4LfQ43+hjDUgfden9B8djPcGia7QXwGnzL5fjJSPspXJM1JNBa/iI
OUANuMWg8w7PF2JqDVN0qV94tWEZRZ51SlAUbRCzuhxSGA5ldhwoTj5KqrsgGevnOGhwIkiHGjD1
/fldR0o0BGnagIpEmx6JwNkrkuhNDsxb1U6ROtYvdlb2X5weHtsuTYEgIRlYmOVDp6qwZRORYIhV
2o+gBZZksa62k+xLchVQASN+IHS7nLRO2xG5BFU/YW6mPEA/Hc7YHkE6cLoM80Fzj1lZtGTneIVA
JlaiygPtgnaoFAubTT5L+nz0Y0M74SOVnKOgQzAQjdgv7VhrMKuGofytDDpudEoznbOiijaDb2NV
hj0iPtslWgVjFQx/7y/J1RbnR1GUoUWLMSGVktmPyuO4VpTW1E8iS8LfXR0mHq4WvavBP/b89KEK
K8Af98e83nOMieYdelKgy1A2uvz8Dcl6lA+Wfioyx/4VYc33uURtAf5YoG3vD3V178vpSd4AcH0p
rCR/yj8nGKLiJB9Q49QNvdGskVvJkk3ViyX1sVs7StZuuRIJDo15NdV3WsUoR9/EGC0pnmjrGz/9
DreQ2lfr/0xsP5JVq+tLT8CtxUNqFCwUgAachGcf0hLjkMf8olPTKrG1as0O7mFYo8tCf93+PrQu
0j73P+ittZNKckRn3P1XMNyqKWlj+JV+goZgPAnfNsp90g/oY+Sds6RDeb16dEyYGFEClxOjXa5e
jqeuSONIP1WhronPNkoZ+rapasX6c39WV28pWRPgDFaQVg2inrNTADMVwMxkYlasKwgUG43Mx93Y
U74F3GW7zEHhfNPrsDyQsLWThU16vXkYnXsR0X4ZCc39g6kaFlnQWuapCFX04UWB3Fdflg9oCFUb
HwqmWLnWWO7uz/l681yOql1+3CQuwyTRBKMqY/cSoPjymMOHgpehmf+L4EkvPG63vjFRLNctYbqL
Rt/leBUqBz3uhdYJzfZkmzhasKWUGK5Ky68/IUxSriMPwWYsYNr/w0yZK8UBFFt57OQ2++cSiDof
P512sk7oV+HAmRhKuA6yqa62uYu4WzD6uOF8/OPKzha1OsLbqxJ7N9jYLFaJdSqT2HiAheZtjRYr
yw2QQgt8bGyVv++PeGsT0WRUiAjp7nFuLicpRiCKMRZdp6awnHNXDVq6G0Lsd9aRr0GeVtOcpm5T
ozS8xAO6PTTDgppU2f/yz//5vgMzKk1Urk6g8QPMkrwK78KK7mFVqfUjDk18eTD6S26z8na7SEkh
OFBukcUmNI6x374cNh5HJ4swVjwj6aE8mEj9DMDc8r8OLbVmlSQwgYEK2xvESnwU2ayP7mdAhNSh
JZ3Pgdw5n3XbNQrEY1Gc29DXEGSqm7Maqu2W/+atC1S939Rq1I92WgULI199b8l/sMHk0trgg8+h
C3o+mDVCfOU58qMMhQbV2JZ9l+/1PgzRYCn8Q5gm1cKjfeNrg2wCG4QUI1DbebuhLAoH0l1dnYMK
zk6V++UTkoDVHvknZ4ubk7rF1L7YYgtafjP6Riyc4evQke657A5KG2VDLvvlaheZb7oZSmdnCwWO
FsUH4f61QOVOz4o+TsbeJljCNtUyRU3oEmbZg8Dv3HqMcRtduK+v3kB+CisOj0lCCMy5ymkxxAYL
ENdnGFMYn/qTjtnkGP6K1N5cqDhpV0+gHIvmArAy6nrAFi+n7VcRUmW1UZ2hWRbu2iesfRl7u1W3
mN7VT9XYCn9LMOuhtRQFGeZNUneuxOSH8lMQQo00BhHVOA0mlO65+6CW4Jzk41wbCfuLHpjC2yGr
aCEmXUTNtHbbfApX6LO26GnB3LfXQR5PL0kNZfSDNxZTo+TCawvGSPpjX05tShCgaDAHOGvIpm6m
XBqwWW61CTFve2za4jNxXbFAhb169BjTgbmJ7AyHiLvjckwgkQAxbb854zZqM1dppz7QS5om5PAU
p/h4bVgOKJH6krMApnx2SYEtcivP7JozWi3GuahpPnL5i51vK+JAwRCwS9eW0VaNpixdB47eoi6C
XfKHPzUzpg0qmwEunebLaXdIeOSDUrRncE3BM7/0R5uE/r4zhnSrtJX24DXaEpjr6r1HsNwE1MH9
jLS1Ocf5DH4Ed2ww2nNSotS9zjnTYEhMBGbaUTEOvZ06e13D2W9Fzen7/fm+09wu3wZZ7SHX4h/s
y8z5OmtFDeW8S85Up4O3PlbSB2eoWntdZn4GXbisxx02wmhiNWnQPw2qW/0MGsSrRIX212Nbqy28
uU7k//UovT9H+FXtWmRcHpAw9ld68SXId4rQ3IcIXt8+bIF6L0QQ1/ctMyBhATzOFc+ld7lk8ah0
FY4qydmMx+hHAzfrqUHKTVsZyGRsRaImG7WlsQAnOFiVk6493v+EN04KzBd6KpQkAJLPWR9u49W5
r+TpuXD04EuJqtrnQGChilkhGkZ+YS/UlOZu7qANkc8GNsuCITOszZesTeIEs3o1O9NEr55qzY4f
sMPoULqcpg63OCN/dl0/eC01O21XXjcqYp0h2/Q1hrb6OUF46WWcqqFFJ86AbjzZ5YlS/bQBe+9u
EtNqNgAWxVd6mHG7yuukjdeDOXkPla6lLzoMsbU9TuiRpjrvW5iWxlMcB2RS9z+rJsPc2c6U7T/S
X9jI9MhmR3EQLrKthZaeXXDI+NVgMYuFgFXl2aox6/4nWCkX3f0YQR36dLq/xUQ7Lh4lh1/fYdvi
NOu0K8Lf9VSI7+4UGNUOYpphroaCmocEyozhKuGYHYDroBtla4H1qdCSTKzvz2TuePK+YCwTdRSJ
l6GzeblDS3o8VY4lOGFPWFVbQ4sQaSwQO1lrFI0fRtvNxw3kcfMzvYxIvi+q/Yh8rffqYwn+te6N
/peu0Dzb4FCdIHqaTtZOU0SyRsXlf/d/7Ow0SYFlA3Qyplxw2oC8zFIAIOCAS0vDOwCaKHc07tUN
1YIcBVQdilZd2psOxa09yiSIwXZNuL0//OwwvQ9PrQMaMlYkMJ9nnyrykhrQv4tipx5n+zzDCidW
UyoejhMQqwcfFCmgSkpTm3OLfBCFPWLEy6UpJs+uMjElhxGZIQsMV69Z3zBfdhQpnGzXf1KUkmEd
JtEi9XkWnL4PLblbPLP0IUm45kOPsZc3foKqf6p8RtYiDdc6EIw3gfBYtM6M7n++EowLH3iODXkf
lrSH5A6kogoy/HLY1HMsGq8jPXxFGfWV3sf53hmz6FuQ9xkaUDAZ91Zls9nMRnM+x2kHT66g5fDH
qlDbvr/cN38NBwNoCOhiS5nXq00NYymJET80tQiwQhlSb9u1if5qCITAV3gPalJjy51O9Gcj7vS+
qKM17tJT9Eypu1m4W2dP8fvHoUFOhYjCK6HIbPtZRd92Sqqkhybt/4ZW3W2nrEKFK/d0qka0mFa2
hjanEmjIZd3/FPI6++e6k0NDSJfcSSpwMoq9XJcEfz+lQrTuIAJKu1ag5uOK2+G3wevydn+odyn6
+Vg0CVDIoLYMtHs2TWSpsrZr4xzfgSB91PUE2n2W1OFXGHJ5/loPVf7DV2wR7CCsgm5dF43qfxcN
BeCjQUFC2wABzM0VAOXyb2919lurB7G6U1C5GF/u/9hb34Xgl8I78RFvrLyw/smZk3JqujCui0M/
quNrXfqnaKzaT7pneQv39M2RCHkJIRxyt3nIi+Jx6YjMLw6+ULTdZPk2grgkcdu08Pt4d39aN3Ya
Vw6z4uBDAJqjlFwImoOnq8UBE3oAxYjb9cMjTh/+515UKiranZ6+IEdgIFMypU6/sNFvzBVDBgr7
FLQd67qwr0QThbS4ODRlGj23QWp9qae6/6Eqvf7w0ZkykEp8ywsGEGIOMBR51Rn1mHUHInn0jxuc
RUUmzEfCieSTEFbwiTL+W6v5S6XmWUYIZhOYKIfKhQFDc3hOYiuzTrE9REORFnbCp7RlP69kyr7w
Ka/uceq7MPmom3GdSjWJyw3aOKEVakrVHiY7UbdDIzT036tpr4hRrJuqqh8Gvzzf/6ZXr7Rk/dIB
c6DDYeQ275BYJNV2YZnFodIAhq+dJim3Ocqsr8qA0yOyZrn9JS8qExVpz0c2LK6S5r/7P+HGtIGf
weQiS5SWaLN3pEZmM9Dg+DzSerGRyO4LLO21aTpGTo+BS04papW0Wbewm64X1aKQZMNGUYmDr4gJ
ShZHZo8W2CHH3T5YqZ2Iv+oNIvP3Z3f9MLF3CNioM1NwlsSiy1UVYQE0CmPvQ+BiWvPWQ01A5gvw
Sn6qJlcdVmMYhah0u6EqHmNHy5pdj3qZv3KcJMubh6LFzffb/R91verSYkqi0YEju6gNXP6mCuxi
p/WiOyQtFTxqlSXW4kY8PHLLZPrKc4f4rxd5/RYnm+JRbzAfuf8Drj8+P0BCWyQ91LXnObpo0eRt
zaQ/qIqv/6ePQm9XIjGmD58oSsEA8WTpSIK9ZZD475Vv9dVYF3Z36BC//JHoyYlijrMFaFk8wZ7r
H6S462IkIjfsxaNIxxVgOTEI2BYqELMVD4sGOVhLGw4ju/YL9n5FsWYxlHalllKTEpxl/xrajY4s
YTNYBIiqV+4yzMjGDWIclDYHtmv42QxFAICQfIVMIxnMtW72EaFdXNf2JlWhWa7RREWbESa3hz8B
jt4GYVeNP6htVxDl4giw1JA26rFRlczDgnNwunQVTF7yDBs2KF5iB8ge/YARsLbdNe2r71oZfxUq
ZMULosIVeqqUOI1Xw8pF+8yBch6ycIzVnyrOD+7fqVNrkjqhwxtqw663niTRTF1R3aqsVadSiyeb
DCDDosbZsMlE3pzR4ihOXtG6xaE0c/0XTJUakmaalaO24n5Qsw1aAZa5LkqsCunrtsm+GIomOxNz
ir8ZKtbug/TaRC6Tz5KvYEIir9ilw/+CfHCfjAwLtRV7r3HQWLcnd9+BIHLWvql2T+4QatUKh5Lq
zYjG+DXuqOLjYe65WBJ0NZBqD5nKYZ9j7fsqYHHxvbBXMFYTgvkYxeA1FZwnbfA0EGdGNPyNozAo
KUFT+kDbElOARwOfqV9JbfZo/Fe2Lj4h7d29RCjGlj/o83ZfPGzVvQ0ZZKGtOnvyp+cCNkC50rXK
7r9oUELEigpP+OIhTRevfctL4q1RFqXzqJYN/pZllOKCV4d9gFmLGabV//hISA+XdLWydRs5FPYw
X3B+eknS5gvRzTwL5Tnk1pBodOINWIPmrE4yIdFrEVtWB0fvlVPgYGm/Cj1UUldRCoJMQ8J+XIso
NZpPIEgGzVujsCM3WNEqz4np+liXeE07YFBKFXaXNsz+MQomVHhWFikMgtKuXkxLF7GMe2fHUv5a
CMO0xMBRzp7X2Al9KhhhfbARFNtY2M92q1SLckT02xYEqz18Q6YvxymrSj/X2GbCSdLUQxNXzk/w
f9MSBO4qcuIzug5PPQ8QBBh39u51iOGkjWZVKNPjBB95BjKUo+jRrfLVceGxm9fy5ZpBPOOhkxZ0
4A5mSQEM4ojoOqsPHG8Wivdn6FF8BD1Jh737kqrIzlcOSbKd5Om3YCiDnZcAhlrYOzfmjCQEYAwu
fnKUearqkii2nVdjK1iP1h4HiO5TWtXhNtFzdWGoqwIAzQtGsumbEIdDnbi8+zWQ0IQcvXFIK638
msQZngedP3IzJHlQquuuCIrv91+1q0gGKgp5BR8ZcDv1gPlzU2R205daeTDUwPyaR2n+CBxcfNLy
dPorhI90PqDcpX0tc6yLfW0Z0uNPomQlxn2OSou6TMvcZjSOOPJQ2kUE3voJpahDC9eC4YcnfO3v
zNCsqzXB7fi7j9CX2YxTI0LpbaIsvLlX391CmMwGcw/sj6RgToyfkqYmqrLNY02X5nEiYdk1iSE2
qtaKtTZ0S6h7eWxn06fYT+GbGhO1vXl1b+osQApVYByrzjS3vAf9nyjRKnU34eqY02Goo69+gOrU
pyyNEXD64JKDbeSrc0hkNAn/6HKXGWMdDCquOkfP5BC3CKkhNlD1x8o0EV9HYjf9Yri5UHb3h73x
kR2pAYluDkk+AiCXw5rloDtd62hHnDHcdao6YXVKCBT/JIGfKafIQs/w/ohXIaOUtwCYB69BtiTn
cM4xwFBXuJ56tMNROzmFme3USdX2qIzof7CxdDHwwfYHYWdD2xuU9ooFGPaNdYZ7RdMZ5ib395z7
4/c1uClNV48V1IPv6dDqL6KC54A7n3iI00F5TCy//FQoks18f+5XtxYAMtYX7VFoMtTYZudaa5uU
/+iqx3hsxnqFRer0qlUuQuA+iq4L/cfrq5rRgDOheMB4AE1n4SMNyT6Hm64eOaxSmlcg6gAXXVsF
xLibjHvtASJY9rdEF/8Fe02tfxy0Ifrw5778FbM5Gx1IeiQ81GNZef7ZzC2uzMKedDxqvGH6gSyx
sS5S369gpGV+vvBe3friyD2Aeke6DvTw7BuMKdL72cAXH1qPDhLy/ljOaCAHaWPY4cLyXu8spDGB
CgLvl0nwHIXtp1aqWKWlHQOlj/Vjqzg4mOSp/4jdoRViMGE0fzwRT+GnxMvbbGG9r48yNTpTA6LD
YtOSlQfvnxxFj4Ixx4fUOorJwxXKRyp93IxtOD7bhR1uaFyYC3IAN0eUuBWYBZJcMbs8HLNv3Zxa
6VHP0mKbYIBerxQlU78WbmVtO6FpH19N8ntKTLzIUoZcvpv/TNFoEVVAX9Y+lir8T33q9XSbgl5W
MExqyoXBbqwmhHK4DIR4FG3maueWUEzc7m3tGMNqfB702HpBhX46aN1UrmIl65EjNONwkxeevZD6
Xe1a2VwC10tcg0fhVQGn7xC6r9IJrbLcN+qdEg8KkXE8FTk8TRQMF/bt1TpS6WbHciEgrgtSY1Z8
VfCgIrRRSmYaF9JGKXxEGCg+hkDFHxPUjz76ZcE1cg3S5IUxTjN/Np5VRejdYUN2NM1I7IqSk1m4
YbMO6GVu1TxWz7EIwjc16fSvH7yAGZlIQocpIT2bjdkGcjthdqY2VscmarSvijXpzzEwxXWEzUWx
uj/WVRDHWKCLTG5ekEZgtC83a5Bys7uhUR1bA98k02/iQ8VrjqNOB2hBJRdcaVG5VMW9sZbg7Nk/
FIzBGemzUf0QCk7mD9qxThvTX9d9KF6r0nRfOuwVtgg7tQub5/qZAU2D3gu9Eq4COPCzK3YKQscS
AHaOwjOSb3hCeNUfS4lslS1rZZT5VlZoRCfPlGo/KbijRwSCvMClLhXmi4qH10dHJwVCnoQshdb7
/NfgOcXRCpzxWGm5vVNS6YTqj38I25bu2+uCHIRmGjLUkrl3JRj9coHzJm2Dylano08NIX3UJovk
vFO8cq/1GZVdlM+dfjPoSEOUSNZUr8pEOIOJTG6MI9CjqIje7m+5qyuLX4Q6CCxVqX0Jp/HyFxVG
Ag4by65jMTQ+GkOWWidrLyRFOuIQhoQgOt1OuPaDLGz2GZm383r/B1zveS5Kbi3alqBmrjDbY+qM
Ps2y4Wjg0AFYHkjMmi5GYj1MZagZuxCX6f4n1DB9sZgwy8p59CDI0WAnU3vv3umXc+fCakzyBf+5
RZJ2OiY2S2Af47YGqL8SuDUiD5P2uR//Gtosbre+P+UREn5J7L6oEfLn7qYwzQZDC6Zmqws3+nyz
sCRSn0LKU4LLQBdz9joPcghUZPtnvxldo34aMkHiCM6rqe0HJxeoLCp6GhiU5gffUreTR4E3WU2l
XeaPogkacHPcGdPS8Z1tGb4WW4YAiRuDoOEKielNmYvml4tJJ4W8cdVTwq4fAuAc1aayUCDsRnP8
ZKp4uu6KbtTSDyadcnyKm+9ZPOH4lfRaTTdV5btoT6WjF/uUZbB4DMAZ/+ky299rRTckO3dM4jhd
JWqfFY9IdykjAs7esEb4xksW7jN5Rv5JA99/ENkJ8gA8hxrH+nIfZUksvEBE+lOCGd1DA9FlXAX4
jC09D3LBL8eBmkSnBEMAbpGrRzdp3NGqE7A4diJwNsQRb4hXSD/Y9jrJ8LDedmmWW+ssnJp0BboF
HFY51OAk75/Y2X3JdPkZsndBxeGGGXpLI7vUc+E8xSZ2V6tU8KNXVYkYAsRgmJULw11vN4ajdwH8
khYjNNHLr+smJkzUwXKeWkMbdk48qvmjITxMY/MgXpdJOGxsoVobpUZ8aWFlb40N7Zb+JsUc1Njk
0/lP9Bi2ZVoMXeI8CTJ95IgoXdGH8nrtEcizLx4i8j53FYRj9gKrEw2n+196djfKLw2uAMV12ggE
dfO2MVywqBtJSJ9EjeScAcdkw41l7iaBa0E1juKhDsKlcODGnCHRIIFOn5OnYa6UoHLhm7HSuE+k
41G5SfQIN04aSePGMsLo6Nc9Zkjgv7/qVa9qC4f71ozJdnGqAUlJZfIqFunQ1qLY9MQxLbZ25yYP
Y+TpnyxFPddZ0G2poDu7+1/5nYF0ca6gVWp0PgkipFznnJuKK5A/TNM4flJiX482Y2TUzm+ghOpr
bhoIc/tm50oRvq6zXjMlHv3vQ1XQoaQPE35JncR8wa81Sb6BXDOGdWL6o2mvxsHO/HNjtV5VrCZl
Utu1qxTjHsOUaYm5OD+RsjPNjSDFb97pffKC+mebVp0jcqdR9SeM9fLt6EZqtNbdyv3UKuEoFs7j
fIkoxNBqIb2BAMXHmjcVFS2dtIyS2NHH/XGr1hH27GreH6yom7BTjtRvbWculUGurj4mRsQE1MPA
TQdYy+UMh2BKCkOAbWvtSPVXWqHW9iu9W7VV1naEMM5rk4IuoynlDTS7kj5A1m5dSxbWAqZ4fjyY
tKQxy74qO4YDevlLcnfAGZE6/6cRG0Jcu10xTZsiV/vO2gkx9vuitPv6YczwOPuJ2rCLod39/fre
GP93v0riGQLYRG1kCpIAcvkTEDjJsIUulScXbVF/wyIXPpKrgJ1XUVvaYuP5U3yMRkXxH6nbqm9V
D92Pbq9ew1nrc9zh9DUy/H30ufK4Akr6X7k9rZFfcz0Pnf5waB8yr9SyZ4zdrGHNgFb9Wvj/j7Pz
3JEbWbb1ExGgN39Zrn2r5VjSH0JzpKH3nk9/vuyDe9HFIorQYG8M9pYGiMpkZmSYFWuFoXlIFQ0N
XupHofaW+cNsnMaxH89GqXTjveV3sryLm7rrT4GRFf0h0EMt3LWqHLw2hPjhEeR0yx+kDtwYtjaD
NIdrrVfligZdZu8REcxbl/xB0lGhhS2Rn9OMX0syzrZ0aSgmyV4Cj49wZw/guDnow5Aqb4Cox/s6
cILxVdEaFdpTRpb1/YCWo/UjHub5qxyCVHOVMGNC5/b3uLoQzOThp99TKKqx1uKRQC3UCqFqDZ8g
x5aVo6H21WtQadJLg4zi3siyqrgjmNyqii7SNm4fvkocQZ0xMib5xUH9cOm1ORiyxiidJ1ur5l0h
Jc19kwtYfT6N5luCYOJfdlCwSMBH5UI4YEF/sjj6uQOzCMxWzlOXG/beh1/6rWuNYU/EiTjx7U29
in4xBoc3MjksDgLJpZtJRtpjTV2Gz+DcZuUuMSLQa4C2Zc2daW1O1OTkwt5X8dQKdUwLlW2rneRk
Hxlh+Chucbpx8683nF8E0ok2stiD5QhQ49u0vxkee87t2vhnQtr+Gyk6rfZGKHwprbXVXrhy62IL
cHvMatM0ZPTz8gsT7Y0Rg4TBc2Fo7aOK2SMtzejBHEZj4929MgVFG8NkzCMKsl2ylUtTXdj75Fmm
+lSDYXzp1Gh8kao6QkGVkZfbX3bpymEvoxRH34A0mGbcMlrupzroADSZj6kTVdKhbSrn0Le+YbqT
yfV2pbJ17qHehUVZD8cfTj5Zn27/ArFvF/6TkEowClNx5eqYy/mIcai7sqrT7lkOLbPYpxDtp09B
NWXTr9uG3tkcl5ZgbHPg3RM1QWPxBauAyb8EmXrSIdDtu2bWrKdxQOFjX2a+9mkqIK9xq0kpQ5I4
6D92waBm0pF3lxq4y3i2KX1VOhDfz4gpKeQWaTeg46gXCITbsUGPHjFZ0/nekq+jqQWg5bsfOFpv
bQSiV0efHYPBFUY3in4gmxfrUOq6ozTL5CbVkfahayzlFZ4j5cGHAPXfrpa2MDor9njcxPAKnoYm
6uI4Kn2j1AqKKc9dPxe7VPezX7xU6uQmWvYpKwtzw4VfHX8q0Yw9CEgSc+MEvpfHv5FioyccbZ/t
GRLMJjJ93hozmX+RinZfbx+Kq+dC2OK5ANHH3aZzemkLHIwTQzfWPstVrT4r8SgdHTv2H5WgUo9N
Z4z/quE4bXzAK6O0oxlDAOqD28bmIokarMAeUGCGZdKaxdQXfIGmOiQnpSvB1wHxsXZ9UiQ/by/1
6qIJq0RtsKNQWqI5fblUfypU9L5b+blUZhCFkhFNP0AZhve3zVx9PZBTxEScFiFihIO+NFPSI9PR
xlCerdpGwVbN9eyR+NV8UwdLOdy2dXUysSUOJLeZVVHDu7TF6N0oRwgTP4+Rnj9wB9QjejDzgxHB
1IQmUF5+v21wbXGiZohUCCgyErNLg6UcUQeLe3SxoeCSXU4vzPIzQKt76FeGrXPyjg++8Fik9LwE
PPFsEIjIxU1nyJYhwMlIXmY/0O19XFMe3o9O3NHuVZj3natKc2CLNurvRWkmZwBAsBoHEFYYbuEg
FAJrsINASTC2nzWQSuUuMxmpkhk/H1zqbJb0EyECq2EUBgmo/2nGjKM41Vba/yRw87P8mHYl+sx9
2mXfh2SwP9ejRowoZxN4f6S4o9IDFCuhKnF7n9+5pi5XrhoCwy/mRtjtZWDvw7YBniFQns3ElBuH
HKK2ZzSqSNemQ6CFdvRoIEX0Sq0tQBszCPRPsVYiQR/rxP50SJuse2AQu1Tvk2i0KTXFhjW6WZY0
jKHDDeYghqGqyfdigC8uP9R00YenLIWrotlNUA3XTFNHatF9Lhq27weRsBLt/aYdpQ1vt3AG76M8
hC9EFFwaPJ56eaR6uMNgKK1Lz0wV6TwVWf8CbSrq7wCRDqHfJHel4Wcb+7ss+v+fVXwAFU2mvmh4
Xlod1QQmwNAoPFo26f1IgHzXo1z9KHgCnmQtn78nFELRIZONhzFIs100Iah9+yOvrFw8KoyrgDoi
c1r43nbM5EJmBNKrQdS50FLCjzjY6Q+tK8cXTZvaPc+Rv9HzFIH4h4MlFk6yzH8p21HfXgImFD0l
qa20xusLsz4M9LAZgSqm+zBUv4VTN98bCGS6eTb1G05fuIZLwxhkHJJZKIZlWPfljjtoYndKUwwe
mzvct40W3OO9pMNYyr+y0m423PD1OkV1TnRRVBopzrKPAvYdr5SPvecMwFstk0mXarLHfWGF2j7Q
0vitQfD4bXC6rTLdMllgi4lNMM71pUJAWfJypQwCKOkYtZNX+k7/0KEgTk1Qd2jSpco32ZeTY5km
GZM3FWFmLNnTvmFI6m6U1K28ZeGu/++XECRBBUE1hqr/5S8Jx7nKiqEdPX+c1D8tAcedodWx11SV
sfF5l9Hluy3BSkDSCc0oocSlraSPJDM1mslz+tEhJ4/mmVnHHlbEXTJbduimJShHmmZ55LiRUc7/
dL2CqETb0+C4Dwsn/EaU5WS7zo+rV62Ed3EflaMmPSTZkP00DDgV3VhVct3lk7bBbuh849vtG7m2
X7D20KEXhW1A8ZdrsO2poiBgjB57SmdvKsGcIMs6lSdYseqNeOT6QliCBJ/EQzR+KOxeGgv7qphb
xjQ9y4p8yF5qPznM2YyGZW+1SOVUqj1sDXCIS3Z5CUlzeFAIUd5RCItLaAR9Cia0U7wMNcGdqkn9
nlQxmFx5ku3HsA6VU17Bmdkm6hxQF0nGjWxnZdEALahgix2GrG7xoqfQ1pmw26reQHJxiFWzeMqy
SXaHUjb/jaKi/3z7i177WNqb5AmwvvBBryaQVL+u5hDuEE9qbf9gWkm2azB6MJXaOUpBGeztELr3
20ZXF/mODgD4Z9IwuPyypAoQJQOB8EqGU09+rqT3WZe1L8bcloec47Rx966PLQAI0bLk5CImcPWQ
tI6UzgzsegF9pjNTR23jakGnvE1jbyh/lzFzzzmwokUqjq3ANy4WN89anSeN5ll5rYRMZTiUwgao
BmoXv0+dvGhJIwN9iKsD0gbWpyySrL/WiHGoRhAdQakIToBbdPkj6FWWsAZppgfuQ4lcHRb30wQc
c2cEhTy5XZNB4WBsUjhcPSqYtZmpojwvCEGWKUQmQXFqMCPi5TNzBiZ5MR1QRBL3cSwZngX51aPV
qNPJRnfx7i/PlCOsUloH5Ug4vMyZuNGSFGqz4cFGHf9E3C5+cCbfetNLNT8MEXJE/8Ee6B34+aiw
Uy+43GF7Gu2JR9zw9FjPcdsW7R/wHnH0YvdFeKqRU91Y4dVVZYUEJQTk1A9BNi7CIeh0GP/grnqj
JA3f8rJgHhWtgKOk1DR+wrz/VgND2xolX7EKy4GYg0SVhOqLuMsfCpdJNg8pMGDJmyLrmxMG/q5Q
lG6fiQRfiA39yeS22YIqX11YXDB5G11rVCfwx+LvPxilTJ8iW6hKHvMQ2a+yNXkHtar81veW9e32
d7w+ssIUNVJRssMRLnyRncg6WdMgeb4ZyY/lEJYnbQz1c62hIDXoOslN25PEQfW3hetfNU1rGKSb
YO1ZDukXfdkpYxQGZw3uwelzGjX6Z8fI0JJNGcKpIJSRjKPiZIy85AOTPxuO6soLiyr4O24UZyVe
m8tNnqpYzNXW4VmPy+JfO5+6h3G0qjeGXmWD4Mve0jVZNQhelSFCUQJfMkzqoyMNTqmG5zEMstDt
Vdg/mNb5AZll7kpyamxcmJVTJKgssUQBmWmORbSStrWWzYHmeFMZBQ1xE8HETupQf3MzHRe0sZ9r
5pAngT/yHVS4LFT2JrKNk2b5tD615GBU9C9dWfXlO7Ue0upvn1DEEqm1Ud/jdl6jGNLSRqPTn2lu
wj+s3HVjrx/bFhLRnQH3ibE3m7K6v31TVtaHSRIjQjGBg1Uvz0uZmCUBbBScS6NjZl4Le+lLnRbj
CAKp+n3b1spRgYWScQU066hFLcc/QhremgUdwrlOnHJPEzF5BWmWnNqpjY9grP/8B3PsI2VTnYRz
2SuRGO43Jtz2uermGGbIuNUf1Lhuj4FizBJzcMzA/BeLQk4WaAZ1osXlgzixq5U4Dc+pWiTtrg6y
qH9o4txS9/WcxwlaLwnaOreNrn1B6rQi3WF3eS0vv2Af6tKc0HL0pDiV5OcKdc18h97X1B6Z/DW2
nuSVpwPn9o46guHgCpsA5LMJMycLz4jn0kWkPyLlx9rppNMcj1X5DOPSc4IiycZcyfUqVW4FzzJ3
/13M7HKVSlZHZM9ZdLZrFa0BMK7GrqhHXmpl2rqGq7bw3eB4Kftdlb7VQknQHKqic5CH6j0gZe0I
HL17hryi2Ljx66aYZ5AxBjHBwpvVra1PWlmzLNi0i/1YyOoBWQXzzZH95u99GXuIq/5/xsTT9eEB
lofSlirZDs9lPAyVW1j91LqBasbSnR3nWwX964OCNbqHQhuB4GY5z15LSudIGksrnV6fdl1gQ/iT
oeSNZLldvMyQhzzmuIuvf3sd3mGUeBkB2Lmaq1OqIBQt2+hMxTa6U9LOOYNoZBIolIothfSVr0fB
g0yLyXmqO8vHoTQZ4BtCNTp3LOubU2pAT3xL0DAUqf636Q5vArVgnCeeRdTyLz9epU5jVg9zeJ4y
TX9CSEp6TttB3Q1Ts5XJrS0L9I9FmiFkdpas2DDYpDAHSeF5DseMu9Y0OuLY3dAEOx4GK9xwYNfP
gmDcYv4Cwlmo6ZYHJeZcdqqZxOca/oVP5lB8G0JTYtajU75GQ9d9vn1ArgO0S3OLGH8yi9CAyyA8
58MMgghEYcbjMwzOT7sxq1cnYIboazOUzHIl/KDDbesbi11mNFKEqp7TBPHZ7KOeeoDauz7R0ydp
qGfUDfRs49is2cNt8sJz8yneir//cOdz32cIkvfv7NT28Jg4sfQlsK0etcHJ+FVT+t+qvq0aZGyH
gTzRMFkOABatWuQ8H9G5nxz/izyq+XNhBuWutef0HrB193eTSnB6MQzOXBp9JxhIQJFfLtDRO63q
geSddQrKmtswhy4/d1NYDYe8U/P5zukq2XoconGOd/TntiiT19YL144gaAZMDjD00n4vWW3g06c/
26U+0LwsiZ8mq/KyXC5+sxtbnYO1ywnDlMAkK5hdDjymqRRpYeNH57Ss+8/p0FHr0EAF3pvBnG8R
za4aQx+KPaaKzcj35eLok/YMX8nhuZD8pnut2766V4tyKl9GQIkbRfrrEjKQZiagGLPj0aAktjir
aBwoA9DW+JzRl/LpOcPHtxvHyACM5MytC/9J+tMGzLNTw6HhT7MhcjtVSZ5GErGNwHjl+RJjWYyf
gbO+ZpTK8zzt+7Tk4iiFabxqgTPSZAt95zj4nGwYQ7owuqO0Bgzqtou4FkdhH8SUNNA2VTCeiq/y
4c76bRZpadcm5zhX/Xhf+e30TTf9emc2iaO7On6ffyoT5eUmKkovH6qc2KE1nJdp7vrnVi23gPri
Q1+UUPlJoGe5uEQQosFw+ZO0MrOYmPLjc54Z2bTrY8pgrs7FPt1e+8ptQhTUosVD7k2pYGEnGGFI
MEAanlW9HEnQZYjj57lJ4UOZmKLuqsZ6u21x5TnAK5J40BXSoW9bxOxqwvMOX3x2ToPMf5wmWqUI
ss4QP/jq/DuqHOlz4ysNg1y2tSFeuLJYASLEOXOXRZP+clMTM8yTcYaLU+vzc9XI7bRTzKhC2k/K
odAyN33zyleEOpAytOC/ose36NL3ck+DFEDvWY2zbjgUFYOkLiQcZrtxhFdWBgUZJQFIUEn4lkn6
mCoB6MQyO5eJLgduAhpxr9eRgDkaFWqiZrM177/mPBjApsQEhgQs4HLwr4s1o4bkKzvXka8ea4t+
8NTM6h+qi8FDq+fRHcW3dkcnWTd2oi8H/HKOj7EiTd9un6gVz2FT4yd+IqsGMLC4vn2lBvPEtz2H
tepIlErjeBfBywdyoLHOkWyhmagl8uG21eWWA4dl5BDPSa4rM826uDlwjXcW1dLJq3qlvB8KvX6I
ow7fWQ79Hytxgr9lXBcGYZKgx4aPIhBaGJzrnreIldJX0+zHMQ7a+2KY69Gl39I9KaMT/WVkLwyS
yYv+icgDlwweANOCDL0f1dMg287vQkgY/kAjJDX7Jpm3OnviI310eMIYfT2iPwrQYF3Fdn/wwSmV
wRqBO9nz5ySN9xRSs+az5FhBuNeqPJ03vNDa1xOqTCLNo2O8DLn9vCCkspXZC9PGVo4IJWbpEwQZ
2nerc+x9kGhju799YMT3Wa6Qt5aiDxRaPO2L71f1oeKMOconDPTNbmjS1qhlI38celLEXTGTwsPD
l/2gbDOfusiB3/r2D1jeE7HFkBhQfhaBE/HF5RZXRlmWfRkrHtMfRuaqnap9zgyacVLg6P/0Uhd/
6nUn/XLb6tIH/p9V8lLGSUQzZXE7g7kz+rmdFE+uKiV3y5xcy0U5Rd/Y3pUvqsMZILJQ4pmriaQp
Y4IhKiPZm61Bb05G29T9voM+PTpFsSp/7dXB/FuFCdYmmheCA5OyBbwYlzsqtRlq0U6hepmK0MIR
GUTa8C4iP1H80PlU+FzKcoX04/aOXsFKMMt+gjhATZs91RZ1BW2GvFzrBs2Lm7n4FMp6tpcheMqh
la0G/mcIQlxnaq+f9PBQjwNzfmptbkSPKxeW5vh7uV+M6ixPU6w1SpdUnU5d2ErrXWOb/r0c0tBy
jdTcmr1eBg1ixcCvbRqB4GhR8bncaPSLxgqhWs1L/Gl2HmRFqvYl47utk9Rw9xkOtZtGs4qnyrG2
iowrBxgHwY0B3gE6e0kcFJWZU9Ko1r1+0rpsDwI/1g9OG2wxma0cYN5uxgzf2eJRIbhcY56qFdmL
pgMWMmoHhYM4PKFJ6+vnYZrjH/THKufu9kla3VYx2kbrGk+/xNPXiUQvPPJZ2jAE06kJSlCYLWM1
uutrmvTUzk6q7PtR98/pMG9BWFYcIpxWApNMJY72wsIfMYCU03UYeV8gBf1VAtuqT2OeqckRXv/h
YZSGfLpvemf4bLQByUBsQLzz9684jKFkHFQdcYnLhIvRmbIHGap4TFPEyeMkMWbjwgZXOq8Z4/7K
U67acCXe3vbVhVOrg5sBXjXmuC6/dBQwLwM1qeqVdagmL5I/ZvtGRsb2oKX9YO2CKJpFAJwXxt7g
XxZzIqFyvv0j1o4bjY///yPUyx8hqdCZzUqpepWstK8gqrIfGeWRg5kbDboImbax6JXXBy9B/CJI
GwgZF+9AZcGDFyC75akSSAxe5bSHd25Sv8YtTcLDlAbT72x0TH/jXVizy3NCdEzNHpT/Iuhvp7S1
lT7RvLCom18h5Mj+c5jJknSMwGFmR3+K7Z+qmOH6+/3lkSeX10D+ESEu9ndogKqXuuZRYm4OjMo6
Rx90Y+qq5hwdZmPckh9aW6jFKRYZ/bsgwaVBKNPp0NWN7tmF0jwlztA/F1YRM7VSJTYCyXkeAran
bLWl+7ZqGBYHAIaCTXUZuiUoEOdWXWieNBTKMUJ50h2GpH525IGp4DLyC3REJzVM/8OXBaQAERS1
C8hHFtco08de0YNa88xCa17GqRs/91lPv0etKphAaMqOEMfCzbs1zrH29AGDERkk3gtA6eVOK1VY
REMkA07RgHTuUbez25M86s0ATLkuh/+yTsEcAdaPDEde3ByjTYMBtI/umV2YekkpzZ+Y3LR9N1fn
krtah9qhCGlDnW6f4NVl4pgpEdPZviKJmNUkLMBp8jrYIVOvyjTTf4oiJ4euIaWMs7ttbu0YwYpA
GMVLDn5TeM2PGUCuT6NRZ7onR/qLJNloWwMXPrLFzTHV5vm10KTpx22ba0ski6XwBGUdYfnCphJI
td/1RFKOPNbfNKma5SP4tPRIIa7ZmuJfNwY8ySFjFFMClwuEExDV3d7i2FSS9QfVKDXdzUMPUlSf
5HY83l6a+OmLdEPkN0DDKD2A/1vcjsBHJFwxG9NjcNV/VMuuyPbFWDxXdX2Wyjg9KXhF+wHqX9XN
fL/cML/yNfFEIOt54SiDL5mOwQ8hYGQVptdM42iepN43A3gQ9cGr83Gu72D6YHBNz6JpS559ZeGc
WdSOAeJBuLRsEvnxYJnMr2PZ0AdB/avt/ViNWrct/X8JMszYDQKVCtcwFmhSjEWky39/YwUfLVVM
AJBkI4tjFcN1X+iZbHkF85+nPlNQKZRGehuhY8zQxeIqjrRRt0gZVp50OlWCeJLIgt7Owqxi0+iD
3dPyqkGTo0NlaEnvKpXzrxQHneqW5qBtfOW1vRboLeH40SVYztBN2izzmSPL66Qh6LpdOsbhP2UX
Z+Fe7jtfOmr51EgnR58LlJZrS/1a8ydbJBFr66aSLYCCApi4fAhGVZ3kCbokL66z2p3bwXSlagxr
14j9z+ghh1vjyGuH+6PBReyETE4rpZNvenInFfGhBTPyORodub/zQZvsbShNc1eJA6k63L7UKy6E
BJ5GIShD0LXOoqBYq804pnnFF87DskQqu4G3rgPqsNODttsY/hQRysKDAJ6lpQzeUwyILPyVpo7w
Veu+4QVJrfsu8tKR7uZ2P27UJdYWRYIFcAxCTOAjC08F+TG0L0xyeyh9VjPEC3AfvoVjiQpQNGpT
7f39HgrsBoxagsB/eVp0OWXmZtYMr5hgon2IQttqdn5p0viMq9ze4JtbSbFEqYVhCJ41AFSLTbT0
IJZx9YZn5swK8XyCalKHVv6SZ5n1zXA6+TWb6vwzvILjhhdaNQ3anrEtCj5XpDFmnlIfGEzdG3lz
QbJrcnOvJ3oe36sAjuoHFYotRsrDKfot8f//kqHhXSoRmDskrfwDfWlxiT6852hM9E3StpanhdBS
h30f/5T7St9NlVVv4L2v7yNgKsQ3OD48N4SEl6ZURDgGPVJUz5eDethJRVP+ho3GnI5pqhndwZYj
ZqXlKqcbe/swXbseldoPO8wgHo/t8vPa0ti1A4mEl+dmsIcULsj2kIvp6hchD3E3G23Y/3vb5PV1
wSR8RNxKwViyLF0qWlYFg9GD0a2y7imQ9CjbVeSwO1mKwq3u8rUPAIGN+jqUr6BKrgIk2ZkZi08j
01P7IvofxZqU5hikTrVFsLS2j9BcwH4i8GoEupdfcFRbxQygcfcMe67zY5JY0byPJ0syTqZWWPvE
9MctEpSVUwPchWIoEE7BCS3uz4cDaneW2RhJ7Xh0XLXq2FQFTam4ik2B1Gn8x9Lu7T/M/VZbpcrr
V5MsmHIL6bCQj1myXLGJEz1dMKN+URjODi7z4BjR3YyOdhNov7LGnvfToMzRTpLDTt/Dvpps1SBW
Nvzjb1i2piq1gRA7CKJzbsjJa9C0UXxISiRU93YHh7lOsO//tSsUyT/YdlF4R3ti8Y3twW67Hvax
M0/OHD4iA9RruypyEs010SWHiy8uazeesva7H7fdhtu/9obCOlQbOnQOFCDEhnz42tFE5lxQ4Tir
vqF8nSgE+DvCCfNr3epgbsY8/kSIWkDDn2kbjnjlxnJbiZAo/pNKmQv3pFWNmaa6KXkj1ZhHXWLe
Okss6UsLHuh02zmsfVYhikWEwLz/FWlMyuDlnI9JcIadpXbhPQk+ObE/7bs5/aKOjvH1trmVK2SK
hoKg5WCGdikrDQ5GRmcqkbw0D1FqhfFnnA4Zmx8ddDTQx8CtJ7BogTWaG73cFcckptYxC5kiufEi
BGu6AJZG0w/P1Nkn85j0Q2CdWisy/sOGUvyFopIsmPKK+B0fjk2vlXFRhUZ0VlC8PfHIjLBSMqqV
2nPfnCJDosR+e0/XPiFPCr0wuquC8ObSYp31kROPWnRuGVocjhEAgfzkTLUR3jFFYNX3GezAb7dt
rn1HekME8PRzSVsWlyNLfBjpdZDCagtdwzDL4y6TELwwitZ5MzujPjR6tqUvvHYtqP1SHWN36csv
jEoz4yVqZQfnkCnY0Y3xhvdqpGVvTc3I4u0FrtpC0p1kH4AddfbLTY2pz0mgikDNp0P1SU7kcufD
JePsi26Q840zs3Y2Cbv4esx8gJpf1IdyC75EC0qhc6K22S9ZSYrg1KZRle//flGgRIjR2T2mDxYP
WBPOdaMlmeOlkdUfUQCz/J3WtoF2b0xzY339e2scDVoFiNkSNi/OpWZAm6BIskM5aJAh62yEGq/e
ynl0aGIt/H3b2toekszSYGdpAELE33+4d6NfWmFKpOEZtPdf4GUCAgQoqk4Ot+2sPQs8xO+AK9zm
knZDjG/ZSZf6Hl0PI7tzAit6plFiP88KMFYo0Oy8BwkF1eCvgAyv3jC/FgpQHSFtpWoLzftiU2W5
txmMqSQvmR07cyUN6ToG7IvHoukZTB+d6sgWRyfkTpLmkOVN/u32+tduviDb45wK3pGrmkEQJqUf
48HDrvSffebanhNylqfcmFOaDyZdoTrTNm7jSgcTMQhgkpBKMOoBtdDl19VzBeVVP3I8JZjq5Lko
at9tEPLUTgi56OgH5n4W2C70aqr6SL8se/ENRKLPOTQQf25vgCJu42WaS4kMVDH5A+kgZcDL3xJQ
du1Lp/C9LEU+xa3Z7juG5ksfQgalfZB7JzgFStIisToZJwlMcLYjLVUOPl2zaZdaVbKvjHxr7mbt
GUCsiduGyhvYrIUTCRrVmOkB+oxUFZm+H5u0Gu7LRI4Y8Z6C7k5CEPb+9lasmuSKIx3NSaAleLkT
8PN2gVrolje2M8Rqkla1z/y8wT5o+qgRmoWZ8f22yfcZlMXuA9t5h94BXyWXurRZQpKRZ0Nnonpe
2ooXyg7CxZwMSTlSZK4blxkLVXOLWMrqXRj2AUygmvwjmUf/zXdkGHqTIszvncof87MmdQi63P6F
Kw6CnyUG28jhiQEWr1RkFY6vGYFPH6eMK9eZss7ZTeTRXturUjy4pWpkB0NLbeOTUTbaVha/8lEE
+RYlGEgGCAgX52Ccp8Ru0DM/T2NjPFN+7/Zmbec7PSZ1UExj2oJDLhbM8CfVfhGrcgDgul16BEhz
GhAMMClOSVh90WOzkt1EkpW7ygHxekwrcuw73xJEycyImPPx9n4Lj/fhQAjztNuh2IXWEbKZJYAa
bSo7IKbznyGCKpCiUzt/2PVC2YOGMYIrt61dLxaXJzruAokoeqGXx69SLKHFU6jPZRHlu6lLw4Ol
h9nRkeLozrCT4t7BK+yZmqo3sqGlD2Sh78URQh8N07D5XJo2u6kJunBWn802iB/rsYqoy4Tmro0d
zXJBcmT7smzV57aStTtzslsX9Ylmq0qzOF78ClGX4j+AZ5hnWnq/PJRjvYt7/clHYOO16aCs8CPi
PT8ppp2KaNjWZPfiwWFOlCqtwJoKIJTKDMLlsnuH5LqYWl7ZLJn/VHX8YxCqvclIPpalrb6L59i+
u/2Vr86UuEDgXImVAOrB/H5pM2ptKQDDHT8PhRQ9Bt1o/uN05s/IcbKNmunVdgoAh1gYw1Ns7bKh
NGm+LteDnDzPSREjvKz4ZbXX8mEyIboJup8MhbZbF3ZtdZqYGyG6FY+Y+PsPoVJX9k1Nuyd5TuM2
v5+DTkICaABjhnxb8PXvd1LMhTGZznQDsMBLW31oN00Ym8nz6EM7ZQeK8ksDp/GPlkf9Vmi2ti7G
fSD7pUjDt1vczQLrWaArCXezhH2oNmjk2HJ3D4Q03sgm1z4bsTqcdXgfgXa8XJYe9rwBfpbidEpx
7Dv5ORri+GTEiK0c4kBpt/Scr68B3gaPg02qh8pSNljTYiLNho8WUab9bkSx/d327cZHKy9uuf3F
DL0B0Kottqtrt8MJ5QoC+Kf8DfBGbMWH0zLJKTVR2+ILOn34KzcS/dCnDbBk1PTaYzlN1k9TcpRo
l8X6/JNew/hdRfH6cPscLeJevAC/AswNLToqQgDJLn9FlxpGP80RG97J4yeZnTfC6ncSjL18X9tF
7ZI6zdoeAZxgB1HqFuHz1fcGNEdZXlT9kEu/6qPMFlPUdjpMr3qbFv0jDKt6ewDMFlcGlLFyGuDx
e8O3N2KJpZafSK7pTcJGh1UAKe+g6g+b37ZRpdegNF6tJKps080rKfmiaRUESbuqLvuiJ8gK0Wtp
KRJ+VoRO22PhG4xlmFJmKrvJt+PfCE0Wrdv3xeAYLrBLa3iwMiOdniw/UnWXekn3z+2vtYyR+d3v
CRKTtiBZgEktKliDVUIT3VfdS4SC6L6Ypg7ZhLAvXGIvzd4VDbqJViP5j6GjSF+ipHBOsaOW7W5A
MEXeyXoRfm39Ntg4RcvokZlthdotbRwCNFCB9uIwU153/ELq+5c+mjp0O/M0DXdpK5mvQRm17aHX
2/obRGZhM7n2iOxnW5p6QzBd2/EOlFc5viUGM5o7OVKd+FUZY0nZ8JhXJ11UHZlpAWoFRp1h2suT
HhWdXshtnLzI01jau1BTIbvsjPglaxCS3hfx0OhHx+9s5Nttv25OJoRhW4iVK29jEuMgIQn1BZh9
0urLH2EbxQBRQd2+mBmQnI4Ryn+MuJKbg+3kFEOLpN/nujV7t4/N9dIpnMEESqMNDMKVmkNrdHXd
S2b7AvKqO46V39+bUzyabguJvxWpu8LI4r00lfZbaVr9hk9fsU6LhNEZMLIEN8sBzsI3h7GTne4l
cGRoa9tB7o6GZQzqiZKaHPxiUr39RGJY0hrr01EwZ8Gru1FYu3I079BR0LECkWBd9eCKgCI8L0D7
okqmf7SlkAxCsaffdqP4u0qV6h+3t3zFnlC3An0AIxBwt8WFqC0KvVS/4teGVD5wx6nWo52TJ+Un
JUuLPya0QMnptslr58ALTeeLO0gEySoX8cdkxwVs8l3+GhDm2u5U+FMguQSVkgbHW+cjp21qYc21
KzNdPmSjZHZHQt+6LNwOXNd3Q2Us80lLOi1CVFWvQnnccBTiJ1wkFbTLqXKAAwRBDK5fnJUPfncq
htBRqyF6VZspy17GZgqAT9Wd/z2BtGwLFn598qAuYpd5WDh/lBsvrWE+NsahKl8dK59QmpaGkH/S
R2eK60vV2j8gONZcqB/Mh6mK5C2CgncN+sVqaS2RuXHtmGhbNiXrOKtjpk9DEFNR/Jr0o6btGDov
ok+j6VfAH0d96r6HADryvdUlcfkS9omeuhXO/UdTJ5MPlZ1hf8eh1cGum30nQCKNdOyYyhkZSDNN
BrBgu6RVVo4xsrqGVajjyU7UgnaDkROFzqAK3EYuNP0l55w/w7AZv2UOU+puF0X5G+OpqnOqjKGr
99YYzeO+qaAxOPiFlmYBGIAG1UzGommcN770JS4iNX4LA6v9x0f/Yv5qajEo5SBwODkz/BL4kSpR
v6aS5X9HTMvRHsx5nOKDlVp++gdsSlM+JhTutW95JDP45Whpre2NUA/8PWNLffWQtXo60HkUiQ9Y
h6o8MgFujA8lc5/Wg5Y1+cuoNWW0M0Zrbu4llIC1+/5/STuvHbeRaF0/EQHmcEtJrU623I6ybwhH
5pzr6c9XvQ+wLYoQ4dnAwAOMBygVK63whySZmxNbCOTjNAgKhmPpZUB8lLB1YIuqVaTc3T5vK7uL
dBUVS5rqgEuvwmIVx8uoSOKT1XXj49yU00cdB7/ngDomp89s699KWlszQqZanLPNsq1K8PUvgDID
zoYUjl8AWu9yf1M97zndRDHolPbvGyWLPkZR3u0bR4VG2mZYr8WKar414yq4A5q7Ba+6Hp9TDKYC
lQN2kbfkdGeNIxA/1wOKgsAe75LSA8PmIZqV7XQ3lZQorxG2eU7cvn7TI8iU7T16qunGy/5a8b48
ZyRc3LH8DklLWPZQM8ueRenp8SkuhHB8fElj9YPbGO3zOA6t62t6nj/zLjvnAvvXR0Q6sjP03tB9
L3j87S9ZUlXJRy2gofPVyhBTf0qyVrG23Cuu3wSXZE0qPRN10oBcXEdtjS4L4gz1ScNZ6XHWE5it
Uc7T5CvU0xQE1dTy5+09umQHEpi5tDxpSVDShkG2HDPO8SXyvKE4Da3QxoOijsXH2G2L5lAOksGb
RRbG4n6qtXHySUSeke/0QhnfjFpSY3qpGGFqfb39m14f/IvlkmEi34Cys2ToL2s9ligQcRhz7V1T
Npn3tgqivns3k8Trz6GatON+aCPP9rPC9KKX2Zos5Y2TVjOWUmo5SDxxEmUfEdwrx53aDfiN6LXS
pYehmYv0M6YXY3Xs8nn0Pk5VP4eHEnH1tw0yUNN7FE/z6a4KjFDdCHJe9RsXk6JtgFIc7xp/LB98
o+5Tty9M4x326OJBnUPx0+3Lwvjg6EF4NLraS77Edc259KIx9h49FAiyB7Pruy+GXZfZPsLI8Nk2
M9P80mRR/eyMlCuOGNL1yrNWpEP+ybPieH6fO5Q7d03h5F+yQI+HjRLNkoQtcV8wMDhQlIZ4IZek
iMgei8TJs/6ktqjbQRY1SkRj1bIM3w9j68R+LhQvus9ja8SiPetrvwOC90GEZmgcUloY/N+T3VUb
KdvVXcNvQfYaA0aQNtJ54vKui6Nk6It8mE5FXjraPep44VsR1+VjALVilxZZ/rUOjBiirTNMH8Xo
xhuhy9Xp5QcwNgBsyrLXl8wQJKU+Ot50MnssGX0cWMxfud3E1m7UgCuoXbSFN78uEdB1k8UyEHnA
NBAAupyzEdFtNjFEOqkQ43+o4/A4izC5k34kfkJa7vmTmyKtpjlB+a4l0X1D6WQLxnudK8tfQclb
lgppTnmLLz9Nem10JCUnyFfo6vZ1bXZ7pZj0RwVaUrgblEKbHtQBOeoS3aniyZjcJBb+UOfGJKVE
4BxOijCSN5bdDeZeGVu43pqXUbMfrRaemDVrW2av1xcfv5o6KlxYMmYuwEUwrMH6AOUyU0ptK2xC
M334wfuRi0PZ6+Jt0ImfDj8yBR7bOAelVRD+SsbiRSlt5R/hwJwo0MdoHBF1A4lDifVyGc3YDPsq
lR+wMp27KHF/mehjfFQxEH6bZm3l/WstnfFe1cQhvMDfXNZ0RCzJXJ07n7jOGxT9W/Gual3z6MZ6
+CHqheWLyeN8OH1jnW/f7Vf5rQTxS3YrKGSqaq87+q/4npJ9Qxl7sE+iHbrPQ5C2MfrioeYcAnrW
74w2+xPD0Px8e9Tro0mmRZ2X1gGjQyO7/MCYd05e1VrOyYUvNfjA79K7wbHF17xrkzd9Hf+5Pd5V
FkP5gIhe8vWkGv8SKNs6Q9OOSmSdhAAMktf69LHvmn4nPen/+dq7HGoxNWGnjeKWiXWyixxPPTdq
8HtRgYPsozoa7xABjI+pl2eHyZiSE1oAW4zP6+AK61nKhNTtAegRwCxKFmGJenVCh+80IaKYPph5
VbX3TdCI1O+9urlH4RnojZ24+c+iG0uLmAGfgIesq823A52jH4YYkpcaL6p+h/FqfFek0bzVPbne
d4ZE8KGaTgKMY43cIX/tOwXq/0QQqp8qZURIXZ36vWo340ckS9Av0xWRHQM6ueW/dhlwsJIye1I0
inrcsodie8bUJEToJxyP1V3gOtWujUznpaTSek+hIXy4vfFeSdoXUQaSAyjSgirDml32IS/n6bXx
ZFZwV04z96p2TAkrDD9IM1vzKxWwy2PUqUhKu6o9PWj9CPC2C1tP4UWGBrIbYPAruyS2guGITbR2
IouaxmdD9ApmVrOp/q702J2PTld0972mzgGIsbJO/dqdnDLfBbqa7EvdyLwDmKHROvadhv+WHqeD
Rh3JdFNfz4tZ8lgcEe5bXbHSF6u3zCOaAj3CU6oyfqAg2BTfwK/qn01DKNwMkovkD3E1PkTdMAeP
DYCzc462y0vct33wPJIml36DUTjS1cXYWb9vf9Xr44zuAJAryoM0HgDwXH5Uq23Lvmw059TRL4v2
QW4FyqGAbk7Xs++DLX7Vq2bychGJZSiDUIWWHkuX44ELUiAMqNZJ63F13RmlSfSX0prwG9VSj07t
tOKozXGf+6T/Q3kwBq7rBwBwyn0UO3r3bSzBqiO2JqA3yN7vvgeYo/mxh1kdEiCpRlmvzYnbbn+o
tV9OcCvhGViz8bAsvlRewRkKx7Q7BSEoP6fO9Wivi9Y8OVRMrY+h2Ss7QOCK/idP+/SQ0r5y32l1
V9S+XaC8fYhBmRybimIBkNq+HFJfBT7Rf1e8stxB3yuyD3zxUGy1l6+jR0nmxt0RkRAsf5fq62Ea
93aNr8eJI4HcWFxGvlo4xmNblpXfeIq3L6b6mzeg1s8b8s+tVrJSNpcDqhry+tXthPWSW6Rj351m
Xs4XzQuibyUwWIScY/Mo5r753LTDsMWXl9tosc1ANAEhABNKELR8i5UuUwQKw+WpnTDd2CP3Fuyd
yjXuq6kN9pPbtN0D12N+n4cl/ma3t8r1k0wKQUuAx5GCs7scvDRLK3atrDnl8Onv1Rp21051A+JW
ypDnIlTT77cHXHkBoNvySFlokAK5XWxNZJxKO5+T4VTCUxz2U1BOmtRhD7EViMZdNFQhqUKefro9
7MpHpu4haYu4i8Cxkz/rr4enS2sh3KgfTy6JUnbmB2Da6Th4/+3HsK3aXw11F+tNIayi/OAEc7dx
d62OD19HZ4I0OJZhbt8oBWFY2Z9c/CRSgCBYLvfGDPx29pogY8fZsLyVGU2OY6lY6lbnZ+2zS4gK
K0wrk9f3cv7GiP9lpqXDKcFjpQaGmMTunekOwYtRIPGHzqhC9XtS4o3Cxsr+kkEmVQQuI+gKi+Wm
0eUN1ewxbwEcSx9jWI0RBis/9CDmNh0DbyvEWLn84A0BKZA9U57hpYBKYadGze4dT5PrxNNjMRnF
H+74zNinjp22T2j+p79S2UI8apkX/BwbZ1D2TT0NwU5XBtt8MkY9VY5K0Sg4pYZ2WlEfc+zcR161
B5lqugmi50NsH27v0deo4PImkIwnCkFUwklgl3W6UU/0spwLcUq0eHzRITwa+wptMXr5RlA9T2Ga
vItCytM7gZJ0dFBsAty9GIaueWqjKC5phiIG55c4uICxw9609mePnvAOZavKu6/gK7T+6DSV8VRo
pZ6eq95Ox12ZTc4fVXTaF2j2nL+YOrR3NMoRQdJRhPhF357o9aaAIoNAiPSJlJilRaI1ZY5WGY6C
ioKhJvcNj9KnkOzzTQ7tdM+pGDbCseu2J2UsDp+0CZAEV3vRPe807Lc9tRlOmlunmfD7YkpoBdt1
O/iG2+f9A9egmeJv5grzW9TH4xNnKfIOFgq7yV4vLBxOrbg2vqC928cvmi3sH//6TaSzFPchxT+J
9VwcUCVHxX9qTXHSvUgz/B5TVPyvvPhxID++Q5UZU7/bI15fCYwotZzIdMFyLCthzVR5YlRGcerM
JvFHM9Mfw0n5GLgVF1Sp9urPgpvoeHvQ66WnUCJVW3hdKUUvWdalO+RuA/3zVOrlvC+K1PTTCWaP
m6n34+Q0H28Pdx0yXg63uH5wpMETMBjV0zCj/Q7PpvuGMPM5T2Z944G5jlwkHJa6C4ktWf0yOE1d
c9KyplJPVT63d84wBs4dtScr+9G20sol1VvUFYC2oQtZitRNd/GUTt4/ckPJcigkoLIktQ+wBF2m
2H2ce84cBdbJ0eZG+PTqdXCAoXpocVvbOFYraykjca52oHlcufLj//WmmpFblwUSFqd2yMQRSMWM
6qOV4c3btPYDOU+u3d1ezrUReUAdgAFsIJKAyxGjoDHxTJ60k1YrUECdNDp6kzlluzDvw70Y261o
ZWX/yNKU1FoDAgQS4HLAJmy1FriWfioGMYmDmVuD+07NTA9vHl0PzI08VV58lw8AYaDkuUm9F6nO
dzkc9m66NzSedipjLphcQejliHNio29Uwa+jEYkmpLtBICIznAU8RYkqAWgo1U9jV/Y7rTVpBGXW
eJdjE70jq1IfkD9K9nitUkf+5yXkhJBQScsjtL4XSziEhjHVlGZPaVanjxFqSg9GAPKkh5y5R8xo
EzYq57L8pjAwYNYSxLBZF0sY1xQXcSzU8VsuzN0UJdOx9Nr+ucjC6FkLEm/n4Vj8gs+J/gZJfm8X
N/18QABs06ph5cKVSj5UaQC3QHSRV8hf54Ukuy4MrOxOPMnZB9Fo6a+C6P/e5Nod/ULLTbHXFN1V
Ns7p2iamOo3Wo6y7XdUZ+7GaYykmd6Lraxy90R1iX5E3kG0EzsYztjqWBTUDMWfqtMucmQKUmcLR
VE9WWQ/f6kRpPuBxCCB60Kxw4wFbHUviKMh1waYtC94lKg2RPjGvysinX0MQYp9LTjuY38vexXz+
9sZdWz0pFYpdnipJdIt9pCWmJxoqqScEcrx7VPFRjUuK9s5rVfGVZj+cyEbEn24PujZFECLggV63
8LJwVVZm3/eN0E4xivEvGFKoj7leY3xI44UO6n8YTHYx0C6gYLrcn13rVnNAo+NUpiKpnlR0Jw+G
q6AqHCuZtfE5V65yKjPg4/AWAmd1lXiObo/oUcJVbluJt08Rf1JJtD39W12Pyr5Hffwf7ank22gR
b3IFEH6whIurR0R5ZJZKZpwcxa33EBWMAuaym+yl8oSvNYZzx5bWNnDrK0sIjIzKFQ8krYVlQ2x2
mn7shcn9E1f6V57tTPtOLaW955EzzX+FTwEswlKQFhBAWaAO8sf8dcW4ZAeemG3qq3GTPYzF8Ltq
YXh0GRVy9mdqbLkJrZwKBpSy/xwJAtjFqXDcoppialon26jU/ucg5efuqUFa/ZE9HVD+1rEq3Xco
2osNYfW1oYk9HPx8AfjzZS/nGmdWgtxGYpwUR6negd7K06NjzLl7BLSWfiNDGmHY5uN/iXts1HKQ
ZqRoQsV98ZHtMO2KiDv8JBQ73Tetk/cHLRbBGxG69Unts7LZKOit7SFp7ia1bKWcyWKqIVZOqtEa
+omysfIuxu7H2dflkKR3qS3ydOPDrvTkbEceSYnWAKmxbIRNWgVtDKbyO8S5wkc38nJ77+QdZYNC
EY8EaPHdoKWolnV596gYThi/jSolfKSeor2/fSddg+VwxyLwIo+XPATICJer7BpZmMKMzt7Foc1a
l0NnmH5cTPH7shHTE69K99Amc4Wkvj3CULcmZPKqqfkFbpKaNZYz5Q6C/ZYW/HUERY2ZwoaUa+LM
LVtLWgMYzrG65l0AFyT146AirACs9QwCiHqwPiofUrBVfjzjGb/x7r3ejZchDZuPbFZSfjh1S0cd
UGxphG1Xx6avfqMPDQI/sqxnNG6cY6Sl+fuiKYZDp8emb/dh8zhaybBx0VwfPleHxE7PSbLKr+SH
KY1jY1y40zsCmqTfTTEYuInyyAu6FInnuzocyLZW9S2LmOtng/1IcRY4Ey0u2AeX26GoumxIvGp8
NwfG8Fu4XvcAJ6hVPgHf5wm2zNAJ//mlAmFK9YqgHAOHq4qlOef4JHWRe8pD7Rg1qa77bZeUUNhy
930u6uD77S1/fdhlGolbGWp5vAGvp/OvOzwS8dgh7OzgZtCVv4dhsKiP2sGXEV/xD7eHuj5d2AoD
8CF+kvawbOXLz2nmIY9tkTZvMdcSD705FQ99XTrpwRvz4NHMgvE0RL16iLrUaHY1epefLKOLSmTS
tfgcGXP5M061stvY4Vd5EIwLsKcGXVswLgDXLn+W3gR1B+SleZv3ev0bGvEE14leRnl/e/5Xu0n6
Q5FHoqQiVfSXZObOiwtTC/r5LawOdzyaRcSJMTtSdKsNi9+hsO27/9uIiw8eJHZnzqjGvu1harQ7
xTWz+yDs2ucYPMwxjvXj7fGWm0n6VNABAmAAqJxdvHirartVIDXF+ZuqMNMHnmXjTWkEJy1K/5ka
+DoUisOItPAHZczLRcvqfC7CKs/fxE5Aj8vE4xiIX1aeAdFiW+529ncNAbl5l2qIttye5vI6kmPT
OoFoT4EbrKd2OXbfWpM+9m72ZproScVZbUMDzF0/tHutQhXLNX4XiE9/vT2qfHv+uoclu/WVosCd
TksbyODlqE6rdao+qcGXHseI/IdZVMMZtFtwX8+16r1JsI3L3+M6aNnvNPSqvF0twi1Ng8XMX3+D
LOsT7kn9kqtqN72sIRBC+YKWdhDt68JTyURqAOK/RqqZFZAruw6A7oRNdbg9/eU79D9jQ7Hl/NDl
poV1OX+NNrM+oHp/TqZhOLh9mOwqNbDuyihQvHvHSp0/NcHb29YsmqNadFFyEHajbPyM1S/w169Y
7Luhbcd2aHFAnI2yHe8zo5pAt8aGaF7sOJ5+j8JMkOdIGnPLy1LOb7n+NLLY6rJ5dsWKyoIcX63U
UL5A+MI5vJpN46WtyCZ49rENvP21FxHH68cGVkdqBk8BVpT8DH89C1ZsqXUTjtEZIHGjvlf1Qlf8
ScNudk8EEj6Zbeemv4lZx2NRFe3WRbK4Kv9neGIOKR2L/ueSf+cIqyKurcNz0GCG6FV5chJFUX9N
PTD6RFmFvRHzrh0uaBm8AjQLTQ7a5XwNZfbCsXRC/DJGd9wLivsHEG2Jse+40ujHmooz7YfEnZNd
V0K42lFNVuqNWHhtifEVomcnEUQ8RZe/QtRVr5WiCs8ODtz3o+EFe2NurX1tA9q+vcDrQ0nAEjk2
aY38+78WWLEyxhdWeNamMf3c6FIpR/dg/2jd4GzlbWuD8fYRW0Ouo+C4uDANDXa83WGwi4/n9IZC
o5ndVVld4e6uxZb+bznw6+bBuB1INW856cviK/KWj6J16+BLVDcaKJfUiOa7UWlDcYCKOzr/9si+
DgdKnXz7lUC2FEfT224KS6myZNXoW46Onu7TqnLfzdEY+mEw/7vwL6V/gihp/IFi4ZLtR3EtzAa1
Ur6YxGl+5TmI52VDWHz0zCjbMpJZORcuGbcn5QaY3rJRZDaIdyoYJX4BORLtmKd41ACbPfSium/n
wftYGLFzZ6TKmPpuidX4xrlc2TmEilxEMv/hX4u1rOiAAaBqw3Onzcl928/dUx8BxYCHxDN/+0gs
M1G5kgxGLZz2AjC+pdOURU2GHLNXeGHLpnjrhIrzK6qKJt7z/9eHfEyaeCdSlYpmL4Ra7mpXguwK
sDnDvm6rf7arkz8IlCjkNNk2Ay5yeUiDcMqnLNPYWpU2HmFWUEPKI8Raq6nrHzW+wRY8ZG29WWvK
mxAAnKvvnaex0rSRlZ9NffgTOrnI9xRZPWPXcvfdO0KJTwGUnUMQGO59Y2wNv7bcUnZP1s4oCbxm
EH/dSqGem1oWB1gyWYnxLXNHxLQjYX4vuPh/3V7t1aGorsLMV6X+pfz7v4aynbBvDa9Jzn0cKcFO
RcOn8JFpHSt/UrN6I61beU8J+elBazze9LEWmaSpT8nUQVE4Z6I3mvdlZeXqOzuxq/ETdVzH2wlv
GPKfgaa1x8aiBPNye7YrD6rLO86DKkutdKYvZ1sBfA7CzE3OVWjOgCIQOv5Drml+dIzWGu5ye4q2
AM6rH1gC2WQvhCL2Il5FAY8FTpXkbBb2PO3syXIyIja6d6cgmbRvtye4NposktmUeSUgfTFa0E2N
McV1inPYFOSU5utQOKc8d3P9RzyO5r+/Mcj+kDqr4LekHMvl98z6HPyQ6iTn0sSuzB+5JYt915bi
vnbKaAtlsj65/x1tEXQGOjxqLYyTs9Ehy/Ey16IJnoBMW7/cLtrSPlgb7NUzS1IyKfUtpmYBgDcH
BW/hokqD7v2UZIm7Ez3mtC86hG5r49ZdOxkSRgwVmDvnChNGoa9U5maOz7piDLlvVUjm6AXoJT83
KMIdw9H1SgMI6dD+Qhx47P7DyaA1yJaRGDycNC5XsqJrX4aVk57btnG+t87sHLVkTA+l0hovMeDU
rWdm9fsicykV/bAMWKpZdKbdxzqg6fOoNarYeynaAb6OeNK4y9V6swW6Ohy1fTRIwMPzhF7Ob6ii
oavQpT7bkQHTtW00ke5a1cl3nTs2G7ZD8mMtchQ6DzLzh2FLUWkR6M1B1xZdlmRnrx/d+kmdY2E8
jVA7NqLXlevMgylGZxM6Eou3uE4NxwuHpjbyc5BPdnanxaaVTH48NvOdVStCPJZOZm4pnqwOijAs
so86IgvLwGs0IqcepBFlPwUF8mcTmB1f6aex3Xdlath3GuK4W1aTK8uHkysdTmTQKMovE5MQIUNL
r9X0rFhNhGqMRgHUbMi5gyqGIFvAvbl9ka7OkrcKshrIfnBtl/tl1pspFG2Znq16Hr96xXQ/h7pR
7apayztK3GO3lezJt2e5aWiXQdVkRQHqLN4mDTB6MiNQcxZ5Wbw3BbctJV5h9zur5pZ9Q8ccVLuq
9k7+768y6sIosiLWztO47OkKGGku5grZmdJ2Xt9ZFUIyTtrmxptM4CK/iybdiHs/rALV3TVKPrif
b3/stdUFnyDTB09q9Mu//ysIQTRuQM7Ezs96npa/3MFT3tiDYQc7COrT8d/HQhqIhEFGICAkL8fy
FGR746DBWzOsredYK4pPpEZB4Cdq9/32UGvXgJS0oFVHt4Nw8nIoxewIRRC+PxdBqE37fO6c8ACn
a8taYO3zAfACSUVwbHDlXI5TNrY+mp1TnMPItX7Qu3YxlewLZDsKvHBvz2l1LIkSpyYi5XEW7wTi
VzbG3F5+dlsru0d9p3yHs7PjoBhhbLHrVsfi9gSjTcPlKl8OezT3oI1m5zrF/eohTcf22BVcEUcN
cvnH2xNbO346cRqxsMc2XFZS0QKIvNLCnTQdEhvnD9XyXVgjp3REdMTvp+l3YxrTw+1BV2cILAXM
JfE+uliXKwcbQZR9xsZv0tZ8zrqs/zVbzTDvrQ488v72YGtXGrVahKrI06DlLJdOgrY0lZ2fZEXm
HJvCyGc/1hoQHKrQQ+y/Czjzd7cHXZshSTp9K6RmJS3kcoYemstKbOLA6qpNGfuTB7y1NGb3qQqd
LXjD6liSz42oBDUBczEW5T9bD0SQnz1rpA1tww07lNaIrZRmRFsNwbWv+aoCyNRAui4Pd2w6sWtn
NnqOFMLzO4SHshwocNMctLyJ3Edy4n/sw8nEHJo64NH/P+Rit7gArCss2Ypz3qJO8hxnxvANx6qm
3rm12r8fa5pGt1dvdZJSB4pLmW7NEjCS1N3QjllXnm0VXy6Y59PbQIm1xB/wc3+YtaT48B8GJFHi
EpOiSeaiCWWJVlSal5fnyIny48hy+rYdq7s+b9onniexcZ2tTvCv8RZbZrTCPDPDojyPNc8eM2QR
KT2av4m9i++ZVrkbtU15yJavPGV7qo0gY0A4Lu7quWW7hG1Tnh01b/J9Y086vLjSrTdCw7WzQIQg
RceR2eHfl+eumnqvDyng4Dfc118zzVDu2zAvX7rZ+zf85OuulOhbAghMdnjvLkcSnWS5FEN5xhcw
0Q8ZOI3vdRZthoBrSyX1A6XUHnZfV13osEgS/GvKc+I04Ute1sGHRLT9PSy790XdGBtB0dZwi4Ua
QfECGU3Kc+NKB74hLzy/LDSlpP6vh9Xedtr/kHLChAJiIHc/a7cITYibPdHrZnFuACKYeydxjDs7
yJv6g9Xo6ZbO29pOpCaBahrUdem+crlukVLUaRiNJeL0lvMuUfoYQbu6sjaeuJXEltCc4JIGITfJ
Ms8bpyEN2tkqzj0S+MGTq0dqf8wquz5WZC7PnYWLxa4JolKFCFRtiTivreLfoy/ePNVpZbjiEhoJ
Q30JyzRs7/JcKz0/Ra5A3XsVDky3r7C17yo/qASbyubg4gorGhsBokQrzlOfJ+NRV7SxvisGdQs5
uD4OmR/cPdRKl43Aussp6JMqnBGHVaqfXqyN1TuP8s8/SrO8HnCpzILysRRGXfraJs40lyLuOQl1
nCvHKG8ezQmZpaxw3kZlGRT/4dFh88tQljSIFuvlxmwqEShkgeXZnIKh9rMxKPdzmIn7pu56exdZ
3hbUa3WPAn6ARwBmkHbd5YhFbaRV3SrlWVHG5tEtRbsrwGn9EbQFj5zW9gW7sOxh0nn5bm+WtajT
+mvkxZFvumI0xiytzqJN3IMyjfN9prS5n7ZFdBQYVn7xqkDZ/4dBgYBK2Du17eU9g6hOFWIpXp7R
QEOHCHtB169GCMoJocxe5Rrvd+5obj1JqxvWwVgcZxWQL9Yiwa3SsaJTHnLhuPROjkqfOu5BYt42
nr7Vb/rXOIvV9IRKRSKxCVrG+gCzNf6JfaAmVadoyh9iNMrfpGHXPd/+qGsPLrLkvE824ScQvss9
FKNWBoJP5g8iV6ZjgtacelcbU2U8o5ZqzRvX6upwBjKZsnJPyrIIXMga2n5qvPSMBoqu/MDFqk/f
qL1V2YMvu8XJ19vTW1s8FL1U+i8wMoBJXU6vMyfe3qgrIA01FOo0LSMgrBvP3nKIXbux6Q9IRhZF
VxQCLweytdoqMa/Ozk5axj+6Ug/FfQmFsLirIElBy7OM/v723FaHlJmfiVQB5cHF3IQ+G+rsdfkZ
S648OnkW2PY/Q6l17WPYYSSxy1BRazbiiyUM7PVaZYZgMSDJXluJ0kOvHTV2FAwBRWh9bwWo3Tui
qVz7rZlDKfa5mWX6sR+QOz1lY6Y5qIE2nWGhgWeOUe87JdytY1O3Ufw8E+x9uv1V1nYYeSnga2lI
TBH8ciHazg77GvHfs1mF4kMBp3Hw5ySbH8Lc8z7cHmvtyNIXAkrEKlAvWexmst+uiA0lO/dwMZu9
GkXV+EHvzCTwVSrxOy9NvrmuyO2Ncdd2NVg0jhATvAZYIKnQEYVwaIemz7zPkJg7Jd5p+Kxuof7W
9pgMgZASllTTZYmrmJpOSao5P7coXwV7PQ7mPxgtq8j6BsU3q9Xm4+1PujY1qflCTQOBpKuCt5OV
oIfnmE2t5N30EnWiyY5N6Rbj7vZAa/tEHh7DlgDZK8wIL5gl0oKstEszI/IHrYn7e1ed+/aujebR
3XgxVz8kspEcVVAqYCgvt2VeDdjB2yDcim6ajjFSXU+uwJbNj7vYcXZJNE3Bf/mU+ILL5julrKXx
UJMCLFN1pThrCd5nB1EGdENMIOe/b3/J1anh5iUDOvbksraW5hXawB3Jr610Me2fPsJ9NUYcddzp
3RTZ+wQ83ZZ5nowwlgmp/JhSZF+yQhZHL0+NMp2RUztPDvYhlpoUvR/Yot07wp1h59L/ewZuF9zn
SVq9o65a/bg967WzTxpCMZZklUx1saC4KnG70zE4q5jJx37QqVoF97YLYTJVwK3U1q4Rzowd+/Pt
gdc+NwhjJg4gl2tuEXslc8IzSfJ/dktFPRCso0ttD51n72kGt59aEGxiI0hYnSsBF16TUhlnGbOr
VWUMTqfk565wxuQu9WCrPipK1TfflURESB42HQ5TPhJz6VaQuz42N4HEsnEjLL5znVXWKLGgZ2FQ
EQitJHeecCSR6Bw3K75ObtQa/mCApNvohq1dEDQV6PlDBL/mjKj23Nqz0lJxT5CcxAU8bacn1+bi
ew9vJom2StRrABYQXXCqAD5xbJecqqpFbtlNE+ruzah9tqbowRx1qu5qP4XPkdOk35pkiB4T1Wk+
62mBW4ul5x+0frZebu+w60/O+0n1jI9O558H5vKu0uKpdASgwbMStDX+4Irz5HZ5EsEKQt/Sr8CU
gNj3pvbd7XGvdzbjvoo689zAVlgENAPoi3hw3OhsOEN11DMzSA4cXKvbZXEv5FJX6UY8uoJLlWPC
YaExKDkji3tEFRNCUwg5kml3qeMPjsjudYqi4ydPMZrGp7VkO49T7LXZ3Rykv0gTWi/09WSqtliD
11caP4UEAGdvmgZXfEjHgetu9U58TmoyGwFx5Xc1xiJ+zGtcag7BZE/dUcGungxByd2d1aWmc7y9
BCubkB+B9AFsDUq215LqlAYKK6eh7yREsIhol93Pwugtv0pb++DE2ArgrglojU08n2N75D9mIVLj
ZCntpsbPdTQgdTelCgu6lYCG5Rn9q8NW6aJDUHSKzmJybQQqzErL76jlITN4e96rA0n4u2ybUhZc
XKrlrIJb0sLoXEfQbBEaTuPxLnOyZgtXszHQ8tlo9Ma26qRmIMOr72OKFOgooyhRbSzk2lkCtYOS
nYS6c6Fcfjm3UdU0daf43KZovPlUulT1aKLNNd7VNsR7VArVesv1VSaLl48yuwZOKAQaOHYoa14O
WtOqVYpQj88heiDRExTi6YenZeHbqSym7AiqIpp8YxTDsZhrO91Yw9W9y0QICCSp0V6K0Oqx1WtG
XePuOPTlZ8eIxuch6kLrbgqpD/lZG6GYHZaJLQ4J1VrT16ZhtAuYB672u6jUrt7f3lXXTwjfg4jI
kJ1H/pEX7V/btzPVJAi8Kjkno1V8zlTR0GvBk+5g55yj22OtbSxE2FExpcjElbY4KlFbaa0mkvTc
QQma3qDOoiMV3jSTt1X8WR9JmlVId9JroGWMBmQXtcwqNO15X4Gc7f5gDFFtdVXWPh+xMvU7oAX8
uahNJJne1o6SAu7Rs7fqFJVflaH7OYvZCTe2ztqUpGwxMSwHgUrI5UJlAUJ0OT7PZ37GmB1Qae3R
Gacv0G4gz9bueET+MGXhwQEWsnhuchscfIEm+zmOImd+75VjFn9HTypOfEwZq/ht6kZDACdQrfvj
oHThqRvtYEtUZ+2B//tXLB541RiwZsjr5Nx1rXo/uBkCgTmB874bG/PRyiz9CWRFP2ykXGvDystB
Gg6BK1wCNhKauFZfRcnZicYi3YdhaD4gl6N+BGeFG53okZN4hrwqtmTd1zYSkupgjqRezlXPIO5H
XOJrPTnH4OOfAFMSv+gOxlFSb97egpSvjkYd/bUEARx3EbF60QxNfZySM7ph2aGeJ++DF1czJbwp
/nD70K9tJ253MFsSn09/6XLflkNRm1aVJvCmIoQdMQqoOh8SaJLswja09F3rGIBwq/T/cXZmzXHi
3t9/RVSxL7fQtNsmXrI7uaHym2TYQeyIV///kOfiiXGXqczcTspqIeno6JzvUpSZn0BDDVQtNd0P
b/+KaxNGJGR7kPAkAbf/8ld02jiuE4S4ZzdGBClQl0wT75sqmx3fmBpMb98e7trVhmQzvevfVPL9
LaNDERvmkitUUOj5NVnql3nEBSFHNPEzmO78YLjrs/v/w22x448gnrSm1Naqwt7WNoouxEvO8d6L
dQVeweM2O7rFrh2S3yWlDTW+5Twvh6v6wdU7rUmebcxtyneVrsY90o/43GQ3Xe4p3524na0wVTpb
nN/+sFdnSokCQAf3x6vSGdegXKBFAde37PkDJkibo4oiypNbo/n49lhXFxFWMvy/jZ3wqjArZ7C3
HWOlrTYHmJ1ZUStG1Qemn55SZ3H+uoG90S1UsNtwc1E32UV4xcwkam9K8ryaZr2c0spOvJOyjslB
gL/2DUneKadTmOA+2QV4Zx7A2ytj/twPbfaYd121FV2UomqDQddH/WBa1z4jpReQhSBwAWztjp5X
TVU8tqTrC/0nTJpW0/qhyMYIXXfOv6yLcXh3XJ3gb0Cjy5VMZv5yfxoFxVAbkMhzXSXTuZxSTwRK
0QzIgyLOc3p7l1wdjMby1lXjwtwT2bARSBqEF9PnVDe6KkT3sJG+jsTIgHAd4lFvj3b1YwKhwrht
8zXaozXtHt/6LnPS55kWxT2WCuJeA7F5AoWTW0GmZuSKfz8i5UeQTZsGPa/elx9Tg50j85H3DZK8
NZo7w79WFxfv63acQ22e0oPPeW2Cfwy3v5k621bGBmnn5wbTqlO9LjzjkKgIeR9n/65UE379l+lt
XDgLiParBuW4wLPHqIjlQ07xJ0C4e0va2N/Voy39WFjTfwjVtAepGpMsbmaULz9na8dZq9FYeJ7s
WpOBUFr5qS+G2Lsh0zdu357ctccOR8DaSPEIe+wrBzrKUPNMxeK51Fo11Kn5XQQw+8hOVU/xXaNv
ENZWPX/FoufH20NfW0eKnxCJobyTt+62DeZ0pYr7V/EsB+NbqSxq7ttJX0SmtuBpmqjl17fHu3Yn
UevkwxJhqLXuxiuKqrdqZYGe4djtL0qrQ32qmqIOJ7sxLqSz3sWLO30N3x722umn5MV/m9TuK840
Yikw25wRIOW46LfLTCEq6GxITHUulOrgbFwdjGfG5tEMB34v3zY4TdYnalqCUpv6ZxjQnBDLmcaw
c8xxOf+HmYFF5SUAaAYI8cuNWqpZPeRWiWVNAlUC4dPqvauUNIx6K/0vCcVv/B2QGdD9e4ZjtSTV
OiEg9rwoY7teHFx8ftgirZ/QGLL8QeJi4OtToh8xnq9uUgR3AF9sulv7juiyOE7Ok5gHad5238zG
dR9IZNebNUMz9VJRWHcO9stuxA08yZmnjsep4HG1h1oVJMOeUFIqVMOqRnrjftXMPsXMYn03V6I4
yL13h+L/jeaQU2wKbYCyd1dvkSsgT6yhurfVGd/ZBEVm3Zc48MSh0JIu6CFr3a2tbYwHO/X1wLDr
2DQUZzlq0Jhebp42jcusMJfqPo9TeZfkzeeRhe0h2cTaJSsW0g5RLn/XbGa2VCbpowMbYUHRY3o5
aAVnNbbqpL5PXFcCNiwNrz+Xmblwj1ixgfvf3DcHt+O1iQLQQ5oKuQ2gv7uJTm0S6zlH5Z5or52N
svcuqoHtVoL12lMv7TJAfP5o0F0c+D1RtGJgk/OoIl3cDZqkk4Q2JOr7Vhp9OGWrZoZJMq73OXiT
Ix63yVf7o2BGnZeGimHSQ+ZoYnawiwN9m8WAWSwvTDQQNZtwegwduFKXoxf//mgwkAdSm9YCtSjO
4m5WraHF5VT1XpjGKLbE0jQ/4EU++ZvJ1+PgDs3BTXx1PPLDTcjZ4l26G2/OdU2ZheOFeSOcc1+z
M2tegiGwoSWAQn4w3H7Rfk9vyzO22gI1qd3u1IigbqroXli6ov2eKUMbisHObihUH7H8rywZ+Djm
hRsKaeK+gKv1FnTMzsQuoWqsU5PoQ1Drw19yW9gYtGZpa25lTJCO+56q1c55bNSLFy4YmPuJ2dih
mWKpoGt1dbYV1LwaePI3iPDoB0H09fwYebuZEKvgtt+LbuJWWOmxPXnhlBve2dbmEQ+/5IindDTK
buPriQdKYxy8kDimRXT47HNq4zTw9jX7ehduc9n2H29MQAzbtvnj6V7MmiFqo/NClGA3s8XZpEaC
nIBrDWOYDb3nvz3etVltqCbqIFsDby8tA6eu7Uws88J+dfJztvJ+ppyon98e5dqsNkSxRcMK84H9
KGqsim6oEjfsVte+FFD5Ur/Ta4cOvyHJ5UG//O28sAACxA/6Tdvc7vY4F9VZ43EZtOK8Tm5zP9iy
vYd1nZ/enterQ0xughkG+jeEKrb8brWSQrMHo8AMq131NlBt7tClq/MQxNGREs4rR7TN8Ytwy22G
QgnKaLv9p9hCUXodT6E+afPPJX3ZG8sblTWoNN35blbj8ET8z0Kjd9PUHxorfhzs3v6VVP2IGxHS
q+bBXt1fdtsvgo8BdoxvjKj7bvZiLbEbiOfi7KV9dVsZfX23kKWdaLigKW+v2p1E4/ugfHDtk/85
6LbV/jwgWdJ0AkWaM2q23XnQuvgUKxAKphzP7r9fXXoFvOERLdnUy18OZXV8XSVlKDNtMlRvMD7F
l3uQNfXnvD7SG7o2MYsLb/OAoZ2615oc42JUjLHE+qPPIHTzNnFtap9ub5+B6bdHMoivjiSLtz0E
N6l6OjB7ffQJyxE5VHVxhg6dPagohcFNQvUlR+/hXOXOX4KXtG2zACNiZsgucsVugeiPdQMFEU+m
zi0gzVZHnnReQpQ86lObkJW9vW67Z+42FNQFqDSkYBtcandS9NTUk9qb4tCsncT9PMHWrS5WkTbd
rVnSSA5KrEf0EbN0C+OfqZ3xInv7F1xZS55kG0CV/UMrc5doq9pgJE4+KqEez9bPuLNz7bRUhniK
raxpDoLQlZWkdMc0VeCwQN52JQQ1WeEjDSqZRNEsQGrqDMudwdnw9vk4zx5iZd0qDkCVr78xB4OX
JwkM0GZobi+Xsy4LVIncDWEwV06gV+twErM+nlfIOE/s2fE0JF2KeIlIDqa7H3mTZvl9SrY+JRz+
XZ42xDZOUSBrogpzh/Vmc5X4nnlG/wBLDD4fvpe9F9h61UV5kSKa+HcruzXcefNtr0O4kqAvXs67
y53EibEKjdTKdbsAE8r2H1xNjHCikXsQX7e/9Weq/XssYMe4tNMu4VX6cqwMBAdljHSKkn7S07Cb
ECtBSli2t6WR6cPJa4s8/+DayXw75HXivCNl8JKbtye8D/L8CPBToOQIgDxV93mqkSplUXj5HMGr
aC6xpyfvvVy6H3LRe++Bogxnq9K9D28Put/SjATPnvfbtrk2ns7LmQ/8mtURgJfSFoToL9jhlI/O
HuSqIVRybR1+1ISR9O8K/NTgXo66/ao/QpRbpIaOUvMczV2+Fl+01Smt0wy80vpq2rCJA57V86e3
Z7qPFNuYgFZQStj60jxUX46pKo016X0po1rpVzdE3WiaTnijFZrvZv18ZKBw5cMCliHb+200xmv/
5XCToIpaz56M8GCzbyZrSD4XJvf2JPVUBKPMs6MU6fX+AXRN8wLhRJtsbB+MFU31WjfN1khbiRS+
pQ3gw9p+0G7VRFXsy8R18DAgRnDQ1dhDK7bVJCED38mjB2TWHl2AZ0JnxZmcoyHRlM9uF4+jn1WZ
o526tX7S3daB0AYU8SnuYzs/d2aqfY4VNGNugSoOR5aUr6MWmRuRQ0NancLrnrTgTebQ1FO6RG0+
Jt+gIyd3RaP+GudG+cihch5RPc4/cF0d1bReB5EtZdx6nCjHbBYxL1d8zceqb5V2juKlXs56ZiSn
BOT0FzBq2rs6TfP3M930ezNe+0dFs1EUe3uDX504gF7E9QhlqFm8HD+egClbDstAXWv6iMa81yGd
O6GegaKGvQZpkpVfWqMtf4FebL68PfiVzUdjkCYFGTrI+r3AVopc5hgvTL5MVyXEgKa477xFh2Uu
p+E0W0OPEaDaHTztr47KI26TB9ow9rs7YkEVCYEJZ47SJs1CaToycjAkOOlqITrK7EN9Q8w88gDb
4wK3DY9e96ZtbW5X1KuSt6am1oCTIkAINPvlRroDt5U1gWan3lMVL1k4NUtytgrrUdkyPw0rupv/
8MFBK3Bl8Y7lYfRytWm+ETXRvo+UNJ5+eGhqpamaUuunqfghTrP2w6Ck3vntQbfU8eU9ycSBcW/v
kM15Zzcooi/Dqg3uwoXf2TcK0h/CR44z/vn2MNeWlbSSxi/CB3ze3bLChN+Ep0tUufulI3o5Egk6
VVFFsOiZkwRGX2iPEo9hcZAHXLkjtnKiu8UzFIP3R9iU5RIXWcUudoQ4x9UQP81t96nuq/pg5147
rIxjo95DuRYc48vl44mojno/LZHAQeVT30r5WW8K96IkpT6fHUeOj4neeby9ICkfBOwrs+SuhySH
Eh6hcr+K8YrHJTVbGelIsvscoDnSp7zp7oxV0478xa9ERaqzBAS4FNSsnN1Vb6SluyZZLyOtm3Te
IMI4peag3/LEBsSUVT911TX+tZf8k2nk4p+/3ki/i+AIiyN8h+bpy69s84hfJ81ZI3OKZXwmp4TB
5meijZNgkaOXvqunbFRPDlDaIwWTKyuMli/QG3pjmz3WLrMajRz6Y7FwHeNSo/hYyaXrO3OVGXhp
l9pCl2M8rQ6K2vp5NtVHDNffrkm7s0pYhPrJqxqX0/2HH80instOYZU9d2Kk2rOUU2LATb6v9Wyt
g1mRZZMGLX2YOkBSLVFv61XLxYkChK0jdJunbWhu6vPf1brM2qjIyuY06rOjTgdX15W44uocOnqz
sMBfZRDrpraYGfoSqd0sn10zNgNHbfO/7KhvcZsOMEwlg3NHHrjbDpNVDpaWVjKitJA7obaqVWga
qArADqny+maxRvXg9XZl+0NB2ezjaR/yMN92yR+ZLqLGIs91uUYeZSGMGbtpelhzR32o0bV+HAYt
qXFDcIz2tkjt+UfWqfiIvH0Irhx3eqRIlQADoQKx7yOYsPyVwcpVfsIEf0ktxuxTjClgi1bgVJZ/
WTXavjGRk7wX1BduebsrIod0CL64UqPSbuS9MEZ8o+UmhXlbJ1V1BPe6clPwXtt0UX6PtrcOw5Qh
K2Ok3CLXSOab3DWXDxkqxl9UY1Qvi7tM/ugV8uD1cm1NkSIkxQanSDN4F9K4MZdGq1I1yvHMCPrO
M+96IVNfE3oVArZDohCo83vFzcRjbLTJwSV8bc6I+mzeV7+L17vh09lJgQ5rWkQR0vmnGlfnHZ2h
9K4UmtYEZNhpc7Ll5rXx9j7a/u4+oJBqcHgoRrwu9LqKniZFN2mRLYw5zlCOWMvxoeOmRn8gdpXB
DHThZPG/bw97LY6iosXtQWDgptwd2sVQ60xXOJipUhgnVG+Mj65Uu0BTYI8haJ6H3UJ30SiX8oDk
cy3Po/XGoaXBSMF+38W1VLod+dyv0UT5KgvG7ej01AU6zflUesWY+/kEGf3bgKpT+o5uPRDKAkY9
+oax9tcGZNsZphFIywePKjSPdtUnszY5QJNYo7Tu8NMscCGD6pT6UhXzSc7d4M/q1N2giOndjjlC
LHFjqn5vpEdIoWsPPoCAm7DiVo8GMvcyqKG9n+SuxS+plan9IUdb/FiKRQn6PskumVyMk6PYDTiX
saOKvmayufMGyijanHAi394eV04DOEEe2sAYkHjco1xTbsDcnXXWCC2yi0VlLiTarPMJzUnxoBcq
rPy6TtuDQ3hlVwJ6Icr9Rg2+BoWndlPTXZeR9JRehcTcyCkoqOwkYWO7tYWKeI+hoRsv4pSbGlXD
g3lfierUIOnx0IxGVmj/2jcUKncjIoxRKlXzLOK19TsXxqpbOdrf56qbcwntbgTZMITcnUCzWbqJ
1h93GOa+kexzqG6cSOHPBLx7vcfK1O9lXlRIShhGe/P2Al89hWAKOIYkcbS1dleoUjdmr6gaK6xN
WTCZ0nrQtKJofBdr+btFadoT1AfxaFUmT+yF2rpvtQ1ctLd/x7UPvjmr8t4DRQam6+WmL9Wm1ax+
2/SmhsteLbNTIqSOQX2mHEz5SjpEKYdiyiY8TlakvxzKwIlmhIelRjy29PetXfahnmna+7cndOUa
ezHKLp4kbQcsY2CUwS61r8NSxs+1o7tnrXNRg9RG96NTx+UtqK7uZGDK8fXt4fcHF94xW5Q/+Fs2
ikD9cpJkgpm1uKuMii727l2nbJ+Ldsm/qrLKcm4S3at9dJzNg/xkP2sMrjD8oTPCswK7jX3zp6Ln
0+nofUYAN1eQ8CB1PN/IWnlTVIMYT9LOBIVW0X5sB3fqTmVB9euAjrPfSttv2NJPKB68pl/FLE+b
e08WmhNJN58gVtAzNU9al4PyKIve+UuQF7kn3UwXmSJQA1Ty92/N0kOiGtagEyVk/J+rKm+Dqo+r
yF69+b3E2RXqnnskL7/PFn4PSpWXb80y2/u4nLhjLsy6dqMC/FHgCVeCJxsG52NjFt0DSqBOH/7t
hoJsjc4wGG6Wl2T/5YZqRc/SpcKNZAzJWx2H8X26qF1kjUqfnTqlbz7iH1CvBzfB633MsL/poZTc
cAfdDVuMVmOZZepGSa5bt5oxYqtNDuq9H9NRP1W1dAIZO8tRONrHCL7vBrba2sKbH8IeRNMYpY1a
vcceEvaIzI2Tet6psk3Mct7+rFc2KwPRHgCMjy/B/h1rdmM8JAiMR5VDAQa59vHcxpZ+W0F0PggJ
V4cCHEFQwB7klcxU37Rm5s25G1nrmN73naXDiGtFMOtJc7BZrg3FfcbDmO6hC7Hz5WbpoZU5MC29
SIxWe6+p5XwGBmV9nSfnyOLtyklgLlv/d8NH0OB5ORSPQg9x/cqLRiWZHrvV4fgh+x3NcZI+9WLx
bt9esGs7A9URsOpUlzcUyMvxFq1BVc7ptCjPigGqwVr8E+vpdPABr217YJQ0fSlAbQjcl6PAFAJm
QlYXuU6Dpbis+h6kiTNYtwL6cHxjWHF9MxmZewTP2Fbmz2fItvE38b8Nb/K7TPdyYCfuwaOOhREJ
fdBWHwNFeWfidXbpLUWLAwCI+k1lq/LdiFW3EsRWdYia3Sd/v38CRkkw1dAOegV5aWr2jpfYejSP
rQk3zXSaU1c25bmrlgmdKbsUZAl5VvqrXtJfent9r315ZxNbpEAK7HpPR54JB61pJkbkpD0+gYvo
LlPNAcmUtPsoM8X1e5yADx5/1zbVFlm3ScP/358XsDcK5axUiwyE6k8Zbbv/ZUPTfnt7aq9yPb4s
nl+Ulq0NNUvS93Jx1bpxU4D6elTXXn5X06QJ7aHHUU0Z9JAeuwO0TREPbYILeznItTn1mXck3Xzl
A+OGaPKJ2WPoUW2x44+ajW4hlLZWnhYtljmZSYh/dm8GSKZUWlAtxlIM4UT/KtEDOHackeDtj3Bl
d2ERTl2Y5rdlvyJ5ZcY0TnavmtE4J8l9Vrnap6QZnHOKQNYQyHWpfhlOrZxcdzyqSl8JVdQUtuI+
UXFbiJcz5z5pelm0ZpRlUBQuCOSNVtDD6nk2+sUSadgOs6onB6HkSixGgIY1BxvDsO4O/RMnrafO
KCNFC8JgYWyt/QeYFS7Ua8O+vP1trwQP3jG8ZTaq6VZ8fzlBBBwSMQuhR4qR18156PTZPk1dIkwL
gC2CmEHKg8J6nE2lzj62OEHf1rPwxN+fJhRLWFw+NQu9/85YV3RkR56ON7JXev6QmWXoOsJcD7bS
lfVEooOVxPYUafv9cXLlrLu9mRnRkHnJvw0Fqc5frbYPk96d/TGdjijMV47ORieg5Ek7jgnsNtDq
osjU6LURTbO6/ijngjZgv77PJuHegC6e3625Vx2U465NkvOico1vA+/xTqY+jbgCp0ZU9hhqu/Nk
gjcCE6tZoxnyMD4CgV8djwYvO4gHOPWPl3sIHTey1wlx1iw3s5MTmwv0r64OkP4sb0hgxtu39+yV
eEBxA4Iyw1FJ9rbf80c4KrgJ8nEVdlTGk46QDjVjb/mWptIdQ1yntSW5xL1Hsxe5+1RZzjNanUcg
zyuBmao/+CoPHu8mnbYt/B8/AvmTRqRDaUdua7pCBFqlpeLzXI0OKUaXteo7K8+nSQ8HL6/zTwBH
0A4Mer2Ro1/GS3GU/r7+KDybMB3jcUPl95Wg5uLh6yGb1o5qKuxlmDT9eFfk1hQkhlm8L9B9eu/2
hffFNer/cP0zNvBuGkpURF6TV8YVUhKbK5rLdVoC7hJ0JpOxKZxAURsxvZvdIZsCym9a4vdg3X+9
vSFex0s2O/I73Ez0vdENe7kWqz40WqbEZoS3eWP6a13NN1O12rnfqkZ5EKpeR8xtsE3dEiAseIrt
x/y58LnOTWjWVuTUmQzdPK3PRZs6F2PuP5KAxF88/JweayOtb9ZxyuuDCHZ1eL4x5U44PxB0Xw6f
jZmwsHMyI8aT70Ck0UmrrPjDnGqoS8hYPKQjcNjT7JRi8c2eF/BBunX1ayOLvH0FIvUe3eKhVeY4
q8N1bFXVJ6mWH3p9bm6zZTk66NdGgs5K5gN0hex9d9C7tclbO3XNSGnTC94R8T9JZqpnc1rSv6zo
gQ/ZEBNIXmJ3wsruQhjXbVujYGQBVfF68YTOE9pdZ1AD1fJUpSPukCf8ib1n8JxqEq2o/n75+y28
uQJx+WEC+cqMLDOKvLRa24qKdTairuyXD2rajn7a4iT19lCvM9et4Qeim57JZnS3/f8/NnAhC2Ns
Js+KlATVtQBmOdDtxDbqr2+P8/paQGqTig51cW71V3f6ijWGMEXrRLyX07PmLu9RgZ5Sv4hVw2/i
9aiQdW23UDtD5oDwR4VndzATwV3YjowXm5Nc/L43eA0Nc11f7KkWBxvm9b3O5KAhb0UALqF951Rp
hdPyzHGixi3tL9Dj5y7y8HGpfkp3Mbsf+oxSut/FQ2Me3H7XPisBBsnHrZFOqf/l8rnDOFtqEdtR
p9Iy911LcQPRWFagVGVe+FpT/O/v15FUifhKq5Qzst08f+yXzmh1t0lcO0IaSQwXtzTKzjeHMnmc
usqbQ+hSR7Wya18XYA3bh7QbONNuKad2co1JKjYZv2if2qmeLqnT2o+WGMvLmiVqH5RuVh/VBa/d
ocQz8mGDrOKVRQ1xs0B8kR3kdKYIBlCRPFi7onyXZyI/adYgZTijfvNxGdW/tJrg2qYiAjYSnxBS
Ny7Tl19Zb/AEy9LMjepYGYN0LZUwq9LsPLcqjn24IR5soyunBfqEiw7CpsP7KvEfdbXpNZXxKOpa
twD03HfoQFXfZ8PVDqq7V3Ysu2fTJNy+7KvqrrPwiDVbSWXOFkaIKx5CjDGUkLXUJthFzhGx6Op4
VB5Jz1A3oyX18lPmUxnbTkwBsh6mFia04j2sdiX+t6qyf6iK6QgWfu1TUktGC82AkQPV7eV4mTPh
y61IG4BlXZ/6ZeA2zgF+LoZUjuD9r1qNpHebwOKW20OnQ2X75WB5XYm+9BIvQjbdOg9Vpnyq3By7
17qV59zqusBUjIIo68jppKE0mvhObGlfKcoaB7Cp18eFn7J1/DYtKNovu8BgZ+TY9EE8risEdSEf
pV9raWlTuGZDeWtr0vhimm3SnFFpqH+8HZT2yspbmgupCxQ+lhRgTI3dLaZ3bqJjdOtF5aqrUGzr
uvdnx+t/9Go2lf5iVtOt6VVjqMSNMvpW4+BdaHmDWZ6kOblfa9yFHh3FPTrHhKnd/kPTjWSYp8l2
tuhZ7d9DSStE0XQKKpiaDkCosYrCCCiPDUOQFkll+HYVq+VpktJ531k89P2hkwvdwxEjPnSs5q4+
WYo3fsbK2DLCMQUHEHjGyLvKKBurO9kawlMxCiJWuCKGZQTLYmIBjADWcoJ3ItcvW5/noolSUYLZ
inNDBuig6ssQ5LmHVE5QmXqpjcGCbFUy+vNaafkaTP2UxQ/5qtbFV7pd3fQjUfU2O9c2OcIF/kqe
9r7IbSv+oox6N+h+XBnOgiBNqcgE3x+36+ZfU7N95Istp1mxUXqt5vmTaXZJdr/gNz2eUwyn1W+U
Fhr5KLKmzm4NYSreszWnjnuJVUkT0e+5ArTJ99op7m8auIHYXelr4lV3oisnZLHzxE5ubVWYONZM
bqw9WW4L4rUQ4ySCNEsWe/UteFkCjUKVL7QWxfprzFRZjr5mrrm4lZ0Od8uTbpfd9MncVu+kKybz
MU2wEIhwcTazG93sSxdhah29Lx+qc3VphaeWtzWM0+Uz0IylCmqt7OJQ96RtIh/YyeKSuZR6QwPL
DemjL2FZZ6XrYzfEzEGrAto/SYsnTKL37+dR09efSBbpxr0yWxhGQwMu8fPyLFl1D8oCtc6fXPqR
T6Ntp+tPS+mK7OxikpLeDyNODeelUNThvZPU5XpT2ChCn6Dyb2wqrYJEEIFum5LlFvjr6gVdWS7u
Mx6QzfKLtvaiofFu8zK8K200h//BkqFuxGkeZplZ4Qzf2gyaFjva3teMtS1L303rJK180FnGqAcL
PbZNk7mBs/VZHxHSwxM6Vobm3iuliE84lQ3Z4JdGkyg52khoab1b7Zr2mtIsw3zRIQ3xz9Yya0QW
0BGy0+w+Xgenu88UKGhYqNrSKLVT1tbaelnoZ2H63IEHVR4SY2u4B8ZQ2EkaiLmy26+yWbTyLl9s
Mz7XRgngL1xHJU8u1oL8RhuSS3foqVBmdYfZ12Q7pzMc4RVk3anqOKSVX/exsO9qz4FMvNIkaW6R
3O+9J01kRm4H2ohl78MUJ0n/M4nXIgtQE8l7LUztauz7ADNuQD+m19oF+s6xQmDy5plPHNCXSJF4
1pqUft1ptFatDq18XdawVkCk+suoeM4PBf2jDZ+oNffdJPPGj7Vi8PyNblR9KXplGcNBCJR2PN65
FLirThRfqMm4CoLt8SDOa0tzTw8MPbX1B4cW53qKp97U342W3Vq30nV4Sp3KBgDJjS7jqv0eVzQJ
7urKdtePczm1Sxoosh81P5/XIvkpsm4E1qNqceaRz+atuqqBrqh2fwP9vgb1pDgNfjnruqoxscod
E3HJ1dYZb6GG5eX9ova6fOot2fczaNck9qKlS6zVr5rcMX8WjY5Zua/m85T7meEpGxx1ctT4Z2xW
ivxhiEZ0X9AaXcRdh5Bi8SHJEhRkoOIkqHtRdTKpuyM45rfeanpPcaeO6l0Ko3KNcsXudf02baQT
C79vaB6c9GRA0+NcWTZ4CeSSK/t7arRK8k82Tp0FQojWZZjqYz7eFEKo7VkfJz25Y3E78Y9AaqK7
x91Xkapvm4XKWUB1KZ3/NyZ1sZ6hhrl56WujNU2XZEaQgmvGHbR/qO+rSeIjL6nKD0rc8Y8MN4uL
S6dLFPUKqnXJo+jbcXrQ0laZblXRV8sXNohjB8a8tGNgd2YvbiZbW9pLqk9qepGD2LZ73S3T/2SD
fsgadUNC68meSi2/HYZmxjlXZmIiSAmFhpCedJn2YwLA0N/mbluP52VQ4+VHLbhQAhcwEmquduNu
optG0m3S2LNw+/7L6jUmwsJxa8LcUJPUVL9DCxXWXZ1KKYdzuSBv9YzqFPIPs8uloJ25dqrxxhO2
J3rsvYB0himEi8EJxJrnTZDH8ywu3IFt+wlhjKZ/Bimnyia0R3SUvy+S7cNlsfS1wyMH/JJ41LUM
i43CBYL24NgptU3o94iW0/ddai9AvNRubit1zJRbxnbsj+ss5+xzmnCqb1VeqMtFKHoGxNyyGpn5
pell76bBjgdepr1b/rBsxZ6jkT7IJtE7FNL6QgegKJ9lKWZbx7+WM3OpLKAKDZdm0Ws3RWvJcfYl
NW37ZgTyM3ygxmw2JzL2htpkJyxhCx+YGq8VrwUo+CSpa9dhnbsAD/zKqhoXp9Mmw55JkEXftzlO
5GExuYox+CCWk+xUQblWglpx7X70h4U01B8RFmkuqRw7LosW+G7A2upIcFSZaV8SvEtWf/Ne8SKv
Vps0LNA5S79ZduPJO8NeOnMOF6Ny5juA7673bewnJfuQTJ4+Irfaj51x6Ton9vylH2AU+WVrC709
qZxTzOJxpvg8qiCG342rGSs301pnWRqCGM4cgTKlna0/in4W5b9916r8woZKt/eEEU27fmny1Czy
QPBiXgNpVnjNBYs5sKa4pnnL4zp4hjzjfEJ36X+Gsk6tGXBPLvHHGNmCM8Yr7QC8rF/Smxpeov6Q
ZDJtInpnEFxPcD5ilIG07YuUICh/EpXqJRyaqjyhawApU+orStX1upbtU94qLJWc8UoMgNeolq8I
z/q3TIvso9N16cTNjQHT3ThOPflZsoxRscj4nzbr6cIr+PS1oUwdRQS4H1vfrNx1swchare4KXu3
q2/GuiABV9HAgOeMatAZYidGgqOIdeqhWL56/NZRqx/mLrYcRgPufCObPtZ8MQ3Tz8wdUZN23ST7
3hlx8qUzpAqsMXEm7ZxVY/nRMJLYelzKdc5DQCAjqjrFoDbeDWQXsziP0mnHd0tRdclFU0aQm23G
NXpXlfX8cTGMeHlqW1fxvsV1oWU+nGH7g0kBWfmgoF45/9NW2HFojTYZAWlf/CRXi+VcjMnSIlWt
xp8FBLgiKE1hfuyHxnjCcnk1fa/WvTZCtbA4yY0IdKs2KsocwlmG/FRpg00mjBYnqR2WlEsgE6k1
N0TbxLoIvV9MbGiN/qOgC5BxKfCZfnWN2XaBo6Fne3LteExOzf9xdF7NcetKEP5FrGIOrwy7q5ws
WdYLy/aRwQSSIMGEX3+/vS+nTpVseQOBmenu6fbH6q1ceSAzJ7LkWz2o8b82jnV5dpNlOL6MjLzu
v8PgK5odURvyNFejY+85hqNkBFUbzOUXDeaSvFitGrYP7eJph3JX7PJisM3BnFNajbynTxpBsueW
ZmaimCv69VJFL5S32r7dICf9PIkPf0kxEI7tU83jamTqiSb6V6LdYjhLGA/PAu3KeFYN3XK2HUPZ
oglY/eXZnaAQ7xdn3LZP34K2Ssdh2fqCwAuRXNoB0oAmyghxbpZQeEGupBvy+ATeHhXaryKiug4i
gRKHa/B+XRe7Pju+sMKa9i4Jh3RZA/u1a7v9u7F7ueYBr+RH61mJLihhvpuG8boeT6Y8nIQpyqdN
IOfdHEmdG8wNxizolGrz9lhx1IdellXeKIekaysW0XgZ2C9PflE+ZVA0VCnrDJm2mzI1tj1Z+Taw
EAZXHcv+3HrxXD5WU+uJn200RX2xjfbsnZvNt4fsqIJgOuFaU28P8zEtMEpjPw+/QU2WrrCilhIn
PK6zX6oxg3tz1QDWLClse3IR3uYNPz1/Dc/kRU9If6R3LDKV7d5WRbKF9fbMZBFtOT1j3CDVVI65
cUcWR5kWMWluyzt7iBvBsfaa6JYbBKlrGkzxFGZNq5aTQMq/5uGWyJFP1NVw3+4uy5wEny3KWLWr
1NmwqKVTPxat/DlMtreepO2NJo+WfTnyNh5K8nUIurFvdrLqwsLtJhxDm7FlHdFrA3H8MNsU2eTo
dcOR9QPe4zZHiBZLXJirjl3/MKCoCClQaCcb0t7Z0XJJrSYUXX0XlHvkqGdr9Si1W0Y+o+MCzIfw
Ed0a27eR7hw/L5Wa452RuBIRDSxr5/fKrA5+XFxF+A36+/hd69ZTLAy6x/EQSgzwH5mde/9PxTcq
84V0AZ631dHMcMLnn5qTHpmpsy/h21GiPs2bZWEI2rHf+owRyXP2Jsv7PHyv3m8cVXaQNW61eTeO
WPR0O7qeIPUtPto+re05ecNjMXgnaPz4Cuhl7XRXKzaW/XKMMbspztEVnGJvytrwEPFvUursJrMW
OBc2UjuDe/nYejee6fwXybwFUDI7ibo5eotQMuX0XphiHHLE+TgNs07r3cLgtIyTXebWfuxxNozD
+rS0DjIhp9pRNnRN6eq7dvAP7gNWxNIGfLLJD8ebqnS4Rglf9roVXlYNo/8J4pHUp6GOtZcJOfYq
U1jrjEVjRjRcXlxFPjG5bdWnfSzDgwBBSZkzkj3Zee7tMPVdHf9L1ln86isMzNPIr8J/9pSIP6GJ
jMy2BisqL5lGhx+Vx0NgXZUJdhesET1H0ljFmPiiS91RBJ8bhPC/al/lmlXkghxZmKzyqyU3ntGp
5hrIEY0PTD9j05c3prEX0mYHFMSu19UBik8QlVz7Nd0+afS+k3p4LfwJdmtTaQvJvKcKh4sf4cRw
ktbuHjbF3naRhUIu6tpsY3uUndttacfcsvRscZdGy0u/ySnJSlCMe2vFbi9d5eLMhfIPgRc7TaaV
evNxtRb3j3LJBneSdSrN0jtZzXBSZdswJVGKo2P11O/2MaUh1ofmvDKDPIVtdZWcl8G+nliuJyib
vkDfk6/F9u3uL+aTRWDmvq1UBnRA7VhqC2xCfixuMwzZFvntX8azgS1hazqmy349e/crmR5O5qi6
JoBtTdgkTo7ZeY4902KPYCfrs+X77ZLXx0Gke49c6n7DjeaBtYluzBIuSGwSxTz+c+cmtIuSQKoR
ayVrOGvJHZ2jlmrmLCJtgGK54+eadoKxOLX2BObUJD0urnM4uf+smmDnzJmxUcl4yropW3GVffV5
ZU6B1ktUhbaP3eRVfWCp1wJaRGlbL/LH2Lv7lsb7SHWoZhr6XIS181d69r7my+A4Td4APPJaRBNS
mhFSPS/eTj5XH1rV78HVfctab2tbKQMtavdg6bacjlKLk2E4eUBqBQqKoW7AQLez8VBgXhWu+MK2
rIzEkQ5/bgNDto7FLph7Q/0BT94HqRcYz+V2Nt6OV56NvnJrkAaW+4xVWTJrvuBmjmlwYlMxEzhe
s5R8xtcOziWzoMoHHf4XWdcVVekedea2kSIT5ODc2M5HW83xdbIN/ox143ztbbzlyXRgq2OXffO4
rIAt3CZl/EOJY6pPkxdScCsUPypV6G7AQAbjfWKP6nSsUgQjYznYwYVj1ntclMqR6bzNu5c2nvKj
vHfNIfjdmywwZxrZ8vdwqksRLlVb7hgxdHw6lIl03h2nZA9O+uz09kdIDxqRcXEV1IdbWqp2ZQ9V
OKtKo7FxBQaCg5S508f2Y1jP2qY429hRIplO3EyETfKf7w01u2xcfJ+1WwV1GpYRnovRtA4v9D8a
g2yPPNH0CElBTl26ge0F8WKJQODgZSlOrgJZ8Tp8S/Vh0fSMo9qyqO52/yksUfTyiTjuie1+EC5H
2kGZB3Vf/6FjcNm8UYv13zbMbVDs3RS+9RRlmQ1LNTJf23H1z270oAvgp+NLusMy5HJhakt1xWZa
Zkhbmd8QLgv5VEV6nx8H21O30RrWb3UzxUs6VE7zsFCk+5OJkfnedlrxIvslcgbYhaUcC9HLkmDP
TTdZs49dQHPvwTz69PGXFjAxyrB4Zw+PhfCwTHm2zJBJAInqhJytG04+uNNxAj9kaBmIek1JDjXU
9WEtq8zHoFpnImCHt6C5mJq7Dpy5LmwYleSHvZoSXDPcOgZFjJ+PzarjQuF3ycw/atkW7mI3L2Ft
+faNy4nZMhZj++VvZ9koo4du8pd7RwHx35QLOwiXsjbEkib0AmNOyO70NnqmAXbBpQmRRe8qUGGm
ZJ2pY46Y0UfXfzhg05107/F4QGsdBu5Z7DPpE8e6VPwRHfnihl5kt7NYWmZPbQ+HjAzCFK7J6Ylr
uow7DnFZXAfs6ejK56fdsq0j+UbbIR8sy/Q6X32fE+wSqmVf7AYRYD2NYXvGfL1poEHQHGWsPNpJ
xkS+1ikEezWfpVp6xq9k2oLPKGii9RTN4EFZp5dGpsChWv8d6z2AULCYPbNGxJHM+zjAQzM1cV/H
PAD24Fzh4P83TYv5YZhp2pfYuNsH8rV6zMYx5J/qNcEbD1UDun7uxWK9aRBeN1WTnGoYqHWIhmw1
lsMy1lCG/3x3pMD1uL/IVNUJI3BPtjbnHmmPVWxMRXtm3Nm9GROt1LlHdvEh0FzKbBWscys3GMyp
DJbpY2qTVqcHT1qTd8x7Eu8RCJ2CSg9k6A1zFRV+JKMnScIMB7jatH1qw47bjut+LKKkttoMauF4
dZUVf9rCipvbWJjFeXaVkvQ3Ls1bwXbyPKVUFeU9XFFbReTgYcxNhCDrtWZnY863uUIy2koO5ckx
KwbnHOlly5KK2feGJZTyWdlaqGIZA+eVmpuIvJR2/zlvS6BSc7VtuavJHPWL3leMPsnmea8daGmd
jmQS/2kjMjpIzOESYIF6GYEjasEPxVi5XraEvroh4dEsmfDl8o/v3vpelqQf05Z+4B9+lww3/dCY
LrUnf4eLUKK++kbBIZySphNNods1EUXTb0OcddHc/R08M87FiOMJ9dcc6+OgA++Pfx180tkwPpwZ
BqSAKO6G2z5m1s6PuHLLfBvX5Vcth/B3CB/4r3Tq4bdILBwBy9KanNQ2vrsXFBe6qmaWgGGzxJDl
viXjqSCUcB7yFjyA98xUl45Bezx16zzJTDdH8MJ3Gx0cZr//8FU0tDieVFdn22oNPiTDjpPFo1l8
2tcwWjJemxxOou1XcMM5pnyVmHT06eCbai8WbuiH66l8xwCrnLKYbTNZlFAZ5hQC9LypPbq6JATb
+0Ru0Z7XrTTqcrj78oaOpa9yf9LmWc1UuCLuh8Xc1YDCR8GYxddVY+CQZHK1oIJcEvkEH/vqN1mI
E8KU6VJ5WzYCkfTFRHqQTpMFJVka7F3FqIYlMp9z1Yd1ZrRvHuVylXtJet+dL7VJFFDBXEd5NKk4
b7oV050QA8YTWIIrTr49738danpYiEOKmxWbsDbvd8gRiLkZT5ytrEA/Gn+oTovf8wn2+NYO6aDq
6m0ZQjB1nt3+c3D2nV5pC7c2k5g8jqlehv7ZqFqpHBfx5h2q3a4zWG7zXa4MRrnouinIxraO3/ZB
qeisjCq/ksHqbjdr0su9CP3qpg6qOaS9d7b3Jti0mzUoK3aoJd0fOXtF5H3rumpuWqOi5BSXWEJn
AcyRxWSnq1uwlk2nAdTtrfLRiKfuZKYtW+25ukOF1E5ZF7rlmLcUmlumYYXjQDR5OpczKTPZdCA4
ydQ0VlfULRlsdgjANYFQ1wEqtxXXWBJlxPuMUZMqAngn+jE6sSZvhaXf6KeHNV09EjTTrWpdFr5Z
Of/nlTErwq07mAfeuKkegsCqttv6WBn1XRmI3zE+TFY6rYDQ2TUI+IGI7Ia7m5DuX+MRg6DH9U7U
WqO65dNMh1Wmh4xVmS1gE8dJsDz3Ye/seNqwcr/KKrTefWGXv0kqmGP6nhas+jAJi7rAr23KhvBg
306eGAi+dKrgzqMnXTPPP/p3M4ny384NfKQM0e2Tzx6pl4L7D0u6Y7TqZMJ2rF/NbuGq3iaMgBky
atMUFnls8HvesLupLPu4y+RiXQV6rQv81I4JHkdryIOYbytbhIWvTU2rd4xBmIbLiDvPkIiozlkh
X+Y89mLIREZjzsfeTBvMiBX0MmXlSa35NgXMAvZUHd5tsCjLydZlBiEa/bV/jsjtYuN216SJYSMm
/2v2pEeTVMr9M1rHTZyOILHWHLxoLW8sMfXuo4V4tDuJELCXcl1H9xhjby4Qjqw/nQUPQxpfd5Cg
BcyJJDqoYz05fuew2hXaVMpxdTgbkToUfeex1z+9kcfvFFWVVulg+uo7VrHBvtzRNb9WRJWfW9Cl
/H3pbvGlZqKJT0tQgaDtTu2dE7/qqrPVQS6cp7Ef10fNNmmUuv0GCAjvsTInT3SyBZtDKs7oZpua
+Y07+oTuq9wupaMXRR/iOj+aParMGeyaRnaW1dbmEd41+1PNQjAnp5PAttcH/ZVNpwmv/G6bHIoE
GeYdB56gOZDAxGxbKsJwG8+1nt1CVr7Sp2FciDE/lnhsUxCExL6Efhf85E7l4SSWouXp6zZxpF64
BBYFnqaEtfTpuBvbSYNQbpY+UgvEqk41LB84vWj2BhdBHSfZZoe1ytymon9MGJa7tOwTTPcGkOmf
Lqe1zPfJJeti2BfCw3j0+K8STnsrmzl5M4PFcUbyBvq49ua6wOXvze8DCoeupke2UFTicJ1L40yH
oasLyt+eTDCl9fZuMbkdWdVthPvOT11VqJideGJOQF2SdEUTbnqkrUdygc7NxoC7XdfaymAWgg+W
c5s1w76gNfmyuP5nr8SOuY3y4gcMGmncbWeb7uEvBnGGNHTkbRwFZftgyWMWP9gyU9YFsQkl3zH+
CvE/OsevpF4UnJjEcuEuUHWjf/JEzG46BRrjjIbOAWy+dLcm6+NwhfDzpNcUdTVGXPdRvcYnsZWQ
XFbgvSZTWbnFvvcWf7oNaxtraDHQoNtsoz5cBXbH4wYAIz84hpVs0zLZ3OOh651Gvm3U/I9SuPJ4
wz6QjxxLrFgWHl4Pf/zJm+WJl0UoKKEIpfc0azb6frW7o9VDiax7OW9uNRfxSnd/GXpJSRwNVimp
P/nh1z54GhtpyaG7DDiuexd7G3v7zUe+YPLjkP5czHE4cSnjG3NwDWrzYtdSHkQUrvBGqXGmKjj3
AFdOqnoInftjBHlIfVpWTdjTzn9bkG/DUI7tU3DjwqhHn12EIIWNpWTdn8dd84XuKnY1eGkTDG/N
XFkyM6unmjvC1hLvNJLxkDybNVytkw6HdSxwUZTDXRUTnpd6LhTqJTC9vUI1e7XOht7fhvuq7th6
vX5I212fmCD8sWFVvz86PGGCXgYyL3gzwUxcR4H0cVJN4dcMxjSTJDs9tPt4/O0PSd1aKTuXKXbL
jw3cidWjdYcLg3mPo1Qt07TmZSumP8sK7VfAjbVfBoFQVZDg1iX5Gh49+8a66h7XIDzkjbCWJQMO
WjNlVy8M1BN3WvtEvfkow7jMknCa/nTbMt1wowWfhAX7TJSkfn4Zdu6sR2fzGXZnNgA4MfFvwmHH
j2gLfra4dGA91o3vYo3rlEdEpZ5cuLhyvx36cz2J7sPRux+e7LHTQAXV/hX5e5JQq7py+a/znPYx
tMllR70xhEvqK2Ws2yWp4yFDlwMW2kwTxjV6DZJvs2ioCrbJ64tQQUKG4g5wVZYi+qs8X/gnqn/i
vw7RMbqnim5tz2UjWqwX7TZMg7UO3QtpZOYMae7dgXeB6/mDfHWRop7AN+I+tepq/eu7uJvPSCO4
b/xGF1M8Nutp6we9n7w6cc1TI/ENqgIsQgoY/76wgwpLNtbHgjxmKoHIiZrgd9NXwADxcr1ehDjK
P9DY4++4OZ4Qmid93kYERaTLlPQUT5f1unS2ehRmlnKjYhIacHQm6XzJzabXM4nK/pSF2paaUFpq
VFqR0mrnPDrJkHK7Th2NJKOF3s1qc2x9hgUCJ5aXtdzmm7lmw5ehKWm/aBDkI0pXmxEsnILLxDPp
MY0tHtrMUbTxqevq6h9uXSFQN9PcLw8/JYfxLD7+DoJthWwrx/o7qvhSgsBU+oV90yhFPtdWkG9L
/9gEe9SdyO6avE91xP33Nu4tYLOtQaYjXR0/cc4VjAfmCgAFjm3dtzKZks8DBZD32Hj9+lmZaelB
GuVuXcpu6RqEOVOyca2gXklNYG1RLpXF6Y+1C184oSY+e6WJypOyo3p6UFa3hdB9VfBdxYP9H5JY
Mads49v260FXxPqOV2/N29HZrE7KeI2/CWDk5JR70xZ9v8/VOdgimNeJJuweSVV7i8bKwe9EoObw
+a4seIx9LnTQDuMrjyAD4Cj31jnZ2p63rA4JHSk2ml+Vs5Q06G89VsuKFsel2Fjc/87FYY8JSFMB
suUebMl6f0y7cvjnVIJ8nAItznUTEw7P1KIrevQ+mE+VE4gtQyDUJ33WIQFp8zJyyFTokp0WfjIh
ryosmf66CNnZaUkOn1mbmWO8LlXPc26qdrQyp3HGn2GHiCbdan/BX0SZJk7XRZSIGxIPdNTD6CKh
ufEpBrFVRXM6ofVHDLaFbX0rJifZ030cg29Lr/38eFgrzZ1vcIlEikLyUIst6V/CyPSQzf60a/LO
BPKZLUa0mh+97qy0PJpxue2MOdzTdTIA/LJ5isINxD2l6vploQ+qV5rsEVF3YjSqgHZA+ZHoJkFy
5C81jaMFkHJNdULx0qAuYpA+FFTGSOTqdBsOlQkvETt/OtfBJI6bTrR+VdS8meC07n68QvoEfZWG
fRM8VHvTvYzVPv1koCkZuC27fxWlE9xQa7SdJ2ZRTKKmv0L1S2fdTNIImbJpPTRFWU/96wGN+6fZ
j+TRH71xo4+Z6n+alhLAGQZ2yMQCoQ/QbVb3Eh0evRfytqfGPtZv26rbNd0Rz3mpVIm8a4ZG3yiA
RhxY4LqunalDLLTs3G+Gdonw0HPljyGSbZNPyoF6a2fROSkqLjvKnFjvv7pK7jfUe3NHpKgNt+lX
osu5nV6Esfk/qJONlWrLifMu7g5smLeKDz4qbeRsoTNsQQr9cSSFjv3p1m267cPHJT7IhrIc9qLe
ju52h5kbbnEc7Xwcua0lYKlRNc+u2Nr1biWg8V/dI6NM2crHm9aFAPOIU3amj8MdwtPMlg9qAtJ6
4lNPR301uqobRhNLzRGQSVt2qTYJzbi71+N7EDfym/sQAUgruurZju2quJZ6k8eLF5ffMZLAUxyX
EK2NE3SoRVQ5fZS4YEDG0hjHuO2XQZe3sucuoJJjUuhWCIg4NJ1PQdsPasTuT9tCbAPbsYgxxHZa
0ezfJ2anvoBWd3OG27GpCyQe0MbWsOrutW2c/pcvQSiyzXekd9Pane7uo0FIWC13Gccjryu3gkRD
X1nA/ejuPPM+kZzqIJApaFPfw9/zGBfBVNVj3oXKh1/wGoaG3eCCfVaMEf2jThZ7uykBiyBJiWtV
6mheZ+jyttCVaLq3rmzZZ2p4ufQOkrdIOBEECLGntn/RdalbvgjcLm/Johl0FpjWB1+0UCncz4JR
Kaf+CedssJ1j2g42C8mC7F3wvtDq7EuL6J7Z/8CxJtMudjmpbrp+ybtI6//2thUlLzomghSYH7nu
wvDzJ4yGys2hiIMqSzrLs7POLqPfQbBjxrBDXOe7UCzbD21SnSKiz+87f5v+8qla3/Z4jGOhGELt
i9dHEdQZEkrYqVLQhBL2NC0oDJth/oPEmokdAbn7QJK8+TFznIasLq317qAX3wunb+w/+Jpv9wd+
W9V5s+z4dWPZxE/drlumS7gYutlA6tbNOChNx9IuboWZJ1eMsTQqUpAsVQ40CgM2TQwIZfRhggPY
Rrurl1z8sRzL57nzRX1zIOgIs8hfN4lrVeQtBBbWgXuqrdGmACzkl+bK4KsLa94l9vkIQzi+yenm
R4NdkMpap5wHnlDU+UFa2tEGXTAlyXr2y30vL5s7oXjSDZHXwRjTkLRN3Hg3DEGssi2c9iDjrtws
FtmB/06ma7xHfEMRiDjuWDu5PRvAVcDYJUpFsNsjvXi/Vz+ruo6tL8MAJc4DoFiX8YQOq0PY29hv
NxTIYM3RqILn7UiPopyYWxTZPt5U0WmJwDyzbQvC7bLh9yOzsHUNJRuVnOCZHiknQyjt3wmi1u8m
0G7HSyjn4OwwhETXv0ltbg6O4xtcarNkk1XG/E0luKkR2tivtQg3BMqsQDWpb8Gt7NEsP5sSbdkD
trmiOnlbv/9sWz3V2VY3oXfymc2gaUhBXs7LMu1cAUnUOjezRb0+tzWOu/ek5o3WifkrIssWOis6
02OBYjaAePaFHRbLytW2TneeXgh16EvugThu+XgtS/23dmG4nONalz4dSN0aLhzLn+7DnS8vk6pe
X7REzQkuFExemkxXmb0FrdufgtI04sl0nk7ycPH85RRSI6J/bjRGH6zElvtph8OMbpsknv94nGvw
D+mCyI0h4VipDWCLT54UqFXM1MuM5ml6cEa7uWuc2T+11ro9JGPlYC5ASXgcSDJ4RyI5h4XpWGlA
FBjP3gMCX2gya/K8lzHyjcgmhXfpLbGv/o9gUsmT9NXR5nD9kpTINejfWAL05J1A/rGCLVc2/Fhc
WpclUcAq4T64dhFBOTLT+M3HsQht3mUzhO3F8I4fWQltMXILEcScrdYd79kHQuqiVjYkrjqRRlG2
2dSlqIcizFF5biL1N+3T65qAwTjyZtbNLR9rDpSJvoRJSkoNioYVaoYpqviHQ2RynCN2jo68Scz0
F1UsWuAKbFtDbfjmtLGLXTh1Vd5ih6vHYvX2+v2YQ561K5v5ehyCuR1S9SofF5W2M73W9a/dAvZN
Q+owQtfyq5NzdA9Rvb8gRTn+YycqYs8AmBuEBpEr7iVVK4f7tfbRvfTb6hdLHTQfy+gAw2xUwtxG
dHukI8zOKzqZ5e++opxkMGiiZy+8RnP3FRZlV0x/vFvEHt/O1ZD8GKCMH0mG6b7nZGGamitf3zaq
DZ5rd12fhslZPu3RS2g6knV7Urw4gP4x6H42iqbe6GDZUz1O/rc0nFRkW3i9tSKQd1IZm76LNbzc
T+z9QUkbKpFaIoOIHNvJyND8dRaA93G9ivN1ID91zPRzNB19TQfl5YrQzlTs78UVOC7qJVSndu/H
s3Gi/nvcO+9Gl0F4My92/z47s3Mn/NmCRvUZiYJ+rPJkgOoLZvcBAeVSMEdvL0hP/6v6VfB58GL6
Bmciq3PoLHBmQskiS3PpquQ3+3dYfDRX/mlUZzsa9RM6uPD9eqDPrQulZ+287M349aX3hD7HfXwv
RgBw1z/8FCtfCOZAdb8Q8iaPcL+nJOle+i52oTeptdmQ+KdmPeY7gddDby9fKBS+5bIhReiPuwGJ
YspPCTr1wv1+HufhRzlhnJnVI0qc7b0eLcYr3D6XTMfjOuQo5cL3+JqBVQTR7GU9s+ZDUIURGvFR
T/+FoXHDU+t00YOZO3WzzeEsgH4nhRI+HhCP1Osje+s83WAGqL3jfplPZliHpaia9sDMZnSiLIzb
4FO7xnoxLIB+TDFLIdUgpqfB6sV/G3pxWitcHH6H0rd/LgwUX9Zk+T96SzpPsNnDsz138lYJa5tz
u2q9k6BW3DvDKosEIPoOVp8ueTlc+W9AZonQZtirNPbHsFhQDsG/u8njoYOr0mjVBThr9+W0aKPS
LnGa2w6++ByjkYYww239I+yP+Lem6t+60KX/EoniKHp04EkUWv4FzJo+R51QSuwPuFb278LRdPGx
UndAZaytS2HGN7fU9u+AzZOCNgDydlXgdYlxf1mTj1TUtG6xzJP/HnNWLu221tAZK0Bm3b4J6vaz
E3n8KmuK3D91cl262AOB3i84brlzO9hDt5+Ruie1c4Jciz4SYeQ9LTKhwdxd0bPT+t1PinMEdVe6
t7aF6SciiKMcyKSr7fO+xd2d3aPMRjhk9dArjtz/eL5Vvewhezld3ViPUd/ur6aZ3D31ZuWe1tGt
v6y19H7V26R2Fi6m44ZmzVpZHfHLN7wD5K8dOx9Ew45ff09V6fH7RVkDjajV/QIQ0K8sJI2oVY6Q
Z24fOn5PA0H+jAKcEAF6bJHcONK3wCITFpi4RjCtOWLB2sC6cd7EwH7M2Mu62AblPSCmHO808sg7
FwFHqqPePO34hlUZ8jzHyoOtRwgZV1x1HXNkAVQ4PCdje8DogyC+l2KuX1pIb6SltrUDN4tBfC1H
2S/sWyEh0sYa/quWWeQz0rg4DXWQMDQENakUTlMdCsWgHzwktJGPo6VZSwrZ//oLr4IC0fNj8z70
CTv9CRteLI6F102sW2FZ7h/aK0nCFmpRfWNGv7wSK8at1IWmxPFfPG3X7i3TGEiRSSxr+R6k2uwU
jM3+8Co1h8jG2Wj/Va6I4S+tEpv8uy5+tJw1+4ftV9sd0mbgi8upYG4xQRYvVvsDJWTQIU5pe0cW
6EyIfVZzNxqGqT50cCIy48Razm76Nhh4c1vr3rLu0R43zBoaId81lZOdH8AGHJQUa1kjm7bE1Mav
kzo6/W6FFXq7DAa/Nqc6UmX0rElcdx+ERBxdBIGIb9iJMf9hj13LrDrkUl0qZoHhuZc0DSd0Qftu
n6rJkbH5H0dn1h0nr0TRX8RazMNrNz16duzEzgsrdr4wgwRCQvz6u/s+ZyWxu0GqqrPPqcfRiWUi
jjN9RlOe5oRZXb1LpRYaM14mbP1DSrhczb2ntvRzQHqID1Fdj+ptCfob7tEFwlpcCxHc8nwKJqiO
GhfdxibR0aI9HABlUzAGtRUS17ADSuHedyMUI5vnkGTobke38WcB4424JPcrqN1a5oGJK+9xQGlK
z34/q4LPEzFHfnPI+QxTzSY9rS5+wcqOX/28aecEilarZZdqWN6AAr5YWJvlpnNqZ1aR0TO7xySt
Tfm2OAkXc7oQO/kIFjMtzDTmwG1ZDoqF4D32umW4aJx2CaIIdfc1BBnIaGlXY/Zh6Rfkn3eAmYca
6q+9r8JEFTm/dz27qGh+un7wjVRg+LFZ/ywYbt03O3FS/p4Tt1/pD9jWTd9TzmXvfhKQ7ZM8s1G5
ti/xorzpUaDo+hes1KN/IkFjgpQPJ8QZnoRWYIxau75+jAWaHlDk7AaHEOkmOXVjMah/cTy0M0oN
BPIPXA3F8GsMFg8d2vg+E5JgldSruhZe/bj2uGAZnLNjxt/XGJGK07bGKyobTRpXR+A6isK3hz7N
y5S4ozsXcqPY8HukQX10/KAOPipVJ84Diqfl651mZ7aPBRJX+oazBYOBO1QjebfbmDXPHehwAgc5
BMUZN2VS7EiXt9ultxj0nuasngvU/iSgv9gc/tNqx6eVlmcnXexq9zWzsnA4Ms0d6xfSeqLmiW0e
HMhb6oJUDLGImAGxwWyanpxKMwrZlY5sy2yv0C2i6MQvmCVnz01aSGWcyUt3wcq+oB4nE1L6LjZj
WRLsRAcdfbhdunh/wiYuMIkYhWflgLNYFEiemKFu0UHFlC2nsaQIOgh+Qt/LOzWH6hRYdmwGF872
lCp7qSdmRYMvguC3cB0ekWRuHd9hB3VC771z8G5JTXZWQf2KzyZa7wvN5HbHSeeMecHXmSzQf7dh
yD5wBgGPwUi+8H427hjI5whiqHkqvBRdXDKkmP7BfPblNUz5Z3ArVaDbu4AZSnkVKjb6BMNoij8k
cpvp3yTHaL4MPgPbA5RvVfDMllaelmQx/T1JC052SlIGF+cyGTdWiAxFUeReAhC6z0wYhL9xnYbN
gRh9Y54beCbnODMRxNM6YMPe2SRlRIYbGQW7GmjKmQaWcjs4pS9iHlKf1J3cbSvj517T8ewfUybe
5S9qRiUH9G9nDdxrlMl6MUeuFx8BYaqT2rmzTg/jqmrXmRC2W1LWuT7iAb6domc1Hb3dsEx3Yagz
geg6qybMZRI6VjEtUdb74azID6hMNOU/4g2fCPCtF+gHp7VDcoo6NKF3s/ZsbMPYwJ/f5GG4gnXC
93VnwIT0DUu2zZ4lgVJ+4jZuzKUcvSDilMPVOpJMFzWYGzKhmoPlQ1nsuYjIsf0xyhF5wQ/GsLkb
C+HCCQeliwJwSJkKyyeVNE3zW3hNyatKr+9vXT4mWGWLIwVQ76vj0nijEJcBm1E/nTo+Eit+xop5
/aeLd8W3DGl57Z/HNJq7+N0vAvzNu4rlDHHu1Uta01GVskuvgyiHf5qTJNs7nW6yY1QqjYEZNt/d
TsUatOaeiHKssBsdlX5O8JLibCWX5iUx2qMhCtp+3ZuOWB/ejDnw56+R5HUPt2KEyBAf65EdIk9L
Nk5tv2ci6jT3SdQ64WeyjewCZcnRMhwHEbHQYSc4iisXuzoWvIuMw6y475PYYybRsVIvvDp4r7tD
wHnJQQvXmN1ZBIDxArqwIGBLfxgfpC/a9ppwzyLmGMSOcQdGYDIeps14x3hgMnvugpVNi/hjgqn8
FThtOZ6ZUWaOf9aeFYH3PrGT3n5XSTBWv4aWJK8AHhUHrdqhO24zNBO7q4adntsYOqhRMEIrGxqq
Q6SZL/i0kWZW1znIGFQdDNucxP2gPAw3ZCS1ybyfyUitX4YUoXrYdek6Ah0jCXY760x19mciNHAu
Gc47VV0RHkhm9jGcmtD4BwL740A/pdEybBcc1mL4wh+B4MFvETgvQjD1vPdSYOoqF05Jv9abdSle
MW4rFg4YphbFDq8wgPPosxv7jucraJGMtjIqMYsWznqaqGD/Rlss1TVUBWEUjo4XFJNEZuLH5lbZ
9FE5YAUh51qbiSuCkHIYSSKQjRPuj7Cgz2n5nKq8Sg1yJwWPjPdrmbbtiWZdYIPoor777ggSq55j
Qi/6f1CTsvoXmNtOT5bZE08O4Q7MZqnTaldi3JIRHk48hEHu+GUfMY6tdfkTj0PXXBYw1fEphkeo
XjoP39Vxa8JkuBjbKAqhjQSo7hLUY0TLnOAqxOKZbpGLhAxq90cPijuJqD1F4aPNLHp97IRyGrzj
KrP6VEWuV455o9EKztg4EeWL29a2O3dp4+Eg+8n7zw5d176A6UezhlHl3bv28FzXxmdQSqmOHfhj
XLK0+IZSX4yz6xaI6lxChSVpHhciEV/u2habPduyTJaf0UCexbCrfIKddiWpJWS8oOkwyE912UZE
+UYp/dbqr3GSy77U+iiQXuVnPzFsxx3peusvkAs9YLbg/vHeAhAbbiYnrMcpH0Lws0fh2xTVy3pu
eXIJB4OGCYVxmCV5bXHk8udg1QzPUatS6SAxaoX6eez85gaOIZEGCOru6l88f52aU0G9tJzHhHK/
oQJsWudzY9QB2VrXbvYrXEYCHPaMJwu17pYkbLq/lPgl4C7xs3QtEXpscW8DlUhSOhi2viIBLcG+
gd2m4EJDHZ5LACz7s4QBI7PC4brOx9SJw2/uF+meDB4zolaLmoG2rggEqHeBjAp5rLPal4/YLp36
kCorwr9F4iZ63oduH5pjQ3pXQ0kCv7zyA5bx9IfhFUuDQ5Kvmr3nhEyEdjjv8OLaqPPhvMvaIU9g
SVE0HFcrguXmQQuWUBfDHN1q5lK8O4lege6jpW76o5pUUv1TBccZxGi5duYN+3VqT5zx5JrTAK0l
gePUh97NQ4axEViQvsT3RDB82W0ojJuLTlNLLJPmBYkHbZM3cu9Ncw9sg6u70Tc+YEqWuj/X4+LC
oLBrg7QGNbeBfQtVpsObVBGLO2zFtFRO0thmpYbEx/WbbJFpOskIH9pZZWs3Kp5k4aw/iJhAwTsK
OzOYsZHGZXQaqHqqnK2qvmePjoEwPrVpScPLV22iUx8tMTQlIJMf4Cub1wJAfrQlRjtT+F10z+e+
2cdlrQJxDJXW2ReeVE6s3E2VYjdKWfv2TbD99hMaLPwUobdyiwngovq+WSKGgQcwU5IZIn/xqjvP
HxwMYDznzQQ/ophB5Swu6rZ7VU3+/Ivqc5a/fIMdm53BXFXmvqN8KM8UYsmU2wXzeHfheR/mNLdU
VbhqdcIF6tBHaZW+uS1ei/QknXYpoUeLZmMxVTeQGZ6KbJ2Psp2t+uEHvTIGuNRUQ4j4IKA32dkD
azSfZ1xijSK2aFvGJy/hzR4Y888bj7CYmmr9AYPvVM8b7bP93UKoOH8ikubWr7ZkYeNl5GCtN0hT
18v+8LGO9mSnGB4K8+TalLnbC7WC28mUltplAcL2TX4ZVieKNR36vKlJBiOOGFbVTrCLlGIAwHMo
tSN3ZGCETob6CKXN7c2FG8v7jQjjeTowbkzGAb5h1nGQh+RG9M051IFo3tmtMEKWQztE699sKyf7
zUjAVd8Id7H/uuBgTf5VS2v8/9xVzrrdIYqGnf/QQVKb+VC4gx5O0q1n3u/ZZDpJuaRKo6LcW0cS
JfaJnATuls5VdXfqmPcTy+DjaT+jttfhadXlkL6MJbkod0ScSvXaDiKNHifpFMPrhMTafMgRtOtY
mS0Tjy5qXLwLnLBhBw/9ff0nYvhfXCLwae4RblEv1yzRrvduFbKa0UMCCt835v/xq2upWUk/CYbb
v4DGfb9qmwbTDaG0LOyauEIQPMdAh/1dUbpb9yuKuih7xdOGf582ufWH3BOcyOesaGLvLJlwhYdk
5AS6UzwX8kT4UwDpI1xChNOK/RS5XfGcX20tXXMLGdjoQSJiGVYOJSvD4BkuZwvPsUfkU82HEiyL
Ok1pBjeD7G02nDyRTeqr5gGL4xwTQdJfkKWkv5FDHTLZWcqtdg494k2kuHOhyWTO9o4K/GuMUmf6
Ii+m75a9wTxJOr+VzhreCeMNq5Nv6Fj/79RW7Mjwvg0+TNzAW9TYHbRm4PxnAsoRwW7JuFhPYJSm
fowk1hvWXG9BdSy7uYzOKmR0VRFDQW9xndcNkxc+9XG54akxRuwHvjXX0hR7vQAJMKX0Lzixh/A4
bE6vKD76jRCAEQdb+kANNnjPGtecnQ7Y8QmX8DlZlwfVyHg4VnJdIgFJkrnxH0r1ilwxXMC0ZHMf
D/SZMDLo1VBXzicNRLTyRAMvrfswBG2fc9DLkvTuGiOHbu6ztaoHevOhVcGnw6wqfJEtB9alWpE4
7gZYYEyC3FmapJLW8/J5iNOKWWJTDs11QSltyCzaOMwIZpHMuImLkdVx4y9mL7qK7XSaibya3yYA
ktv5NgZJ/LO3dO//EZyQivclHjrMXIW/JtjvBiTUnxhqXJJMYljan3rMgukoaZ/HT5ABW8DhkVZS
fxvhavEC+OhQyGFR5DWGvvD1i2NJMkZH86otB7fs+pe0X24Iiyc9yv8pXXBM6rgzTrLLRlnI+L4a
O+D6qQTrOG6q0cvJEvNSH0JCLyIyGib4i/u2THABZ+G69j/GMBTZk2g31EejFn5Xk1K9eTlL3Rbz
YSo+XkHtE3H2nvqGMdO1YzbeHiI++yzbt2uZhacySafP+RYGgMczs6AkOvDMn3RRpDlemfUhONHL
kepCPc0SwftE4AT8XaRhzWyeHk9Q8/voDs3PjXQCQ8UGPNtS2McQnXBrBUZCWAnhfHZkm6o3pCk1
vKMZo4/uxmWuzAMkgtlu/zEj1NFkOE/8QTHRrr1ssNOTV01lmxxsNnoMoQsVsCoEnBVPix7cAE+7
9JV95N4cEaUchb8D3HJsZ10htlchPUHTRnMPPxyAETTMterHIguls8cQqqY/q503cYbbHut9WccE
IKSUO5BGdWkIBGX3zBJF6Y6hQIfQIrN0nR7CKuiy91WMGVRvKFI33HF8VZL+wyerZ8dobI3wwqSS
HznFZZrXeODS923AaY/Vsi441g6117BJaYpGhZ18lImDwSwqvWHLR7fo0vCx9Hwqj0sbSnY3x3L0
rXiGwVmq6JXGKmB3NVtZk/CtydzAXNapI4CaiS1D6LK3WcKcqamDIyF5rv/S9UOtXiLLBPxdkZ3g
fbgpIuixIKiku8NLTJ6rdvWYFru4ioqYaIVEpI9mUW1/bet5xCJa1iFbXU6VDQ3LFKeA5P0GRNdW
kLbjbWMp2rjf9LT20dA16veYLYIPo/K8q0kzp37CESdoBaeRUiYfMIUMJ0cLBOIdcCImv5zQJUAA
lLuKnIIeCqPC5NFOCW0rtoJi2g4owMxQUxh++jCnjsPpQKaTzp6Y7Pb1mdMGRYp5n+Onn6Og6v2w
k/SZGvLpwf1jRGQihgvYC98Xx1Iu77Cxg3YRx8hwGUkocfmRab2ai8Z8GuYN95Rs9nU5MM9MWMLk
v3YFpJLaJ0NTbp+KKAyC4dgRNcIrAH0XPFpBOCz6kEkYU8DAqvH8A2FBUHO9q9P5eUOVYv4PtJKB
oDkLuZeJLYHNSabo6rNfK9VXD7fYm+nQTZuFZJppw4anlqGAW1+WW11WU0hgChzyRasRRgl2M17S
8sqQit7vUZgMuwLEfaSWf3TCuCX3qD438mqIm279MRmPSLAjG9m94Y6u37r/bbPMZMAqv6nynaMf
ru3CwqBl5BPdNjSIHL9uYV86Ubn9KwEvaWwuyRaEorviOlHNIwad5jjSfLf/MUXXKQOiFghPYUMl
TMT3ljfPxAvtq1Dme8Ugxn1ZbuaVuUSanNxxrP9WJTzqblujJUiYurqz0+82jq/g6CzZ9ivkpfhb
aCKb2CBEvNiOljK4a8N1Mv8o773nMhxqBM2lyrw8WrArYYCS/tM6M6M6dk5RtRcn9Ydj39kqwKm5
zi/au2EdgMs6+e0xUh1JGjFEykAOAVYaDMvNj4nEweGx4hZuvzS+TtejK88qzdDJnwPzzjmbpMHO
jcfY/py0pcLY0Sp53XFkNHfDUv1le5wF/kQci9uk997kzTQ+ob51BOEYsb0ZPxA0bSWBl/wVjznc
Ndj8ceaKJxojKefkhYvH/eq6CgIc009wNVFSjSdoZxpzTTSYzzM60tHul9bHAV/hASsY9tRI60Fv
Nz9Hsxv+0/5ABn4CJvUGuBMAOhCD6n/MfcqajW6EOztHi5DttUmHwCP9POv9wzDPzXJfQzLKl4iV
aMEvAFwV/ir7cPGfipRhxp3DjtPprgY6ICWmi3t/+sUIM4wu5GN1VzHLlXF7PGQZ7A0xr6esqAjS
5Zd12kvTFYUCSi3HOPiC1Bsmdz81BMNdYHKS5lgFG96t2HMz53GuO82wu7d0PDsk33T7WbVRbx4A
iQiFMP9Piydnu3oOQUVJnOhUtl2z3onVp8NtmSrKRYaaTFWGiv+D/TfeAvJG3pYGQUGqQ1LQsuQJ
5F15aV1mrRu1g6rrgSFs1ifrgS9uzXosElATyHtj12ftPgq3FvyLODYmpGC6xaB/BQxMQ+izlPG9
185OeEcZFbt3JSzecudghwrhRNuxXX6FUSSdq5tB6TN+j1YfCi6b9XT2meFHf5xMEgfHAoXIXFTb
4joV2dg+AZ2uAxVXkLQHL5ooGKhrDKdKaraYjBdCZFqY9zjjnKo9/mW6GgDlpl9DcUi7YY2PXZOR
teMTgoiJsMHgKnI4EfWHpnk1eUoXjqG0MfbH6jQNE1TfBIQtlaCSj74023gzacTPrCLX+tD1ZWkO
MxJk82wKkwW5y41ePdrO3swIpvld49d5LEETceR54M+HuIvsq2xgrO8Dh0Cuu5UjEk2rnfxrh5eJ
Epmig1H5lmCZemFIh5uTxCY3OEkf5zTgORPz5yloi0vHkYc1aYGSf+LuqeddykGWnm/4S7gjbkJ4
PAkpxrFwiWMMTklt1BPwbBt8G/IlSpyjIet+HMhWO2Hq0nIGOiYqrZIEFYcdcMm0z+ixI2ZigqqX
BSVzM1lzYHsvCwpKl3afk9GEhNLum8lVmiQLx8mor0fvH+dpB5wkMdH1w7WsgVnDE0ayask9pmHb
YV5tGTLW9PuvdLW+mPdrKsdPMj0xEtfJ0qe3XYfKyXhImWDgFsPoKgAbRaWvLGHs+NILn+iU0xYN
SUyS+1g543lb3c6+EOKBm4reerbvtgIxJplmaEL7NI5t8E8GwfgfnlA3OmVRWj4GBSXmoakXqip3
oEehVaYlBA+f2bCMK6xWHxEYqz6WFFuXpKxJkFaF0xFAsdUBPxupCreZdR+r9ljAsLyCxTeYt3AR
3xMhOOIeh9n2jvwewStWr+GP5/ltfW74cvpjN00RMwUSGu0uoUhxrvzj67Fxkq3+IaL1/5YuyrFr
4bIQNifyACKIppUXl7lSjFhhqu+gi/Vbwgn37fhhau9rqZLpUY2ufOc3msPPsm/n5SuqGAEx1Fbt
cPZqPY2XqpsQRuUoyuKAiEw+SpnN+BI8ixkeVWRsD4K0CRD0qu6XFx+k3Z4dRtNEmXhdW97zaA1f
rEPu4uM21cXrwigwyEVIdX3oAaM0TwHWS8YFUZXmxKGCVpdsGIFmmWbXHf7YVkXlnoebqqimNZQH
n3UM7Vc7dIRKMdgq5g6D9BD5jZ+7DjLhLs3gKnGcyU7HZ6KJSwI40oayEDeB4EWyBzaNjWKPEiP7
fNXMyH87dSjWiy+JDHl23bKwt5QoFqyCcosuIbRBehSYmwRo3TXujAK3y/DdNYelrR0INGLhosfS
ndV/zOuc6O9CsunHNHt18wMZGBIkQW1+RB8kODbdjH9BK+OWL6VrnTNTzvQvo6fumjkkduHKCCtx
CJMkeYERV80xng3hLPg/PbKXiQfuCRBgmfS+m4ixI6gFMzUcLX6NpwCXK2PAQtaED7Sbg4svUsLf
a6R++Y53dDoVDL0tJVZLvAYhhcJ9LMjNaS5jFgEYF0G5RVeZ8fojw3vpU+nqYdyrFX3lysRQd1RU
gpg+PXpgjoKLJsfmqQRhBNY8+tCZej8SAeaBTaXJD0M7Jo4TD8w/hzDVWxLBaOlRYVPdY9YWfXGq
5tS99KKT4T0jS/yVc3uLfaG1qt5aRj5k/tEt+HtCWNOTRWBkvB91Hg5whxWGD3JI5JPLguRuzzqw
4a/hwUGT1SwRj5nisTgCfd1haUmPcLvz6sGLmYgAg+TtkLTsMdbZnJypBBBGtWldkDPkI3ZbmW16
5TQA5t3qal5zsow2WEuE5yA7WSW3xyGJxLMqTNid4psgHiPaJKd4FTOJrRnegPpuZGVXGBwHvqj2
jAxS0iTTa3kH6cxRMl1TwdjF++kJJ1LygLmwAgXAadL/NkvsNfftjH33RNXWKxawxsVfi8J2Vyxe
Kk7KNKTdBRgPPiq4cIRSeuafMbketH6UT+zIiLknnPNKqLD6ozusNCcqzW3IyybiKGQsjyW8bGOf
V4zaObwryTF0DxuDLvuHKBQ0/S8rxwErtVv0VUfgoChc1qJiy01LGAmZ3rn8zaR/Q3kT3DSJ5MiA
D+EEr1+8xfbImV5VeyUs0VgVq7VwzGXZ/+zmbDuPs7eUH527FcQq+gQk6WM92WHCaQGpmy8mJpBi
9j0v2PmBzh5J2F1QkySUyBEMF83IcRxihVKP9w0Ke2KbEo7TFrM019cGXr+q5aMmvnYlJWhc2zwg
MCw7oPuT2jsZn/gcnpCrix1zOmt2Vz6mtk7WPOmtZqFMpZfae2UViW7/rlJKFIQiFYT4EDbjBb+A
qFiBcPBpjcaLPyVETalhzD4lykt2YCTHFLzuhL+cRa+wiadFuVwxokXpd2qJffjgjLfVPaETU75m
cOOoKct6qfkoGYz0KXnR4Bn1X7+NWTzNLRpZ9Adpnujh1+GtI3Pu37zg/8OXLDriB/xo45ich7nt
c1kbmGIcQra8D0FBGec0hsgPvwfSufiEypN7Uve2O5k2W6OjHafO/qh9FoYipGapuEpyTSsoIb+Q
p3TqI5y2grHurtlAapkFk//aMpJE0TgLU63wWCnhEiUofXOE16HbTMzavcRI4iKvld+K41r5C4Eo
XcvdWaaZWR5W0Yir4FnHa5ZszqkXt2V6yyDdl0I2Tnpogmi53+TmwYFvvNl3HWQpjulRLpcmwIqf
l/7SYgCwNVhoUXhIoDt2fwlAQ5XM9ysmdDqozZnuh1LioRs0Bdvb5HAznnxNI7NLbNREv3uF42rX
MvD/yxVbPqczDvwT1rHmxTFOSA7CTSxi7jytE0QTGryzI8cDbcp4a/Q7iW+OFZ4VOndchqStSJym
ufVk9TwRUMDf17r8NbNMzuT4KrzuN3P2JdgBBm6PpBqpcs/0KIE3ZXJHLlcXgZBniR8C9SosRkcP
Q7bYp1Y7v+PZUStGRo8WbmmIdMN2r75WqzFs3eIaAJJidrixQU4/kmVPr+yxJfB9HRNFCIgXgFqR
Ymx+x0xW66euccsFy7JDuCFHZj+p53GafEzv+I6aU+XG1LGLo7EjsNhrQEfYWDUyrTM2gjUjSBq7
XV+fpjEQy4Ok0l3OsjXll244hJmsuutbabUJDovdiHOqUe9kzkCImoY0bVfuOzbCnAkO10zrq2Z5
y8o6io99YMxyNI2R31VGoX1ritXr0DgRAdULcB6JO3FAsg4YrcFLvIW/OiD/7tC2Nmh3a9XwEIcd
F/+OTt58ZKVIhrwbhqDJCX3QaF3CT0/DNtYYAkV935e2e1dETgBJDkP7G9Cw7O4EWbg/PZ8cnTvi
i4IXdP7uJxE7G2qeX87XNNULDnNAHOC3zRrMlMW6Bd0jeFr6H4pqmVxCYt/MFchulI9ZHA2XZRYw
pQRGZO8YrwlV1x22asCrRtjHsC+x2NctElyldRMcEBWWA1yhxR8ml46RDkugxC22qwDuJcgo+y/W
urfmGNLP62MjIpSHwieP+yhYWFDsCaHIrm0ByJLjU2zNudVBfCEgUZ2IMFSYD0yVQW4bipNHvJW9
e6hH6+DqFuyywAwHlO6D257qoGJzjgK1o/PbbMvZ0yZufCSYbHv3isZ3HqoRseoWgT7hSSQpgBe4
IC7bqPoT/dXlkbVCZ8ljFzeF84o0hXqUrtGkrm4sg/myyrKbjjUguLNrnCz7vcqCKIqOio/w3dXH
jhXPa+mecUfS/WYDgsibbNMI0d1Zk+gDs3mTcnvMABNuS2pzPi+JV4wg5LZhQBTYBN1wS4ahz0VB
sjah46VaPj0/o93YFXOl3jU7wZj9emrKF+Uk9Wt3g4V3asgc+dRO7JA6qY5lhRcsoY49qcZNiAnT
EnBnky397Dwzu9hvcHY0juy7mu4XnQ7D90ziwZNRdN33xURkLAgqnD6DmJCY8J2am3i4Z8JPsBg5
d1pCTbgc/sbigMzHbWte2jDpvgt+xx9zQ7ODx58PkqGl1m/Eg6qJgWO3of8mltB9Ms+RB0QEDx6I
IWEUXop2yOtkS8U5tjBbHGtt5l2nJEuu62yDn1Fa94+sLyZYxwNp+1m5PolcYeKTVMoQc/1hKZ/I
f8FgPj8ATaKZlysAJ6b0xRtzr3KG5M9m2JZxZftgWp3qmZ6cLpPZcC7Ir8NE7JCKSCwKx02jsGbs
/ZBs111CHM472i1fcGOHgnOh0qs6Ul12ad5GOiDYeHSajzmKzTsx5swQBZFvP2Elivae1XbO/BmX
CcvyXF1NR2YWnftIAHP0MATIDSiVdfNt3XK4r6Zuav6b/cCd2NHCWJpCPyXtlCUPiFbUw4RXam0V
CpcJN/lhsMZhZen53s6g+827YmlC+67UJh9S1N/+TxqFkXyGhzL/FKl9zb7zNu831ZQYrmRUTz0s
hGm/ROS0z/3stgB6sU+ynG3dDHDdU9Y8+JGLl4iOhsmJytxpesmqCLEx4du+t7qpv5egcJ0vF6ss
hsVkssmRx6Kgl6H96nLPT/AFIRGG53VmFHAh7UaHL+hwifvab1QiHL79GK13nVv56UuCbz7IIfrX
9uqNvfqrvcwVp8Vk3XjHwsgOKaeOkCcHA3e2k6lcNcM7O7u58WOmSzsVOZv80Ymwz57hb/2V/3Jw
/xvbOguvfpT67gd+1uV1VF1hrnPd6wRLhOfN5L3C5j7Tm3TFm8CfUOw13Pp6mIiHfV3BAUckh2W+
ZA0z9x8jAb3s2giW6NQOM3ng1PckLmFPaCAjPsHU4ughJXm33ukU3pOtYixdOLcZ5CXOuyZrj7Ob
AoVlyDP7kJzoA6HjrORc6tAJnifDlsH7wvoK9Eq2y7pHBWOs2JtsfalsyVIvSnel9zaoo892nbyx
3I+l15tdL4oePjsi9w5GRVY4fSgKiESciuC/cGRk8OBCXv0ica9xTwXCREKKkK9eI8MllcfV6G8s
FxGN+hsRjobUlzGZIZuWD/vQ8z0D18y1x2hlm8corxtk5vtKMtjzo34JPxIll+Arpfq8zCxIYAzI
lpr2OwhtMO8pdEZsBrwR4BCFyq6MGjza+q0X97Vi5WSOLa4gZ3Wkq9pXLnrWjtS86XMIvQq9fpyi
CCdxIr+ydiAkYtrCqUaRUsD/xPluf50ioIMgFjr8u/W4NR5Ks1hErrQt0ABGWho5Lz6tGq3wuGOj
B+UaSbxQA3rqHLrWQZNORwxnwrPUhd38xK4VBjYIt2Wyj1pjSTKd2fM4AZ9PJCW17BmhzRpvoYPA
UGdwiIKh2AIx4dXk7yE9iXjes7t2kExwPP+dij0miT8YSBZrW5JZgipadj7X0j/PApWTjjuN3ywM
KFlaQUvBUVwwp9u5ulDPuD4Xbm8uyIrgyNS8GTCTbyLfSWvIam0srYNLPhi+Z0jnyEbr2aM4XnfM
YXB7SnKbXmbwVVjBjgyVnYQYCnIyIZfPqt3IFG2ZXLFqJezj5qHeEqIzEpwKYL2RHj+2GcH9hhcl
hEuZ/rXb7HLiiSGQh8wD50XCzBQUbI28BlnmYquMHJ+04HYJ/wWZy1jDCYLuWNvW+QKvh/KKpqx5
WlbBIfc/js5jWVJci6JfRAQIkGCa3lzvqybELYcVRiDc1/fKnr3oeNVdmQnSMXuvnYDyapn+VuYD
pQWAWFWQRcYsVPTbsr3NjD3MDje7CPzQXezP4qMVmfva67Gp9yyk0V+XVgt+iXGc/zAo0e8hRsAQ
JBermo3QviWBh8kJ3gnIexoMnAyxqer1R1N21a9VigyaKEsawvJ0gKstGYaEyV0pJRN0Zqsbz4/0
SzYpVEjVhOCWjzbK3wtM1RM/mly2GRSPDh9cnjsHN5Mt+eDLTWyry6x96nQrUgyeOQMHpG5DtvWX
GBAvibFrtfVoz95sLbsnrs4KQGHIiY6fsSbYXqK6/tDuhGZ+zpr102qJCJA3U2dbNcroMfdGCgU6
bYsxUjhLtbGeQCQKabOBt5NgsjskOF+iLZnO2qNDKJiAo/1vP8ZerN8wBAqFYRP1dMrCELh8OGb/
bv0xyPrVnV+VKkNwboitKOP4vqnZUmafS03MR9BYB5/bgk/ZJVHjsRNqhrULrzfa3OSWR2Jn6hiP
rcHcXjANybcF7/MZvl3UXZaKdfAmg2uBXzaL0LdO+F5+TKKcEMGDgH0eS8FeqaqT6HeFmRaGicT4
e1CtjD68RTM4r6hhX5hx8j9Rst4CbPKeF9MZbKv2a6NgffRQ99a9iJLqOU+97Lu1N/IgjjvnUHPt
ZFvT9jxd0HCSB+lp/MRUDywL+SK4jZckpphWaTw32zm/tSK6rqmSKiGbdN+Mfs/Qr8g7xBRkh72j
LmXbjhHmZsVeYnMePaQhuwGhwV9nddK/JAEZwSY/EudE6vVz5By027iv1Nc8OyZj6ZTn75iDp69K
hyLCBhbYxwhYkrtt/An23uhya21yWtnXuPcSBrjSwg5ihU3T7xdI1hlEIEPEV1WGl0L1zWe8MNW6
JHx5v5ERwhEBJkeLv5aZuihkrPmhaqAjIAIY7L62iXqU4eLYfR/q7E7omSPZn5Mig9URto9jX0e/
l5zX5YAhI3Y2ZCgJvQceyYJxZE3BHJrtL3EEkj50bWeWTjacJ38XhgbIKsso74+XKQ9FXzCH/Sm3
ffJcah8sxojAP9vNsIubbdMME1Qqk7tBtZl8IXhY3Cm44DhzvmPGTzE1+Fw+8F2yt+6JhDyz+uIT
4AJK7aEmzYkeq5/ba1Mw795Fsb/wTxj1v/oJy7Ruw4rHo2YE1I/ZHSM1/hQGQNq78zMnAaTQwtz6
LFBHqUPUA+vHCsTMxDxVBmnshkQl3t567YBOsGVOo2sa5tEvVxhE335jun/TiPKAiJBmGgj+HAB7
/l49yCjBRnutiR5udADUaDxWDaI3RtQ+Sn4UHbU4TrC97VeFB8BgRiZhYYZMhHKJfJkkP6Gtbpkl
IGIYB5JgXUrdLxUuzOgPC11keAKXykqTjRr8YTbZXDldFs0n9s2YrprRLKeCYARqQ1VmhHfFeLLD
zO++cyNNtI8yrwKy3MnsV8vB9I1lgsiuZmjijA47Y2w31wOOVcN88k8ct3JNtjrr1NBcVuP70ZlB
cIvfNkZWy9dvQmODu5GLSP8lnmehqx16Ud8iocytlQHjpmkp2tjGP5WHYGzHUDYNMZmxkjmKts7u
fI3seHsr5iD2VzN2tAUTAI7OyvTFds2ZOdgq8/D8+8n0zU46QHrgtfV8twA4j0HHC7Ll+XIbPSEb
gtk6di8hLotO4uxRZH3klO4YmVNmNGe7GvNeugV/jjiKpX3MZwYiG1U50XecQLWiKsNjsKnRXJdP
U1r2JLKUSflLMXKNT1YN0btjomlBbyix0/i6sf+6JcAjpqFH8sM4oHlJiaar38Ppi8wx7rvmDdmi
CTeWshdsRa00WTmpmdX7QMLh2wS7GzGBH/fLyZt9uNYpoTrLMcZY3e7Dpnb1blCD/8DOxw4cBcxd
ow1+rbK7Tp7Jh18pa1b3r4NeXXBL9BW8HYzfx8mf5VM6MXH9bPOJtXPhu+10bspIYwgHndZUW4ZZ
efVt2XcO/a7O8BtTUywpdtyNh+vPuaO54eVCJa3+jHYAAchHcaq7vF79GDBLH7JOToouvPYREkxC
lfKk2AxB2BItBdWpF49RcisDWwIAVoCcmUQJ55dlgQRkmpYta7cMOBfSED3vW7dKDNRuUfrTI0dL
pv+GLLrNKWBwS/CHZaq/gSKU1q/425vlxSvk8rIgYWVUNY8RL3gjoRfyrOYTVPi1EK8r0/eMazwe
s3fYzvH8mfXF2Ny53iDEfUYUOMddUQTAFPALJFeLlo94I40dbq8k9iTcx+X/C6jCPDJJKCAetUVp
di1R3pSqIRuWDbP2pH+MrFmWU1c15sr1zlWD324a/zASI94oRH+E6GBJEJjZWpj3dClqdT+VYRzu
XMvf+LOyRRN84Sr11LOC7cq3jSSZsSukLMRDJGPZRw7xhtK6hU23Z1eUuIfJ2vRINZ6rbTUJFu08
frbZaJS8/TeacAahcI7QPCbLxPAOaA8QybSax+4dtxQgjDQyiX1gJdCE+8YyY/9hV96Rit8Mju8B
TUOVP8MbY0MSSFt9IJrs5Gbolukx6ycIR/U6rkhE4bmqk1+F7XxlqduJj6Zv13HnhIYYyA17bzzd
U+J6xT+WBbN/NnguhqeeALz2o/EljwmzFMYeIYpsHvo/E3td9ERKI8dYvV5BE7Vo7YnJnJDr0JTU
xCsAow+wzrA+aq90pLRdGqVP8Ew6hYnefWBdOF+RYiQ/IiEz9wW24Qj+iy73ApTGqAeLAqW/q1jX
Hpl91DUqfMQLZ6wlQHxWj6nkL2CcIdschM/COeejI4s3CkaE8oD5K+OOW11gZHmLlKmDN0xgPjhB
5nBY+BBCOtsegAWGQSzJLqxzGAJvOVoIeaTcd09II6rojeUfmVweusp818pFPE06z5ZTCPzgbppS
7y2JSwyIDm6BfWnr/BLWLrM3dhYpeJVcUyzFA4/+dvbH6m7ubo4SadmdPWuHXfplwH+Dqxe7CF6D
cYHOg6xwcM4rmsgMF6MLm/DR71OSI/21n5YH1khINUn4zv2fpcfW9gfvVBHuEXoi+aBTCbnCbYWG
8yfJ8QgvFSMFstwqZUZNaP3CxIIiV+GK2KiAu/kiGHJ193XD9h5nWDLcd7ETowh0gfApHGkx9lTD
+h4HAljpLGYfPCCWuvf9uHtD5FR/08Oq5DvmY35b1TPRLIUo2aTka/0Pn5uJmJdVgh3SPM9Zdp6b
NHtGhb2muwH8Qb+1YF6hl7A+uGfaa1jM8Svl1bYTxe04CnFzbTtHi11YBJ1+SZa29w7BqulThxnt
KviUaV3I/3LVYxjpMDqUcc2gIIwyNhH1OIPzSHQX7wKWSjx1eT41u5H72PkIGenKr2Fw3lMcN5gp
GucYKK6KoOYb3hAMIaJ7El7WkdGN33CtGwxGgpI1bp3ioQnmFZPxUOasJ03HRi1a1Hw3CGKqKdNA
mRPCEWvbrtgXoua+qVzzvnSmveHcVs99KpgWO/cGRHrwBDm/DI6Wt90co4U37qMRlFebwYM3B3Qu
HstjMYTxjyyL1N8ICTEFwRqPf0otNWEPvW1BEgB0fzWD1IRvkr1TI8ep5w/6WjQdSz56d0GNVIqE
rymjGOmwap0SJpg4r4kryc5eGwIXQiGBjXTNSV845lgwvhXCheX1xjhYHmNEp6BOO5a6e73kab6V
KAuLY+V2OVGfuvtdxZXb0Gc7LcJJJ578U0qx1uxDRP53Xcxaf8dk3Z0YKrZiArGK2xudc1k9jksX
skGClOJ+QMSBSgetmhZwVFqsd/NaAOv1/Li1Jy37tjssLkN3xDmdqLakvnrOqcS7TYPuFzC6hETh
uSWa0WUiqHA57RLWYM8hdSREUdjHfY941eY8h4tTL5/B/2kzRTfnWG0FsW/3SOznM5VQkN0L0bRf
dKa6PwpPhkARegugPRVZv8Om1eLKgaB28GU9HRxFSMiGLN1lPug+NvlZ52jeIaF4MRNPXhqmfHJS
8zFhv6QfPCqE9RqGcgz3Q6LELecjH4vmJMIseErsGLQ/wpwYacJDlt4e2eaqj4QQMWhsFftOXNkR
UDbA8sQV5MIZJtolIWAcKCqqQHaScjvOUtk+B4tXnQNZ5Q6YW79fDx7DsfZJjmv/N0b3ygpjWSJP
X/smXXZW3FjYTJfW3egwrL8yrWW94TQYHJ5G8PwE32C4eKpE1OYHj4LjlmTSFMFXh2ge8/mcO9+e
7+JvY9MT6D1qPOvn2xH4RHVi/bC+rCLt4vkosCMFFNhY9AU/x+SzmfdXx7kiaUIfonVCqZlKhz0s
TD1sn6YsDhwnzhMKxtbbNgNW65h0v1LqfSQDNW7rjJUC6mrj05na2v5c+qi8hjNCrW3M7D0+SuvL
DnoSbB9JKamocLeLloYbHDuAOtNMezPafslFMNXgilmJrGAHVvaZMovRvtZyLp3PDA3i1dhKzVsJ
L2c5kCRIEGrnoBugoqQSBmy0Dp8rpiB9QIoHInmwIIrQDzfPHHDuKxEhyfpsOkWBx26zqamVZjxn
VXtjMIehdgAhVMMXwXWIOjx0RChi6+Q9QQn3k2WiKPgNZwYYiKOEf2p0pB+9Lmi+m/pGD1k7mMld
HC/+XeH0XP7DKma4SkXjXnXrLfaXdvO4fXYxMB4omFt6+iWU9ZvX6jC9KBbd1cVlUHYMct8gqZhr
4T63rA/RfHhSfAfe7UnJIzGR+9eEDRwUP8LmuQA/nPaSaJKEysR6DL89L213a5tC+SYokvAgdgh+
9rrMYxLsNHIItZv5Fcr9jaUacMQT5Xmgg1pqbvrBFC9mcUf3GFgCODdwMBiysFcDpDEKF6MOM3Pr
JEeWyZLFYZ8mKjwmY2tvy5DeX1+CzMx/SLqQfztKojuokBkCBUF69bE3alzfEZNTbYTenPwxtk2H
e+M5yRMHDoQshMsDWDEfdOvGH6jyz/9nhHy508IFiQbeJOL3oFKyn90OQ8keUjknp26z2vl2epy9
QpgyeiyzPPzA7NG4P1iu1tHLVHNOIqXkKnQJUl7bcOuF7jr88OfRddga3aQPuyzrogQ1CNblzUQH
gEJeZ60554B51RsanQA0FktR50e/BsEV1NViAAgWHnapuLRQyG3ow093+QfgVEPMOlCs6svkqXTa
BZQ8d0j9+vSen6j6gaWzJHSjb9VI3EPT39sepCeM23Ycr4OXESq3yXyd8kLzk9ffKXMh+RW0fS9o
HOqSiC5GrmjV6Yn4WSy/LxUeSK2As0eTwx3pwbnD/Ac2ZsDI8hPWQRxxBrjJeDYmmutTpdDrHgLF
gXvJqPDCk+uHyX1FJ7k+Be2K6KNX65wSGJKJ9EwXjBp747KoTC7dLYv7CU3Buh7dPGzdR+sDIdfA
0pACeBqulak6S5Va82nxP5axCJ9rvzSXm0l23Te3BQGwDP9JArL6KxZmabsRlRRqYXLFdzgAvQu2
YMkSronStH8rx6kffw+O7usB4ZdRy0sTZZWzN9N8e9CFkLQOVFJvqShJht5MPEjfbOQc8eOmcPD3
0BAT/8mbchuf45Zm7V5rJS8r0RbhHepKpoIRr/jwyRDTVse48p15m/XxAA1mMf0OdEo17HuGFtym
0c0Gu61kIOfvJUl6+MQ8vvOwbmO1Tu8OIG//MQTrxfqZfGnG/bt2cTDB33q2e1Ttpntglij7Q0NT
gQojq2jcETSW8/ew1JbBommn38XUJstTOM4d5u1hjAnO4bzF2hZO4fjMJMXz0N/d9FVcOdkDDEyl
mcAxUGOZT6jWVoTLVD8T2NlXx2xkobidyBC5uHqQ5F1MA6domRdtswPfpx5vllzaJfIZg42cPe08
1WSSLZvQ74laGTr4iwd3wg4OAYxA+N0UOukrGSDCu6DwVXwMm476YMAIvM0dgP0tBHVFfso8Zqzf
5lGl6qBzz7mQpIRmRRRQefasQqmm2iHyum1BtCcunAJpEwEdReHpBYpw6prdCkZHHnymbr/cuFgS
1hFx/8A46CbOhEa7S3Fjr3wbM7w+jB9UIFNmwYMxsND1gQEMK3Yo4zfymSBHcqsGWON+186GJBq/
nXYMdZuntMCPve2Snk4BhbshF+GWELx4AOe20eCMLlu9IfytWm2b9wHnt3hk5euKbSdTD+knwMJ7
dIfl1UBbXLdrgbGMlDRdTBeC9oq/Hmig9JCCPrv6yuQp3AO/m9/ronOQNw+xcy1IVZJ3ueuv8SXP
w6YCmBXMf2PR2vyTo2x81nGumgu7WryyG8WC7LmIvflGKnYnJonRiIbUJ9SSIPO5pbmYWJkyiPIo
czw74KAlx3rYJ03WfGFCXKtHfs26vuChI6htycGhndkhYirgMfeXPwUlD3eGlb3e4usTJBUIRtg7
Lhr2806bTMR010QSUVAnVUj6SImuvcV/H208i7cqApzrIrLNm0sFTBqED9Owk+qIoIAlyDBrZ9FC
kYDOwvRlRRmoTmwJ5fxeDQoTSg+54WQCU6ZbpOy3DEqCcJqXIUW/I+NJO6/RjLWS441l3xPjg+DZ
aZgLPKV8Q8SlZwkjngAD61E5BSLVlo3Xd6OJHN60k7FoC1QwH51F5/fs7UVwLDhBLpM7TxnSEGCc
D3EQWpJTOIALH+9rGNWPGGfdoyTVBmRlU5v+sGQI+l9ZV6ZvBKnW7akuI+c46YE0EreLzKWMmDc+
z6w7i29s8hbOXSTX/I8pHAJR4YLy4LMg9bvPEcnGRTmdS2bmjGt97JxU300rrtzNbEofzrHCWL+N
cD23l8VCx2YLFofVQVlnhrSzEN/AP5kg63h8zp1DxgNTiZFtGrkqYfo4gsCbL5B8ALJn0D7/AT+0
aJnY673w+2d8vkjlal/6oAjQEwyV/ayqpMFPrdgZCjKKmUCyb6n3XIcmOA7cOjhzCHbyNmapAJFi
tbB3umZX9eQaXFDMLvAPk4iaN/upK+AOsgBZKX/B+JJqOfXJuk+mCXRuyEhG3QXQTJ+ykQy7bZtl
5eego8I/RMTO56Srr+HjUntDssen1IW4FW8Q7pVVzjMiGhYczHR95BCFF//EhATwBpDI0D00DMXV
Bl1N+xMmXcbkKbmRDgtKORZjIw4aR1YFgX0FLd4mXMAkPMeTi5ZQuEX73FCVuScaBfEZ9tZjPVxE
04n80Xp9ml3UWWjQ0GLjpl7dK6ojgsdm00bxS6Z0ZParKAxj4UH8YyI60d7x5P2hpJ4uCEVRILuc
xaBRRuP+u4mfSaAkVtG/dLK1zxE8o3DrOBPyH9Rp+EYXgr9udOyOjCJbVn+8PkfBvqWyiw4gW4Lk
zUZ9dvFAXFZ/8S/58OewvwqUfHnfASScmMwT2O3P7ni08Cfmj4Bm1v2TeH6XnyL0TgwFMTCDzPfq
tzEJ0c+sQZ7i/007skB3rMvG4QoQI4Isj51ov0Ljx6pQB8trDwiESivOlvgHWYAKwo4ADAjZpM4e
CFlYeKUXH/FR5iiRg62cc5IYc7Sk1yTKi3+9kmjMJPizgaFMVHiYFG5Zm5jXKYrUaNLX2azj3bSw
LN42hNImW3fQC5GJGM0eBXdN/xbWUdJs+m6o82M9OgFIiHhOH1ip8cGFsYTr1V4jrvEAE3BjkhXP
wISClXMKscsvKmyb8h8OmLtvjCUD8aQqaB8n2zvdsQlw6R+JKbhVhg6L9nOnu/I0GxT+26VSK6a+
1DNXwLLzL9Q9uiJAgkrrYcltkOyyvolgF1v07ztgiCF2VAnsAJE9EQ4n10RLShxBkJDN5+ky+ce4
iCMDVoiNd3TMzje6aLrHrHFBOSZBYPVHuSQra6YQ6/orfT3oVEfRMm5RSKAdE4USJyL07HKQayPb
y1RlYXNHqTfzfxRO+A/G3gCxqhfqmMRRRMCh1OhvU+z03Zk8QVxzC6yxhFE6X9hHNOT+G9j1iA2x
xFcFlyYV8DYKhIIrLgxzYrrRDl9p1Colrz5l8vKjXmfjnGeiOO97qbEiMWkMPiQiFrnN+4CoLRgG
KyEMk9P0SABl1iIKJAsTEIAbG3nk/cmC4xSXsPsKRDtvvSGe7AQCPYNHZworbtEGAURYt2egx6KO
pl2MJa2hF9vSweww25ttyI32gemWR1BCIkAdG/e3vgs79V4UfjIeYByQE4MCHy53M7qR2RAuC5OU
C9feEWd5A1qhzqU3WWYHSJNfrDvWCNbs4mkxn+NEphM1DIK0PRMs3AeREvYdlu5A7iRtwA9rGpbJ
LWJijnVIay5CfmKrNgntTEzEcj+8gLQim4Ke1MG25or2YvpJmjuXZvhGWxzUdPTcunvgNc3W61KO
wc/CKenaSeno17uyWNzvnmCidpusrXrvp7KmK8fLTzIpJ2m2xT+tFxb8tAN7GI7yneY4JUeh8J2O
hBE3fphLd4ju+2riggab4b1nUxc/MKkuc+68rGJOXk/TXS0awqHgpowHs4JGuy+nPH+cvSlKt11j
yNpzCltnFy6e8lHTthIF6ak4up8Zs2LV9gf/XwF94+ippUSvD0PywBTEkReImDOHhUiyJy4zd9qw
yJbeflpzNJhZA2xOoIThceo65ws7v/gdVR3xmjiVuyNxQNXfVjjNr3ogPA0RUsIgnk62KGqos6n3
FJJfCWEoEA5STPh6NMNiYUqx7b0BHXri9ax1E38gubVhens3EuYmtrzUUKCGdkXOt1E8vMsuXZfQ
btsAas/Om5zy0DDI87e6zf3gmS16afczUU63Ffxokv26gvpGrero9p6igdS/zUii4SsPTE3yIdNL
uig/GT5k2VCKuQWxUli+Y1Sj3shLsa8jROk76Ac4xXtcvn8DMUbvJWUt6cxz1v6CLolaRMzTYu/b
qRHdp8/Gb69MZUNGhg6LExjuwyeRHgCaJFrGR7fNUK2T1YxiB7TWpyYLKt5ivYAckXPah2yqxuES
6mh2d6XwWZCU5Dg/LQHD7lNfDPNwnvo8egFpwNwgYGoR81e3JA7nfOfkLYHT2RBQQZdfxwkZijhC
s+gUdaFCyiNwXZ6JCkeMDIRMEPVHhOSHTw/h/EJjnMDlmoy5n8MpTZ/9UaGpZm73hdAHwU8YYqvc
M3nKWLKnVVD3n2GTxOuZbs2O8EWbGLR6lKzuyfBNM/8mDdC9UZPC6oUkjuVxsYo2JcNwdsbjlupD
S2Jm88CqK7pC4g156CSmHZALDdzpldya6qpBs3nHxPzPZ5+jCDxpAwx/ICNrH69JYI55ANbjJyp9
8TjNFIU7j0gMuxUGchfV1wJsY4sAJCOsZJ5aVZlNC3GgPOITHDFCho4nuLwCryKHwF+fR+Erpr/l
1D9r+G1MjIcQD9dH6JIL8K1BVMhrDGcWmFisUuu1T1EWoKne8V+rF4fruvQYXTDz9FmGciFOMJCi
iujjFc4AD3Y+Mtv3ENe8glSYmsM0T9EzhWXQ7Id1rq9tX7njLvQCvOvNSkHyRVuUpUe2BiOj8FL0
l9iHmrej2PDjfTXI/r1eLO1Bm7kT1KElD0+NYua8F0bIP5iELYej5frYtHUtPotRRFfQk8VX1BBy
sSGixZKXZ2T33RiXjrpriFsgChfFzCZkQUaH4w3hE2LOhLQ81fTRfjB93WB6bMqzj8jGnpammYMj
4xmSgyghWdzOJUrrI4kNzY+VDE/ny3UXstYdqHgV/UwynkgvnZ9iTL4ILJyubL4dB5nuNgZ7QA0r
G6SEhPA5jD4yo/2fsGzX8jwQKHDfA1iZNyJZhn9QLQq5WwMfu+wqcXSfyKGY5J7pWaMv47TerAsA
mJCtkgIXs97DyI7WLex/Ky8Nf2Vth9U7coZqxV5H/HM21nglcKlW2TmrPecZd7vBlBYhubgjnyFx
r9TnCVLoRXRTeGwI0UrPhPRWO20T5BpbyEeJPsUxQJLr5C9gaOARIGQLGGhv6Wh0dmVzuzwnOQ/p
CTvnwt0sMxI/TcgViqQPjs6Byh553KqmLnzFFkdsp05t5u+xH2EjQKg6TaAxApKYIKvRueQ983OI
6L7N8r0aKkl6BpyiZb61EPhLwJSY9Sse7RSeHbfq899lWWJRdLQRhK+A40fLt6F+XKns+XNw9g5s
WEvj7QoMHf6emCjy92QT0NBq2rkVEAT2QJKj+BfvMFYh2QcQMeyp9uO/FhnpgPy4YxHUBLQLm5C2
nzmOqdLP1K8ZaT5K1jDJK3lx+CyBNMYYN3lJEMJcl6pv/b9UIWtxGLmg/jZk4fxoB0K0z3HUQbOa
WNCsCBsEWxOewDq+YK8wF1IJ0uTSdr33OsRS81qyrfAOFX6q6UJ2xPyPVGb3d80UqLq9MFW0x3wj
WYIOUbvujAuhGy2h0z+Aa5ucdzFihUqWnCkD88bSp1FOcyRbTMdK+6YBzLj3Scos+09bEhdwXJAk
8p2CsQq+eAAxX2x7SE/JKePHF7+MHFzvvOSo+ZhvtbNTnZTy3RLzqgj+0UR3CPhnfqJLMkuSZHeO
FwzoIwOmcH+csKAAj3j3CEtIeuOeIWBhKHaQ8iYnb+GhvCS4XbF0CMSjnEgCGn0SukGrSHJFbr2V
CaNcuxMztFjQKXBO2MT5Tsg1Zn0uITfJHHnfAmaGNxpT9OzTGPj6HuyGlC+e17F3xu4y5gd35G/8
gDoacdbUh+YsHUf651WFFTO5QGLVGiF1+fQyTtgd0k5VDzynCQlnI1N6oMclABo1aLnPoWMFfKUs
k+eLmyHCY0YcRupd43EAFFcZ5bMgbuyXm7fiu0M7E7/1uBMB47MgvMRTb0nblYV64Zx3SDhbJkat
sAnqu7ENCOLsVo1WH4JNfOpZUpFr7w3+1YINno+UmDTbrRNFTBfxtehdGM1BeEBioKpPv2D1cc4m
SvK3OANhsrFDmsl7oiYQQcOVljnqgkLL7JWRbEjzXjIokMehg+LNaFffwBRxCJ8VdLpid7NbU4ee
daM6Uk1fEVgF+mGFU5UfmKQlv+oGSCmeReRoBz2QkbnV3sRCihaJHL9ZtfOXs47zV6Ym6ZzasFXB
PTM1vHxIKcudAVLyp7ZtgJxRFj48197znI3G2z2hLZQMmla0CuVmGV0884W187TXBN/E5FoFbX0a
HHIs96GJyHR1gbA450aOxl64mbzxFPl0Xy84acabt1DT6g4pTPY8Zlm/WXEaEEoWuMTtRG4S/qR4
4ETpayqxo1gYWGwSBA1IayvijI46DoiZx+AJ6lQM4fSE9jqq3hVju1uEsBVXPsDiczIiF9mVSQxh
0/dh9MZVu1Q/YozqC4SBNh+dF9nXyFxyC2QFly96jQ+AvRKUIM4dFPcT8gC5N7bo82tCpjMiXCfI
yuvSTkH9Y5Xk9n3zlzLJdxuKTnnfdc/u9IQbPY0Pjd/7D0NE/4LlO0ud7VgCtbhw36zQJykB+W96
snZeClhVjGfWtluH16lxmxL1t4U4cLHwyeTBhozALmwm7PKdiXL8upFMQc1M68jcMUncHZiGLGBk
4+k0O+OiVg4E4FahAh3S0b06xpXRdiZ9sL2T1UiyYswIjgFyHqT1RPgZZycYC8hz2dYrTfRw27qg
WipyDVnSAvTaIOxV10IkKRniEG2QvZMeTk+MGArA6617acZVFcc50kWwJ/2Gl0f2QF4gJ/IgvDJn
jmALLTFnO/gSZ9rOKZo1tK5xwC3WDGnyGwvLGD+3hpv3rpxXyfcj+bPxYyHt0r+RhWeKZ4k+56bO
sV5C1UBODu5llpnnGu4VKD7IfHjriyWXEK0wJR/UHAvaBcj1LbK+PEmOjcyA9W+8me8JC0UORXXd
6dk3goBwFdSfNLrzsyv92gNEm+NDYEAmLy6LJIcm3gkQxqtSvJK+vZLVNVWAO/ZYF3W0ExyrOGry
tjla2XXqPYhzukqWkesBGzYuhw7mz4Dsm00N26eJLX6uhHrneEUNjnNY8j4ZZYlDhLT1sx+V+JOB
k0NXxFEJhzRmXITMwnU/MwavRFKiGCSa3G3Dn3NeklpNKUIyPF0mQZNJSxAPbBOuyydUQCR5+V7t
P3aLDElUgzZOvdj0inNs0yUQfLCdG3gPooxzd78ga7qFnsjQPa4AWt9YNLNHqdFUl0fJSAMZWPp/
JDLQPlwh1gj3EswiLqDPS0IEjKaSYUE4kFA6mDn4iQoFWgkbMzyGS8RcHtJqF1bXWJvw4DOkINal
q+S8o3QUnKxk0aEsl8XM0s1ahF6cPy1cdtwRDJ+5npMtVI30bz64HYGLzQhaOl79PzYnhS+tkvwX
PRBYCzSIf6DHku3g4RE/+5pR2YYA8sL5xTmMlD/peQj3FIlEf1aOp5CUVdAH75omgEcX+LarT/mM
KhYRHKDyh4x2+6dmVlXslFHFm9sGj7Od4+rRFLO4U8qW83YxoU9GzKLAOMaL4/qnTs4BqA/WgczE
wT7kHBFoNV/p0wd5YLe6kmawWsqcqloKKlHdU19B+VunGvulpn+EUoQAEIJ9XT6rVoz5vRVr+dtb
m8Dba421wfLJHNqeLf37+qtc0BAe9eq38xZ1KtHbqaUnvHiM/vptrbyi3TilbJA81Nr9NGM5fXZe
p7qDjiYv3pvCc/xrk8bJF8/E2B3hmIbp51gB5N4qp2dArtQi7/VCT7GL0PsREz23KTFPXSIWbthE
vMXRRDhdGw/r+GG6CQTnFIfuXUPCid4BKiEZlMGXP+8aL8g+6sXFeeWXYDKwGrFfjHdzjN5u6859
r+/xljRUtHWNamfxFvfqLv9xdGbLkeJaFP0iIgRIIF5zTqen8ux6IWyXm3kQk4CvvyvvW0d3V7ed
CdIZ9l5bEVbd4jwFjqGTUaB2yytqvxeB8088TViwsgsBaW39l7H5ABe6S7FKLTyJc1w+0fkmH+D3
GK5hxWKmNYZxIrcqEQ5exKRC7VvtemIGENk1ARy5bZc2znC71uHYbhf6nux5UqbjEJtDFe0iJGYY
CSfGfGDN8KTMyIw7E5eSQ30UeON6Z+RnvGpMMKUwYAUFxQM+uX1yrJse92tbVm0EMx02U8sawyQ5
s7O8xb9jWstwss6CEaGvdbSLPBwbHk1F2ftuI44pgSZ2vcN1nLKQNQ52++7RazPjHui82uZtqcVK
cpfvt0N0KLK4x0cepHiU+wCP81PVypEPFrIc0AlExiNuS5bZ0XLTrcgYDzNxOdWd0XUQ3ObZwPl4
cRPZkKyCUltP4Ow45yTcg1aNR9by4/jNHmpWHzEb0vytSyu0zESgwErYuj2htru8a9f6VjCsR01W
McEFE6bjAVyUCXHHT4zQy6Nb88ef0xK/E4g1VhUIddtROTf5yJz6uIoqzR5NiVZzQ8Nv+Jcqa1Mg
dgl5AWjep+52cOdy/syTxiOAzVkkMQ2irLdRK/sLWTRyfRZw5vybdiqBQznuMoXnkUZ43mSUoMSH
kkfBjKEOFspdacAwHS3rgx/6H4s3oAhdRGYUkSipuKRrKEAJ2CA6KeihNx0r1XEbj7630h+D1N65
ED4hIQTC1ruhQUO8izxnLJ9ETuZftzEB4bl33cLFhdxrANh0x/ohGJ9yz+/rOwqppX9Tlu6X2WaR
JDvlzLgGfYS4sEuCZvgZlL+m97jmvdvaHbsXZN6iOvnGgw4WYAYRDAwa4mwWn0qwrD1mQY1bCzZB
mRlu83mEg1zaeEZrYqYrEawBFPVZ56hjsQEV+rvg/bJ7wKJBSSQLJedmSAGJIUUVEQR0vhgZHn0T
oerOQPEGpyVae9ZtJGaWWxRbhKGCasaNFFEGEiAbAu1j1W5tezc3Hm16bYBJE7U7ox0sCF2JzsUg
R/3hMrZ9b1D+onlBhHOXlnm23jvTJKq/IEa67LHGcAlpB0zMihy8K6PweaRPMztYC/ar6R1K9kZR
mZzQw8cfaIPbM7QyVPfo4gQvPe3U7VQZVIzDtVAj1pGJ0wsLBxNeAOriKxCIL92tNbM7n0Z0Bd7e
VO4QPKY8vBjCSggf985IpsNu5tr71h1y+qMXqDHFAclwcdO5Osh3bt2W0Q1PNOkUEP6u+Qy2/WQz
UnY7FdALQBLpl5uZ71tsrWKwfGvQFaDagD07XLq2TdbxpMbVrf6tSi/ODf+HsHrOXDM/kvw6i1vH
E+qdylBWJenNcw5uEzoD2pJtm/fafZ8rOS/Fke+iSFhEYx9UTBaJOP3bpv4YH0o/zN8yVqnErBW8
fNj2rgD1ZxaWUcr6O6qH1zhPkg6LvddhogSFV7oHRYVW3rF+juO/vLyrDwyXhT7aBZMmYkeHefXt
D5UlLhl/UxdWYAC8PP8aCoCd17OSDihXnndlnRQq9HaeLhnsjWXco6Ecs0yaZ8tfludCcQpzhjJ5
li/NOsw3aZSDYDDcLaTb5A0W5TaAGQ8kWF0ftSIPvmjDZP9eYSy94QmzqOgnjTPLawMaQRLVJZTf
BAjxNz4sJU+hzsmoTyHbt+8lm5OWxCm+dcz8i4vQzIAYPHioxN8VcfH3SBmICoR11dsDSWPegMgi
bmdGIWE1MKLS8g1EZEBkWzk5/isafdkcLcIj91xcCUCUU2QYPQUKP89oh6k8lcDP032u3BbfJ+K4
i03bJCJKCZfF3ndx/lG6OPFZtDMeo37Ni29e8u6vxeYOTTYQ/gf7I3LpFqiI0TENPEKb2aK1H3UY
u0TYTn3ytppqfAQzxeS6we2AvI1gaRwejZzqb6qyyP4Wjs/90ipiMXfJ2GXzDeaS6qmORv1fCn7E
ksnuWY0YVkPGytOhLrZIw+f1LZyld+4XvJJbx2druR2YyLascLiKjixUY6TA9QglJauVfG50txS4
rSBSdW55rZhat/JZXFwj1dGc5zPjQmJGz3qYkNVU7VRVh2yYg25nqcyIgoTITqIwQmPyfueWtXEa
JQ0SmS5jdgmeEjEjtZnbkVAyeoeRmHJnXyil7rzCGdF8rH7+wPXCJn6KPA+WfBcqFvfNHJhwmzmc
TgdSVGZ9jOfwygYHrp0P73FxpQ2VnU46dDsCI2af2P6rcDOwaxqAEIZf0hAm/Ac9c1PPr15qhDm8
5xRycmMxqkCNxR7t9U92jJADbNDar97dhJX4vzUDFb7trHSKbbUwy4GIQBZOBdUteXY9H2cVz/zy
xmaPChoGIN04c4gePmnmNkh4Q+v89rnJLrJqouKmWZM2PTlBUt/VBcHZmP7MNHmbOVt9srslU53d
hKHsc8Yhl9xkAUS+NyqH/DKKrs6vFtqoubMkR4ifRXkkT+HTjUHuOF73wWMDlzvBpGC2zI8VeKMg
T958F3PN0VQeSsszYO9q/pzwBiBfnVVUHkcmZ08QAvW/CRkfOvypcuWnjYdxviPmhyhP9LEAm2Hx
N4SADZjwNzr1WjaNbv2Dy0LfEZWLgMHH5fEcWo/8YTQTUjxoh6GXOburWNlvAmAZ72tXDeTGiK5y
H9U6Z/5RcRtFSMEdWXTtYZyK0hpE6KQmjMDDEBBSwddKi+USUfmFIMncUE4biNCFQ7PCCp91oRH6
H64oLfkhyH8+oceZQuKOkeZuqqxn/ICf0YLDEf2CXTpze0D29RJAkZJ0SzjuKtwuVJ7zbdSSzH2Q
VugbyBLx9xSC1NyNpeu3H9SRU06mPWfFlwck4w2MyUgsSFL/ht1kj7Wc/TcsGeFvyo1M1IVLR4BH
nGQugs7vI7QFducZWHgYU+bmP/rraTnNIgfX1xIA8oYmm0MfQx23sYkFm5DQeExpUhuo+AImeP2L
KmX9wpbp/wVrzC/jadY6TPCw1B1CJETXKB1MdxlhLutpHSkZtvhJsC5FlIIfRES7K598FM0nkjjG
q1OQ5vyBuXEePKKeqgUyFyouc6cyL1hvoRU6yw63YIifnAgV2H/ulbvV1XRJvNshYMAOXVX1bdrA
9ucWQBNsg9DPy0sMz8oByEwsypMS/Kl8E6PKZBiM1p7jE2SEewfAtcBWOHXh09oOpGwg089IsB7x
tfE2kIiccYW++q1w/mGEd/1TCJ9M/JnTIeb2Rk1AaAq+tGbX+VWV31/V7a+8JeTJ9Hm5bMHg5B6r
2KU4ea4pQFYXMfFcP3hZEH8OsSdPI7EoLEhzOd8GUd7Lc04oJ0w2an5o9liOSFfJItb2zZtT5hWN
WEbXTJYthvi9P1WE7chx8ga4a6lt/86d14U737jDemRxWyw3mrkWu3eIy/U/dMQRH0TO+918VgEg
wSO+At8eruFAy5sqnGnY5sWV/QncgjQR1lomjp78nPecylUGeMaw9wNZ0mAMuqIlrXaTo1XZiMYh
OzdJKKdugqjqDSBeNOfx4XqdA4MpSdLy5HBVt/qu91KzLkvZgi59vfUJWve2KwGd03NJJZ8e4GiJ
pyYBvbkR12+ZwWY1ZEfsPUXEiKPhRC2TwaIkspW4FUJXJ2InyaqgRVrNCXAPQoGc0v4zX0LMDBEn
7WlC5crvi/zsESBNEH/DHsvwziSBoeSJO/IAWS8td+wvSK6IU+XAvpwUpC7NkftqvQXR3Shd9qVz
4HeQGgdn2QvPN/5jukwrtw1OfsRA6KdfhtRbcCKumbmbBNdz5LU2OqTSZTLFQrZeUfqWkrxbNB/d
E/1Eh4kXH9GvroxvLmQMWLIK5my85b2vQnS5on1BmEHwN3oO+pfOKWwMkHAZ0/3YKPWQsydc4Wdi
GM06s343vO8J3dUI15ixvHJxbbLoA4QC0zaGmoDzlaiC8ITnhh04IBmYe4b2D8mVH3n50efUqc89
Xdi07yAt1+OB5Unm7fleXczuqdXslsrRX/eG+U7U77qGTUtwRNUxcD6KDCSl++QVOV2e6ZTjHIfG
X7qj8no+BS9jl8CjmKAPyZ1FvI5S2ZJmy0GJ0ApmTjuRZXH4O8N3iUmBIrUDoZkBnFfDwUZjZeee
V4zJavmEcHFZ7vMWexXPMhjbZpxaLlOSEu5Yho4MREdOtyOABPXFksNDCEtfPRxNDXL+jGQShVVW
QFTYKpwaL1cjWMr97BhsEvXU3+UOBS7Zjgu7HWf2BmbDyUDVOJQeYj9CDhKcQugZhhvrcGHsMMFw
dJK3Vic3Afm3wOp7nTwwVYcBZPHp2H2o5Tq/TvlAZgplQwqeLiGV8kMXoryLEjgGJDLjnMGwjRR8
8OWWYSnHeewY/S0RlEDEM2h4dz3zckYMdTr+WZOehBMmD/qG5A3SF9siTi5u4ejozYhxPJVkgBSb
QE9II0gCW1CTMZa/agNst0pRH2F2evaW7WsaPgE/guDLlF7fV64gqKrBm/a7knI57BBQWrkVV5vC
KajSGaaRiujCHaSrFl2VL09tukBxHRVpAxRAtdYH6pfRPrSkIu1LGvRwnwDi8G97HXVm3xFkIjfT
CI7gUOQeFddEnlp+nsGi/ZpkRmGHHRHQJrmA/3Ur+XGnNAjBekNsIVHlxPIpW89msgAJs5yCnTdZ
EqwOJqtLjgObG1a6oeGKvm/Rk4Q+30bfTqei6Pu/fT4PCkUTec/XlG9wDtzb3dhn7S3eWaOnU0Aa
X39TCK900fFwnX64psV9UFmYQ0iyTMVXY72ZzabBs7hF6A7AsaON+TJhW0woDhazTAgzwbt8xqJs
juDEKvEmEYMXT/A74u5+BoS1cu5TW9gZ5mJwDUrNYmx2HqtnZosrpAX0aniGN4ZBW/4cVCHqg5Bc
bc3iPqUizqnd8SkVSR/c45kgB4gNwJXRshIutGwbr2fLUBRTf/WtVAWZdlnBQNGNVPBnycgdOIWp
5szaBCWzc5LsBqJuUOly/LMZLxdWs/FelrqmjeKplHF+8FJCLuGzjOCGn4pKuNEVwOL081OERB+Z
hVFtNWwKIiyX5ECDUUqzW5cm+qucskh3xnXW/rUlua3YlSiS77Gczc+ZE+d2g9+VQc9MF6+3PeTi
u5qB5FPVUSizm+ztja99VJoK4/5T4iQZ3YwlpP1AaGZ+DhFNL8cWUq38dOjWczJaUP/k28nJE/B+
a1bCpeynfv1cpUWIu+XlLgHpCs+2qGfhkH0P2Vhd868iG5h7n/EW9yEDUDTsWhVlzLoUSekybKq4
Rc8iwgwem0wZEd+PIfKSi4Yix0awitFH7rjrlDyQ0e1o0iyIJ2/uOQBjiagzUewfMdID1tp2HEuS
fPEwgSwDmAoa6I7+rRm9jcfCEXI7Oras/NE+KjROS85ldPhkbQFQK4huRJJIHZA6t46ZveVurBPV
/mMYODO9iV0RYF5vvMw91uCPUOmVGNoxyEN+XvWwR35fJF+NqyNvL+d0Ti4eqJWRZEt3TuP1Y+a6
+peihpspo3pR/iHcBT/CrkUhMlPs9qV7n2fR1TtF8/vWVfj0ntg7+vKj9QcHiIcnJze7bcTaqf08
g3PZIxcuxl9JDyFjlqopbIxu4vJV9+xtVYWWsYnh2FLp+OmDJh7dRdGU5R1mu3KZunvcnFOx5xws
6wcAURItIYi75DZTSDceO5cG+zuee7hPe7eXc8zyGFlnileeJU3woygnvKv0Ny4/fG42PB4jU6yb
SMBc/liw5iGBr/pWZOzdGnZF1rLaa3cepu1oT5EP+4b/Irjhr2ge1yB5kdgbWCqyYsnCY8Nqefru
pXY7nLlp6xxs0wXuUZuBmnkFC5hCIgrJ2Nj1KMIiwq90bAWm6YoSa+s5ZKiw507D5hYVeJQQrpat
koULqpYpOfdupwTcLhPY5bshNjg8TjJgRQqRF2fyZ5FTNyO89NJkN8mmXRBX2qi6nQvjNeSmp3TQ
UwwD5Nu1Co6NZRQ1IHzgEogfYH5wO+DZc1llRamAulu3E/bTPgNlGU4tUBfAzLr1jmu+dvM9DNpQ
MnGDkIPgR8zR68zIo9z3VbSExxGPTX9o0Wbn87ZSQ0XiPaQb8Ux2EMmaDKe87iz8tidXOJNFyZmH
pccHYNLEE4NnUJNOSHL4TG+GmWL1MkCCiIHQ5EfUN9Bw4TEcoAqaujhVQB5kgwGDw5D0tCl0eWuJ
DsrFZmE33n4WwzAEL4FBKEveUhcQS2RDUi+3TW5Tv8dKTkfL/phJWNTuwhxrCX+TbcV3PS5FvcVt
19vNnMRCfhY67fL0wnsT+tiiC3T5DV4CkPkb4kI4pRkJCzL8EtHFUMsCEHEbnZsACmYnyWtgHTYD
eIJXhLeAjrnll+m4uD9mZh/+LfuKQvwGNcp6pLizA74YsbTUhEkUTEOhFpNmHghk82AbQ3ny22T0
kRgurBRuqoBJ68lKnV3djsLnVCcqhMwrzDNo8AZm/luFlONvSR03/UPfwNiPCCNPj6ShGCgpEkJL
z5VnrfM0EIJBVyUtD710TRAE+L/Zq9+FoMflo/Yh6IwwdQE64QRt0vFppPwy0Q3T7B5Q3BbXZwZ+
p8buW2b3IcQgm98DJ2ysPjRA1ozZ4/v1KhCLtQiF3oLNxye9kH1gUa/rfJ0ORZ2H5WdMHTBdNE/e
cLR1RzZFlUSZZY1e99Fpmt3BHlvhksDn9BJcEWMLjK7WXRbSla6U0TPj/mFCBpyi4+z6ygMPZrUm
UT2B9rWvxmA+l/RWqEH5kKpdhV6NRTJqBQZmeZk9oZQ1zPnVVJBsZGgbtgs+iHZX19T8O8dGA6UR
8wu6tbQmnQ7ltLfp/WVITwxs1HIK2fyJHSst8eLxAEUnQajyN6c8Q8YqD+Rt4w+E2Hrd+m5K4Y17
URW1xRbe496SmEWYKakYFQFuA+ai7ZxOZyKi4t++8YlTblWs+1/kIUp90dq4LV8JCrhtgIxFnQhX
NvYP6jlib8bZh67Q5H0VHpjrwUAuTO9sG6LVWPf5kzOxzONE6nctnj6L0WTV8rvQtrmgDckB6hUr
XZRL1U5BVKoZk0fiYWbTIEkxjJsiu/R910QXoAtTg5u5RMeWEGLv7VlNUaqFSUJkSZhnPFih0+So
N5tZrRyKkBuR8ur0wxmabD1VIBt7nm23ji+cAsikhkkPPylbxxdRipmVL44zlPJuQz1cS+QfzKao
ExiK07BtdKEbtZmxywGVWALeAQfkKfFKURD9dYEEqMfFpxDZU90ECFBoUNIb0mXC6QGpeJ6d+0gN
4hLO5aL2JEOkr/0ktUb9Sw94B7/cvOUaceVXUCdM5WoFTmsXK/YCh7Zwnb+JVuXvgKO85ttw+9fR
WRcsVWT+VVuL0usbWAwWf3J4WSG08TV/cwqEecKSXHnnleS2nzIJ2gaUE4Rx9HztmpEYmFiPNV9u
Lz30zd9hQgMGjTSK1j/kZqUPDcSn5RhXlTJbNrzX8JpGhM0+JM2ZkJkurE+ojFO5c9smMsxAETn+
GTx2TYehI5bqYR2Y7D+zrSKFg88nbThuiUfasDBQR1okaHlpX7yBUPD/U02Wn5BUg7nHuJW9SDMm
5iYPfNAX5OzARQ+0I+6XZML5S7Ro9TQJOTWHKlhcTcJSJInSA3VrNjLI+mdTzwXDaQ6jQ464uT7q
rEketGS1fZp8pl3E7pQRttSJqMi905sAeJRMY7HxQwbQD2ld2QDU+CgxN/SDZiCT5M42cDMsCGQA
yPDMjGU+h46L03u0oaRNqBPMPWRAm3u4vMTtOEGI49RFPERILdYYYiiiwDnWXUwqRoFSoGD6LDui
erqMPTTBos5jo2eghHBtcn+DKC1BlYnT6XpaY2o7mIDX+CtOMLLtwthRT+iOgNaPtU3+mErk/6ST
i9uaMTmDuP9DupxIIdsv1vV6IOK9R5RYLQMM9iFnlAaOt75VYCrQhw29uOqk5zgiAwmcWXGFFg4X
WAMhcrN+5bYJisr+uC41cEiSAZSNsMnOE1EE1zkT7j+kgJMkm8tZq2EngtYsF7TtSXuLOA1LxJyn
n1R9S0CIV5u8jHg91I1VKYlXOBuK99oZ2u+c8Ph/OZRN9+aa5PzidEgut2wZ6xvDr5TtUqzkjGtc
8jZeGreP3hLO0Sc1F22J/ovDV6DB78RLBVK3PZPGMx3Y+/Ep6zgkiNBvld2GiM97ihvAsTPw5/ib
sZWPnANKWXkUKve9kzA6+1mFWP9plkskLo5rfowg2OLKc0qhT5R6C2vKiN+ehGqRYFXl1YlocoUN
dxXiD6K9EtXfDoAEJdtxnhTmJo2C3CkLZmYkMK03dpxC+FsI7e+QWg3JmW/QB9rson3e1UIVLDra
iI5udooYSPdQ9u5lwMOYbUZ/xlfFzVvfL11mJ+wJ1oVK5Ln1zl+h69yua2feRl2MH/gcwelEji6K
fZhQR27Hwb12iFnS/jUMg2CeZAzZPmtn6v91q8B4Hw2WMCTEInmgL6VXB9M3zjvGs8CHg+/ELryU
oyfNvGG5J36JPV1+2bTW461ZY+SYm6COkx8XCU8Bp27t/ZPOSPreNAB3OE1Rw3sHZOS6vhuNVvWh
p63zt35oVPcsq5hFOLF20QF54EjGB1Gu15e2G15sAoVlzxr1ihJEREFAEnU7CWrwX+h28zr1cRwh
dNvaQWKYSNLU+wxYB6vbnjSw+aXGPQ3Uxk8rYnsRLWF2diawPn7suGc9RiVxLkVHWRwMsaovyMrI
CAU40fzkzso0OqOwf9aNLD5wkiXfMRw8u68X7m7UHBGd6TCFONsz2T3ELVXiNkknqOnN0CWfoLWx
H4FtCljNNbFhGJSwxEP0qAD7oGscdyr0ycIiqKqstoXE5U/AfXgNJZSOfEL8w8IxyAhinonn1o+V
G/j/AAZMgM5l53+VKXqSE3YLOmK/QexD2NcS7gPijOoHH9tIwf2dieLeFRj17m3WqSsFFf4BJiqN
u3xXKr2eoa7PIAqrGWSiqKLW32Wzi9+ltUUvqebNCBoTfeFwMlMzAzaDpuEe3QiFID9VRXjRAIpk
l2IrFhvcHXr8Yztano3usKreNL3KT/VIl3BZTGoAhHdMADYrDZDap86YhwfO7uVMSyERAxPlGjj3
VmLDCE8ipunZYzD1p3fGoql4qFr2CP9hq8GnvR/DFtjoYUJMnSV3LP8IkT6yaPD7YZ+HeErpP7xJ
5XzORfLszEJlwJiieOxu61H5rxziYbhXaZr32yUsk88ex0T/b13wV8s9s9zB3QYW7zaB3dKvvkxa
BpdxwD6AvQQpQUUIFBrjXbHI0dwhxFv6w2iXBkEhkhhn3ikqsZin3XNwQZqY0d0TO14cEQpWrtkU
S+lFMBpCr3sP4Lw2R1y4bXO/4Ax1sE3G8J63ILjq9JHkr8xj8r0ytEF1syAeZnEK1QF/OYk4UMeC
cls4crUXy8GYnVYOaHRexAYmeJARGZ3Rjww0kzKcrkEDQcShgeWt3K5KzK/pGnUSt29fdQdkRW61
d1EkPqkEk9kurMgPYpzilK85CQHeXdwGFK8MJJCbMtnv5CtTufE34gWmVtZqIhJwDriW8f4Egm0g
wbVbnprr8R82pjoGrZrCU+syWmarBcLmxHLHS/4R74UYElyhDA5NmyL0DjH4picSdBafxbnsRH1R
6TiM/7jgvewOKASfV45h7wrRaeSzd63Xn1BCJPEzlKnrRnFZJXCCcuGxPlwd4+nBrqC+uOMS7Z2k
ShBdUsWO7+GSLtkxSTD9b0w/YyqjI0eyTi8vGKykLs1LQMkImSYodbXNNTXvtkah5D4pmnp2CxVR
6vlDqjGocgOAkCpWyM4URVAfgTdorTRgonZ5pOrxyAXQUKHugDuq3x5Ax3LLGEP3L5MrCH1jJm4Q
EIVOeK4KIEl/bEbp+9HimAhOfsJwCAlVbbGep+u0WRLljO9pqnRz01gEtVsmq60g3sp00YPfzL3Y
M6gU3A3EUzb/eS4rwQPyNQXjNK1TRqA+HM9n9O1TeZ5Sy8iMeUyE9ClB2in/+AhQP0f8YP5dR2rx
cHBjCgwYCh52n6Xg6zpMJLdfaRHdbM0Wc19KgnbXITr5YUKC75uUAHmLGHB2gcUTZYAs1Ynb9KWt
9PJFXbFMf0xEgDMRRdZVRxRwHpYhp5W62qA1r9u7JKn7/EJaQ5jftw3Ln10EwJCVNV6PmuEO0G4f
wyY2QAD8ng9dlQG4hsOEHqs1EVEBuNX62wbly9D9mSsV5y9jMWXo+/laOLSWnGU810wUO49Z4IZd
90KnYYkeTdykYgPlrANBFEbGQ/DeYlCZgViMeNb5J9qP3gcdLf2/PKKNPmGEGtVp0srN3rnyXOeR
ibmNn2SSm/5EGUOyoJ1DH8+473KlVKqX9eOMNjvdX3c+7kkoPG/7IEO5RU/NOptdkyCDJJbYzeNK
UZxS5vTEzEK6cDpER/LAbNpSYXuEGembNsFwsw9U1lc/AAngWsxpmH0YaZPzLLGxMFDyyMVCNDK9
egGTDkRzxs5nd8rxhMnEBj8xeev9tmMwTfpQ4XCJhtHk3TMKJ4qkyHlWd9cbLLhOXYP3yAMtxMAb
ThQLwAYsDTIh4Jt173andRLjlVZlMFSJCLknK5ulaIEKaFCkXa3XmzjEysTMa4YZaSYtDIBASx5P
z1wo2RYDApWu1PNfp87KP0sapSnGqVSh2ESKDbkZJt773HI/YonskleRwnxhOm+dOweTA06lnhdq
iyCPah7RmpyuEbzZG3rr4b/MtqiRHCT4bJTbTPFHIGQwUHcykOUUgP8wXmNBVqiJY3bIeP12Kh6x
QiL/Rppc21W/F0GRNzuD3P4DXT/LvSyYLTmz+Aw/0dR4BAaRpXIOFPF1+4nB+NuwXnc8vVct9x0P
6R1MQwabZdHo8R2saPm1rl5/RarZ2Nmm4ej/ARVkn6wXD59kVtb/eb0svmPyZm88z45AHFuE+ZuZ
yxybG9KiL4ajKK+6xXTtvoPD4Oyjqsw/orEGgeeif/7M8Kk9O2jjU+TNyE92FsvifZUSmLWJugb9
FRC37qcvqFbYs3vFH6y0/lskfO+/Isv+n9Y0juF21VWHOnsMjIB86RZEA6I+ZnuX1O4ucD3OxRnp
abFji1xdNMpMyEfEHJsNCkaYyhZcac2hZ/AvLtKQXoQ9kkVGHnOukYrC4qjSASYhT+act2u+YKMw
KeK1je4FHQHdnlPi6JPNf51s+2BLmmb3S53VZHvP1mFGAVND7cxrL7wMiA4FTirJJlw3Lb+rIdwm
o60Io/Im8MsBYxHn1UhYFMJVLdCooFfM4+nIYVD92snIb8dy3l6B4JVzM7aB+QlZ8UVo+Kqa5NeI
gfw+cSBf7cdVmvvBd/Uzd04SnEjiI75hQTcLDKPmc9qMnKt0b04WdueOESh4vykpnzvTE0rpcV+T
6NuwtN27rFz+k/3ovFgUwafVtN4DTOUrXQcsU8/OrEgRnHC1b22Ue9UxixNMaEta6ktXrtFrDQVj
3I5wHFA3Ng22kcyjSEEFgr03YiP46CCaMWdbae9pmob0j4ld7sJEEqAFdCCZ791+qgFzICX3Nylw
sgumvvVbTFTn29Qn63oTzHThbFhdHLVymuc3KxY4mTSj7D3ZWXeos/2amXAaVWeF2Gnajp0a/rBW
My95sjR3eU081gbNDIMz1Yf9nxLqI2OaJJz/c4sc7QibsODoF0PZHAZBPvnBcUig36I7J8BSm3n9
i33KPOtuShCRiKs3eJjcujpQN5FoznvfTFvhUE7ta5WtdmszDd4KMZ3YMOMrHvNCpN/YnkJmRLZR
2Q4PY/4U0diGVI1x9TX6TvgT5cOU73gSyMhqacmeImg//BguPp49SwRzia42he2aVA6TtrUtXrto
QadSOVbdJq1be4eIyslswj7nAE06BknEBnGubiLgZB/dPIeYjwO+f6qGmEeDCw2BEGcDbPaxzdxH
shA5pwByuV8JeyIeqmaUx34Zyg81euUH4Jb6cxh8hJWuWOQtC4f8Ja4DWNBDzbj+PFV5dSxnaH+7
mb32JzIcOqQ4NEj57YoIitohp+wNvQbypofaPD1BeWA53mNvnc6ypn3WMYJv8E4Le66OlxE8U9tS
DhBsg8jKDQU0Y3pH8iSLNfwhy72zYMxU91HRbT77gUPoMgYQjR3I+H8W3ELz3sGJ9bdM0+nBakx6
lNeeomibKrlehVhMwUDKla+OQOm1wToq0EQmSWR3THv6fC8QASHk7JkDb/oxuuLX2bYwzWlC903z
/rJQD+oC9Lil2d0kXTIOW4ZDU8teHCXAHuEEvGdyjYt3RfCX2KyFJda86HoNVm5KSYYwfUwLloAN
k4eKo/Jeh2tyQRjTzjv493nymfep/1+G1CnYoOHqGa+XAyaMKm2+MlANF5HZK/zfutCJ6ToSTbDK
Ur/D/XWXB4a1HfQPFFt36Tx71dnNZ0gmQDsqUEWegeyZ07g0p7rLr8JLGBRwn0wnkr0Denm6gKpk
mSg7FJ4MK1x1P5nK+R0RYx/V9UeH15pYrHMkmv4ES+Wifh+vAnZ/UlfJa9HBJIzy1jwXcxV+R11v
uUU5A/GpwgLZL8KTUJUYhd7KUYLZpEED1aOBppVHUg/hxnFPGrvpPK+aiT4AIIc8FBshHB1THkks
bnAImSROT6ptII1oS/W+T+GPKQ51Zf/zSTBK9i6t0MAWu3eupoS2P2PldD8ArLPDnQNuom3GvJp9
rgMGHRjpFNYMPISKN9xorEaAfbF9GDMdPSFV4+rGtpbcsRNmjSXERG8nXFu/l4Tj5tD1m/gNoT62
zjix/rEdWFzy5eAnd8klvGZmzvrqr67p3by2+uzKqk4vFBDyge/foApv8/QbC3LzWumK8XMby6S6
SSBs/I+089qRW8nW9Ks0+voQwyAZNIM5c5G2rFRGqkzphqiSofeeTz8f1RhMJTeRCdXsi25ga0OR
QQYjVvzrNwDzigpCENBKqnZla2fPLgk5lM+RJ+8NVE7Y7/Rm983zak5pehxGufGF5lnb1iTHfqVq
SQ6vB8R609HpsldtiEISon5Vfta5+KLNl0rxxpdOHoZputnvHtUPebJQLCCqGk34ajsoqPWGm+Qu
VX18oFDm1Y8OcUNAjWGWXkNgz1vwJ4vYsanoBOyweu0QYzJPP4Re8aRlJoYGu0o7vY49f4L/qwi+
YINImLwC+q+cRoUP21bXe1YpATPppx7D7R8ePkWE3YxFUKz9OvJeKuikPR9uWn+ys6RXaGLwsa60
qEG9EutlTcKB4/5igQPn4DScAq6H6jM7Y/LsjWmZbmRdDd8F0otHGg61XAOvF1h944f1yR3racWQ
WXewrKG7JqnWUNdj5aiTH5WLeYbw2sjDmKQfjwKq8z1qQIQVaoORBo9PBXazZJvD0ydsusNV1Mfj
kYfBbX/oBd5dKo1VipZIkdkmdhT9XlCAkdUSJPYt6d9IlXidWrbRS53W4dDrFGM1AZPqWulKjR42
1QlSIDE63baMFLPcQtLm6bMNWS+xEYDZ+pB7wD2KXL9i/TO1PBHFwdRsrm9J34Jj1BCeH4dkkkpR
3NqbFHv9cAJ6kMUWlLTohmKDa1mDaOCqRHVDYEvQtl8JNUyfuXi3b70fRsiKKmJyFKCGfJ2CWSYr
n0hxde2NidhrNWGH1KuTeLfU0+gFynr5UuG8F3I4TkqGQBnoWDuYeePHEBLopbeB9ZtNxbY2aE9C
e9vFdffq44p1GHP6rytTB8XdEhcXmFeFjbBs71Gzfq7shqsX7PAQ7lcXBy+6gXoBK06C6W/8Skmf
4BX6cHUQyKPTctP+m59Ta639FKRyg1ejuGbn4kJfQUKJNwp0ge4KKYH3CTEXXS0d5ANXxoBjh2Sy
RIZrtIamgwY/8DgDaHVjku5l3VsS0/HZoYyqtoLoALqEBWQb4M6yVDZ08Vv/CXzZo9zKM2XTo4RU
P9V9KPqNk8bwzAabNu11TcLoF/S81RWGgSrtwRG6I+1aWqy0sLWw2YbN6GK9wJLQNzjx6N8apcY3
siSBsr72bcTsu2m5SB4vX9GWbjaeG1xAcauEN1iSyaVYZrFTkD1zgSIOfMBLkNTxPisor2LbwBvC
Ngg3gKRE7iud1UrFAtHJur0tuqJZU3xydCBTLp4sssq8XSHM/nsV9JPjS6khGKblasBggO5BbFfd
ZK9grQa2BRoylJUC3fhriKENLjGCDL1VkUK+3BhRhBePqgaQQ0octbGpCzLxWueYTK/ZwrXPI35D
0GRkR3ZUC2eLINbaGGjmO5OtbOVH3Xgt+jCodmlixgd7GHy5ynHZgoBBvRBf1VXukCKNks/dk9XF
NQT0EKvSkqvN77AJ0UBqNWyu60SxKtwKKWXAHo3OcK88oBKk7T351/gNxffj0BoKx4vXpl9Mi/iT
DbIJ1/kUsj9/b/zOp1eUFbbYFKnbcX0lz/cNYACvkaavckAlenn6I94weblBbxk+BFGpd9Aa+MMN
guWR7wIpCZnbNkXORpeKfxyNBNa3F+jeQ9ymer0l3cnYt5ZKplIvo+aeeq8P9hpXymBlcBCpfP0N
bjqVEokfGDyFr6LB62Vd5kpafsGn3X5M1IbOYjdqpbqXDcxQeMsllzt6CAH+3ThQgfFoRfiK7DT9
hbhcZOtYddFsED0pxq1imL6Cogt1B9t6oICpcE/BaY/izif1st1wYJZUMjh7HdvIxqivbGrz1TBH
u0QbowuImJ4/pVObTXvlNtKACEmEXbqzqXh/6QCQ3iaER06BiazlAbkQB67MaNshwqp/2UA0JZCE
ZmGmhCrO3bcqqntsKWTyAmOI1l1e1cYWQAVGCIgeF7kYp4Uv4G35XQEoh8YqLtPuS4KhobWCkEO3
BW4OqcrQmDVgydAKJ7t+oke9RAZXlSoTi1WcDJjeA7c2P0eYVeG2KqFYbAR8jWPE7v4zZTt6HrCg
DdapNMetzZUTf/zMky96E6a3akWSycbIdLrousy+J5YOjQYPqfwBYzP/86jbBkKDJh5+g9L2v1Tk
LN8oJ/MbG7w13ORY/OFaZdTJNsZt9MXnBT/RpIIpFDVA+4GfYVxfOKkBpzyZkDYnb6qeJk5C7BRi
nugTXxieRtS6bZdj+U60c/OT4gsMlY8yD+NHSDO+CUfVzloNKILteSP8oWETUTXZOs8OWrR0V/ut
aa00MXQRcptStdx2ldj0oZv1KPqhvgsiLaO/DNGq+k4OAI/JiugxA3BXgapfe/j0N7RusqGAeQSs
TJ89HTUQr7VQEjrAAetzitGo9WBfExfY0+seVL6UQnhOZHDqwYW9nmw6dFLfC+xD6sjR+wcN2gxa
CskOVjy4mqXRvMFbwCR/LTTjxnvRTKEm9rrhnaMALUKJ8T8eWdhYPoeEQmOS3+VWc0t0nWPsjGYI
5d4k0DD9gaZVs/CL0PKqw4Mxz8wtxg6YJN7oDs6s1P+eaDCd92NhouIF9Ozre99urCq9sh0yl8xb
9Po0ILaBbwc8kF7PcdzZVhHqCGOLFWGPjYpPbt1KBd9Xp9sDN3w0fT2lmqOMDzE+/ckeyjetOyw8
2SQTo+bA54SqrJuQ/EBl3Ys0I3UCshOBqwitJi+wDqP2kPTxEcMckoHXvo9kHcsFje0H9Y9/CB0c
xlZhCS+VyiJIBRpaU+rcz6n1NgaRpZ8k1Hry7kuoInHF/rRCf618LwHcfpuGUb6A5ZbVOsRqgIIq
IahlXQeuPNDUJsGnyTQBB08Ser4JMgQ0G9WzY33dtmb5e6IMkwHQGeFke1JKdPhQ2ck6j3QsRzEg
N7iO9cNv20RoTRB20tMRgtZP5YOkIdqiw1KvoBRqEggiL+/zRpHDCrdv582Ku2GH0zvoPJEaNcyj
pgZFswwdVlzX1MG3Hor+d4+gvGDbp3oK7sRljcQx+mLyit9B793m0jBeIZiiyscgmKIs7wss3L1R
Ngb/q9j3RpJj/M29zoIENNYoDnuTanWNA6hbbnE8IiA+k6SKBG3qHEHWoa8ghU3MG5MWPpTKKoIA
6dSJ8qSaBviM1MPitw8IO6yTUcrm1g5L7ZmaD+aW51AYr0aV5NBtZ8B5WUmJsZKhqnp4TfYJepI8
paGyRvwI+yjQbDLcdUOxipt6WiKbENmMsle7fgxwkBKQd103tLw1AWYhlh9itL+a3GhppsKj0MjO
azWEYHA/yRIpItLUuwF+WE8bixpOA/TJcwTgbA/kn3EJhuCNG0FKcEjjl7Z5VZVpfRO6lWduglbr
2rUtXcAI7Ff4r/HVkaswzdw3mETVwYEVSpGKyOKXFIX+E4OwlmViDqzsXKsxi+/xrV0FNealG6Rt
xsFRQX93KSj1I4Qx8CXmFl01cOwfsVjq32Sq5/eaSaDtLqCH426JqjGcbUUIGyemPlkb6SV9642h
ITxey4IXTD6DWcZrUjVA1fByddQVTlt4FtitO9AsDcOfaZySzZpWqfIJU6cY7zdLLW/SKMVf2TLt
Yp8EBDheO0jub9W6jI6Wz4ZMRihGghv8DuAgwm6GvyRq07BW7hgkBzgeAp0fZlxvfhANPzocjLlf
wzapVnLwgmAFMMzdh+swprM8Dk7+Ckz0q+lr3TdtrLMHV/KiwBdTgIhUwbeeCDEdu9yhU1/DRKa0
6ZvgKRITwhok+tBism6z3gwy55Df9aA23PYQEVC8IgiwvC58VTNMW0UUtGgWFIwc0D2NwcEZhGVu
fLiEzi6nQZ2vKAjoFGCqLBHpCQ5rDM47H6MIArZQ/iKfI7nN6n5w+RuISS76+pb3iGwoFG4w3bpA
41YNWxFmlrkm7clTwfomHWOSJY8JbjTcvVLocORRfOaK1XNjVwLZXIFMlsW6MYV8wManf0W/WL6G
3Fh+0Mv1Gi58Y3+M0RY/0f+sj9h2l889HuW4DPkCex2hm8wYE0gexH+hfIN9SaW/LfAnza8K1fIx
1iidlgyuJqcRdBPA6yeeykRHoG3//a//8b//14/+f3q/socsHmiz/yttkocsSOvqv/9t/PtfdBWm
f3v987//belSVQ1pOLAqLQBPOKj8+Y/XpyD1+I/Ff/lq4FdlRaM515P6vsUKP3f99uH8INbpIJIL
guoYji00Qzq6adqng4x2IG3MIqJjlanDA7sRiZ1K4T2Wrm2s9WGEv48vjL8/P+r0t76b2n9GNXWS
W3RaUEKfjcrVvbUbbEuPjmXVj7EMzWddTxVlSzZYgKJrgLRnx6a6p3ZESX1+cHNpcEvHmVmzeCvG
7LlCKgGAgE16DKtyuJv0ZfYjZZV7h3Orm17nZdkhZTo/5uJjtjWuMzjNW7o1/aZ371Ik5PyatRof
ydBCKj2C//2kpRp8a0eEaYMvul3aCeJvzg+78JyFypAkT6uOQzz76bAtRLNcFkF0NIv+KXEBlls7
gqVDxUcHv+dOeojEREOCThs76/ODz9bv9JIZ3KapaSPUE7o4HXzQBtqMaRUdY62gEM1QuNxAwY6b
q/PjLDxboRom2hBLY6KmczqOWXLdZBgmqZBxoyg++zoHEsBK19YvHQ6P+5TIhW/nR5X8rbMlLKB8
UqyZlmGgxDgd1abb3LupFR5Z5JPtKKLMgeiAPIR2mNW5f39+uMWHyefCkjXQZljTz3m3gBA5ENCj
5NER5hDdTxHKg6/7eF+dH2bh2xCqo5owzW3TtOR8wYix6nG0iI9u1qP3JE+nJFCd3pnFcQN/qvA1
d3d+yKXXJ1SWJ2x9GLdy+vN3MyPxXpdEq0bHoDO04KmzI6o5hZGGrdflRvbdLjy1xcGTy/HN+aGX
HiopS3wgbLEWzInTob0KJ3qMsZltPoDTh9juFljdeu0HVuj7cWYr1G6j0RaBRCEC4Q6Bd+E9Q3kr
tuSfITXwA/x1My94+8DkALs0E4tljRPkdHIit0fQYj0+Wk5Wt5+jqNDaRxMq0+Yj4+iOCWPV5jnO
HiIKPCvpEf4ee65fGH9X6ug9ZSX8xwsLZfFtmYLuhq1jlDafEL15SEVNmhwhIE+h97L3thiaEr94
fkKLC9LRVBqhqrBsbfa24li6wG1+ejRRUX2lgPDFVld1Bx++sLK44Um9ErDoQqrV8yMvfX2Iaf7v
yLp6+srYw9BjwIk7Yh6ufhZWjLciW49AdIIx8FtVg3OdH3FprpqqYd4De13jMzgdEUOrkAzJKj2G
DaRel5Ljvi775FHF2BjjxoxmJpBRdGHUpb1TY0nS/DdN1MCzUYPCGPOuStMjkSoODRZ1zN/wIMyP
FrkNP87PcOmZvh9rtjxp7WY9IjfeZqDXL45ST6ZaBcnEPQLixxa9+dP/34Cz5eNApVf1NkyPiR2X
TE4xg3SLtih/FpVmfCtSFK0fWDfsXpgQA1hwsZw9T58MSS0n6u6YdbGxp3Um63s7JNhuPca2xD3N
Cs3i9vw0l75GzRYGx64mpDH/SqCGI38tm/hIM7gq1qVLuOy2p3l94XEurtD/N878m5BpWIjQjmN8
Sf1XOrEDMgdffwzsSNpfiIDtgmsifK1LBdviEn037Gz3rPH68Furio8tXlUC9CRx4SUVNP32ZNIb
wYW9bWk4jj/bdiyh8Spni8avsdQYgyCBvKe6uwid1DWVoYfBdBJ8Of/ilh6oLvjapWmbKgEgp588
x2HuIXOl/NWM/sekPbhJdagHq9j29txWr7hnNxde4tJHyPYiVck/GtyI0zHNBABf+hyAHd0ga435
UX6Nysm6JavLA0BMi/Lu/CzFtFfO6zNdR6sIh0VzNFs7HXLArrA2FYNjya79VwveQdm210qbQcqA
STXBQwhXwYN6uoaKndc72U3Bmud/xuJ7NSFt4ZnpWLac/vxdcTM6dSkT3Q6Pioctxgr7jOYWdx2k
2Nw4wFzPj7b4am2KYSlo6fFuT0eToUIg4eCHRxdq8jWi4BxyPSLjJzMBAczjwj70jmpc2GGXdgId
R9GpfjN0BNanoxpYpk1o7FQJ+ypigqGtNhVIYr85P7ulZ0khQwVso4iSYrZwY1Te8Eza6GgQBnTb
9G7e7PpoLATMhMK9sL0tDyb5Gm1Nm8rh00m1WUfchTOER9xMjVdsoJUbNfNMrFrVZnt+Xksfh6Gb
Kvd8OgCOMRuq1gc4VorOWxOqTYY8jZ917xfDA3kf0OkRCBYX3tjSOgHOMiQuB7aqq7PPsUgyNbGQ
5x6busSs2c/67m2oTGCWRkdMTIBf2Zd78Bg8mc/Pdemx8jmgrDe4eqvqrMKxK7fgQBQU+yD25HwG
udiOqdS7jY3bw4XBxOJoUiOCm5BnVuhsnpyIbjrA/DpCby3XOSD5F01YeHxYhb5XEFNt2AQaFN/m
0D0bmCjjAumb9kOFSPCWvqHE8YiINVpbYL0vkVKY1+cfh5h+wXyXos6cQBgAHkro02VG8moWE3ga
H9HPQ9R2TbLTlHL8FSFQh78mIki7Un9sHfIqcf8UNREl3Pu0nU8axvnfsvQZc312LD4uE3xs9mrq
rlMFDubhMc6IccRQUMWYJOvUyv/AWfd+oPlbCbW+ivKMq2yiVt/HHJeWjdYKIa6bDOb5ha9r2n3m
T9hi6VqQFjSJrP70CauVhKNpF6AQ9IWyNURZBe5RaVq0ffB7A5wj1hOSdvAJI6Jqff6ZLg2OfdB0
5E3XW236EN9t/6YOQkLOlH2w8I6COR2iT38g3cFQnrHWHcJ9QcczvMdzNaq/+Baktv35H7DwBVDe
s/7BnlDHiNnsm7zzy4rfdZAaDlW4zsaNeWXUMn2BQuXrfz9dtn+a+5x0wCLz+3Tc4u8AhOagxWnK
Z0wvsV4TBQ4jOwnjP9hYaYXDTep15Z1Swtb7wPmnWdQYFBp0aAHITx+31iMgjArDOQhY9vaEWLO1
AuAXzuMgyKxxDVjMT5KUv/TC2bS01eBGoxmmBYuHJtfsQ57YYUVI5+NgtiZ9trbRBFuMNzoPeQLJ
eAdm7KVPqIfgHNpOpxyonpFMqATnbRXXwbRbr9uuv/Nw7CFpJB8a/X7o0TIczy+I5R9qT7sv3zm7
3WxJ6rQK0Zhq7sHBcSnbg9CRTa3KdnjAz0PF3mSgKSZamw6aXfdjc+2qE/XDD4KeznneSnfvFRxX
hFg7kbVnNdh7EavhhfptaeGCBjmcvhpfr5w9zxJhYufmqn3oFFSbJN03dwERFD8wUGnGvy+bNEph
3sifPXiOrUU4YnoqSdoHvcUCmTbYSM8wLzpxq7SpV+AsWnW+sc4b4QSfz7+OaRqz3Wn6OiVfpm5w
EZ5Nk7CGXqMCcQ7w2XFVaGryJrpYcOM3Ujgwn6tSZr9R+8ffq1zETz2+4+HV+Z+wUAwADkmeNeIa
DA1m2zGR9BKBuOscYLfRo8UzBm1xnhlfG3dEFqO1of0d3+5IXp8fd6HsoSrG0krqOh/NvFglObtB
4ifcA9qYDq4JZ246Wcjhfe2NUbDHLDhIL8x12u7mjxunYSE4Cmw6D7NSazQi3F5y1z1E2CoHN3lL
jy2MMs0h8Q85LKrGpqS/hIYaBza//XZ+xktrmjg9mgAOKLWQs9HxRksFGjHlECaKNmxQ2MUQajW7
0MOr1qjL4cLRJ6a/cDZdbHx4yqZusiHas2+9a1k9hK27QMWVqGAS2Nb16EaZePHCXn1qi2x4Duth
susPClh1vRZe2UqK/WFCmDCPJs3UrWK76gUwe6nsoeIBYlaFrv/zUCaphNCpXFcOEs+NF68c2/uI
Z0NrFfvGcNNWbYJFX21iSJjGiExpezsPsY9/E9ZG0+M6/2IWliIHsWpNlxcBOjM7N1wLmIokSuUQ
u7QMuBTK0Pg1xgFcOVCpckPh3msXlv/CUuQWLnQ8ZmhBIQ89PasSy1RJYPScQ1NY+k1GbDzRtoRc
2xvHLCJoakRdVXvAD8+F+BnE7sv5OS+Ue0wXHBXkWxWGMS3Wd6WJiEmug5BhHZQuSkgjdXI0x0ML
X+r8OEvPlq6FxKqKvriuzbYXAXOvQBrhHOIggTeVDkK9s/yWXI4Ka1Ss/7O2fTw/5MKOprOngN4w
Ltj3bGq9aJ3MJ9HgAJequg07vfP3daBF0OEIHFxDnqLFnHkdu875gRfn+qd3grKf3WV65++eqWyg
sDhd5xwqTKZvktwtoEVpOBZbqmV9bYWH9cAHRgR6ZzvThTDt2SpqaV8PeFq4B7yPnRsl0LxvyGhR
0ADa4kVM6KnYnR9xYRPjpOIKPvW9ODRm77NsMki7bu0cIjbTnYfp9G2kBV+ism++nh9paYVSSbJz
8Ulq8k8l8+5p0p8vaio4+zCURrBBiUSuiNINo/aBt4ZMFY6vSqfyH7skNp7g7IliH4yiqvdqbRT+
Gm2B+aQr+LTu0kwR38/PbOkZ8kFAivjTlJ0fuWYvmgD1AOtkcsZD7EMPca1As0LB1hIo9fdYhi6F
w2MEX5yQqNNl2ft+EBKuDfgDqQ0yZTbCJPI7DE5UG0nK+bktvTVOdBM+BlUmBcXpYCF2zfhgB87B
ZjFuJU2aiXyEGeUH3tr7cbTTcfS26PW4HZ0Dbk7dU+wQebfLdAQoWPRM/gm2Vic/z09t4bVN3Rbb
kTxHQc12OqQY7JbYEd0+KJr2ariRcxj18VBGhfl4fqAl8JKRbItbKCc3DvmnIyVpj40HNt0HxyZK
MqlL9Z70J8/C17dM95ijEPcqHYS2mRLYB9nBq9eqPP51/mcsbGcGaADViqQIteZgTc1VjqynnnVT
Y0evh6b42pHmuGa85JMg//TCtBeeL5dkgFKQGhU132wzy4hFDRrXUQ446lOAj7b3GLm+wM5Gc5q/
X6ZT3SklF3By+dTZWE5UuEmqGe5BGVOc1In/GkjMDSbE9K8foiSOTgC0UXCCQ5y+Skz8CB8LhXIw
7Ar2LY7ycDrLRCrVFbF6afVVhNCvL1wrFooLtozpc9dhC9DaOx0UsY/rlfXo0RAioOrZTz17K7Se
rBLZ4Vi/IbZE8+9z3wvIp+6LSwtnqb5jfAvWB01hqMCz9UviplkWvesdEbyIdqexkBy0Ae0URQDX
71FIT7sGlgjgYqaEAUV9nH5DBI2tNLJwIh7+/h3wU2gcOxSKqjH7cE3YIVpqKd4R2QmKQYF/LE3V
FPeJCO58KEfx5fyA2sKnA/8FpjLVAMekMf35u7ML+luOm5TFC7AVnIDBReQx4RJUXA2d8C1MB4mU
9B6gcOpkied5aBzbuG1HYtNIWNqpeG+GVx5ZKjgS2KMIPuFwigltRzes3DmmgXmTSAwPZ/+R0787
9Jyg96FdKeKzXU1yK04WNYK6GXfQUt3csLY5lA7vDkOwunw7P9ul1QaUpYIc4HTBSX06WQ/7q6oz
GuVALLlrRTAyC6f/nIgh/dK3qfWYCCu57mPTumsJStqeH3xp0+B6g88hvn4suNlSKyrY5oETekds
4KsXN8C8h0i3tFpFoJwXxpr+rtl9CiaTRWlngXBxeTmdKCYQqPjl4B4wkeCKiNOCW2JFgXMRBszd
PWmFyNwl8uAKc/BO7VbYwRvhhcW8UN3S4WXXYvfSgONnOK2uVU051NOlDpMyElyJuvKe3dRXn9jI
427TIEq/H2rZJ7///klzpk8NGB4AcOLp7D0rQZ1j1e7BxeVta1YIaIl1RYum+nLcnx9r6QSUlgMX
CeAe3vEcGCkKCb0Y1Qw1vD9i1ZAn7p2qQJ7EcCfsH0RGEtTOtmsNjzGJJIqQQnjLqCTLPr8ARS1d
o6UNQkLLiebsP0hRKUGpgqQu7u2mHdw1xLM9aLlj7u1BkEzoKumzRUADkRomzi6J1F/MmEjSqlRG
Pj28tVZB72XOhXNlaRnwMkxQA/qbFJKnb6NxAAya1nYPuZZgkG1CeFavMmLb1RWxCrlYqfgg4qlj
WR9Yf7bhSAB5alhjTt7wLKcQOYHLhyC2ke9ZVd98Vv0po80Dvl+PCmyrLcnTxDifXxNLe6oNA06S
KCvhjsxOUt/vpIc/oHPQI5wdbWyJVmoTB5/TUFxjr95deO2Lw+E4Sh022ffMrx/qmKFyrn2Wu1Mm
X80eAHSVh4q27i0cTG44+YL20/kZLu0vbKBUzjRxIW7NPm1cFrrcCRveaUt08ypwTVJScYaIPuW0
4lDUFUaCGCxq4q+lUaU7w6/t5/M/YWk7Zbb45lKr4Nw9lffvDq4MQVZV9qZzCIh8uGopkmqsTK2f
Tei32YUSfuncmI4LCgTwATmHXYIIJN3sma7EF+UKGR+6HA7B/meiQmMR5F4rj+ZY40lt57A8P7DF
mIA+0gQjgINszm4Qg5Lhcd5wcnQl6I5PJO6T6ZlGuDVIHDS2ZtTx7dSDexx0e+f5kOB3MoPbef3X
TxxAEs4HqKTJITb7kCsBQaHElfxQT9KwXsutYi+7+rVViiK48MQX3i63ThXICfwR+Gf2dpNoxBqL
2IDjmJTBdYQXDo6TRG3upDS64sIOtfABTV0GKg+6bqCt05+/W0pNq/bE2gTBsUV6/zhR0FaDm8T3
Lco4gr2yS330ha/nTyMVtgXqmn8wPtDDhegxi+DY6JGO0DkMehypy7qM70xv+OOmN5hvajIaN6gA
fP+2VxsCbf/+bU5gzIRZ4BH/DzYkueERGRzwBpSptQ75LfvSQfg8GpWqX9ih/vSzZvWI+X6w2dKp
W6RBTa8FR1z1nB8BnGR1n4Si2ZcDtvmU2rg/rCglMBCR3MGf66zFOX7VI+5CaYEuB/RZl+arrWSj
tkaiO5QX1sDSgqN/Mx1TkDYcUz9dA3pkQOv3+YWDavTYLJW+bewTvcY3HBAcF6XzT39xycF1V9lB
aUPqs+HIx5MQ7RyGK5FG72KN+KldjyU1rpEQffw7w2zezg+5/BIcE3NuiwYKJf/pFF3f9zxYKN4x
1RyYVSvUYuYToTgDvgLYU2dXrYqNz3WNzdBdmjgm0TiOFVn+qsG89VqldgHWKiLISORW5T/txujE
BZ7z0lsAi5kOTkA7gMLTn5gyf6JX4ar7GC+EWHIZpDmQOnCllJjzXHgHi4NN/V+YnRMTafY8sHy2
kspUgqMgn9P7XI1KXe9G4k7r/Yil2+/zj3/aseafwNRA0KdKGIrZrCgoWjlYBA2Ex6RI/XgjK/iK
T7jFjRePC21pJBYxVBIp4M3MRoKVLrFVSXD6LBQ8OCOg7ldMG9CPaQQfF2sYT7g+aJBmAZvD/trV
w3wLnzUjkFEWVxjKt7vzc19a7RLSNScnaBHX7dPXGtd54+udGh7t72FQtjcyVYpPwvUDl4AIo7q0
ny/V5JyVkNj+M56cwduVUXk6PhXB0TBC0V6Tt9Uku0bvUX2rpn9bgLK4D+RbeGvTrMkH4gaEEj3x
i8z/wC5rwj0F5ofpxvs/nfl0llBBYVCmpUkxrIixDTdj2uo/JQ3U9d8/ZQ5NwwQ6VakFZ+t5rDtn
RCgaIt2R2P9XvZWQE9lA61upbUFgAaWZeqE2WaiMAFA5RXRAo2lrOZ1fTwiXJrIkOCbcbdN7x+2j
ei+wPLzHJ9WLdkHRecO+yTG9JC6lT/GePz/ppbOUDxj0ka6wQ3j36Q/IcQCmJKA2Uqp6QiuSNsce
iQbPutYVpKKqz8/e9oCOXwliCVaWkhofoOCiR2P24KCAoPq00byrHxTFbFyVr/uoZ0r70uUDIc2x
wzmVtMnx/HSX9iwgGOpNSSkq5r3okuoeJmHlH338wMIbExu+LRkS+i5Js0a9Oj/YEjoGOYZ7DAo0
0IQ/39m7iXV93iC/AhIkpYEkhTIRryW4g74XScapkerqeOPXMcYKGK0EzltD9YIPdOjU/JuKSVyo
I5b2Eda3jigYTh5ZIqcPOtCb1MrcwcPuT7FuvJEqqSkMK9jmA+YfG/owycP5RzCt3/muDVzD10Tl
y9Cz5SX7yghDnTMzcWvcijVXa40bHDXNbJsr0lsXit3ijYDDqHdh51gemebgf0b+A9y9e/aqG6kE
hdpUwLbd6Fs6u7J9QsjsQGHvFes+cRKIWg4FUbr9wJxtS1J2w5GC2XL6lA1SXxQOF+84IGR6hHHo
3tgV7puvLX+0auH92DfWqBa//n7YPxzPqUDRLGv2cgXMRYDI2oedK+pdixvYKmAbv/JxwXhp866v
MVYIo/EDs7VpEfI9ocrT5nc7vG5l03tArhnO/88uCTbPFQl7N4WKL9ouSsg/WnmxQl7e+ekugTVs
Fpzy05YNzWn61N+9YNyMJKdvoBwabLqGWxvj8WtMHrC28dTaIq0RMXxsB6V1C8WWCGPL2igFi2Et
ymbEIEDNta811GrvAzUYnRxa4ax7jRvn6e/ScTGa+GHese59lHRkR3TfsSCsf9pR7X47/xCWPmjg
Qd2CzTNtMrOxTCxcWMWGd/RizOLWWWv17aYoUQ9ZrWg2MYZLH3ndBusa1AARtjmVae+eOqAXuiU1
Do5TBs5TPxI/awd5/1tLohYTX1CFjapc7DUuztMAkYVcOW3fs7WNr0KAZ7XvH8MxGI/0cxr1oXMK
fXxyoTWVGwNL2Usd92n9zLcuqlvwIIALjsbZs8VwCANh2QZHLEaqb2VYTW6To52vLT2xmwvH8NJu
xc2ZoQwqTw6L08eaaUkalEgHkdD6Fd4exKc8cmsg5yHr9TLexVaE/UcZZFhZ/f0SmqjAIEFABUCf
pyPrY1hzYePw9bH7eW0j377Dn6rFTF3zvxcDTYQLZdbScwXs5USceKq8ztMBXSXWMFPQ/SPhCPCu
NbJn1Juoknm9xTYmDC5QkBYqLBqa+OdzSaR7MO9Q4SCWTwY9XJ25pld3FTFVOZuBN2B3lozV8Klp
IgJCrHjyOgqIQ8135x/wwnwtKIeTwJC2FC3x0/nqmDVnI9FZRxzItE2u5dwdamn/HGA5Pp8fauEz
4W7EEppY3ahhZicPkUV4HxlJeOyNlITYcTREfqOABREtaPfQPzsnHYoLC2hh6YIsmM4kogSenn+b
ZkOQSFoZAdelVmwcp/QdLBKF9Ru/N3lbenG8dwU81wvLaNpoZp8nVyFpcwHgH7Db08dqYbvTKkSv
HiDWTklkatDmj0lToKU6/1AX58fnzwy5DyEUPR1oMF3N9MoerrNBwPs6ji1yJyLgZHdj43MdP1aZ
blZr+vWw+88PvfQ++S4naROQg7Bnm63hawS8DDEUC6/L7jABM3ZtmNcY+xvaphbKcGEXWnqm0Ecm
1Q2XTT6a06mi0ypiYrIgGrRY/F4LGUGStfK4u8BTWYJSMEiAYEGLSedaO7vW4f2VKg5eeAf4iN11
iD069nlKdz1Yg7LGgCf6oiXYIe29MsPAuFN+AvVgNuOZtYlfnjRx9RqtuiDDVW8vrKul/QKdow4P
ggL7H82HIhnxl28q+wBbyFFvCgJCvSvNqrvmS0gyg7IqFKN5gkihF3uD7pR3/ffvnKoBNA6hFf8/
e+dW20ps92DLEvJC9otfDZsByt5u6E25JmTlA8JgC/oPrEh2Do1+z+k7507i68SLuYcKdfmbmuta
RhCXSRTDJshHJViZNejxbT+Sif14fqpLyw3OAsf6dPJAGzwd2sUumg5FohxcC0bWWleKpsXu3qp+
fGAczjiEaxMLZE7HdYksSnACpZ80Bv1VlJdWvDYA6C4xQJZ2evq8mDaAU1liDhBmGPrisQEdEf/B
eo0dVnILa5eQ2iYLvp6f0vJQAJGUmdwv5z2rNKkVjJcZSlei6KpN1LfILbuvecVZ+oGR4DVAg6Kc
BYY5fUkaflUk7QbuIQn8ehOlGfm0eavesYbdC0f10qRA3EAiplf1DyODIpLtmNBuPogAb/AhqRKi
3QMia1de7nQXzsqlbZ0qBLYqN1PksdOPeVfI4k9d6fgQKwfT90iYCtSOzHcrb0eCEMg+v3ZoO443
jj5mF17d9EHNDy5n2s8dlfLZmCMuegweKyEEH7malK98H/lzbKlveaM5dyL0XQzazckbP8iLuzqq
ywvlyMK8bZV6BNMPkIB/9NsVFz1s7bVcTxInfVaqpB/WQ+vkt9r/4ezMduPGoXX9RAI0D7eqyVOc
xHGSsm8EO93RLFESqenp96ecs89JyQUX3EAauQgaLFLk4uJa/+D0xbPbBOm3NkD+8UJYPXOV8Vjj
Ylm62Fylq0JAjjzhFPt5ciw8v3pa7mmglx1azK6W2w9kDdmF4HJ2QLbsEsJ5Ea/3rUSrvBdORl6L
Vc4PNLCjL2MXfzNKlRtcJEV8YYJvgxk4KIqUC9KdEdcw72YR1q0Rxvo5Iaj2gOoi9xVJmPXy/nF8
8/mgjvDlwINQn6Wdukz7r21rZXpZaTjWHjvEyr4FleHLsB89kYTeZEkE5yw/RSXT+bBWxmrcVWqA
Skc2GnhJHOF3cylEnvMVGcP6gO/9gMVSqiP0PkUfvQuXQanfGEZAOABBfzrZYmRjJtiaHHu+5pan
n73NW6R2cbQyHxC5rD8a6xiP5yVNYviySww/Hc+AA0mlFHkKFw57D09CWHqI/avQPqcAjoqPHsVl
uKUuSGnM5+ZdpbCYZdSmN+QNwuk+cjTJUG9x+qmu8tZpD7Ww3Q0Gvt6Fc/F2A3H8eb0Tn8F8ghQ6
neM01qK0nbE+LuWT69EMbvMoRXnYHah2l01G5TEZ2gswxTeR3WJQXtEuzz6irbPatUNUtwnKrfXR
wMTJ2yZUqB6KKdOnbSMvvoLODgZol08J04Nm++kMc+FMqH0U4tiQ7/xQdS2+eoIOP7Lf+vjRjHmZ
2F9jrbK1PvXbwZwqcSwmbFx2aJcjwwvYEK3S98/9m3C2DLQAGEjUlj7r6hVpziKjLTWgnCKE/3XI
UWPFfTrfRF5sIgLqqwsp+rltAgvdp6bHYwAQ9OkijtwGLZDF6iihXF9LNsc10u/TEOIv6tx6dad9
bVK5e3+Sb3JvJvn3oKttYjgpRppWVh/Ltp7v2Bkahq/piG23j93LD9UU8WuCTWbYY9d0IbCe2zVI
DoFtBGRoud5qgbGF8Uf0GmpABVUHnqvw++3Yo6C9pbU9/nx/om8ui2WipNto8S1KGWtNscgvPBDs
sj4iy998zbFqRg29rqpLRfCzCwoDHya+BwtrfdhNzfK0uVPVcZ5oTwYl1lJxMP/b6tHrWHv6hEar
k9BWE1VxIXS/yXL+zPB/R6afdrp/mrk3Y+z1qiPq8v4P4VM8c2cAr6aKsdJQffA4W2LEwg5LrmgB
S2uP7y/xuQNjeCwwSFEDTYBVnLMV8usCN8QjoIhb0xT2vYn1NJYHmBj2o1k9vz/cmfMCzgYpR2Iq
DcR1mUkEBG3OPkpHtS2pRowlRpk+RUmCR/6ITKh/N2DKsH9/1DOThFfHC4Cxoc+uy4Y5aiZVoPzq
CFzfu031OjpArqtuID1ieZgjCdJ8NM0BvsRFDLoa1IXHHbL6rmJouyVzPFZC5rsxac3mqkX7Vn74
Kj4dZxV/ajRaRoRdqyMi1BG2PPDMD73qTQ9PaYof7y/jmc3KY5vvxscAWbzOFVWZkhCkdXnsLNEY
cLoDdW2otvu1IKmPTZ5BTcY2gMdY2C5OLw8ZFpLB4f0fcfZbOtCgyD64ndeF2FY1Rkrxl2+JsDql
pXw+xDLyr0hI5sMswc2/P96ZgAcOzTdA5DHmm2RHGRps596qjiLHCkSTRLmwo+16Nc9BVV3YNmcn
B6YYRUMdAts6kzOdBlvVKK4JRKnCfKqeH+ip69dtlxj3uF/GF47j2cnxwlrwaJyQtSiQ4cV4zc5M
rs779m5UttaFQg1JtdXSMbAuHMNzhx/tScqDNH5oKi+z/yspd4XptUWX1kdOB864GQ4sc+TpXw1f
qS9c6vMusjrv98e/H6p/oGHQ8qB4s8oeY1evclzaOSG24X8KhAHNC+X858orLymGnPt6cCrgztNj
0gk0p/MzaoSphwmHHynRN78rrSzVbmrcvKZP5Mhj9Kwrjd7ihT1zdlVhrYLvohjJf6ejIv1PuRr2
zjETuv4Iksy3DlIf81ejMf3HJso/1XqCRPT7y3rmyjRQ4yWO/6mtrMu9nrSBTFpdedSjLv0e4EYa
SmUKf+sPqYEjaeUESZhMvllfJRhYJxfyvLOThg2GTMAi7LTGqtLrqSNDQ7SrKNBBj6IoCfugifxQ
k62xU8mM2HXRo279/qzPfWEH4swfWiSxZxXWES6QCe66BIOhLUE0+fOGO1JcZc0isA5e5j9McyFW
AOci3PGOPf22MNqsCm9CxPoMs3jCtqLZtvCTv8y67K8dCaJ0k5uxuAC7Pvdt2cOL+gN9Croyp6Pi
shRZIFWRCjMjdK0ndIFIg+Kfho6p4jgobacsW/7KZZJ/e399z31W0mifap3LX/pqL+MNg09kh0hZ
00vvE5Ll+LphQlCGQohpa7al2AaOuKSNduZeI7osaABGpWlrnM637XUEPNKY+ZLsXTmWOzwMuPRu
qwlG5TbtBEYsOS7JuHoFkfOQtL33+v68l31zUuxa1GUBBQDVZEPT8Tv9BXPeG3rU8Asqc/azm7Qv
k8/0T/xx//44Z+I94yzvFLoWxhukjZkldtt4SA01GJRghlZMSl23c5vXOLbhS3D1H4aDwUg5eZE3
WAPyqMGYlOPd7IjsBTuphr9l3rmRHc1wzeoCQb+PRyX27f8fcBXs52F2eS+j3q2ItBj+eNoYKi3o
foqWRyBWbti9jWn1mjfDfAHCcyY0MDRAGtqoCx1odVS9tjbz3ENXyYqxCwpdhbn8HtcO9aMJhuCf
HIX5C5vmzGFhxAVUjZIekPnViKiUj9LGyPTYNm3yWbcSD5DWiPspPk3tb9zqA4y8XPxt3v+o507L
38Ou1lj1+PsZtpYfg7h9qUXt3Va2zPGSqfvmRUTtLUCiz/iKqRu8Uutm9/7oZ5eZcjSwCoTMSJRO
T0pXTYCjJF947kV8BHt425Tx9CJ1ezrY0hs+nl/zXAC2wxONP+sdjGR3rmVDXhxdJV+7tsYbyoqN
o9YbziWp6TNRF1gfBX3ExpDmWj9SDKWiKtATNOAL/SZqRHljtdGowk6L1SGVqcQYOIkWh+KP46GX
8PPX0KtPihVgnqK/XByNNoNW4zWBtws02/kpSQMvrOi5Xcs9CTIcGAcRb3WFgken95/b2bEuVY8p
ymzK/sZsih5LP80LtrlmYmDWN3g+Xb2/dc4FPwpdtPHgQ4AjXW2dSsWBLDRQ36Bbp9vRgY7mQwz4
ZatOXcgTzg5FDsgr8A/kazVUhCq4MhItOwJBbq/9Zu6u+xrmZ4Ga+MN/mBVtVKYELYsb7PRAaPXk
5BPenEdMcbODjzlgOObKvk89LpL/MBReyotGIkX8NXnBm9m4xuKN0M4NZol9Ptl7N7FxhkoKrx4v
xJlz5wHRl/832mqjyCkfkX9EGtHEoA7HNgG065MRDfYmLfAIaHA9ikIkhL2DcLrqQgr0FtvNkQAc
iJAI6gbsl9WyzoAv9bhn9FKREGKGPhSoeJrmgJ4CNDEPjPVo3lGGc76VuHhj0QHK/6bA7fsSh+Pc
XkKYjJAHM4s3zCo3MBs1YcqYlcdy6IZ9n+TeLY35duc6uEKHH//C4NmRiIG9zElZBQIMpWFbGVrB
lYLlQ1qqzNiItANU3Uhaz+8Pdm6NweHYixYlep80ME63buF0QpuqOjvSN5UTOF8jH3aTPqtdX7QY
8VquoYZNh//rdGPgtHYfYK4mtqC+mq/v/5QzQYn3IbEXAwxcE9YAwTjIkrErEJdL68K7q9LBCjae
NoRO9Csq8+Wbl+al/X3mJqP5jX0g2jELlm211nTCXPxnAXg1YE5fHaB5xt7DK9d7GrK2QRgg9av8
47cnXT4QMihVLxn+KmWQZo3q6jymR19V2U00jzU+08EwXkEz1e/jXtc+LMUNwmd5mjoMt6jkrCIh
kg46Jp4Rgr+T5oWQhv1rjDiLL1BX/Y2bxcOlAc+k0mBm+JCkCEhnrJtT1iBr3esZMDMyd6OkOda7
3BgM/cJSntsyKFPzAObRzYW22rydEbtjbPgsZa/lX82sw/u7rO0hvh1occaHRvjUFiM0JsaPjsyJ
oTW14NcoE4FqOD02aQpawjSg+FRDwMO6p26eIN9kiQIgbx6jRwKOtt04QeX988FjsuwbrjWeaIg7
IuhwOjLiQzpSw4E6xgbt8Y2HPZaiM+0mULpTd7Q2RjXL/dQbl0LFmxjIwEvVCFAKEEWqK6cDZ5Xv
p/VYDgjiy/ZTXfc3sUKHGCv4cvhoSWxJKhdFXpocBs3G1YbF5Qmr6SDxjrndTT/xixwfUkylNkE/
eR+NtstQtISJOAAcOCWns2rawRl7I/OOitbnsKs18AA7K3HG27LCBu79b/cm3CzTogpG1gzuBtzU
6WAis8ioMrt48mGp7+Iunn/bgzv9TDq9/r7ss0v57JsDskzOpKhGtR+q41rCfRZW0bUyr56GxCl3
dtu1Cc5ZQXlbBGJ+RoRsvEZqM/gP0+QdDywNFyUoUavPF0XSrUYI6k9N0LrbqtI1PYR7AvIxcMsr
XHCl8Z9GdLBL4SshdLpq4QhOYkYzvHgqxTyEIxzfT6Wn4k8JJod7UfvDhfHe5EWsK3mzvyhuLBK6
qxlOlisGbfTLpxE+0G5SqbaTujN+p9ui9li3Jk1Y5mPGwyGIPmhhxIXBKx6GLXhk4vqbJ2dZZQnW
yVP2TRgtNpjzRl4yL1qTgUhxyLkoUXAtQiwk6Tndp8iJaMrtLOPFGJtpX7dCPlHqgxow6xCUreRJ
jJ22z2EJfKfu0N1lqvsKHEo+vn9c/kgC/VWS4XcA9/ujR7gAHIm3p7+jqiVIEX1unh2zcDURWlox
9rd4LCu01lWA0FRYwylId2hh6PAk8iy2utDDpn74PBf2bF/Fyq/VLynR5NiWMvB/eDjnvXo5wC74
LdiCI7+f1gAZwLYG/X07uN2/YHWdnxgY611o2GV/bwlXpb8uTG2JK6dTw9oMZAxkuiXUreOOdOUg
0shIn8cBuPM9SAf5jLEtNtGkvWDrJ0+Pdzkq0c5VajW2tWvcUS+sXZVWxXw76cIwvniplhThnHhD
sp2qLJ5geqazOGhTnUf3BpDq+jqLKXpgWInGzrUozdL4muf8o+f2lnMBObGKbtz1ACc48AvRfFGs
XIoWf7UWZgB9kec10wtQ4/rBVEGqwsDAWkGaQbx3q/4CRQzy6noRES4FOAHUjwIpyeM6nqZDpRUw
8Z6dIhXOQesmHmIhwPjGvZnL0Yt3TY/U9cYDFmN8ahXEsQCNo2nnRLVRYaPt2eW+zWL/WU8SzdhG
wVRmIfCv3t80qSsSnOqTtnoosb/Mw6Ge48+Ogvtx5/jSwj5eBkN1SPzGqH52dhTFty2qRnPzeR6l
aOQnbGHLg23RY3mYM0Qlr/JaYQ6JLYEmcPi127E/0I1pb/SsKjssf0cj/TIb8fCpclvTh8Cosle3
SzA9rO12frQrNHi2ndZzJguvaPbZNI39Fa6ceXSos97sNmMR19jHFU2W7ZUIRnUz+nNLBW6wpsi9
r/uy+JVTFutDz4zaZudZOAm+TPaEoHyXF162KcrcicMRLU4727vFEKXf4IEUT8HEkt1WNMq9TeOU
RfZJNOh1K4oFNq35UDqNo91aTeQ9e6RHyc5qguJz085KIrGADfnBQUIt3nXBVNjXI86vYitNcJO7
uW8HscNxtpChLMbgAXlVU4T64HTBAaReHoWTA1V9M8adhZGwsCa5h9Oj0utWo06DssGsPXRcZtFV
jfJAGQK/GpPHoBmEv6sMN/G3nQLdelfpuiiQ3HbLoN+h7KGnG7C4o3fb27Xh0TxAXW7TNFEGPWga
/R8WZVL31pvMoHnk9WSre6d2KhsMwJzfmAodgW8i4czetVU73utOq1RYOEkaoFU7t/F105tjwAXY
Ns7OtmqjPGgq8LJPem7m7r1IpQu6F2n9+apL/SwIpZ+AYi/nCoK+PWq3qaIht+n1bKieY5TR1Gbk
mn/13c6bNo1biy+Ez2XVMjseMfc2k+nWQluiuPfqYf4nnmWCVrasPYG5MDIqiD8Ueht5Zij6dPA3
3FnudIgxjynv50HXjCK0coKr2GolEgKfbBKT6BGrG0NdN00cGJ9svdWq6whf6rHeWKqpyke87LV4
P6J9mLwYvdtUnzvdK2S97WQRmbshMgVaVF6Z6tmPSEtUYoaD0Xm1uSmHtHS+6UAP3duyBmJ17TV1
XNM04vWw4egp+aj7mlnFe3O2LIFPfap5fTiUrh3dDIM74lbSpnHewu7uCz+TIXYiyDy2kZknW9Od
IirrGCsdxZTE+vckbvWHmeZgHLbEhew6JTQbeyT/zX8jPMNubQOlgC1scXxHzb7Vrcc50abhxbCE
BRyl11X2fRC9c29rVtLcOYq7KSRCIZzs+zH+qk00BOMmdkzZbvvABZwzmHWpP+BbnP2rgLo697rO
u2iisueGo5aV8wa3VucwI/NshHrrua/uXFk/G+QwDLZ3gnO2O804D0fCGgpIoF7XhTUqR/HGbGLM
SRuvqzsUt3ykJexSjACO5tRANndWv3yMsctNl2vllw7goh8mbu2PVxXNlinsuzjCmter6vKmwZKq
2+uJTK5nq7CMbStxMg+DSU4SJTwtU/qOpKoutyjU+p97bdaasLPdytjakVMnB8vOTBurYwcX4n0L
YzS/7mEudWARMHF0nhAmKX9Fvc25LlTRJVtEaXv7M3w8qW6KFj3aOxTps77cZ/psuzdpGyU/nSKb
um0xW06CWL+JZ7jXxM4jNPRs2Grz5GESi+5jX8dh4/OO3pjoZn+O7TySxyIAubShTWRmOATqy+xq
0Wtbevum2JMFINIlFCHqa92b/ZU+VCaPthYuyaYck3K+7YYiUp/hXyOYUMDQPbY0j35zvdnx97ia
pv1ooG71S3pubG6cbgbqhdJ/0R0cMVdf9CAPnE3ttpmzs0Zbif1Ey6nfCLexx71GcxMEd44TZjjl
IB+vCrokybaKbO8n7qzpdDvIhW3sF46trpUMFhvUOq3DYZayumtzMF874aaje10ZA/sZlrbphvQR
6/bBTqtUHMAy9e4u0isw6Z3wNOOu79EbMrYdklXG61QiU3WvQzOFSu+MWWHexUshFTRAzHrCAh/V
JuI1I36qbBB1eoCnjkfzthDJXG7ez4ZW7Qwaf4sfEnAWal5Uo9Zi9zTPIxVM+fySxU7XX9WxLB4b
VKbV58iKOOM+1wiu1kxx3NdSWiIsK+V/UCZn+RVU+MhbqJYg1bJm++F1YGBO7RovkVXgZUzQPxoy
yCsoJpfEKN+kSgzF250KOGxNXtT2aaoEeSFLYinMF6JidewmGd96Sdo+SzFP/UEYXn7J4GT1YmFy
LjVSIMEIMfKOX5cNcqSychLb5DUo7MQJNU8M90ZfGndSQyYtFjgKeLXAQWGUhrjweVeVg6WvS3WR
YsWfN6GzBthVzkBnqNWyVynF2GzyyU2fSkpSW3csiktvhmXpThJrH6Dwn54cQCHY1quSXtfGvkN/
KnuJE6k9ZHCi5CfujrreGvAZ/K0TU8g9VE7vBJ/LEvr3rtFl0+/aeCYpy60MZgGcsuY6ApT/aIMG
7inzyqD/HQ2JX9tbqPoq/TFoia7v4ZmU+nUatN0/TeW6BXHTL+vbGZBjf0WuV1kXsK5vNg5kfSRG
eJpxGHnsrupOfTa6HZJSzstMttwut7kRf8nNpL0dtL5l0zaqbi/Uut58PsZc6OsLc3IRnlu9wlpV
+ZNJwfdlubVUCD9iSG+URukkrINYXVLBddZPIxaH0shS94cFy9ZZzTEekBudk1R/GTOc0PZCGJX6
MmodTuUOD5lh57TGDKuHr+dsK7Pwn0Fn9OaG5gxsqQnpj7EIMxidxbekQYTPPcAkndt7U1TKuMLs
2g0eZty9BX7li7tyFQrLSsS/6SQih/S8h50whjVCH+l3wU0W7yJ0OMr7wC/KcmMCXcx3pjKNJzQm
ByN07aYBOynoovHIEVl3U5fJnDzarXDaL3Fl1govdWtU9RaUtx5vNNy8NX+DXGeUXZc2oNKwTiMT
w2NIm9rOM3Mn6zfS7Q1vjxowDuSb0e48tHMIFhTId2Xv9Iu5eC0rmmhRJvruwZ65wn4GUVxWr17S
Ot0Ha1fEqoUoyPNOhxZD7WoVslAhztKhHaYn+gXxLp0rHIuS1L/3ZusVi0ftQp9rfSW4sN94IMPl
opBq0tI6jZCyTUZjSKT+pNW8FfbulMf7ScvNL3rhFPFB9+d+a/qFlYV5gmhH2Ll1bl/Y+OvDxm9A
mZcQTQmEdtta1XSIdS0ugsp8it3Y2nh+nj9WQ52EVPBtUg6obBeKkW8KL39G5GCDnkA/gMrA6axz
YSinyTrzybPJKlIJeb9I2nQ/1FEUaoM7H1DnMDZVKn9oqZbdGsqON35TXBLUPzNzVp5Dj2AFhSZz
VU8rnaTkgBfWUyTT9FqHebWz+3b6CvBKv1VSDVfvJwB/fOP/jtpMfCGxckEt6qrcFqcTbydPDc7g
2k9TFnT/eLJw7wPePe4tdBpPD1OV+cFWynwuDth/aTxxW63dKbMX8zYawKftwVpEFwoaq+opzRJ+
FJqy8Bio19prYkGMBY+C6mY/AQNKNiZaSzu/bpQezn01PJc1WgT7ubUi/eeF1ViWd70adDCh23Br
vpUz7fIJfBuR8SlJ/OgHGJO23CKuKa6aRFrBLqmTad7mUZY85UHd/qR7mu0g3urGB2+bZQEg/hGF
ARpD5Fhuhr8qOnaQ1pkzjM6T6nr/S9aa3iYKEleSBDYeSadf5+rw/tzPrDmOP1T+qegslNpV8Kcb
qWszqrVPIk1/Z4Nd3+p2jftUCe1qS7lO/sCJyPwYbmj50AiEwCi2URJeRDRO59kblCT0UrlP/Tjo
V7ae4MsxzPP4QIHbDn0njy+Rcc6EN0SslkVF7AFYy2plA3LsoheV81S13dzuqqmdb/F78eYQWe7o
HnyWzDdW5vTDBj5QvdFba7rQXl9nhMukmSoFbBoDi7jr6aSV1Ui96Ji0jhrAQQL+uCFHrzcjj6yt
nkM9LFOr2k6jc8nx6E3dbhka3CgILfCreB8t4eevfaUsCmzYF/pP6Rjlw6esYkc8JIXtgAbJHVPt
0A/L23uo3tZmcpVv7Xpe8MMmQ6f8vkbyLrkus0G76t1Izb8xnzdVGup0HdJ913nG+Gu0B6kynHIS
42GGXuFvBGSuO6hBnfjwJUEFklYVevp0jwCon86laWsEquqCZRRc4ZmjZBYmo12Algjy/N4AUXQh
nX67dxgRcBt9JJ8exFpI343tyJDUqJ/6AdLRbGvyOGpy2sukLG8C7KuuOkufDoKr7VBwkV4ICsvW
PA1OfD0Co0eStpyX1R2FI6G0eRu7T0GfqIPp13IbJ8GIGu04798PBmfuQ4IvRxINWoCSNDxOFzeh
mjpFo3Cf3KFF0U2h33QtA0MlYd24ttz2viqoYinjE4byVXAlOW47k74WsLtU1PGHgxM/h2sKCLvu
L93005+DKJLdF5PhPjWT2X9N3KjZJWIq9l4ijHCGWXrwCvuDcqUEJwZlwaFhIfGO+NzpoKOvwb4U
0n0iRfQObq0Pr5nnAQrp4O98rPH6f8dCw4MCPsJ568cTJWKra7PcfTJqM/sxoKYYVqj+X3d1XV34
tm/DzzIvhDWWGx/8+CrmNgGwLI0v/1S4PfZW3MBhH5vtZsrr69SJtU08o+RoOnF6Yf+eHxgVLoDz
8NrWc0wsakJ277hP2tAF2zHtqyu8KXCBqgLEtFW964f2JXKM8kK8XSuJsLiI6jAoD3BySiRPTz+k
06vUsZOmeLZHlEoewRcHRmj5sUHrV+lFWDt0e/ZTaQ32vintxtuyt3IDcxwxlLd2Ykg2/CCoIne9
le0sHFcumWWeOXD0FMnwFwwthOZ15y+tZZ3X5Wg9J0I+R1GR750+SzZWUZjbPMaCECymvbG7WYRN
PBabboyDQ0bpbvv+yX8bZLCqAoWJUQeCB+46AZWp3qkk6f0nxLoSgEf9+KVreu1lGhztUvXpbcoB
AhK1CF7WNt39NaQOgLkoXV5gTzkdiNvIsNrrKHEyQPe69mM2ZI6+ZnvpVC+n9jSK0icC707th948
ScDpZsjm2Ctmt0+fW9OieUET/knhU9HxqLIV+otq/Of9FT03IPpzi03CUnZa+ztRlhiS2Naz575z
pp8AeLtd0Jr6AULDdFRSf31/uD/J8XqC5BdQUxY3N1rWpxOEe+sJ5Xnxc5P6wv1Wl7kpNtTTOv22
SPQ01ASlUQS2/unGJLptLawVw8mTxkGQ8+56t8tBUg6pKvbOgBP9UUB1vbAkZz48QmYBcZwcBPLl
KgOagnGy0qjzn6LWFtvaIfHKRllQDcuHX3ap/LBNMi6Y91fmzNZGsBV+GW8LKF9rerTWFc2MvTaj
ovECXCk37+ZgdI66lnWX5Erfxjr21h9ZSbJNkpPlt/yVaGmFkxUJumnPupdmm6ar+0PZdkVYkb7f
uomuHiZDiU2cQyr56CwZDSIFwDPcFN/QDgQmBd2gkuIZSTHPCkEpVZuhwxEkzEv7kvTumc3GaKDp
gGZCUUYPeTVP/LbUNHT5M7aZurmpZDPiXGgjxPtFyzB23NmydqZtXKD2tSvywfdeoGqPnwU92Ch0
zEj/rSOE6N1Oom+mHTqUfvaYy459+sFl4S0FttrDBIlC85v6XYotJm4lMnlNJy6dTY3d6JYseYp2
CFNfwk+8+fpLpoKsJ09YXrCAOU5XZc7LFpunIHktzSi/6928OPhlSZ+c5Qn7WrO+t256Z3V9e+GK
fRNrljIRBQTyU+SpYGScDpxUI5UyCnsvGffDCyW6+bbvxfhVFM34AjXkkv3H+fEAcZGHU516Uyyq
PKu2x9x8ibqyujIL7Lr6sSp2FYJ5TRijynyhOnVuQF4waMfTnOGqXE3Qi4ohTaPRfgGI4b/M/eh+
qQq6Yzq+h1urty9aOb+piRKesG3iDP95tXnrT2noSascU/vll61yt/XQSF48ZkILPArS6tZqk6J/
LYzJc7TrBMJz/QAiWspvlTU18T615r5pr0pjnLoL35p8nK95EukXDjBcCS5Rz3ib13R6nLUSNeZf
oAISxIPNoEvIpMDypt5mGCvfie58ajeHWPOL+bPd0g2iLdjxuNMyJwnuRWyWW0RoKm87Gk453Euh
kIapPFvvrtrKG6rrUYsRGiogWiPACCjKuZq71E6vWqw7+/2g96V2lJEC/kih0ip2vpLJL4tcIcGm
R5KdD72RVg95gQx8soEBWk3ZzhVW2zRhRef4O/1bbToGifSeLIeH8SfDTu0ncvOs+DXbfax2WVAV
yQbAQvGaSOmloag8bPcEjqGHIG5Q2R/6cUq+NGZLqUIKi/914+g8RlDfows6XNex66QPXpapB7Qq
o/FKq6Lymw2eaQq1Bce0nTKPNqCWj+J2MqX5OAedNJ6ncsZyq87zMvvc0wK4ddGETMOZjmKxWIK4
5ffOHnX92h87sG7h3IGb3nauld0FUF79Gzv2LRV6sdZinFK0OQ7KqQjkNZ2SpPm3K6kcbbrGaOnI
zGb9kMFHtmnSp3lxh5+QpfP5gui74yn8XTqjntzQcXMb+aAh0bZpDTXggFSzdheV5Rhs0sGr20e3
mRJ92Cm7EXm1cyM0eRO8gOLE349A2o+zlun2rzzps2GfllR590GjWb/tNJrrEiKTH1AwdwcgUcOF
C/hNWFzKWQvgm/wW3uq6rGcEsZ6WQp9+ESLkISkGtU9tGe+XV3XYgr9DfBfLbT0d8gtPgDcje5DE
ANHSR6XkwjVwGhdrF2mAcurtf9xBL1sEJuAVbUHQGV/pL9XfW9A52E9Q/ayDg8Q2nsbB+9fPm9IB
iQeiLChNgRtciHKnP2Aqx9Qpyyr+LdHoi79avvSP2mDMJGJl+xnOeZbdzk3U7rJEld+5naYLef2b
lAucLbUDWpG8vOg2rxIS2m1GxcMlfyW9Nw4pnjbxVlRTZYXol9xrGMr5NNMDcQk0uQ7YVBOpZJJw
k3IvSffq7VX4jRxFq7uvExLu+2aemmth+uJQoD6KQmKDA8b7K22vgiJtbFQnkGmg+wn+du3lqIoY
vWFvDF5RbPNmMER9EWrLHX0BBLfOJhfUO0hbbiH0PFxKiqdfVNc0MXPLBq9UitLQHrv+0anj8l9A
N84HhdGQf0KgYMknyV7MxQvqdCxzsqMpNYfoVccV6irrZnnTpY2OLi7yLE1/UUr5TwL+983yZ0Bg
SZD/OCykMacDIoldFGlQBzStneSr1wf958iHhNzrg7yeMH6Lw0hQMyhbYV9bjXgxpdCu3v+Qb57E
f34EnC7yKHYu2IDTH9H2hqCxXQSvZaPMdhu5sx+mZHjfE9lPN8Pk27vEzfJfwxhH/5rJPHwunEov
Q6fU/f37v2UdP/7PT6FUTX+ImvGaJF1USh9n2QevIvCVex30fdWGvcKUNAwGVGy2ltHMtB/r7Kuh
pvjr+6O/3dJ8fnRU/nf01UIgxGU7CrnP12ao0q3b+VO8sZLLbr1vzyrj+KRVUNCpQazJVpNljkMg
Oxa8MPNvdgAnx52lc+BqHG7dNJgvtHnOjQd2Bf4zlkBAclcxqe59dwqCyX8dB8dCzXXE7nyahg0O
OfazbNr0wv1z7shC3iAz5tACj1/W+a9HWb8geccyDl6LuHW+mGMbP1WJP17PdlZcIpOdmxuddEoN
C9mI7PF0rLwlI2xxPn7FqN4bD7Vyi9vaSv051AotwLa3cKzvH94mYAUMXjeUbRAzWi2nbVSDr2V1
9KpFhoo3Hd2reK/nXOUXQuyZ07DYFvDR6FTSqF09+gTeHxMOBdFrp4t6U1dRACpCaDsXw94rs52K
TVNH7WOWtd3h/Sme+YLLKwP6PlQD6tKrL2hKBDjtpg1eDWzcg8OszxmuVbY97/QR+N2FrGF9Z3Lq
kaPkAY+IIopfa1a7m5pSK4xYey1sze6WguxUhJ3pJr8ioRVkEbIMYyv4H9LOYzdupF3DV0SAOWzJ
zpJsWbYl2RvCluVizvnqz0PNxs0WmtD5MQEDzGCqWfELb/Cfr3/kO1uHSx4BCCpj7NKLujNuKlSY
DabXrwRCE3l3IFUcjhJGBlsjbtfsXd4bD64KxBhSOMacY5d/jgXNwCpR5FH6PeMjThKsnE2Xw6La
SnYY3erMwlq7/b1lnHWwiINmioy6WEbaTpHjI2HyW6C5KTawan1PUs0o87Ig8ld26zu3J2ORKXH0
3/pf55+XGH1QF0Hn/870olVpJOvAy5Rhkldul/d2C3EH+T7de7bL4sQ7XVVq8WT5v61UtMdJ7cdt
nMThib61f2uVU3KsxslfeSTfG3Q2IKeoDQ8PzMb5xw25nztx3YoXiUzB05Oq3+IjjaFHoJSHtmj1
u0INo5VTeDkoemkUM1UaqKhpLPkGvd/JoS+b4qUNA+ixqVF2dIggpe3sQZS3mVo5hQsLXN9cPxiX
K8m4cwREXQsa0NKYh4p1NYjA4kzEjVa5JQtBSELJ6O/1cS63JxcoGk1MJ3gb+rTnk4ormpnWeRu8
DL3l3GpjOrpRb5kPuio5248PNbMowHuQG/CDz4dKRRhHGA+GDNWnt6OkRt/wlgTbjJTFh6+VNwNG
2C+8uTOs5nwoUdZBDa2Dr3K07C6Vauk4jApHoQtu7aDOd9e/7J1NgjYHjwN36Cxms7hVdL+w0jaE
v1PLtbEJraF5diQtOaZOFIKZ01QUaPM1YfZlmsUk0kFBJ5zWBWW+5TeCb6kyPcvDF1nu+72mRv5G
wyXVDcdY+0SFuYFnOKiPgDyGrRPL5spV897GIbSYS2Eze2upxe+H5WiVmhS+UJ3rjjyTkadbWfJg
TV14vD69l5c2WQGVbKTROQvs1vPVNHK7MyazTF/qIdHKrZyGeXxvI5mvfqdC1XwRBaTrNeGp9wal
FsZBI5kktFmsaVrEMRD2PH9Reki+Mj7GX6gLabfjkAUHRDaGldvtnfGoE5A4Y+BJKrcMNDLHnCrg
T/mLVlmGC5Q5RFu0r5tNP/b634gy8cqLf7mA8ytIQwqNPYqay3omwKAoE+2QvMijOu3sXFjfu1DD
GEjppg96x7B8kOyQLKYbAUqXavH5ChJG5EHfF/GL5NMp+DbGFem/7/ipdMyhC3y7vl8uvmzO42C/
z8JWtH+XU4nKpCh6LWxeZpmnnw3aR65CgMrjK2nd/2MsMjMQEnOpg2LY+ZeBHitMeQrbF03ODVAC
yFpteRMheNRSuNaCuLhnSMKpzc65EV9Gnng+WKfDWS59dXhxhrq+1fzQ9MqiNz4PXXTsnGgbqlm8
cvYu3iHQcoCBwaepHANnicjMC9vPEhGpL3IsE77giVfKW5Va4Ured7lmM6kPs3E69VTptPl4/BOY
OXFXd+Rp6ktDjwJ2LR4jp2Dwu8ZLZGctCpzn6SzlZ71mrB38U/SX6QGfD6bUBpyX1kn+JEarAX7M
jO/wQiNvGhILAGiYeRDZnK2I1ezP9a15UW1AJhSJhVnlGv1ZGYTS+dDaYGppW3XVX0qm5q8QobMb
MqvxoYxgGyWV6P8UiAd+i3RlOOE2aT+q6divzPXSKmzGO1saWqUU0olr+Ov8R4SZNPj5ZDSvmga2
ezuZkV+5RtiKkrrY2CJvEspoHyH2r3+X9DQAFDdqyiHtjSqmZpyqv5oY9PsxkZVc3q3M0HLHzRQN
njOEasmSEbBY/DgtRECkSQz1FbEi7aHTfe2XBNLqmYp3hYOZAp1toHq0LclEb8oo6yzPMSRl5jTm
czChd4/VFA9PsDDaNUWGCwjp/OMAkM4Oa+xU4MPnM6dUdtJ0yqS+ylXj3IV0np4VfCBLV61t7XMP
R7B3nQZZJbenXJ+6dCeCYNNVRX9o9AAKbaCXgbGynsunY/5RJMJEAmQ1M1v7/EdZHXFiF5vK6zQm
w6tRKvlfI6GqqrNqD4iVrXmevbN/OKDUqGcrTLJvfRmJQyxKA2WwXqO8knGj6LMGVUQrbdwyqMXn
vC4y+dYKRtnVk6i1NzlP9YOf6Z0LPzD9k43EM7tAbdJoc33zXM4Epd85WScBAtO9zEvsJEdXolX8
P3Fr/JJi06fdn3X9rW+h3ZhG1ev14Zb3MZVeeutw89lqJCTLWqXvtDVUCFW8Ch4Bd5LxiKmlUrqp
iro59lrWnfTeDrbXB11eXm+D4t1FhR/cLpXf89WGLhfAMWPQfAKy2miBvqfl5UAIzJX7Ft3T/YDG
zLEWMHqvj/zO7HJHU9em0D2DlRfL3k9BaRitJF7RKep/FI2db4Io1G70dog3gx0crg93MbswiNAc
5ZbmtUODZPGhREpyGEZR9MrBqVNXQ1jrZdDasUaiI+1d6loo9Bp6t5ZnLp8ipECY1bkgAqjgsiCs
4FrT4hoRv1YJRwfKTb4RTuUbeP3y7n10xzIYrU2Y5YRis3b1+WoWlaV2dtbGr0ArwtEt4bRK20Sj
+gH+Xtoi3FEVH4zc+T7q+FDPNHBBxBKLOwySZESjvEtfDSGyQ+Xb9g1sYP84hUBYry/hO1PJUABw
eWgQsVly7iZI3UUsF+lrkKjhNnUUaTcEqppBS6RAsPJdF9tz/i4cR+YME3OMpQ4JVchIkbAdewW9
GHhhPGiHlmbUfhw76T7Fc+7/Mx5CNTZBJsDcpWOO3IBqipQwfw0jQ6AIUeRlc5TVwbgRVZZLblHo
2gp08uLsz5/IaZivG/Chy6WLA3ryUmylr2YUDV/8qCy2VR6ZbtXGAG7kWm1uS92YbZKLfi1oemct
eV7QQWLvzInf/O//idBGg4RBQPV8Ddohh87UlfmhLvsopNOdmvfXN847a8lgpCXc48TyS6pGlmlh
mmh1/jplsbbNca/fAikc9h2qjF4P9W7lrnl3PF5OWqczlmw5samqtkGRDvlrW0XmgYJEjFtgld7z
cGWHmmd+pR1wOZmoKynUdcFHz+ZDi8ksh9QSfarEr5PVyw+laMsNBebxnkL+Gnb8MuQkiILbROL8
pnsmL+5RpQDfSbCUvAq7LDDhmdQEzQXbfHJqNfqCYzycsUguQU512mcTzuGu7qZypYV4OcH8CBoE
vB7okFDZOt89VCVHORpzDqc1RXsjziPkJjLtjzUU8aF28o+idRgJjy7gsBQNKDUt69noGndFI03Z
az3qv+q2bA5C4+EqJmsTkirtrm/Xy+UEGkYnlrLkbF2+lK2CItTGmi+1r1qs+59CeUK4JnLCo651
rx8fCSQhYQfNfdrbi1gvdLDJbKSqe/V7tbidVCfY9p0Id5jNV/vrQy3eX2BdSFqCjgXCoCADtrTj
GacaqQ4pVf+KLNfhC9fqlqqaeCxEbR5T2xAbP5DrNdLKu6POkDLuOY0Ae95I/1wzPUDNvgka5S+E
B13fNnapPjZ60+5B6GgvWqEmTy0iK8rHLvP5YymG0OIhmef5X+afdGZBRCuN+ndURwUXrszXHgSa
3F+CtPYVN4qrbuXln5/Zf5LQ/0ZEpI/W83wHLMuh5oB/jCoy7W8w0EUSbT49qpElrVR5Fufuv1Hm
ryLGgNK7hOelDYXJLFO0vw04niOCK8AkewnqZx5nuEyOKr6hH8OtMeRbdZ4nihSTeHtxt9lDOzhS
qmt/yxyX7e3893RfjiEUjrAFJDURcFzfqYvj99+I3N5wF6gSktue75mizFAJVBP9LxDEcFs7kXkM
A9RKpU6XtteHupxPki36ALTJ+IO23PlQbe+EszNXIFxZjNUIQmwKN0ad+4iIyynUCa39/eERUVYj
IdZ0oBv8dT6iIuy8N0DOCFePaufU2s6XiKzX2USVDtG3xsBtZWdeHkEkx5hHnnkefDgM5yOOPgak
sY50h9sq6KrdtRBREAKRxr91Mthb/M7ELw00XPbr+pfOD9H5iWC8WXWQHBZq9hJI7MRGYDpJhbAq
qE/5TgxtcEQlzHa1shBPIo2Ve7RucDyxav3GHGVrzXX6ch+hWwnXiZcSoQmm4PzDG9XpzEbOI+HG
hg74BEvHz8wyFG49X2OIXBz/WQcVmMs8FmWvpdlnkeW9JNVWJ+i3oJ8CYhsVn65IRfHR1WQgSDbs
H2hUnMd5tf+5UK2+HMaqkwd2rJ9O8dZBd1/dJA0iXl8yrkTTBVHXiFOrosCxcvu8gXDPlpTBiePm
yiF9Cu6588H90gz6YtLYSj70pXE3UUVUb4KkEPdhqiFElthWI4MNB2y4GaVSdk6KjzQZLKQp98pI
mJlbZvnYuGrcp2SBg0KsErkII4T6fZ6iq+YhtdDoLkhZE3NcVD7CX0bU5tIXsyqC7GREUidDtMcs
z9VMeSQuVgbEkgrXhxsaDp6uCfs3SkXZc5AGqDGak1Vp7dafKlvLNxSBJvhCFWodz9d3+8Up47GZ
vZGIpikbI7N8PjVUlEstGTRFuKaT1ses9tM7TS9TLwiK7CeJ4PBc23a1xgxYpBB0jVDJ4A7jhJNe
k0acD9sZCM3odaoKN4BCVB/7Mh8rr+9Q4rtJis5KTnCl+hsU3Yp0W9IEWcsjLm5QKDCz4vDcmYOb
ukTemNC8oPf0WoASleqMLsDXhjo2WH7Zy52s/W3qwli5tS8+mjGRtkSzg8hpLvuefzRIcYR0OvSU
XN3I/+RYuX3O0Cencds7J3UY9L0Bun9nDpO5cgLe+VqibsyqeXpnOsbiLiU9ig0nRkvRHavwYDWi
jA9CVSfx0IRard/mRMHpSqx9sbPokVOMmgVAIVpBOjn/WkXobdRSKIxA4Oq626BE2HhKZSipm/ai
8KRCcu4qACz+ylXzVl87O+5kNGAgZ2YfSBIov+cjI5aUO6mmQTFp5K7JTgPpZF15RaspyVMD1x+E
sd4qzcHGETBsPMsGvnM7mGHW3llZzxO+I6NG46JC9/Fz205S4CqVCgw9ldK22NhOo+8DglV4fEWN
fjRBNoJvLlReYf0J4sRsNzrhsXy0NJJVxJbo2fk3TsNpVl0ps5QQvyypnrZ6msrhJzOmyLJBn7oq
Ngkgxw9KehPdcefhAk/Wg84lhfzz+YiJn2XyHvWpd9qNoX53ksBNx68fu0iWgywmPW77RpuUQH3S
viKXIbnD6IafnZU9tdzHy0EWSWQT4P5tSEJ9InVzNcUT0qkKj/aa/u9y6y6G0Ra3k2lByS6kt28R
B+tB/joe175kGWUsh1hkULkwDJII1gShgeBWaVxp3Jgv4lvzXX24vjDLW2c50uLWKaGQW3LFSMrn
+IQKl7E17oITdizXh1mbs8VDooL1z+HdqU/+XbaJNvJXnOrv/7chFrdY2OuNL/mh+sRF7ekb3w22
0u76EG8uJv/eHcvZWgRfIRZEWlHyGeWv8lO534WwDtz2ewdO/08oueGzcxQb6YhUnLFWEV1qBSzP
6TL7S0OpjJue74vEvtIPte+N6b1cN24lGSdFddGD+WTYW6EdFU1yJaMEkHOU5Jup3vGbNz2aHeY3
xNlqCMbXp2UZki5nZXGDyID3o2RgDwXW77T/Umc/2mrl/nj3QPBczPVneidL0qYaEPmhwcH+id1v
6Un56fwUG7HLD9e/5N1t+s8wi9OQj1HoBDHD5H/jQ/4yPkvHcf+/DbE4CZJZNFpKu/Kp3YrtvE1H
96PR9Nt6/PMVi5PQaNDJp2Qe4lTcipN6LI/x2kmYb6CLk/DPGIuTUAV6YVU6YyifM8ftbsFk4bpW
/S4qt9W8+I/8+3+btkW8UAtHlpqU3Z//nW6kR+2U7dcWf8lL/++E/fNNi31sxUpQSIhKP/k/i1t1
n/8073ve7VNX7ZrH4Ls+uc1zsGLOsrbjFg9jE+dDFYSMOY6e9GSWG6nwnG/m9/9t9hYvY1aIBIVH
Zq/fDof/Np12vD7Eu48vRVPiZcS7OKbnYQQOOxMgvVh9sqpTLn219a9GP7la/+N/G2axt+Vc+Ek0
MUwRbB1jH8WnovBCfeWQvrWj/93epPjQjUh9TLwFwAItHuDGgndeJfL0w6ntIHOVcGi/+MAbO2ji
ENN3eZajTIgSVniQMOvINjFajX/DuNIJO7BCWKk6LCcXQAa4qxnECtSF1vHiXhr7odKixld+2HGC
/Zs8ZJ8rImTCtVJzSUOHlUhqnsXzz5/FcOhwIwZEUXXJTkJpjZ8TO8FPYaSO7vpRmODq7FtrYeHy
5SD6J+khDwC3CnBmKVffDj6y3Lrq/+hq1S4DD6xbK59IjCdb8WhW1R907AJQA0yOGBek/Mx1f3tk
/yk0JMBVQ1ElxU+tTA2Pc5fJni3hZmUZExbAUVOsiQYuDzh5M0/WXCdG9ELDXeb8XDTUqcBeaeGv
WpXCmymIw88mnoZ3CBrbn6d8ym8TAPsrxcaL9Zv9wRSbSUWYhtbK4jCmWiIPEsLLKHiqoFCoOuwx
BlC962fxYvVQxZ877QC5qcGB9jr/NKmwEVxPlexXJZVO4SHBnX91ZkvlPRCTdOXFufwkmDCzxyb4
Q9LUpSipXVAPxPgm/VWYWXtbYdv4JSuNtYmbV+Ns4wOAn2FkCoJCUBqWUGPJR6pIj03zexjk3a6Q
TOOus0LlEIn0sbc78yBhW1G4kqR03tR2/UomvuyDAQyhkWiTl8LB4fAtHbANOYlLKRD29zLgWYDq
OtjVL2uQAY5nedCibGtXYQjWeoLF+w1Fykx1XFOIWHqNE/6zlUl/A1gu5oO6Pxp8QEz5hyXEm+fQ
R5hdF4+NhPYxUiBxbWV7o2068SVFusO6qZpMVzZ0oKvaEwghO66ss/u+VqgtFK94+Laj79Wo58WN
a0LINkvXSWqzPqVqbRQb0t2mS71RUNw6jHod6R+0NmJK6YvAdQQRxf5hTs93aZk42Br0sf597Ezp
EyhhRIU7urNPlZ0q3Q4RnBwQ1PWTcXHobZp6lKY4gjSJAD6dj1mxgQPbTO3vhcKkUfT0XaQwrBMa
89rRByd8p+dWufICX+5dzjywIr6WTB48/vmgvtp3yVTU/vegDmh8VZFeJzhp1hoc8baxrX3Sa8p4
DNNOzmAGqJm/UXs4zCu3wjKjfHMchtsLGIQTCU7y/Gd0cxqmQ7H+bk6inj6hqCKqDQ7kpnYMQJ2V
m6minrelQlOQCEapb6wEOxfX0qwqMndYqKZBwliWluSo0I1QVvPHKR7DnqZANAw7o/THwM1aU6xd
TBfDMdfg7dhcIIAAvC4ueFtUFm4bVvyYTElCzafOYMBLEbRyN2bev13fWRezOxNaeDEBK/M2Aw89
n90+hkRmBK30Hbup8UvSaq1XJFq2L2LRu/ZEbWlMomFDwc5e2dOXd9NbgRDvnPkPoHyLTU2VykAf
JqketaCSPlWp49zqXeR8ysfW8Pho/UaLU/WL4uvBJ10J/qpKk67EZRfnihdt5gvOhEH+YckYdIw0
1iVREo3z2ESzLl+8LdQ+/tP3RnbSS/EjRLds+7EpR9ubNj0YKOIgzLuXmB1D7+eIojUeqyLP7mu6
oF/6tNe7L0iHT3971WrMTWpMZfTJDyZ/rd+zXHDKz/S32Vjwa3hul06cKKOXcWf3w6OZW/atn1CG
/F0XqpN4oRZVdA1A86T7UW/6fT4iivvRVX8rf/Mc0gTg7xcoF78TlD7NcHzsSY4UL4hU+5TFdhuf
tA4TGjcHu/4pq9Xia1TW5inrxvC3lvuDsXK7LUPg+XcAzYdcMSMZKVWfb3zJUHpnbEv5sawbf3QJ
Eopq36tNUiGEJwTIojYtVhAwl2MCPEYmgGH/a7idj9kOKS4PSPU/OlijbBq9cz5PpYP0SCxtQPms
CT4vdze4MJx+0DUh6ZARnVvcJLHRTGpdF9VjNCEYEnRNf4e4x7STHEeobslGR+M3rf9c397LwEqD
hcALhbwqu4u3fnGsRWxoBYh541FrsZWeZS6jJ0MftbU38b1xODyoBjIY/aTFu5C2vR1W6P5wT3ZS
eJp8KbG8VK0qfWXLLi9kPghEJncxyJCZFjP/+39i/LoZHWTaWuVRxEPtxoqfb3uEu91A9tcsDC8P
J0MR1UMIAOoK3PR8KKeFOonJkvKIwHl+q02VddP2uk9rli0KGyHaNEE+/U46JI6ur9rl1oRxN/vQ
AYBhzZYoYqV2LDRLVfkR8zRrlyWVJZ9KIg7bLQlfv2ktNkofHhHqP61gtigB4RIy0ceZHNedLB6t
IK53vmk1O0fJnK2NvIlrQahcgWhcnAYApzC30GAE9YLN12JuRUb3fsza6THK1WRfjZSVMuC9nswZ
OYpUNrdF3j5f/8aLPQpmeMYv6PNzPmttnq+n0sUQ0KtseoxzR/ocJ5q+0+oxX3lQ3h3FBo0FER2C
3JJQ7AtcDVosAx8dZWg2Y5noWA4Fw8qFyU/n1/4bvCM4NWPqcOPFIxHWyiILNLpsapHKCL/7UiUh
6FeNGJaaWl7GvwezDGvZDWLYEYYLEK10IleLwiB7nqrOSGdFeBDUf8BZ1OPB7BMbm5UmCXC5jTLc
ZrwE0JXzm1aINcaugxiD/6w5kd+VnhSYfeW4AK5biSd6MM3J06beTz/XWt5CJ86GujH3NL5bCl0R
DBTF68cqMOKNj7HrOCC8axXpjSh8fANcOvNUfvd1zSYJvKiZNJNqu41l0BFnF7D8LtzsxAb8UaUd
/Xgt0YvOOLSYAGPSMeZqqZhuAEI6tqhMojzpdj0kjVsnwqHmExwOreo3CAoNZbw1ytqOb9AlC/Ln
MFLz/Cv6cEEYHTF402FD96bs46o0ZsMoArdQVGx83AApm1JyVbVIMKdRtLwjz5Eak35gb5TlkcqG
Ej1NkYqnvRv4KFao7tQXgdmSKVGvOKSyMU6fmxoppD1ZnR3/BeflYD6hC5QeP/vG2FL2xLIw2lUY
Y4UvcKqybBviFkNiin8hGBMZ0Hl36nlB/B3Jtxn9zYcmlnclqj69Z5RTZz5qiCeVrmbEarobwnyS
722hB82tKhIjxMVGK9pYuIkWzDJxUYOdqGvpcZt8ahQ/AfAytHg7H6BQW9JBCK3pHnRwMCnaxdz3
W2dwEuM+rvBo+SHLFFoGT4lSZDg8WEu6VrFJslwcFVXKX1HNLmblWnUIt36i9cbOEDi87B0nk+TN
qNZD/RVfwTrbj4S6wb6gLj8eA7NIuk0xaH606bJA1BvLloTu9X6f9Det0Cp9j02L03tVqWG7pPtd
UZ2wmjTtr7Ettfbz6I9ONXlRB9xlO0hJLrywagNjj3hLGsBOMO1uRzwGZ8Gwa0x2k8muOnfk/x1u
OgV8Suw5IY4lCMwAc7ZGVzV7O67Y7FhobRG0KDHnw+mwGe+lQJKmEx0p0Xzuu1YNf3RqrRv73gdN
8n3qEg23eJEMvZuiwzf9EhEee1u8UNo0I6irZwM3im+1/A06DvBpy9QC097qVoEOJ+qkurYzTSzn
7wBa6jOx1ewQbnFFbdRyBqdlhC7u2i0yUq6W+HX1jZ9g98eBrDU5RGXnyNtW14b0IQeCWryWpPkx
BjtIm9yPtlIasheiigUUTu2R+FLZfpjulJM+5l4RW8aYeXKiVDU69UTF6Yal00Kc4CbMUz4VemDh
oZyEfuf/LPlJGPNIWKv5xiapdUQ4+jLzh196Nww+1BxNINqcZlwEd1Hsp+IIvTO0TS8vmqiZXaTk
TPlmpwE6mTqIAcKgMBPRZLiwUFteViUTknLoOiDtfzLAE2FziNWI+dioJRnRH7gSdrjNYCA5v6+/
FxevMJIb/xl8ko1RLV3ENHxMhMVbIn1TkjoDAyYDKfSSqhruzCTkwpGzIlx5FpfRDVRlYLVc2+SA
0EeX5QxQPsCDKin9EQVW2Wx8oTrVrpVCbXhBTsWw/l7/wmWEo89xIZAsgm5wGoAJz1/ELMIYwani
iuF6x/Fav6iCV2gLmX0TVx13jhpHVpex8FNT7wPVGJQf13/BxQeDeJrNzx2AtjDXl+gUIP1FwcWT
PBXYtj05gRb8GWS7/qLqJXZ+Hx7rTdln1msE3rt8mbUaI8OxsaKnFtXWQ14Yg7qhLt10bpCWdrkS
w13MLa4e5NKUvXW0sZCtOp9bVR8lnNva+Enpc9zSAL05D/jTNvd9mKZ7DAnVH4S5sboprCR/uv6l
Fx0OkOAUEtBuANqPIsAynwp1Q8I8OW2e0JP3vxVmRPliV4uhKPBPljK93SYCa3sPD031Ja9GMUBv
gn/QWp466YPypbN8aVipW781Fv4NWVBOJDVgOiDIsN2WU1KnIQxJUcmPaM51WrgPUJBCNz6ziUzu
ubOGIdk1gJ91CjrRZFFLjILKfhaZlQLFq7ukzpEDl3G+8Zwys8WBgmBmig0WbNwxWtGvKmBebE9y
Yqr6SHPN6q6A1c4X0ZHyUWh+pj4PCAKa+9QqY/XQFw6REBFSsJZxXFRhZqV5IkeiYqD8M8flfLyw
ZCeGoyE/p9Gka58ov6vDxre1utiFQ5mCn+oF18NeVaUmUlyLK0jci8LotV1lWLhPXt9HF3sYyC/B
MuBJhKPnn3T+c4ZSVkWjW+FzXfvWVkniAcgc6rpGpNQbdQq6nT8ZpTdIcbbSo7qc+FkLhD+RAwI4
aiyiWxZfCgtehWfSMuJNbQqQTy58R0fSFf52+sFaAPrNhNEzf8Kc+UXL5Dxt+npKCX2frcmKj/DJ
wqNZO9JDGDTR0WzV5INwFsZD+Evhun9zHlmaTWWSUjV+MtTPSpP7WB2ZXfrYhKlfbZoyVyu3ngxY
d1rq6ys9iMt5JQWatfbn8wc4flGF6Gnjzlf98GyEGM+cysiRsrsgzKZoY2XIda/M6zsben7SEMCH
5Y7q+FLEIqNBlvZdXz1LEJ/kb2FUE7fXpZ3heDIKPTpRIUBWL8d+I92AAm6GTYBKZOjZeRivFSmW
Dzqp3yzWzE9BPBnk8zw5/9QO0ji1g7jrg+cZnroZDdM/1tqnytI8QU3rcP3sXM402QU0QCrHxC2M
eD7Y4KsofNej82wjmfAdCoJyHxUmOtsy6pcP18d66xyd3ayzwDqxK+wDFBDB9Z4P5ptZ45htJT2n
TSbIq9DHterQQ37WoROaF0k6fsmJ7dNbJK1kCfdXxAcei5J23m2hSUI0NH9mkwtsYKre/y5H5TDb
TmMYax+qpquVu3gsguSUAl1DSB2TMON7MNj91+sfcjFpQP4JCKiGIg1Cl3pewX9WqBE4ylqZrDzR
yLGCE3uj/GGTFAZoFMSmtPnoaEhZoDuKVPVbL2Mxa1payejkpuaTLsXGE4a2wMpMydiWRWGvHIT5
XJ0t0Kyaga4ZLJtZMXPZCx/RcMOS1jRmDKoyZ2NiE5ZTfUiRSd/QStHdiGU98uxGWzHp+UfjyllQ
eRZixwsCHPCy89kaoIbisLSffPKRkI6Rk8W7ROClciOE7Egrsc/FQYNeN8skw2Kax11SC1q0Tyn5
yOg4G23j6d2keVErxIkpqIF0Z9EKzmY5HrsGgDO9aprwFHOXALI4xNLa6WX1d6ea97bdiVMVm+23
Pk+fyIjWHLkvRqM1MVfs4UojlQPW+HyTFnXfxPQUhheIA/Tep0rGB9fKnXCvWkVYbEfUidcqgstq
D3AVc47SZ0IMN+qS35d0TdW38SS/OI6f3UOzyG7ayCpXDsQ7X0Z1epY/mV98Up7zL8NuNcx0O5df
pNbvHo3OGLZYGSSbfES00VWl8vVjBxBfJhmgNgV4av7ANxbjtfiFE5L68QtW5rJbOkGy7boxdbuo
nFYCistPo8vConHcKR8Tzp1/GoUo5rZKmpdsMKu9XEz9nqTkriCAvENRqftgrvGGfgfPM/McZtbb
YjiC2KgczWlEbbOfnTXsZid0kXhmbq75TM3/q3+vFoMgn/r0fAa4OpETPf+yIZoxDRaaPLXV5vi0
p9MxRJ3hNsAm+fH6el1MIguF/QDSZjyiZIyL8BQVWnPUJqN9GRsnebbRabGFFRb4PjbBoRLmyrM2
h5fnXzYfL6qb1KN5SJeb3pAn8AkwZF6EVVjPRiQb1NAGucfYurWGbIvOBpDXGXokPnhf0oREloC2
GEeO52jZDdX7Qh4nO0tfnJxXziWK892JLNgbOlyhV/bK5axyn9DLptPM7cXmPF/Ayiw7jGONkfvE
dA4ij7u/FsyDJzuhe96KfO3+ugAbQ3+hzzqrS4BIAbu0yGoocQUJJCfpNwI39vDbBOI2HSUrCn3F
s5PKz2rPmsa4ULcTNhr9sRhCjCayMsyD4+gbKBK6XchmdIvWbtJN04VR1mAK1mdRcxPxLqiuIoey
1OI2pPmp4rYICVleEiFzLOE8WrU0UJChKda0sJYzOWNB0DbiBaCFDZNukTXItZKmo4nw9+gr40NO
BfOQOGO5Rcwp/mEoY7+ycsujB4OIksWbcw/3GHnb+crJbSH5allpPxEzijxwIYOLz328j+l+rSXP
yxdgFmzi6Z5xZtwokNnOx8pDzoBOKvwbqcfOfC1kJ0JWTIyilZJNi89OvhNTSRlZjQxeQ68LAUEO
bljOZFHPaWarCA+6WqRFmxpMl44fi161LtcvfgUrE3NRgDCRLQEaQ6I/k3GBW53/Wl7OoEv8Inlp
dafpX9USo1kIql3c49NNLVfaakEtx6+dkPCcHxqU6b8IHIozT9hZCEUpogNW5itxyeJCoRgzq/PA
SeJwYxG0jBNaMqNJkuTmwcoJRFStc3bQPaizybbYxkgl7esiT7fXL81lDvQ2KiRWx4IdjMXZsoiQ
iiryzcRoHhAFA5sT9cEhyZzylKsUPyqj724IILqdzq3tmdD0PmODugZMX5yM+TcAViLwBDrICVkq
0rX2VOW+7pQPRR8XkYfGmWJ7aTvae6uq7U+NCIM1nt87k01Vb1ZBAJZF1rXYsOB4+2LIlfIhbkft
PuuHYi/hRvMcCKfZ2DZXzuTr6v76ZL87KKhIOm8AGi7URKUQgFCT9tVDihXPMaBXsZeVMrxDUs33
IDN2rpRH/coKL66Bt8lFMsxgU1HhAhp1vtlLwy6ovjT1A5R2uGZRxSWnAWGGS/lRnfb/xjIpJ9I9
wjF4GcckkVTR5VCrhyCXzOzYUkCQ8fbIdf9mmupa7DKIZfR2VDtSHiol0sdN4KtV5Oq2pDZw2RRR
fuyxRNeDy49oYMYSgpBawhoniG4DXZH8oW8jDd6bnRwaR6aZ4g/xygFeXIL/DTUHA4xIfWwp4oGs
TqP2cobtSxKKO8lRum2bB2vB9iJZexsF+jeXLe8/AcDiGWmUkFyjLLKHIR+DuzavX6ZUGr6CdQsQ
YjKqrYacBw5eUXkAQvnz+g5ebqZ5Nqkb67MMBATVJRQ2koQVdUIPH6TJib7wSkuek0/dCXW8fOWw
vDObM5pwDgTInEABne9bGlBDIhlp/iB1qBCKemg+4wAQ/7r+Qe/M5owKoTYB4hWntEXQmKSxj2GQ
VDzECmw9XNEqL/J9c6M5gbXtWr08dKP+f+ydd2/caJ7n34rRfx+9zGGxM8AxVFSVkvM/hCzJzDnz
1d+Has20quSx1sAtsHu4nramZanqKZJP+IVvoE1dLb7mGLC/JRZ3vvUtaiiwzzmQQP4uac3pVaZV
MihGN7Dpi3V4KfolXWpRicTURYO//JZrgf/WWb0s+BeBKxNogYeScyMDtyhrLbvUizIGqI4yCSu5
u8G7FDG2RhJlV85nbHrA/eSBm9I7PeZ+291bVZvtQLG0950VZvcSgn7fU67j2ZHr3+7Hf0dn7erP
wZu//wff3xclTN4gbM++/fshuq+LpvjR/sfysn/+2umL/n5ZPua3bf342B7uyvPfPHkh7/88vnvX
3p184+XI3k7X3WM93Tw2Xdo+DcInXX7zP/vDd49P7/JhKh//9sc9/vHt8m5BVOR/PP9o+/C3P0zm
07+9fPvnnx3vMl62fizqIGLG/vle/3jB413T/u0PVX9PmYkKN5k8mHq0wP54Nzw+/UR8Ly5Pb6nO
IrVIavXHu7yo25AXKe8pFiGHwZG+hH8y46NP/fQj6T3Sy5Q7aaVRs9boGP7jg508ob+e2Lu8y66K
KG+bv/3BRzmdRrw98RNgcSDx5P4s0dNplFGdNXrMdLzZbKtknU7x4gJllPqnSGvUdhV2rCynCnpF
X+lqPX6U+9S84xOPW9+ET2f3sx6GwMo6FQgDpkfdjmgtTvdNolhfNL+LUrttMytxzAjtizUwzwEZ
zrnvL0fZaPAUC+Qyt7OgMRGx1TFXaixx0lazVcH0NHFtsmukcmY7BI5ROFlilAr8lWG8aFtJARUt
dTKqjABvaJL78YaSs3XR6kAKAwLCOxrb1Y+izAc3Rk3hbp4nhcwuMpOvsPBTxTamdKCUyY5xBGA+
fm2r3vho5dlA58gP44IyQWgBFwFeHtn+oBqNPaQZKgtjkDV3elJJD2GeSSquU1H2WW551DZFZ2Ww
/ZZqvz1KfYVpVdiwLqW2Tr6g/jHv8wiI1RaSXbWOpPRSVmtag91g1Ts5VLNknTU5+FiE7gvbKuL4
IYwTYbKBHU27WseNmPymZQ8Lh6lJHe6qJDkaVgqpo9ZC34Olt5rIbn0a6rYqcAJ5caoovufnXZmv
9FwpD0UZBb1dCp38TW1yKbYLPa2v6dIERM2NWHwBJ9Ms5tVqqtmV3JqXdaLogpMGZjg7VYaPpz2q
mSh7gqDWn5VCwxgDI0AqLEoSYEqWDdJdL0hS7QRhZvpuEg7trqfVpm/wuBlEWyljEBOSnLednVZq
ZdrIi89XekNaaefoQZcbM0YMxgbslKsrYcjlTT8Wg+zqImgip5Bm82OW0+l0BD82AsdSE7wjzFaa
IkgBeSSskegxBFdVBaPaVU1JKpNqYhItWhsoUJSF1XRO73elvKFiWq1G1SpGmxTa7D1s6kFJ1FG9
GMLEtXxrDq1xk49tuM0Z+Gb0x3Axr8EUzsEdrPoRoERJSts0/UfC/bl3DCMGLy7RIdV3M3ZQnRNz
ftylAW47jo927r4yOwSi8a8sMkemjp/iBaYZmadlpRI54SyYB/RB9MRRB8MEKVL6kmT7qaCbizjM
jHRLNfkI5kS1pm0Ks9YDB/snUAQhTq+RN6Gu+y1vR+trKVBWc9TWxBTFbNQGMRSLNMk202FaiRPu
GzXwq8Cuug61iKmsD7OSS7CbpFjctFmfJt4QFyxbRR8HmWJIaMCdE8bpRwKc6KvRzRXRYN+2io1F
iLYAbaxIcyyRHQLB0Kr+gb5PSn22EJAeoSEtBYshBVeTKkKROh24js/0X3OM2tUxRlfBUitupqrW
n5o8Sn+knHHfsqatFHuoS/+xLUu9sFmBw1HrZfpKaYnaldM1RSY5SR1Dx0isOu1sP5LCz/DQ5MEZ
lEqHEjaGyAm1LfA5J6FVPMMliVPau1jGaOjumrhITFJe4B6/TB4n1+LG2OVqW8m22oZkuUrSj6ld
qgPrVLOE+cocpyFyKg3PcFekViHarNGutsEWQZDIw8YQafSZQ7xuI7I00PZQh1bwtuQBGWa4fq4e
z7qymawkCmxUYNgOlYC6glfPiN/DTSyz0pmBM9WrcAYrsfKrMbVWYp+oXwqtrlSSjjH6ZLaF9VD4
YveFI08V3EGMmn6NdEMgrzhb2g+YtOqRE6eo6OIk0cq5pyCDLK18jD2HVT5JQcnOIyrxPR9n7LaR
nkXjStQb9dtoqd1gc+HdTWjgPOdlpdAPGxzbZ2UdpFj73qh1yAwRBFpeVyD3om7LbRTuaLSoyWoY
mqF0rSStHjCDax2G91dxpmduVUbXapWObMIVZnZOWBgZMzNrN3IwWbbmi5pTzxGPlRIlj0+zwPto
hFe6lq0jjJQu5iI/xIOs2lXmbzUePQXmvVlMV1DOPCtAbjSSBlvKumMSKK7OMs7K/lKtxPuGsUUt
6cEtSjuAZ2sF4wbX9wdaNHwACgmuYuZ7vYzYAzLgjRgmNWVlelFQ7pta+4Kk+MPU5LdjorBIy1Uv
yXdScNW31SFLsJaJJoxewm1Dg7cMLG+C5j+LuSMF6eUYTV5WhV/q3hTcFpjfxqiHD13uE5bF0bhR
dAiTeX6DHSNbW6XZqW8e8lCRnbTSPLFig+nAkaPi3feFC7I9tVMxWMc1cDAQYjtLAYQ9KeGqTcWe
ZZm6sp+t8EbEd1pR3TlJ3UaZdugjJTu1UYSdmXUfoGDgtqU2blkMxWZINjJOnD3SOduEIpAd5jTq
oL8AlrxppG7b69YOmCF7Txw46vh97sUWiK0xbXn9Z78OPsPGAl6Zq7eLb0pvhHvUri+Sfupt0Zwh
eonTuq9G0RZE3rYM1OswHe81Ic69rA8byxk0qTdsrW4+5WJg5xkLFeNFEPWrsFdZovM+LsVdmkv7
QYJbkOWSXWrqZRcOzBp2HJEEPfAbZClMs/pSC4VLzv5Y6JZXiemmi+WNOJmfysYYbX0OkUDKzOTT
LKqo4JaXDWquUqQo9mxmB/YixdbHLPLCMS48zMkSJ8ylT0bRgl2SlkCGwn9UyDd1lZkOODiwTrPo
GvgKVUX1oZfjL2ynDqXocAsw57ofxJrIqFik2DXO6QqdmxWhz21lFPuqSu/kNPw8+q1JwC1JHwxZ
cJC06uyFd2sjTN3ZgjkemkHsXIxpnU4rxuuexMfGpiPxiq4acIYWZHWPEvu9qQpIURq9dBgkabJR
XVLLNGdW6+D2Cjc2k2MY4Q9KnVWz4KIsSukZYDpJpYbmV2uTcMOVS+FhFjQ3LwdvTmd/J5d1eYsa
BKGJPDv9iNdQcqVSe7Jz5SYWS6xJrY4OLxX9gpBFRdWhny/mJHCTaqAKXHV2kk/gsIZVFocuQJTa
zk2eIaD4qywv13V9rIM+2IKqOOZgKkuh3dbUtbjz0fc5Cg8zatyzz7ExBkeoltt20q+MNnYIMCJn
LEU3z5RbWcsnB2cGF7l9L1SNzgvLuYyJfgJ7ShAtEqtWdtXCl+02yTZtJ9KGSg5THeyRFb+Spewm
N3y7McD3sqPSy7ySOWewJoEbIDVA2pKNVTHZrGqNwFdoJgAmv4WJvBLq5iNBxhfQhrYV3ueleaGm
19F0FDqU7vLilqrVDkPPyNb6O4JAwYmshhdHGyWYh6su+IRrn2NI9cqv21VnPQhFezHpsde1vn9I
a42qXrzCcTJzzMm3O/lxkIAPwqf0qhC/XtxjS5szplw3szzbed1tpKDxENYT3X4ZCpPdb75VXKll
IEprbLQDIIi6GyS6teqH5FLrOaMtfYXFLDuzPN8nSBwC39Rml55bh9wTwYg4tw95E66KoezdeO4I
kXN1Y+nZcdCafT7WkNtTtpMm+pINYe1yaYVdDIkFy6G6I7TuN1ZxN8pCWTm6OFmRrbdZ+M3AgTDY
BrNoPChpeykNfhWSFrSt6YUCGH57bEx4iEXSoVBY61nyjYIQ4s4xsq8AnQHEeVHTiqjRFzoQZjxt
hVWWxJwFTdlFR7VHb5sKdqQivqZn6n2txdkdENqp96jZ+KWnG75eY4uIFavjaxoAZjXPo9rtu1Ta
aHov6o416pyIrSEbtlr6zR44kVTYEPqVHQlM98i9TfqtrPsGNn+RP8RMSlO/hgyc/Uipbc+2L9bl
TU1Fn8jTrGg7jWOQfxJTI+wvhJHw6lL3o/bKsPow9Jq0V29L1CxNuygtNXXDMVNlO57G8oGlJc42
mgO1uMp6Y84c2DhA6+H/ajEAQLBAjsTRcD0M8B8cqW2nS9SgenxsJXyE3bHNxmHD0SOaUHgCTMkG
TL1mO8sJkHZiqasciyY+yd5kpbK+A+ohfB7mQjgSmEzVPpn0xMuayXiQWp1jpiwXN7VRiOfvT8n1
/y8z/EFPHFQunFN6fSZlLFpMv6o7fEQc/fHh3W171z427w4RxYN3lx1sObaTd9smvcsfmpdFiZ++
/Z9VCsHQ3kNTgyEHagtNNfqS/yhTgOV4r4sLqJXCPtocMsXE5zKFbL5fKuAUMPDwoiu2aFk+lykE
8T0dEKQQSZcAMIBOxQTkNwoVZ9IqIC/Q58UJFvsHUGXATM7q33LXZEEf6cHXqic+7mF73EhNfEQf
bS9U1eOAjh9WAbf+NE7rxFSdGCw8srq1HbHivRoR5he3+rmSclI5OambPH8efOEoztBrBOl7WjcZ
6lYV0FwPvmZJWa2EQMeUdvmCBEzkol5u2lknfv71mGddHm7hojWLXjhdJe46WKzTQRtFzgXCBeXD
pAt7Taq9jDbEpwDrabvFttyrq1Glh8pxUOXhJ715y7b2tFiEKzxQbuDSkKmWriTFqdPxszDvuKWj
eTNrk21FgJorZVqppNS6AKJRJHGPlOMki/P211f+emANu8aFQ8njR8LprNhZN0EIvlvB6EMXJBeu
dG/D6SFP8vtbqxlWjarfakSiVaF+/fXI+OCdPGlmMA+YrjnPGfTGa4Bq3KvgBuswu05sDnb+HA7f
ttvMMZxg3dv+hXa0PO2I2p+rb5HkXevbeq9vsWD2Qhf/U8fyBGf5++X3yk29yTetfVVvWv7T8uSt
fNXaCBvwi/e9c3+lu/lG/FrvLaSdDH4cfx++Tlfpfl6P1+ONdgi2pScd52NwYX0cr4erIranK3lL
z8lpbcPpbcOrvfsr3vT+vuU/R6dzuU9O5F5rbueYnrDyHd8h/PIUW9joXu2Ka3FdeOIaKYNV9iPe
Vh5+XI61sTaaGyOShK6pkdvzg3iUttPNeDleCvtsr3vGhXwQNuIa616n8jqn4N2kLbEK74+A7lZY
Kba1ma/Uo7Jd3ol03Pmx2Rd2Z5uO4S6/ZrnVpto3m9S5zezYMR0o/mvf0bb6MVxbH5rNYOdvtHee
9G3/Kpw/P09ocwt+DFzLeUM9sgieKuxsrlfu5YfIlvaVg7jJdf8dyLfScsbZVullVPj28ybwwLJ7
kk0UtJo3kVes+VWvcuLV4/q4m+zQrp3byR42gZs7CFghGRd7iTvxqaFX83f8OUzQ0+zrEEq/PbR2
/tG6ylFy5Xt32AhokIFO57Wbza8n7pNI+tl10sJHChXwIXvwudp/qWZD6/dKdk2xAHthbTB3Y1/F
W6vI1wM+jyCu4onyq/m9pSl+8eeXLNzhVx5un75rpuFrHvTNusoitG2MovMi+uuONJbUHFDBLG1d
QiPOl2BMyWOxe/oixe19KJcBCSordAFi2jUiC4iS5uq+lYZLP4/Fnc+D2llB8/wlL8jRZoiN7l9/
9/R71di96ddxups8zQBIqND9ONc4vM6BA/6cj/FELeYazMxOUIULNQ9v4hbXxOxRaNtbCZqRESVH
RZAOsjbfNpG5mqttTwo/NxXshV0sPgShcpGrwwcjzu8KfPMqI9pJibVfGBFdQcTYDKmdf4/U4WvT
ZptiDF1tqlfQxY4WMP9I+mRSSPSQ2r+it72uypFgcA7XukIJohsvYN+tYjXyYAN7RXgJptZr29Lz
A9UrDN1p9X6TYt8FFoAKJ5AYLbpUEN6UqvRGyfPboS12g5Lav55UZyfQ062jw4YkkbF0EEHsn50A
sdmBdM3CazHhqGmpRsFbVO1B/CG2RrOP2rWkXU2tvhoD6y2823KkvpjQPDEeGCegsYBbOQzOTh/T
H7RphEroaVo+OpVF1S2GB2mTmc9kZm17A22M6jUwoF9f9dl8WaIyzj4JnCmofLouxEYvW23aUJvN
OGjzZdzIj0lG3hf2VbaaA/nSh5tmx62i2bP1VCZqpPWvBz/DXQMjgReGPMjCsV8Ers/VpUu184O8
08QPlQQxZFKDm5gqxV7qoN+KcOBXgCx7u9UKivrFNsKm75BoBbWobB+Cfz7oan6HoXLuBu2c2sFY
3pdx2XzIjDp+o0l/ep/+8UmRUgdAigjR0rV6eZ/g30VFSvzwoaMqTANTczIRKmGkGPu8ib52iWYX
UZW7EIW0NyametrSXlrZ3BroXezq6DvQITsdWxqy2pRblDWwdnehrPpe2c/bFT6lZbYOa41TRw7U
bZbMzTGLwtLOjPzjlKfdPgB0BjGxsy6Mgh2/Dtt9r0pA6vPhuh3kmipE0pBf861ehJWHnMfk5JMR
rVtxAjuXpUeckS/NSo2vyVn9j2p7nLNhuoiDnUUad1tIVJbCMhhRWJ9EcjbIls2Ab9ac56I75w1t
48A/inqvucGkfHyaP7+VLn0oMv49b7SeNGj/p7VkEWeA1GctpgEggEiblgb4v+7ROmlUlo91W+TP
mdFJYvSz93pOjMCWv4efpYOHRh+MkJtd58/+rbD8iGN1CUwXa1Ewev/MjCTSHyJJcOmGscCSln3y
OTPiRwsxTSWuhB8iQfv8rbzoCavxYlc8/+jn4QzHJZ68nRpvO9a7GtuG9JhRZ1bzCf14hAenY2Ig
04RKgDPNHysM5HPPql2osCbK0dgxFnZY2KrhtBwsyca4T3RbFbeWflNVV7p/nK116UMH3higRbuL
2HiI+oL5L9l4j1bqtaRe+MGH3t9inBkYjpQ4knYXhbeUFIXuaJS7St43+lVB6Su+6pt9wte9AJIo
umzGNRgtJ/X3S59Qjo4UaOnIzs7cHg11HcCNF5PvRr7x/ZvB+sQJV6BSVud2px7reaJTTL0QkbX0
kMVXar/VpVXv77XC0/MPo2ZTlJeRw4xxsN+Gw53cIy9acEL6DUyBGxSqQ+XDjMIt9Mn5W59sjfDg
w5Zot/q0D4Z1zfsMK73cxCmNngsdw5Q5/USlRMaQbkRZ7ZJUU49WqnYZWhckmUvTu9yM4U4ZDlN/
hTFg47thuJv7r0JBCY1gqF8p8ZWBgLWyMfpNPX9xtQD9Rzzad/zKrH4Ox+su+VDSHxXifZYdcu1Y
q7dVc+unhzjcCJoTJ15IByK30axPZreN15O+q4WNUeIecCillVyuq/BPasn/hU1keYt/wjz+e6A1
yE5/tRV8vqNo2ryjOvJu1bXd4t/xF3Dj6bX/WPqG/l4CnIUxEJwatPxeLH3DfL9477LmX9RDBElZ
CiIIcwDU4zgE1/XPZS9I6nsSZhhqEC95oYZMzu/UQ07PO+QFCOlpEkNo00nEURo8Pe+CweiiSBLb
j4jq5bFdKxxDYx4ZdBjGsVvDVKnteETXz5snuf9eYScUonnUUAhV9OTjIpRxxJghu5EmcV43hvKW
bOUpJOrpAy4Gonw4ixoRhI/TDziMfHS6/e1HjCuuSglcSAwGZEYpo1K3L57fT2oxS/z1Ygtc7sVC
SeOWs58CYzkLStveGPwA+c2PE1xjcBR14AVi+FZ0szzYs2EsWBDLto2sK9yEJfx5gbga5koXairT
n/pi6NaSXqn0YYarsSpEJ22aaiUOXTnQ0/ET6PyTeZwr4ZDU6b4OfY1MKci3Evwab55D7TYzueOC
ZCVuPE3JyvBvEqMq90kfs+EEpeKUTeivw67SXAva8ltB5VlRg1u2gIsAsTKF0XU5RwBOPoIaEzzN
T4YhhA9GlytXyHNhOinrIESi0rKjTtqB8DDcTp3KNcKATjAlopu1FHnqcl6nTVY7efdBQ8LN65Pg
2Q/9t7ac/zfRZAAbXszvBa12Aie7vQOr9W7zmD7md//r3f9u7h8Jjolblg3rQ03L4i5/93D3jvJ9
eLp1LW/7vHWp76kOQjFmKyI+IcV9sXWp74F9LiK2IHyZBcuu9lzPFYz3y4621BkXFz12Phb1Pwq6
qggmjbLfcxSk/dbutexOf61YCsww2hbHNXJIC6bguVvfPGZjlBXhTkyA8K8aAw261M1nv8KqM5f6
7CP7Z1l8px89EnyEglL33xWpkwsvlvEaVuwXN/gnG4jENb/8PEt0x0a+XDSgytdOhSx3GoEWBJM0
pBWcm2yXvsNSzGoFeM9URPdC35gtPS4t68Gxwp22ms3YzArEiAikfy54I+A3kDW1ZbxBKzsjOqAg
DdybPB62yWKnSK5zuvEEVpY+gfRQbYnlcXbQUKjkXdIaYbqeWow/IcGEaKmjrrpAumenRc+ouopz
3JZWyFwKxrVEnUd863OdJuQw55lcFIQXq3uw0kj4nn4uWamUXNCjXZ1raTF5s9ip44WQWJ0OA3NI
BdMACiPTTrc7GvHVp3FQiNISyYoM05F6GAsU/AZhmg07tPJKclV9auIPmZQanwH0gSdzAfNEoeqg
KEVbEQDUJD5TCP4L9pn/RBb1Lzes/4ZhEkDpF6vk1TZ0dZfedS9Do6ff/3N/IWsB1QrvYsm5JUyh
2Sf+TIqolL+nHYLOL7Jrp7uL+Z7izTJ/gYHDI1f/io3k96TtCzocKZhF8hUQ6m+ERqezcik9qHRk
UO1b9I9pWJ1VIXq58rOiMKYLXHNaV4qBbIYq+Dl6qcA5S1y2SmXy1Eh5i4RzGh8sA8OgNWBJsu1y
mecDiyWApUQa6gsgkond67HuQInON9IIhOfFo/jJhnUa8TwPRR+IWJLO2itF0T6twqkb8vqi8NHx
TNqegpumR94bo5xu00/DEPAgHwqRDyWHc32BCGnATgSmcWHqQmMTzuGaKmrpR2PS+10bicNKS1JJ
9lp6Ql4rxxXtZl2F5cOHHu6iMZQoXza67s4w2NbCLPuto0uUqWx5NuTLcqwLw0bzOXooreTIfOvY
ydpp+ij1U/M56avhoY9C4ashUMlEINXS7GiM+2NPogiiYgwnamGy/BFwWvW1DSRjj2rYd62Jxes6
B1gn92MHxsMXq5yUKxu/WbNEivnGXTo5O55uEtwGKCdUBpFqPwfiyxI+Y9IgthcJMfnKghC+1G/f
4ouchtN/jsLqYXrxB3PZsxqkHotq0Axmc6HNBKCVq3THsBrKtaL7jfvrC3qqf/91Oj+PRRWNzR0w
ESvydF9vumCMNOAMF/4UrapJdOQAoJ6vrOLJSbv7IF6VsmZbVMXKJHImDfmovl03JLxm27lmfSV3
d0hXbqOqeAwEFZyyuc6sSwUb1UE+auC6knRB5Ciuln0ytcztQO0NYGYH5UKqr/poB46sbG58PPBC
8ZsafY77Hbo8ae4Ic+DgN+QFiezFSu2YcYcBZmzH8xrvDWbf5wY3w2K6TpIWctBFPIOJiK8n/dFv
P01zvB+iG8CQq1Ta+aiGl9IxMyZk+VYK7Dy5Byaq3xlKemkCCs67mzqu37i5T1nCq5tLoAFbhEo6
BMbTm7sYlfZFIzUXRRhJa75d6WYurqCSPUZJMTlTIkUXchinq8wK4Fq3ffhBSpJjlJfiSvNDwc1C
X98XNe7wmS/aUtt94XBe9epjv5RR0lid3azP6+u4EaMrbC5LR4nnPVobqdeGiuJIzYj2ySA9pKXW
bpFi6/dW0RsUikGx5QLncF2l+a2S6OU2GaOBp5RPazkvwzfytqeK/at7sXS1YfDBaDjXl8QnRyzj
Tm8vtMZUXMOPohV70bSby1lzME7uf1gDCqyhkQJh7DPlS9Dk8jZXQAwGg6UD3tYrG5Qy8vHwfR0B
ciKs4N5aYLud47PRbEa/4Z27JPNUNXnrYZ61Q/5cKRpyShTzCI5Na1m1L1JCAek/0D9Si3vNAOYA
4zsHoxl93ZaT6oH5zdepOSX7wRxHu5S6z0Ysv8W6/MmpAyuQbZoDh57MeSYH1KoXEznpLoADsstZ
1I2EZNbWpua/Jcz+06E4VileQs6nGXJ6tbkaVhV+dN2FVdUy8P9J8jI5Eb/iQhu+sUzOdbyWwxRi
Cr0euu8wEc97dKLUmo3Wlc1FWortMTMz01XiTLkeEDXeczNoxIczbeShTi5CSSy9Sq6blYaY1sYI
K+1y6gp9JbdxA48ik9+KfF/vxgYxDgHwog68iASf3omATsHQIHJ4EdS+7DWhPtiwqcPUjpvSdIRB
6VwjME0o0coXv4oUVxlif6PlAzhradbXejrMG0HAigUtY/EYaNNb1hqvoyDQMhzaIBZQbxXPGXGq
H4QkNUp5gYxncZPlVDPDZEx3OpjytTGFyTZuZv1CUtq3GuzLLDhZ1EBUlkrMEi+owJjOsoIKJGFn
hHm+n5LG9FB3Ld2gQ9vg14fU61EI8Ago+R9KG1CiTp9A2VslyOEYeKtYA1LPoBnFRv6WX9ur5wzo
1mKfhi9J4vvKhkEPRH1Op37eZ5O0Vsq63oDplSAdIYsioDr6dE3/BanI/7RuzZPq+7/uzlzdld3d
u+Pj8G458B5PyhpPL31OOzTr/YK8wgiHOIuMgUn/nHZQnaDdQkK6iC6rdB//KmqI76ENEyfzz1J+
NUFE/FXVkCRKHgYPmTSGlgyd1t9JPU4nJbxkQHAIwCwKEcusOS/KDhxMwog+wEUDmggai9IKP3JM
oja/nvvL3P5rhT0Ngx3KIjID4R5K0NkKy3xQlykbzYXQlulHRYxnV6X1dazLPP+Mkqn6GUlWeatI
mfi5CnX9jTbv66u0aLBSZ0U0j7q4QSJ3cugVVt1oUFoPOcjftZSYqKqNw82vr/Fng2BFQuVjKRIR
hp4OEopGmxZSEB5kS+NknyoiGyjmb+RRpyfacictSNhLukY/kf9fPsXL83ueAqhQAMnFcUBXI88z
eJBz5gpmJrq/f0ELzRPAy6Kgc66OkHQV05oi/CGeYji5hSmwa+G4/Fv74p9XhM0DtTWQAour0ukV
taGpTYDuw8PYZy2RN3SkVEvatw7AJUo9nYIsN3AYy9MxdUhEp8NEfVPgYCSGh8AqygO63LNdKGK6
AkT/ODRj6tYNWsNK15mrYQoLtx9nfKszCCO/fVdB50GvhchO/nWuFtRbkuoLgxkewsbodggTAXKb
jfQNvvzpMfB0Uw26vFwoO8nS0ji9WmvKM39U5PBQJeLDYGgGHLjyWisRuJ7kUf/9mYKcGfOErYpC
ybmGfMc9x+ZADw+0dbs1egeNDd+yeqMF8JOpjxkaShKLARcr+axM4tdRr8tZHR+UefTXaG9XbpVN
j4PoD28ssldLWQUea9H1QuNzQbCcTcksqaVUh+15aPPE7yFV9s3GtxrpjR3j1UPCJg3kNMq7C+yY
Q+D0IcGUyRLTKNkx5gy0fZAlD3pQAq3sMvMa7Zz+dx/Tky0b0SlQKObe+XiTpDRD3YTRwZ+jxIUr
jMmuYr5VVHp988jDTaDZILC5j8vZ9XKHqlJKG/Bgs8OIGsB2jpXeKcpE8X69jM5KzMzwxamQ+bZ4
Qiy2F2cBbUG7Uq0NzNnB+ed2PaqiG8vV+ADo3FqFLUinae6vFbNqfpR9XVz6cp87cBin1a8/yOvL
XWBeRP2LKwW719lcibR0Ai6Thwc1VCcP7fYHX4jG335yXCB9vEW2GF7+OZAsbWToURELzEIeAVZ0
HbmTgXPmb1/KyShnl1I0EM9SZQoPrYwKcigjKxsM5lsp6KtlzJGyLC7iDtBPr0RsrWk0UywYskMG
18sN9GH6loZC5y1oratfX9DPh7JYWgT32KEtP39xWIpIDpqFIWaHKZP0W0UJe9+Wq6H9hDSc/pYH
y2n+skxITjF2QOpd9N8RQzgdbAbyPRUYOB6yOr0aSb63YNtlWPWTQ4YPCRKyi5kP/Ruh1ev5x7Bo
v7Col11EW/qmL65RSbCFaoOxOJhSICCOi/h9MyXJG1Pj9Z1kFONJKIoNkel+OgqGoDFWSCD2Knrn
pdPLAuAdpDp9GNxtGwXbXz+4n9zLpdsHemmxygSbcDqcEStz089JeTAayuWeX4FjSUO981eZOZvH
wJjNh0no9MNYClHzRkDyelsmGCHmFoFEAA09HxxzM7VQRqM6FAg2wAQbUwOPiLyOv4ZhqnwLUxHW
76+v99XtJfJBEortDNwmw57dXjmZx6aCHX4IRq2BFpsGV+jcxKCdJO0NzdVX84WhFnoAua4CyOE8
DhLEKDb0smgPJKvyD3WIpGOJRNxbJlo/uSLiG7Ys+AeLLd7ZKTBM3TRLedof5k7q90hEZKusa2DH
Cb7/5dc379XzIvIgOyGkY42j9Xt28woLC1qBctoBd8PGTXlIu2GsBGfG5XSjUpZ5I4L7yaVR+CP7
ImAFbXMOrg2KttRCSJIHQeaCGlzv3LzOB4hyo/HG4n61DpZLg9pENQndE9KX03XA1KtHMem6A9GQ
dIeSe+wIQZ9djJoxwC+tC7iqVg+xIQu0N9RjKX7w5icR8zI4MGLWH50z0rbTwbVSUFOAhPIlliyj
ej0aI5VxSoSaeR1Y+VLDIDulqoYx53wRWLWs7rI6L1DewglwzFZxVWa9gzx7A/vWn0W9teU6RUjV
yfyyi49NpxCJKuogCltD12uK63X8fzg7r93GkbVdX1EBzOFUoiTbbdEd3eGE6MhUzJlX/z/sBezd
ogQTnjkZzJpZXapihS+8AWRfpodj4pldHzwj5gV9t5t00HxpidKmV/eiaE6ZivHFLqjKqvG6MVZx
/1Pw2tq7iI+Y3+pkzqY9XjrzZ5lrcfo27WKyMS0uG+tNHjQxsq3hmJbFBzXu3HSnlL1uHus+65Lv
MVLY7VHvNSN4G6Fv4z6lidn8MZtahTzkShE95oVTGvdaDi3jXSdDjOZnM4TWa1SWVO509BSAyBhd
8yXMZtv2MkpP4SNamdKFKqnDyrcaPcp2kcR65RE1lfJRUUb53LZ2rR8SUoP4ozWZ8T3a+or+fdQn
qfn4T5XxU9TIcQJJNzvfGuL5z4KmlDzNbkqfv7GGIjwhLxd0n3FUTcXjmIyJfT86QSiKwzQFgfou
GVSz2hUZIqZPs9GL4Uj70/6uUxh1vAg/kvS+yJui8gJIDPNdZZfDvKtkXCDMnPRwRqFQGO19jwdI
BqhmSJxjoCECJvpRlV6pVMkX8EYY3bgd6hiHxiiXhnmnGxkSYUH8vYyULttViplHoLoc9160YZp4
atMoNMvHbHFPSoPmRzBo1vt2GMnIOL99/Ki0RhEdytJwf/etdGZwWRI99Ljlij4FUTBl3myJ0jiL
vDeHYzrbg8qvaDiYcKcpqDxlurDafSVkZ/+ITAnuFM5bFybIxJkIJJT2jIRJIdzihzU7zQ+rLkpt
L9pUdkejGcL0XVrH2pgiVaJo30byoOj3bLuDdgcZ3ilOEgeG5jD2UQk0ILSi7jiPRmoebTOR8E0A
4bnHxkwHtERdGhjRjiwJZJWjRNX4AMKjse5TQPlC34GE6GDbuJSNvRwBEcXD1QjQRjMP1bRv0jZt
31jSxmuzx3al+zZNatXQxRv0+Bineh0fqL2XwwNK/VXT7Cb0LlGXMAc8pCphst2THs8J9LdymZ5N
S7TqryFo5rw8JE4SleduRMZnXzQIRsOOrQLtvjUVCzZYEpTiO5r8cGRK28WXqNCUQp76JnbbvR1K
6x3lmwiMbkymreysoAqhRbmRFh5tWRb1ae6CtrzHJMaVuylx6O7MdduF+7IdIlg1C+TFs5ZOMQxw
JQ4OQ6eUby30RrACGqgqPTV1jcZN25ca/hdSphlCGJQo8udZ7a0A0xtkxL5Mpqqh6zFKiANeruBy
1N2Xc4pAyKI/oDffS/Qo2vcpp316FCXPyilFgKB9bEsdJNwuiUYcX7w5Gopf/ZRW7Q8U7pCLzY/2
GHe1wl4cTJyKYgyQMl8ovQ4aMdJN+ZmUO8VGaeAA9M2uqp0uc9+MUKsRqWK97qF8A8zZUWQbig8l
rRfhdQkMgLdDBm/5rpVoF70zrNrEggQJEPHA0XK7B0vCI11kLHRzb9WRUzwVUzDkP8c5n8e3EyII
pqeIunBGBHvifPg91VPR/0ljYJTv3cWl3U9osZEpE8nop7IWkfY705QMYIFSmvP8cQLI1M87RYRN
/1AhX1n/lMWo1G+VIstjT2ETJAc46NJ9yDCl42BpinwvGuyPcNid9emkJl2W3dHX0rpzT1hnHttG
hsWfDImTDo0UrufE8bKJSLbbG8OoA8G2jZ/qbMfu94BzHR6sRqk6gNAJXrJF7qgDGNE0bvW7BJ2y
yUMfvTDLfRmZmtyPgd1bOyS9rC+9FN3wyIWH4IETJVHqIfOc+kUzuvWBQNKBldj07nOGqBN3tGiK
Xxg3lRqdXzGPb9yMpsJuLCyak8U4OOaB0CEz7iIVDCMclbmEDxll+EG1mhLFyD8oxp+8Dep5N2Rm
hYqvnhbyMMgk/sYroGP65ZoItiJUBTGtRgZ2l1Z6HHva5MjsCMhIeTt2re7ugWwZzBTnd+MjQj3R
zyobUqzD0IWPHyvVzbk5kRxJPYScOsVvzVzKPTKweeOxLgWmYc5olAg4heUvnDoC1SuQo6KjHE7U
sEYRGdbbfMxmSJvxFKs5hiRV2h4DGbnTqQ5mN3qs0RaCwF/Uqj4+Jq0dksCiZoO3q1ar4t4Zyc72
Sq3rzT7vrTrdzchOtYBIgWk1HgGqCkWkqxLuPCszzXcwbdFVCdUuf1+6hGVc5ko6PUUZL71XVGZj
vO9wqKnf0q6lTz3HmmV7iT5M8Y6boCl8t9QRBkfV3bU9w8Rb7A4lHDU4DTYyWg92HfXiXaaXyBll
lVJ+4yGx3kaSmugu14bG3aG52cUHSej2Dc1zJXuo5BAAftP0pP3VRUr1aIxhb9OCjaQ2n7hfYLa0
XZr2405PY2T5gzkw89OIgBhmXH0UGKe0J2pZNGsUdAt0zOF2XOY5PiRjE4Bvd5I6OoLvGSxP2r3M
UfKtWkt5QxlrgHKM8ot1rG0n+TMhqBLf85/HH0KjaZ+bGjRJj0TR8vxE9VgCNi5TEaBLU+DBlKKx
EnumUWfifa5XlUtjairND1UYoGe3a9SGawKjhrJ5g4Zx+ctcYpP7vkdIDDmeKKEoMi4eOJ7GMR1O
VaHq03nxcyuO5ZxzZwVUWruTlvUJxwKN6myfJYTpXj1YZXrvtiJ6xhqjNnY62KQP+azEGG0WVVWc
UAFzf4Hl1pJdU2uotqDFRVkYjG34PYVfias5YWB+lEmK6AVWZ0m9kaLdDMGRz6RiDGAKvtllaKoj
CAc0h7sGKzp2Siy+VJgiHUQwhRvlnZsjOfTKVTp21JlWVX3AgAgJtnZ3dsts3hd6zG4yM33PPLcq
STeHIsWGMghiG6bn5aTyoRj7ybG68zz0BdGfonxRAmV+iBsj3zC8WcFHKVawcDR9aMfAyieZWSUW
jWb1Qxhr/dkRVRDvCNMSfxZW+qDqVnhWuhEU2Fja6LykGIAYuzLMtN92VedPVZ2q7xAzkFv93xuJ
KVarVMThGywIvdVPKhWMlahl9OdpKOr9HAzGg9HHwUZl4dYoSELQn6elARpt9T3neBbt3DIKdoTB
TlTdeESN0Di8OiWlNUOfiw4dtQRnVZyMo7HtJs0cztpAtSSminFSEHm7t1VZfemaZgvpf711CNPB
xSK6TkOQkvLl1hkmN2pEq8znITG1PRYYNe8CCnqzqpXea6fGpgFwTX2X8i5/uxxqamy05qShnBOl
JvPMmkZDwkqnJeWJarAD4DxjtqVwfJ0Hk2iCheEYgi0GiX05aGhnQaWpoXs2UEicUHkym/gkWjyA
72fdQfmmQUG2fytdHuOzpHe2Rai9ZB8s54VCPfByXg4eDkQ9Ln9AF2lKpXaxOFtO7TygNqo+TZkg
EcW3ER2AhgTZS5ogNjYKQ9fblQScLgQa6RT4oM9cjmtGJvrkWhGcZ3bZIU/rBkYYz87L3/R6FID1
S1MK3hBt0vVtoGiIkFiFE5yDtJ2Pk6FFB3uJMF4e5WqTotsJaJ1CF2UBhDlWO0f2FEgUF9hWV0hl
H9C62hPqIASSS23j/F1NaDXUqiSkIDvklNNkn+2hU8+VkjtPlInyjVfoepQFakordjkRnL7VK+SE
JcygfHDPZSLs+6rrQ+Qb3XbjxrpeNgr+VCLZgovg7brA27sS0r+sQ7/so2E/FRnEg+avEaTEwfj5
5W90Y0pIMFAXpEu04KRX+9zubYBZwPh8IUOlfsrp2mO32lnGxrN6Nc5SW+LGUpDvAS21ZuXPs5ZG
LYp858Vj+1hh4/Ut16N545m7PrWXo6y2gVXFVQj7vzvrmfK1M/LxoGHFepeJIviIwODAK5MMp5dX
8GpMGlL/ruDqxM7WnLmRyCK/1Xpn10OzUJvfAiWKnR2Y87FxwnZjxFsbhBbU4lpCpZCDdXlHpGPr
xEsC4TuTgQSjlg7ZA7I0WnyH/ED08+XpXX04ypG0/Tm/VHYXr6fLwSZtSARyuZEfZ7bqAyTE8jVL
x/LPy8PcWEUAM8stgQ4IyLrVA4oMXOyocR/5eWSFPohQdBBROX3q5iwAwgfiegeEeotVc2MlF5gO
wRdqEYQHq1Ep9KV1MXWRb+dBfl+beXxAXsz2qkJsRbDLQboori7rCNGaEGHRh1hHO3QwVLVs58h3
yYp2tVCQ74NHg4P2HGj7WiviDfn1Wx+OsGfhC0EeAupz+eHsEJ0Is9Aif8x0+0vomOrX1DVe5/PO
O7lQDWmbW+AtuUDW3G4F8RPcqu3IVwHQN7B/Syt4cqdZiV57gTDQUoPHs4TaML2py+n0ltHXadnG
fmXq1b0mm/mgT0n9+qPFKOQX3O8KsNnVopVtE0HQbGIfAFF454IJQVEzyc+2ROT45R1/a0OwHaA2
LpgAGkGXE5L1RAFvGGLfVOr3rXTJA/MUkyyj+0qv/cvLg93a6EtbAdcTzhYZ1OVgSRHZtWNOsZ83
0nhSwqH6OSOQvdcnbatbcmvfEbdx32OJTji8ujByiQ2H3krSC1UPqaLUfdA8i0Vm4uPLc7o5EOkT
LViuDfoll3OSRhznemvEfhDkLeVHYVvPujK47eH14yzADR5jEkJnbQeHP2lg5CJJ/Awhx88QS8bW
K2bESV8blMFdpBHJs094sWB2L+cz4xeuzR0bwo7MzlvkxI6T7UQfXjsbWt22zdlfaLUUci9Hadpo
olxSpb5Tj+OjrHrlMbNSuYG+ut5vhKegkXQk8fB+W6uh0b5R3Jriid+EMvk6x311NLsCMJIUkChe
ntHWWEsu8U9DPHGkIxz87H28nuZ3wBENr2iU4UC9ONy4Hq63nMVeM1lAGmT41q6G6uhXBOE4xn6b
6cGzFIGKimdsv7bfCBt2qQqQFvMgXiU/mVXqRh1nid+ncYPhsDW48DwAQvUo6c+OvhFv3pwUn2qR
uwHKsL4blEANbbPTufOGgQI19et9q3bWRuy83JyX7x8YIS4EztECFlq7XmtLfmFiOe4HfTxSmwR1
UBE9m2hMKE7x2KE+/ogBgvANoxib46giyb/xE25sFCgteMnAJicOdVdfD9IV4ntTlfh2Q9OPCuIc
xPuuSIrPagg83Xt5Wy5/2tWEUS9a3keeE2UVixqhUQ6RqBPf6PTmSFGOoopV4gOKCcCDlXQtsj6N
doez31ZUc+ODOsgMkULyHi9/XR6IGMVYV2ZR4ieTlJ5bqfGhG7RpY5feGgVzEGBQwF8W36fLUUxn
pB1StYkfA5f7bClJlHn8j/EWkfD6nbSoxcH0WmAhvMqr2QRU3gNzZB2FPswfrNYoP+ClEOzRvy28
kg6W+/r7ZBG94ewhJQBqbnVDwrYa5nAQMcqdYDUnR/Qoowj3oaU+uXEZL799vUdAzZFTku7Bx1yF
GzmG01ViBDG6702HuwNm7gHZZa8pzwXCZUgV91sFhluH4O8H4w2Arr1+ngf6iTLG/w5bAtU4ZsS9
D7YYxa7W7Wbjtrx1AhYKP/633Lr4ZV7ukDpuScZG7rEubuUHK6rkm6oV2cPQIirVq2Zi7uqgdB+a
1O4PLx++m7OE3rvsTKrza8rRSGMPDkiQ+KNqNd90F1b6vd7MLVrTetBuVeNublHHpWLM9jS54S4n
GmFXPzmM4Tudo+6DUi89+LXpIe9VtPmVeUvx8+a2+We81bbJypo+C20YHw0vOF22/B12It1lGFM8
0HrPHtVUZhup9a0VXWQH0NGlYoQp7OUc9VzimC6WRhu2fG+CJHJwW4i6/GsQIUiycXeuWGtLWoHZ
zz+jrbYOXRD684mW+GrdlIY35lW3A74QvEVLZjzlSR6BiqAvObVOZ+/Qhsk/wzjYiixU/cb5hLdG
2rsIVGLtdjlpN4hmNPxsXuJhoDyWSzv/VaUR7Y3W1mkg9kXYy31uAXugCV8M72pTC952cRne4ZCS
3I+1Mh8iKzfLjafs1g5Azxh0KFHIolNx+cMcpxmsIFESf1K76JBi5tdA28JTBYyM1qWnAYdMHvty
I6e8uQkW/Q3+v0snZrXxKIUGQdcB5enMxsfVQn+ek0A5VNISG3fHrdeFTJkoa0Fm/5Up+jeoqxxR
B07L3aGPM07ICG161tQrx5eviVs3FKk4wJO/ockaZtsWTZo33ZT4BYV6X4ms5oOklf+I3n/2frZb
940eGO2dWgXhBirv5koiQcS3QzMD6s/lBzTqVCkbXI38FHOkg9vM1SHUev2BGne1sVeWP2r9yFDA
1nB9Xtgq5rLJ/4mPecC6mDA89eex/p25bNW2qebfTaVrX6lUTKcocqavBR4/v0FtNBuwsptnSCf8
gXUEBhhJqMvhsfyo+DdBCstRcU9CZC0sCCyvo702lvWHtIxbnHVMzFcrCL9jZn6d8t44lk6nf6gV
AX4lMof56+s/PAQGE9ks+kIQEC9/VDpNNZ1MQiSl0Cn11Ko6H4Nybr9rA+L6ILDybzS5m/dC1ayN
Bbm152CBKLy9FqDhdXQ24M7jFgrtNzRZBnsfJXZCRz4BtuHVmTLkngBCPUISTrG9kJnrdhtH69bd
oUN6pHOkgzNcBx1CDyKSAZTJtTlVnyrAYZ+gpiTnRQTCa5TIPLlRj2nUyyt+640E/g3tgYLHcqYv
V9ytkpFaQZn4eD+U4c4sjGLBUkTiqaeud6/n6hYz8tYRQ+qCx4TVJvpYvcpojo8pAIvEr3W1CvdD
1hWuJ0dhBjs7lnIr2rm1rHgrkrShhIrOwuqB7OdAyRzp8mRFtcM4Q/WjSUOQh24UR8dhGNw/EZnW
839YVoh2FHaoYl7RfCFadFYMv87v+hF4zxzKrNtpQIBOC7euO+qd2nx6echb60pmiiw1SRFKu6t1
HVvEC9A4YshRz5/sKBwnr8QEZdFqNNJ3/2EwNKKB+tLAJm273DZx6MztlLck92Ytn5HYsfHTGGP5
o/5r8vTyYNddcsIOBkNxyoK056xJ06ObNxXMYaCqBXmMSNJhj4lUeAAgNO+RR9v30lDfxUqTe/Dk
Iw9dIIrVIepQOzFGWyXjWxc3HRNeCHCfFBtWO2rpOnR2nKVAgbr0a5C1rZ8WEV004h3H19Oxeuq6
NLB2OjCgR9OhZLnxdFyTbpYFWcSTljIEn3r1rSuYJwiR8xMQmDX2rtoo4+Pcm5OXVPH8VDquiPcA
5962ams8ithWd0qkduDYh2ErD7x1by7mD2RkaDrBirzcCX2YIOUf1qmfGJFzpA9RRHtjDqs3XelM
x66L3J/GmMlzWRRb3qk3w9GFUIpOsaYDClnFgU3dTaEUqfRzNHmLHbeW8aVF2OOLaM2k3qMJ1Zz0
vkOYfR7KtkQGpELdU1SQcDcillu3DNkUVQzIA2zU1Z5Ihkym6dylvtpNAJQx1tPxzYsbEFHzRH3y
2KZh8AfevjJvxH63RoaGjOsqz+Z1GbRlXrngPvNn/hM0ccpciQ6daI33sgMpt8NcDWVDs522eru3
7hvIqEuDBvY0OhyXH94Y3WIyBsHLYRbyUR0xZjKUvHrfa7G9kXfcmiP0P7YYgRlTXaUdAoetGGQh
xVHANMdgRHmAopZ1D85AvMEg83nxJdpY19vT+/9jrsKzxnQANpc54kJUxt4MU/geaFv+BmmQ7P7l
6+3WE0zVkg6bTccB3ublQhaAlCsF8JsfFBUacoOWTvOpyrvO3dtaHna7oRP1RrRzc0x4bC4FHAAk
6wskcHUYLVOZ+gMmPSkGhXMndpxwyDa4rx4Qddl69m/dEwSUS3CFR425rtEiItNVqa6lPgpByiHI
SiPea3lQ3Wlaar0Z7Dhqcf3KOk+4GLW9vMI39w8RFWWVJdrWl3//T6gd9bYS9hr7R4T1Q6EEvpUg
hldY3TsRI4I0ZVt1jps3E1ID/2/E1QWduzaOkGOS+rkGA8Ag9PKasgoOAFjqB7tpe2+286+ZNron
re3nUxx12saVdCtVcxZtQmzfaV6s29HUbNUGrHDqa1lunmIXVzXHCvqNcuPNz4qUGGHO/8iXl0sr
50ifMXXFBS6306NJbX/XpJbjhaKPHnsgMse+nZxyJybYAy9/1Zsn9J+hV1/VihwSqEClmUEvS+xc
S0afKicG+qvYCw3i5dFuLudCWF8ODe3O1RcNscSsjUZKfxJzYO+cvieyKqth3Kpu3JoWuG3gai49
1SvHGq2lIK/GS2LmlFiCJZY5tkfC24yCQq3A6nl5XjeHIxpf+GF/tfcuP2CplXOchGhu5xYdh12c
y+ozMP7mj7CCTv6HPUlutzTSlk7NWghXjkkk8llw1XWy9BoYR/sZf4uNPXlzSpgILEQF2idrfjXc
pqYI3Vj6LT0NZW9Eba6d9DxqPwyNjcv7ywt46yolFIREDWYSTYhVECIaenpuV0u/K/T0Q2u009ca
9/gvKHoYzr6hhPAfqkwkbEvfHaAhueoq2AhyNUcUYZa+aQubGD9DZddtgcZLyDX7IpqMt1XQTHcv
z/PGqrrQIklmKMAjWLWswz+XaGsG0tFzgi1j1jE6dRA7o3kIXHrniEbbyC9uRbhwIv8m4xhlwca8
HI0bGws9jeoPro0wz3qreYgNKe+rCUUxK6y1Y4st6WMCELrcmbWCqo7R2F+k2uQbu+nG93Vp27CT
0IpG0m41b6vBKYMbVPr4OY3lPfquANyDTIG6UMez/rHN6+bby0t9471CqmYpz4MiZVstn+Kfpa5z
KFf9PBDTUWf9oRYhrLs6Vg4ZJJcnIKbBEQoPBiovj3rjhqNsuVAcOZsIk62WvIlKt+hGhQ+cz5Pw
6sjGlrkZNCc9vDzQrdoTNxz0V4o8i0LLKrYC9GyLIq8zf6wnIz3gIkgDztIK+WlusTFeSEnJXdLj
ltSbyYGwIfOiKoSQi2DHOZBNdWflo3j78q+69Z2XrhnqYWTtMB4uF32u3aAig858oBrqoa16hKGE
WlQnqIDKPeD38uvLA94KElBEW4p/Bon0FfhbC4a2z2buKSKgYN/mrYtZszbdsy+GhRem7FMawB0k
PkgaCiv2URFpvjHtW3uNq5LQk34Mj8DqXaO/BJgBf2Wfsur8Ma7m746Q050wevtDacbWke22RdFf
dtKq9InZytKtR00axvVqqcdUGmhgddJ3Mn1634VoZb0pKd/Xe5SUUw9tm8/wvTCub/MOG2aEkfT5
+eXFv/W1CQcpZYNjpqm/ukPxxCafGjnVo4oV6a5EDc/0TNLD33ad9+0bd8YXd+OluLXU/5N5RaYC
6PZq29e1HlmpYUm/EbL/pCWzuM+UxDjbU196uC2Luwj48fHlid4clHI9pWYaz0jvXG7rcTQnvW7D
zLe1vjhAQRUnZYrhNUilulO1sf06pKLd2FR/kcrrLwxOi2Im5RAg6std888NJiSmoa0wM19P4uIz
xd4Y/pI9PNdzMZwUHbVDBxtrmGTzTqA451mIAe1p6ZT36txGB6cujFNRQj9+eTFu3jwmVg2L2c8i
YbP6BEEhYu5s+IK5A6OtF63rASLCD8oBE7AXKszVQIfn2MdT6BlaQxMUOxQQ58G+qKaa8m+UbLyr
t3YiaQmZNCEEGiarn4SVWjloUZX5tJntYTf2QN9ZnW6hUccKcol1P+XqxkLcOoFL22HJpvn7ul6h
tgVSoK4Gb3LC+MOsK+3eBTJzDy63QhAYzIDrCGQyszHAw68cpq0NcmtbmjynNOcJJ65SMhkPCP3R
dfYtA30Cb+jo0+16XYfVBr1qPrlTZJ7ZXPsKjjryJxS+LejjOy6Vel+LtHpImnr6E41gYPGudYpf
QRvio6Vog/z18qZZ9urlXubULRnO0m3EK3L1GqMpUxtJAKCtK/Fp2EPeUz/psjbmjZN6HWDBLFj6
mdyMFDnXHYg0GZHgWHprbUXVbuIfTR7BsisekDWHcP3qWS0a+lAw2HYMttp21dy5sOcsoIfSsEKv
iopqPhlhXA2vDitYN9AUCrfAoki/7P9/rgK9zDMjj+mKOykkAz1A5Rgy15Z62fJMrT4SEvegeuga
ElRclYg0vWG2lBdogBcx8C+nxFZTNWJ0oWM9es5EnkkPxv9CpFfctP/+8nJeHyheMwxVltSG8HiN
33CIK4CGYf0H0sp+60KknQ+51ivhl1LUJbVIxBN+NsKOeVratmkOA4Kjr2bHILpBDXIhQqgLYHH5
kf8sdRXRkYjFkPp2PMmDTK0Wy2oQXiknBjsno6vwLB8rqX19efLXVxgPGuCDBfLJGVmHTnYYhwWh
CmldPWrBHimtOTxgsp1NJzNjeC/qjXKLunB9gzAolAyDnIvPvkY+5CgJltrIF68NicWoas17uzf7
kyH16pHEPP5S4X+y8ZlvzBSoLg06Gi2LftIqbBA49ZZdR9HTMga882LCdziIMp9ceKhuDDNXKpuu
k9dbe4lHiRRVnlQ4kJdfNYlktJjP0ShWEJTwOjy60ztZ6ZW+czLRfXz1t1yaGguakgvP0JXL0Sqq
AUXg4AlkWshso0egaLvZGcUnp2kHn2p7KzYuiBv3Hh1I5PEwVf0L7rocsQBKYZVuIH1VaxXrfm6V
aji0tF/KZ/hl9aufW5uEClITxEDKresO/2wkHZq5eu7rci48BU6X32c1bGlKWSeDLsWnV68n2GQ0
f1GyolGzxsmhspXmjiNzP8Be/m5udX2Xudr0O7eaZty39bQp5HjjYICbAES8oLuw/1hFfEJGahLP
Xe4DA9eEV47BUwBRcJdZk7wz+85940osI/cvz/PGK0l5gAuYigQ4oXUvhlpFBHh2zn0uIO2TgL/9
o8Jr4P4/jIJyEtqRi7vAGp2v1qHRJfDI/GIs0CXWm37viGErTLxxylk7iAas3wLHWz1ZCH7mlVGN
BdAM8uGjEYM3wjbaTLTjrDmRdmy0SU03jsH1oOBfIahDCSYxATl/eQz0KKzjrnFzP2pj870dzcYH
HdmU3zMeUB9k0Vmm99q1hE9BxgdIdGEtrUkVSb5ImCp64XeWJQ5daXTHoG/FRh/l1rQWgV1ISpgd
kgxcTisPDSOJLIdRMhuivIZytZkVAWIQNaXiWdOP/2FWC4wDCMgScKy+XTIFduugc+JbiGmfoxaS
pl5MG8/A9RHjzzeW14e8Cuj56pJshaDLVqeVP8g8eciDWWKv2/e8s5kG3LaJxy9B6ATqxha5vimX
YSmdIBIMhXPday0DsJqj7pY+ElD9kxkm6gOt8RElI8tNxeu3BzAjeOk6aBiAIauFjDtyOC2MKr+2
+p8dzkGnKXw9rxbxQXbectJw47zaHRVKJZPbD7WfdFWu7yh9V1+mhsrf4eVdcWMXElq7qFSCO70W
8JqC3AhxaGp9TYP80pd2+KA62h9Nlrk/inIL6n09HDcwNXyU3gHWXKmuTYWBbFA6D35UhF/HyrH3
QmneWWbv7Fs5bVGWrmPfv/f93xiMuvCaxJm1Va6gzjP6aiEs8GqBUu5xwGjTA8+3+5j3WeSiHFBl
1WHI3WGrDX99GLgsoRTT2+NhpaJzecKdHGh/nlYTJxzN4NypP7fq/ByCp9pX5vCE+0R1fOXX5FED
6rjgXCgwkJhdjtiZOnSLyhXnqLZRYRmNg9BiJGlyh/dtVl8bMfwdDcsGMhj03PXVDaYqDWTpUhXn
WGrKHQlaC1c6buc7Hnyr3AXcDxsjXp1zCs4EfH8TQRyz15XYeOyUQlZknEhHzJY3FkK0uzDQ7F+1
ggnwxtm4erkZjXd7SZqYHLH05WrShNVBUSzsmX7Cz3XsxDujm7YAh7fmRGyARiYHi0O/bOJ/cpMR
b0WMY+zYH8Z58FJnUj2sGcSDkPnw2iCBCS20MM77oqW+fnJkZCY58rqJXxVj+QCSRx4mddA2WujL
tr7IOBkFbcYlnyPwuSLUcdsHvYmanN9RXvlYABhF9jNOKCa2WRjkP4Y8ThW5a0Sohm86PRhxqE1r
zd1S0ri1sMSxNLtYPmRBVgsbCSUI0xFMPSXHoDh0WlU0HqpDZn9OXKv7D5sFeCbxLPcoZcXl1/zz
Gd2mNzt8X8jmc4DWWH0UsYd3cttuvD63ZsWLsADoiMRoSVyOM+AxOYGzAVAj7QTB1i52fsWONu/V
IBbGfxoM7AgFOFK7NX46aAMVRgeDAQLtqRq4CZY+7VS/n7Ns2pI1vT5uXCKuxm0J8RPI5eq6dJVw
zKKQgns/lcYhRlsKEfzZfW3X6u/a8XQDB1zehFWEMsSh21qDoAeaVS6MLrNuYxSR9OQnRNr4SbOy
5NWnjq/Fc0efjAqIug68shIFL+pjmU+3YuEBDYupRouh2pY88tXjytRotC5muFytkGUut0af5EFk
1tQua9n2FdJpaiZ2CM8Vk2f3ZRzuqmqpc7z85Fw9cgzKGeN7kagyzdUps2ay1LjKQj8sDOHHilCO
ApVAdHnq7G4um68a2nMbUeaNidJr0pZr7K+f1qpEl9AiSWKQv76RjDFWaaXxtXCr4T0vR+KJAKWZ
jUleHzp25GJDQcMVBPRarb50CnccBxoU6Ujtw3MLu/kplHD6WIsJsbKXV/R6dvRC6MA4QPeAv9ur
c4D3rYH7DYWGbBSi2GtarZTeUE6iQhLOjpJdbGbVlm3D9WeEbA0iZoF5k2et6f6Ja0jLylrpuzMO
5sj9InIoJ6N9rxE+7lp8j5Fz7GJ14624PvOYwNicdxp9REhr8BM6jPhI9bQd3GEGk+omwDNHu351
WAQ7E2YvudbSWV2rcVk5cLzZpoOZ2vPvVo/iPzLPu2fHyCvAqLTQP7z8BVfbhR4xKZ1OUwkUMNIo
6xM/g4ZshFaMZ+7UYK8u/TsHoT9vMbZ6XXVhGYodqdG+AvZqw7C5PPMK4CmldKzpnCPo/aGOC4uK
6hxvxF2rz/R3FBox2K/wiym3rQ55OyNbiIvgeFaMhnoJ788hMXS5sfHXgr7LMMuBpkoMNgUy6OoN
NYMB+8LInM4Lnyfd62pSaYfcrRGjjSvOCr7NjT3u7cqe/oSthukhUBfrMSQ51P0BZdmvaljY7wul
rcZDk2e6tot1GaBQGDeS5UfKRSzmiEa/azLgsPeDguLlg1Ekoj03PSdkXwxZJY90n43hpE16ER0V
GWTWkxj1yfLcWSnvQyMCclQFA6nfbjLsMHxMLLuJzmnpNPnBLad62IdKrbBSBsnbnQLsZrrP3Sr7
lKaRPeNoW+rj6/b437UDyk/UT4WLI7X6RLOmlmgGOsq56vLmPpCle1AzmRyR6a4OdVZpryMELeNR
NAfeQ0uGXH9dlVGzVBgiG9SzPlTGXtVL87CAG3fdrCdb+4I9/E9A+b+hNMIdXm0IEuuQh85Eb03B
rJ6VtG13XQjqYW7CrddzWaD1KIDG6TayBRGzWi2ggfUv8lWjfsb1QqARW4/BcbAb9RCqqdhrU/en
TVSrOE49FLqX74sbx4uFXAIsG/DSVdtfF0OfxaMcz5WZZ14u8vAd7s32xg5ZXfEsI2VNMFcU7miG
UIq8vCo4CIo1ItNwdo3hoxWj6Tg6yq7Ko98hIhh4em5lNtfTwhoZEjQ5BwAKWriXA4q8G6w6F+o5
sfLyrknyT5OB4+Jr145B/ipPUSRZwrrLQdyi6drEqrT/4+zMetw2om39iwhwHl5JSupuuyW3HduJ
XwgndjjPM3/9/crn4hyLFEQoCJAYCJKtKu6q2sPaa72GHRD+PlSiI/fF4t+3sr3RqY2rVHCpMDl0
0lZRY5dVnSbRO38FBBGUx6FaWsMFXE19HD7t3WnCG5+KIhpD8bCdAcxdL8qyujqYg0F/nSJH+auH
SPdZYyz+BcRC+Fozmn+c0jnZeYtvrBE8LGYZXQFktSYXkgylneGN1V9JiqUfut0En5cxZsALyY36
sSgcXwTUzWlDf5Umq75usxvjrMRNYuuvUBrBpSgZqa9XEdNlMNL6AU25nRNmbg439kQDTnApUBcR
rvpbdpbm5hgGFGRekyAd/Skwcs9Ca/ypK4fehel4ervvL9sPKCLiXxIRtB5pPF7bi8uYwUG4Ml6J
ha3BC5AN7J4tyS6aZ8Vprfpdy5wOYP0sT42dWHV7j6HQDCO+YD8Ewr6GXXYyId64KMZrXM+lF0xy
8DdAaMBS4KROUxPOH3WmGb1JGfYoj25sskCVAs2lAsCUqHa96ISOdjjbkNrRTx39Kgk6+I3nwAVt
artFMe2JZ27tUTXhpjZoRIjXYdVzZCC7rhiEpdplhYXLCHl6Spc48rQ4Swe3Hubh3/tfdXuhYQ+O
RRJhALSkAtcLnJ0l0rO4k17Zfd3tugJeELveaz+sIZ4cDswwQiUWRt9jQ6g3LXpqpab0akjGudDT
xW+H6vtoyP8anRa6dtx9iiO79S15voyK8WQnaKHeX6nwz+vHkJ8gJGSZHSKEWkdi4MYBfBLZnHvd
7CPfnAJz/JSWnDGYjB27S9wKXoH8hDpBFPzsFQUSY0uG23fn3t2eI0CQNGLIuUhr6aJf7/iiq3WU
xml4durAceemrxT69G313awYwK0SJhf1aKr3iizb5QuRPJIvKpUkRWs6z8FyJhqleXwuzdl8Yjig
Rd68yivZbSPVnCFbls3vmjobhlstWve5UGr95/0vsPU1WhkUVjXRiOKxXr04ltXIVjwCT4vggntt
UyU5GEU97nj09ghRSxKlf5R5cLg1xiqZrCDNwAufC0mV3TEZX+gd2a4zSC/gCPZqBTfWxJVIJZV4
QCeXWB1YLquuTsIuP6O+UvyVaoV+sJ1kfLq/c7+ykWvnZVHgJ6F5U6CjXNfdI9QQ9EWVynOc2Iup
ujW7l7pNQ2H01PdK/LMsdHnxnWKsYMOWkHUYX0IYMUbfLuDWMyt5sDwzR2TnE6RUzo+QLoniKg7w
Yy9p5br0Z8UJtWduHCvZmd24tUVUm3l9aRuI1sG1w+dJb5VF7+TnROlN5LYzybNKCOfvb9H2qQfg
JMT3GDgCb7wpVk7QTs5OUJwtJK6QgrRNfwwyE/FufS/q3CyIoh7oLcGbjHttJjL7YDGrwgrKc6c4
sTcOkeTZ8JbvNFM39wRWOCv4FDkQ/b/VzVwGSV8o2VhxYHME1huNUKKZTckNAhg0XcDww7E31Qd5
aQVBlOCzIF5iXJtlrhxa08bMhMmkPndmt3it1DN1qyvT4f7XurGF5Ffkw0iqUrVclyyzfIrTGRmX
8xgog9e1XUjaWcX+fSsbn2At4palE8h7Ck/zteehT2HEdTyyFhjpn5bZTF4zQhufys9e03FrCoKk
X7Emc7qMva22bVqgnh6cpToj+Wye2l63/CE0GVuUoocfEAIgRk8Yz6B6JxBw16uiEpNqkM3X516Z
1K98mxQWFNTqDkk9T7Fbj30A7c2iPhrfCrNIPiEB+AtJuFqh3CWFGlVNfU5UjYG6bk4OwxgsfwVp
lB+dPJMenFbCEzEIaIFQmlxrUzyPu1pUIor6LNtZ9WSD0j5Fadod+tR6sO33yxSbKbCfdIypGl5v
6WQovZ41CqZipXqSE4gF21jvDym1oXcJxJNv9x1z6/5wqhAMUbkjw4Nu+tqeblWJIwVafQaebB7K
3CiOuSI9CDL9n1VRIeQIAPmnhHJtxah7Pc4Gpz5DmCj7oa3kbjaay9FQ52onGbm5IMqQtMlQPmWY
7dqUpaTm2C12fV4MJfgO0mr80HbzsnPHb69Etu03K6vPRMsrDCSol86MiRhebFrd5GmJ2qDsA671
h2SM//TmkHz+Dx8LkRRxV/HJ1oldbRWGwmB3c15CO3wZhQCIhiTP4zuIuwNiIY+EY2Gt/GvoXSBF
jdmce4hIOcoJglBRPD98IxKRCGizoB5j7HD1Fgdow9SNjaO3QZJ6OmSXZ7sOpxdL6bUP97ftxo2I
+DQNNDF3zBOx8nGAiyGDa0t9Dgcn/JQ1i/w8K9G7cI6HnejopiVqCsBhBfZ2XcqNKdsZRWfVkDHL
vW+3duwqUWJ7c0x/4f6ibvi54ODn3gUtI+Db135OGNNpQ540524KJS+v1OKohtrH/2CESqSoJtB9
XUewuWz2ZhsVzVkRmX2XL6PbzcreYdrEyb88gdBXTItQhFzd582A7EvVDzgcJ/W5rpCdqWdEmAjW
6ucwL/YEi299JVUAZUQUi7SqONy/1SusmKqW08+sKg6mhDhw7qVjIcXdpR+Mst/xiVsfCuQgaDRB
IkLB7tqaxqhpkM9Lw/i3Vp3iUEav1kC97P6Xur2m/7WyxoYFDqNpcKw25zaOG58yf+HVCepaZRT+
vG/p1nroIBDEEJhpYACu18MMYrdQmGzOjRQPz8m46F7YTsHhP1ghQ+Qj4X4byHOoFiVEhE5zrqC2
8xtl/kfJETn6D0YEWQ7dECL2daQeN/UohWPangM1Qox27MZTNBuPB+kEz7x8fBwQghvsL8yDttPb
ZXsGMGF/U7TBcJ51tB3V039YDQOwYsaNt3yd1CKm15lLkLcwxTbL4jrpJJtuUxT1HnXqTQ8AVku7
AF5RfV2/6ByjY6ArZtvyefZJDSwXicWH81nubAFZAGQPORZv3rWfZb0xxYMOtRxqfdohqFrk7yyg
GA9vGjmaINWBioo5BnVlZQAbbTQmBHbZoHhJEku+VvWP33AEI+BJhJqH+OfKSjgkJpJFBlMDKCN9
UONY/odJOO0tXLr0eeIS+n5/VSKeukrSKSuxHvp8lLuoqq8eV7sYSmuyAWMvViX3T2XU1dKnMZr7
5TUY57J+LaYgMI+xhcDzE43oLnw4RKdySCUYbjNSEKDT19s65mz5pA/VOW1aSrRRGCo/qwwVG4/p
MOlPCIb6vRtw+4qQ9WBR8CXjM+uAQncS1P5mnWNGBNN7RSHp+REcw3JCnY+xZUvN871y8Nam4L0S
oG0qN0RK4lb+7SWRewZFE2By53CWx8h35Kw2v2aLNoSfJb2RtO9VmoQ7RYztTX9tU/ym32yG7ThM
1Hy7c9fL6vuU4phvRnn355wSg953o+1BF9cJVz0dd6Hmu/qKtr20ugTH45mJLcmfGlDUWR1WOw/k
rU3EVREdoVZGzWe1oHhQukFu6/48a+mXXG97d0mS9/2iPvdJuRfc3to9oa5Fj5vxY+g8r3evLJUl
paTbn5HKbF8gFPsbZPN8she0rO9v3saSuL3waGYQaGvxxFxbkjQqf1U3dWe7rCQ/gS2UgSStdeNl
bnZMbb4T9xYvMmhpnXBmM3uRz3UZm0gDn4MC1q80cXo/6aq9A3ZjQUSBAMCBWQn09OpCbutpUGK1
GGA+iWvVDbv4x5QGORrZBorVD28e1XETwAJnmR7kyid0RJbr0VYHQEhmyZR6xawqinyOUnk12rt7
S9vcl78Q9aDjyEbE/bHyCuImo2lzfTyr9sgz0AM1LDy4/c3mCXFMg7bx3CLrSKtu+FKT8vU7gch2
awlEBRsn7xDFrg12dEZrgE8sn80siw8DpRavVYL+NC7GHt/CJnOlQoxjMqjH2abvugq2ATctUT3m
GihfZJIV4iyyEzs5IgWnn9Wssf7OtCB+tPtJw4y7mTdJUD+TOl+fBTucajq5jXXubWYjTnSAQuME
J7uCbNggzXvMS9vzQNUV+mV8h24ZPdBrc9PYD2nYlTbDzYPsdZFiurK6eztuP5qQaKAJz4wcZ2+d
tkga/GaOliznLGK03G/sDu+0utYu0K6FOGznkIvjdfWmQwxL34pmHCMFYlj3elGVkgi9nVk7I32o
+1EJ5Mmc7eaoGpOMil2tem0f00+mCPzU1ureW7DxG+bzfvFn0wzkllnT25gRGI68t5YzJG9NeLTH
BhOt1nbZO9pcjYE0Mpq6COeijnG8fxlsTiemAY2ATaH2TBqlXa9cVyIUgoNSgaXcrqpjMmiRcnSq
KFIPnNRh8nl2DdszoilbDpXU6g+S7QjEFEg6dh/ctZAwWyWMtUkUVSqDfk4WxFCN1LE/KBGxVDS2
yifUpPeaLJtPDexMYTjKJuqlT7i+abs+d+JlMQ1mpKTmSZWC1Hw2SiOjTckbeUiLGB3ZsbaARuid
ihCnTqasHe7v+uYQiR8hRAzFtJZFaHy96xIoiXzOUoMCA8Q7XEnZy1IY6k5vYXOIGAGAPpp8hRqr
Cizz2kreVos92JCjjZFSvoyzlfoVdX+/N3ZlL2+aEu1WoPNcss7qANEpIWlR7OBsOJ0+HzvEznIv
RAl38fQePlj30f2DUpgqNX8RBlNCvl6ZpdVWPg2ddZ6cKnTNEKrlOo6rnaRvEzwJcjuSPZClVFE2
1NiV6tBsSm3rPFCnu1h2o/5jAWR5rka0EJ28kL/dX9V2E3EKsmVwl2wkH+56VdkgaUvX2845mu2U
MRToEDwautmbCe3aozcerxNFd9GtF7P8ay2SRjUyVKfb4MwsfQHLujQ3vlQ11UFudQP1akTKgUpK
dq4eFCkyM8jv9WVnf2+sl+YTHU9B+y6aN9frTSrDpp+C05Rwvj+VSt/7cV7ah8Hq57f7W/trdvzq
hteIfqlZ8zrTdgYTfW3L1DIxbTGmlyZQ6s6NUHCvTgkfXrukct03BzPmwvVR90UzpSFS6I5y0zT6
qRrmWXriRszIBYywZRJjFHLViRYl82c4XormKCXxGLhq0Znpu2bRmgHcpmP827S1UbqlMSjzyBh5
PgyuWVeQUEepo/VfmjnWsQIheuMnfdZ3/pwlJQRNM6dJd9OwYaySKa8i+CPV9WB8ktPSDt2GC0Vy
R8VsTzMF6sCDVkjXTqneTRcl78zxLXDMIHhOeuBy75VRqptXJaybxm+dCj6NqYh17blQjTJB9Frv
cgB0mZ5/Zb5tXo6N3gSTNyfLlP/RWwznnppQDsNDonbt4ssGeZFrZ+b0HX6XIvFkjQNxiPMcgsAq
YXD3YOfhZLujvWj1W9qqA0L1jWlIT7AKB4PHORvDI/sq64clha7nrS9o3bWuMs+jc5QRdG2+Rui/
24mbkY1pUIjUdadfGmmsERqUleFzMjR2/m1S+z7/IMUNdeCwCtPgj6lGz2nw0IqPghdbi4v+QzCp
8vzR0cp2BpMSK+HzMjZK5VbQU1UnAE4G8S+Rp/kGcNYun+473faW//9CjARmVCfXelaDFXPBlFp1
iSCFP7SIXrmVGraHR60wac+0HrUAOAUIza49OzfavMr6bLyQiPdvVa4PhyRS97pM2xCF7hI5l8aI
rOCEWFkJNL2dB0lc8Gam+kgZlX80Muy7h6KX0NXR28IxKConw5+Pro7aOHsHpRa+oa0H5+CAiBuE
jpKLVCfj5CXzqLuRXZvFTpawvevpLEDXCkU9nTpavNe7WJepLve8Wpcx7ThkQ6lm/2YMBH/B+8ER
NZliVDsfTvwvr68kTLIilkfpEnT6tUktUmuJ2D29SOlSqke1rYPsUDASPLyHF2KxH/ZG0hwoIXGS
X3jd1esSlxRpbBlyhBz66kM2zMoxyB+deSeco88PSkaElPzBWcUcxTSGC9OOwTnV9O5UgY38WPbL
8CTDeXdADxo836MOgkE+mGAMEZ2AVfyo6omeoAoTnBmbU09Ogn4FalAPSsaJZTFOCUqD1+oX9db1
t8opQRWmGScXZ9T1i7ZEpmdJobXzibZOSDOI4j+DHiAZSH6urQBWbxFCzNML+an2bazr5Uukocqi
VXZ+lOSq2Ekd7Y0HUu6iI45f0MyFNPjaXjEpC8xtQ3Upx8x4pxDiD36AHsJXulXRCyuVX7kUhp/t
pEw7lbZbpkULAl8RmPV1BSfNwnxqBr2+FEzjDk9VkUGoCyHJgmDRrFnlaYa0pHsZFQbpTgudsp0p
gO3dTF8USiYUoYAeMO55vfQsVBeqBuZ40dVifoHrOnBzCjM7H/SWFcjtRXoljKwhrUFKEd80suny
C95Z51L8c6qqZY8qaXuTUHPgKiFk5AhAV369mALIGBNBw3RJmuJdFEiWl3ZhgnQOQzX3T9svmeLr
S0tAu8nISV1AB6+rOUus11qjJfMFzcmlAIkfRh9rc+47z8oWtfAHdVzsD1UbNvKB+MOoP0yp2Snu
yKjK+D3MJepn9bgUoZsYvWQfjMAa3xtjKBk/nAgxmIfvWPTUmeoxhYACv3d16UlWFipEPfOFAEhU
IjP5aVK6/mJbRDP3t2Z7eOH/I77kLOHVNCKuP0KoyUO/MFZ3IaIdGrdlbvipiMbhR0n79Q/JHJv2
eN/ijc/O8QPxzvy1QG2vsiAtSJsxNZLlMqT98MK4Yu7N1Bd9e7GUnX284cgOWaSYzYdmBwTN9eKC
JpVCvUvzizzLylMXLpHHwGu6s4XbIIMAgysW5nsqoaRe11asWNYWiWHaS18P/ZOa6NUXJiaNg0Rd
0HVgs/Szvp932im3lgYEW1CmQ1e0SV0FI3w4OR1GKwbxq7jIPZUa6d7BufGxuHGoaEGcwlu/DmTC
ZugTKSmKS1xRTnBoZJzAIhXeKGvpB31eqm89RAC5y9DYeAqa8WWS9fGbnoTZS4ZO4zu6580hLIG5
mXq+x26x2QOKlYJcWWBGGMb7RbL4e9/DiWd1tnrlMuQFRQLDbl1ZstTn+/66tSJK6EBDQfdQs1yf
ELpyDJiFKMZHM5jdJU6Vgw3ufsdV10yVHD1K6ESpYh5JIFFXXpSQ85ap2vXnTM1n03V0AtefUDz0
7ftwMWr5tehJaZ9oSc+M5C2WXZ0yyV7slzosQtUL+iTpDuhGL5M7meNA+WSZ8z1it407CFYlnlG8
nKIj6M9rVzcVmoR90/RnVVJrN4k1cHaQ+riSmqo7rrfddjFmQIkN7D+14nWxBBQBCRhz3Gc6KY03
WFF50pLU8R/9uOLIYkEYEWQ21wvKIBtGZbkezpPegjFx1OhE9TR/NNoTE8YClwPSmHLhr+fpN0eV
9bRVwNLL50UylZdySHNf7mdpx4U2V/kvK0yDUCdEnXKNZa6ZaQMn32CFHMftE+PvXlueyhrhGTMI
9wRbt65AEQtHoD8hmnTrMp0xJiSfmaZQ63aC2NVSxkGMtg6pdGfa1/tf6aYt0SsXulTImqzORhm0
jHBCd3mWigR28SbSvVLi3XBMCr73TW3djmUJSR1Yy4CxrkfP0cvLekgYlPPYhaanyGHgx0u91yXe
PBl8KrC/DBDDQMIlvnp1lzQbO3Vh89CUK/2xL2bqM730qdMY3Wm0sjoqZrw3BHZzaVRuZZEobpPh
ybSjltKhcl7muT1qBTXBKO33SnQ3rRBSMEMCvpl3/vpEKX0XtlGpK+dIM3Ovb4v6ndaHe8IWt60A
oYGcXAxtrDqPZjfNUw2eE12rzvCCJKmfJandm7C6aYU5b24hBig26MrUiKDonG38rrHg70+4l+tO
2oOC3HQG5rfE6AsZ9RqMmM9pYQ4kG2dUpBZPzeOLKQd/oJL+R1JWr0MRPCbVyUuD8/2fvXUZP5IT
A30cvlBSdd+KEKmT3gkr3yj6PTT4pmshLIEToOdNYriR5mmhT+71WVLO2ogY56DaT3FYPFkRRCBa
vXyul/Jb0Adv6D08yCDxa43sJpOwlA/oaoov+9uN22aN0SUx/gERQnBS+2EGY+wUTxkp46PxLIsU
8CrANaQXFMCvTaUdbrEsOEnUO6qHULbtlo5GNXLs9vKYW/7IhQsQnGeEiGR1D8oUnFvatSqyng6q
hE4uvZhMUZ/uX4G3bluTzFrA4Mjm19CkeNJ7Y25q9dwEln1AhudnADzCt8N0r8m+FlTjM4EIorBN
XxdICU2L671jmKOtgr5czoWWRvCXTmCP5kr1stIqTiNyFpd+iabXflCGY6V0wZF6Z/VUdOFIGdTa
Y1Labi8gceJI5puJxhjSuv41eaHNhr7oy3kywtkrMgey7aXQHg5sSETBYAnMDv3btQgQvZ8mhGZU
PRdsqx92wzdjqvfoCbZL4VrEHyHdoYGwYcGk5ZtSlNHmcyhV0lEJB3TQ7E7f8ZRNxAF1CVgM2t1i
4JzH+XrDgiDqlciJrHNcm+9n23gdwAe6EfRdtJ/3nGWzJINuC7TUTEiCCQKScW3MmaATHZLWOEOp
pftjriN7k2t7lJu3rDBWKSCGdHf4RtdWAP4OiTMNxtlojNo11cE56mm/Nx990wpFW+ZWgSOA8Li2
YtsNYBzmBM6MuccMDUsaCvdh8On+Qb5hRXBTiEcSWgAaZtdWKmAX+sKQ6DnUysVHCF45DJ00+fet
bK4LWnLMwkDTK/DamxB6mp2unaTEhiGr7T7VGV2jWEu7f+BF6XeOzi1TcDsxoMnnERDN6wXZMYTO
DT/knPdD4ZaLOpwsnSZj7CTNo11oVgWgSSigEhOR/V6bomyawSSV02mU0shHfxXuERl+8jZf9mBh
Nz4TgkdiKpT+Om63MhWXZZdLLU3NUEbwtQ+U/lWxu/nRV18siOkh5gJIdOjUXi+oiaj3xVrMghz9
rxhZ6Getd6AdsKdHq4eCuAFkEhJyxJoQHFwbKjp4XOIwDy8abEMHu1L/KSGlezSjIqDg/eP5EKRU
m9S/r8OYuoVCzXksPiKkGH2WILX7eN+zNx+GA0J9SiF3s+hQrbvNdHb6eEiX4jLINHGaFhJjS5XG
HadmppAduapOktTQcyANpTS5HSaTC8JC1ezt89g0c+lXqh1+qJHcm7yetp8OYlstrQsbUmd+NKdj
+CWey8l+s5C7VF9C+LPGr1ksp8VhLmp44kwi4cqjX6qeqyYdgq/KOFaLG2kdvdxSkQbDVZPB1J4r
Q7IbF80Dpm7czmwntJ+hTy5OaLimrZ8785y5pS2Hkq8i9zN5qUlwfwy6rDVdRU1G/VDK06gdc2fs
6qOjtGN+ChF6nF76wTbrk2MF+TGGGc2aXTpFk/pxzstl/BPcHr1is57slzCN9PoJPlkneh6dtPw3
4zr5SSyuKcdlTOzwvVNEenwUXPl95076Isf+WAHN+ThNpCBvQapH0WkelYZykxTPzXt1tA2UGygw
o3irFNnkam3gfCvznrNLrO3IsBcgZuHGZZF/MiOwrN5U6WrqlvAeF++JSqbmWOvJ8lHOWuuvVBmz
kl+bVZE/LZL+zdapgxzsuVjUT+agGd1TjLav6jHFJqkuRBc1PM1WUJnqwQSMUf1o8z59A/SiKDCa
EEUei85A9TdvEAO7JAqUbS9zU43jaWpRjjqmCRPuTwGJLlwWcLwNb2OsDH9JFKyB/fCsG5nnRFKg
/6SSGsqeuUzZ/C+ac5bqJaiqdF4x5VXrZWYSWB8XokXnWA96NXhFPizDyVAKI3nqTGuCWSAv51F6
5XVnNFNv9PBDyRbFfzvWGKQHmQJgdKztVPszMgpd85hTzKqDM6a59Sanc8bg+hBEH8NRcjKvMttK
gkFKrmt/sJJRxjH6QfXHKYqQRWUMXX+XpkOqvORjMMfkvLOTfOgYuJ6f9KZIF5ePIYEoaK3a9nK4
CmYP3EIS/bvMYWd7Ttjk/wRhW3w0QwTUXIOwsfWqcEw+9rM2yX9kS6+9zvKUIeKMpykO1GqmnHhz
YUiljzJsuTx3nZx3KDBQ63kzFj1L/C7Spfii6JmUnBLS5PAE4MWMDotU2uphjroegIn4DF/rSmnV
I7UO1fDkJBmr41QmlXwC7tKrnpJaUe3Su3emE+2hZHajOFu+wUdoDkK9hPPk6nWgZ34MZc63QUF4
yW+Bd1Qu/AOT6ttarRh+hbq9cWi6VjZ/Kkqdy16kNWoK1MRRP9SaHJsfFLlsy9RluKz9M+XcKp5p
pKEKEC5TumPZ6vI/96/CzctrUlESrPiMKoMVXRcslFEex0wqm0tICevYOVX8ZMSS+qXpoPS9b+rG
rSsQTOBC4YxHKXsV56E8YkRq2zYXo+rMp2gYc08bFM2/b2UTuoqQSPS4mPPm2l130oqOthcC2M2l
Jg96AdHeMHFIlgP0/Ajx+Y/71rZrArREDZOdIx4n4rt+E2vJCeRsTPqLU44zfGRm6cqhXB/uW9nW
kEV1B45Npg0F4cMalcgQmdWHfKrLLOXF6CpSgWhQXYUM1waJovZuamt2dGjTvM9/KM4suCtTKQBG
lI5l+77I0nI6ZjXDsq+plRm9i4p18HDnAtgHXWmmSUmaBXr1ei8gXAhoxAzdJXUG2/DzcZTfGZMz
PSi4zuwWM+j0B3jD6U9TrL62o7baNFdM2EHPyRBplUZD7gINTT7TwdEPEzioY2j2RbjjWJsWMayj
QPs1gJpCRGk955LF0RR0IzlRbQ3Bs2X9nSgj2m1hy+hxWgCViDrTVZteeng6CmQmQ/CgCqCIhgVp
td5QhqxqqUzzXFTKdNKFWB2MT5/uu9h2dcTDlAR+JUcG+MzrTW20RcsFV9pZswPpaEq69i6hC+ob
la0fs1R9l8VQ5jjtqD0cVRKJk5TD90k8Q4R5bVjrax5CrXPOY83+hWDd3rVI0e1E/ZtbAR46Sh/k
SkJ8b6OxSPZX16MpOeemD5I3J7WSo6JX0tcuAgAFO8Py+f52bq9VDixldJ4TgZxYz2gqFYcsCpzx
wu0r89Q3iZ8QP7pRP+3pxt4wRYJHd4non3to3XYNQ/YtmuT+khvz4MNLl36GNVN7V5VSv9ObvGmK
CjOoRTqGjPpffyspqmdnjPT+0sThZHkcN0o6Rhj2BFhyU5vH+5u4FlPjpaCOTnNOCMWQfOji9/xW
7JurrJPV2RovHTdafmF0U0Iea8kMGCFtpN28tuc/ey6MxlLdUhvk+rOto9kLurFKLOi/lTh8QhGd
jsmoRPFeLWYT3vPzAG1zG3ElC7nZ659nj1LXgcsfLpakxJ42JgR7tNHex6pDy8moGc+cpL0Ow40X
h4IkU0CMnFNYU8WP+m1PIg2Wj5nG64Vrqo9cFG+MDwF7srP3208t3jU8SowxbjPyOYN3M82X6aL2
tIQ9TSqXCzKsTuz386KHO6HBDWv/M/ViCbjxplw45/GiUDtbLgxIzk9x3ANiDeL4PbNAf9/3qe03
E5OSlFlFtgwp1eqec0qEbfM5mC683NIbXI2h8UzNXPWL3NbyI3Qw9exl6dhE3sOGabZTReYZ/8Vn
e/3dMisEcgJS9UL5ofIpqUtupEij38tOeVHqOnsaRRB83+jm2oMCnHAIlkoeEP4u/v1vzmItkHKX
Qzhfimx2PsbDEr4rJMOBri8e3rd5CqP8fYM3PiTFSbJargh0XtfsqYret6RTBQbZ/NfQSuA0gRP8
cxB08em+qe1B4NmgTsmHpNbvrPuUZhEo2mLl86WV7eidmqSwEObxnlLCrR3kXWJeGDbTbamt1LVQ
IaWZL3oQzV8sI279UDGyk9wngd/DkL0DBLuxgchHwiGmchLw1NVz2C1mC41EIV+UzDHRZK16olbE
7JJm2hPOubGBmILmRvCpC0ThtXMgxTOUcVvLFy0cgwOU5vqTriUPV0SpfnDaKFXSM+SuXC1Iy7Ms
KiC8vhhjpz+nozO/UgDZ43m4sRY4/qi3chGDDFp3d8eibWlPN8qltUBLpFk3MVk65f59l/ulhHZV
0GExoroLASwXP83D6y0brTiUbCuQLwM9Q80PKg3wXEm1AhLBcpL/liYbSHsHKPltbqLaOQL9b8OQ
UkslOU9zI6uppwbO9GW2pnn5ro5FZh0K2eoND3nQ0b40aiFnnmwCmX5Jg6b5xwpis3sp63iwP1Mw
q2S4xWI6lZoRRclxjgbpQXl4Hl26F0KmGTQd27lGTnSws2VDUSsXPY+tM7kNvP5pFQtUoqJ8vb+h
N06XGHbkCJMXUgpbOcfU5FwiiaxcslJmblsxAM26zNZpHygUN+2hyRLV3AkFt67Cm0hjmRKS0KBb
d0ntDvqyaSrQjZFS9aTaMTimRW93XEX88mtPoZrNGDXbKMZ11dXKUlUZihSShotjlsPfmdEORxxX
+1gsFIPmqTG/6uh6PyuzrO9AWbc3CPkRQFISbXgouEeufbQPNCBDET4KiUb1Pmtm5UufAtgdZyp/
9z/fja3EFH1gCqmMP63hjDw4ndSWmAq0bHzVcJWXWO2t5/tWtk82EYHATRJwklyueausDs5qZOC1
C9XSxi+M0TjmU2G/TmoTfkpjM/vhoB1/vG90uzQYuWFVA8PK5CejDNe7CNNy1pSFql3owjie2aTx
F9uJjIcDaoGE4itBCU8bfa2QNleJPpdIR10QdYzfo8zLUbdH89WsrT3s79YtKLsAOuWSJKjmz9cL
yifLqSSaoBdHjv5uFqd7lvtqPo5Ru9fPu3FLwkbHAAj9KegKuTCvTUUmVVm91owL6PVUQtOYAb/k
kCYQPz0rOnqPfqyPFdNHiCopL2a0LK1fm3V5kZ3abg5qPFXz1zieHJhKB110uCZdTp5Ca4g/1HMa
zv7cSPUPNJ/D+M0CJxI+qVBs5AezkOOIESUbwWelz2PHBbNSB4w/Ze28F+qIDbs+4Rxw5vDgiMMH
KDZdrxJ+9iIY7VK7NG38b9nVmmfp/XMVMACkxu33eYie57RB00zaCWFvuKYA5ZPKEpIIQNi1YTNr
l5FSsXrRnNJ8v+iS9D0zGmXnAPzC4a3WR6edRwBOFuysy3UDjCzNYjfGhZEo26Nobpwz2+z9MOm6
N8Vq24sMi+9pNvrSm+ax+oDsQOyXZrenE7f1XCFbzJtOUEk7UhH3w29BLElcH0NDYF8sZCdcqpWS
10x1Scl7SQ+Pnnox+ScOIw+gYNu6NtWZZZgH9NIuumTHBw1xC1oJ9BPuW7mxICDF5IwUsBDsWGNv
5yWtKsnODEIiCse5EYenQV1QxI7wnfumts+QJbr4BK6iLrfpR0Puljp91RoXJbQkfw777rOppIMX
NjZVQMWOmAiclDnxJy2rdsY5tn6KbTp5XNx4K2XZ680cM7mKZRXbSRw7/oKCBMmOGvv3V3hzM9Ez
YPCWvh1c1ddWrCFDsaYdjEu8VP0pRLT3fUQidkSMfi8X2J54FmQJILiQagA5dm2qbqQJSVXZuMxA
MuEO5Y346MR5+zXCbf1U0/IfWZP0fwZU2kI3DE1nj8H01mKFQC9eQ290817osR4N+I5xqZh0+DRJ
0fAK12L41cyNvYrZjfPPkwtZHw4KEnujVVI2OlQVgWpeIPQZrKf/x96ZNbeNpOn6r3TUPWqwLyem
5wIASVGyJNqiVLZvELZKhX1PrL/+PJCrp01QRzye6+mIjmi3bCWQyOVb3iWYe8ly09p0YEdaSWJ5
pRMNT2UbNznB65j1O9lp4/rWbBQcp2oAWcWFjO+t+Sdg5hYjg1+KQ6fzr6eThQJoY97rYTtRZ89y
epXTsWrrjV6ahtsGyvfWCbdKmf2y0C9YeWhQwEYUylAg80+HnrE8GRaHmntCZ9vrYzkAkR42u7gR
3YW3fOsbL7or3KFMPyyA06FaGicUKSPrvi9G1QXThGmKMNEoSQP90/t75xymxWshXMOCIgKh2rMa
Swx4stfhYLGeRC/5MOOGlySrUWnMpXz+OCjtNLnW3GX305DGow/LNki3ohTdpzbJzXGnpWp0qVKy
DHp68SwpPYEXVQRKiGscVV+Eoq3LyL4f5Ea/K/u8vx1Bkx3ff/c3RiHHQcARPdTFImr1Rc04rOCQ
dM69NXQjmJOiLb/2hjldOIDf+JoLjwEiFFk2H2sFOzLLyOpmKbe5UfIU2NE0fRoMZdgqkalfeKMl
4FjNG8fgMmXEyAgpr+5JK9Fnq+tl+z6zRf/YG1FwA7yOnqeVya6sB93TL88gQjbAgaGPAMnQVydv
IZW1Sk3LvjetIHMrkUHUs8UlQ/S3JvC1mUcpfbmXVxPY9a0WOnbq3Kd50W0Cu+s8pbRyBHnlS/ZW
byyJV8YaoKBFWmytuWoYoRVadebct2M9+YOoKg/Fu0syA2+NsrgtgONj1tDCOt3fUdOMY0f1594Q
eJ8IxPX8hDLP1S9/HPodyF0vGFn6EKuzclSigs5lGh64FY1dUQ6dK2vBJXLLG+8CmIpVwHrj/FiH
ZiZ6wshsIAlVDVrmdbGV7lNOyEs1sbMohn36KvJL25jgbG2QaieDYuVY6h703O5mf+LQmh+VtC2o
i4lRsrGSwvvMh69dKV7dqjLcXlOA7M5GW28/omKujp8wzQSxQGGgyTyCc9y3F5kJKXENjrkvsYzo
ilvjYev42D05/O+0K6SrLKBYdWvbQwkKQrYK+iqxYeSPDUImB8HZEmO4awrZdboBGS7UFabse4lj
Z3NbWkgquEoYZp/mMTbwCpJ6USUufagA56UagZmbqgkA0mihFKOwgJ+n46aqkTwPKf6in+LEEOVV
o5aqsdFRNhpuRjStLFdWqBR/GRo5ntGsUibzRtJjxbqPnays9zFGCgE0lAFlqUKdHFp3cztPLm4Y
feVKSJSmjR+CF9S/KwIvnpdfXHiERhAOaZHSRIQJsUqLeq0BiU1+dq+qudiKFrJFHoKa/sVRLADM
r2V8jtZzFa+eQANNksm+7wgzfFPLQ1/kiNW/P8rZibqMAn0IHt4SBq0DvlaSFBXilX1vl11yMDFF
cvM+1G8ybRw3wZC1n98f72w7Lcr+i9Am5RsmcX1ZOHrtlPxUuU+6uNzWKsK4UaMbv/xWC6uRUJbq
BgV0c3UAGVBDZOQt1PsmtBq/tJJqC+9NujGqUdoban1Jq+F8FslUF00IMNgKV/uyu3/O3xJZ6sym
1e5xedIPuOw5kRuBCH8KA00KXbnDNvr9eVze4OQmpOgGNHrRTljgvusS2NQ6okq1nkCxyXPLN6yq
ftGHKap2ZsEhv6sNaTS2WDuM5oWCzquo4GpoyD/gZkFPLwX81aUI0G9xvnOc+7wdu+muGp3sObWK
9HNjDWm4tVK1+4qpEf3CLB3DER1JBw2Xzgm6l0rkrbR3MgyqXM3MJMdnTdpA+jTwHo+RabfqjrS0
mf041i2omvUoqi+alYfI1XXJZHhV2nTxpqSm1PhdbJTiwQlM869A7a0/oLBqvRtP6CC6MiDBb31L
g3j7/sS/3sar1weuSF8NVghJ31pvWZGUqTORHrlHN6Bya7p694kzGLqbTI7xXeunp8Lu/Qn1/uem
7NsvemNWl26L9cdfyoREjlSVgJMTP54utyYCa4W8g3MvJWm8G0SjNHSn1TD1JpGmF4qtZzeTTbxF
dXARoV/41qvPHQyaKNqmde6dEJThQGrmwpH9ao657hZSvSsK9WNoc9W8P89nB4VNOQQsEPVQknvz
7B0bK5eNNE4OQ1x2nwepzFzUjNWn90c5C72WUeBMKECPOMjX5V2jnrH1Sovk0PZSurNyRf5QjHO6
pcR1Kb86OyNI3BmIUgElA8pp6zPCGdocmTUKL5mDm4Q5fhnT0PICKPmi66ML58P5i8FyXYpb3CAq
ogur0cKoGMuwqsJDM/SVRwWBTnNWaXdK3v2yJSHlD/DZFMh5KapK6ulqzMcRlTw8LA7JWNLkqZt8
22eIxrz/pc7XA2+BiCLFCaqRZI2no0gU60q1qLmjmiDziDuifZmEzu79Ud6YtiVj4vKgj025elV4
rCOrtNIhSpm2VAv9qnSqr/YMnddN2iKS/fdHOzvEaZpwB/JGFhrBdDRO38kI4sHMB+5d2Qhn18hR
VnNq6bmp+hsp6csdMMxLuotvvCB3FFBtZGmWu3E1ZMdZYc6pSA/A3Kt9YAhaX5OQMnaXCPov77/f
G9/MWbonXMQLE/EVPP7TtRhZY6jLYYVoVNmGtw7i1MdEz8vNr49C81Xl/l1UXNazSI0kkoRk5YdZ
mYHJ5ZK0QZ2jvPCt3nqXpf2KbiXbipr06beKwkQpEC7ID2pnB1v4Kea3MDKSr7/6LmjD6MCkFiFy
SsGrUSSnSsPECJixSgdLjCCeG/b1JSPM8yOdUQw+CmQx5CzXO3a25Fkt26I4lJk273JYXRtnSuct
glNir0vq6Nboh9+IOjcvwWDOl7y26BFwIJGRLISO02kMBqUCdBzlh1Kx+uGT2uRmcgc3Rh0PDalk
cZzUqvtuVoGR/LLQ+6sjg4aKCl1DKlzLo/20Gtsqa5VkaMtDFpmD7ZWVgxEdJru/vsXontMUImjh
CyJgdDpOFk+BNdtheQh69FqA2OeekSN+5mSm9cuH4iK5wP3FzYVu6zoK1JK8BLYtykNRzd2W6oh5
KBNRXoj4zuuki7IDFCmkbogrwNmcvlHcJlonSVl56JN0uDJTPd1GlhTsyMXijTpUpp/n4FKpj9ve
iPHUprcH/a7gzLtwPJ/fobD22er0tZcOxnr1TOizUqe0ykOF1c5uqAvTzYeo2GhSE/hKSh/tl7cj
2l18QqrRULXX9f081I2xapLqUDd96QM+/FjgffE/eClyWu7rRRHkrA9bqJme2XlXHWDEhN6sOYlX
OAGUUjWoNvkst1fvv9QbWxCWILhi8gcwjutkhZxibqbGqg7sFM3jdtI2Md3trZMBcrRnKgvgVMNv
7w96fnwiH0H4Q44E+IIi3ukS4tgOEFlcxIkC1fECxDANTyW0tC98sTdWCJUtKtiQuHBoWsMtFGDD
ozHJ9aEUhfxXbBblpzw1i6cWg7+NWsW/DE2FKQbFiasUQBO6eauwxFabwdAGuzoAV9euF0ntbTaM
ti+bl2qRZ60BRuJYoRzJ6UXAuorDm6YG9xnyZlRhtE0bZnXvkYbATqrVFB2TOMvlR3OCuO30kdiz
asvP73/DNxYOxWRIXkDROEDXZb22U+t+npP2wBFXahuO60bdaMrQ5ddOqVT1HmkD6VNRykZ5IZ9/
pS+fJF0LdIYGKXfHEgGuFdSjKE7ABHXGIavx0bC4n4wKEVXED6rwGv3POt47FcCoDxEC581flTXO
1k4e8qR9KKwZ2pmbluZs/qWYbVnf4NDuTDsxqnW7cHrkYv/+RK0XIdQAlgLfaMFXLLnT6WLvBqgH
/axkh94qWr+f0+tQCg6FHv5B7/hX60TLYABwKOIsadqZzqqqlJ1izUlxiMpWwfE16/FglX81e2EU
pJs5pBYoE6nS6pXarFJFXojmgHuh6RmG5OxYao+GU5UeSAlx4cpZL/ZlOBB7JNgkFvTolhn+6a6u
dJCbtj21h7iSrJ3QuWIyp1c2MKp6b7DHbNdOg71pGjP01KmOLpwi69OK4eGzESMRHXGNr0Vv+r5W
0rmtxCHqg4ByK4SHJpD77fvL5HwU9vGr0gOnIkfy6uwwW+R/tTnsDqjU2Lc1ZLH8aszr4VKA/NoW
+Xn3qFDdMYjA82JpqZrrMMFsM6lwum44ULfBRUfVktHetc4sX6M3OxfbzJ6TL7oh1crHqEFwYvah
LyEfCzJAoJVky11bU1pQofhmVRgfk16T5x28tmT07H5AYmbqUZuBYukkidulpj3vwiA3v6eWnB/j
gKKBmzdRgtOyHTqfJ7RgofnI0qNmtmbyizERL0vVgLQXwNbiO7jqpmgpVL+xLsZD6Uhf1V6PdlGZ
mBd2+BldaRnF5hREQoCh2OanC1SrQ9XO42qiZNoryqYZDaG7NaC3yZ+lAtUnZxwpV0mjcFDrDcew
OGQau3+XGKHdbvG5ThBkaajyuSPaNpJPo0kbfjEzWrwXWMlsWxq7FFFWyV5V2wPVuLk69I5NrJ0r
1p2UdzTuX9fxfzyP/yd8KUkCANsX7X/9J39+LqsJ5kMkVn/8r9uYalZb/iX+c/ln//3XTv/Rf91X
L8WDaF5exO23av03T/4hv//v8f1v4tvJHzaFiMX0sXtppk8vbZeJ10F40uVv/v/+8B8vr7/lOFUv
//ztuew4uvhtIazZ3/7+0f7Pf/6GJd1PW3r5/X//8O5bzr97+lZ030R39i9evrVi+cfy7ypZDnwx
cnvQMPyu4eX1J6b5O7EQnQwKW8ilLclkUcI3/OdvkqL9vtiBgo/moodcvVg+tmX3+jOVX4iUPpgo
0P3EUKSH/3r3k6/076/2jwJJ5jIuRMvzrA/ZRaGRwhodf5CpUM6Wn/90yCaDaqVVbjcPvTGaf9iB
Pnm1JOs7aYqKK2GLCg6opn1o21Tdx02X3EBzVb9Zual6I8z/DapF9a2RWPN9qDuVr4XafI9/hbVr
bb3czMksvv80u3+/wc9PvL5XlwemU4HjBkEXFYzV1g6hT1cG6iAPAXhJPxvnedOXleyXautslSy6
JKjxyjv7+eB8HZCpoQOzqAKsgcIodnSLgmX70MeO/ETv4t7Mlz5Tjux2N9p/pJleXosiS64cK+78
tBtGt9D7bJMIy3Yrqb9FFrT1kmwIPFo83Yd+gIzViKz25AkScOkk1lafdAthdHzUECieLgT7yx1y
+gaLcQ9NHlQyweSsdWFmpTMBleTiITHyyHXybnCnJIw9R2uzzZRZD3LStHup7R7e/1RnOSOAgwWU
hSYXy3vh2JwuLmlcNNaKUTyUMNOuJ3CQOzWs4pu8E921I3S4+5bU7XEeHa6qSZJ85HFaH3UR51Ls
uATGqylYhOXA+FARJcVaruGflnlG3FQFWd09GIXRXiWIU32wo7n/EHe1uEI1pz10dq3Qx5ObvWUk
Yqu3aYAJRXRJAuQ1s1o9yVJCojFObkINaRXCV/qYKjKp+kM6lZ2HCPzkOUM3PNasoJ01ZeOxGVvL
jUfZ9pSpqO7YTekmj2kuBH0d7Du5tz8O6ZD9QQFCvc3arn+yqd3dyaGjXchKX2Oc04ddSISsGhLA
hRay+oBajkx+JlL1wa6H+JYyQ/UcVXnoGUXc3kbaMHsa192uC6biIanM5trsC5bYNBfKFjnIcct1
N2/5cbwrSKDupViSL3za5f5aPSIcBb7r4lZGkMgx+vOXlbqw1sMi0R50rAR2SQWSZ1ZjzUucVP1x
x51ccT8fPW9NB+0PthDXPrDGNTwqc5LIkUddfehr3SlcLv8Cyn8ZAQgVeRYjXiBJ+bFHHEGmIS7L
n1RjGK1t3E1JtqHC1tSQoWK13ZDgdePWCmuDpnbsKH/0Wq39+f7uOz/ZlyekIEqLbmm0rpZ8azTG
jFGQ9pDlc7xr+mDeRrTGd7KYaq/uE/WmzuZpH0t24ed6cIkQ81qMP/kwlM+JnAmcwUfTpVxFtpg+
Y3WBccmDpvTGlwzvqeC6z8MWCmOhyw8iCCdcF4oxpeAQ6OlSbySV9a0k0wo3kVvja+5kU+GLSnH2
SlCBWxilMXjU9Mx6Bt2dudbYGjcpEU3rmSlYB5fmIT4SthxZz3Fj6p3bRdgKb1rgFLcMr6GB4wxJ
u29CM6iAMtRl7Q5zqoQuvibD7ItORcGuRVUDNdpg1I8YPBsVEEcD84qG0sifNSIGf1rYCQRuMOU0
22w7bY+WEbEVQI/ML6lm0gYLB1Ot/UqfQLouCr4ywtrDXLpGVWX9lrato27EkFe7sLcVQfw8V4WH
cGoee2hSWuNG6bO5cae6iVN/QqSq3YZzk9zI1iBVrhw0WubmQN3S2wRpn8brrFZL/TiIc8Mv2uqY
mE2c8IJh6utKgxLJ1KhqsOtFg2RXnc6JtK9QwNwPsmiWDnwe3VdtYQtvUAdD9op2yC45k571TFnT
II059GCVL4fK6uALCxRKk6SzHsx8dDbSHMJu7cx421Pm/loaan6QG955Lg3jQVW16M8R848Lh8VZ
8LCUD8Bw0W8hbCcePj0slLKM8qgU1oOU1+mOqHj0CsnS3D4syqvcUgf//T14djgxHkEfVgOLUzNV
i9PxsCKfSZki+0GS4uEqi9BuNsrQ2mK4fqmo/sarURehNIrkE/XKNeOTMzbBo3t2HhqweK4WGeE2
pU2NmosabjGv/FXmLJ+Ta4zAkbiIsHFNRSuqsQuD0XYe0tmgYlnrtMfk9AVe1yUl3bfeDCgHJYcf
DJzVQVKDCdLx6A0ehkop9/LghH5YScEVOjiyP2CccoE59dZKXQiXIG8I+KC1LzWwn4KFvEplK3YK
6UHP1PIqbRtt08dZ+qDY7FKUteZtLDrqT2Mxb+qs1q+cNKkurJwzzOpS48NhlYsNMTe6uKurN3CU
vm1KyXjAaXuBbEmUqPdpXcuNn8WBHfjI/OocZYE+ty6lW7jYgkUYek1haY8z+jyoslRZYFx6sLNQ
imox1XB4L1yEyGOt1jTwbztN6sB5MOLO9EYngAziFHulNpUHrUitm7KPLdfRgh5ep1USnU/DXW9G
l2jz54E58RwtD7SmYRahsLxaF5x+tVnGdnrM0B9bZHXiz0YJJqOONPFnx2RMvjKJWHbrJBu/qcA4
c0+mfKr4qFlJymenddKnSGQCVyEjfEokONHuRE9DuU3bSn7UVF4QqRvLSjxStQBE2oRQlFdlsGW9
GH37S4yJ85XOGgdlSnMKPDDecKcLr2sqMVZtFzxIEXqjlYktUTebyhbD8m47as2lPfzWeMwb6xzl
d1AQq9pAp2WmnM9m8OCozVVWtmgFp+mnOc7vG2FfcoR843vRUofcQkqAdT0GGKdvpypDq0atLT0U
tp49lJqI79UgjLwhMEGgdlO4j6iyUWlSFzyYGHwNm7YrrVOfW07m21BQgaOv1u8yOgdXTmLiVhQ5
LSDuIDRakCGtvbeadt5kVT3fTAgQf9ZmNsr7R/pbc8ZyY90DOkWecn04EDrImO+EhHkhClxm8LVP
5j/bXv2e6fLm/bHOrw9mjCIonF+yNjo1pzOWaIUK6cOQHrQhRBMr175GQxV5NMK/vD/Qeaa2YOWW
svqC86FUsdrUQ9eKfDKc8FjSSvxaT+X8TTMmSualPg6SN9VGInlFErRQn9S+n91QEebXQcmd2c0V
SVQX1P7eOIN5IIKEJVAgiVwz7PVCKHFeFeExMxvrypLK4YBRluENjZVcyUkrNqKWsw+dXlQbGz/y
e9KS6gLqSWd6TyNYYFW0GAn5iV3I1k6nf4iSxG6zKDo6YTbsq8waNkY8JRdikjdGWciXJBVUiM65
SwuuykzpaByBZER+RADmx136P1i20GnAii3Wxxyaq6WUNyVAAzVOjhiK1WC22geMF/eirHsohNPL
+8vplVx8OnNLTZTgfoEH0uNf3vmnG3QqTBVlvio5cmP7RSgX4Ydh7GB3mOjbKbsmEsadnvWq5QdZ
kCcfZ1WVEq+plOkw1CB+NxA3p8dMrZxDb0vld7Wo9L1JFd6qd1puthrBcoHyqCGs5ur9Z183uEBS
woZlg7+KhQEXOH10U+klZ1aG5NjK7XVixly9VvtYZvqNbGTPqtJeEtc/3+TLgKAwGRmTvPU1ZiRR
OketlhxpaYAJG6VwG2SdvKmC/pJbwFtDUXOkVwneY0nrT98tAxWaa52SHodqQud2tE0f2UEq90p2
yXnjraHAvwB+4PhaOD6nQzVqAu6o5XIm/sVDtS7DHexiaR/BGHcvfLHziIS6NpcmH4vzmEb96ViL
sO7ie1Vi2Fd3H22zUT+Hs219hyerfOmUSftT6zvpNimiUgGGkVqfo0bSUxdhEDCoRhdLj33JtKdJ
Y0Xu0ITlc5rOeuqFUpKPXmUljYoejIGDSD8P4kMAAHX2WZLavBnauD0UqVHq7CM9qdwiE80XU6rM
700TwLMZtLEvvL4Rc3iNNpKRuJKsDHCdamufRFOefQjNfvwg08xN3Tk0BzI7yF+aj7MPUlRjEg1e
Ps+qiUrsqE43cgjGyuPytD82wyjPXq8Ghdg2iZzMrm5W9Rcp1yvLVYMo+ipXo9a6+Bs22QZFzrJ3
xZgMf+EGqHFt1cBFJCqm+K45ZutKXZWFHt5J5V0jVW3qK2bjENqHPcY6ORTn2o8Tp/2gvWrIT2Ic
7/BqfxRSECSbzJqmm0xUl9w5X0VKV0cJOjIQkKnDEjesWaSqlul1qjTVMQ/zCJ4Ba3XwcLxL8Amh
6wHkA+EjmWzcNnu3Ge30e2AiBuDVWdN8LPsG8TJNq60/ZmJ24dMDgDNp1wly7sHY7tGzx5VxCqun
LOzRRNSL+C5torLyzE4TWJAit7ERttZ/jM3EeW6HkVKuiuZbj5Knlb7UhhzHbplnqu0NkVDGjTWI
5HM8CulSGnTWweN8IJ1kLlCeo4S5dgNKHCcRulY0Rz1VnWejEFzDTdsl0AP7qkIZNY8jllDUoaMy
yRWyjqY0COFqFPkdT1fycpujSSm8zMkbxZXHMnhGdRbX5RK1dBPVY/mLGDMNg8paL255JQQ3UQ+z
SjeZY4P2uZRSwxaYO2E9mBvFneADuHUbm5daa+eHMExz8h90KxYt3nVyWXVlYgWdUx3lUUX+2ymC
60jpn4WkVZvInqwbK80vJdDnJxalccgIQOIWnvs64YKw0AgHtPgRme7cr6GsbNVct5AQHaaH90+s
8yufrG6pIoJuBglsr5ouTQ8UuVSS+hgqaQRkqu02tArnC4HFkv+c7hxGWcqVyjKJjLM6FsFwCBwg
6uOoIwGNfNB91En1Jgz6xIvE9AmDZYS1+nTcvP92b6Su9KXgKfPhljr3+jyekJyLc8tqjy1hxzfZ
mjG0K+XodrJ0VuksKQfMULKNyeHnp2aK8nYoOy9JFFlXsGyDCxf6m4/DlgE5s/TSzm50AQcIpz1T
HMdqERaM86PaNChKGt3wfaqQqEWBfvpol0qxbQAr7sYZjFcepPI1WKHiQmD7xqeHfAeEYkF/U19Y
pXhmgk6sPsrtcah71aPRH/ly0V/SIH3jrMDzCWsgqOJgzc11rlWHttINcT8cY0Azt3LYT88iLQma
nUwXm6Q0J9gCUlhv5FJvr3OeddogoRvFXi136K1lyH1mron3LfVUqWvsfR2GmNZGQTw/42Dcdr5h
StrgmWEdmf48qe3NKEtT7tsBf/BVCNzpVZM3xnMQC8VThZQ73jw1ySVM7llDhSIES22hqoPVtpEt
Ol3mnWL3ehhP49Ghw7ZTFyKlm7Zava+jeSuo4+wKrW0/8EUe56JPHvNCrXYlsAE3oiu2zcNkomRR
l9djUPTbMmqV6yEMSj8d5Ev2i2eIgeVZXyXZ2PhAMdZMK2fCFkdUxngMZWt6AsfUexMusoAs0szZ
NG0i+aktX81JlnoKa+WTNENWau2qvK6t0LlXI0d8wcJPbN/fsuuzb3muZW+wZVXg02s5rgqR5NYw
i+lYF1HoVsgw3XRqn7l2N13ypHlrKNYjKFJQL8Shq88VSoNmLhrrxy6uHa+SjdobtCDfdVrUXDgA
17fI8lb0PRbNHo5A1vDpypCFLAVGbk7H5WZcLLja4zQEthcmdX+LWKx9q5gENe9P5bo+sAwKrhkN
W1oeDkqmp4MqTt3FptUzaK1nbqiOmtvoo7TpQ+pRch1dKjGfHW8MyKrHiIlDBfzhOkuFbYLieCfk
Y94601YjOBkRq4yjD1Xf6L6aBvUOX1sK66NBPaRXHvum7B4rLXduhyJsLuTMb8w5n3YRbAGHZr5i
J37O/LrKkdhbunykXJmiINCNn2Alae4w5Mq2btRxY4zDdGHO3zoDQFjwqQEE8J/1vrIbXUvVyp6P
RiBJN7NjFG6qx7VfjqHYtdC4NlojlceqKbKtPKfysaX15lNLqm66QdxKtDtujEaXP3bId+/xfJ0/
EOmXfm1eFLZ8Y/3TGKMLAd5iUbxd3f0z0KQW9PJ8bKI4f0rKTl2iK2fb9G11YVevAwBWBlEGsbPG
0qCcvKpflArCY42eKUcdcv6eLsW0B+ajbo2s0dwQuBY5RjluYMqK/fubYH3LLYDhhRUIyB8ft7Og
HSiJTO3ZmY9mP8nXolGnQ5BI394f5Pz1kIvm3IIKBFECuNfpTpvGLCfFzeRjUWFI1/PHP/Bkx8tR
L9Ot1lbjdVPn/V0eikvuXa/w/Z9DK97vNVdfokVI5/bqEJv6sA7yWFOP1axPvrAl/VNuBGZBPbJT
KzfXY8jH8zzL3wqUN0NXlN04+ALVn84L5Nza0MOU0bizcR9kY0bVIz6ixtVI67/xynDmN+mJc4cj
byP7M3jzv0bVyHsPPZ35wTbj7mEopS+GMWcHuwG5sGUZhIqH3YT2lz4jkuKAJZmvRWyF4zZo0/hr
B/d638RgGzydFuOTmIxodGMSxPvMsUrJ1YCs1Bcy89diyck8LVZBmCRBccIcgtTl9BPZWb904sz0
MWnl+iYtVLnzE6McP1hTnIWbCBaoikSpGeZuYen5x9wqEtkrgzxTPC1up86DYFlCNqzhjruBkArh
YV/8DQRbsjRtVdud5yyW3LEoCj8p+tFxacfn5Q2atcAmpjFMVDfP6/7TDBw+3DqqMK4nJ8CwSzEk
EXvUe1oAl7rd32Hmm1yoq76e9qcTQHsM1Cy3PuU3RF9PJ6CU8qEE4V4/WloU3VRV3l0pRlLGXhKa
SHdPQVnGLpTA+o60Bu2vIRODW3dmOXl6LUk1dhe6Enkw3bTURYWxvwrH1MFHvIZdDEYbuX1UC6Zb
u7ZpNVv4TyC6Kg3Rd52+lNjYTZps+5naiRcUVnOfDgo1xtycdbEFPqlfYC4tZ9fqbSliEmUzJgnH
Gp5O/6Lq09AuHwHPNlt8PTln+HLRdRA7+o5VUm5yXE6v5DDSsbbI0/rCuXNWx8b1EMNhdFKppCgg
XVe3r96lXdvZcf/oGLBU0hLOdWmJ9ErIwvDn0Oj20pC2O3wRuIwBY3pDaSYfI/RVd+8fTmeizkDj
ib+XBhUQjAV+dfrle3mMEdYqx8cpH8QXSxlsEHMiMlIvTe0k88LKoH80qpX6eZbRLHBDKw3vC9DX
sAemTHzMtd7yFouKHx/pf5Gav72WRP7jX2jIM6Tm1cu35s9/7NvsW/HnP5b/3j77ZfEt+9f/155g
OJfyyg8Mp6X9zmdERoRqNuj6V9rfDwynpf5u4CdL5fEViIn4zb8xnIb6O8c5CC8SPeoJ9DH+jeE0
tN+XtgJS2lTJkRCECfOvpz782E8/oLVvYzhX9yBDU8xdWNlLgZ9K6+qMMXV0bfs8l/aS0eVbJ0/M
jVkGX+piMnxMUbRtZ0yPAzHf+yv89fD+abcboBGXs40sH7WSZd+frnAHmwW4sUFy3dMiP1Ry65Ru
MQTlH8AF8m9ZEUmfYITQALYCIfZCH6cex1N02bzeTDdRUfblRq+Um6QzQRDAiFRu4qjIlG2TyeVn
Or5h5EN1qF60rtMrr6vG5HbC0egvqHvycZqj+i8p6XZ6No/cqnQxNomSAvSplPC5aNAu0ZWqo3Zq
S9wSsSp9nqQiPsCChq7eFW6GnEaHqeNSIjPkmnoijjTyvZXFyY+Z+t8d99sC+vp/b7htnMQ/76nl
b//YUhK+3+CiCQpeqbp/I6It/ffFho80lM/6Y5/9NyJa/X1xlyLIh09jLWiaf+8mVfkdujaVNNrm
CwqQxvMv7KZVPkXyBokdbANC0UuZ5iyBq+0sFoba6k+TVk+Qdob2c4/BzncadcZ9pBXzfWrmk4+3
ZHcnxT2gjDEaUalQs8OEccYlacPVlfb6PISbhLdAvhezhdVFIiVhFMqDZD0hIUzHTi+F21LRv0EG
y3EB9QtXkspiOyeqvcmIqmJXwq4gWGzjf/p4f587P8MfT4P61weBgYXWD/Eu99kaQxvMqhZAIVGe
goJ2QhRGrZ9O8yVm4qp0tQzDOQ7hBmg7xKkzKbEpQzdIqH3wJAW0I0DOpzgc0OeYI8t000DYu9EU
N4gG4jWLROgL5MzIDwLD2ptJmnhaCkwiV+puN6IY4pvFHO7tIQiuqLKpO9HC/gvyfrxBeWTcplWt
EwhF7SPk3Lxw2zxxNnrRUCXV1PBCSPBKsfn3gfnjzZYmBoUfitqQSU8PTINWWN4TKz7ha3NTdZJv
xM1dqcQf6sJwG6u4QjXWNTm1q7L0ampxGk4XejcBBq6vorDb6DI1aQ2LpsK6zinnI094NZb9gzAM
gObBTlInz5R+Sd/yX09NXQ3Fk6Vws3pqIBqQUoSwnyLVrK8kNMrcqaovud2cLy4Q/QtNgoyOiuW6
uZGPQWnacWE/IbRqePj2zC4uWpesLFYcwteXoUqyEAfoKGFZsrqzQg3FPTVToz/6bIo/dkpmhrum
GvveS8MMCa1Wh2iv2Un8hJ9ZV/qOOjS3kS03FhBTEoQNuezwivoKO7eaTYQMcMWakwuZ+xuzAfRs
6QjTsUdXdJXaplmTtSjeBE8JMpgbh2TGVaf/S9x5LcltLOv6iWoFvLkF0GZ6huNIdou8QVCiCO89
nv58oLTOZqNnD4Ln5oQidCVNNcpkZWX+Bhm19w/0W0dtoY4z4UB1kUlafsYvbfqhrMnE6d+doQ7J
R2Tyy/tKkUpXyvXWjWVddssmbnZxXDYHcPwW/K9K+WhXSf5FVyI8v3MeFnhIRPupyL9HYWMfB0Bx
z3FrIAKIR5K7yOQ8wMoUe0QXZw+MOFjULsu9Immll2yax5MSK8VGEWpVZ/1nmakF09BZpPToGl5/
WJ5FitLNzJ/kp8OpnvgSmoJ/Uq5KDpaR525XgMNd1LaduErqD7kJErigyf8qYtk4dTgGunqUbMXy
60yNn2Vy+skEyZUW/NMaz6MjhWF1cRtcAp7r92PEyy4Vknpv+VVxP+Gb7hLW6g9NRnn9/aVecsCr
0LOMjF6iSTmIosm66tqqM1DbMA4umZU95FCCPpoi/rvOfXHXxkbzW4XXf76T4idieTBSuZtXp0wf
ClRie06ZnQJOtgtz9roBzJxfZI1XVuWIdHS15bB0/fj8OSioMh7aaFKRo697hkFBsoGumHX2QaQ/
hlGJLpyq5a6i5cUfeHabu0nLL2o3zwe9H7Z4nMsnrSZ4sUCiLkRnx+aWvN5xsTwnTRuVxK+lj4yu
1ddQoneSYne5Mbk/XdDWQ4HVWZrAVPVwEr4eCuoBzhx6ZJ9FX3fYYlaNcQhyefizr7rwWKnDg4ko
3lEeqj/BGU8vficf53rkMRCYPxAQrBCSM4pnNVK+dqM/H0WlfSGvMvezwGJtUhKUq9Jc7FMt+ZFo
dvQIH71yZUAOLqAOxSsiv77XO/UySxMwFbrSzjQp2k7uhHkfNUW0m8D+3M+y5O+U2dhRfXxGbrK+
KzIBHqKIsm9Tgdp8K+ntXVEPwR7dU+HZddy4sjaDfMAuYCPULXOymjNQcYsdH0kkVKRVwa4xcZ3s
y9E8Y6JkI5qcVjvMcRMQ9tl8mg2rQDMG4dL3D90bOxLtD5ocCwuVwXkB/hpeYXlKpVoa9lmFBoPs
PaAO2URsceFE3RUT1NBgrkqPUob55IM0OL4//BtbEv7VQvoEEcJLdHUKIaFMKmql7JNQlZwuU9rn
Ug1ewAEUG5nhCq338+yhLUuCgIIg/15jmGApxIY9hfbZiOb82eoo86nACbwGqr2jhPqwT8x6gLQ9
qW7SF1i8tsO0QRe/TZTBTtHkRT+V4josr1WiMmbNMAi9EOe0yDSvbs3iISvl6pDU2ej4plqfFCqf
D8oUTVTRWnvfhUV4pDAZbvR43wi2LDpP8QWwsdDOrtc9Snr0J4rSPI+NnB40UlPHjoviEe2613aW
5N376/zG3oaEjAIFmSXSbNbqsounQetzPHjPdTQaTole/z62CulBqJNxSONJeRxs4/v7Y94kKHwW
RT4yQqDD4HNWe2tIh3rWqGmdGyk0dlOUf6vHZEvHY1VDW7bVUh7hElmq+2yr1altzd7OknaILoVY
8C1z1e/ahC7GMBjGqw/W90jPejwFWcV9hj/BIUTI8lRGdvuYVZ2268WwJbv3xi7jCoUKB1SPdyqP
xOvFTaWc7iVQ6bPU5TnYjal/iBfukJz46bFFduQQquq086Mq8qrIGk7NIA+Hqg2njWV/65cspU7W
HjA+Js+rNSgKOc0C6scXM1dDQnbYHu2i7J94tvpfaff2u2g080Oha/ZRD7MEp9tedujwtof3N8Nt
WrO0eyAy4yDCpljDWeIRJYzRr6KLLuKq8NAflD9VcsBTGPQsbKgl4YM/lQXhBVh5oW5ciD+dIK6D
O/00WBIkfIvky0/g+S9prDYWVdDbfX/xk2pG00lRd0NRBC6iuJVLdjocB+Fjfhulluvjh32AvVB9
tOTcusS+Nj50Y998pWhVPiWaEnzsJql3rDatT83MXdjnTfYcNRBTcyMUTmdABOixtsHzWZndJNPl
Q2xTT8oTyfbitO69UU6MjavkNqRQ5COi/ISccyRWJwGp93AqZCm7VIU/emWdKgcrVgyvqOz+0IzK
7wmKLCePhzWJ6sLb5RF+81StEdMtzZAlzfoIA++5Oagi1DZuqNvnmElStnQpKSTysjRXh2nxUEtn
Wy0uEwaDDj3Zk5IhYzMU87hTF+upitreTgLri+3jEByqqPk+RIr0V5yk0Z0F6XKfW010Bry9BRta
Ts9qUyHjCmMNjVXu0HWWBaRPtJmSJxclClQwzEUCTK5QX6RSbGFlb88P/SHyZPIERrsRfKtVSpuo
H+eXeUKPbaiL8k8Yo2huZOVwgDERvchK2+0jezY3ngVvxBBM5Si50KJaRL3WX4nRuNXMSpNewCwo
HwOdAKGaoBWk1phwAh+KP2P85zCuNovvre8bUGdE7QaNLP/2Bl8ea5B5IK8hvLj2M64GHXKqpucX
IQuwL72fOYZReGZul04jwbt6P2Td1mIIgFBjycxoEtGeXF2a0A3TOFey/BKp83hp9Tk+NJnU3rdq
g1S2ZfYvlTxw0DPA6KESU1tBlQVF2Up5MMd0PkpIDOFhzus4DzNxigDaukk8qI6eRsGHxlI6F1ik
ftAza/LizEc5e+rGe9Uo65cSMvXG99zmAERxpg7UiQ05ef2SD4pU8uWsCS/NOKSfmtis95IWWB59
OPvQKw3daD22tjKuZZKuzwhVA6DXNAAowLJs13dhVtB0DP00vnBZJs9+Kpunwu8l9E2+WuCfpbze
ZQJ4VTzTh49zc6u/fJuFAP1a1JW4AJfa7zIrvwT+plVgA8ZZeuF+bD1tKhtnCAGtvr9XbiMBo4Bj
/Mk0Q/F4FXunDAQjTlXJRZOalLrc2N/D9zMPgPvqjTv9zaHIXHEigg6C0OT1B9WhYY4gjtNLWhSZ
05h+5amx+jlGgHxjpDdyK5g1WBKDDkXKC+z89VB2JMC2TEl2GQIIqZgxBnvRVc3RHNTBsRIBq7/p
/hBmae2ndmqfu2ScHECF4Q5mdbSzc3v43aIXaF+QKjzQ6CpR9FrC5C+rGSWjqLU44xf5jX3IqOG5
sy22Huq3JwWVRMA3cBPolwGauh7FlH15KuUhu/R4GD70Zm8AwxjzfQM1+Ghrne6JURs2otvNui5K
l3jkgUJFNA2C7vWgNZsK0UJrukA2/rvT63DfI6iyA0zevr6/WW+fYgwFipmkeYExo0Z+PZQEP6AF
tjlfOhQJdqNh97vFBf2YB1V+CuZAdsTcCjdUx+4h7+aAyoyWbbThb84lFjJEcg4lPnYQTVa/QVny
Ujj9ymUwIX/kZj+i+h8bG+fyZiXp1CzkMCAmtGpoj1x/KWWgKpdAhF96pY6QL5H1BwmHLk9F3XYf
xJZ/bKsy3jg314kYGSaNJuYVQu5SP0ZN63rQRNYGADd28znQjQe5i18gtQ8gOORzlGc/3l9L5Xoe
/xkMmW8A4hjykIstP+aXEzFpU5vJZdB9zuZFictsESMQ0GgO8LFNty0QsMMExfAq8IE7u5a1pyBr
8l1iCv2OS6a/x2Y18KTYNxyID5Mrh31zSLK2djO0rXd1N/Wv2KbYLm+n+GDlk3Wo9EZH7KwZN+6K
n7o8/3NX8C1Yq2kLGoiKCI5gawJaxJETMw6H56kU2SkTidhhYKd9QJUlc6wqUpCfHVAzFFW2KwKq
JLhbNsc+oiWi6al5bk0l2qFxVu5yK+53lsEdildKcpZMHJi6aqgf2dLWKR11xLSbIfkoSGB3VlWZ
3qz5tRObkbinh/FjjO3xUOW+elFis0IuQov/QqxfiyHH4Lcm52Zy0rTWv7eCOoBPocu7CJOv/VgN
pmfI1BXfX+abVWZmIHcuW2vJgtdKvCB+5KmyzO48NHG4i41WdcqBod4fZZVrLwtAlsem5T2NzhP2
zNebCT5QhuSOL52n3lL4fhhg5phrXtcX/R/zlPQOOiE6GE2hH/3IAvzbItuC4xVGf7w/8FFG1Lvu
DCSJVXOL7n47B5A86LqyLzi31Myuf5zli3rKaOufJztPHE0eZZeGl71xeG8EXJY5oOUMMof2D3nv
Kg7nMejuqNOlszUEnTcRwzyt72oHoZL0iVY13yr7obVT1RbBdFDhXyWIjM4sQKJhx144sw7n3S8t
OXU6PXmkzbCF570uGi7LRPlsKTGAGaGMvYaza2HUS5El5HMS64C7CA4u2hEKc6L3rt7l49Gv9PDQ
ieC71XBM3t8l1xfVP6OTTNEYo/G99J6u16H0i1AURqCcU2uMT505tk4UUKPMwrndWIybSEq9ipwV
mgK1UXwIV+Hbb8u5LtNcPfOYwJG8k32PNBaPh1IJPgCu3NLxXTX2f34bT2haasjRAFFeS52pdH1H
bnqVEr2vfZkyTb2TarXEvhNOp04VwYunbF4a++qdELPmKpBR9nOXJM9JUo8bKcFbn09NAYw0Kg+o
r61ieyglImJy1HMEGdOjAK47GKPqjpq0mpd35pa2wBsry46n/M3Lnn/WMmYK4ndBUpnqmQDv35MX
soeKUX7UkGfcCjXLab2O9Yu+CnGGgAMSfA1J1/3OymBcyueuKcynmcKw1w/ixRgCYzdrg/kYSqV0
kUyEz9Q0lY+VXSsur9SJQk39SSlYhfhP9dAUVr8Tuozx3ihvXUhv/kbOGOho4B7ATq53uoFifDn7
mnweekV7hVc3fkAXHD20sgv2Fr3efRYXplf0c/z8/hm7jXXMDtApVCaAZ9+QQAQvpkDLbZlYpyj7
IVGGfW3N9W/lYD93OxADaWGbwBWkOHz9fboJgXWOhHa2EIFyYrh8TrPoz/z2t7B9F7AGfWR0ClaH
2BzD2A6DVD8DspexJ8w/1Vq/VQd+Y+tC/gQvv/Aqlrr69afIoi5ka5j0s4yKyF2AI+FR64r83sBA
/uX/4XsW8hrcZQrba4b0lAAJUmeGavPQ35Wo3Dg5MLGNG/+NvUfNdmE4yiAACfjXH8TTKzS6etTO
EYnOYQ5M85AVsf4yYD94PxXl+FBIdKrV2t5ym4Aryt9enU0sPeGEQfUhj12/+6B+tUi3GtpZ7kY7
3Em+mPxdnCH2nabseifkUlFdgUT/fRRBl6pbYb1SuapORhZZf5ESVx/K1LAvchjUuQuhxP8m8ka8
BKpePrVliqShyM19q0n01OPKjHwXabv5z2wKYxi2upR8m9spl3fGFGWWqyQGdQG6teWDPSNVpCJN
xiUwyEnpxKVVf4OsTwlSRLp1n/eWvkORCOk1S+c5OnV+GXrtXI61A3tz4Zr55p921YM7bmYVZnOg
t5P6gHS04qo5pUwv1TsgibLZGNV9nVJCdyOrlr5pgG2/Cw1u1m6cx+EYxZlo3UQuqtQLQtQmJ62N
PqpaV8LzNgv/2VcRwCsS7NJadcqlu7rVUCWjReyUUdkMOxLGITrEc0DJOJabpPQSv4jvF1iy7fh2
1M+ukcvtQ1L5Ze5UFMtrd5Ry88s0sC2drlasfZhHCDhFk0qu7Kc9yiZNOqqYSBdq+ghIvD2U9UAK
UzXa3DqdqdeXNrGoQVV0wMM9Sgpcpzq0tm9zBjqopT0W3OWQgXMEg2DF92NLsYu0juDb5MZjRQsv
2iPblqMoBo0oWbQpY5VCVgFfUp9DKTqC4Pc/9kw/7MAk789BL4wfdpeKY6TGxdPyRLkjqsrZHZpa
9XeYXVbgqFlZJO4oekVyGsPvPitpPILX9432M1otQ3Jo5bb7wxot/Rgroy47ulqb35MwnR/Usano
MpcmJiXywvt25jZPSNujKXysZPSXnE7oFbZ1mj/faSip0Y7W8um5zlr0FEdNOU4xj21HAwqbwRmo
pz/6Sihgq7NAPqWBWsAkL/QWUEIcjL2TKn71RWE/8kaWW+gZmQxHzRR1DVIfJMyPoYCl4clRqrSO
JM3qxSrr5NXH39t26jjSHtpAkhKvn2IT+TVjtJ6UtvRdMLThHzImCa0zWr2xD9o87lzK141+V8xz
8eP9SHb9Ov4Z/7npF9YP+OSlcXAdYwQ+tj1lTGB03C2fx2IC3majLuE7I5sf/z0/2HW5Fu3fH/aN
FBtKDpc+xQ7oJmR41+OmJsSb0Nf9s2EN+ocq8qsLUlq4RvVosle17oMC6eJdQCPPK4eu8vpU849B
pmgvlh7lO1jngBAq3n4cSeuUFGq0cTOuZ4ZeIlGcYhPwU27f9Vujq31FLfKkPSd6D9s/QATV6jH6
RUgrcO1Ek19JR7YKzm8NCp+deCxRR6S6dz0tOFkAwuqynmwXOakYpVJ4Psq8k8LdZO/NPv/+/jqs
w/zykVQF6VEui6CvoUZ9qXTTKKr+7M/VobZ42Y/xFIB7kusjUKCNC025rgTDP1wyDa4y+n+UPSks
Xn8eegHGpPZ6fx7mfthrxtx6KWjWp7CI+iPyWqXb6E22U+2oRioz9o+YV48uOoZoZpZx5bW0rl0z
hATLD692Oa1GVxRZvEP0v/lg+yaS2t20xRt8Y1EALSzZi7T0mdewBQ0esx3q0XBOlMnY97CAnmUE
SjjsuXxUqs7fhYO6he17Y2UgvsIHWrq2Nhjo66mi8gLJp8qHs13V1XGyhDj2IPwcUKeDF7f9lr7M
G+MtGEIyTh6/6FGvsqc+gR6qhs14xqkbr02logca6G5S2qdAgwb+/r5bJ7dsBAshKQpQyyueJ97q
69o5HKhQjeemFt0uDMPAxYp064XxxjfxPRSTyN4p/q1FoHvYYEMyVuM5b6vB7fUpO7WD8cp10N7z
RN86vG8Oh2kltSuWTF53yUjXJDOIlPE8x7iAgzOBxQoI+m4S5XcKT1tOF2/MIUUy8DRkaYsT96pS
U6BFOviw/s6DpYV7IMrFvjAD+fP7K/XGR3E7wHpjIlHEXBNRc0NYfp7p0xlq1Dc97Z5tpf87mMa/
TQRrdu+PtQJk/owPQHtVwtEiPnUD7w1CyxxLMCPnzJw6SMmIlvSmQLo7brTDZJbhcSDjcoTVR3d9
H6GumqujZ4Z54DYpar7wxEMvJ0d4/3etXxYU3BaRMUqJC38FZPD1brWjVNT5JHdngcjNvrRi1WuF
ZB1xya02QuRN+WEZC9LzAgKFGo6mxPVYtOT0COHG7tyRgjtAtcWnKvTjh6E0yp2KJYlbqyMIULuH
DGPL02nUmvLgz2V615KJH97/8rd/DnGBSj1tIHqg1z8nlQsAilrYUw8Q1R2SyfkOgMbwmIXaiIAz
taemL1Sg9yD1Fi1cL+vmyuvkvDlGXT5sQKZuSt0/Z2dRxGbHL8nDanbKvsgCsxWUh8FX30s9DAuI
4qpjA0PwDGWOHC3M8oM0pWiqZ1H/OEa+faismFx2GiS3xr/MnNvsYNPBRbIiUZ6aObV2eqmLxw4L
5dOMvu4+RY0FvcBk9LoQsZw2LYYNLNzyQ399Xy0fQmCnpIC9Eq2eVV2hs7O+F4BAz0o6x25R2Opj
ovHECsNWcqzQ9t2UFsK9Fmvn91f0p1rjemRoGUuc4m6hHni9olKv1tzQRX8mdJQe77oZSbmG9Hg0
pY9qH9teU2v6ftCrCU78mBxQs/wSxb7y0s1leSlQ8d8JUkJXC6ToQC1YOHYi67t6oNVtqciza53N
ztU1nFzrUNsbVe+7haFnzmyHxWcr7SzEAFX6WkZUO3JYd/cyiENHNcN5VxoaCqX1lD4LRWkOVTNN
G3ndbdjUAGQhFkhBB4j/GkyShC1w2SGazoiZxPtZLQYenpG+sb63IQNNO97HdL4hIvGEvp7lqS6w
FIqM+Rzo6LeLujdx50P/tGrRSXx/Rd/4IARWQUTQxltS+FV0Qt+FF3MrSecOHOehmfsKl5ZsSxnw
rQ9CJwNJTlppsNmXe+KXJlNAU5aXeCKfAbxYDqqAlTOju2dlcrd7/3tubxzw0aBvzUVTlw7a6own
qlnT/6iovvfyUUI7DPZ19lJO+mmRt9iYvNtzSGsbyvlPdVjiymrybCq7cu036hmFIdMRwSQhbYZd
uSRT3/PbWDpOhVRcUmneqrG88ZnA8cBQA4+ksb6e0FnUHW/4UD3bQ2CiNKF9k0NJ+o7Oe+fhKzls
RPI31o+kBKAxnVYK92ulvUZDt7tES/0soQjuSXD8D5HVIGAujC3KJzviJrotlkxw7BadmDes1Ywx
qKfYN8+hFdw3VZlbu6hug4e2oFgFH0QzP41xiyarlgjrY9GCGkFisE8sdx6M/GQrPpjyYiIJ7VqN
pJc3kK5SH7BSCbecIg9510vxF8q1wefahKBxbDS5lj1V4/2Kpn9ZUhvPstipaqsvnTYfQ9XF0WVA
Hs/Ih3inCdIKLlFNnRykEbQTftTmK/BH7i6ltJ2GTuMZw1NgijjeUO0lVQWSLo5lYxavpp+1HeSE
UIeqUvWv5ZAWhouau45jEnWpxjPmUPnDKGR1vDPHSf4j1KrXQR+T2tGVNk4BDIn0S6wlEFMtqAat
E3CVpl7RTGDoy4jfFozYX+PZq9bYg7eRZ6IvuAs6qX1BY7XSqLlMvXLUuMI+dSTq32lHi+dhzObO
tczS/zxNiW3zfpf60K0AbJ2kqiCdCrGpIhVGXMLR6xpMfg2433Yh2pcyV07aYk2Eky1dhgjFQ0dO
KLli1jSML1MlUZjT56hcajhBco/djgycsUi+QKoVfxIdKMBBA0OlN02NI7ZYxH2lNIbG0YsEGQlb
ibOv4IOoxSx1T90tpll8yYGAfsKxLoHUZkQKjFtuThBB9dx8pnw7gHwHOvVRksbgvhVBeqinoP3Y
SNb8VTbFUB+QPZbxn0k1dGzou8/GAYvpKnZT8CjjzmigZX7O56jyn/TBnn2H8k34iGnupp3UG7EE
7gx4Cvq03O/rfoZM7bmEQTOfsb1wW9Mojzkk/n0bqmI/cc4cGleoSkvxxtG+vQAQIqVLAEGcnJGX
/HVorvA2T8dQ2OdqBG86SYlBjrjJjbiNVwvdlcLr0hEF2rYKy6U2+6IvWnEmPWtPmm00BwV5EdfS
qxC9Bm0rE74NWIxH/gvNc3nArSXQhsIPzcjqxbm0wC37RTQ6iHY9NpAM9+9fOG8kuQxFuwvCk71c
Bcun/3K3yT7k0LE2xTlqzPA+xKBhJ1PR9CSzpbVTqcILYjt4jTGbemq1Nv8RlEHm2fqgerFRii1a
2pIbXGdoy89BEQ+4HP3VtUwRnb6ONEER53rGI6wNq+i5qf3pBCcAHUXVr/Yc/dCZtUA/1Uh5uha7
220R5P7tVzo/BJwZCQyAJHAHq3nJRRIFShBcBiESr9NmCpV+t2W2+8ZCcwfz6AEBBBNiTQOjSl1H
g9kaZyUM4feoabhrJkU5GGU7Ht9f6TdOChJ/qPWjwQAScP1k9nVjEgWKkec47bQ7JcgTrwwBnb8/
ygpctTxjAWksGAIQc3Q31zbTqL8nVp/A6NGU0HcQk0f1LsuaPSF42ik2jQsjD5XdHAyy0xSz7hnh
JJ43fsQbu2hBjKB2R7ZLX2z1courOsGXvA4vfojJ56Exc/+BV86U7bNIKwLAC8s1qfiZoCvSlZ9n
iLTliVNgfVZsAUXk/d+zBKHVpgbsBe0Egj6iL+u0u0oqbP/CAlKjWc+KC78qqPZYa+iFh6BCpO7K
tGulU1MF9pZk5+3QNOm4yxcdzUVsYxUfA8UaRzR+rbOQjc6L6FnhfjDbbpNkX5AA/HssNLGRwy7l
6+uvRWgATXZohgCWIRJfn5xYdJIxL+z0apzUv1OgwAuzoanOoZYKEAx+1au0EOy2cA09UhK3yEGJ
beS2t7sd+vKi+sHh/QmYvP4RRtHZUdQq0IMlLfS0Nm5OmoB98P7CvlG0uR5mVcqfDYAnccYwFWaN
D/TpcJSQc3FvVor8bIosfUpGq/6cIdG+U/p29nixmE6aROFjWRsQ/7qpepqq2Np4gq2wq8sx5CBy
NdJ0Rl8F0tf193eNL89dJImzUIxiz3+WftAkui9ZGJYPqTHbuwRKkhdFWe3mQZdS0J3Hr0KpRrjI
cezJwRBsPD7fmizK3kucA+Up0RO//k11ZfsoJY8LxUUdDgmUlJ2/5LkiRTG+mXpaLrncH1pr+BsE
sf1UaoPhkScS80dNRbqrSZ0Wi8bfDoy83352gbhzbYLX9c8q/EAx6DDRBurVwaFcmnklVLyNU/Gz
vr86Frwcl2SFhwEgk9WFEuKfZIxRCY9AZPEnUc3ihxIp5bSLKjmVwMjLaM7SSvaCTp2xd/Lz7qBK
cYfYZKjGtqNojf1s0+59wXjQNr2mjHRHjkcp2rX+aG5Um976uQgNMDHwW6hW68vN9WteEPqmkSPD
dFEn5GfnmfacmJLgkeiOksIMQEY1RfPaIHd60icShnDqsxM2LYmTGFqzLyqpPEgGHGa9q2PXnqO+
c0aAChsH/a1dRc0Z1Q+6aehJrhW1JpNSV6iM1rnEc9wRaWZQD1WqRw1K/Z/B6Pffw7HWvhRB2nqN
3JK7680IABS246KVAVlXL6jjUC/6Paj6cgYJuACpaFtR7jJvSFdz3AktHu1zm0Cl1PMh9wJN+C6S
QOHGHl6RNf4ZiyTuZ6UWgcd1IhEJtUJYb/bPpWRld4lSB3R7m8GFR2Hsqq7N3LjIfKcOp/mA3h5i
oqkfPIEbGGAsG9ZBNfPBHeVaOFIPS7DJwxDNW7N+rTplctC/kz73ldUedHuQQERI/OXAine22Qk3
CLL0/H5gvQ3ftMpwTkIDFvkkfV15L/sQNWRQBZcE8MRxMEPrhDPVt/cHuU2+FqDXor4M7pysZbXF
NRzdRpySk0s4Kmj9BziDUffsvFq2pq00+/ZSBPxDW4RtQBAAhHt9nJQ4yicR+MmllEMcbTtJ8USc
1w91huSwxNk4CnKqh6Ksa0+oI5bDPsq3ltrJWLbB1gvmzHiCainvLMwdPDOIMW1Tbf+g0x77GEjz
Jod+Sfyv4xVPHdQhZeQp0QxYi5pQuk2DMp/jC2mjAeDZj9I/snGsFMce+iFZ4CbVE9iK8qJ3XMWO
ZCfpXV83IwAZbeog92jlvhyL8GHAh/STPph+6OR6nL0SR0YqoPqcnPvQt19weUs+iJE45CB/DKAN
+eHwFV6FBHU/qQTo2k71H2LbrzJXLlBXh17VRN+ob+KkGAUR26Sl6C4zx4ZnZ9HomvyJk5XkWctz
u88+1ppVpY7cTnLtGu3YpVTNFXhTHF4Z0+Wxb59yOe2+SFWQA7VJ236LwfbWdJKCEf8BjS6J+PUG
aPACT7kW44uey+He1rPaK6lK/TkkRbhj7N9F4S/gOUDxqEFReVlg5dfjCV+hH6aJ+LKAqj21KiPP
QhnJ1bTa3inTOB7eP0xvJP60NJcGIMwKItAavV6MwpxLOW5R7mgUCjeTZV/Czpw+9UMfVjuThv8H
CP0Qf7M0FUB+pAjtnj5PfbGRbt849iKDRXEbURPa+nQY7NXB5i/qdluJ/kJhpb7DSlH7VFiDvS+H
8mRAHjqRf+jP0AYkp7CCv6oQ7DbOteVe6ur6bpb1YCdNHDV7lAdy5qI5UBaNd/gTfuXVk22oB92E
IQCOXA+gEXibYXOy7JxfbloLYPmYxi0aCBnZY0R5K5mdIfs3I/4tibV3jaWvDKn/V6PqZby/frG3
/nf8/5/20wva8X+XWKOBlPwradj8KrW2/F//lVrTzf+oGCktqlMUQoBR/teCmleR/h8yVqhWENmX
Njqr81/FNes/tGmxWoa1wRJCe+OZ+X89qOX/2ADEF841byDIJb/lQX19e1Bz4kjB7adlRgmbtvdq
QyPNAai+9tXXRihI0iZB7WphYR5a3fHhmkqm70x4Ksvz/PGXqXr+J9y/K2hGWWVh9pFdQV+/gX/Q
DtD0Jqi1VyQTCq9AI8aZzTnceBkwvb9cNXwe55VCOnAIbsYFa3x9AnQ05zsMj6WXWagfhFn97csi
dCMxnpLhe6DF+YnTs3v/y67j8e2Yq3hcNCmiVrEkvZDB8ioKzAMY92lfSsEzYLWNwa5f4f8MtnTe
OOLU2chSrz8QjVu/b8FqvIT5IHl2gvBClSaTF/XO/DGThi0F+VvSMrc2fVqgbbxpmN/V1/Vdo9Z+
ayovINpfFV9rHmq/uqMkewcs5FOtTeIuUroTxox+96iDSNkKwddB7ecXE3llLqGlmAeoc/XFajnV
vPCVF4ZS8SBTHiOUFw6VGMwjQpulUxqN7Up9oVAAytuPyb5XUAgoyzy+RFF+h+hS07cbkfZmzQH6
0eyCNQJ2BOTfquFFMcSSyzQyn2eNZxXiyRPt7QaST2nOR2sERPn+HlsRipgFBlykZchgF13A9brX
vdEYVjUbz6C1Aher24+1LO7lrKz2JaIkrmiV+VOajwhrVshpDbFrDpC2RDmVdwo6PJ6UFR+Dztzi
U93EE34XTPZFD5VeIwIZ16uDFkUy4EtnPhdStetT/Q4u19csBlYm0Zw4hIb00NVzfJxSud6yDr3Z
GYwN0AU6h0pUpFJ4PXadBiaG3IxtBs1DZsY/aOaon2VUuPm14wX796cQqNcBPp+2g68V3OHzeShM
tXDUfpoe7NFXvPfX6a19gTosoX9B+9wUJoRCfA0qhWUCpvpMcYuKctD9nQjtSw5PfWMXricfygK7
YVGIhMa1TP/1BAyR72sDUfDVsrtvdqXc1aXA4rf6NI7KV0hEn8eo99p89rd243Lo/yej58u43oC3
kZstYB56JuuBw7L021l+1eyPEZZFiRV4WobO/SnQH3vxULW7vkPpNfNSX3PiKPLU/sv7M72yIfj3
N4A/WGxXoDaty8NFUKvaPCjyK9UA64OpgiD+U1P2nfEIgoK98MM09mN0NHhV5jyU3fDOn51Y+93w
9HMqfvkZq/BE1X1KA8HPCH4Y2r7+S0Z0PPTq3hXmCQ8+vwOW76bfjBqlLQqHG/ttVVy5nYXVFmiL
ALmDieGHlPzyGCiwOD0APLn5NIhj8Fnj1Ve79fw5pUT3R54+Nzh3/72xFEu0u9kOv8zBajvgioXL
KJoXr52RuXr1pQeB3Fm1049/QRop2SC1PVGX24Id3Ggq/px8VV4ufcBMsGKu92FPAz5A3F551bJd
Erqa5NKZ7EBBjod+fsX0HGz7kavBSYYPcTM69fB1Lh5z7TQNe6QbzAD6o3rs1Y9h52XlKdLuMozo
jA+Kcnx/ilZ4oX/XaXnLcHNzja37cKmOrw9CffJrUu9H+zD3zpMxetboFp3Xto5ZeCMwomSXf+wb
t/qr/9Hc6flOHMb/w953LUeSZFf+yj7uPgQttDCj8cHdQ6UCMhP6JQwFEVrr+Po9jmqyUYFapM0M
h9wxTqNRQBWQGS6vPufCLsucCjQ6PQrwCRzbArRuTHSAAipRV0XRG1mVqNV7IPH8fswfPavW28oZ
HWFqoFTEWhtTVWQiraEM8ikt3DH15udG3oUDACePhmpnOY1DgiZSKgZv1wnYmcD5flzGW95/pWDT
Prog7Vao5p9r+Hk8q92eUEVXlEKP8cw0ySkqrI2DOezD1F5iB6DsKSRJum9DH7CNaHLy+jZRPGlG
y/v+KnzKIYiyYy5uNdETgXHRnFS8j0fSlLZcbwzDRgeXba26VezqBcseUvOYBZ7eEPEEiNz3S8sv
xHcryzXbJ0fNEruuFzqsbLw8dZYHOsAsdwPzuZ9BX/eXpbCwbMgXIU6AfACuCRzZ1bKpQoQC74JX
2ndUPypO7pVu4Fl768nY1BeyBR/NRn+Z2ephq5mNZaUaEWByp35kFUAHCukaO9aRLjBso9ygfM0q
NmnkqukWPLAKQsGwn6blBN6oct4oydXQHzrJFiuS7nhGvCTaUdwtqT2NpEXbP0CBEX05x+d0oHVJ
2gfVKSXEifcJGLAq3lpjvGkVbxn2EdxsFFLOOyVkeHH8AoabSDjJxQWw/RfT7Of6IlgBMxAu3zoZ
AWtTFYCBkU6zC1J2saa55kgvygPKZFrZCRACzelgoLf1rk5pc4mWRfsifPmKQwnjC6dNWVuGaKej
WkmFFbdCNwHFaocIOeMSWEO1JpSOPSeHQnPL0U6cSfOijE6v6B8/mowXnpT7sXaiwBnjBJCcO9At
CRkJUBKcHwvwIeOuZbulvQNno3qWvTgF5bPdvAGkLOcPVnkCdatUOlFNAvNmkbZi5QnMRBfaSzHE
r7LoY5acrQR12gilrdRsW7WWsYRY5CxCcR5FTan8LEJ63ukhicBXL+3r0JGnTYGg+KFH600dHTzo
1DqJzsTWRUHO9zfY+P2y/zmgleINugEUQNMkncyZom5AkO8SdTemLLpCc90h29fd1RBfDeC3TbZg
uS3AyioQ+awhnrUQCQmqhKiQnyFDI3C0U9EjhmTxWJDwyoxoVNL+R3tnvFRsPkVH7VkPiHHG6QLq
ytFH8M8h3ESak+kED7pMlDspJaFO1HeoFlMj411+gA1gXVnXyULq3AHXgyxQBa+SWbURXr9fiw94
05dLbyK4jypNFRE7+VdxhmgU+K6EUToJZ+tKe0leLYVqP3J526m+KDk6CIkhrnfNRntr0M0aBWVX
mHv+DEPcegBwsHwWJJYfuhPy13f5Te1r780BR05Ep5qH3qQdlM5LfCp2wbZYiHBsd61fXvIm1qb7
xzW2QP0Buxa97daJAhntmbrJwiSwuM1ABgWIGZIfhIo1jYtSLin1sG3GW5eC1g9eBaK73y/jF2o9
PgLu5AHMjVJU1Iv8uoxjawm5HkXyKXotEtLeRgKNXWQR0M4lGAmiMtnoZJYDoYnGQuKDTMxte1Oc
sKG9n6NWTyWZCs9m392O6FezMENwvx/hqsTnpyrhtbgIIMHhghf16wit3GgqQM2kExivZiJmZLqB
/teOdhLT9rq7vZgV5ydnfbI+P3BlWTZZ3oM6CQ8sGrgSRH8rKlaJZG5YM5NlryIPAKvuEgTl4jy5
4/VJPxdpEZioP5FOwe3y0oEj79C/mTfSMXkenq277IL9/MWN4/v+56qu62kEPf/jaeFdoBEAgs1n
+VVDE72Fxv1fdcg+PWyVPA6XTkf7Qbhu80LFyVd6Gs5XJVhii7kGNPMB7XnIhGZ6sKfKzIlFRxXA
2eSAwWYKbnrDK+Vra/Gq4CCi1ZbW3KF5rYrjNsDz0kCsey6BZL1w6n6twfly6tY1OFEiCL0SQ9SC
XYaTb94WpVc2bIwJ6k7jF3R5LpILBtpvlfrnPVnFFoqxA1s9mBAANaXg6ZtnW7Ccoj3DxhQCW7kV
DFac0BYLU9eug+rSRfvtlJGzlMFOBs/pQ1R8OoBCOBYqONXlU/AuPofzJni0JLv4UW2RHhO6q/hS
5mCV+/5jjf984BfCmhDMm1ZZyycdOR2TTSnVLCefbwrMXavJgOsed24hb8FTSVJRd+RLvUW57Phy
1T+NYHUwh8ZqUQiEKQ83TUHgFkUFgZ0+pzffH6cvtjc3HzBhEbUsiGh+2FOfljYKm3Gag0A8A1iW
Rg3J+s1cA48YoDpCJrH1F8cpVs9bzyvt0QwsxvPS2c5Mr8/tbnCzms1gXBNplgOiyeT6mBkshfN8
OxxblPDacXrBe7o0bS5pP00b6DYtGAcMw5Q2JqhZ0ei83UjhY1yAn+ovlzKrSa+uD7quLWYQ4Wkg
9DHR53ZCUbYTDUTUCBpmW2AL1q/yvTnSwLTDyRcfi4wo4V5HbU4E8D7KKUgoOnPMhJI2Oq3RSn5E
GJ9WsvP9afgIEv5y7FYjXXlHWhqAm67ESDOwDnXoFLaLFHsZ3ASRwkPU+mG5rUJ3rmm7EKVBNyMJ
1DEyoBsvtYrKENjYAXrBlTlTKgQTmv1obpYabc0RAGMz+pJPGeToLlp6koduL0ZUg+LSgc/PqF73
tJ8Z4PylVFIRjmptnPPhgnW2KuDCSeczRCU1cGc8LbLOCmpClPSxjBkOxdVTZY1Ujemk+43BNOVR
SX0Lrv1ynU20u0Qat8rkfn302l4wkQuNUONxjlTbsFxO3gZYdMesiLa4CjLAbvT7/fySr1jPdmUx
FEU8/rGfGYg9fJFOw2awHFF/NSJcuL1i2calfiofJbzrQ4QOS2DHBLJRBIvPr5crEsRYF5NZOiMK
19W+Krr1TACW6A1Hi1AXyp3W+Q7lB6nF5HiTpI4RuRIicaMjq2TooDX9PHODnkeBkogkAg0MG3R+
IEfUTuOjtRdNMD28CE/zY4izGOKtOxZlBP6xKpPh1CiOGrhiTq29CfSegPokGKzcUI1RRGGiEq8n
nXpv1m4XbsyGjjkciAtX6YMt6+sqAI2MXJEMNvGVpMuspJdDQDrP8ULwvKal4W5412mxOEZwZalo
dcJwClQ6RD/6EqA3huvT3E+biSJAYN4Ip7QkmYkF2MPAU8GXYnpK6/SmFz+GN+k+x70kk2bHJssG
N5q3fetMJtErEvZgLbq1BLtX33thA3wL7zbYo08TiU0iuwgVLVjM+0hHOP4tKHwTPhqiwskFU+WL
JYerBqzOf6zASsh2Vmu1fYLz3srHroIb4QLsovvPdW4SSfC/P+qrSq2ft+vz01ZCNhJMNFnTsd4I
svjNi4GtNnN7RCX7Mwi5w4qaERHe0PAalTZd4cowmjfwMeFXvTRPSUqgaIIf6aUI0FqN8yXgogYN
AjhD/moJ0KNejNMlkc6NwpSWAF8Lv+T7iX81VvgzwHdp4O05n9dq4kWdZlLeTNLZiEgjE8EicI27
1+xHiP6+Ae1GtqDjekWK0Avvv3/2CpT1x6J/evZKXygTGrerOZ4dt0S9M+7FN7PiR1C7H+5HELyA
2HAmKF0MHxHtaSUa3geIqXjA5QQhES/UVv5OqX9eiFW0LbTEcoynUTqjKm/JaXnMQfrTMpTsXUo1
fXWJVmu+CsAUaG4iAE0kndu58MwUwTzcRiYCJyXtDGh14MkVRxDRNPCCWLn45JUSScFlJM4BJtnU
DAGueiLhaI8jbeGhgGmmAiMn0TqwV19SJXwrv8izT1u9UiV5mgDYpuHB+lN/1zzijOnPi0mAgkYx
9Fsk0rpm2URgmXx/xn6rsT9vKxczn2w1kHckppFirTXlpEhMHViIvuIHGJDK1fysvvWTWynY6eXC
cVp10P33w83T7WjpgaTuSoJbmdGhjlOUkA+hScMUcFPNToPSQAtElE+6OZAeKLPyoTAW9Ex+icPz
fLsA7qA81pIEOPL1mCIDg1wsUoGBQsB1pKPmUwHdkiK3yLDY3y/U74//n8NdyZooqKShw5PPAYIA
Kq2gZ1o/kO6QfuzrS2FePvcvp4EHt9BgAbWM6263XSZkY6VW0rno7FqXyFhNVFKRK0CpwS6q0DE5
dqpoczH0+QGs+O7Bq9NQCyVYerQSs4TZnhHoQKSN6pRlMohZqaiSfmD5wJZ7JEJS2QHfMPAZacqK
FpFgIip2L7EW9CAFi1J/nrboHqR2rpo4qBLVjeOgnsPYSQZ/GDdav18mN2gvCOzfqsU/l26NrTZB
rSW0eY1jpdIOkekG5wPR0Dl5BDZpiWDvXKTK++JNcnEFJDP6wnB9tC7QyKRFLUcUaZ4jw1cWdPxL
dq3Uw/8omJr5cs/a0DF6twaZgerNbQ7CWWcA+b4O2oLGyYo7Ld9n2R5BN7lD68Cradmjp/AgMEUm
TeXX4x4tKWH33zfiY9zv28FesodM9ZvCl00vM2uSLrsqz0iF7kdFgni5jJiKdIqCXdyev78G6pd7
gASAglIUEG0DKAzC7V/lxRxrcaRPMASsal/CtEPjM9Z3CDObbn7XWL7RHZPqCrc1z7dh7hsA7GdI
yx61llQ6CVJaVHSMmfXWWVR5l2Y7ylkqsx62GowwGA8HQbBBzxsV8Nu2YEIDMzv6JttT47SGPz7I
W5FA9WJBuoyZxfH76X1kcX+5AKvprRSAoC1zN7SYnjrZVg8PkaLVSPkMrtaN5Q+pE9a0iOwIcAbg
QmUsvB0aW5Av9JqjNg5CaqhYhfVpakyS7QC0U+N7IrBGtnssk+ICdJxItBXcqnIx9zynk6cW50Yk
akbH1uvQUcikYsS0Q25QYCuwNI3J0EY3Xxw9fc57u5P3CLG3MWDPDBlbELj1Cni10EsS2GHSPU01
qZ7gvjYyGN8WogeAoDiNdl9Zl1CPX3QWXysO0xJFzti9pgRqpFhCpU0I00i1Z9kRwbuxdNdFCPg2
SoJUt1Rp21+H9Wbhtve00bsLwcwvF281gJVt1gzy2Ok17D8z8cz6tuoOBsim5O14iUrhq5ZcPWlt
iVWagpooGNtofdbBtZznB0k/yoZfV6QvN1bgpc3WiFlZsrb0vj+Tq8JgaMrVw1eWl5gr9RTwM1nP
FOloPWMWDsO0EQV3LHbt4IMTUJvsINjEjSslh7BxdfSwQBNyqMVLobOvfvZqNCsBsDRqIQVJJJ3z
YtsZnonsBBqYnstX1O3VKB9oL9lkfBe/XMlPx2x1JVHRowJ/iOmjwLGYX+vB59SDunIv5qdiBkni
sc8fsOowXYKp/YsdH9R9ABEKiDjIpXlP7F/lXdPKGTpfquk518C0qlcmaMu7HOgla3kMjDJjS7ao
cC77p7C2om3K3a9WU0bWGvCGCk3T3LkJDmMDmgN1nt9NuUS7BUl4azr9CTbf7Cr5/BKFzrCMxh4a
62Zpm+aCsfXlpmIS4ELiIFp0/zHXjct4qt5QYik9NwUvqtDryZ6gttwLB/WL2QJnFFX0CnApqLtF
4e2va9UZk4KuxkZ0rk39cQLbr63EoF8E+AEppjQAj6yk7ixINZSnIXPaI6muDJfm+tVj+xgFykfB
vW4B1LkKkEyNWYZhMEdnfUIqMwVRvlnrCS36VvfVhpUmyqZAIzHa8NDz0hOEXZvIZ6OWbvsxXi6c
Xn4bPh1eU0RJC6hRUBCBqiHAw1d2PfD9dRcFQXie8BD0DcvO0dQaROzC97EBbun7HfgAZ60eBwpo
BOCQ0QPDzLpEMjXRuHWxSsx9UHa6HEuOpHSgk+jkW5ATk6xSY6+TlQYMuPlzncKTUsRS2Lbi8lAC
6EkqkHcRFQh1O8zyFyRAw77XPEBf4W1yNGMMwSJpY+pHupZdsHrXeXe+VjwLAToGFC6Bt2B1fOa5
BFQIlQ8neULqY6kRPmykQnWsIPWDLttrgiH5RQjq8lrII2aGueCEDXJIFbDKxNDLu7msUxKLsi9X
Zugq5pbDtFliTAkY1nt70JRL+yt/3eCPMitUhyKfC9zGymIeZ8DrAVoRz5MuHaJcJGOtJmw0gSBf
kuBGiFPhKOdox6FHk+FlUVXYRSujlY45HrSk6rbThGAhykt3YM2d/V5Bb95A28ecu3wWxeg6wDxp
3y+wAnRtAMN2Px5iQQQFVZ4s9ML54ark1/OjowAL1GnA5ukG/l/dYL1PrFgT2zNYpWo3ibD6odDG
MC4Kw9aaGIVYyQM4lnsHjdQjCu6QeWPkKargSthsTdFPGwG9+YDYk09F2gYH0KbSIVx0Bw3Vadl0
9bGTjRJGEFDtgCuZpBSagMkTvOvvp7Ku2USpNIpF0Wkc9493TgKU4RfHVhwnC10GK+uUVE25BeL5
VoapmevGAaAmA/RWVUuzuPe0BbFSZdI4QxoKWgCFSjeZlNr9KCQbJUsIHFX0i1akhKFFd/VzmH8R
vuX/iVr5DFr5t29RMP8f4lu45/AdvuWlbP/X/96+vWVxEf6f30Fd+Bv8hLpYOjArFgjtoFcg28CN
8O9IF/wERAlgbwEcDCgXHrb8d5yLJP2LyXvIoGwGYHqQSf4Jc5Hkf0ExM16AunAUGPBi5n/7Vyx2
+FZe/7wN7ervn9EmH/0F/rw0/KKg0A1F2PA60TkGwIVfT9qiJkk2gTfT1cHxqQ3bJPTiZmvKV3nu
dw3TceqKc1aIpEIliip6U+fpylaHcz0XiDHBj18YeI5BjjhGrIqRi/eAVFX0TWOifYKtqzZItFrE
nvi1RLs+Vwi8BuWbBupfd7mcwPdike4YyQYeIboEB7qPbk5BT8FPBC7pfNpWix+XTjB48XyTNz0B
xfXWuGtv8tfpWXufngtXUA9zfoyTxxl1qcGFepePitPvVmglJEFeFzZBpMquKdjt0/xm3JdP9ZOs
Uw0xzSEixg+pYsaP8ql86t+KiKTwJH5AzkfnnIaB089vSM9BRJgKT9ZqJUglt33yoqcK1ATIuPet
QkENN5d+l7pSCPD2Yya8zyniREiaT8n1OLNPp/WPQ/B50z+ogb6Z0trKMLKqVYIQmz4aD2j9Zmae
aG414baSr1HxdljehaP50O/ym+UufVRsVLqljx2ykwNSFOBrBkk1teCxn0aAoIKPuumWKHjh3zjM
lU79bxrmpQOyJq38Bzggl6TCmo//f55U+NVy+hCbFpwRVEWgkBSI+ZWtkUtoEKXnuuLGBaLqQwbK
fhBK0xTNKNO5M+3vb8Klp62E9N/4tJUt+3NynJwKxVboZ4dE8a86oVGXMlTR5Mrtqe7OdLRVmrCE
4dJTy4aIpws+NBqz0AlZyLQL4gk5dzxgJZ9AJfQfA1inifMsBfkFOF9d1R1tEcA9Ap45tUHnXp4g
1h5m2u1QVNfBPLsxn6fXoCbyrcxJRQn+BIOfIJJ0U50tEU0M0M8cXONE+RFv8gmV1EzCv97mb+Gx
kyioK8KSprfCQTFIt41vxZHgO/yZvg1eJv7xF7UCQT0YAQkyVzDv+4QYNnKwTWCnrQ1auy6g+g0I
B99hpQm3wj45oegKXcaVTXgdPi7PFahdVVocRjacQhXRaboD/mLX3OloEZCRndEQ/UG6a18HN72a
78dtyPJTTfSMxCe0FVA1XhByozjoW4wg3pLRUiPgnAOKcXlMfOBoBKDy3yP89L16KV6qlyYhI4qu
QHOKpNvhVTygFW0z2LOEAaOZ0W2GWF5Is9QFpVqjsQnBcZMUT/I2Zq3Jy2vniPTnzg0qFmc02ooR
yS7Y65e3eSXf/7nN/4jbfEmarH2Z/2xpwiXxF1nCG9kBcwmnSuGy9VOOsB4myYzmDHgVOXwbZfV6
nuqYdEa7eKBjlamgqJcKMS89cqUc/jMeuSrn+UNmg8wArW/R/xHpnF+nmWpyWltKobqtPdOJtfTm
frGjA71UsXbxQSvl8Fc/aBWc+DkjUNrBKVHhncA1+XVGsVxGstkCaDQEQUAVswRTlJGUVFYTT46n
yWmrKfQMq9XRRSdYHAFcoaTRU6QVmhkc25JQM7mYc39WomoTCQC9qTGvjV6i2tFnSN7mUFdgHdFN
iOQkSAvgym4mWc0cMe2yCy79CoL3dTqrDSraFPzTcaK6qPlH77CRAJUBEN4I3AEIUkyaDcBfsixm
UGao/wMr0MOE+rP6GoojGAiaIBnTvnjOcgKSSFSdXlC6v72mn5d7ta8gFBLRtRjjQ1l/5SOsgJY5
GUGvnuTcXJkPumd68kMF38C8Gn8M+8lt9vGFkphLW74uOf0H3/J1TPC/esv5iVtLxk87vk6BobVw
gUaSMPPq5zokgHhWz21Pov2l+pBLR2uNj/x7HK1Lc+VJhk9a4K+e6yqA//OaG+gZj7SLyP9bSS3Q
/6Kt2Jiq7sODSK+uQtKRx8fb8/lCVOJjc9ab9/k5K3ESmoU+gPgT13UTnjofYXIibgI39Dr/R+U3
vgqzXacwkP2WTMQVXMB0SEVg2+2qQ0GenzcMqFkbdW4VkWCZVuReJTopyKGjI7EuGvWrerCvC7OW
L81kxuCERmZ1IekJ8g8J5v5oORG629gpMIoU/coWWsS0OFbAWzYiSjaoAcTcreF/705dGstHmvDT
aQj/jmO5dGDWeae/9sD8Vm9/OjAf1WOf5qxFIUKROQ7M4HRQgpv2yYeSKV3VQukFUKMXrPuLa7zK
PY5J3Ypig/3u2PSST8y6ym7qmGoyh6ZE6Hk3UA56NUjiKTG1lBsAVQHkqVkdkAzuUnthQJduzMdG
fFqA//Ybc3HHVqnzv3XHVvWDX27oF+io3ltDGuOEFKiQdEW4xTTwVLCcv4MzIkUjZib8zadkJS7/
7qfk4iKs5Gr7n7AIvwsgovYK9EGI+SOepKxEo5Kk0jK2leoy9lSSp8oZ3f1TTjr24CSMvIU2aVnL
zKtHemxthXjn8wHYNzIzbzvTB495twnxvheRIH78jXXwaVDrWjTQI5sgi8agRNcgqDJHIEg/gqjf
iW50t5/JwABTgRG+KbftBhf5Qd8D7Hgs37sX/CYv5Z1x9TtHIXeC81p7yqPGemp5Aa09FNzb5m0A
5+QY2Me7jErXuj1vEC/xfIGC5J3pPgJpqC8yWeyC9YHi0+6Iew3mAmfaRs7bQlFJRltW2W/oW6MQ
9eYaoSnBhu38Vu4Dpl535E2grp+6YCzAAuqE2o8dSfH2KTVfTfaGCgdi04ZsWhY40Q+o6h+h2zpA
aOKXJTemL9fanuS7a5Mhf2j7IE/yDVphHDrLiN066LToDxQ9G30Vv9E6FmCowa64j/FInWkn48DD
ZZIr+vfJe7fpnfuBThvM5yWlLzrbPY7s/mCSe4S36P31KaeuiscB0+WPDNgm4t7jRztkMLXNxjYJ
fl3ZZDz2JjqlX5DN4Xw85gQNgxwNSKhta/OPh5GmZPs6XaF80Olpw1q7Y9uevt7JEP0ouIJyT+ir
htfleFXDih3aXjkP257sM1/DqYOCYCN92G8Tv2G1jejQVbTbFjv+ZgD5OpE/boaH+h1t2qqSjHTe
JLvE7xt8i8wP6TcJFZzpWkb4MNmBq+CKP5aPEF0W8XmXEjTXwONfD4+aG1yZ5Nl778ndnXiMWTIR
kZB6h1p8rHFlt0x8sB9Tv7N1Mtil/4guPwxl65vRMfZYZoFOxA+Ji7arxCuoN2J+F24CNw2/WFp/
3k6ei/tsOlb9EukSv50aae0MM8UE9o5fujG52k9scYrdaLNrwwXfwuax9W1pgyE6s2NTdsHquyQp
1gDy/xJJcWl9VooeafG6m5qP9eGHKtiDUcfeC6QlNX0C1wkDpwXdPM87aisu7gDQik54vdtszscL
y3NZaK3M/H8KrX8Krf+ZQmtlO/49L+Ul+bAKwP495SfoIX4jzDn9LohCYW6hWdSvwhzNtIMlAvcO
dBNQXkx0uX5s7cEZnN7u7cVZ8DW/m5zJQe6J8p/NmxpaEkzm+J5npPjPZro45XPho0TNAY6VyVRi
miPbEQW/lh3bCQO3k2ecBm/wADNgMGiYha8xLGrtiIyP3FOjcYo7ABmpTnY9swdb2wz2c8gsZtpc
k+pu4o+2cAaH025gkgMsD61ozpCngc8OiyGDVQNpekhIRG6fFfoMiscPFx9Gg/uWU/O6hHY8pe71
SWUdDKOBnEq6k3tQBlmH+kVxF7qDpi3I7np3/6gjKBARL4P5cAe+EbJ8aG2o6dftnQZbAfEMg8AC
nKlGjj155evxzgd0fof6xs9H/JwbFa+vr8iGbmhio+TcydwcxqtKZqd3KpsvS8TaW8C6Hd0B7b/L
jQKTGixzv9fbP0u414r7816vTPnYnNCpsykR+cfu9Vg9YLDwyXcendixl5OzHRjPcPJtVDejXflA
PLqVPzEgiBywrtsygigVrPDY1rzMCe3ISfC3AvH13AYAGxuuMMOJsP3832o3cgQEMxIntlGghZ/j
t52Sxvbi5W6Kn05euofPW1lMvAImdbBFZ4EJmjr1bn5AaxT8r15JbmOPTusv9sxg6Qe2TGQH3V0p
GtET8HrwyeBDwqhiO8A0dHwCNO9rzIDFXds9zbc1MFC6KzkiAkFgCXfAmkbxSgSOGxyw1Cmdjspe
RWmBeho78kh9I/rLQTmWu9qXd51LIztkBUUAmCwYjrQpvJgQmOd27RZObjuj3x26g+iIrNjgnfZH
BoJBChJ7vKrcgoMK1wceAAN4H4YkDEMa34FmkQHozSa844BsckdiquIcd3aHpdgi7gQDVHZL27R1
fBqYEIx2fnkQGPCMnbWLHc+iKGa+ma96h8R+6FPgYtzo0vG5KCpWXtk/RcU/rKhAN+jv1cLa2Q3A
TJbGJkTF4LQQFK2tuwME/uQEx+kPxRDgLsmQEfwn2kPgcvmAzob2jBsIRDmdUSVRsMTJXYG+DHBY
cWhtH12Cy4cW7kDPFjtnaKyHDxAo0MzdsGLf7Udff5hwnlUSIA67bOYrlB0w3IrQLhwF1jP8C9ze
mSL5j7dUr0RykB+iU0czgHo6F1wjG9lRXFRf+dGh9JHUp+bHzYG0u1SGYlxQn2tfqBkSs4jGRnUV
hAT4je4pPPk9eqhitXpbe1mcgVVQi4ujPWT+AqmkQkKiVcnHnwrTqUR02rsZy7F6LQU/ImvdxImw
biG+DyEp0aOGBWzC19Au3XAT25mD3qyu9IPL3hSStYB8TVjpRmf+OjTawOtCOz7GUL4oqWP1Hq+D
7JV+8HeQvMSp8fqIYW/snAZMwIIP29zlv/XzN9s3/hslPiKH/xluwOmzkbzaxVc8MbZBbOHmGHeM
fckcUJXizxQjS+3crhyMCXMsoAUyp8cIuNQPGBrJ4Zn43Ocunw+PXISbhC1gFuS6gn/FODETMA0y
/uSPzyuuJ/jrIGwPg5dD5HKxa8CAMBBQiOl16uewGXYL5fYDeEKO2qb1s1NyUh9KH+IburU7tDfS
ZmSTY7oI2HwYORM8e27MaPiQWO8W2AWVRjSFluttaAzIb93O3PJDRpesOyw2pDvl2kXGfoUeP48T
9kDELQnsina0oSJDl8OTRiUkFMDrZgvXsZM6AJrZLDmCu4EITIB656qrhkIA0syevcwNodJmZ2bg
vnU7B5GEnwYW7pfDVXXk8jiFifNlsMQuTjOT6M50qncNhkVAo30AowG8pdfI7W5ChraeRHAzRHkK
1zwlbsyg5tHgGPEmGCVArVC7wcppWEmkZCxEgUoq7A1Xo2jY7IMobWe4530NVdlAje1H6FAA5llD
U/YgORom3WKBWrvCsef3K7BjFD+lDhp9ohBq620tfyR3fIYAn/IhY/jM6z3kc6Fye1wQjJY1ds9K
hLYq2zhaGIHlWjaB6hsIMRA1WOitF0DPwy7zEAr3W1/ZtDvJlR/UF/2lZfNLiJPZsnRn7gbPh19d
0oU72kSmML9yskUoh+0X58EZbGGPrYXlCSyBG18Lm8nNbPpeQD68v2f0+Ip0Oj3fHp4Tcns7kldY
fQE2jPZecqsf2JZbexJZyImHWFpyw59S45sSzwKPADEQ7uG23p3lNQxhEMaPWW2PnnWNVrZYIb4W
XADosGQHR2NocY2IFOJNLigstyU2hstCvloBtqbGOQB1EkNeCFbPDoVXCO+NjrKJvA12kpvjJZYf
BN44TMiW4wgFFE2O8H2CF2QQrotdw86khlv6oJbHwikb/UFAaKhwMS16kJlGZyzMjkYeD+8R23Jt
xc6vwqv30k5hRAQ4+4CE4WjyKXBBDZ5IbCQfqm5HeBvhQsgC7N8XVA//+ae0hFqZcTVMaDjffUTr
alv+8En4heUWKr8UyKB8+CfTA/c9+IUuD1A+TujJtuYsrLkBkSZTqbSTIGD7Q7g18PfOFwFhIqGn
Un53dbrnZqq2q5wfEulvIcVYcfVhqUKqcTkGi9UpnHQDtC/kHazX43zbu805Y8DtuiAPxb9xaQhJ
vAUricclcwIJXEJXcVkHyxexzZRXCeIDboZVUfVqOspn+Rzv+kfpoO3TXeiD+fq+dCci4FWWzUOk
iKxeW/ANuCzkclgiGBuXstAMqZvi3uqQhT/fG1x/oEtRCYiDbBU2LI6NFzomLhnfJR5ghG29leyJ
Rnejg99COHfAa8brger+tIVkdrNzaPMxdh4CtgyBu86GBVvchiyDjY249P1437g9q2F3xpBvKd4f
p8BOXBPiJcElnqG0F5ym54ZSmNUNjif2CTsI1s0fIKjBv8lH+HG4/9wFSlzJRzQUpxDhUm7d4uvg
8J0GPRvMjR6mBuDTiKfz7xBmhMqvUcjTIBgL7xQHETaDG1/NiHGiXZlTuBnujQnxiA87gdCucYC5
Uu6xGBFOtYT4OBiTYVTPzHLBhAnJeUAtpGPseJAWBHEQYyFsd/yIyQSdh3F/Zodb4gD7QqvwQGtn
T/YCX8GCz6EQfoX5dbUgsC24qSFWBF3ssGbKdX4PMecHNIc7g73CSUDTewTBY+wa8np4N/7Os8Pd
nd4XCYUEx3UCtRI+PlYGhKgWMx7HreCDzhbSAB9OtkFzOmr5xUFEsWRxN2y0PbaLB91J9Cwcocjt
/8vely03bmzZ/orjvKMigUxMEffciE6ABEmRFClqfkFoxDzP+PpeybJvsWBZbPfxadu3K8qWXZqA
TCT2uPZa7gFsk+IobV0b5D+weOIoGoCrfnWoPc/vItyCSCLUrWFT/Cuca3TjLqUrOOaL5KZd9BfC
MYsDJ36DhNQEuok4kAhK5mAEX4hkcMRL9IzMu1pWGH8IOPwQ/oinEcJoK/O1MtdnL+IgBwgKOgej
UbiXBFuQrMdNc5k7i2CeWlb81qBQbeDpNmiEFHh+ph3gKNcOaBoLbr3iHGODxG6zK98Rp1pkyMWd
2G14RSQ7OOvXwg1J1+J7xWcNq1qI/1eXoaNcCc8pskHfQRqFbBDfbeHYnQkIz+bY0wnTHzn2jxy7
SXZZkNbVP/8hn0snJuV66GXUoyALQcDsz4XjqBDkPQkzqWzOgTK1s8mLuJsTT/sjefmRvPxIXn4k
Lz+Sl9Nh0tM5QlEB/aTAfuxWnxhUWUoSzxTmG1AD1KSXjo6Y+MwQ4LlrTBo2/61rnE/CJq2CH0nY
jyTsRxKGuOtHEvbnJ2Fno+hJo+pfiqL1M/Z4OqJBSBElZo9OCeiRj32PfCka5+maXorGqkCOof/I
UaxAd1c99hBz5KY66sajzWYK+hgQFJqNqMOI+vbXqhFweob98ibqspH1lpmcvN6NK5S3MS85U50O
ZYMGRZweoMfM9gB/EwUZUfP4Wme9EPnxOdzX2ZVOcF9/35WebX9NJ0H+l7a/oDP7UcCjQS1VVggk
jKYQ8g6kbbLS1uLwo1qHep2oud3evt4O1jOKqhnAD7f4RG6jmn4BmGCHj1SU1kW9D3Wo5Wg/X438
ssC3VhaK6tcSvwSUYJVeppeVY+zqO2VHt3TT79l1PstR0C6AHNHRrqpQWuK73e4lRqtwh6pmzHco
RY2rcUWWwKSuRqewVZT6m3mG6qg/l61sOQDMWthi6qNHcu3POX4a+qerh5jr+/f3g88PaAPgXiX7
NbD37+gBgHUNnwCAADiPWwHblOYXtxcofK8b7lqvr6EF7Ac6f6j+35b2LYp3qAuqYsGAcAIVAgpv
7Ai+Ila/v8VeHPcIv7me4wO+Q4AK9q+fgz0+rqKfPJlJbh8HkRkZEHkFVln8uUDLx3rsZqDT5/c6
n19jEOeu5R6/6vn1cZbdAXiZz9Yc+Jc1EDQ3mJGZedCBCtDyEG27Fs2VOSjBUeQL0JjAWkLUXG9f
AbUZjrv2DuxLOHsfzsBNjy3UXwXVJyuZwKV6OkhqD4IiR3vM7903wKydbqUfgidtT/bKvt9VMx3s
eL6tAGIJWlOT97IljVzfGAcMBzIFlCFimqZ/zl40NPlsIVUF1jIIBUQWBgeVvTZrO35OZpIKmOdn
9z0J1M2m0ltoXQInvpVBk2q/iRZoYr3I6BnZkH7dBJ51k8xR051JdnSIDv5G4aJzF6AjJGraAh/8
+ak4Dth9dk+TsL4uPUajXPRW0KFiFjpRaIXQeb02gOMS/TwAYni1OGJNLKgLQlAtAxJIvuvmK2CX
MDGFzia6gNWxKUNx5kPcKjAx6BF1aGHGG/SMEDWljvqAEdUzRwFcQGf2dOLZw9QneiDh/kW3wMD9
iiYt+gYbAfkZ0LIV3QHRH0oBXOpm3pWAL7XoxLm36P0Aj1ZfCjRadRPjv6K9LZrMLtrPop0u4Eyi
/S1A9uK8B1aC7rtT5jOP2XTvXZcmZP7sgvIUhedhEQJ+DcpsQLKDdY8q3ZN2Oc4WAvJjWDncPRq/
eIoGGqcV+n7t/NhOQxFa3HG87I+wJNOOgF9jlwKv0M7oiiBESNEofs+d7uL11Z29v9+s3xLnapdG
PE053j/YqMDGBx/v4OHdtCsg1ER1XNS8hd8XHztUvtG3RqMA7Hj4u+gCiVo52osorpfHfjJatv/i
8VImZH0NSwN3oDjyCSdHDALmdRdie7sbuii46J4FHKraMCUwvKsVLMYhtwaeWzeE3yT2zc0hQ5Pj
uELYxP3ra4rZO2EjP38PPo4Qv9mU44DmSaJO+hQMZg1utLiKL5mGqAtIMwfCHQIF5pR4SONauTtz
0XPe8jghdnLVH97yf8pbnj0PE8j+H3IezhljZVLs//PelnNm94gMPDm4P8zuX8vsTiKkv5hXPxco
HYkiTk7X/0SgdC7oPOodnNzTXyXoPBf2T+Xf/rphv/4R5ZWh64pgFFMxmDCxjmpWeCAdQahn7B9b
IHcus36xvEwP1UZeAORtvwFJMYv5W7TxEMkBe2A3N4DRW8EK4cUiWQHbwwH2QXr30luqUwFLBs4q
R5uPmwyVmJADqNduoiOuIrXElIEPFcrUgVKtv8+dLOXhviz4Pkamh2HNM6Hs2eVN8rO/2fK0DxvZ
QspHBlkyFD8nIC4jqZKgFgEWGaz0ugFEht3p9r0IzQUWtrcRjFvlNdIPJCDRIrrQjljRwmo2Agca
zsWYSAv2GiGK0+gAWgG3J4YH7PASIKt5sjGR8gvIUYMOuQBcAspjUTxTz+odDxMEEHfuNEeV52Yz
+zyQO7u4SbTwt1rckcP6VyniyZObvHcDibxUYS34OnQUOy72t6hr3N4jjwb2jqAK4jg7hopLax2r
kztnt88xLiNbyEfOpBPCbX12J5NXpHDBZBSruJPL+XJ1+PwZnl3mxGf+G5c5UT7/SjNgnOz4pFCg
0izQmhKlmmImsKTRdkSRZg6aZv4sii/Py63Cnx7Wjof50WC13KJkA3YafOXyGWBHfFtmoYYmygrD
7JE61ZLNk52y1hbahbFIDl7Nz4kYiDv67MlMygija+qZ0eOOwW07v0BB7/OHwz5M8092ZJLm11HG
MkWH9ShNkEFxyCREt89imExeQwsO/02BwFQXAqEpkOixLS/m8oWAjYsM3p/79lWVQJCkxFQ+Khbd
mloyjIPLqRVfjbOSA5zG227mXn1+42f2Zaod0/QakSDYiPx3/4DRsf25BPtjr/FtY6YyS3nR+zUt
cIELSCHiBECwAIciQ20PJVSJX4uTAeUe6xl11fmSO5hkS/EJdf48orr3hn/eduC6uSn5Q46YtuS4
Swy0iQqhjyx8VfIr+EIMOB1Qx3snnACW937m6VJRBfjk9Ez1C6R8lELiYxGwKgNu/t7k9wUKwKJa
/LgRn2ntQsBZ4eDr2fpBPDzJKbn9+cM6996ZEzP+13/vzIlt/r3v3bnjOzG4f/zxnRjdv+fxnZjr
f9fxPeMdzYkN/l3e8ZwBPlayTtKfv4wB/pAwzzDQiNIJo2B+nFQg00iSK1XrmPPsYzypcjIQ96DY
eAdbZx0QotzA3tmYpRBNqjOTCzIRBuPXhu3bxScN0nislUyiPeZrE6vYhpgoGjELO8w2R2avy2RG
FynA9gLOb2KYqgfZFHCeBxWDUM8X5cErOdS/fKirIJmBMtVcWHhwatAFtHAeAEmfb7cE61Ds9xCr
aB0D6lkZMpkEUzmZTa0Dwf8Oy94Ro0YhCvbBnCxC8Id4mCJBk0YUWsOZsoiQ/yTzcAbRBgtfxPSH
ggBasYmt2E8iji7whc+NLXg3z2zOJCMYigAslC6ejK1jknrAMI2w+BcZXM+AsFL8lcD0bx7JcZpG
zNZg2hif0fn9L10sMYXdY7aczoWPyLiYDXg08ZMQoMdef53EEfOI4rc9Fhxf+/rH34nvAX8wksJr
jIABxC9g/jmaGWgZzhQ0B6Gzimyix3iX6LKDckv8HXB/TCRhLFzHxEB7HLDo8FOYnUq56XxF78sr
GQ6qBx/N51v2G/7p23Ga+KfEk5Mmi3CcCLKkgj97fFlYV9ceQj2EhhVP7bn4hDgjySxdPj7eDfYd
tcBclyPoeXp6BYMNfHjIX/fvqwCnPrd8HIbEPvdszx78iV/633TwP6SNOrVIE6dalG7a5pDbQYni
OeCiUiH+iIcmwrdwfr28xgwRZokwQH4M+gM83+vnZ+gA8v377S2oB97eDHA/RciH3aWI8DBPu169
v79jlvCwsN4ltGPFw11BMA7vs3XAiF6AEZ0cc3ipgwE30a8NVwd/NvAzNu/s6iYe/e+1uvNGa+Lr
fxits0ZrEpb8aUbrbKQwyTH/0Ejhw0DblIkMQRtZoVMdMdfVgnjo4QvhpSq87h5SeHirDCZh9aTN
CY9XZ2z0h5SzxsklJ8sNFKnWQgWX9HX5tScGWCmMEgIs9TPzMX7ayq2ThHIJ+dckmacjOFKZDKpR
FnGTsPuuA9F+kUAYViL5LmmV59wvIIQ+lI6qRxU3u5acu+MPA4Zvd8wmoVwSRpHqVjCcYCJpMYcL
SI5v5UvIY25QH6wx2LvIQQNy8yRACautB37+Mx54omr8c2Xm5BYmAV1S6mzQGG4BibUw0VfeTAzK
CTq7mAtaGDE36AEntEd0dXiPgYX4PAZQRFT0q5Dy5A4mUVPSN1XkF7iDjciOX/cbQYh4OQenX40I
ZX2zCvn+zCXP7fs07Pjj9/3IZP7ZqifxRJU3dSdJWLU8LxDJARdWWKh9odRRAFZQOCPeF0GMACaf
lnf2FnN8IjRM+D4FmiCwAZAYFngkIvpVUfZHlQMgpffbz3fqY1t38nAmrr03WklSUtzmLbz1s4gw
EZUh7ERJQ4S097bTWuAjyvlOkCy+MBALCdpGZ1uKPEQMdi8W1yISELfeiXqMhUH029v3w/vnd3r2
IItnfpLP/fEH+ewjnXjSP+mRnjOTR8Hkk436883kubd1YtcTL6JdlOMMJnyzWy8+PzdnfvkU2/z7
fvlRaOKTt/yIjzjZ67CnKnE7uCS8LRVeYBk0JSAmsaJNeFfztZiCD6x4mwFS1YByDPwaoPvK+Rbk
DALx9Co6Dg+zz1d87p2eIn//vHdaPhNETEnk/4gg4ow3Om7eyRP7A7zR2UMysbHJGGh6XopDQixQ
iUFKfI5oCR6gsgT1rfAJEn/sbeT8jgoQ3YACSDR3t8AiOsAyHjCbb52JTM7e09Sa/hXuaWJf/8iX
6XfJYf5HU9XlUxw8pT/xpnx7an7K3n861E91UNXBS/V/vtO6/L/f/xW6jT9fy36qn777yyytg3rY
N2/lcPVWNXH9i8Sj+M7/6hd/ejv+lushf/vnP16yJq3Fb/OCLIVW5fFLy1cMaRt4vr+tfbkL6pen
oEw/Er08/uhX1UtJVtgXwBmokDFVKGSVcZK7t6r+5z8kmZIvgDlAfx36wkwjoq7/i/ClQqGWCaUo
E5KUikGhovBN+VJRvxDdlJmJH1JkqPn8LuHL7yJNFcKaOqRydKIxTAPKEL/9PkTQzBraL006btU+
AylU03BSeh5P+yCyPQmA6ZNN2n0186ejkhNecXE9xNdUphA106BvPEXYlCzpA9n0la2UBjEnPotn
SpChattq27FTHokcA43p1gAYu7skuZc8AG/LQhmcz2/kCC/65oZwI5Tq0BpVkI7J0JbVJiF2NiZa
3VVZts2pz4tRGbmbBgWXk96/KKqnKknBbRZAnyFjvr4oS/Xdq7pDqhvUZn2jblMdmuWZmToJ7a71
DOzUfcLkK4W5izok2dzLEkwtlJBpbmtC7dprg+X4oGj5yNOgy85UZOgEy4j1MFCm6xB3QhFcZ8ZU
yyFXCz9R+0LZJL7l+VZTcpCT0xdVC3lQzZmyasiCxSsWLb16XtaLuNoHUPvdmfkybLjOFioIOt+y
VYIh1tKpoIFizEZlVkJ6M7Kw3gJ6ntUm2wzZOgzmBviTal5JkCLigEmrM2+pFTbVLY9dJSYv0bQO
uZbOlVc14pE013w+biEal6cL/05+jAdr0J2gWsnDhilWVywzQKsvzfRWkxJOs5dUXmnaotGXOvge
IUi0yEAUmgsxVLO1TeLIidMYDi3n0JBuGmsExhn1XXUO4isQkiRgfEIUEdj5VbMrAak3eLzPb/QH
+mD6fPC4vjMhPARfAkhJdRcZ3EQXGYp4ALmvW2DKwZdmouAG5qe7bC/dmQYn4ObR5n0yd6XZUL30
4KpS7MzfjNSqX4KSF67VMju5AL3kY0EWqsmjmA+YjEkgHc9VmSubcKMLZkoIq1sUQyRvlT43MBKD
fsCF94ynph4qrCpcDLpVoDJ+TbmGyTKk7k6I/sAmuIMAtTssxmIZIu257G7n7sZcNxfudgBm4zq7
qOfxur83Zc42aWrVnt1ClvB5FBQrw6qcg5fmKmYYi+CRb/X5pvJ43zt010pcFlInGiZeLs0HpLPr
8SF5TjeG6iQ5qMiPXEAQSX0PkXPvYxDnmGsT7DTErjBLYuWPw9KY97eA3yA+00CUri8jvFOQyptF
IGVNeJZY+Xv4bvY8fE9RlARdPGhZ0Hb25tkFxPnw8o27cMMyGxv6gCkCK1gWtZ1jEhMl+ug1Wmb3
Awioroz16JibdtYtzbd2G2/NfRJwaUC4OD7htS1nHuVFy9WSBzt5lu7TPQOdBmh8GAfAK2Scgk+W
WLn61az9Lpf3/6cCtLAjv+0F/yN5K4MXOPnDU5I9fec+8XO/uEDN+CIzKD5DGx4S0JqB4uAvLlCX
vxDDNHSmgKdEN4S7+MUFQvsZvtGAVSPEgIiQkGSusqb2hetkX1ToNKsQZGbwXKap/Qs+UNfhl+Fh
ZRVX0qkyJUMua7NomdrqB2WUFdsbZI2r3VDPIug9L92wrpYne/SBE6Rw3iflHaxT04jCAJCDrCiD
rqj4+klArUjULJIxa691c4AQZ9DWccBL2QeFslk1ttExZa0WEWipCkYXmck8pxqkNrVl5vmr0G1r
3jeBGnJqtGxJAzq8pXnzkBiq13GA89hVyYb40ZNo5HiuLF1Kod5KMwp03nII2/CpZ5FHLDlLCUSn
685SGUtXaoZpOfdWb4weyp9wibO8L5KHz9cuAvcTt3tcOvqzKjMZ+rSmPKmtyYqbuEPS1teRojMr
MBTY74Hej6V8Tsnt+0RJbLIuUyENjsiGQDxvEtmYNYlLWmvJdaoH9TaIPXmpF75su3qth5x5eXbR
dJ4y/3x9Rz/7/QJ1WWW6QlTKCJj5J5k59f2sT/0+uS4LCqbUoAExWG1COIRCSlSFPKGdeV1kabW/
TvX+ZdCq/vrzW5hUD7+uHIq1MmEaELR4574/XoR4Q8mUJLmmRapsvaIMnN6o4ZXVZJvpWLJHI5A8
SwYo0si4J37VLM0OB5FEUQRhVBUDU5HUOVpcRg8Ry0o+MD1Yhoo5rjTzwY18ZV753biOy0E5U3uY
ng9T0Q2cDYNQnckmXsrv790bG0pjM5AOIbnTFM/KpJUSnTsa3xc4VF1cRMVTkgExRhg9feFbryqk
wIukg+Ynjha81UnuwAo4fXh7fBQ//MI/YHdPTqVIv37OnbZPCdKqm7Lxmqfh1CMcf+Jnl6BSpDBI
OzQdUj+Kporo+2eXoBpfmEl186OsCAkTBEyRS2mKrhkqXrNvLoGyL/gZAaj8+Zf+Lpfw/TEUyRAy
L0JVDUPicFsafM+phc60umWsk5TZCHHAhypWq3kzesV1TXq/PJMTid/1zWL8fC28rBR5oK6ZpriX
E28wEBLQoIgo5ll1cJqiS7RrcYDnNGKN03hSc4hChL9q6Y/85Jl84IhEQf1XV8Y1ZcUQbnk6D2f0
tEBTJ6CzyCsAy1AToAGTc5j3D7dSGCPD0ImuaOJlPFlewpqaRhkuEqjGoUK4m7oA4I/250s5Oo5f
reXkMpMnJrdZNeQmLoN5u2DbpB4k/opSus4FpTXP3apxsh6NHe7HTcbVOLoLxmHv9413Tr3zw+dJ
GTPwB5Ktx2GNkwV3sdz5Rofn2VkEdM+VlW1A1ommgOrI+CiX4HOVgUQtMZtZ28a+w+Bo8ozRZMhH
6UvjzOn68Bmf3I34+sndpCkJNCbFFMPOXmYXqrqWeoTDn+/+9BkjkWcA/KsmHrAJ6z3xtYwNXec2
KZ1pSq7OJSWOt3lQUe7T/hwIeboeHdUD2ZShhKvChpNjgeFkPYxWXqLUIQiZA2RVRaTgida1fuY4
IVCYvBu4DgJDHTUKXZWh/j7x46SRxlwKcZ2o7JH3MGnwx4WSNUPFme+7qcPaxvedPKDsmSqdOXJF
c2n+WHvQ3Ii4Toy6XZqEuD2CyQ664b3hu7lD3KSP9lFbFB7jYFdgl2osReBOprkcWKXppxC9ZZUM
il5F0auLMg76CtiwLNYCnuZatm9oWKsWGwYov2dhG2HAV4oVY5MM2JllGCG5iYJs2Bq+vk9MdR0q
oxfyuCABUqWo0K3K9HrIaKQ6EtbOaIYbvaszzSrbghnIlKQ6XgTio5NHQWUu/LLPwwNV0txKy66o
GeBqRWZinj41b92icd3Lhjae6TQmalncH1QklNBTlcKXJB0Z4U2Xyw9jUrsS3r2cRDPPVWWwVCe5
dCvKRcj6zKq3Sy+tQqdmLCitNDG8aj6Oqq9YJAHPeiXpGM3pQ1/yeC4n8pz2lSFyTJfe977cBTY1
gnrZJ3EC5tdRkjbxqGPKP8pq45VlfS5fmrHXFJZZezWoAVo3i3E3cgCy9oZIm4DJRuF0RtUOs06L
jVeToLZqOLrZGxeeNGC9pj5U7lyiRkFmUV/HTzSkajMrk3Yc5mnQK7kVxVUx8rws0lnSValk5a4n
75RSCaA0qQ3GrkirdFd3VN+XcqQ9q3hHMiuO6/jKbH0ZTU3frFWkqjSHQsqgja1NpaF693taNraq
BmbDyz5JEp6jfX8dqUzt+aB1I3RJfN0wuC8XpczbXIlf4D+1mHdyWzwELK0Tq/IV/zrxJCPl8KLs
RXK9YOuxRHI5XlgPJYbcH/RZrnseiIBrL35gZhqDIpn2kmd1kpG/R1o5bAo3cF88L692fjKOBe+C
3gM6UW/ay27I07shJjCwXu55lwGlks/1NDL2lanJI6dp1eYWZvnbQ9/WxSvU/oJ8CXwgcAaIyUrG
Y03y78aid0M7IVXWciPoUINichlv6zyoI94XRr1uaBvEVqtV7V5paIy5Hzp0W+pRaEWzNmgOpRLV
4BxWSHVjxJG5LButTLgS65rHO+Qn8AsEbBHBkKBCIAUt2Q9+0qh8DMvctQIvbVCxGiWK8gMO+qUi
lQEw97EuLYgUlwVnTYAiThXJ9BUZSEsuMjMhG4kZ46OS00J2cMygEF20aYjNrLvaavSYPGpmqkec
NIGe8yzN2ZXptngv3Zxl71kvaU/1OLjoDJdZSDh2P7xM3Xy4wZGKX33Pl2O784aux1sW5gUPYSi3
oSdjm0LmylcVbAiqPyMeg1WYA17qMau0jasmDOTEGq3vh9ZINnk91Kod4MRcJWmft9YYlclbSn0D
wuEhjXBuB4M12BySw2+lhaItWBEmF6rMxtIyWBhjCkPBy83VLC8iW1ZSCgb9SB/ZbCg7DGE0StPE
PKjjwrflcYjAZOrn2SPtVB1WQFbbXS/7rLdjwyjeCJFQd0Ymg4LkIMn9Wm3SWF0HUVFXPPa7YJjr
gT5G86rwTDbrVDMgs0JzVbTWW1XJuJTjRdjnYQ62hKDJhmrhJ3nh2kpWqcbKrfKy5KNalEDSaT2B
eNFYlONaLiX91hyTRrFGL2gPfsWI76QVJb7lgigAsAOZqvHMz8Jy3ORe2O5GyVcULg9yTLmSVpeq
14Q5JNYrHUIFrlsiXswrtbAUtynCBRmGAiTTZdzTBct08cBInTa2p7G8skbYPpxm0zcPbRHKiR0F
EgP+l6REc7SyC2EGS02CNm0i962jmN6oc1ZTt7O8IQsAHfAUH8zURhPlPClGeKBKzwnhQ6mlhNdN
nuQoMOp6N4sC0kBtsja6axapQN5WftxdaWUeEMt3VYVejAr22dYAT6rgCPzYWKSsQZBGx17d9UpX
ogWro3M780mUdNaIUnlhyxlufp6omSJdyI2CqlsSZu1oFzosKlBF+Q0CTI/NDL9tt0QmkjbzojA2
ZgTtiNzODGqSWVyTBozmcmCibl3XcoECXaih/hFlRjnLPBXS6xnxaTzLs1Cpr7VIJp0Nx0nvUO7u
9QXru968kjQXGyalaQFlToWU0BLxcxdlTbdVgRrx5QaDoPDb7bIJAirNGkC2CVcbOQUSy6zDDcxq
aHKjzLUlG5RsQXJvPMh6HvjcbF31EIcRq3npKimCxqGAeESTm5hT7H1Vxa9Q4jJcG0bbvedVpMd2
mYQFRKHgz2VujGlVO3pQsmoVo/nBbGF2ck6wNtBjpLpy52Odl0OkaPd1nebDWvKlKoMlk3KZuyGj
64JWPsxgoNfRvHQj9ngM4P4diWr7VtZo6f20ecqrn+ZN+oqmXpZ+38L7i3b0EOP9di1z91Q+TXNW
WYSFv+Ss7IuCtBDhrUJkTcO//y9n1ZQviEc1TYMTwweonp+UMc0vCpp1yH/Yz1/8lrMq+heNaBRw
QNPERw24k18amj9nb+iFvvwWDek0YkXBiSkmpahrqMK7TyLWAS+M0mleNKNefEhlRZjUhIoY5Fx0
/PGVNN0k6GFq5rS0xtpIkyUWolakD8M2b4i668aIzbK+yn5nZiEWheIvigTYQZVqEzigwpA+KjUW
RXx558cVtG1l9QoA5DNZm8hCv0sfxXWoQRTZkDUde/h9moSsvKiyyIRWG0inYqvqQ5Wnii9f5AYi
MjX0oruTw/VB7i1Sol9dUEy4o/+KzEkUxU/zsjb0WMDCIEJ7q4wvzcx4DGHyN5JB2TzyTYmrfnVO
+1tGYX16WRS8YF5RcgcMFcX4ySFxE4RZZkX9mRhA2EntEKN0PEDFJUr9BYqXxqHt8247RAgFaV3l
i0A24hWCBH3r6g0ozkoa22oeJXemjL5i6JUQwUV7eTf6Hmj6k1Jd+0NTIvOR8oXsafohbEcA9+Q+
4FVVxa41JiaClCTL64u8jY2V1mfRQ6yoyUxXfBOye0WawQlFORTT2tLFsGDcy/fu2EJjh0b6Q4sU
yvGphESk6irpEiVw48UlLntkeHQB18cS/rCMeggZN/Ww1t2kftIzxE9RG1qoO27bSg8vAsVsrSKP
TIzr0DrEfug675FTovlG+wujLOOFIaOfiDhSupOZb2xVvYDaHIrXc01roOHew+3fprpaOcFQBpdR
Zyg8zrVgyUqzXqgkeSJZoSzcokvRD20r75ZomfxUNpF8yJEnYvSlj2poBg7DCzFkZCSkM+L5qHaN
IzHX8HictK0taY0KJxTk2OBYCZtLNSQFdLWKPn6uNZNYbq0Vaz9WM9QQGhLZUSKV921cRVcyi9Gc
9nN5aQyhCqq0Uat4mSrP2kglKwxIyqvUC6Cv5QbSulc8SD4EROUl8sIXTxsk7vqufC3RvJG4kblq
YA11Eq61rIwWbRK7yzIwMK8zFmhNlma18lFavgzj0tsh9HOXMojtWy7jk4smIZJshUkM35gN4L4M
QqZx1+gRbcdKu8rbqj4MiVpoPEnSDnPNfqKv6lD1Hzzk55DgMVyo/LQxglo/6ud0JHSFimD6pHgV
+s1ZHSovrSsjkoySCsISrlGDdaoGl0CslMZCDoIw5EVVDrOm8SATk2QtxN2Dy6DSR0gWjs1rDROw
SnqzKTjRkJpwSkv5qiZ1+dYQUl2Ergc9boLNHVVG50E1Fr5Fog4C4GnRVVauhBjtiOvivtBaNMTb
kPJAaf1ZY0o+lEYaxEZxCzqvNgkQWg0tRIJ6Wb2tuzbbKblWzHwvhdh8lrt3Rj2GlqyEUO5hCVkZ
iR/dqqQdDV4U8eMgGfqsQEjphKPxVstpOq/TQL+XM1DdqVo9XAdmAhq0VtXWWsvMGzeJlI57muFU
HvFWZu2nG4K3r7cGVyY3dPQJsvjc3cpyYCBjGdP+gMgQki9Z574Ggedf9moaWuOgRxdmgBKGpFbV
vUFzvd6zOi/AZofbqF4kn+X+TBnMJFzU6QAgRJcCAGHriE9rqIX4pZtdlVFFC8drlaJYGL3WJ/uW
KKFvF41UkNfUjLt4Ttu2cZ10LIzUcVUDqQE1aZZtfFK5i4hWZngTRWiCcA8J52vVmg1m7giyo5kX
yCS3CiOLvA1cCvZ79PoIii1DzR7HQtLAgqeMuj5Po6SpbQnRVLfSglyvuOYZO1InCz0ksurECsMU
fWnmDErb5iCFi1TFzT4Z+tBcB23GIls1xwii6ExhG8MYq4THA0u6la92brZKzaG9SxPCWkfWaP+E
Wquq8YKJDKFQqv6lIaE0Og1SjtuuwXT9KtL9+j3Jq+EgD4lPr8PIRa0nTTQJ8IdEGf1lKUkRcAZ6
kkNELaQyBsLRMLkCZsfgUuDeBG5UOiQHgF9jTLLcql6rpDTtwcsyXla6azd16c7bFsOJpalDnCrr
Vp7hzwu3wYFLB/cWqXUJ4sswfGf+AH353AeSoTBz5NtYPr4xN5CISFnteCpdlanhWlFjkgup0WAv
sB9LqZXeQlVv1wWT8h3SdnB1xI0aWpmqLDKpAzBlaA8RjldWQ5fTk6PFf7J3ZkuS6liXfpV+gKIM
BAjpFvDZY46MiIwbWeQkBjEIBJJ4+l6e1m1VXW1/m/X9f3fMzjkZ6R4g7b3Wt/YO8fMOkYMzZyr+
Oi/zwwQAREAIGvGzWLjv9HwYJT2TzOmS9UsPHTmJHkji35bbd7RVB9xAO6anS2bshVbBqRuzi3Lq
zVr9gckrcMGE/5nq6Cte0YphzkA0rdeIjt9YWK3fcA8dtKfHkEp1ogB+oJnVYFAtMgeCgFKQcjkN
PSBEkgb5Sre31uO1yYWU5ZhtgOGm69C2d7glDzD8/sxDdBji5CFBq9Op8WXQ6qmPORKE6EAtxTKy
rFo+F5wNEG8EVsNm9JStGwIH/Zzcr734UyX2tZ7MQxbhIeH900iW+zEj6Ioq/j4FEJy48JgCYES3
l/P8xEY8R+t2zEJ9qZQ+CK/R2zfVTwd6ZQQOJPnvZfRYtpNi7M2m3oZxRJ4gXXFkqgZNGIgsIZC7
1/01Td13MJjHOEmLdXZFfBMT2minGswEMeZrWvE33qJr1fqHLpnOUzVjFIGPUG+CcEqM3s+T3WVN
9mBmi/mpIb2XA8G9H2OEQ8LIS5JNO1BNB706qFI3RzSdhjvNxLGbOjxHpDuiO9tD04cqrvx3kWKA
Z0PV2VqzS2qG3cERnmExBOCHVj6UdgiwzthpTEaGkIK2yiL2aadDMyBeC3DK54QjMMsU1MkMq1U1
+qnGT49B1ej3iIFIGeNkeoA08xivyYIwpYuHq9ogBBGdqP261OekXrF3SFfg+Vv1WqcoDcO2v6NT
IA+gBeAR1adwY5d0rr7U0P7q41A/V4nc+azymElKzg2VeKPiXNa0fuEdu3gt44cmaPqC2YAf8QPw
4Zt+lwkEVac43GcmmPaBY+9e+N/JOKBASSkWYQ2IvvhqUcU2W+yBNVH2RLJmvK/DBqsE1eDyMJzu
x7EDLMCD5Sk0Iz/xIf2YgwZf2ewvPGvEnqrwpLcuPMjRmOd1WsR+GLTdQxc88o3YLxK46k5nGxbz
efso6v7oQ7EUyUS2uzZIT5oFw7G222mSUHFdFnzGuOuP0eIwO5ZFd+tGn3pn2+NEpMt50jTf2xD7
cYPxXkH4/ajQIRV2UhCKZ3KAFvjcd3NbmqX+MJzO+8lVH57iJ1r8gMIx9zSv9dsQ2eeOJRdugTFx
MlR4uMVhtITcR1lwZzOuixvagLqgenE+vI/i9RR34xOP/Xmp5+saTQ5eFJ1ciSbdHvTA7qJNbTsW
dp9KywtNpuPg7MOg037vF3KFxvQ6+uhPW2POZqyfIT6/KUWfMSf5XrbTNVPVY8sX7NDell3kN+S5
wiUuau9+0hDRFB9AImMnbqbjbJvDppNrgNc1T5jfD3N7N1TyHipDs2esvkc060fssMxvgQJnGgYx
DkdQFLDPKNHPYFQ6QBvZQ9OqHZDEPWmjh2lWbRFmXRlVW3ClYf9qtvBHH9Gbkoj5uYGry0ENAR5Z
W53n2GMPIT64ZBxTgp3zOVX9lFd2aQuP7wX30nbVLrpuDd71eZpwFg4BaMI6jZ8zbe4j/MscOmF0
BC1gCjcxno9jvOZmXDIsvSPfgjk69QMbd+EE7aoLVw/OALxfMJFfIcMvsR2hdQaJK6I2+DmqJNxD
UaPnJrYILFeY1zokL321BJCM1yYntu/ymaRg+MBV1k/ppLciJRnPJSEbtP6mzhe2/lzlIArEb+8W
aoNzbQOocvHtUeEfs+o/3dSX2dxsL5tTLB/jKczbDJfTbDa9Hy2P9mZV76lZMX9msN99F911CvcN
fFR8t2OXFgGZo2OyzdgMCnPmF1mzHwR+iZ+Di5+GL9Ezv3NEPOCY2iUUX6+SCqs9aYu5NpDB901F
5X5iY5prub5MYDKgl9MTPj8+Cu3vm3r8rdx8YaGocNM4X4Q6xsLTWfCcyLa6OJ6gfms4uL8OEKYh
ar6IdU72g3HBaVMLLCMBvOdIm7Y/DBttsL40HAHOzxK6nYZ0HQ/+d7ctmEutVqxbi5caR+bY74jS
+mDEAuqSQNzMozl0bxuEwfMsg/Sn5LJ9bfl0P8+NL4yfupdtgWcMs6wvbSXItWsNGpHQ0OUt7DPo
5x3q47Cb7Y9+IkwWpKuiXRcP7KWG/wUaBj3f7V3EUyelLKCxDL8jV23XYKzTtxV22p9MVth/Z+MA
q3+7Zix93Y4Fq1rDd2zmWyFXVT1XjNCvNlTuOCUxuExR7W3I2nvlSf27WbbMlDFGS30GlAcFFh2n
uB5QVoOTFC1QVo3teqxyMLDm0J/qJYIj3jjCDlvfo2lCKp9cK+Gaswlh1CUW+mdfm+1RMApi1Kbu
foLZ9GLMnD7EWdvdTS3/PmwxctgmTH4LFUWgJ2uD9oZKWsgWz+jAzXCdcAoeEjO013Fq6cvk+2YX
xiBuTR+0+UAUti/rCePLA+0LEabrQ18n9M2v8yaKpFrQRPlxvqN2zS5zHc1L3rBZPI1cQlKOhqCI
RY3XadXLe+0rcumDKHqCODA2Oa/i9o5sXf0ayBblrwhDiyBOKto9ntjsZxIFw27EBfru8BT+ybIF
NHNjyQ/HY3UN220sFurHS9VNNbDhtEFtwZtqhjEnLTDgFO/+ubVWHohcs6NOhLlLhVE7VYe/l1ln
exlyUyaiYq+Nc/GD5pF+sRtBtn22KM+66FSlm8jblf1apwhLBnGQnOeN4xftyFRW4Tj4Swpq6Blw
003VyBqnD3NDdF+622/qXCcysBIvWIWqiTyqEM+tv4YdYH32p599zLAPMMXj8JhVxPvlLkx0HdlS
061tyqwzYQjS2VNm4532LURmZQXtdk5laoDiFUR385SK5JG2LHo3Sefhirgmxqy0ZJDPXeKvIJFw
uMIRPIWVXJFerQdsCCWavfc+jdFsYSR4IixsvYwOO4q/PQrRKt73MBT2UaT0dQQnt6M1m0vm1nA3
eA3fkim/i3QnDktHsfiUU3tclxDlybbuptjrAn9GOdgRu0w7YNpD1CQFY7GB8E7YNY4STKBexKO2
qJYix+ccXZs7DLj4t6JpyJTbDL+udlwP+Kju3CZsPKDlf/Grs7dfMJZM+hrzqw02Nxor75rZfYf/
9ZvWQIwxvR0z9mMT7NagwvbaESTztD3Djzi3JA7PcoSNwAe5Xp30plRbhN3Cbqp267gsZ9PWE2wq
Zg+L2tSl8iDX60ZHqDDj+ENw+tPhfT7IMCVlEtYYr6LosqvF4ndDn7wKgiLY35iduuHoKIg0xQin
pciMoBdDetDHabDeTV027sXYTyczpEDUO0FwV24uuF+6HbUs2jszBGU2+hbo3vaDTxWevMRhIB6L
6d5HGi+WJ0tXdBV9SpPkMqUeiyZjoHEQbYrUc1JOeI50PvBhKEcWnrZ6yK54lR0uzCwugjbCF99W
ycM0jveuHgBW09DsZeL4WXMbYQ6i8c37PHRrnM+jtKdlUj9G+Hqwaww2VrNo3c2sxQBzr5NdMsu0
kGGMHet2/qr91u8r1mMeTs2CfQXL91RtTD/oYXlupMROhUm+rSAG88zbdjdp/+mMTvIxXMWuIwM/
4n3PjtJRbL7WHLf1Gu6HDjLE2kfxh+96vRcrkCgHnSC3LL6H1OnvNZTaEl1lV6LFWC5p67YintsA
JVGa+j3iMPmAiqPoolt+IGwFIh6wPTMZiAsata+QtH/gYl0qhqPZbp26b5xndzUXDyzFdP90Iuv3
mAfNifvKgYNY4z9RQgSGvURL/y1dcQqqTj6NJqyvLOhxqG0x369hUx1ZkobfIxzMp7ENsaml1xlw
edoUqWYwDmdIGbgIlhwSiypcUxNYmll6CmeY/YpE7mODvLqbKfNX6ODdQ+OsR6PT9D8CIewTmEyA
uQ1Pm++p6dvdyCJxEvjwu3l0WM1MTGJzSPjitHRVdyahz/bhZMJnPqYNQhBToAvZBeE3phdclkFM
d3XXLy99H8QX9OLjbpgy/S4DaYso0MhO2p6fAsERXki2BsJmM8J6JQ0fbzQXE/cBxWaEWes3D0cP
ZnsbFytySkUaT9jOS0iXS6u+SB3hHh4CPG+dftuS+D6SY/gghznEucRRlWW6bzCHJLYKY0Y8z95I
E2CV4kbkwfEpOMccwMEWqA4ixPCtHSGzb/AIxVBlhWiGBMViEBRWJKT0YCvyKN0+8Dg0x3mCb2xs
QxDtGxBfICtK0AqvR56ueFISFMpz9Nklw3CMTQTROQ50jvfpkbp1zivWsf3SQq9vogq0Pxvp46pV
d59M8f009mrOt8yHJUxjegqG+ptR0beI1TOkzwqN/JCi/vM6Rf5nwimBR4JNHLOi1rYAPvymgxgz
d25uXYfVPegSbduf+NLvEjd+zxp2bET8GHv22bn1B0qpFCVusx60ZeYBDvevZNySfZPM3U4kGdqO
ef5RSVuadvQnXQdo8nRoTtFk00e8c9PdNrTmOuGKP2Iww1yOGBlxrLR0OzrG2MVQZ0H42JKhPXtb
36W1f4+1/woavaBjs/6l38L5ObEQOLSREsmIqaM7YsjDuHQoM2GWsryzyHsktb3Apbf7Pu35u5i9
e0/jEX1UzIK7YUHxrOokz0ZncskoErmJe6Ere8s4vQxRq/aqa0vVprjhJkmBpejvPfW6JMIesMj7
nGXVEUVDCUH36hFY+tQe92hbhWDQ+uOaLS92qnfGYQlxuz3TUY0FFPh92kAKqcPhjm0rhjXSvozT
xsAJr+snO80lBPBywv80pHgWm0WfbF8jJJTeZzX/4FN4aSyi/wk5AHo6S50c2da9uiRke1V3RVgv
x2XAecnrpzlYXuERf5t6LGwa2BGa6h7c9m6BHMK79SznulQV3VsR/TYwCOYIm+vp/NgHW/pJSFxO
NipVhMsWnn9JdACzGlshBr+9N1l33NYeFk5aKBBFIwp1pYLLpPH29vwSZ9G+EyvAvxXBmcAVeDIe
GY/3PO3exm4rq3r67sHyz1Bj7K212eRZ9lXRpeMe/vceNJr5vnZ0P7XkheoZzBExOfhSfvacfhMj
cFFOdipZ8BRtJW/13rcjCtpK5BmUf0pwv2VZYSG/57L71cWjvncdn4+WDHCnt7MldvywcXzu0ulQ
rfaUVLjVa+FOUsZlNQBeS1qUCP16NUN/QGOKZ1XE197YEwSDwlVzseJv2srh+9hMpWywjYXXZdeP
j3BDP7IAxyCTuLRDeu3S/rmfISDxENtHsh6HtzD7bIjgCmBoWofF2Bm9umw+VHQtoHk8xvEYI72F
zdIVfCPD9gFv+yu+yjueildjJlQZP2NLrnNd75FlfExsctHN0pazml+pUI+egfXYkG1qoD6j2eFk
3S9SXiUfYDTV3YsI9Z3yUL9wo8eGlBtY2RKjPse8t1gLUgEm2/in74JC4eWTuDygjwZHR5pdHG+k
oNRd22m+m9mI84LdBct4AR9WqhTvcjCceoG2f8E7xh2Mv3y0iOzhln8albzGa/Np5+XRyx5jo4g5
k2YrgM2wZwjrHmWAQlxtMTua0rtlSbBDPrgJmOCS+mF1T3FLIGsjeZdspnnEhf+kqLmbUFJuYQsB
gUBaw6dvV4din5vL2lfPuh4Bl2XrZVTzrlogxCobHmoAHmMSXVy39MVsOVgMWT32aXdN4k4VVNrn
NfUvlRJl1pBLvYRr0cez3S3AXnLDcZoK8FN5NcTL3tThsa4Eek88V+htd7RJPmMmkK5rl+9DsrxN
CY7OQLmtbOfskhCPOStq+hXaBbfL8sdV7gQw5pQAx8Muj+/rDXFM9TeS9kj4+eVTxetlaxk/wYt4
TXBqjfAG4XHeGV798Ks/Vyvfi4Y+et4cJRM4LmH23NiTchJ8n0XTs00hKoDnrIuodlj8Ep1SZPgE
T7+xLXgA/jrnQ7DJfJbJy1JjNI6YTJFIdWfX7nczxODTyGF0wQOn1Ref16CA7nISCRq/Wys34KPb
YHhAb1LGYXtJVXUR3D23VD8vIcy8Kp3P/Tjf4/77HGqObT0R+6Zk5Q4dMaifMqyrhytYdFv/kE3t
dSJLexDB9g4HO7cdtrjz5UFV/Ya+QoRXtoX1SyTRhwdL4+4B7ImTZYNEpbGS5WWru9e2sQ4YEGSS
Ngykzz06rVMFnuyUge/Jo7D1VxuFa674dj9OtTmyGe8F3g91mr3ODtIl7F7hDDkanUXf/M0XDGUF
hT5ixucZMfykHNgmsvQQfNjUY5cTytmPoPHNhoeOb5caUZA7kqamaM2s9H7QQbWLpulWAjG6h5EM
E1krzAw3qnrpNtH8aGPSPCqvofq03Gtk+0RYgu4hz6uv08c4q0J8mJpLoFlt+HtdOZSYILILDiJR
N4UU27jXYfVDVU5MR1GDEABRK5fvgdUeN6Qd7GOklxE7yzhbcFmRlhzxZ/9YlCCF6PrpScM9PA7I
Mr3ENd/eaZCyh7Fb2X3AdYS9TwodM6/lVs5rggnGk3KPkA7j7yKowk8LJfk4WIVcZKrEuKc6FEUD
G07task1XB6DvGlW22eN38zOo7zZiXFGUUVwh/WzrL+4zkBZz9tSUmdcAVc9Rj3ucfo0xl3SxcV7
2AkEhZ3gz6lQCh7zjL5RobiocxOQeB9BJcHBvtq7BFmAO+ZTkMasJ/ZN9cIVAp37eU0t+6o6jvuZ
QAWV2DAGiHRZS5so9w0AV5PbWP6WLW6BwXvkqI3FBYCAz3icSb+c2YKeyNbzr6aqPjOTmoca6sEu
sq1+XbokXPJkmNcrdy22tW1L+zKlEFZHW0OUga5aIh8WFdmQ9mBsx5ewg/IjcFDClISAmmbbjx7e
IGbpcG5PLpjBLs8G50+4ZfuM6fGihwlJbchkOy3DMhmi+wGa+95Bdnvm4dZeaoOwK6oCWEPxM8BW
1MF6wn+OjFVUOtb3uxXV9rub3XZScQudbDY91rSnuP9TqSCo137dGUioJfJGplxjiA26FuxODFlw
74dqoHm2umHM09pBuRhW9UC8hWXWJ/KSTM7i7rDidpuAuMjtKJf7eo5jZK+j5iKqpHkKh+xTT0Tv
of/Me9lSdUDtxIsgSxGDDQdc7AsQuvtwzYYaT8AMs6nlaXte0pa/cNNy7M9bhvnXFokQI/OXqdvr
zC4PbAw7tGu0RxhvI8thBc6Ooh/lG1r8DPO+k3kyKAsamOkTUDW8a5BP7sTkkvPMpEGqfESCcdAb
hdBRje2675xrjgsM0KnkshGo/cmUvEajJGOZuhgD/HkIBcDIjT903RIAafaBR8Vo/L1rARD7SJqP
aI66Y7vWVclTW0HRMeldDaMOf2ZA7xHqyMoUkD6+U99tOWsGkv9j60HsjEsEKYETX+FZliEROK8F
WolBieiD04ZWH8D/AZO7Cs5WmQELjU//MOCnIw0rcidXAFawN5iM4I0ZHd5TnQHi+0fbtc1MYwgV
Y4MJDnlV42eB1e8XVzSjr96kiNET/zed93/P20DU77+m816Wqe4RLfv3RBlQrX/ReRiYgaQWaCrG
SYhIMcCnfyXKbhspEBZGbOwWQAbz9L9CxvSfwE4RA0TPj8EJSKX+K1AW/ZPFEf57kHlhmhGMKfoP
FO//hebF2Y1T+xfuhRwZTSNKgMqlMY+QZf6PhAwMiok2EQYRbHDD4ToQ6Fd7RhqEK+EhwX8HazQ+
0CEE5NItzr53tMcBLoUloMybRhyTJpJvVcv6Kp/rGfd7m6gWJ7uLsE2wA98BXIQiedCkBnsHV0yD
gJejgn0/aQjWXWqbT9AGGmyUypb4wLK5XvMk60JXCpt2F4+s3hdGWyCAknLfoUrbYFDnLYE/Uc5C
EAzgBWO4FrwRFcEQi2V84J6FQ+FHOSS7ZnDToV8CCxgfNgM0ELIZXRqaoVrZgg7thmJT8oOtq8N6
3GGrov1CaTue5JwBL1pDr3Rh+n5rnxJRbzwHIuW7HWOz4rArGoxsgOq2QRNXVfbTMla99YG1200+
6WAhVY4/JdKJPwkAn28itfO3KR7wcTiT8TsCi9UzcQSelTaQ95aYdKZYWQA+J2hF/9D0bMJEqmlF
ToCZrlIFcTi/T6PM3NfEm+Z9AOL5Wdc9Xvi1qRwtAk5HXUJYrZdyRAMxlG28wT/3wXTHMc0EmKAU
z5a47H2Qi2ox5Rm2MfxtCGPhXC+vPWCWqcRhyiCZyQlavWH8o1bh+qQMAWTM5dodxhFC9hEUiNxL
14wjfDiynKcVHS08bej5pWj1gunGYFb1XcICtiFPNIEPQNQnCTDTMZ5eWDRjIoNGivxLNIzMV9KY
gKK8lvgDpeXJn6axKxgc12PEicZnxc7ADA1EqWfIlXDMQNnnyzYlbu9T2T/FkRiOK36ZWLlAQ8Bs
zWqh0E59lrUFwKD6dyiH+kNBZmwOqAm6sdiohFEI1BxhZGoU5o4I1eNenJEKaYstTqDrhKqnYo/3
6GZhTdEiyn4OwXdtZkuzSzUNC7a4yqipvvpoCeozzhn3B04wfK8xyOQE92PruyepxjHYr1TxJ8Da
xuUkJtgCmgDecsjbyDPQuLA5UTGJF7Muww3AcPAUvrEE99uPmQ+0uXiyrS/RaFco9UkauzKrKfz7
CCiCO+opEC9L10JbXoI+RmGVqGzIa6XVCBx969BC2aBnughpvdljlRJ5vwoNTxrRZ4BFyawydGFR
EzdXtNv2LsL2i6VEOqXCqBVpOqgKC6SWHQeKbh4FiEpajilBi9yEaCy2IqEuw4U7VMiw1DMkyL3R
zaYPvW+i5QzrLAbHHgwUukvXo0usoxQO29pCdUegDDyFCDTa2B4Jh2aXkhHRMQCC0LuyhIZP0VDp
l4aHbbXTbZKaExayoneGDZjlBhXYLxAWSVw2vA2+lO0xOwToAbaOdPhd4Mts4i+4MeunBXaPjUxO
2vuMrPBZnahgpG/8psfoocOkcpFtQX4LWARlhQoJ/0z0+H2Kow09A5vpdzG4CvoBtOMvRZT4wKgl
+VtHCM0oR5c4H5t0SwoM1/H1bjADGldNVezymWfVNVXIf1xYLNpfaRj3+PaazT6ArQMq6CTt6L1O
6giD1vstogjTbexH2iskf2KZMewxmpVqTpLFy5PmtMUAEoQ1EOxMa90XXV2ZCowBnM0igNb9Co1X
QTlP4ktrbLSV65q1WMKBshnLqLZaQeisZQavtcrmE9+4wirTYezuEWMZpx9Kd1OPATUVSTCAhmUm
rzLwqzuNbM3ZtsuU7TBfAKMccLgVNY5AODfbNH3aGF4NvPhJB4UPXVDvfGrvWkq7JG9A/B0xsQgJ
L6BalSwWJ8ZPVOrr5zL0LszpNgHVUBqNjQBGt5Rhk6IlQWNSacRLurUreE/iMfeN9voAMhZ2CAJK
+p1gftJvaHTbr94H4QNo89uZgyoR49gAz+HJd4BN8kUqgb3Iaz1jZKzPHKpSFIJ9ruo5+pNaaBHF
0tk0LYHAVU+G+/SzVgKGA4vPKoNZw3U7CRyend9b7yiq2NWvr4mpPQz/mSYvwB/G9Ri6FGqlCYfl
R71QUsF6DviP2hoIECKpSFPwets8lP0U7+ZGOxGgP9TsRMCNwq/baPu2mixdiniDbQiqi2V3oqsk
UldTt7xAjCfZLY4hl0MSi+6DCny+08xTfmwjb6pDUK11WszBDfg12QpNOqJr9Rr4NXxfaYC3o4PT
EBX1Riv2lDRLiBikH58lKMF0h1hkleRypVBuhqEbPQSmDczAfxeT/1lMZsD7/+tacj/97n9W/+Ow
YDzd178XlLf/7X+nPaJ/0ts6CcwBgBCKCTH/Vk8mSG1gJEDGMB8AdGX6r3oyxay3NIPRgTA0Rz36
b/Uk+SeWpaPGhI7BeMgolvj8fxSUJP0/AwsoKDPMGSGYoIIfglEIMSIn/54f0CYiIOXtDSERa3tC
XJmYwsOjxVM+t2sCX3LChCsCuVGhOdX2O5oWDBSw2PJRMrHC5B0cPIQS1MuAkUhD2N3MHSkPMPCi
ZI/xadgk0RjT7UyK62tAPZLsgE+D8qlbGlgQhZJ+VTdVIjfoCsEfwV3Zx7hANXAWA2RVkBGAJI7x
DVev34LTAAn/D2dz97aOXY2SQYwmPW6ZAAKEumvQO/SCIjwkQGkwkgPURouN3cAuXhYX0bOdbygi
vvzpO+YEVqaIGkaf9ODiJ+ReVuz/80Pzqw28fm5D3n7nkVwtXqhKf0hiMuQ13doE91lv3dGGMXZM
NZUGBkOGkJQ9G7KfqKyqD7Ns7DmNVefLbsg2kF+YoQOQa+tBXCBSmHzTisMeStoAYBa3QfcLc21o
9xZKQ9nbDDNbQ/ZMaLWDORu/rn3nYMqi3zR5uCHcmItuVVFhqLsBpj6gWAGSElo/hp2UmJfGkbHL
PVBJ/Bar1cXobEFG37VA4jt81+12g7OmmgPgkPqcEKZ/kTAN6yL0caP3U+bZlJtGxThpwRDcDIht
uO8WO2HcajPPUFPDGEflMqqtO9eRAFpGoYRa3OuQsG5qZ/vQg8jHr5NQzADDDHBo7VvVm18VB3hx
XVpYtSfSxdOHDwP2Bbko+UWrHgQ0zah/S5pAvqvQNvg0rO/0jowJxXVrMNUojyFRZpgbZucZsUKE
f+6STCe/Za/77qHVcxLtqzqAeARQ3jXfDCqSBKRVn2IpY4dEYk4WfLdg9+r2Lqpo0+c1zwDkz2pc
6HOGwaFw6wIanpC7Aenfu8w1Ja3oCC4y07J6xeXFGmz6jm5RWj3iPYN0v4wfUx/iwpSTdD9AFDIB
KdTVcykQ7/joQLuV7m8pCUuNPQ1VPQT7eN1U9xSZEYXnwgcbnBKV2D+TEbw+qxlq1xemTxqGl0DE
2aX7W8p2PjICw/JuJe72t9ztuw6l7/S3DO4212MA1d/yOPpbKq9ZL0yh4UwjYv63nN5ulXXY0+q3
/ltu95iWCt/0bxk+xbHt8LtC7edudbr5W7LHSqN895gq7sv6b1k//i3xx7/lfv239A9WdAEYRoCG
IPrbHPxP9s5ky04jzNbvUnO86AkGNYHTZ9/JqZywJKWSHoI2gKe/HyrXLeWRS7k0Lw9tWRwgiOb/
9/62/+Og4I5J9cX7cXxQ60kiV2zUQTusBwzIEhw2qsG3m6shQX22NUsZGRst1uG+jes5RbVr0atc
Ty+GKfX0MGlVCWrHkVTB1pPOUjfRs/xx/GmLXlzj++ZQxMzXP9K95KgEwSd/jGMfAuG4nqXiUvfv
ZV+Yt/p60srWM1cRu0O94eckw8az/brZtGWJArhJBtgpddcg/FrM9G+/76YvkTMLcRQ+G5OQmRra
Hr5xDn/Reg5UP46ErgLdFMRVpm7nQhpWUHIUscNyzvMq0FsTFeOiOX7EEEUnshFmTgEozSq0Emwj
YFLMWjediggVLDyvIWLUjwLlU5uObNn/b0U/X9Gpv/xmRQ/RrZZf03eL+fp//LOYu+5fSLggPume
47Jqr6TVf4pDwvhrzSn1IbOyBRc//tM/xSHD+YsNNLQhk8Vat7EU/49zEy8oVktARKzoPiZIYLF/
sJo77w2VDv+AIIV45OE99AHBnrkckTm0s5/U5a7b2v1l+am+x7bxHN+voanRftqwE9zl11Tsp8v2
KPbyuGzkbrhuXtr7tgvGt/yxMYMyPEFGJK9o3jypzcOlJDLK3xMRA2K+OyIfJd4IUTiJAggZgnmX
v/70yP/F0Wi8B9/8912AH/1xF945yEh5luvVirsonoet3LRH+rUc1vXAvDWHcPrkEj4Vb5JjeWHf
f3Dps93Qfz1AnJs2NT5Igiav6ufdUJf6c4wwutzR+N9NnzMmhGeQKJ+Esc8v8rA8LnjnvM1SXVen
31/6X64sbFYXaHNgIyCWvb9yKiZViKErdzTvdpXIL9Xk7alFXRej8cFd/nKp1XS8UpRMXKOMynUU
/YS+iegGYO9zUloaeSDRrvjFNtazQ92K7e9van1cP1UrHUiI7660/pKfruQqPbWXliuN1r2yH+jx
/P7vP6OY87pcipErBZgPT/gMmPcXEEOW9mXb5ju7Zgv299yNromFjdHzt8i1srkGJFw7O0dbogZD
lJjcB7dzYNXm9O+nT7JQjeth9YT1cCFLrR+R6g9UGG08XuOn0q8sa2vjHh1uf//Df/lQXYMZhFIu
s4GvQxp7/7v1qdYkRUmE1CN9zluX/V8lL39/jV8f/upANjhFEIHNwDqz6EKLSMux4xooUcLJgcvY
/deC8b86xY2zavT6+JkHoUdD/rJX1/j72xg8zJITns9d5PSv0qi2FuqxvI9OKhqf8CchiKJMakcb
rfpgDK9/8/uRtV4ZfPV6ZUucf6h663oxDt50517F9/NVdNuf0ttprz5wV/8YQL9eB0s907pAUHr2
WWJOrOgG+Wxg12gOeWkRM6dC0uNCf7vs40d/D17jA9SWYf7bzXm0CwwM69gBzj7QyveiDvditrP3
xbG+dg79Idotp+zaPWhH4/j7YXIWWvHjG3J9h1uzLR/U2HkSAEZAp7I8K93BtN3bJ+2mvm6Pdkja
a79VuzW2bg22W9NvcXVsiw9u9hxi+mMMUdngK7Bs0+FTfj+GvCj3IjM1011ydE8NNztdREf3KDb9
gRTvLUa4e+feiSlWhyNxe5oIs+/Zd+3VuhXX7rV39I9r+rp+ART5gyfz4zmfv/yfftr5ckrvVFdL
x5OZiAVOtjHjuzv0xl4UoUSVDKekRu0XIOUpH6gEdR9Rzs+ybv95NczTSGkAQ9BHOns2VU35M1Lp
Dm3lAVnXRtuJEz3ig9jm19qz9pxe9DcRFjPMjbf4RHbmhXbUN+qyfqxv25N9QIX5wTf/66xCmWCd
thxgfw5olfc/aZC19PxsSHZ9V1fJFXS19j4zkMt/QCL/9TortZPNlgHIE1TG2TdQawXdIRcXU1oP
U7HWAQe8qAzTafv78f/rVMxEROFj5bxCbTgHtKnObEqcnVwotr+55SBQteq0y5fF+2Co/7LueoBc
6QZ6QO7oIjpnvTtcipTxaU9v40bb+6ue0j9V8KSt6qMV3vxlYl4v5WM9WNGxGJrPpq3EKLuo7wYK
vEF+P1/3N9rX/sG5aG/yE16Xm/y22jY3y9OEc+1F//oRK9D45eWRn2quUGIDAKfJnub9IJHsTTWT
puEWt9KxPUanJKT1zvbJ3MnrciPD19+/w/PruSYTpW7ajmC/wVRytu81aIzAu+I7qdKWo1G4OB9F
aZ2/O65AhY5IGR/Wv8VJ/v0dJUNCaz6Z0x0B06G4LQ5/xiNkFoS2YrIbIapBxzJx/shiEz2PN2tQ
7XCEBLhVfNyvSn4w2A0OI/zSnyc1lw41j4gtAYVEXtPZ1sNDBkEjlFiGKIoLUGcVuIwbt6v6WaQU
aCRtS0oKHqA3SSMqcPJ46TaTo2Gm1fpMPRZLDNCpKFsdVaaDMgZXWtKNuMAtdMLSU+5bP0vrhs0J
mrcKLhMO/Q4XYlJ7yVafY/02c1EIbxIvLsUG/SR4Kd1b6KcAz0Za3HCICXDs1XHYDyZ0vjSxQDsl
8+g8um1iYExqhXGIy0UVF82i4fzx+2FVQw4zrmJIGB2YPKAUy4VXomXdVEmGcsos9Gb6lDVW5IZl
bvnTg+XGi+GDEUuGPsysxMoCUfSozJ2SrBp+SD7edQnRHJsla5CI5e4w7Y3F9m9wU6pHkc/8UEmV
tgySyeYnTmNbfEFu3+pBJ4pWhXkUdffuEDvQ7vS+2xZeaXv4dj1j3LhD0RnIi3MKHKlbQD8cSozT
vL1KbhAgGnLTw1UZ8DzL8dWKpYUZUlfetSuHERmRwgGLxjV170aZ0bVaskUvd05ijBAJl7G+hh5t
Y+3mBPB31FgtSDOoGn0Q1XqDGLTtpdqhICpRvi+u64VG76R8OcjEqg1mjfyyhpt4K6RQVZjMVHeD
hXlmCnrb1IrALptKnihpcDW1xDEdiUFHS+tKF1KV6yv50uAMTc2DMXs6hH698N5MWDRg+xZyLYLB
G/Dsj1lXIwz36aRh4kCOTGEKEzTfMbEd+dJH/Tbx2ihNj4U3IgDat0o2XzJzpoBZGWWfbj0NzR7C
GUsiMVxmhLtdjXpMNVRoVhdnFm+GzKm9bWdnvrbx23H6nORLpeHKg+xN29Fi8Ubyk1O1Huppi+xI
UBrUNbvYyEr1M3wTcAaBWZbtUyzHFOOVvcrQxtnOuoCajEwPCH8iQTdtnOC8VYzAoGlyuXNoxe4x
tyCWFx2nzqCwq0GG6F+pbWv9Yv3twdz4ZNhl8WqK0oEvo8NSqBEWkAfhoAjAcY4tWlmp8cA3vTiH
1rUyY5vxp7+UmBhhlXme+DZQuQSW2HnjG2NraTihQjUIltqntYWTEmd3Z3Y6fbPJSbxjX9kAYmLL
0hxyGQq/BE9gZ3TbvM7geSm9+ew76DBm7Le+VoaJ6MRTYzp8Xk3vlEQ843mpDnRX0z5Ugy70QJ+j
WmwSc/RR/kZkY4zuqKNoqmS7XFljJW8gOXhIdFVfTPtYw6N1nGIOSUHF3vRbl5VpvEUKqj3oVg+n
pktSXYO85zmYNZcsKgJ/SYQVNm5TjGHvZ0WxTy0wpVj3AZ7h6BqNdJtlQv+MrQGRieZN3pOp0vEz
hhhJgoWGclLTyhzNa2wV+0orhmsQHGBqOh79pVM6GRU+p++f0HSM96KvRpg+lesDOkDd0u0bO+sv
aCgUC41tT/9uTpS6Q+V13nUmOeYB2QS7H8ZaM0E9mQYNXxRsASc5Nokp0jCb0+wtZ8MD6QZWCKXb
oW6jTQNBaN4Yo1FCMhicmTyQKS5RQKQQB6Hw1Xa28QHvEQlSlqepN6cHpzK0O7MbVbkZU9SX27HW
nO+xVtk+biQ7aQ/C713oAJgP0BCy4FQA8tANb9wq7WwEEaVJQadZjGtQRzKhMesjcJmqTpFwDu49
gXgzSXh0ulc5mwEoXRdokYha8mhwS28FveZ4T60kNjd91kZrs5LyLqq+iE2HnchsOHpJFIGJkbmx
6U3sJ6GV+OlLu6Q+UgRbW8rrGH/rQ8EXhaIFqewCuqAdVJiNTc9kWpcQXMUoUR0tSzfFYYaJCPTa
YDtbMnIK62KYk9oEKYnNN4Q6Kr4rE3w0XY4OzGmWNZixxNwOEJPp0cS7MXWXv/1O+oiYZx/mjpdL
CXxemgaNY1FwZVHAANWMMVLosCOoWlTrZXI9xDRgoFINKAsGNClU9HOfij7HX/sZxqfphJYa0rcm
0xIXh4eLFn3ojTg/2tUo4k0mWqZ2tQwaeulYQDSmk9t9l3MzQQPVlhpMF16m2yLJNBlgbeKLNATE
5SBjX/M6iDJ1Q3axYxsC83AEXYhYmIE5CaZWFFQxy55dOQsfszcwP9FLQU1AH8MOqTs2ddiVfv3Z
9bJ+ZSmDgQzmKEbvrA2oNYKxML0LJpSRgSHL3ubfi9xYOyxp64+f4wH68jYrxcxCgIkGjVLUuDTU
6jZ9rvuciYfGT/0aQTavWNZKaZxQNVHPN5tM9w4kR9EyZzto39WUIh4Xf0RHs7D1f838arjwRU9F
XssYUbQeLDgcpVGqm1FIXNXSVNbrIhH57hXHEgI8o5noHiNtsbTjJkgfm1FvyNuhXWFvBJaBHAF3
bH/BC+J9nz0f6bGp8CGwnYnpgPmI0okpAr24kjv412pw6q++tyCBkPq6LemMWTcCq1czsxdKEIZW
2RkQS2o+3cNULbxjlEqj9rkHqBIFsjNya5f4snrRam9osOWWdDQYcdlzb7fMvLrbsOewpzZ7QbjL
/NM0Czsr7kSiepCSh6H0fjn0BYThsBkbbGwOfbg3dzQxs3jKbs2wo/yFvVdf+s9taZXDRtM6/PIc
nYZPhbmkiLbxixKhlBntA7SrztgCwBwfogmFLJ4xG+skYiLn0mO3+MVOo/XjQLtn8zEU6fya6RPu
zU7TJWRbXxSVvKbHMIk9q2+9OmDN9Es7lQYGTD4pzKPZakzNpPN3kdvpQIxTD96jL2c/9Fp/uZ+9
uAIprQz3teoT9S11lNmGTt63RAplTnRfF1PE+I6U95i6zrzRY9DLu9TInX5nd2llHpaoHeMFaSxV
vsvGh3Izgjtq7qpB994WzoLJtrPc0twUsHWGfTeOhhHUkbK6/cJcYW1rOkyXftOwH6SJ7ZAelDgp
xG8OlE9+L+Syt7TYec6HnoOQXkPG3NUtPNhggGCqAiteBLQV6Gy3xWgTVZWXdvMtnjvEbFKbMM+g
QDbfmgShTTC1hHhtXRWBL9WzbLwcDCcDZAGK7OSoAilG0lh4ZAoufMFgH9ON4Wa0jscFNM1OxSuF
wCms7C0SsnV3yVBF2zrt5bwrbDZDmPrYxMzwnD5BghyMW2TU9NgO0aza5q1fLYBP1C+tOQvZGOkn
uoh+uaUdKLpdakknv1+sfgRAxeZf7TWTPu2BjjeiKHze0r1Ookaqq7HShby2SlgGd2M/uP2hS3pT
7XOwANiGm0g9JynFWJzCoEWDHjn8vG/a1Q2e5XyBYQYgnP2CyuAw5GnupXdCa9k7zmTg6BSajdkP
MnwUJfL2OPlGEU98n9A6TdB26sTYa02Z2596OpVQTz1b/2zzc+NjZWBIvLKabjFoh06p3YWzHxda
mJudyQgY+qiZLoFWTb6zWlrcy2XtZMPRysrR33ojTFx3kxlObrTMrJHwt7mbzl/pA/rWdqFT/9K3
sf3JopAq92BIaOsagIPhz2IEFAe/V1EbMoE7Bog4g9UeEZ/oTY7XqQZaxR7jOL2UYF2wrXVMIzlY
3SV7YIUFvuBiPoddIJcyvkHpaKmDZi/M2ez0vXLbDo677JwpHdXJSwS5U/nawj7ZXYPZwIO7yRRk
R37B3Br5j72ADvRcxdX8rFkcKfcRCPblNFWa/s2fMzwTZaYrdXCj0Y5DIidALOEgTJQD5C3WScSi
aJ/shnIx6m3XT7NxR70DLqNZ5Y2/HUGuT2A3WnqznhjRLHnwo+37rNQx/o1dBDMMK53dfYcgUk37
tmW3c6oiMypOmbEY6aaqWKJv7Hwq4Q9kKNYeGsdrryenmMSdZsjB3vid5uQqkOTEOEfBPtH9DC6Q
jcKiLBcQBVvS/qrTBybixhosHY8kQUUbb9L0fO83qje3FpATRAFu1bi7wsT7cNsWeLg5Si2DAi+l
50gqhmKC+KmqqNlk0CDibTXUFmwQw535oizEi6HhGthBOdlhHheFrKKwBeyABYNHFb9YkHdgpeQ4
qe4XYS8ArcABihMgmtII3VKr7Y1rVd5Dxb+5R/Umbqehs+p96ertN6f0luHkjFZe3NXAaP5uYjBd
eyYJNMiwvSA1zl3ZG1eDXoNjaLwJVbLm9LH6bKrZjrEsmLXaVuXQAJ5APWLcQzSoXsoal/XeFJH/
ZqSLJI0PNgAoFZ13t/F4v/rJy01snQrjk3Ez4u9ajmOJOzXg+4YrzDrrTHO50WTCw8INgZrRrQYB
/Yqd2hSydSnejCLV6lMj8YxQfV2UVBf1Ao9/06ew+YJEh2T1GM9T21+7VotNxtK61bEDfyjGkSMS
56YuUiO+QL6A2KJIqb6F8M5X3XpEZZOdjx4ZJfoJ2NnRyTILYX+qbZ0Vs5DR+NWOXPYmqSU+RdoM
WzJt3PEJ+7w3PmhZXZUhthftu4w4SO8Wv+m+4fDSOIpX2E4LkWr53oqH5aGWo2xCO0vi7wBUFAlK
WllYryVQ+OgTLsDyeQbhlW6WJZVXCPsIC3LqnHJu3ioOMDZVhVcx91N2LPUqfTOhNWpIXaVTP6P3
seDpi9irLuqy1T5rbLH8I+ywCivJgoGLIwoSwgtcHTGfuDHkT3bV+yLMEeq2t/DLkqfCKeL6ZAB7
zo9V2Wdg3HSEwg3Iwr9HGfXjjpNrEwW9o4MiF8JOkS84mqlxpsaGHbijYj/qoiCPgVPmTXnTI6VE
dd5KZYRlO3K4mNGrXxYl8wnqx8Khq8miw70h8PLY+9fGEzL/JAk1/vKHXI/ZAiS50/VXtjG51cOE
RwlRkQ/x85QtS4/9XOOM0gaW2/jxpdTs+iuSWI8iSy9HdwsNHk9TXMqlDnrTgx1Rm25yV3KM6El6
rGdrZ6dL5oRUQ8sMzQw0wm2D1b2hEjTOLDR1Y5tXoGRn4wIL25x+Y9uW+4e5EZB/2lGO/eVsONXt
UCRiDCUeJg54izvAKxzmtvoGydO9dbEnR3sMbGinvdY03ijH4O9jRezbvS0Q1QQZnWB9sww+WVUw
2lnGkAFXRSB7y6Hd21gwy+pmGOU2saJGO/TsRMkjdNnGAIxUY7YRXqSnqND97BbcNzj4Ykj01glG
rXSTz14Sy0f4KTAfx1jjzDXzqTrBPDt6d/LiHrL4rAHjgC06u3gWOS4QVSBjvkHAT5gCvCxWdbD2
LF+6XowIZjW2G2RpDtYnlWTLZ7cwzWc1Qho7Ci9DfuroMx+YFmeaOmRxEmNe7fMFo/JU2XwBFsFw
IyrnmlpE4kINQwnkhzz0uUBr5hKhWFDG0I8xhytMqH0jvtX+KpaKmzK+QsxiISqPKgP8aWP2pEyO
uXMbgcB/iZYkunezKIou7ETLVztIA54s0RTdiSHny8utXIiAI05XIcpjwYCRPfWnLu+T23RsEAA6
Y7UAf/UlCm5sZMmaGsEpWvKsbQwnHVW+Ce8A1My8ZmvWVASi6G7XvRD64TzYo7c8gChd+OHGJFAt
+p0xcR5U4xdpy+mrlWND3ySULscVntodjaYg0gC99giRN6qbJwkX4TOaXDR3EMI6+uPjxIo8euQJ
BFjzerzyFg/oUuDqU8EkGzzXJkpHfKJVA/YWXDsZFHMjHxQouLs2TsqbqaKoG7S9nj8T1KejJyfb
DWVRB5qZ7NrIu5VWVk3BZHnxfdt4HimiiTa/VoXbFdjEYyxkA2Kh0HMWKn1e5boE0YH03I9umWi7
DlkfGIqSVnvog5y8Vc7I4j41Ok0pMDRvaVxyxBKJFUMXECTCbFzPLpLAgKBH3RUMZnKMWjKztk6C
HTEwEuoGnJIQrgeEQcgJZLLlqxOfD7pn/nJmlq4izC2kBmWTs9B58QZmlizRNM0SGaKbeiQTVX7C
8aKJM7E32UYQ5er6CZ35RL0YpWUkIYzmGAJa7ZLcixjqoY5c72UY0X9spowYBf4i1cDt0pj0smqp
+k1pRtQiMC/E37PR7r75bdNKAoeT9M21alh0lqHKp1760+cm0csbvykmudMUVtHJrECUsT5136vW
0j6PgyJ0AtzbXFDDdp27WgjjyZE9WRuaUaLzbM1hkazU2sD0AJxLDwAhJ/OFCy/zuacQq2/Anein
NI/gOI8FdsjAjCLxrVGkh4C4S5cLt2mQWYBd9k+F1Tla0LAtQH5ZLbO9ZcFm97FYA9AJD/dEIPyu
eHE7O12PtJWBHclthY9EFNgz4rS2/tbNeQXIDYAjM8UUNXOQOlTAAs91G4N3OUOG8qax+looIEC+
bUOrdgXTdWgBMY22y1xVd3Oqly1fd83eueUAnpLxqthUs91BRa8M5tWTX4/lg+lR1hgylwUfi7P3
CG5cPQ6DCT2gjTNnO7DZRM+4WBwerb5coZN1Mb4CAKfpjymU3WAdf0lSUj0Ddn3ZgwEcaVtYjX1y
gc3uGgsuX5COmoXAtvYjC2SDq/722NKBmFBZdlMK4X/uKUy8kcPQHUzU88OWgnOPA0j3tHA9cm5N
ct2Babuh5UtQixzUHpcEZyzlt+iyd+YKfXNSjC+mTSlp57FKnoD5ehg50sLbolKx6gs7k0wyS50t
j63o9Yu4EsaVpnTZh5pWLK8aFKE8oHLbPcfLBGhgUIKaGebzL34+zeA9W48mSWo7GQBXXFU7j8Jz
HKAAVjSt/aX7YtDq5KP1rOnNp5rB35YN09M05mC+cp3NRKgvuv/V7kc+PL67VoYTU+SyAQ1Sv9ha
WiyhoSJrxCObJES0NArH+MDZllVNDlelliwVY5TNRKCPnluwucbNQS2qbrDOdwhCI/TRr0JvvE86
zVD6w+NcPqZ6Vz2ZPWWOjWFPGIa8eUJeOKaZOeKz6UhHrmwA1mGWp9E1tL7OCWwiq2qyjyr/xU8S
+EuaiChzWIiW7/HMy68x+ycZUAZZqxeASb8vVjs9ebPfPjtqqvgy7eQ75UumuIi+W71BNtpeZvpS
fStp6IE9qUtSr2wAUcfMGLNm6zdV+gQXbtBDHY/TvR1jld2lS9TXDD5ETZtYF4WxIxxmhFLsKlDs
lVCW3MoG6AWVMvYI4SBt+3VGyL0QBe2XrwtVEL5VhUI7zGUWs5qLBEZ12yaYVdAndN/wMU0mv2+s
r7zCMVCiUd3XNgs8lSFYTCOtwRmnCDa0nIezzUg8YoeTs5ZrbmbyzbnmeIurjV1R3hvGKr4u/TuP
E/rTossGc41uRF+noe0JVWIjPNDt8iBEIFDTb2arcj7b5ropYzkbsLllBnp9haCwMyeynhAywY8T
fSg4tTVr6yyBEz+s36xlU+LbGmhOly1IFoiu06BSPagpL3DPUeqgZeYh9kFaDYAY/bwzLYTV0ejC
KJm7mfEikxR0FKzWAyQIsyO3h+PIFbO/a36gLTDPe5Orss9bs+RRwMGjMM/6xjFNL8coIWdhmdlO
+T7LnOPS3NhGdursJ9fI9ubc72j0bmsyxmIfz7rTbQfjgjrdNelBm8a+tqgG6q7YQADdOeNxpOSJ
1/BYiqtFyz/o6J/3nT3HQLInkApiynVtcdZm13K3LQbAnpsZlMfOaprkIic/7PBn3W0PNSk2DYtf
vZ5qDQSpP6voMuZGev0QWs1Gk1eZZ0T3cVnU+z+8iovwEBEQnjebRt65EQRYejf2c11ufYoswWBA
ym0E7Yk/v4opBDkVGKlpkpx16mk5jBwYK7iHEY0ttkDIJUITOOJHYotfhhK3g5Hb4QxFLCiv6f1D
65Xvx5HZlttqrMlfB+QYLiDVQ0ay/aejgEv5jATLwPqt+2h4372fkeC1utV4conpNE8afdDrooqX
P76KpfOGbMMycSEQv/H+Ko3oR8MfkH7/0LkjJvGubU/Tdr9/P+c6B4+yqctDoyjvmNTX1sf6k2Iz
6zzbNBYHG2dfLI+6ascralTESXLM2IrcUX8o8/lxvVVFiEpRty3nXI3QU71jt51t4edSOpozDjAI
4j6YWP71rtBb8n8iiUFu/f6uBrr+KIDsbFv1AFByk0wRjKjZwaZWd5DoYT8Y5es89bPGgoFnGNwU
sm4GBtHi7683y6VwvNyCSbaubpNtX+vK5RjH8ZHSi3ZTJUX8wS2ej3cu6a/jQierBSS/fnaL8AWx
LNDd3dR1GgHHx3jvwZAFDlRVH9zdr5diHKK71dmsCBcL7/u707pldl2coBsN13hoNyS/tTEVz2ks
Pnpx64N6/yCJnV7nVhNfNRHnZ5diCXPnntsFQ5VQkk1a4W7axuCo/Pth/2/XAd6Gp2gdkJ55Ju8p
Zgt+MOSeDaYU6+B4bC5Jef0olPrXYWEBibB9RGDIlVCvvn9wcu5QR6Azwp08W/cs7h5beM0sCepJ
8pehqOiZWcOkfzA0fr05zHJMUfgTDPwBP9RaP3/TBehINVOprNxa7qjUGcfGkcnuTx8hEjrU5B5i
HZSkaxTzzzNHmrHhIFzP3iSiHU8OYZH0+ts/nS9+CNrWKRD8BU1262wtdKY8MQs/szcjiwxVHThh
RdZOH6yF5/MFV0F9COYDtwfODPNsXU97DtBDL62N24J2c5fI2OEMqDD/xw55kmlz+8fPjshbG98G
LlETQ+b7Z+eoxlHUv62NURjDrtX88d4DbPr991f5dfhhPlnVgD5yM/ZZ6zj5aRyQ4Vhy3OAqFBDM
mxQD6n5wmu4xqjztdsnpQyZCcET4/VV/nS1W5SpThYeEmgn+7Fn6wwJ8ogAhTKF7CXwIZJioidQB
rP5/Bqb77+cGJpOx+r9bkmGWpON7/9L6P/y3Gdn7C9kuKBrDsJEAstH7//4l1yd6DkneKu7lXf2Q
Gv/jX9L4T6zPjJpVKMtEsorku3rok//8D800/wKSg7PJRbrNnIZE+Q8MTGhE1w/4f2Z814aQQ6nY
sldJOgac832bUGNLyx+JzDi0yK4jd6lLNwQjPYxXREyZ6lEz85kGR6E0xPjgsBaCoAx7/urMvf2V
QNnIe+mNPouhc2pgQmgozUAIXRt5F4Gka/kVGHN135M6me50KXOSOXpAu1RVl2lCN0GFxLhpCtH7
4TJJBRiMkl9zqescOuhKcrhVjxUnlSuVqaY6cKJ2aDZTB10mZHg9/eZtP8L4/lTUqMCONtCwcme3
nnpTpexfyDozvR3yIoJNZ8/dVgpAOD7P6wkz7WM7lFUYoZXcpll9ow12tyVeSPFH00/uMNTfNGU6
m25s640Xz1/1VJC6OWkn4piiMPFGHeVOjh+UZl5AKG4VSHR19MO1C8778oKGWxd6NJt3hiuj44xc
y+nIjARFRp01gSSNh/2umxfYvC315zUuYjsW/Xi95D/YJCzA6DjvIkyRFFbba2eYkmOfzO0DVXKY
1WMsjjrreWjMNPItp/9ekTtKVoB3Q4mtPTajdpKifjO0+Y4aO8ELdazt2il9KhCH7BUd/503Z/Wd
UZhfoeXYCEsLG7a7pDiLIojdWwmcSM+/arF4qSZIiYzLeu/qyzeLtJ4bqihya0L5DgCFT5scCWBg
1ik5Qf5AAIht3Evyfzat0MCDVnH0lJtz/pIyAg6pdOVW61waYK0Ai8wpqwmEp4bpMUVjpL+qpck/
maNOdY7Ky+A+UJCYj65fRtapGzlqvkaEYXkMyBpEcWeViB5IYeDAtZMpyrJ9hp34EmgTUBxypJvk
lAzCe9CmvjJWOrw2FhkVmB/geBSgAoy86CnT33ozXSMA851ROeJNYhAHPh97Q+ebt7TnfpDpVb9y
6rvWkRWROt7Y7Kk0riz7eBnuY30l3ItaN2Coaq3xoCDAfCGNBd5Iv0yHAfvUHeUp/25UXXtITQdF
6ORS7R37KAldAgeeGbYWblXAOTVnCDqYetkfkrxtrtook2+kJtPdiaua6FXcHifgFTPKKQIBui1R
ZIXWfepS5AqhRxxVmI+VGcaxSq8NhE+xVwMLcq0y7LHNggenAM9mLMoYxdhe5QiOEgn/yTSKWXp7
wgen5dDNHs5hUnouFEXYVfJGtSiiu2Vr2rz1E6RNSRo13WVHb4ywFNkSX9FVQBrroM5n/6ufNNGB
3CJJKEwSoTmz4zg6DBE8t7npnoAEOS+agmWMNiqpA6k0RYKLTG7t2p33HL6MrY+/fFeLCpZu08IY
92MSJchyQC5qo8PFXr1Iar5RXzVHqjbapoWrD74YDomP9v8upZ9GbQPwEPpT28rETYfS5qKFJg8x
quWDdVo6GHqrdiK22+e6nLWLulcW5KteQDdW2RekBxj0J4Z9DBzhAoIi2nFn/SM47QOl7GIvckVk
W2dQGMpbL71giyZIrWvFXphadyzY7EOMdIj+pU59CQxQXAPAB/vvZ/pBpxp9oRKlXWDFsp9Sh0Jg
h+Y76Lq22M5LduySqXnQ+U7QuHFJimDNgz2vQFb/x6/yP8UtM1agRj91N7wOrpv27fOPN1h3Usd2
t1i4n9e/QXPV95ZwlYNTJl/yWksvJmVrp7ZO1BEa6PSIpo8/lqnopu8t6JAeQZsJIcRHEuJ6uqUu
99cotVN67e8dYOUBdT7rmELjDdQ0mzeNR7tHFIyeVDpozCb3/3F2XruSI1mW/ZVCv7OGWgDTA4w7
6dqvlvFCXBFp1Jo0kl8/i9Hd1ZHeSNSUP2ZGBK9fOo127Jy91353wyn5+PXzS4Crr5Le6RZ2bAVa
SHg3v+5hKcrxSR3zbg9+LBrPIrOiV5Wl9y1ayz2Te218j0mn3sNjSj5aB4QjRPLkg1Fd81YU4fw5
wsCBxil6feUOyB3hINnvqaaM+04o3pMDVuKxQZr8giSTPh4SQ1jk6PxqTgagU9Hc5bor/4ilIoA4
uM7R08A2aoxZKveVE66nOPsqRNcMnriqOVOx1Gfa8QdjtCvAC8j1NVGSH6XpzNqgHHQHzAgt0GDH
SvdKUaZPbUwWG73fcdtJ+xat+COohYfJLlC+gWEvXRlEltzqWbsvnH6j99OuN4zPynXLtcpwwHdF
WxxUp+bhrwguN5hc0/C7c8X8OsReuTbSGjy6baYbFBQItZQOyNOAYJo9h15uw2DVEy2Gzt6qAiTF
xnoaZ5djEvJgEcNyyN3IPCKxaLdqBHLbRiGwtgmIgfpvCeTRPOKttFFnTC15nbWmr+mrDkgUpxdO
ZJCjnfIp1cMffRN+WTVtZ61QHrVGAq4uDW/dy6nYaRpg66SXPN0OGR79HCGMmd0MHVBqP4+lNfp6
NLdvU9RVgcNw8IhWTtm2JS6xotHGrd1Ge82rJ17cxIOMarsh8XCnMrLJp0yyZcXzQ0s6zlHh7AKd
2x+kbfjIh9JbPVWcc2WNEX7/DgGPExPuhXpqnaYdWBN7CUeKnsNCMCGS4bSSdXuou+S17uZtZdMQ
trPB3naIAVe1ln7FZgw619aKdVbqzR+d6porxWzh2LfhgMZYw7+hTTukqXXQY/sIVG8k18imtWpK
l/yIcm9OA6h9MtNO0NCsX3Rgv0TTHhRZxGuQbvthUJkQq+gCWa/JVhlhXfdate+85V1dLuE4U/GB
/nlkU+yMe2mSWydQ2K6tsPbucqurH7TWJuSccHsIKpn7SDqBvkXkZOxSpgBks2cxGrEcmHqraigN
MscE/25r3n0ojD3VoJv4sSf1fQo4A4IrXesbghSJxM0AG/KuZvQHUE+9b1AxvzaTaQPKGOJ+78aO
51OQElcpSrYRe4KTjW70Ox7c6SbUNXlWiy5bl6kJn6Gq8vsY3Nh6rpm4a2zSQZg3IQhrjzzIEGPA
tnGQHrnmEN2EKgjPRk2apxxVNpRzhfCO3q7nH8itla3TM4werYYM95k8jmHI7QPglQFbRq0c49xN
8c+02tGwE2cneV99j31Z8Ugmyi3Ax4HHVKQnzWvmDe9FbT/YJlMomxxzhI6KR+iXyUsmgj00IcyY
9Jrt0GHAnyAq9EWsAC1BluGd4pnprVMx76wA/57LuMQWkYLmLydUJqC9msdC4lObED7vbXcCuZI6
0w+UYsyOM53UGdEwuOZ0IH0HkG5ATFtEcGNpBZKpwpa2OPm3ERSkoJ/Q33V5Rd4dlbofznK6q6Tu
3cNgXUrocdPaqXIDMTn84sLpnYddIOjIf+QR6+bnAd2uzfFxZceEdszSOxgIpXxIGdNPgeLp260c
dYsMB4eCSP2YwdouJgpgZZGpsR01Qi5W0nZiuLlhR33MnuQm4R9enseBnTmMi+L0rUtle9aauLw3
08Jby6J8qeOGCI5IRenWpNGTR8noc9yN93ZpIWyHFbbtpt4OEiwvgesUf7CjP8w6ehvgtrzRVPcG
cdhDqJrRSuoJKhQp9X7XNOwmoRfl9ybuK5TguAxwKTmv6N+eEkr7g7Dab1IzvtSMdDtsbYZfpKi6
M6mxmQl9hsnniaLZDHryacvE83uRfDjZzO43407V+vqWVKEaeo4JtsXq2WkrM1pTarRrSL36ymZs
v1ZDdQ6GzjnnRaGfOIvk22IkOBaHTPRCGxBiROVl7hGJrrEuK9FRKusIh1iX0FrkZix4jzac7VZ4
EKpNrOofbpLx+yVq8dEtTwRF/GGC4LdSIsJgQjOu7sfCkeueWKIjobQFX5Me+g1ApEOvolWO1elx
KlwbeX+trmJ6dogPJRqVzLwhPvXDzdrnpDD1jQoYL5gwgK211EYLgdZaQH9MWfQzAEWHmtIV7vKl
/jRiEkeRkfV3opRj0KX1T9kqFLo1pjciPlC24FR51COnvx+UgqmiHtv6YV4iMkl1SXjY+vClrSul
8imw0NdRLa3o9tZ7gobMLdg5Emwy72vodeSvNqx70+R7QtoQ7ge2ul1mKE9paewNxa0PoSnVXWfE
9u2Q1mfFJJ5TiXKQkh7QuKwsPN4ikQfC0bM3lcIUlTy2eSu5jSu2baMgJKIXe2GZPM5U4OjyZvUh
RGz0KhcJwxCO91PRf2goBJ8L2eAnNKuHVjGSJ2Hq+nYg2OSdc1W7wUbwXaueffAMybvQqW9VwPOz
CuvJKbbSpdIqBJjHqkqKfWrn014rjWbFg/uZjvFJ5b6+hpBrV5TrfI+kgrRZ7B1SG+VpE7YQqiwx
+VbWZshLs3RrdbRHEQNX5kmaXfEgTbfb1EhnlhRhrAx6qm4Gcn53aTaHgVkI70jOLOWZ8sNBLnB2
vGH0jVwZfoY4K14wR+U+FgmPPAtp7Xh/CTbLigRayyxuyAiT29m2wrPUFLaw0MUgPbqZb8TUPCE3
01aluJNEQPvzROpaXEa4iuyS9PCYGIqz1aURZjPDOkNPQ9tM2O8NbgiiZRTscPMEZSLGkLZtCH0p
Vhqn+HWkgjI0vcWPEQ3345Qp23E5h1KskChqdhYH77r/NKMlsrDRJ/I/GLZy6omK9ah0n+D/qJQc
ggdQuelbO7b6U8nClmmlvUNRI7TRTbRDbNUmz/9ErdOZb5PMMGYhvCaAb1RfC8VptrIOnaesddR7
MXTmiTAfmgsgwinMybsbxCSOcYHUGxvlCugYWWF69urGkU28UWX51eBC2+3qYS8Ht0VAVMOLFHZc
b+xpDO/47eKgbssbc85TcLKGtB7nxHxvbBNWpZ2i7GDY7t0VwHiD2NPbzxK50LpIXG56rgFzRAYH
a78vauozuF6zFNnO6hT1CN4QsWPPGYosAu/eNLLhsXV1xu0ZmWJ+VRrTQ1QKLeAsnO7KAseYI5L+
xBG1C0pHOPshIvamb2T6xJi9fDDw8LXYJYh/qo1s3uVZ1xyN0kpv+tAdvqcx5T2eE7NOIqt4zPGk
rbLZLYKxNJW3zrDHXelBCM0anGy5ktbvam1Wh7hXIrC3aTJutJqXS2da0UsbJfcR0TMmh38Bnz+z
qvbZpZ2FWt3JNpWkdi28sN7Oo/Uc15kVpLBA3mqdhDaoWQvkS8avdeVkpz6hCNC0+aPR0SAmGOu2
fWPNZIgWP1Vv0I5CknAI3FmuNLMfd0Y6dlQT5GZGLkvOS0S7Q0AhAov47xVS8i8gd20QJuHnULf9
FjDWueH41RJCeduA1LyHumb/Edqg42H49aeOiu9ewQOydWJ056hKRPWjAKF24tYhNkazu3UmHQCD
GrX36OyNu57D1o6Qd/VY0XRY9xRP2spCj+ArNotluUdIe8AlaXygGeHIZHqar0a25c9gxWCa4rZ9
WGQNuyEuHEiDWrcm0UZuPRrVawRfyptXAdFSrTnygX4RHSkRTKJ1rLgxUX2oKIc22JeplRNdIqu0
LJ2H0BjhaKY1oOZ80odtaSREqmMcuEmTPrwZ0T4QA4MqGvWq+aOc+FDtIBCbdWpt7/Sqzh9myuqg
iDTl2e44nkQNBOped9JtsXQJVNGrGyVht51SoHHkMe34XNHeG2km0WvISEbImq2g+/1HBsP1o3Aq
bSNJotg5Zd5uhzqf3tuKl48qPGJPePFBJNBrspDL2f1wkSUHSVX0u9nq3B2W7XIz0bZ5Ix52ChJI
o1ilcZ19e71avHRuxehRi3vvQatc9bbGdftVeF0YWIPbrLvOMX/2tJN8kU7CLxN3RDkL+dcjnXeN
mN+igTJWL7Sgws8eBspNCMNxXXROeRJVR7aYLDD1eP2rIcz0Roq43vUdukeg32P5gxxY80EfVdIv
xmR8d+Oq4xViup9DPEfHSlGHXcrGna9HOdkPqOKSR6wFvITLGntsvhy0QcEeyhH0LbxpgjIrNqEy
4tRMzhAzNBD8mntOUVsc8RrGKDslzj22HTKkBj1P7rpmdvxsMJIK9WxMzlzbODeGraTTUcIMrogA
MtpVDIVB0bvUN4ltN9A9It5IERsde4I39mboQmwzRO3dFmPiPNBtS89alQrowVhfV5lCXkIj52Y9
IEN+zTUyIcKJ/b+h5/ZkCjs8enav+Nmk6BvdE/JQxjFZl2jeqPUUhRTtEvS2Gt+1BLje6bkzHsow
p3+WlvE2JELAp3tx9jRPbAf6jafEScN7ha+NonTy7nT8WDQ4bXc99Vl1rkI1PPBuzW+iVDMCEm1G
Uoepc51JdN/4nHmOxCeztU/FUh9NmqsnpSheOy18jFH40rRWB1+1RqwtPCZupH9D0ezXuuH9sPsk
yDKi9Rq8QUeai9lTpxHAxrjBV1Pn2ZZVTCgkTUN1gs+nIbqRjIV8jdUQGFhaLQrZFXYDsY5QEoBx
TjZFIqatVS8GcgI6cEpVh6EU3WOjuDw2bXoeIqHzusvmzZAUktwicq9rrLl+1k0voujfynpJZyZP
ry2GTclpdEUgxXDWNDqIYZjvWOAzdEYlJANySV6iyX10CJPdjdoiVcUX2KwN7JnCw/SvJx0cbxvL
0zS203ZqEERjMTlg0e3OHJMSYpNH83Mgos/HSI8auNfvDSKud7WnbMyBYF09NsQWv7P5k3in5tFO
WyKDU9wT0uAgNU9ZsjYazd7JaESh3SWElUcIzzlbebTu+/RMBB+917zLCMZcsojcJHkD1ZX7TmSC
TQCmeI5rBVd4MvdmwJbi3TLOjoiGGZ6AB6Dea50QK7RcfNrdkvBtZJvaDiPMXHQPoAcoPhTM8yyo
6NuM9m3fN2LvtXZ5LuglbZxGco4yOGQ3ONd7V7XWja2RyffrN+NxeBqL6cErKJWRYJsM5HHLJXUN
AZWTle5FQ1BbaHliazyEvT76rYORUCblHvHZa9WK81Ap3xX0VF+J9SEgtTC+UUV7r04ISAcHt70A
472bkUfiCHSp/iz307VbYkbc4o0WT70eIAlxiHKj/WQId12FS92e65uS5JoVIcKBApvkfqgMHgCZ
05I21HXLcWKdzGQiZsqgQEY18MKQYXcL+BR1rV7FBNKm+d7NnVPXtZtWL9/kYg2fModjcI1jw4xf
2yQuA44P2C0YD21qEy2pldpLEvKs+gwnzmZSPo1kz60cYij4yfap8Ig3Q9uSrJCzy6A2HAD7+YhV
3SWpJzPp7kUYrctw1BGQpsaTo7TvvUebjvwXFzO5syAX1GNYpsSXTa70c9z4R9OVz+1EuhQtAXWT
V+pb4uJsQp0/7OzeeyqhaQd1Z4xnPYpboPh6s/UIOztUVv/g2BXTkTEbbjI648YiSakCrxzjjVVM
G08ffgyR92iFtESSMtnypu/RLeoh797K3TNCVp8oH5Nt7H3NrmXQvyto+qreE3Xkq4jHWw4a0AiM
MnqM++J7Yp5zkyL62/TYyc+mon07Iapbr/LVeF5poCgwdc0FmIM+OhjuuGXHxCjdL3GiWiy303IM
8LICJ2T1PXT5Htv3c1iHpl+m6sMcmuUhEXlygvK5FgRY+uhSPhBx0t/KOfdoMWrGKDTbfQptHesz
2wcknoJE8uTAKUkcpKNWW13RvjKtIpUo/hhwKZEtq2i7VCbZLvcwKKYUrEdBmMTWoFQ7qXbaYJZ3
5a4tPWCJNgk0k6F/GzB58dDo475ckpatqKruDRcPAYkbpS8gyaCvjpt7MevTFq/cezyyjZwkYY5x
9MQrXe6zHMuEgbJwqwPyhaRQih/VWAE/BrS+mokeJgLD3HfIo/ltlMRvrWFrFPk+k/N73munFu3j
bIxAacf+kKX9LQFxpO4tgcxalryjBbnnfu9HA6MxWe3AQdjmploN6Lpu2zTG8RMiwGf0V2NDvYsj
/tLQ58embidfaasHJm0Pxthsej3aV/jRc12HNV6HAX4uPmFddUdCmn18BXe9p70ogqVejfs0NSL+
tP9OMeZhN9E+21zdY31k2qtS6fXJuVLdvaK7j5ptZOvBBHjQioNlpAGiEwgkqX43JqVGdhrjO48O
pb+43bKyBWKc1fZL1BRveNQpf4vqvR6VOyuN1qbWPprYdNcoG/eSSSRZn0hI56l6U+cE6+sIPr3z
2aL8Maue1YgQc6rYTWEbN4ZWtYE2Tfq+98LpRhBWUXYxLkE3NpHF5iGTWWZdi/NOwvudAYQelMZN
D4NCQljXhW/WUllYChWUnZGv1ZMvBfIaGMw0vueRKgMIemedY4s1qCrRuSHvBtZR5jlMcEvvlpQs
Y+PWzkG4kXesW0xeKzTBzisNMWvFsRAtRdjJW4CP4HCo42yOmkFuE99Cq6F6MwEH342OmRyUJI7P
nkLcdkYwH91UgNGZYW/ps5Dn2yr2BkYEymkGi9WLWSfyExRmvWpBU/o85EX2gVOb0zp1tRnyzq8M
YFZqi/9ipJRTqvTbtgfgtvHiWG3U3h+9WQzUX8x0ofEyz6P1FA2mExh8MyBMEeRhv20LShPcjb7T
NhAwFq8R3Yx4cB5jV03J+ByHwGz7LzNN6TwwpKJnser7eM83SMZtAYl06tH+yrLhpWFZB13mD1pu
D4w0CCvuwUiHxaF2yADuVfXOhgYe6E6VrfOwfkE1dycH/ZlRKEbdivm/YgPcqDXR7Iu5mfzacr8a
UWsczFUirRK7fOpLssxcM3noZkB1IfbtHqzQ2hiXlGVzvsfpiyWlGUrCVWbilfGXzIX2PnRYkmQN
Wd2iOd+aanpv8Y2Sc0KYe2xRuApnOzEYxQE2+dAyWoLfwtQfCd9Nc/GAg8Y3WjRjZEV0K3af3QD4
eIXFgQBI60fralhnoLQ3zBSDgXygFX67F1H2X+Rh+nXoMUqxrQBbcMxzbNzh/axIvMbklGXql53G
+U6x3ZwwH+ZzTho5lA6gRVxwMn2WHZtu8EUv7X3pJO9KyTAizXRKxe6mUaSxNaMazGxbP7ihxpHb
euhsp7nFZDGSiTjaJzgmvR9irN4MObsyr0/j4BYOiABR+sygo0M3xOYG+0C581LKdsbnNNNDDqHE
medIDN0XzUvam6JKrXPUxce2aPvAKbA9huNtYvIYqstGE3LAaJI0yEsouDGrA3tFQweICW6qJ7dS
JTajxCu7ShyIFjKO003PwD6IsAKuUyyZrLoJ4JBL01q1dcdXOBaQMDOQAGI+DjMGx9GS90hK6TM6
6kvbJurKEmCxLVFG+3jQP4yRNkaZnzsCGQJCvbKzKsAJzYaH4djkoOJMBqebXHEKurgc7GLawqQ4
jMbLYFRjlt+VotKMn7MOasMPyZrjFDNn5bA3yt5JjzjmSUir6jYzzsxktWatWUMKKNdVNO1UV00E
RiRDKIk/WygE1Fmth/+OPnrzkVRRRp++a+fXiFbdeN/SSqqwrUj6ZPyhtM4d588yyFx7iu7Y38Pm
Fnnz9Mecjm4TMGqv6NfnjqPucux00P3DYhD6amRUQuiUqEvC47F0aifUHxSE9uRE78AFhHHTWaZT
PegMxaimee7T+DRaAP4eQKzCwFYExBC/R6NUHAoRef2GlFKcbUw2sfZUBqiPbYmxmllzSr6xchT0
XqcbOYb8cmFY0tJC5dvCIsDcqenAPgbCNzHeydF8K2o5qwdvIrKbsmY0tS6g7rHd21gKwXMs8yW/
XnEnXxLEhP0/d7071BQuMmvtc6xhYTUW5pphsNcZGJ1tl7byAcU+WpCkqndEW4UJj1MvfuSJrO6U
VFnsmkWHrURX2UvXKjmWkAyyh3lwrKdcpG+icTZ2EtEA18K1Dl6GND7jzpX5txFC+ECBk6+SqTHv
GZyXB6FA41rzNuznF5AbrvvH0GCa4+cP9tEr2mdZdTYvmGijiPArMnttS0bX1kuabTVQAzfZabJi
Up4SDVxXUsaMQqKZIUxM19HRNwwvSOIc+MMi6ea9lpcZYlsP2Y/TjS818KkKBvsx7HQOb5S9R5mj
icwB+R8X97DvLDeJGGiD1nezbRSj3LejN20x4HwWinsT6R6m7bg+SEC8W05HIy+4uR5ZlhbhWYL3
qK1XzVqNWCESusozwXy8j0fdPmemCjaggjbhpkm4V4bGfJ3GXjADnV8xuH6XFB3A/Ztt0s7hzsGX
uRYd8uQYMftrUXnf+uQmeyDuNyV2+G05yKdoJJl1oPN1j0UvCyzpNBuwcT+KjojkGFRZuzLwAa6a
uRKbhAMa7ukhKT8cHJS+N88bc2ROTkLxPuyiMcBpBGUrqxlE1NOBoZ2xA9Ld+96kV4GpyWmbicym
SnDe+ijhpFy0473QgKDYC1LL1j0SCDCskRjreGfXaR5McJFPDtaPFQkW9j2aPm8na+H4DFfqr1CS
BCZjT+CLskZmM622a6HmHJum5SyRMKmNGrLQDX77Ffussuqbutiz2um7uu4xRkzzXTM4oLk/B0ZB
BNqtCzpoXRD2iCVL0SERpe+pzfmzjdnaSj15TBPCfnN3dAPGsI/zmOdnL4Wx03o11aDTd55v5QmG
JNPIKWbQSAGJk/2E0oJ7DzSgnCy4Et78gTxM/8y8zCrvO4/DoU5XX9vAmhhRC5C/0W46NVIPMMeq
z3nw6AeuBn7Rk5nlcwmzxnxNY4hfTOeqZ5Rt1hHRY78mWmde0sUO8/LKWnVtmJJkVhWMw4pThlxw
Xav0XCqPrG25FDdaq8w7ao7kBZZYhOYpkge9DccDLzAKazfM0nVT8RwERdjIaN302COIfJeVegCw
yOozun50vzn0EeI79BZ8zTEsTo2X+iX+vMNIqN2DYtkt4aW4LcdIse+8fJw2zCQSvHRR8RBVxZfe
CP3MIl4oM5lyj4XxXneIfG4axXxkLLKldfzTahIsxk1ysgeLV+FsmvdVr/UDLtQQO5pNQiYaoGju
jq4NvCIrn5k89v4E9KavVWWfhByR9Th+GFMGeeZEb4p9eOfWhvIT5Ii6Lj1ASVO5TfSiXI/1LPe8
ITaWhajHZZEEOW5H4k9A/hBZGmrszHZ6Fo76OOABZOqmbZl8LYA8eazMTt/rMCFI+PUIxojlZnZT
7r2UbXznqCY0X69gHglxcVVPufAtBALPetU5N8LOHVzITYsMP2nUtePqZNtH5CG0kd48z0n6giuL
zbuvvzkAdQ9I8FA5lPIR47kCMmgRT2NxfqJBFG965i1M6jFNqRExy4SoV718ogRNQC3wnqgxp2/S
vnqdvdyjPZthdG5VvhptyXqRdrGcLmQjVaQ40+h1yUlYlrVigO48G6ltnjNpZRuEDPF2JC09QQdE
vPYcLK18fjb9LZfY7b7o7ZJEL03tTk5UF8B6NeWzx5QQ0CciPGqM1Ru3n0xWHU9YqKFTkY2LNM0Q
8CQTy94ZqAMAPnQTiTVzqt3MZfcjtWp5xhycbrOkJZC3F+aRYWR7Y4z4Cge1+C54Hv2qj9Mj/Ad2
+rwQP+0oRilUB7IbN3T0T5POSvPqRzmUyNkYWuzyejg5iuNr3hDtcuNXePmsUYwX8bo0yIhhxol5
3fGQZtjYHxk0tCh/GL0fvF7b9Yzk8Oplfg4Rb2hQROBafPREd+Pk1SnX0b3OhEBuqlwgsDUbK/Uz
08HYO3vVKUmIMJzAhqwslEp+U9RMU4XUwJ6F5aqO3XDXNma1A6ay4fdF+IU6/yXXunJNFB7tfO5S
2sYCWS/Ewn5MHpRWeVG6dGK+5VUrzyKuHsDXzFZv3ZX5kB6zwmKmxcQ8DvP2qKSy2CAG3TGqG32Q
mgVBWjQqjRS/AXzI9yzCWk8+3ZehTY9z1evrjvZ7kDbDScpE2SggFsienTkeWq75c2k+7+Xs/CQP
xXTxdA9dkFIqrIh2m/cFN+scFn3BCeSX+Pt//YnQ/h8Bol9lNTUcrLqL//w/5/irKdvyj+5/L//s
H3/tl0r7v//rdvjZdH3z82/nj6r924auzEcXl8Xlv/nTJfhJ//lJ/I/u40//gZEq7qb7/mczPfxs
+6z7L1H48jf/f//wbz9/XeUJDNq//9tX2RfdcrVLQfxih/xrQfz/bcRylT/ncy3/5L8k8caie8e0
B0DYBJRvYED7z0gPx/g7SR6gePmfmFlxEf4j71XRtb+zSWGn0HBULD5D/hnT9l+SeMv6u4rZgegu
h5BWTgjWvyKJ/7N5hx9kLixJz7lwPpk1WZJlGJHMkPW8mKbPsH/57Ubc/Yem/m9Fz1mBMXX77//2
F1f+H7kAllA7s+fK2AFWCfXx3Lj/xPPxV5e+cPPFM3PoeqRZM3nOnWood5lG2XHdx17cLb+5V6re
AQmQhgvPyZjPpaWTKT5RT113dSwOv18dtBIq0thNA23YqCUpWyjNr7vyhbenTNRknFziN+exGA5z
QUWYIT5+vO7qyzfx213Rw2YG/1XimJYNbXczod+gmK/XXfzCuuMQLkmzB4QW8aT2ThTdhwSrdeV9
YXX9/slnt43N2lEzmPpM/8V8ihuxu+5zX5rEinEE4IBwLPO2XvuRxVeunIs1yddWVZ5ppUErWv2m
tYr+y+DAMK6v+thLHuDvdwQZguMmcZ+hkjP2vAufUuZp1136YmE6tawlmfIZU4d+PJZJr51DV7m5
7uIXK9NilNw3E7cl0r+Q3a1t8a/ZQP/xErQuV6VNMqaT6HyRHI3sClHCAu+67oViXSzMeGjT1iyd
NIir+jbUB7GzUPBsrrsnF+tSNSDktlpFUNc0ZV9zk4t9m+je/rqrXyxMM4OuVw7IqSzsBWsoFddd
9mJJhq6lgyjmsrLFONRo1MbmrF233q2LRVngHq2BCS+AezDeQhI0NYzXfvKLlTmkROeh0URf5oh2
lRG4vZZuX193uy+t91GRhQh02RxcL+OFAsqZs0Vz3U03L5bmnMOxF+2cBY6IcwbqNsG9NFWv/OgX
a9PWe0CPJVevklPbP5XVP4mt+oud3rxYmaZuFoxTpyxginvOQ9BOizDqqsfQvFiYtjFHoM5x69Pa
3HMQzj+i0jJ+XHfxi4VZ227LPMNIgoSj64/GVml/e21TXLfuzYuVOS/m4NiEZxASejnLkggW/B3b
6z77xfrMyqlHYsKN0bOs9EOrYDhid1fuEebFAoUdpyIbzRHhNuRemqiAhu/rPvfF6rQd2rooa5Kg
xc64snqT9uZw3fK5zKOhvZoQ1uiiuq4YwY/VjwiR95XXvliaWmg59QxPJgCGYALDbneQuyr/qpti
XKxMEE+ggpgichAUh9yw8Kgm6f11175YnQP8oly3+OAJlyWr/LnN87vrLn2xOAsYdZ5bcOnG6Zx9
x7RTbUbnutWz+JN/r4BSCK5m03LxPEro+iMpv/JTXyzLsTXbJmc/C2hGrklFb1aQOrUrH5OLZdni
xZhUO+IxqRVz3UaqGdje9Hzd/b5YlVmooEuHshbYCahCRGHEmr/T6Sqr66q3XxlUv50gHKfsqqjL
koC24dpVXqPGuO7bvEyHmxyFiHiDK5fKdOgYaK3ydn666rZcpthg20v6wZkjuPTyEy3AKbSq+rpi
+ZJCRQRHjw8cWdWAb+4BMPqzaQn9X0rn+0dJu7jzf3/Ew6KOY8Pr40Bo0blg7nlCn95etyv/4mv9
9l16OtJpDAcRp8Gf6Lrc4roD1WXaXmtEWT0IrhtK0GueAkUsve7xu0RtIA7mSKmlEY38AKkNZsEr
C6tLposuwIZNdUbmEOGavlEU7xxoo+vWvH6xLEPyT1K3Y2wVd2kRuAodYgjA1xVA+sV+Ccnbw9PA
xav43YvQGUfqdeWg5v356YPunyTCMMmyg4+K5UXzaBdo5XXP9q9g198ePzVRrUriWQlCWsosoHu9
K/8ZI27ZAv6bD/GPdaNdbpeNFEqvsChH8cGmnK7CHlvGVS+TyxRRYNGa7PPlScl0TPaie8Fz4163
di7ZLnIgDkIXXNzpkEpaW728svS55Pr0FpFE88RjIpNuDbxDkluQ/rMMwr+63xc7pkZjkuE99zt3
8V8lIMeR1inyyufwYstMkgWbqehRoE8DzFgpElzY8XBdnby0e39/x1rDgA4GIUdQqvImw/iFveWf
YW3+6r5crM0kbMJBj3gVIlM2UaCZQTq34XU7j3qxPE3BCLmOYA/btQ5amlHRGhxidNXydL2Lm955
tui6vGMJVWG/DVNys/B7/TMQ2V/cmKUj/vtNZ37ZC3Xixrg4xebqzq7erlqd6sXKb3J37oQgO87A
84nO2BtgVLjulVe/2I+hqVRJGpW8s7AWRFmIHOe6IvwSpYfFELIL5mfUfIk/Nbtsnq97Xy2B4r/f
6mYiPwDnOmtTwXYSGZBD6Y9dd7cv1j2qHtxqy64JsFvzo8kq1v2Yn6+7+MUTCPeBmTQ5K0EJqo7k
kwGmKkPV6y5+seqjNltg2DUX707xtM2H64qqS2SlozP3GeY+CrpyOlVZdp6Hq1pi/yN6VG3ceYRa
wifGqQO24KryATzTnx+PwpQ9ZPGG2sQd97bWHY0w8q+5x0QO/fnSXt0VbhThoDJm+5DLszHF/xIQ
8r/2d3CQf74yBD4VlRabWR0lyUNktM8MRNMr33wXh9Yxb8DQjHyFJQq+/8feeSxHjmvt9lVu3DlP
kKABObgT0KVRZsq7CaPkaEBvQIJP/3+pY/4Wq1qKw/GN7oiq6i7RgPDYe63WPtRNtKr7wJHg18ee
EO4L6C6GSUPexgNyw1ZVOtC3vl5Xg/MHYTxohpqhvSJmjc2zvm5ibDuLhlLEOe/U6VztKqX1Z1Kd
My2VVUMY5JdfH1wvqC4rCOT8Ki5rhErV2gVkpgjiW1UB7cUImQNvL2ANQ+IeQp2ZSMApiRV93bPb
i4aDvHbVbkBP9k1AjR7mqBqsQKcDgqvWPfyi9cSqypUsrjF3yLMrDqEAaO2bdZdeNB8EJANv3qGG
F4W2SXIEtqbnlNx1F180n6qxBG3Hc/MpQmrIk5zqVQOCbS+aj8yQkIFsHfQnpb3hUJ6EYKBlwbrH
XrQhXvCsg5kmAR2AgBNOY6R3MwoE4srKaC2+JzKPKQR+NcLmh2m4MuF93OQJbGGrHt9afNIUnQL4
lCUoA4MNAh6ixx8LYxjWlby1+KZtMSeQiORWUEqSbRSe6JcCOWOr5j6AxH7tBWhROD3pMyuoIOOE
dIgXB2DrlJXtaDGNaNUCafEJPixi4+Y9z4e3rCHG9apitxe944DYfZ2MKnp07RapG0j6WxdjYNuL
rnGIcjIa57GCJMj306MO0Jjiv4O9/mf8XLJlaVOlyjTh4tA+bJIUsPM0XFUgdNEr5oi9wxYyhgtu
d5c5IswDC3T6dRMKumhCVM4aQegT9YXTw5mnquVFgzO8dRMsumhCyMKMeYEkjSDN2thrhVFuJVir
K6++aEK81DIM0jDCxKIuQqdFzHQE0NHKYl82IVr3k9anGIGiUQAGEUs/sbJp5bMv+0bFnuXowDPI
oazdtBBhBxO2V9YNpHTRQNWoUCCLgpnNHuriCLQmeE0y61c++6KFlmaUSsjL4UjkwF2aepeDm6L9
VN3PdeP3jSYkTX3tukpMMErko1sBIuSzVzpP82XWIV8HLM8s0OrUWtkBL2YyoGNMfa1SM6BRq+0x
a0ImTxr/d7z9/3QH1qLRVjIhE5jPeAvHKq8ao9EBxnL+FV/4Jbzw5xAy21rUHqRV6Q1SOc9lBGkc
q61mPqi9qawcPZbVp4tgAldweQCtEVqq2JpXgOHDVvVn1qL6UE3a0BNh1EamxBWQS8VFLexx3dpr
CSyH4SdGpjiGVWRTpTsdwqpNpForJxzLCCFT1YqzOtwKTGNqbs2qJB9ATNJ1BbNk8acCEIcpRsFM
/VB4kUqrzYBZ37pB21z09I7a6bQ6t1qIhPtgGisLhpbZWtdbLiOFEKDMiwTy1QB+6CRE+rCBxDWV
r9qutJehQgbi9bLWQE+PnH0SdALJmmdm58pyX/T06YgN+SFR8OwgNni9Ohb7wTLXBa0hXetrf2Zx
8IgzChmkaQo4dZXURjK45Ovm2OaiqU5zY3X2oJ5RWN1wSsw4RpYb3GOrmuoyZqiAewWBTgBttWN5
3SimsRtKw1q3ZDIXHf3AYfUko7ACta/eeFc7W73PqnUXX4YMxdCJAwJlm8GQg2QQ63wIExA/1tWY
ZcyQPjTpzK3JCiQEeM8NXOhhRut01ZEcYp+/1hhuZK2eF7oVaIDxhkVkIKNZ6qBkr/qoy9ChEmjC
OjM6rA0a5AVFti5ZTqdiXVNdBg9FyI7ItdIxAwJjrVuU0nLtOYvWdTPGoqmKCAg0sDzMwOCFchMh
0NQDXccpVhbNoq3adDAmoaNKtjja3mfl2cRbTGLdrMxYtFV4E/pi4mhNTUqQ2lrwNFAAU/2hxp9n
vX+YNy3Dh+yMpFVhEisYElgNp67pwC6eBIig0CKuqzmLFjvRpJghgrMCQyPysdbU9goZOyBGfX/5
v3mDZShRasA34Qx4g9apyiOgnqWLTSxU/obCjfD9Pc4V5Q+ldE43+OvWfVJbNiqNZQZI87W2TqLE
jxjGx9d1V1+03BK8LA3/IpXFHtJNraXAr/bays1ffbGaKigkM4owzGCe7SycWqMIHGFF60YS/fxV
/nJ4TACx1jDsmeBcpxSLkYiGiAvI1+0ALyOL4F8fsNBB1UkMxQJNgKQ+grnJupalL9qtmahK0xuz
GUgLjJeyBEILnGNn5dUX7dZU7cTqZqwElS4ugDcEO3w263ndZFtfTIeBh6WUwoIYSBN9JaIV7Q21
7XVHVfYyukiD4TaNM8z6VFBf36a6s/YjqL63q+r7MsKoN3kktBqzvl6Hnoooo7Np+5Sum7EuY4yE
CpUrzsKsIOsFYFBKRtv3Oq7IugjA32x3E7Xa0ZS4fge8iMHsmdIQ0nZlZV+zDDWaAOQoSxvtFeEY
/YOtdunFmSHwQ39/7lP+0JMtY40QRQuY5blWdmAOxaBEitl1HPBKCsCiPFgTkYeLw8R4XSNYhiAJ
nFBkIO3RQMeBrdeB9nCskKh/ua4iLRowFm1gPUbYKIrzpkHuNDglSCc21k1jl5FIIDJbk1pjkiwR
kHCHUb1liNwwbtY9+6IBm6gw0pgwn+rUUexx7tcHM5BK6yaDy1gknB61fIpNK7AQIaO5JXINGxd9
kB6tO+lahiRpOBbPY3Q9QVOQ+X6wI+MDRtqVm+jLkCRe6qMQJsX6REzTjSgN7WR0gIyuKvplUFJB
KsKpYqPoidZfCgUkVgoz47oRcRmWBPiakihlRwOnH6toCxhhddOjoirrquUyMklBdletksIJzHZw
WIQEuECRmO+sK5vFVDlrjAEMWaQTg4+iH4u8UC+cjtPHdVdfNFiDm8BpJbYT2B0S6pSBOncxhPfr
9uYgNfoyF+lUpERqgw4eHihI21omoLTUk1jX2SzDk8qomgdbsZwgmjmCn0y9eAVQsHpfVzKLSbJE
zoGD3GyUu6XIewSE9WCIIHjzetXllyFKFk2gpYDEF6pb0vSeOefQUjiRI9dtoC3DiMwzFSMBPTaQ
OBo4VLx3mKq2+roqv4wlMvVh7AlcHAEsvlPYqGPkVcCFrVufLB2MVWo6lYG84UDnPWgbhaps6j53
Vpa8+bVSpp2e5shWjs7ngfl+7BN9h/CRfl1zXcYUFTlS1mLeRkFSY24M9yNoPeUAduW6arNor2kS
ORB3iCgAHUj1FV3JfhVl0b+suzr5WjSt3klIVQD7SkeEE1oiI1D/4hxs3dUXAyydnCrChgVQYk6h
3cEyn3s1cCRv666+aK9zzXUVk2MliAo5+QNcjSAeK9qqzwqq8teSKUrQQjonj4K4y3NXaSW/pDrX
X9c8OxI/vl5dThWfzoc9Qa7n5AAucnOLJXrurrv6YjU7q0nRW4NUAtGI6ZFMMd9FVJ1XbRTRZcCR
QbOaAPoRBeU8k2CssyPQD/+dVPnfxy/UWbRV2NE0cNHHKKAm0JoaYOmQy0EOs65gFkMr5NxlrXBx
ps6CQo2YfzA6SbsuPAh4oa8flUT6EJuzqQQw1MXztgEj9EaPrHpdH0yXYahx0ePELtaVQIMiFwEf
41hrLhlSdVWDosvwpozqttYYeP5C7S0PW8jRg26k6coGtWiu3BzKqUvQ1QyybfaJlNkWCrKfFlXn
L/j7ogpDxdeyxzgNOJptohcG0XlLkC93zy0Q8H/ohc87NX+6/KK9wnUI5H81KoGdDGbsRnDNhshy
GwLeJBze+8qi/522+j8twF40XgQb23kBQkogOzqCUqkTJBhBqbCqBSyV2ykocEB9z+iS9UnfqUZs
QOYj81XTP+Dmvn6FFLFUjgLyatiN5mjsVN207ipsjLSrJvZ0GfWUOJXs4dxowh6a9QDS1HGT1d3K
3mEpXO0VYlSQXHVhxePcG6TgJZurdP5YV/SLsdYYzCTVkNweUmcCUjABNBX+lmxd17aMvskSqVgp
KZTQGDC7TKp8DBuQzFZWm0XjjRJHiRTdjEJTlvBBEegY3w3Rxqs2jOgyBkdF0kHS8T7ewDCull5d
4lgclGBg7lYV/TISR0ClVUU2MBm0NlRg7gX8DKDRr6uVy1AcwClpaqgEosShNxSvzuMaMJGkWJca
DUDO11bFB2Be+WA3mxFOQ7e28VVL8ErWVRy6aLOgtFpqxGMwCjNQPxA/UF9xvR9XbR/TpZUW7O0R
9XJSNmlTP8gR9o2cjt3Tus+6GHBb4HrHIi3qrdCN/NnUsvqt7sufgjetz3O7P/T6y2gcPqhEGmSo
t4ns9XhvYrcIPDna67pZgvyVwHWABB9QTPcQs1LjwMdRsUOi6TJ6H4mung/oyqwFo1TtqnrIWKLA
ZQRhES1F6cKooNOAWkqSvTTlKAtGiQq/OTD0BeRJSTXwunD1OXJU0BWFDnHrpNfIC5sNa9Se6PlH
Jkwg02a+tibZ5rvyLKA60IRm5c6M7Tp+AjutAZO5rrqpvVGbBrYDl8u+P9P30JzjF4WMWhyBQQ7M
/JsyKv04u5MzTPFdJJMR8G3DUAD7B9i1hUZCM7LpougBUW3dThN2D+dqwaPrWgBScahwbjsrXoaY
0eyaAg4Ha984xepEPVlLs73P2zZPQmQFlPXWsQcb1qteFKLyhJrnBd4/GWCEmlvDQVi/qsDQQepc
L492pQFH546tYfUXYIaTpnDHcbLtt8KoteZIE7NRH0H/F0T1hFbA6MEAsgMJ0i1JEkP4p/c2l8NW
4JpNAzEGtO8vc67CeQLGXJPBLSH1KVLBPDMnQivmEEwVIWqiEewxcTRG1TGTZW9etWBd4wq2qSiQ
duWQRpvSB4hWN09ZV/Ls6JBZQHeItQkQpBSEdRn0nYZ152zbaX6VTQW0bR4G+GoOE1Oa3aEb9BzW
x1RBnMEN+P0Ezjz4/6wYSpBpjutNomqm8lTovexKBiEIjvOYmIqzRAzSCRPSPjhLxm7wEFentyPg
foXU9b3McoFtNVWTPcjPkIaZWQiqVB53bjN3Clwyc2lHUCVpumPUv4TejePdkMIPcNdE0Eu0IAOA
dwOFCOSIgCUo8NQmW2C4Tes57UiewYlIlTkLEEg+kxK0dQU/BjODyKZNNuGttFAWUZcrDDS5SFOZ
VlLcF+hqhGuhTYzVYH+oEKKCKwvtcITcxMYeSuVRmfvBzNw2mfX5FR4nqbxBAZ8XHvIcYFBJstop
fL0em6ncl5KfGxht+qTxkU9eOeDOlZVwpr2RViD8BplKrb70FSfpwSk2Bz2J4Gm002J8J9hvGK7t
IpZp5/VVH1kuH+Ina2qhkc663m7gZlRRzduGpv2rBgXE+NZkHaljFF6hyV2pljAfIIm9I9cAPVLk
amPdmF8VlpXuRo2rlw5xcuOtAiCQu0B8za9k7jJPNyQF9kc76064dlahWpZuhDGFUQO2AH2CYfcw
5VXPL0bg9wwg0ScjcngMBCoqFdicUGuSdAeazZTm7sidNnno0DsYld9mE00Tj0TWWO1yyEJE4yEk
L84az8ilNT5YitrN75PSivrOguybZqxPsImswkRl9PMVoLoYjj1wjNWz/nKkPJsZeg9lalil4pix
DgTO8Vs4n1QBwlWIVEeri1gB6lDzgfStWo6Q8poWJJ+yB5jFholB2kQwOmRZ8wTsGqIXggmTudxx
QRDiYKd3pTPAvzsrRqOi2CUQV48mulLnuiXlaD0Bmd4DluyIojXwbKMYjQ+oqPTqCsRZu3mcqqLS
wOCejHqAQDIj068xFlkOVJtU6zTMIxM4RR8SOpCimDokRQqHUGwBC4wusdU5ueBCU4XGcqNsdAHR
daQjjiCH51d7nKA3VYHSB7XyY1CwCAPwtwLsOQ8ox0Z/oKmka4+NyAZQ1Xk6CcA/cRBCbxKQGdQX
fNZhjJg92Sa0dhgaRucS2D5Y3H1RISYFP0Mhf3zJ9KqFjYhCRau1wDqXExlCDisABBwGAubjkwVN
XQMrpTmrWzU1eowX1BI2eL7NGL1JnovkisPqCXVB1ECBhrKBDAnWg+JsP7FNO77DQD9kYJfbYKOD
id4V5bi1QUVvJsRV2yPkETgfwhk40IyiJNBOD4Bj3sE1VfUbtSXd+Njlo1EqsKSkCR/9vJ+afnTr
cVLF1dCgnzkAQZmfwTxqqgHKi3gyL87hRobRr6q0K0hZ+oGVuUxJxmpjnPIHJRogrL/C3D7Lpdea
jpXVe0nrmfqj1tXTHid9kO8wQsAuDxE2DHE9VDVOkdtgkVayeDHzyUhN8HqTEZuTSQPOZQbJIohA
HHSGODllFAYwlkfRZPwCfCwv4fkUWQ/pHnJv2tpiJcE1HqAHdrpTwXlWlSFolQm3w1ITra36WqxB
qkyqUu3kabQFB0nV6SSJ54M+z/hWEMf2eYsAgl7CDOlVRCkyaLEsfNzSberz4pr1s67UVzWQ9mh2
yJ2EXtSfR2zylaxvzbi0T3kzxk+RAkFmwaa2J9O7hnef4UbRSSbeYGl1EJQ2wUE1wqQ0lf3GgN1Y
h/JEjcYGupx+tK/VQUPuQOx0qXCYmUss6T/SaBayCWqcHDl36AFVAsa7kQIGCvH8MFhha9WCQ7hS
JkS+yGau231EuFR3WUPn8bbM504cDFVWvepCbwzlMeYWMzoBzmq0xzm5m8YOFcQlHSjUcASZOmCZ
oOeTYrpHr54pzwOVFGzljBSIU4gzR4fwFIaS9hbEVr2KQ6PSExsCntxqnAtTbezYcoeh4gJSQa2u
0g0cfanqeGAel7VgDViy/HpUqECXbBiNUV7q1mgNkINOvXU1qwCPxmCWpCasnKQHV75zW5QJNEJa
rCPKA1PSYXR5EldIK6Ia0fMbB9xaqHEqMzH7Z2UaRfxeZ7Cg1MjHKIBkZgKn8dmTw+H0PbuE80x/
0ISTQdHRtBUWMCyyh1mp2JSAIaX53QzyPtqbxITQZCI3ZLY3LdFa1zic1Z0bkLYbSOwF9NINNmGt
Ji2x/YXgYcj+5pjXMCZEZnafz4NZvlKS1kQyA1I2DaprB1qk1xT8fNhD4NzM0weoCaM2RjaugrkP
m2pITLcFzHpwUBk6opvvQdpO1bOGSE0UFKDV96hakUxpHJop5rEEClEVsGuWCxP0ZuGAATNgBtVi
WQzvVw6XbZIMHUqQy0m7wJzDsO91aIV5UM/aGSNWzkDEPcpK5zyYGjK2HFqqQo+eitmpuis8iolO
LhpyEGPhGu/IJeyGtsIcROZBR12UAzjVDu+13M3A3ouuq8iY2q025TkJZgPfBxNuAHfveppMLZIS
u1g+RTPw5AOTkEvCkqABmG0clBltAoqkDMFnoP47IOcyiM7MPEUXm/cOXl/CA2Ji1BBlUWJKYqQG
93Wni+l7x0FHq1mtmg7+fpHhgBVmdYxSD7OMKN1NmV2Zj+CQT8brXKHArnjbm+KUVIUujhMCW5Id
QqEo0u2wfB7tXV92bf+h1XMJqQvIpebAxKAl1SaCbW14hKIykzc6ghKTazEq+lCxCqnE8p7DQ9RA
ySSSUWO2atHqvlVxZvo2F7ZWar7eiskaGcEh4XjLnYZgQi/isYYsEyqSlG6KOMuRGpomylAAlF4P
5rs28MzE+Mrj4n5EJ4LywY5cCk4/DKYRvgLac9Psp7nI518qgveu4MZKzQs6QLzNRD+ol1M1IPlB
hx3euUvTNBOQa0qjNQ8Kdzh/IqBLZSeOTQgSQGfL1V9x16BNQioYOfAJThoMJjNoCe8iqhTnSoIQ
MGHxNCqquSlVgHq2OIS2+9sqJ33yIp3Wxuujq+fyRMcyL9DactmXh1iR2cBInIzlI9jNEb50bVF1
m9Vx3Vy0ajLpoQDFmd+aZp0UHFoLSYoNJKpVg16g0+8HRGPVpyESgocdXGFKc+Y/28ptAssTeed5
Pw4hRj4Q90sE0GkMwyJFrdQy0nlqLzL1ojWGyLkv6zI30GfbZu3BIGjXdzAiYj8SpTyjEXQz7ZHV
NViYkl0p3dhj63ngUZn5wmwU7glb9PRaibuJ7FoRG3STQdAInTSfnPwI+SafY1bM6H1uoQeYTLcq
26HCaBPD0DlbWTfsVXVMrGtw/MBmdqOS5n3s2xp8oNfYhjO7IJsER084GiC5BcZMQUOvu8KGVKqG
s7HzkERsjJDNJkl5gcknFTtqx5rlg0Ydg+UPnSfSl+fSgg3RmDMsdmmqNReR4OoZRjpUgGWnhTHm
iAXRIGjcqhAM2x7Bejc/CgRfddshmXHGaiV5VcQM6Obc2kBFklrHCWx9/aJQcSTimZaS1XhYpCFR
eATtGR6vFnK/VwDO7e5xoFqjnbQcs2gs4JAqY53iuuOtD/A5SNLWSKwaEkLY3V0Cyru6TY1Wm+Bf
TECgYBZY0s4zTIH1FNjpLMpbjlYM8EI2a03Y6ljUnCzRGTWmVnZGYcMSBAaGQ85LMh+FhYIuc3dQ
JpVkW1PGhjJ7COdLAfiOFEkdUDeJpeg/bD3/zc42XRyimUWjKVVmxNsJIyLoLUUFgVCBc+PndZso
i629hkRoV6JNtvmkNnscr6tHXlbrEgDAdv66d0WKfqCYJ81bs4KHYOy05lbadXS16tmXyTrUnCFm
0Ktx21jQjpEkh7ECM+YfDro+I7L+sP+zTFMFOL2NpYTtOK/ypM58AyqZjGlGG21NxCIhhQowx9jr
LaKg2ssCcYww3qfvKTQ85yVXbB5TVKQeG6aYes0TZJxOK5litFLHQGQjDc4zhsLGX4B0NY5C0lSg
rMOnQCjUQohxPSgOLbtdLFItQbXucCamzjL/ieR63kH80wsudhYRLC37OJvGrUOxfAhE6/QTfCza
+FGpvcZhbiuan86C/6YeL/Nmp4briuhktxXg3im7PK0cxYRLWlMrz6lmbMPANT8bpofdBAX0/sRw
sH+GEDlNMbElNquSYcQY4RQze6UNpjzq2o1T6MSE1CFSuFuXyNwafKPnijNgQ6DNyw6C6dzChKzv
68HuQUvuuro9IWBwHI6AuSRYPHSJ3ezO8WWV4tGIY1Xtp5kycNPPpyqjHmkTOaLHRL9DQm7FZApF
3GrjLTRJONtguSWKZILmKAKQC6tZrN9lCMeRho2YZo67BJJ42VQeGUEd8osYqnqxM+zJEccCsgnw
wPjYjWXqfTaJ/0+w/xfcfvv2//6vBYuBYwN5YTmagcHBPB+W/T3S/li1H1XO/8+2gyH4DST7T0r+
317on6B7sNz/4TiWQUAkwpboXzj3n/9Hs0zHhErTAVIVh4Jl1X6i7ImNHzIIRizMx7BDdQ6b/jfm
njj/0HTLNIAtMR2qodP6N+P/8p9t8p8igvi9+tef/5pI+LXlghJhfV7JwGwRUnZ1ebKRI7vPGKMm
eRh2Ek461j3OP5zXaucB4H87h99vsejCew1Tf23GLTz7Lv4lHvOTQO/ERq/8Kdb5fNTwzZ2Wed45
kIrcsXEn7GFtLn+Khvjzi2C7DZ9RdTTsHX0diyC+LbmRjMnD6LbwFB7nhyhQb+tjGvylVv3hm3xG
T//2Hn+50bkL/EtEvgFEHGIkpuShNFwklhczo0GrMeclCbaC6Ttz1+/qfXQ5eNih2GK746j7Eos9
zw741vIq5J7ijP+H853PqMTvnmpx0JNnU4zxSyYPrb0BsZJvgurd8Yeg90ev/TXdi+fJYJb2w5Hb
Z6Dod7ddjDEQ3RLg6nFbaH+89nbaztCUMOWhuxN7bRex7rITLpZg5W5Hb7//EH98ZZwSO45GbBMb
qIuzdKVBOrKR9cmD9lrCI9qy6hle9Sc7YcYt1sjGCQ42An8V4y/f3/l84eVL//XGi3gBh7SkVbVz
VZPYBYOQh833rz+FVX1GU353l0XL7HSRQO4pkgfoKOHmq5+wcYotUAQk4IYGFhrwmiuu+Gkmqp9P
qn+/r20QSrARR5ZRniKF9bzUnOTBKPy27PogjuXsjzbmLjVORBgWFyoS762rwsygo522uio6VrRW
v6eagqlzCkNnLIazsWyqDrlmHJ2eY7ox0RuQAZ7hmL3nhQ2abXTWhCLgsCTKRwUdHnzv1GGaUNJg
0onHyw6L8RlzApjGvO8/4ScF8Lu3XHQXpZZQiSl+8kBC5dRfxofpGmclR2hl7+WL9qSz6ofT788O
6Ls7LvqNs9dbCDInD/rNWXYDQRAz/MKPmX1SEtd+/JH49Zm9890dF30CPCCtgO0weWj84leziXxp
u4OPU8ULuKM6EEt9cTkzyIj8iWnSxcqsgzXNdgXf4NBlxE7xJgmxFb7JQ/yZnxSP7KMfOq5zW/nt
GR0N+10EPTc2BL72prONjaoSyVgP7cW8d46Fl/2w8vkEwizvYGsmxgTVVBGhuYjMkH3V6Eabpg8F
ky52QQU78Ovqun3razazxlX81xGywDv7ad4nnjz1D4COKX763O/lcOjtwNrKS3IDeyPDQeJD7EX+
hL1dmBq3CNa6mS6bjUpZ9J65ztPIzLfWwMzav1K95hJG38uIZWzcQ0vJCgjeL3+N7CcW5WcO2Hdv
uKjLORSjap8oyYPJBj/ZCq88waseICEBhlVP9cdr1WB8l9zYWwN7YsHsRgynlIHxgmRzN3kGYgG/
NjfARzHHG34aI84d1XePt/jEEiHLSDCIkgcZZhdyB9tYd8832Off9JUHuZPdh9NO26kXyU6/dC5q
84cHMM83+O4BFu2gFPWoigg1ABvZF8YueYJzdFO57X685O4t9mG8aW973H1od53nuOdK0ewat991
hyRo99NV+XL563W6AtY/wKal+wh3l6c/4cDD8bA4yA7VA7k+b3ay+jDuhx+2Bj7zYH57fOJYmIca
mNcsYWoJ4WDYwFf+0HtwR29b4lmh82oGmlcGWUB99Mm1b91AZndK33q3v4u9jx96y3MN+u0RMK3V
VTyDgUf52kpxzK5I28rSh/Se3JN35dp4sxLW7+Bx5bNnFMCNsPGndN/PiP/v7rqYXMxdzE34u9OH
LKhP5kZhl91FHya7cf9TE/rxVou5RFvT2okgHH/gxxIW0AN6hCiAQc2Pjug4f0rc/0zL+u7NFjOI
RncqTqsyfTDCaAeHuhcdI7f3povJQ4d0nF4UXz6p287D9JGN2+6Ge9RLH374qn9smH/5qosZBoXY
dAaTKn1AowzHsN7MYf6SnJIX5wi5uK/79UHgWPEQHRE78RPA5xNh/VsZmFQzLIq1nfMb4jovJ62I
UAaDDw6Ol51yL93nXuIpburWH+MT/MpexOod2QNS1HsH28Xh5fdFQD+RW789haWayDNUHQs7ol9r
thycuK4MlMHj9qVgKXu8ObzcB+mxYaWHGgd35b5iL9vDC2X7jmF24hWuT5i/C2uWsMstvN7uibjI
qd8V7NEKnzuWBUV4iz4kCa597m4uEi/grMD1tpe+gfcT7OU+Dm4Kdoq2GIXdYO+WbutBq8oOMW7R
seerAw32Vfh8xdlpxs+aLKDM9IxQZVeTl19MweEkvNGHRdJzc+aG0rt8Dy6frl99ebIzRvw5SNnh
hIgIRtyK7YVn7U4Hw3++TVydfeCAiB3un72G3d43+P1r60n3dIBycFuwTcVuc4b7MxwAsMcAXlm/
+CwAMK7cxMNVO1x1Zu+nZ4qHu6q8gt0cJXs7PM94BW+veP71ibXsInfx2FsvuNrdV2xkB7zPW8vS
4G7zFgc2Hi53a7a5G9zIfXuM/PvnaAsLtXtpYvjK3Rsc07mVe0JZnmvHtH/B94gZ5Lp4Zxwisa3J
rg43nvAO257dhhN7luHz3n0D1xz/6XnCS6nujF4TYznYYl4Xnp6xUsOcy3GDwg1nvCE/9OzawleV
lxauAuW6h3YX4Po98w3WM37+zatv+n5oM3fa6a574++OFuPh9jKY2NPmDo+qu6Fwtx27xEEc6u3F
w/Fmn7tHdnkxozpfbHaOiyN1z99d7PzrC5vtHO+xYfvNwG5af2v6F7iJi5kWcyNUr49ftte5mJHO
KJ/wyWAGatxl7Pc7m6F7PwzsWDJ/A3I2Pi5xB/d4Q9jGT9gbIhNQoPruNfHCMVB2+o6R4Bc73kmP
38bsOXGL0ELB+df4pWa7+PztMnbvMOqVrHSh+WYX79T1d3UY7f2d5p6f7L1yA09FZROudTpe4EZ4
Trd2D6fU8z98bxe+nyc6/vHtMLi7wXfYHTo0lY2XfumH77ObbRr/MOyupHsA3TYQnhb03oazzUHH
85PdPVq3RLU6nG6FF0hX+q13d384mexxQ9EihGeHauhveo+y+8P+Ck/OPczI/NqFGIjtB/90zz1W
eR86u3l8Q00+NyPKPgrP39zdu/7lTqICHsMnFF/BPu43jyND6UovO/66aJnNjk+x+ySDyd/5/ZX0
bAZZvK+ElZewbB8xjO34JywZJnHBBoVd7xIWe7jq+XqD63imh+g45t/5d3i63t9F7s3V48vI9pPX
oUAoQ8sLOtZub+9VfDErtFGEV9TL71SWb+pjuyvdXbf5voP7NOt8178tDhgI0jAhlEP/hpMW9qjs
H2fv5dCh1tzjS6HBbhP3YLgERV+5L7ch9PXbV2wbNNuH/yHvvJLjxrYuPZWaABQwB+6xYdIx6SmJ
0guClER47zGjHkdPrD+wpC4ypRJbHfE/3L8jbtWtEiuJBHC2X2ttyzmuuevg1xvNvf1/ywptS6OQ
VhXLPJVTYeauALNrYjoHxV722e8cbKt9yCT9FtAZDajx0tiholX4mltw4H7/XJ45qD89lxeXP4nA
dmRHhijaNSdUrz+XF9PexA9uY1+7CHbGpbGpDunlW+3xXxU7tqyruqwZNBZP71mGTTBY2hh/bJuY
/QV6AH6Mle+SUj8U7NNktF6Vbjg1b5FNf1l72jQsjbWe1w3rpAbKcwtWuMSFR3/Zy0/Wk/g03qv3
VCTVuXkl3Vl/p9x/1J/+Hz3jOLYIPhR/sUL720P/V/n0123HAtW2i7+0/wE7VLU1I3hxrtYtrd/7
yhcPOdtXb8GysRr2oem+FS87zt8/+H2ZqqG9A8MpSHV0TVNlbe2ofF+myo8UWiVrC8tUbFNdi9fv
XWbFeicbmqXLgMut54/9nybz+iNwCazRVvjFBhOtP+gxn7TR2OVq6BDgbEEzCVELKvHXGVBXllEy
B0LzRiSQWW9nDGwCrj/oBLKy+gD8k7FkWdz1yHd4VRIKN83AJFZ9zlpxI/nYxSBsBNqX3osnefW3
Kb7sfT+37/6x0OfvZdGFx0OwCJt/OvleTJknudAHzatAXrOyfCh2eiOf9dn8GNWVxFaK4LPUdQry
9MtVVTVXacFeapGVH9Zx0t7MtmamS15TWe8VhXHeWI2s6A7P7XDJjmaYyY7WB3Qmc+tqWYLWM0eT
zYHpULtNw/jcC1ORuba1VI6ZitKFf7tV29kxANY5UrXMvhBAw5co+/vG/8h2/rtvJ9bX9v2/z3Ju
H1bDcrCr6H/9z+xbPr80rufP/jAt9R0sQopSU+WoQJ7C4/4wLfWdZWoKS4pV09QQHKdm/WFaDH1U
Wk1rSf1sj/zo+/xGMfkU6g2ybAisYTXIP7Ctkw7ceoYB0eJxkeuHHQHy87VttQ3NUKkHEj7LkfCG
ZO6cqZNi/um9VhdbOVS3dWd+s5PgzgB85eRdLPlNMx3MvrPdTo3vgqPVQJ0Ws30/ovThFba2L2bw
W0nffehQcnXTvDy3M90xpXRy404q3GEIGD4si4k1S8PWnGjIFsnU+MDg8zN5SQ9pIH19fkF/dGov
q2/Fbdd8+9axLvvUv7/asv2fu1dbNemN/PvJdfvm4ctD+fK8Pn/ix3m13hkQhiykNdaT8bw8+8d5
ZXBocN5ohK6bs82V4/XjvKrvNHutT4GAyjqjDhpcP86r8o5fBxVattnTTWtG/ZPzepItrr9aVWyi
Cn8nugDdfX1e51iGELIYqqeoqvR1qQfWxjdjV50NVSPv0kFlfmWYLIGvhOEWi/xpsdTkbGgn04bL
UgeA243am1dKhx8jCHkdS8bkLkrVjMwN2iICJNE2tyGQlI2A0ALVISnNnRLZbbYrFFd7GgY53oOh
C3S/tEoXbbPYHxLFNs67KD5LG/qFtRQvnyxRN2AK7LEF3dQuQP4jbSfAiOtuxoSCCeYAAtGj6d5E
7gyZDfnOoH9jerqGoJchipelaTYBneht6Tyz14+rXwBesh1SRWkjO5RWAShgMD7IQI/ceBi/q8H/
kYn9dw8MDJ1+Z15OWTzEzbfX5sUn/jEvxQYnYCIQzD+8yrSsd0KVbV1hlK8aCtnWK/NicZMpk2gZ
ZENrJ+qHeanvZFVAWdTIzgyND/+JeT3L2J2eF0D2tio0e73YSTFWoikvz1aueFXeKR8jIyvdqUOk
yFmSBtxeOlm1b+sIRjVZ/WH1CLeNEDSJYsM60+26coS83Aej6N2mTkHRyEobfClbWYmYBi5j7o8Z
E8JR1yLUWKXRHeKF5lohd1+Emhrv+z6sMIxmsj+lWWGdh7kwvkkIkWVOUFv1fprUBFxzCttrnA10
maxhduY+jzY8GBUsHtT9T2arLLcv3uEvUr3XZdHqdTQSXcLtOgcSTHRfm1EDn17RA1Xx2qEO/NjU
Si+jae/rrVZ7U1iU+3YJGtb66Pn2z6PWf3uT0n9rUu9v//rADvm4+I6caV8Z1/rZH8Yl3umG0EnH
hYXXs1aVzx+xS38nW7owCVCEL4uE5x/jwu6YWRBVwPBQ+a7ykT+My3zHQujVKCk+VGMNhn+Qa3H1
V74YcovBAkBdFwbxkAj7+hBJlqoioacGnp0OG5VNR7P11qySu/jtJU56BhRiK0aNS0yROFeraRtT
hhiD/YY5nEaVv++EolDmmayJ6us76aQhDTtZDrwgGzf0po9lSfNOtz9IZb//veU9i2W99EjrtZQV
YGUosinsU9Oz9bKpwRyy6mYYziKWIhHFnFRheBmAcytSN9ZogM8wN6L0EOfzRTezuznUduvTtcd5
K0vGG7d/6g2ev5JJdoSSl853017fvpIIJSuXCQmiSLqptGwXjaGfKv1ZuL7YBphSNr2h4vbWJdez
9RLSo4azAbY68HI5/FjMXLaL3ano3aJPXHbTQNW0/4gyTWWwPvgXd7metReXhLFq6E3NXVZZ4iZy
dIhEunvj5a4H5fTlEm4INKSTGqnd62sk5jyUrG3k5Qbl1SIXn5E93ElcixB4DinjfDD6sxYYtd2V
VySXb10fX/HT9U1ZV3QLhhFyECcm2Qi9V1PEkzxj+FyJ5nLpcm8m0UsL+2gF8WEO40Oi2zejne3q
3Hoftd0bclnPQ6TTR2AK+ih0NlTZPCV528FshdrA9u45DzfGknxSG4TtV9CObL0vYPKXcQhdcPSh
vx7Qz20dC96lRVGPBoVf1L0bwlVNMDyOwjGz+7PUhgwrs2KcdoLel1e/f2drqPv5+/LOaNIBWTiV
C66bqjBEtK6emsl428TNpNCHpb6uJLyV2vaMEfE5DLXH31/2V57NklfgIgA6QWny+qTA1sLgxoLT
WIyPdpNfVeXgN0Z08/vL/FwPc+ot2VI1UxUKYeHkRID1V4KmSwIvle/KtLoqhAV0aGHS2JUbOdEP
ySAONVwEVkIdVxeTsM7PnqWjOttHaCHXVbFslwXIcLx4kxleGzAUczaIdhJwKG3GH83T1krCjVTC
067qy4olG8YyeyNnT15FUZTB5+LsB/07lfjXpQ/PZd1P747FGDLS4KasUkO9fohLZFmp1Jk2TG37
LjLzK3UazkLdPoc962WB4ZmyQbdZGzZL3AH4h9PWpQ/9irnJkwNEK0cq40/TBO9PBH6ld+44XdYc
v4n92dU8bCCKuTCDIFclo282+a4wh03WaHhIY7csyc3ccC6b0llSyTfTHhb/DIcj203q4ENO9sI2
3Ba57ujW4K9PUo4TCLp41haDaMdHsx39qdZRi4W8z59H9nih1/VlkH+uzemC9XN7KO6II6DzM0U3
8yjYW28vXlDmvZMOZLBhfrTNwQ9a3bXr5NNkhf56QZGXV1j5sUf41GzFRThlAOuzT/XcneWm9XVE
9wjp1G0do7UbJYcFjowUQLVbwK9o6q6Y+40uNw+qiA9xUlwNcZi7SBdcgiE+t8J5OxjRVmdDQMnW
EzMMYNrXD1KlaW7VTBfqiNlCY8uV+MZMu8u4znSvWtK7Ya5Kpymyq8QWO1uEPkxSvw+7S8uS9n0a
f7WKzCEYbcsw9rNqIDdVP8YJb9SwPrAymGXsLDudbR8CvdEnvr7VtfO0YQMbzmN1JKXxFPFsV7+7
PutqrjZa4Yv6M42jyo0L/kjTv06h2BV1kDuEvZ1pVDdKkh8R2vbyxbyVxvEsi6VNU0jH9XeVw7IN
l/bSTqODGQV+2zEOHkLWDnalY+rztpfEXcx9DGF0aGvQj0Hs5tLyPtD0c0Pn4EnLXouH8y6kgSuy
Y2WvCDz7mBTGroaqtXodKZa3oaKdI9e/VY3Qh+e1CyEIij66GQv43FplM7Mep8cZmbPEGta/nEqC
JDO1/R6tkVvS/vfrpr6pWyllMgdkVPJjUkNJ6nUnN7Fbpd23tQGCXrhZEh2Qp9ggsnAw9NAfzeFM
KwdXaWevCro9bEWnGRev7XiwprGPw/4mEIlr1QD+eXGlmD0NNeKwhpE78pmQQ2iOnUvN8aUt4IXB
AXBitdn3rTisrzrK+HeDxMqSPkhDt4c05St1upPDwc3qcNuWCImF0wYUpuW0Nud46PfdGN6QHB/S
efHsJXg+Ax1aALMIn+Z02cK38bOIboQa3hoIm4mM6EJgNdQ7lDNdOGUHqAM+e4+3zfpqwtRVmvhT
axaYyOjknJMhz3e6ErzPoSL83vv+yskD6KTSYrBA2/TE+cKmMTKrU21Ps5pL0+pcCOhb1iW/Efaf
tW9PYxiTNUGNLRs07k9SG8i0aKOBj/dGO31CjsFpDBirWXmV6bPXKuIAmWbXF0bszGXv11JB5z68
X2OqrAcfI3hyTjvlN4bVfTSn7BjIuptMb40XTkZifydgtmXYpEag+JnMvPbWnZZERR5Yticps+6g
mp85s718GXWxS1TtMPH/kq0cFKN/XDT1XOjTFuWV1AnLN8FHv8qT7LWFvSZKCmyE118FYvoILc6w
vXmMbuLOuhPF8tin87bLc88wO1/VurNirB9is3NrE2ch3hK7/eXZePEVTp7GNORS3jKo8nRtujDr
EDWbsnpI2rdA2786HIiS0P/QDVPhjJwcwgF6sqR2mu3BffxUyeLcMCWfsm7XLfazjdD6801z9nrc
UK1F93NzKeCwa3ghO2j2kjxsGts+lk18yHvMNurfAur+Im0mfiuqYRqcYAR9Xr8O+JtNZjbsgO9L
ZrPz4EcNjkeS/CQdHSMbNkoT+KgDvUcpIkKyWnd+b6e/qP9MpoS6SfRA5vZUPllCqi9i9mV7ufIZ
UT3fCtQvMXlQVrxV/v2i7mGsrCnQJQRp2U8I+krAychq24PqmPeabySqlwSWBwd9q1UCj/wGGFd9
3hZx4hy4pG2TKOGB9LWb/rLuyYxmYsjBJStBIkbg6HXdRbxrsya6jQKp3awlf/3hWnXGS7jpNaty
ghHEKCdipigTtX6YtdGfxbDJF3Wnz9nOMLIj6jqHdmn2bRfeL/G0qUp52+fgF8bBTwz0ZfgMa0N8
kyyoCcNzy8iPeSx9qNhZMqXrQur2UpkTd7DsY5wS/CKoHM3gxqF+SNv40OaSL5rkOk9Gxxz0XW0k
n2eqqnkyP8gZZGS+9Pr5bho2c8Ji5ErbdUQbiOSOZvX+KIhxU3S/ZmM910Pr4kxnMXOVdfuhAIGe
JK7Sd5diDvyBLHBexEGRl61Fmb1aSW/z87a5lPGYqM7s1mRpRDqmRzcGmqonlVQsXXIIo/RpsNKd
Rq0s+ukGZjxyJJPspMmwMSpSxLjdK+TBa6ZlEmy7YSC6Zbsgknx2NtxYKWIBSrgl2h3EPNE87M6W
cLpY/ffciEOgfo7r4GapMp+M96y1U2I0u0DWVCQYrKOWhPBNz42o+Kz04TaQYrcugw9ySwpuWEfa
EHTkdXfNRgO4Km3FKbDj65DssybrNcuQrMY+zqZwsga4p9a56zMcuvpSzsMbyNEu1LHt+jkanEix
jL486bth0mBU8tco3Y51/DTx/MqkP8utO1QQqfR0V9gwYuSY7ny3R/rCW4L0OkW41jbsm8W0/aYj
f8oyb5Tn7ZrIiMT+gLiK6hiBdt5Kk2eHJtpZ0jGwu0uzmC+GeDgTQGDNhHfKWQtRHWCt51E3pgs9
v1zM5IYdi9ui/QyRzK3H/GrtGVkBaZU+bpVKO4z5sEppH1b1CJZleFGcXi9z7LIo/aygOC319Lqg
YE2gyHtSw2Pjw6gwkSRX0e3aC1nPCBJh2xA3NYy4J87gGmJzu93PZnqc22Ur5JzzOvq26PYG3rUL
OJ+WcNRm2TaR7q7vppF638gNZi7SrVnygCTKzjjb6VO6U1grOo13mPT73zu7E5rLOiKVdfq/bG2l
Lw7e4qT0ZBSb9Nw7mh+hdLvWA6rozxayyvUYFInYxWl4a5rLNhbztg1IAzX7jbL0J4e74j/x93QN
NRVHeNL+KeUaHShtsj3gAf5QdKgCCSfQs92cd+7vb5dKFwf3ygGuzRggr0z5qIVxg68dIEuYpKKQ
QssTenKQFnt20J8DE9lGN6j4etpCGt+K9Fpal37jh5Na+VBH0+e6jm6que4dOrCHoJKOCEZsKGQc
NEweDRG7FgwwV5SUnPgGdDsiB74JLBNDOiZpfBiWrEdKbE1z1odLkVZV4baP9R0SYvspLul8jFvE
Vdy12bUYZGHTMm2Nat6OowicMk93QdCfQcA7lKaGBjlUN43+kRnfUH/ctJhO3owXtsGJmpFDirrR
WSxUFYZZnJdZWHhxZDhtjpZqH4UfE2uBFGcsF4UyX4zdWoHCUXc0tZscVG8uxZIfRcMkoovuCy2+
ltLyqmuQ8bCmwG90iooKf9nnJj6Ws1pQOKrBTaMEt3KK2s8o+fjh57vv0KvKCukW6QnNVfPopleR
mprlbCdE9yg10bd5MjQntbQdCsJXFvoyA+bLTp9DG0o3aZIanjQEt6Who6bGGwhr6Zin4cdOoyKk
ckT/oPKDevDxBIcwzrdjnBwCq7jqdIo6nXAVUaypBTVwOWxCZJvdNgxv6g7pvwFVdGJdZx0l1b5N
uSYts2sl6DYyMJVa1g6qLZ9b1NOZZPurXbSaxF5osZuU2eOYHWaKfc3ARKkzen3YdFV0qJJxkzbh
zepmzcp8r4yFY3bQFhpEKUQlec+/3E528ZSBuOtj1+yoZuts16kExaXZGS0/6FtUzazuVq30NQQn
Lu39r+ithR7yfnslahE8imrmrkDPHGQF3NB66jOzgvDOyxVBdMikdJe204VmzZ7e6W4rFw9pat3G
TY/kRXZt4FvMrjyuhXeCU14opCq5e4wapJ+kXGqcVFrmQzVn111nftDV6KZVrZsa5+zbQJB8w8qv
wjZ4v5bYUZKlLupoCHr3GwWPpk4hGKXUr4LQNzIiZam7/TgifUdtXUp+UZl7FIQix+4/GzFlPPl2
pthI/uIzHXkJzkpFO9DyP2Smcde2ZCf1Ml2k5qQ7pWkWblIzadYs5IIQTt1oyEH1jEjO1kjfFOHd
733HLzyHJQNlWaeRZE+nvfqO9lY+t7LpWfZIdsTDJPAaqwmK4pjSnfjTy6lMBcj5NY3GJ5XSa0cl
xwbaKl1BgZT1Z2t+ElE1W0XxsJ70ahrfuNwvAoGg+2hZClWZ4K+T9tkMCxvkw2h66GHsMgrsJjYH
J13kLT0b5KHSz/Ic3Y5WeoyjfMdeRaQsk+vne/4vGLHflTn/+y3I5V8Hi+vX+VJWc0MbpoMP/v3r
rfDCV/9CthZ383X/rZlvvrV91v0Yj63/5f/tD78DFu/mCsDil7IvuvW3hXH5CrGoriO7f4e13DXo
m3x9+PoX1Pq/7srHh/A1xGX99I8xofwOYBUvkIESwRuMyz9jQsAqGrASUwEK9TxC/GdMqLzThGDa
wzSKyRf4k3/GhPI7WawwSEX7wbb/8Ryu/g6sv6PUn44JmZobJBlkWxCHdfs01jMiCKeapqwbkTpv
h6HV/HGa3lp18awm/SLKM+3ARkltGHiiBAuy4LXxNGOsgHxJA1cKwHbFrImc/KwddJDmYxN9Stm3
JjlzzBotDwGrSfGXIU7R0Oym6XLWixiSXqDHsmNUkGt9xPOMdjPHfUKT22A21UayOh0rTfSX+VDP
mY/+6PQo8qA7oC0lpduQKuvD0orI3KiFJuveQC5RuW2mtJ8Q6mmuGlpW4VlrLAHcRX3WrrO4Z8SP
GGBDtm3Y6A3oipTneGwktPZB1ln09cx6uErQqQcnOlTTxWDVtuHbdWpL28mYa0iEAb4oL8K0dpKi
QIqxXAKivi24PRddxOVpNMc6dIE9l5epFMUfYroFCPm0Rv+hVoHuuI0oYoKUVMxHYkmi7ee2EXs1
IbbO6F0tjpGrw+JX6KrRMasz5OkQu7PQS0ojIquelrMA+dCrdGFFcZc/y9aWjI3pX/dIKdWjHl1X
QhpTnAsrILSiqEMkVEVguaLL2PEW12k+uIJVLiQBqfqYhpaWurkxWV9fGNH3w/kS43pyGAFsmYzE
QS4ygQXZdbrcL82nTjXnRgI71dq7dlpQwNSifvP7q6zYypcp59+XIdek5UKaC9T49WGci8Dq7L6V
XCRmx30amzftoKhe2Yn2zNIqtPeCIDhTmHK5mG1ynILkLdWEkxT7+SuAYWOga5Hq8/fXXyFMqmCy
80pyTT1qz7OJoUXcxqvacVT5fQzi7Pf3jP/56ZZxMjxfTBGncnK9TmhTKuREcqt8qhDX1Dsv68hm
isJUtr+/lPqLt2gKmMWI0XDMjNN1e3UVBXFrJYGLXlks0QOO23vaRgY5ZgRA2dG0Ql+ozhM9dQy9
vSpDWf42lnmcbjTUBY/TkkYW4+ZyuKwHvjdFsc1+H6ENiHSOHRVxoIV1zHYVe4ElYyQWpdiCSh6a
cNdRYZvniVE2f4/E/wsi4X8wlnNddPTvQe9vFPJZ3HXtc9y7+EZj5BU6Zv38j7CnvgPirxJUmDWv
ICZOyQ90DEhkg3En2E7KPUVZh9A/kJ0m6BiavoDMEKUGtoLd/IOOeYarMT9HSRZwp/0n6Bj1xAAp
sw2SOVlVicgkdadI5KSKZyW2QljsUpecG6VIbzQCw+zlZqheJVOabdkvBTSgjJXQ1/QSTYekDZAX
H825QNxL6qacGkAhxYjijTwp6Yd4ntHDpTUzX6id0hTOqC517uR6Lp1lU/XZCofpEeCJUXlFVKeo
VYvmm1BE/4ax/yJ1BEgkoFfgUHm8pxr6toFYbzFODDh1I35AZFt5mpS17lUZGDq2BEzcsQtlLxlC
u0Wo1oYEqC3xPQDX/Qpb+l7l/5Hx/H8Bhl7zmn83oCsy16786yb+8jpbXD/1w2z0dwCcCAiGilws
UBHO7Q+zAaUvBBAowALy2hB/YTbWO/5TRJZI5OQV8IV7/8dsLJZ3gv5ch/CGBoHnD7LFU9+uEzlW
4yObszSaNad4jCIewiFL2twvA4O29NKPHmKnyLEwVkdlqAAoUlO0HWbVvLXk/jbW0sKvmC0dsgzF
7VQY8c6Mm5puiMVYOJGso5Ghd1k2/SGK2IXbFvUZcp0TWi6DfRmqinxYhS/fKK7WCP8iHQVtBOdL
wYes2FPGLifhcKyEEgdKnPtZGTSuNPdsJwniKz2XW1eqWQ7WJ8rovHjXv0huTkLwinCim6YYoAGV
tZJcPdILhFMIu68r5iL0gwqFaM3OnlSz+GwjsvuG+Z/E358utN78iwv19rTEVkDrTrAnoklABmDh
d7+/mV9dg7sBV7yeLrF695fX6HotLqIuBiFQSRaT6Hb0pK6p3nhNJzIEz0NJRMiogKkYKFNOR7RG
VMnlwjwCefLeRlU7Oytz+yOKulu7b+6Hpn/ftArQjk7ZIGd5nb+5EPSnMMHTXPGYa6ZoAvU86U4a
5aCwhj6WQFGWx6wc0/OloyxIh06htzy+tbv5NDVd3x3kGAzfRgAfGP3Ju0O4WUNAOUDSu69nF7H0
xygPaYAiCoronnnJynoos7q41vvkaTDq29+/VoiXP1kGwyh4QAomTsV6ulpKKwDXLCKIaeRVBySf
LzLWHfjCSJ7CnmXSoPSu43QstvlQaU5jZo9CS57oih8rtWNImletl86xDbxgoQEULeKqF9ZFHevX
uZkfEdy8WJL0SQbzUsRW6pVzhhbvyDLjskdeWkEu90CfPrpKFaVySN6/Dhnjkkbmb3OgXS9spYMW
Gt/qSv05DWhCWeK6bHS01LmyMMP3iTZmrqEnj/T5KG6WBtFarjZ2DN7Xr0G20jrsa78byxLx3Em5
Fn34GIDOouslf7LmxHaG9Ud6quq3cjB1vqFmqM1F1toFnNR1I0PrZW1BHj2rqSfN8nItmtLy4pZf
XQ35MU7U66QFOfp8Z2oiztlKMJ+JevV5sZT6hTROB9ms0/M4be9XBVLUV5NpOS8Wln1MI5ONslPB
vhsXtTbm7qIbnySzLT52NqjMuWttsBM8OSmPaEKmg8YdtfZWDUr0zOv80cjMi2mwLlhaWdJvLBfk
XHub3d3WnREYtKCzZDm3mCoy3Igq2phhvCniYvCIPBeKXkBCn8H1TZI5OYupXVdp/sgClw9qrKqe
bbb3QR5lfm7yFdgkP79f32tgFsekAxySTVl02dsgPxJTcfvKal29zNlVQpHpi6jRHNEutjutD/n5
MU6iXdX6a8uLunB+b4ZsAUMS2fIQDrU3BSOC7RzJtmvF5oXN0q2t3oBsq2fDcqoofqQ+Tlik3lUb
OAaWE9qj6rfQdjZjq6FrU+rXZWboIHk5CrTw9bORxxAZ+bJpUq6UMHM4D8JggkijpZ6e1qqLEhci
lwUhrq6zJ2us7tXI3D9/9yw0IaoV5r7Il8Etp+VhHNQnI5Du6qmvNhGFPJ1SbnKooydjDpdNGo4q
w73ZdslIh289wzbfSuYa/tC6OiMut1Y5ocNJX9Vna+qysQOEDZNC9vTESL1YsSf0UcfWU9iR69hR
HNJZLWaGaJigWXT3C6xQR9LjJykUxZblNfdsTUn9yTJIQSWW4Jg5L7OA50CLlO0vma1c2wpr7SHl
qOB5az4dFMfVaOSBXzz2/EdBxR+v5t5HacPohPnJIIFvE1HAr+5ti7lJ+qQPGFm25I9xQz9hVM7V
YLysZfsu79kAlE5tel7Tf/EX/PY2DsCT9qO4XoLBdut2sjxmQhdFwcCyyGLTobt6oay9lwRDAmf1
qNk8mLlUuEbQ3OtqeRRSdS9JPKnZhMPfSr0nj7wwZeE2VTuS7hJATOeRGc2OWJFe+rCaqLl8GTTF
cCfLupOXBX2ZXLqTVU73+idaWD51bfZYhJgszPy7lh2V/up86bGnXt0290muXsNRx2hpHznoOGuO
HEQoggB9KDppgps46l5dSoWjCVwG8uzToYq76cAKHMvLV4XkJZSRajdFdKF1/RK4IuR1mi2vRm/5
krIkJefywncaMwsTrbJHHSyVq+fRUDnr5F+qwd82Q5l/yZdoD4Ivdu0Ki2+T5r4xo8dB6++bvLnP
yvXZi1J1TaPBKZucEyvie5dW9JSxQYlV9dipVJl3LHRdtn1ixU6I9IvblA0K29aAVYQ6z23gkFiD
dDfNKYdLsg92mlUbC1nym0Ek2YfBDGb6WEEybzM7+CaPPFp1YiAjCT4VyOp1luaaQ8gMHtpEnxx9
TfsCe3WNNXL6mllKsZPmurJl2Uztq7o5XrJVonKXsJ+uLA0nmLBYxm/oyu9FwcqUEcobw6UO6jEv
RdqFMXPgrJEe5imMrjQrV90E/73rVRx+qpf3Rsz+MGdtsB9F0FYbttCoN8oSs5QH8GhzNpgznlZL
pZzhjSSznCRCGB6AvbTLQTk5IJ6YJcszX2Ie8PS5dt1EKn5x6ge3Syuma0GctB/Z9hTRwisgTTf6
AxT31BNK3oL6atEEjzT5fhJCP2unutoEtVx9QqMcbG4RzOcSG3t1j+0bjwzY0ptYlh6A3jGFipP1
/SVyRqlZLZKvjorqo1UvvrKksdzFisY6lxBjGTIgc0UYZv40I9OOqLG1oTkpQ5LNHidQY9XqnKqS
E0xH68ma+L3V0Nw/h0XyVgTvGxUERkJPVF7jYho0Z/mabOSWfqEtnMPCxAxY50RzbuCGcr05E0on
uW07XupDF38uCzz4s49IETiX26q4lYrkMWSHwqEKI8XpSjXe4OLXmJLdZQNybIlhht7qj6elV11U
yp/6Sr2qtP6cpURfRJR9Ksz0LJ2lyFkWsgRY5+QWBZKhySCrKJticGjvV5s+DmeSjsxw9BhJSC3N
57Oplpn2T0BFqsBqvFI2AwejA+kw3CbtkG/UjK3g3aRPVyojSrcd2+kACJ6omHb3VrHepiq3XBR7
zNJ6+dzHNoOF6DEOeX6sYnoCTg0oEzCw8/wkn9OFQmnuZyN9rBOepsVCZh98cfnG4HytUF5XMDaA
LE0Du0hVCKP7dQKu5ZR6Bcti/czCVwGHuRu5Ek4zeRrjBjWimLkfZO/4jes+j51eXXjtXYLDAtcN
vUg5TRAnmh99q4TIR5tsf4hNr+sAa4jhOkjZPlQpIITDgk693GQsZSrPjU76oJj1fSIiBlcFYkWC
eL4IjZQtTVy5qX3Wtm0g/N2GI+tYQgo3N2rbfdDJX3SLDdlagH5q2d/Spj+rFava1BMTZCl8r7T9
10TNdkoIHmTNQ4cseKqapHNhyR5YKUaalg0AT6QuPeQztlwEOG4EKPbjmrvTPcfQOXN6Ii60Aq+T
sHfJzzM8ZNull2i3G3T2Y+KmLjSyxszGJMd2cUeLbTV5BcEc5QMN8Jv6BpP2pwKVUQk0WvIVk81R
P/E0SvTXjDa2JA+KtOQPWU6Sphj7xQyfkgrvSWB9+n3q/yyefPJioe2CQqQBwZE6Bb+pvVZ0dZBJ
XrE+KV6O2NvwK6+1CLBv2y6fesvc18n/Zu+8lhtHs2z9RKiANzfnAgBBJ1Ik5XWDkDKV8N7j6edD
VnWPpKxOTcW5mojpqOhymUUQAva/99rLcKpkqbruffO4tJMymxY7I6XOaVsGAGnmzF16JnGgBVp+
yjXNwKQkr2PIUUr00GOfm9sp6t0mNuptIac/qrJ+VEo6nW5mromVMyx5y7aaBEZ4VNIFcexj95eu
+lY9yyqt49JuCjOdQ0YT3oi8nZHMIQFdBfZIL7Z0bQwtP3u6vi5xMJTNW7PhFRE4n1DgCBtp4Kfd
5NqxJNZ5xSD1OMZSc1tgyxbZzRDn0G84k5FZjrs/T0ZmroD4HJtkLGE1juGUcIm15chDSWHNOItT
mVPBQp2xNHaNy6jy2ukD6V20W+QWPib63K5onv0dG6T5TybhP4LY/n92sO9XsP9v/VYshi7/Gzxp
gFLePefLIvivBe+fjjS7l+wl+vbyHqX++Tv+gtsM/Y9FqisvIuSfmDL/sb/gNsP8A7AMiAODIoiv
HwTSwG0g2+wzKRUWjFSQuP+G29ivgMAZSIdQXlMe/wHcxtD9qcwDr4gLFgjSZomS9RMgeYflyG3S
dhZROd4sieRT6oMcvZjRUowGQBlckIscCXODdIqAFjHpkK3kVe8ieEGqnJIr1zqqCBHQyTJyxWxR
kNRx0Ub7hzwNjauWJVzmZuSPzQhioMB3eioA0KUdD3rXT3e5Ba2f3qPidJ6aPnkoWyPIV0Dqu9AP
s8vEwqZ0qtbQcYIJTLR7A7FiKhomwCcn9TkubLkyAIpmw+T4hTuq3Ge1JSpujknJVerLxSPZ4bj8
lctgKsqKf22mBQbWOeQfbS3o0DzXldZIp2YQM2sTKqRr6aaAVjy02rmyq0TsMierBlWANTbBkVAF
81gEUjK6vSyNbwEDFA10lY13UmyKEIWSNHPEWUq2/G3WsRGepAdWtPKrAU+gtTXRiF46WcekoZJJ
S3G0QJOjVdvJY4z5cifeT4hKHuDAZtGGltd6NSLig4gq0wwkMblQOmKZVpjlKUQRUdZM4RZBd4eR
Y6Enjyjr1WGbx5NEKCWLcMVpoMw8AlcIMysyFG32TNux5Kv5/gRPSSoCh42p8GyNcS/Rbfqa6tF4
mKtaqY2XQpA5ETIhah/lTAm/+T7Pp13opX8tD4UUEXcl14obskV7lio2mjaOFnT8JTuE+arn0H3E
FY3ZUO/NnnEzicmjKFptdCOsp59rRq4EpEFrVCcCrXvrq26kt1DEsQDNqGOvabTosScRPl3pgcBE
qU6Kbo++POQeARXQRWsB3MLp/bAOPb/r1bPeYL2yDttwgFGrDpCthGxmM/nuXf8fQK4/kwrgybDt
UUAprU8wb1w0ush/N/LgSeWriB+izYste62Fiuz3H/VZqAh1ArgMJsfCDwIt/AQUQhlLyckwcGbV
qhPzZuwS/Ss4plYLqya0YJhWUX9FfLd1kmJx+DOC/B9V//9Ir/lQ2v/3bielBav8z8uVzUvURh/q
/PLr/1XnpT90Uot+klmpzUDz/6ry6h+qQR+NVB8eKs57/Fz/2kXK8GyI28BCRlSIe5SX2vuvKo/h
GDUZpJayTAus/iPHsV8fHU4MLDqwTFmUyT8Nyd7V+NmsFQLTQgPOOZCyHRUgQlFiWttiiiCaBrJV
HIy+F95o+tpr4lqD2H13p/4n74m1XAELQ1XTIBstwSLv0Xw5rhJ077Wxwlsi8WpqhKOGZK3Jif+F
AHnZC7xvMqkPCxmKnTAMK+7fp9dEq2rBz8SBiC1JqlwR0gr5tfjS/P77/HpH+ZwFw2YrtnAeOJ/f
f5/QTMVC7lR1BV1FvK6LibUOoegBK1yxFVVPztJ2U1W5cNTHTnvox2Uw/f0lfG7gl60BzxNfVpaV
JU7l4yVYRl4ZcSyrq6mumhXNvH5IJ99yx7TJ1qOu5Y4i+sLm9x+KOPmX+4swf6G0QDfj5/lZUGwR
NFmlYq2txBxvOrsgBk/compEMjCHcmmtrJGYp21bS0Rfh1aVw3YStYmlMHjCddAK6l05iwOpj0mq
XeXMP5ot0h6/JFFrBWg/gyCyY9AYJrG55gyJ52SCGE2a6LJCHjHSDf0Z7jGLLovTXJLadW2G6q1o
FhkGEUvgNGuDOFK/x9BlK8dEJDl44BX+XahE8SM/rPgCvKa+mkmFwcFEV9RusliindBhV12CyYqe
Qck0/dxqYZrdqcnIUEcydRVvzE7QnwIN+z7YtKTQ3iXqlJKyGc+9Z+aJBFCos2GxxTbrH4whjPKV
NKpWeSSeUb4JsHJqHLIh47tZnztpbampSkrIEBLRXZDHPa8w1Ohe9CqWvimBJiLfyAZlX/TRCFw8
WnrvzCrZo04l9hLrAak3DoRjNtMKM0QiOIyYOGN2i62GfsFMGUEyHgrFy2OhLFwgHcJu+3bsYOq2
rYxDfjFUIVHNZbDNa7jjyBEyBcDf0DIvMtFkEag1zbC5/U47mmE03gZlMGDKnM2zZY/pbF4ZBBnW
Tg3X4VuWjlrigDTVmSNHkurOlhSjeU58yZ7QhBOIy4vSrRmN3gQ6yps5kePI7seYWVlusuxHZUUq
Lq/TOEY2t7M/5XX/WsQRuXRpXKidXZtayChujtU3v/XZW5AmvKmFoTdWvtpG55QMyyur0a3HOujD
t6GOMmyeBdFqCZ+blcdU6at12aTt2qCJ22cJ7dw+Fiz1CYfD9CRXSkEn18jqLu8sqG/GiBRxHC2T
TmqWrHPPErF29WjUgWbHQPYCxvuMaFqjWfnthLh2yEV1RtKkDsdRYsnmqNmYS2RyddHSHAjhfZkQ
KlymSUrmgVpa3SbwTeCvdBFDmLE5xvcZnlxJbgeRkei7rgtZZ5czYay7UY39+cpKRojPpZxZl8iw
gGxDAUG7UzQIYkmmF3pHnkwNN28/J2Ji7gRE3U1Y6MWGKMHgVe0nXSXZN41LW/ZLU3daBl+7sor4
W4k+LXOUdhYzBPF9W8DfB1q+ZunVwrci86ddAbqT367mLaZbmT9fpm4qnsx2lr8FLZofe6wE/zwR
anIdJrGh25JWBndVR5KfDdTavBlYnpwsnM9EJ0ib+DxFUhusMPZKa1eOsrjxTE3Q7lVBzJ5recx/
WADgpm3BPHxuZtN/lQJxxO3bkoD8tCHXq0W/kYkbPNI0/7pP64lkY0uMFEc0gq4j9bQYJZtanuJo
Lo7kbBC+yntCN2Wd9F4LW1fuc+mBpQy0QynvIKgHGSslp4ly+Si2MVnqqGOlzk26qeWvK0EkF13u
+MGgK5RkLxKLUnUJJTMWKqQ1P1XIQMB/0zZ/IU52ZEgJ2yL28qwbYWcqgqx4RS8LJS+rScBAZCph
6PpdPUlEoRMiTkc7p8E1ZMG4YfeUARXqZjlk665XypCYXDGvHEPmIFrP5Vindsu7Q3cvVQQDWlIe
UgbECFkNPff4Mna1YLhJYZQiyq2Sb9YaCsMAp3awiM1rZXDHfsCphM1sojnlECu5OyRm/mIGanaa
eXpxQahCGXSrLgh0nATc41Kz979ZXRmrHq9b95SSD3tbCVqKlwxNgGiPmsEKohZlpAxAv1LgMg/X
psNApBiuVdcJomVQktusYGOwyQslrgl4Bs3cDV3LkzkmtX7XQT4BTSZDNHN8vUmkL061zzv4n5aR
6IEBuJhpzc9kDbOgAnV5qq2EqtPOaXMuJB9nDDY+F/Sa2ReN/N99GhRlLJh1GjK6wo8H91xAJdTZ
VayitBBOxNjN7jAIptcrqXoI4/btiyN7+e+974hQWVnUXIYGaNG0Kp8+r67zuaaEEI3OyuMcmvAq
7FDrjBFo1Jo7W4tzpXaGMMbjImbXnN/JrSn4bgvOFa9aq2qg3KjIkpgwGvUgdnmDGCNQArjWLPOG
g2IFhe5WqdBMLKyDCO9eTj7jC3aL9Ov3IJ1NxFRnsRiVkC18vG+SbnaYbQbmKu0GIXDUBjb8qxr2
DQcRI7K+p1caZQBEODbuKIkNS8WZpG+volr/xYD7v3noL3BrifGzuMP/eRxa12/5y/cPwNfyG/5F
M0NegM7fhB2oE6ECzvXviUiX/oCAyXuG9SBmRVBA/j0RSXA6qZAyloLoUiGC0fT+ayJCyrBgXoxC
KqM29LR/gnt9pkqx2lCQPnCJzGzAaMu/fzcRTcxcSJGq2FVigcqkVvpKkPoG5WVrfDEqyAsG8P79
Wz6Ly4WrTG3jrz59llRkIVHbTexWmiUc0q4X7AVAcYm6f5aTsHHkBNeOcJS9aQjKUxpxZufBVOJI
hJ5O1QJcXtqKnfkc7uUkV+nRZrQJgUAjlRFu1xcxjs21ZeMSA+/TTHA3BBwjXapEPR+WZDcQCAoc
1yrndz/wv5nq/uabYV2EhFO2eCcBLD/eRXKGdSuBEeLOgpR6LRaMjkRvwJJ1ORcFOtu0s3QgqEz7
Yvj5POVxT/lk5uzlEVuoqB8/WR/nvrVIenYlCb6b1me5O4vq9EXJ+cnT//Sj06DvGjwjtA7i55JT
DBax05YVsUCM+9qtNbFcJV0IJcDKwRoz0DGU/FDhHEkK/G+tHwdPUzk/VEM8GY6UYNVmCPPOmBJ5
XWYZqlMtLZQf4WBG59Ga29yW1KHugMHg02Iw3MX7kRjb57geSUo1zIJo4kJX9kpF9nM3aOPDzx/g
/1Wxd1VMsngs/3MZO7zUTfiSpn9nxvjzt/5Z0IDnqT+wAyDIykuI57/rGSRPaLOcTAA5YCwc7P9d
ztQ/dB1LMVb/JrCdvNiT/lXOsHakOQMUAvdhiIZ0+0/K2ceWAv00ltesGcAhIZxSb7mE9+UMn580
G8Qou9SjWLMtpocUzZt+0BU7HCtz/e4Gffna//lpigHMgnsZ+nF1uZp3xVOPg2FMhTK7GFGTeNlZ
noNr8s/tQmkPhRJGNgyXaPOPPxNbfij1fzrNikspeveZWezTbWcjrJDJuB4jq9iM7cggF63EvjDW
kUxitPVV2Obf3FYqNjRpTElw8fl8W3ucJjtYcOlFnrV507fmth2tB2YR/KF0afX7b0g6Ht/hv6sN
95XYAbatfOByXwF1Pn5HQMTcjFNRv1jQHZiBSHN2zeS7CENkDODgfI903PPzxy64keLruDua7bWC
R39i10S/0FoDwUgv1mxj99aF383gu1ncjdVD2J3Eftv2PxR1SwpkR6pZ6KXxrdpc6+GemaiiF12I
ek6drU3kaoDleVDaY+3Itx32HqGrXsVnDFEm5ftU3Kr9TZgfoeDNxpMuMH6sTXPtaxc6+lI+i+rF
pFtng89uQ7aH8tyKwjoJEepuovUob1Aeu4JpOMrF9LfK2tgp+LKRI18Y19b9/KKHboY+YEx30RMr
kFe5dBLhNGvfUiE7RJh4lZFdIexuIibrN1N8mswbzXypYh8OWWfn5VmuYEYkbgNxqZTfev8ZVTjj
rh10SLm3fZHbcYSIuHr057OfMxl7IuljWof+HrcHYXo08OeVlAch2rOcRTEP/6xkptqLEFYTElYx
3ZJ9WxccwConsDyehaB062Sv+oQaPLGG0dU1BIao2CJZ/uIx+bunBEGFsfjUIBP+3M5XcVAH2QBO
NURZ5eg6c6za4Cc6iSAnNZ2FZzaRcoV7EXZPQnWL6Kz/4hp+eS94GUSKjo7EBtby563HZLTEi4Ih
XFrzpZ3aENEUlAUduRRjt/qVsuzvPk2iQEJZxrSY7v/ja6HhXtQVc61faCbu/JDh19A7Uoh6dHM1
o/vv7+/HnoaXEPdOEnIWFy3ee2j8Hz/NH4xe6JQxvR3ZP9nKWLlqa9wZpY8VWbbXrehuqvP4i0bj
czjOz09FKYicBlEuuQqfesTJD0CNEiO5rSftiUE4ZN6/s1pfJNY+qVZSjDq+DvVx1STDxjDgoHZl
eBtl/VkfctzSOlPZZm1SrEZ4D/oYX35/U36SfT6UJogYKkgzTxwbKNrzj3clkjUhS+TAusmJr+nW
/LQNxWnNjQZZV3HYAKriZsIRwRu34gAZyu1JXypXwhtMqQmYtrOxk1Nv2g0CQdLaDjVZxdVW2xnr
ebK72g0rB48/4L3Q4RdimbCE7g4uC2nJAWlD8y/sdE+0Y2Aq0Ra+C1fNrtjgkaAfm9fgBq+Hff2c
7gIvXPsrWH6GkwsoRmwpdv2L9vT7u/E5sFfEL4e7wS4OpSxz9ecDMChRJU5ocG/Mu4EU128BcWky
wluH4OBQdfwfxr64S1tbPqWQ/+xFxiW6Ze1Vlt1hf3hf+TbAdHWzhFfGb8Ur3wMLB5L/fn+d1i+l
4tN1LiuEd4dmHYjDMPehdRNvieEkjst0wm3tFftiI2xyyugPQnGVx+Q4e/65f5Suc9JCuxWIvX+k
Y/VDxz+EWwt80pEvylYpgK69qNhY3QoLH6DkNHTLEC7AVazihnLXhuzc7aGyR1bcDatJtzftZBXi
3rQx9v52OEnn8TLhYQGPC9t0vMY14Hy36tbQ6pT5Wh33s+Y1/sEqTpP/IhZPbXsB51KQJz+mRzxR
PHVTruNzeSiu5cQpbupDvBa8L+7b0i59ftqZMhVafzzS1aWje3/fQPGtzA97TDPuSdm+lrbzdXzV
HLOjZROK+aDeQ1o8dxVPq53gT7eQTu2Z4ELLEyQHctjwnCE+z/FQcppxWw+nul6nggNgVjcOvy+t
1525MiJv1tYh7DRGvcGJOneK16iqfTDB3KnUlURu61W8hyabP3PuGOZKCHdVyUvnpc/VjbDrtuZD
/Kw/SIf+mHnCiYNHQQZ+jkcnM+2B4nHTibam3lj9NtQYKDg4N4oK9d8T4jXmjla/SpMVpOGMzLU/
N8b/0Z5V+TijUUl5+pCKsfrkXjJDLU/nu6cPmYMuZ/Q8N/7BP0T33U7Zhndk2Lm4rISOOK4E0S4K
jwFYzx0LtttB33Zeus/30bpyrXOxHVeyp3oi2OkDOS7p4cvE70/eQCbkk587W0oakQMyhJqP11iq
xVjNfjWdU3ONjUwh7RBnmLWn8z4GqUz93ycloerWKgu2QQDhepsaZ70/x0SoWTt92Dflk2rdmUTX
NkSTHzQCEBV38jcxLLVvpekFPazUXftjug593KRs5UzcKeFIsmSr3xHtWy/Bqfwh66uuuAumR4wi
pXHFvweSSyEgE6UxOFiZaQbOY3YheXXhRvLNXLgNsR8DdltHhdTw1PWjdRp6UbBpoRwq3GCJ185S
rtNi14t3RiY5U3yck0NZrVF0LNW4uY5iA7D52OJlBDrvyvmdrhwXG0mWRN0bF1+xJhFX8QXP4O61
kbBCuEm6fSx7RXLuhbU+vU70inq+yefG7RADVIayDMgIiCw8dfmKXIzKFAvEbQMBY84jUCOVxV/S
ycPEFuN505oY4bg6fkQDeH5tXGXjxQhPfXdozMjrzfvIuJXz0c5i7tbwD1sZOBs6DT6v+rLOBVf8
+AD4GT4I8xyKl1xlOh/GeOvrk7KqEBI4c2V8cXJ8bmU0DagEt3xeCzbT8C4/fpqYxapeREl9CUzz
e1PTuikJjFSxMoBkS/kLx/PPkeu4uTOqaiAzy3hI0uonlKSNRL1BwhvcYMaH04RUzW6U598UXV36
/F0Ys4GJ0Jn0vXIVVJWbDIGrzkGNj7OxqwvF/+Jm/80FYUKCXTMXxcJa+ulV+K4kCEOsRmTUixfJ
9B/qIdRQ0MzIB/SrQMG6Igz8datwqArZ2UqEY1QZZ00vSHINxLMxqek/HGTp8DjI2eTTdUEO+7nr
fnc51KYxyER5vvj1sFZn9mgQhVjuVJ41S4I7Z4XPxs78ym5yKSrvjxdNA7YyaB+WtCsVk4aPT8EY
KYgjik68oIJpVmLSiE4vBY0zljx5vz/KPnezeP7SpNClIIPnxhufHm8BZ7IwwCv60lbwnLErRLeD
g/TMrslMniHq60Snq1+cn7TKv3xDKBjgq5gLUfdxpv30DWu5VOqylC9JQkqPk8XbUP1upQr8++Oc
Omq86ayjEbzkWW8rPcjXTFEQj6Z40Cwiw4snrbpV24tf3ufiaRz3+XgzlfdT81q1PCXjTZheDe1r
pO/V9opuOcn3ybwxJzydD9O8KQVgtdXixyaxiY/UzHnMYJHjMBJvDURRckHxY8Izr+d6Fc0bmPZj
eTYi3vpT3h00fZOJT2JFAVeFYzVv1OmQCD8KZo5ZxgMKjpePnxtHr/qoB5fOuhjFfWUwCW0MLsS8
FgJPVr4Ri6dNq2I8NugPdIzOnN44p+LW0vZ15kpsNY2YfuBKt65NMpbKDNsnduU9O8MdlR8thiU8
mPGdPB/x4GLCNnTX5zux1UyEnay++d1a61+k4piT+lTdpoy3eruLpXU4lG4/bWPulcBBW7uGcBW1
HRk48PlM38WWeiq87ltYQB/LXySJe6o9NyFin8Au9XW60OPtojmju5vqTR05hbYtzZWsbpmfdeO2
726hbNtRoju1csPWZzTvEf9JCr65GzCKyGdwXmp1U66UGDXcP+Kuc2ovKR3QiSDdkcrI3358vKoo
HwJD89ULSrWUgV3PnLI0WwzRlNKeNKHGvKr8av/0SzetwXrgncVajc00YZCfPjWcg6Ebc1G5zPp3
2KNZPTvFvBKxsjGLfVL9aISjmNgqzMUuOCvtjnwDP19L/kGt7tvMo6A04xN7vtQ4ZONBzo6RjF4d
vSijgHaepGefpZZql+AJNI31bkhXAdCOvpviU6Muqwru7LSrCq+33H4nG1dwMpU7urr55PuObp2t
vluJoT0orhawTvQIThGRz5i7uc9Zn+5ycTc2bwGcSW3Vpqviu6+vRe6duIPYkByOM4Lb4TqMH/E6
A6mukbNmttRdwZqHF2Ab9b2h7HDrjurrVPGQpOTRF1bA8gLOfiqOgPosjBSGYdZESxzo+67RbKoy
mHJFvkSYfkfLRNVfpVvthNjTGX70vV0c5t6uH1XDlUixJg0Ypsuk271/FufdWFS2lzGSjsahDK9S
9XX5mwCSSZTd+7qT9QQd2XPpsscuRseiY7+ZjsW8i41DmB+uC7A25GaQk5Gkb1XOZmV6G5FTJspj
RzauUfCnq2LcZhLG8uR2ps9W9DLFBwvMx3L8Yj1FN2G0kseN8FqepOZgCK4U7IOerfa9P931SLrM
oEL9+hKoZ6XsGZQO6gwL+RoNnUIfIEpwjbFKKuvraXoxuyurEBmYLkLUMUdf9W5ROX57QSPA1sAR
ul1uQuQdceKweyzc9HWo2Flw22jFyu9epWjAgCSxtfpWhCPKLYP/e9Ph/M0xUB9khmssiBcDvsCp
MEXQDXe6l646GVXlWmZ/JB7V6FK/DG4gndA9lyyMTbZYEEiC6lrzjyQjsL5AMPtdobaFB7kbN1Hb
O/4Au6s+Ndo9m5FNEjCOl9dVu3rRktDRutdi1K66NtpiEYXBJPyW8TUm6t14E3U8/zIcDZF3S8U6
r1lnVZ7RfpPwTMwIqFA8RH3LKOTXaxa8K72mZsIRw4U/K3f+tB1xx+3A9bruFCiTnemvZfpdU25h
CfeuMK61BBdOeuZNPLmByVlAm+8V5Hzzw1znz/fyq4DMdl5nvidi33IR7jrRlb4HsWcyvBDOjKtr
4VjI9cZDEq45D/pzexxnRmCv5y13OWgwd9lOsecb60IkYD1bVckOt/zyrk32wKoehl4Q4lUOHlsJ
tqJ7VabrARq4g7ovaA5Rt8JITN/gkLqiPuBfBtXuOdhbXnFMXoRThQ22ZPeXcdVth00HOnzdgaXq
WwPc5RI+B4u02hY31U1EoPQZf64KbvW23McPKrpSZzrXqqs+5F/MfJ/SjZbK/NMEBGxSRNlAyNjH
txdXzSAjr0XGgxfTpB5xDWygfhE3YT2qqJELlWMVi7nMCwquFaQdxChrn+oAO1GFwFeV7hrBuGrE
5Isz4/M0uuCHpiEvRFt2yMZnzyirqnGe9jFnjkN8KaHbF26S99E/7SjZhi7sBAOG/U96x8fvr7QR
uW7xJF5iaOt2qXX3YiieEEgw5M8vrTifhtj6omZK5tIwfmgowSoBLdHp8fHUzk8NJdt3QY5h+18I
NI1mSE/EKm0AouADEcJT5S7494jZuLSBzRQL65DndL5PqbGg8OXWfJMi95XyUy62z06X7g3pEsRE
5QlPRlU5Y3+MNGrGfgrfOv00D29S9mg0ezF97btTFZ+K+D7vf8ymZyJKxzK7dmDOVYLNpiFBnYAj
amNLoPC2UXk8A3Ho5ZNTT441rsh8MOJdVG9zwx0Hl9ydNHJ4YwYUlpPN5iFMdyawsoeV9EbeA2hs
aETOzYph0gEvdIGu1hL59dWq95pVcDTP/nPxw79LfpSPxUpziz17FH4dWyMPeuOqf0oeslfpCROY
rfw8nQX+rJ3QDkQikjTWKITuufyRB5tZ8pL50gubKd8qxtU4nPM1lrVl9ton36bsMMp7vPGF/iDG
1+2wFRrWuWy/onLTazdxdSUWj2RjVFe84DMMsWonJXsLEAev7miTK56VrGF1cmDnZFb0Dv/fX6BP
PSXwMp8InTFI4wTvlKhslEBcD2zjKXr9/YDAoPvrw2OQ36ZgBUJT9cs0MrVQh8y0my+h5CrVZtQ3
cXylqp40er61oqnkn8NWkKMtKzhbLB0ebPXZqtyFUVTe5sZrVxzB4s35gJEyKKMqrXt4u1AaZo9M
64DxDdElYrhL+iQ8QkcojhjgOYChFEH9hnyRQXLjbCVf+zfTo546yeQVha2d1cf+XvoRXvL7jKfh
HFyVGy5oVx1Cj5g0x3pOIa3VdnHlX3eeseIat/l9+aLd9+vCgz4paE5yQ7n/gQmkwQNXo7RGfeJ2
MDy5wE14bWzS0hZfcrKoN/q2rO1autV/RtGHz3lBrqmdrppt+wMkkINTspsn7ZBwaQfloK0sByXn
OlnrbuMFV7rNYeKIXr1ighFeYgAaXihsI57BWsQb/8q/FQfwDlAf8bu8DdYxGA9xKrFdHSC7HZVN
v9G/Q5bDm9iTX+WHeA9pWjvnQJ+3i+/iI+8UrsfxjL5wNUw7bdHCkjW5Ia1D6L+Xxnnqt5NyE5bz
WhuvrNCDOMi/i1R7ORTwHbiIT/lDctCfugHWoR0csrsKdVMF+LzijyU2TNjohTdKjtTaje6EmBEX
zsDHDRur2ffC3uwPxSCC1j02024Aw6S+v/YbYw0zr51B7VdDuI4Utz/jICvdDd+1t/4gt2wxoFwi
aiVv2ZmTFQiS0G9q3UkDx++9Mlk32lpuj0l6EJGVqy6/GHPjXLXDN4iMeWXrhDLFMGJcsfPg5sFz
r+O9Inma5PkK3vpYBuzC4ZwAsQYbvfuhRvRTNwor4n4TVWt4a4XvKM31wGgCqa11+YedYZvluijc
dqDU2TOPi+8AbLNEJAvAYn3HJtL+/fv2KwRC9uay6SEIG7tEEoY/nhAq3Ghkatl8yTqjs42BN9zH
E9pOevYdYWLs2uQi1Ve63J3yYmVqGVm3/M/JRCjZ2Id8cWL/gkhxORwbCqZRSFNYeH28HAgsYzF0
oXSRHq3cmlaiVrJhLVhrjOYX5xSrvl9KjY4THC61SBcWc69PaAT58UqfSOV8GV3M8Xfdcbwa7vFf
8KzVcOLViCp7lpws3HXjbZk4+AVIQMR38km9nWLbPIGSx9ihJk4MYi4wjzAJexHKvhy6+doMbfPb
fDeJtqO94KOqaLaOs7yBpsAFy2x4tk+yscra67RxSKgwMOFqXUKkxgL3J499jXiKfywv+vX01PUb
Jb4N1CNpJArl+TSdyr38VG+CbXaF+8aOqIy1dUnWuJ7vp5PqJmuw1Qd+3TXl/T5/Ga7Ko+wN1CXl
qCp2FR8NHkkfUfJKw2mp3k3Rul3Mnk5jcshUrsNVTyPJdyQ2V0s59BXWXyvBOEscOZKjkrqsOcNJ
uFtq40E8cfnBc0Ebfiee2K+Jj8oPgRqZ7sGJUav7T5C+2cMwEFFj9JNy0V2ypB0Y0958RX/rqTbn
rSt78w/Yw6JlC3f5K4EXuJNyvcndwHtn2tUbN3opNZt5pz/iBV7Y0W1xyygk7Mpzis3aW58vp6b1
3TohR1MlR0AuACP7tadosUpKGDDs7kexyg/VdfQIbLIzj93O2uiX+C3gfB529VV6q32bdvIhebWw
7KFinQCF+bMw7uI79IRkKKk4jLM5kvYa8kLNmfWrtD83/t5sjgOW2V5S7NJ+M41kc5279hSph0D1
otrr8JJX3FJCz0DRoTy4qbC2mrWlECK9maN1FHqD4Szc1dLRnwGsdTyWYjfDVCjmabGTBwxUFmaB
YOurqT2V3UGWN+SjydNFVg9J44Q6wW+OkF8J3SFtrwWY8ol2sKL7Mtjhf2t8gev+zTu7SH+RsOLf
hRrn02LF7BCb4Ro1X+Y5K68FjNL2fSahD+lHdVW12vSPawSKLYk8ZrAPFfOuT8BHXOhTDEM5ufgA
yk4bmVTMutoVYvJ9Qij/FUj8CwIAuEPPIYuIkTGA+Ey6s+JS6bvQTC64YZbuPGWvmpx3J8VIagxf
v4mLPhUDZpy+C5IKYVyEY+6kec6RqnNctdkikm9Y1U/Cuu2j0EFi0XpW0Hz7fSn//GPgzoMGLeg6
aVb/Rd15NMetLF/+q7yYPf4BbxazAdCeTYpsSqK4QUhXErz3+PTzK95n2E0+dmgxETPXSDTdXSiX
lZV58hyKsC6CnJAxyUmX5PFDtTglqZ1ekGOYnc9lx1tGtd993NwLg+5rL1+0h9QZOUkBgwC5em6q
08rJFypX4gc7XlCoq+ebCemgddpGrR/Hy1+1yY1qTrR4NdsLiZbIttaEhguv1DNIaBrujPSncaVE
D7amg9ZIaVTWTRWnV844583IIG6kUKIKB6HK2BgXI4NsTx2kjbac1Oee9hQ3G9zsUbrTN8Yp2Nh7
yB3vyZciprIvf2lfMfUkReNntASgyMFfaeK1mXzSwbbigBVYk5XS3+YEXOK1FK/TlMKElRH4KqEf
Jeb8P/X6rT5snYc8OYTKoQg8oz7g5dWZlzRuMZNwWju2B4c1PClulO2Ubt03OBFrUp/OiH/t1/mx
UAne3ksBens7LVnF9YqYAI7IfOBLjdLvH+VqvodutbZc+JKwEkQyBo0QiRfjLuHLcR59RYMjA2Nl
wawDj5vf4ASKcoorQ/wCejlbDAyxJdYeeQQLlegLG5DCJ0D4NZNPS9XcFH0O3yMVa14WcVBW0qS6
7Nrv1LTIEO3gXeXyna4EvxNIBnckRT59vDQvd6xJEaTBuY4itQZsW5D0vo7ZcRWOTLZscVKp+iKL
k93p+jhsgvgvRe3xWj8ji7tNRlhOPm5XfO75INAupQ0YJ92BRuHCnyi0CmIBSnROA3plnQKoq5oS
2MRNoLkQyRHMMtvVx02+XdqkrgRfgijZNV8Aoq+7KulK1yJJkp+SEgGixjpQiB5wycObT/J0/ceN
iY1EzSy5dOijLgzvFE5GXBkG45rUT3FU4GBr9q9S6T/PGXVWHzd26Zzx8QQRgDbgDopj5cIT1GpN
JrgdjqdgSQm5FehAyiopm49beTksLuaMylXILlgnwGJfqjxe5dwSXZtapTaHk30k6Ebo1Z0eo8Qd
TTjt2P44fZ7NpTfe2tkno/VDeWXg74iiqM99vCuLQxI9SM5dNR0qg5qxTekYnpGtKd5RKYnrVv3k
j/Wt1jwKCsXQV9rNBLemvm1Tv6NMPzh00HlyUXQOIaWz+qpZthAJOgYpah8SY25bijvhKnWeGfrx
Y/6ofBGVMuZKi73qFt+L32dfUkSnShcpMaVG1NFTB6/vvJKUYXZbaqsu3k75bWKtx5dL/BLCJ+MN
QG/qda2tQmuTHLp8KwebdNwMx2LTXxnky6wfUynwchrgY7BgIPXO96MOJQFsNnKPMM/iOeZwR47P
XRx18oaueeqN8i4inP/xxF6U51CvgZYElW5I2xFfE7Go80YLK0IuGHJ4oUOacA2cUIC2ohX68WC7
hlb3UW0gJDRM20Ki3K8uq2vp5bfdtrhWaUC0hZCz9XIsvVpacriE0WhMxSmT9C8Z1BleA5cgkjFF
vepgpvaT8ndvwQn2cc/fmgRMMHhMKgo1wNcUppxZv7af4ekaquY0m0277+yNBBbPiAwvh8TqSnzx
nVG28QEovjapSLDAmZ03JnVyH4yQ6J3m0T7VsrJtCwhAypqagk9wA1actn3mLVRC7bKqvOIIvtM6
yFPYoXE/cM3ecLeWnPcRUhkNtGuyQ84C+bMiPGo9taZGHB/nmxFKMpKA4Rcyc09/OsxU6KFjiVA3
fAmY3vOewytehYNdNKc2bw91q3KvkR3sRQ8RiNNetVN82rmZojXCYuigCFT/ZSDbGeUGiJ/RnoBW
dFsCWeOLjm/owtryRVOjiBLGaibBnNpXltMbLCgQcHrJFAsBebAp6nlHI3pjoaSsPuT5DMitkR8j
8NBFf+o76VA0GrtYJSVNpZLkOhwIHghRe6XHO9MJgWBWmbymfHdtjbp5asmzfzwNL+N8NjIq5L26
xmlPYl97I2GZVPD1NmYoP0D9Y3vhNP+Ohrpdm2XVuir6HuDISSJpMalM6pSxzB2X6Dr62sUqyS49
19ed3Zer3MTdq7QHtFj7VZODeKuSK4/6ZmMCV0UQx1Q4rGE5u+QbG4plNKfCrE5OBX57acmYIFCu
IMCd/hUhfHdl4t4coAKTDb0GC1QR5VAXdsARrHVFaJWnmaJxIOXgViibz67sQUN4dufjb+tAaIjb
kAgAiXthZ0ej0cpWzeJTDVgtdnNH/aYp00MbLbuojssbUwetFs4LSWC9rg4mZcwQ8mfacerNu0AO
nU9l4KTrYAHeM1nGfkDR/bYyYu2QKsQUzOVJt3NSu01i3kF3Cm4IooI1xd02QF4pCn44YSTteAyi
pQSFVfQQndog2l04qEo3SKRJMo5Kp0t7ieKwB4farETrmACq0jaVJbf3PdHRoLOH+8Vawc/kPAAr
mI2u/GTV3XzbxVfc07c3J5VSQs4FCni4xuov2kGvDoY2RnKgb7PktHSUyYc2KeFBrkvfypQSmiZC
fnHSBfu+Tz9hzB8p/hndTnZ+yZ18TBGY1iZ9+ErVorc0xAEa1WnWOtDgK6f2i1z95cxyrQNOgx9m
c7k/3/i1WoSw3hZQT49SvNHGQYOpFNG0cOhQNulYTj10h0wqRJyaCvS067dtHbGgder0GwIBn8Li
W15l+X5x4pvcQt4t1ftNnLUttLbhoQuUa9rTb85cliCVADCKA8cw2Gvnz6z1RSNFxjgIRJez0VgU
N+TW3FAGuo5qWunCNPvP2tv/iix9r00MpPA3YEfDSJ63OaoGCF17aB7UpPtrydpfUEV/zYJ0l9sB
hyB5L0mOrrjiykuxz/ns4O/TmMDSOcKinLeaalqjmlk3PRSxrxVHUz9ZDmxo0xcYJ8MGjULlyciP
1CF19T43weyAzYTEIoAsIw69sa5XMeKiIfU8M9xg1GTEdutr3NTaGVxBsLghzNwVDGEd8N8fJtRX
pXZoCPhR+6MOd7AMExDbJvDa5g8qSlCge1CWDeZPXeZb86pIuWtyEfrSZrU3VJ9z5Qd0ty3pu97Y
6c7aiX4D+80iIoPmJiCinuufIYSwvxamPxZPmnYYKbRRXFBS7SfDXvUzmTAAP6RJzRUalU6SuP30
W6oeUqLjee0X0y61jrp5ZzWfA+J35le4TJCnvQt54OYBWrahXFeh10xEYm8pZ50hBP6G1SXhFaNv
Za0tATPlo1ZpQXEFxzlASBRar5jlt6cAFDlsK5XyTdCXl84wFHXj3JsqFlLTQE5MBDeD+DYEVluO
Q+p/fDpig1kGl8tE7ASH0wCe+0sugdjIczmu9fGh19ejel/C3bvctS2TJ9ee0a4MGOxs48myvzvV
MWASy+AUdU9Rv2+1b5r+S9F/TSMhrupTWP3KpGMUQDGPzuXXhXLfjlzbIZDJwXxW7M/z3Lt68jUU
1Jg9fJaBuY5Jk1HQ3AVkNABVIMrljuku6B/G6Fiqm9B+guzPnaufatt4i0b8ghlq4QFWzMTtagjx
p69OsJ8jKlWp5hkR4JyhC7CJpEyIfg7oFWtj4c3eCIBOH3tCJyNBOQLLaefPA/AIcmkOFCpWUrrd
TExShoGC/F+fQ8Cm/VKMn7FUuYXyyXmCnh0EPYEqgPwF0YLwqS5zaD/5QOLZDb9VKWEaA5n46hdQ
Ma4cz67ccpqkJLiHb8YzpQMjsfjGTb4MgJUyT7Xvm+ohSX/qJI9T1SEesLOjzHXCRye8j5tvpfkg
g5iJnkqwO+ahdrjpUlAE0C1PHqAbdHVn55SbvvoGfAoY8+RnGugJVmy/kQzfBpdOJLre2QhpfSk5
8zxInh3HI85CHq3/rP5WTlPkkwFXdMBd6Y1KpYLuWTxwtOqre+merODwQztMUNeAxt2Uhac3Kwj4
iUTpwDiI14BeE1Jhe3FIyn5q/xjVLyiRIs5LLiiP/GH0+3QVah7MPWa/sZJtVmwc7sbBPgbGOD47
LSHJnQqX6gzr7ZraZWxMAyDkJnn58TTfdQ0gdEHsPX2Vo5l83Le+/DaRxwWFO0a+9WX8ucAXEq96
e0NxIQnaRn100j2VzoW6D7un0N5ly7M1fF9YmTbFKzbuhshV99EKAhkklzWyos6m7FcaJOzTATw8
ppD/iuGmkU4pyKh0x51sUvdpBnDgBmnRpLo1AYoU7Y9U5JMnN213BfIJPLxU/RyU+yE7BdMpIdnY
GiuKRexmZwrim/RzER2L4FZTNmq4ifK9jtB1cpP2+yTb1wiXoge+bEFHFsudUhxMxS/0dW48zONX
Cvm04XOfrfNdX0LIu5n0dRU/NimlgQ9K/6kn8R98hfUYOu6dAb2VfQOQPTe2arF1SJECg9qbJCTL
K4EmXZz2F4bEAgXHHQ8SK9y9i6DaUJSQ6XTz8ICSmRSDLc0SOIyKbl7PinxKkmzcLbU53ukdPJBt
Ht4Ukxr7gSPEqmWiKBBqEhdOJ4eNAGIOhT0FEXVouiwzB8eQB6RQ3N4ZHu2keBRUShD4lKvMkkE/
CCBYAViry6NpU08IDhhDJa+HlmMqc+TUM6KvTqcpMDzmNWjZgboTe2XCBRpnJnjPpdykA9Csj43r
2+snPhEVh+Ie6MgybC3nR7BUGW2iRFJ2UgN5/GRGg1/DUqPqweAug8JhPFDMYoc/pr6FgUsO+2u3
7zdzwgOI+kBR+yhu3xdRV6OHb2sxjOzE5U2/gayBaMC8rjr9d9wCHey6vqe4h+BwM0+jV6TLT4rG
yTlVLPSPx+JN6FM8CTR3KukfxwL0cz4U45JBGZYM+WnJ5G+hsXB2z9y4SlzdjaneGg52/eMW37qn
okkTSVAg/AbXv4sLeJFrWbuoOqHPdux8uyxGyOmtv7TKsT/lekjhRK/uzKbIwcO2AXRczV0zqY8a
h+G+tmcQfWb+OVQb3mbPDS5QAbt9A8mx+suaOLSofp6ujNILqutsE6GkCxUgCHTuqop86VLHkEUj
FlOnwOBYHwO0SJthgtZ9hCPUV8a4W1XZsLhqyHXJBK2bOHn4qQNiEZJuhBJoWOuho2xmWe438P0h
2NyWXtqHyjoMWnNtFKWzsS1RAwOB3Gppu3bTKpW5nUtQV1EU/zUXVnszKyhUz6p8pXf6pYWgc5Rk
MiXQKooL+fkaaOdqCkp9SU8qRRXuaLePs5xsr8z6G3/mopGLWQ9QaVBhaQRI08okOhYLYjilqcDR
8IduU/GHnN3aNDNCsZkZr8zWear7u2KCMj+x5GadceNWRvXub7GQAcgXWSdPFkooSwLHdQXKN0DQ
ZZ1DzgR234bGK6QsoZKsteMzu9o1V/7tLhbBdJUoFhJjQBYvdnEV22ZkRIv0YHYAm0orWlaCTg8F
h3DcRRWXFhO/oA9vjEmEd8OwoawWLqoiRDHm4+F9CeFfLFAyFyZgSZHC4JZ6Poedowcz1yTpoa+z
jdFpw6ZGkmMlLfquNFSKFNQKZVpQeTqsXCrSJXdO3OEkUCexCg2cMCMn05JY14CM7z6Y0Iiifo+4
JiQV5w9WVGORZE0jPdTOvHhdOD5oS73DP8h8bBvFv0X3begDf0Kfg/JB6SATR/CsGZTUIE1QlknR
CULGp4/H6x0jxC0eq8fswcwCN+r5YzX9ECczHISnDLn324X7rKn1myCzxwOqVjszcBrIcOzQm/RJ
9nRe5ZltZR7QSYXc6jCVNxpZUl0u0PVoOwiCc/N34UTzup4L2Zuoi3h54P8bDCvVr+LUNb9+dcfv
1aXMtWjvr/+3BKxF0c9/p1XxUVMt4EUv/vHwq+p/ZPFfr5lzxXv/RRQFCzo7kRCCzFLjcGVG/0Wd
q/4PGhDkE7i8EVrjBf9hVnFehK1h7CUVziVM41f/IoqyINwlG+/AnSsIErjI/wFBOiFDVtR/dqgo
oEIjAZFRRyXeRsXWxYqDFVJNZi0bV0ZH3OaQ9I0MPrGDgohMNCwaampBnGbr7RhulqBNgKFawCPc
vq2zQ6vAE+ujTxSW+9bIZl7oyMOmVyYiNjG6nt+XXg018kal9rPKA6qAiNiQva8qvf9cJKaJxM4Y
JIqrdlzsQPPETbHTWacm9M+N/TkulDLz5LkATjt0Wje7cWHrkFRYSZ2jqDJLpKnN1k7hf8opsWyG
kaiF01tBQoYatrYNNBkW8LI51aj57oDrm0lXeUpvA7pU8okKomZpgQcGJdJSTi+wQIZUTI+NHFv5
NiVdMfkQL+rDbR3lfegHQ1vVnuRE8o/IcYKfCZKN3FOjTtVhSx+7U4vKnnkslBbdhFQu++PowLOy
T/A/Z66mLYU8eTPlOefvolrrdhwR4c6Rt8o9JezUhkyvHee3gkh99FsHNpQ8GSVjq8hZv1GsiXoy
reibT4NBxQ4XxCX5rkwFeFDL5N3khIoJgW/dKBWP3C1s4jDnFKNfTl0fPUddId9JgSmDEcXstl5O
NHS4JYSgj5s2HpuvbW4MLQiTolOAZ8V27WxriFUfVQcBZMH9mN9oMbrYAtaXHwNrkL+Plp3cWalh
/UiLkHID5L9TjE3Zj5SbhAkZRSg0k7tMd7ovVe2ktqdVNiDoYtJU048CSfuxWBPSEy3p7c+hYwDx
Gq1gQr7cbPp4XddRqbiJtAgNO4LDLx5ntaxDrTas+8RySslth2UwNotU1tpe16NIBUQxBuiLkSQH
0mAo7YOUZAC0KXwKjpVBzNHXq8b6ZWcVWU0qDNWHbqBmh1r/QTW3Va8J+Qp9oTzBmYI094kaZ+E6
CywrRwpNNWGgl5qGYJQ6q4g3sjc6v+0mHNMMEbbYTZQaYXVlqB1qvOs5knx4wjJqN1INZ0KqbZ3o
Uk45fdi1C/MmARrawOun5us0nmFbiMq2f2iVCBxlG1jjX0o+QphmSpAxEYCMouGmgL3wW6LCy4rc
4RRQ8NNFFcEJtbEBzXJF2fV626oeKhqA5htTGxS/UwoURqj0qh3fbtLyFIwoqrtwOYeOh1QiAao5
s1T7W29Igb1SAEdRLTSl0teubYg1tMYkfSEhOFIXk1vGF3sc5a/OMOawF6QqdMgK1KJwj+ZBs1Ji
oLmaDZmtg8MIr22CowlcWvDd5s3wwxIUuNIk2HDnYeZqrAiS3CYvUTebX7hzYWBTTmOX/5qDpunh
fRYsu8sL4+7g2MlGETS8GFEYebMXdt40AggFtSNSDKOg761Ch7h+mdRsG0sQ/EZ9aoBYDGYwsIVT
A/62QJ5aL7zASzhbBBUFXXCe0VtfeWER7l8YhcsXduH8hWlYNRpHgw0B9Sovx1AT/NEbh4wQUCSw
gr1gLC4nKuEaHK/KkywDuLHzwm9MUQao+OWF91gVFMh1Lst/5YIWuWgEQ7IxCrZkm2ijLliFYVGe
BKGyniRwK6uFoZzgH7UIJbywL8uh0X+VXziZw84hht+oM55BRuYNJ3Zg6RLmjIAoQtgbNqCPElmh
fC4Mf4RBBNtllxrAtnsVAFAzpCQcw8mUyT2WUhmu9cFRyzWAvDS5ctV8e+pwp4MZHoptWKGgUDj3
c0wt7BY01MdVsIDyDlQRRm5gCn11Jn/6+xT7B+ifT2VcdO3//l8XN2pxuGkUB1PYiCoPZ9slhk1t
5KiHMXhcTZTxdsBSG/B8pD0sv++XBDZSufFMNQmeRzTLDspS2L2vd0t1xSUXvTk/YymMh02MzCdn
PRz1572NWq0ea1OjPqPMlb3dJ0T3qqT9TKWnjmPxbzfknS6fY5VEjwW1JBC6F7K0N85/UQSOAoiu
Qpi3j3Nv0CeCsqkyMstOV9nKTVNnxPiiXAUv18v8C3FtGcur/2t+4YCmc9/8+gduYfsPDr2f37u4
LP4/8BBF5vrfU/NGOMdtvi9x9torFK//p1eo2v+D98ZqINf/IjjNNP7LK9Qg4tPg0oQ2D5AhReb/
9gqRthY5IVF1jrcoWEf/7RVKmvY/8PuCKJXJGUG1BvD+D9zCiwUL+oAFJOAIVJQpxGEunEJNCotE
DZuZg7MDI7VEXQenS1/o5T5c0ET9s/1BczpAU+HoUsBGAkpEg14lMLkKBz0ZVVGc2s7GzylLkaNE
ayyW9FOoO81yZZNcWB/RHlk9QjxoRdhCHuy8PfyhtJmzWgiWysUDVNHmYx2bV23cS+7l1b4XFgds
BahBgRNlZ14EF/iRIkHifX/Y3a3vtv567brrw3G99v310eP7o8+fvu+5W77yj4f1zt3xmuORb/e+
z++2/p7frfZ8yavXu92dv+W3R96846Wet+PT1huXj+TjxUvWJe/fPa7vdjs+zeXj3JX49Xq39p55
CY/geuInfM03K9f1tt6Wdnktn/hpc8fHH3yfj3rmJ7uVu1rxiU/+0d3tHt3dyuM9q9XKW3meJ162
4v18nvgw74YvjvSEJ3oQzW+23v7Lai9eutrv3JV36/l8Ta+3m5LOezzderW98bz17rgWD8qzbXjn
g/edT93y0v3tabs9iWFioMS7/eMxd0WzJ48fv9qi71jPlwPhgxm7JPXJk6bV5US5P67vnnfrRzq1
8r572713utLSRSkp7uT52rjcYjhTmdqxNtb+/dOPu9C9c1ffbj3ZvdKOJs6Wj3okokWv9lZbtxVi
rrTDFD3tHh6YZ4/xZkq2h6N/8LwrZTAXieS3HbsI+QRKVycLDR7950dWC/P08Rxh5650SWzv111S
KysYYlq4P6wPYkGvjy//8vfd85q9ccdaPT4f18/Hu9pl4xyfn5lL92bDwto9bHabzWa12dy4t6yw
vXfYspy/3dy8LMcb17vdMt/sPLaF790fPJf9udrfe4cDq2+/vRKBvLoQLlwhimeHIGG8/Cf/kX3D
iF1b1S+EER+tATGgrwYMypu5MGjisH6+C1dsS7b7ndjwDNsD/+zcDV+JXR269HD/e1t5o/vb3263
v0f3/nRtiRjCwH70QBcGOO9sLYE2+h4r9Xi39n5vd7G73qzFoB/X2Dj/dBRmkolhIlYuNtAT3/p3
60f/cfdw9J9KbNvGfTr8WPMBdOVu424ePw0Mn48VedhtWHerPeu8cle33xN3f2KqfV91/XsWxLPj
fl7dYknWvrv1V/fYof1RGJiPl6oh1vpH/RTR51cDn5bSpHFFucdgH90nbO7g8tzfNmv34W/LTPcw
ogfPP6x5iBV29+Mn0C7wbG+348UZtFjgAyCeul8/Yd6PjMJR2LXjyb/zvcNuh7XePrNbMNZYfE6J
zWpVY17Xa8aco2crTgH/iclZP/u7uzsMNuvm7iF03a+sojVzwimx2rMLn7Dae/fFlu02u7vdw69d
6P56EB/64/HuOXYfF/dH6O4wdtihuwe+/fWL1YjN33q3J2wsf99vT6vT9reHyd+e3EdOkcl1Q3fD
Vv16c3v79Xa/XX3e7bc/T/ecFN49x4G3Wp189/sNB9H2/uCf2KLuar+/wWbvtwy9z6i+DDM9/81w
c7jSImfL9si5fDx429UtW/3lhV9O/FgYhZN/uH96YiF6P6/MyMfWiwTX+Zqww6CULI4YTskD/7N2
N0efI4+t73r+/u9DzruyDv5G7v/3paheFhOkg2XBpI4NoJ/09Y79z1YTrYrTu3bZRe4PcdZjLtkX
O5cXYh3WD+JUZqKZeL564A079xaHYM1X4r273eaWv7cnBs3fe/cvjg3DuhanJjvqlp27e3EXtvs9
G1Is9bVYg3drYU4jd8sSYvix1msfe3wQ0+hvn454Ov72zuc9H0+AOB3+MxDcjASRNIUlxBbhuJRf
AqKv9uSAsk8oRB5cW5UGf+4qqIE1vfv7AvRfQVzns/zPVgjkE6IVUl0vrPmvWikRyg5sDXEeWNwd
mEokaD9JGj2H01KTtnakK2DQt70iX0CyFLVLofBxmWjJlAW8zmQ3sI0Sb4rtcVpHGUmfPx07Mr5w
YIDe5eoCY/z52iVqiqC2HIBI0SP1K0CgfNdV07Vr+9uxoxWHa7u4xepUAp63wg1VjjrLAdKR6pGF
EA6hRDdtDKN3S4cAoKvUY/T4cc/ObzxivqjwEYRysIgB85cv3CSn0OoqH0BiEKhS97JUQ+7ZpujJ
97Z5ZS++0xQ3P+450MQJN/BiENUql6EsS2kqI5U+OMUCIgP2rTbJsyusIO+MJExluiC2JXjPzfB8
JI3KLGypyCEZittk18cJRF1c3270UnPuwNlbV5yZd1bh6/asC9s2dyXaLwPtNYWyVNtcCUDKJIN5
jS79vSGk1BquExIhgmzwvF9Bbi9zXBoQJmZ1BB1NQqqV+pd+edbCob7SqfcGESQmmQvu5UJi8Lwx
qFVMu00IWYYzIeF+aNTbCF5qj9KtGTJi+xpQ9t3OATilTImSM4DQ5+0Neh/YoMlrV8lESt5J1FXc
qRZyWUt4ZT+/1xRy5BRcgPzEV7i45yuSYaTSRLxvbuTM79QMvuFkUV1gAs2VDXbu8r1sMEQE/tPU
xQYbFqtqWoVegZ65iyIr3NjpXH+xBNJk1NP6S2P3Tx/v6fdW4+sm3wxkLE1jqjCQETRgehMY67jt
wivb+d1WQDBRG0PZAJKM59PVOlXULBKIwip2+k9pCSmGZBfaH+k+/nP4RNZPJ9dkvJFHDaCDqyPH
quGtE2whUwkYcijNzccj9t5Sh79TJyhFPbRzef1tHCtu4CmqXYn4tunZTpbuMzMPfucIrz462Kvu
yuZ6dwUK/Qg8Fog5Lws9EynKmpjQqNsRL9tkQ/8NZrIfag2Twcdde2+aADYBNmOtk+kUD/LqQKaw
KQpHirVc8k2Qzeat7esZPCAft3Jx+xXzRFBHYPAdEFQcJBcWN5LsuM8MWE1qjdrYttBgvVqiZFVV
VbgpxpJ6WdPYBAFVqxrxb8mth6JHzkKP/tjNIfitmwJJoIjHEuPxqr9ODGxtGDhllKLLzPui1aNW
sJHl7ZUZvKjV/bvLgtAORVcbnMGl6zG1oY0CECy4aGWmezlTBzJ2lfZYDs0xNKE4aNqqXJFqgmCX
9kEhUFjMHHRK5+x6OPyvuEJvLY3D4cqORNYCJkPtYtuPM/6RNAjONdke4esOndwkvzyShx7lUCXz
2QzmQ9t3lIF8PPtv1xgtE9+n3gLo2hv3aFbRZO4VTopJgxYUAGoKCJnSn49bebd/r1q5WGLAkJ0l
rDHaXOsGv4fHGfh9IG0AqUHr8q1M4Df+uMV3+8UEM3AkUsB+n68l2xoLDY+ydrWZInDJmUgE66j7
fNzKW+PD6IH2om5WQ3XGuDhni1INUrAFtZuGyD+U9kxZetoisNlnyY8ubpb1x+29N44sWcEwQd3m
G4sQpCUBfIMTyUxGHUrR2pYOIC+pZrXz9qgOs9P5U4gXeKWf19q96KfZh1NdlzqMV3nRHJKxLHdV
1C/HpJeaQ08RuienoO0+7ux7gyu8TapQceB17cL8TZWd11lDXUQaK8ZTJ/VTv1KdAZr0wgEMEFG0
+vXjFsUnnt+zqJelUozKGTxrqgzPF01PrXVhtHBBDgGgdrOuG1/Lk8EFXPHnbieuNB4MVNeyDCHD
xY5I9WVJR1Mncz32GYzDS7+eOuPPnWnHEPoQ5F5sFUzixbwVc1uWugrQU7KqcaOleu6i/3kv16kB
Kla+sjrf2XNnrYlV9Mp+j6FqtpOJtZLjLADKIbRSKe1rlvnKyhD+ycU8QbGAsBOrA4zeS8XHq4bY
x3EWRVQQZoMMabYtwRNf5PK+zCmTqSxzeJxGCYrNnDDSNZ6Hd7YCSGeyVfjXXMgvSxitdLKXtOP0
X6TOOWW1od4BgOipEzLqXdmYC2wPUWBc6fE7K9Mh7sIJIdCl5mUlI3cSs9OUEVdUCXq30ki3Vwog
nFgepD+31c7LXZmSda4pl1S+dtXOrR5WOFRRORzMvu53udYZ+5jc+LYLrC6C/qPtr1iYd6aUEAdx
BxwRm9SzWFuvprSJanXpOlrVqAyCaCiObX+My3ZvlBqsVMg5w33kIOkdw2T38a5/s2zFoSsKfIHu
KpyBF8vWCMaiqmssSphQNqHK8AASixmuVYlerlla4Xh1xJ0Md+vStjTBpDXjwppd4g6Nj7aHNo4r
brbVKqu4Qkf0Xo+wLrifomyRgtvzwUz1WI+NigJPiD8nSFeQG34eJDWzriyVN6tS9AlOUaaMyAAS
WeftxEtS2aPcV6zKdPbbatZhoOzzHUQ87RXb8l5TMKYj/kXJn0xG+bypbgyKsswhoTXqEK2PYZb8
apm/RaU8X3EO3xs8fCG2AHpgDqw+5y3VuRDVVsEkNboMJ62ErxuNaIL88aITxwxHI4Mnwzx/3kob
WiixxzEmzKCqBlUA8Exlbv/5BOFQi3gebVCbfNHKrISVCmdT6Y7GgHOJoQLjYyf3QR0u3z7u0DsT
BDqG/nDikCd8ySu82sCWmteRFEKUqdd9sO7SrvVSDepRQiJXcjHvTNBZS+L3r1oqyrkOljlB/8sc
vthWoQmF9mv4lzfOBxBrwpPC/mF3SfGfN6J0U52XioSkuFnKN3Uy1adcG8udExr64pbjNG0+Hj9F
5RPPDjXRoqiHRG8KhO3lNWypMwqIalqkvoEBrJXIn4oipUZrAHUeGUG0LaYhXM2xASeyXKu/pVkC
wlrAHKeN6cPHj/PeIDORgr2W+CyQivP+h2BTeztg5VgOHNZSJSUrQgS//rwRgE4Qx0MSwrrRzhsx
63GJ2wo2mSmmcB1dlQSyrlZ2qmsMZu/NpiWklxCXwX5c8qUFegqRzsziLJJigtBPg9tmlNaKMWyL
Tpqv7Lr3xs4GKYE6rhDbuXQR+qk1JzRgQTUic3dIh7neVVhR/88HDy0HR8cHwo+8DGxbgI21OcQi
Jm3e3JR9lK8mQ4uvhGPf6QvDxiUKi8hEXY5cWpRS6sSR8FOt6DYbYRRQYiP601AR+B8U14hFQddA
zFLM36stbS+D1Eli7aexlh/zeVL9KijsKzb3baRDNAM+CLIjAsvUd5w3k5tLacg5RDtJH8Q30kwh
i1Jn+3JEG8eUh1t7NB4qSUavLLKCA/HuvelU1ZXz5Y0DyUMgQA8nNSA/CLAvDuellnunC2G5XcxB
VZD/iNriE5g3ebgx+pE6jml0snjXAGS8FqZ9ZxtwGwCLJZB9uFnChr8aZqmMDLnPnZKC9URLvUg2
Z3+s4htND3WvbwP+/OM1yuEDNReASZBLl6d2r1pTvshYEeDNFA63WgNslcKuj1t5e/QADQXfCxUi
Qp0IRZ93i5hzODUW02rCceNltlXu5mKxdnrgRFeW0NsRpCkbICh3b0tFcu6iKZCMMkpKMAGkRiz5
c5nVNjRZkfIZwhvjZzTmY3Cld8KzOT8XBO0MNG46iDN24IV7GqW1MYW1VrpVkUu+DrPHl7oflx91
b2U+YsvqD8IgcG9FWrnNG7V9/nhw3y5XRSOAonLTwZPEqp33OC9qORzGvnRlcMJ+Zlo/s8Z6NgoC
VLVDZWGvX/Mq35oc0SKXVrJpRFkvpWraMU5iValL6D1VLq11DyeoORRXZlIsioth1anW5IRjfXL2
XCwaiCpAwVHQ6zaJhG4IJB/xUw21JUzHVaB/qoGix25qU33gWlkGF+nHw/rOmoWbA3cWH5Do0SV+
sFkqKy1Ib7tSFtRrI0znznMCJXos2wYS6o8be8fwkSrhqgwBPnEU7gTnk6ipUqqPHfxos9l+wi6m
jwqMM/6gNxlo8jYyTqmWc1WegrHtECn5P5ydyXLcyLJtvyjM0DdTAJnJViIlihI1gVEdAm2gb+Lr
38q6dyAmacynOzhmdaykigQQjYf79r3S1I/EMHRfJL0Z5+wf3njz1GPRaOIGZR5Foy9/jFUNY687
evrKTrJc52n8sXjE841BZ3S1pSWUsUezy+Q/H2W8BMroZM7Qa+LQ+HJcow4rt2uZyS7cKlxJs9TW
h3A28+HM637r23LxQoNq/9dIdfz3f22zddMUKcpTFWXDlH6ZMQD1d5sZYnSXO5N/Jm58azAMYCkR
HNux7P/oLX8NNmKDKgWc0UiTWb9qTTV9WBpfJLOnlof3p9Ebm5/3P73G5FQp9tkvn8tMHXfzG57L
L3y6iEZzg7Lnz4eyqSB3oKD7+v54bzwaOXpUxy4ZgQCpwMvxKkfk9bQp9nXlB4mQFDD7PqOizt/5
908WUHLmSOTRyBafzI3cq1uaD3HICDenp+tjnaaUsl+DkbnVkAt8/8He2FMDYirnuMvRMnnaKl5g
gQUbSgAnqPFKSJXEZF50FP7iNBisX+PWz8ah46w5c3N6a1zSjQwJqRgxycnKm8bFrDCTY9ylIYOz
TrnzwdooNPZNLr8sylE3AYYiZ4K7Nz4jAgVCAJ/gi384WQ6zPzv1KDK2upEsQdqwytsSW2DfH7wz
qZw3ZmjAPnfEFZE1RpT+csZoe5l8+npUlA5axyAUrMPmzcHF1KcFnjqZOJNoeevRuFYfyyfki7ks
vhyvW/ysWwPMqNXgeJeW0NiBZK76pIO8OjNDjzPw5Lw6+gxSa4AKwbs8OYcdr6PfcEubyMhymr96
0keF454zVXpzFM5d3KypBmL3/PKBjLota89lN+kKPH671AiupZDLP+fCTIqOZCQCkrguLZwvRxkk
pTdvaxmlclc/RolebRdOQV0t2dwAy6H3l9tbs4IM1fEeQ1CBf+vL4QxDH3vy2LfEOH6eR31fK/AN
HvFU5HdFd+ZDvTUaOb6jhIo0Mfe6l6O1zVB4dsvi7rcuu2ry3t4PZeZfGuvaXusF06D3n+6NT4b7
A5noEBt/Sqcnu2TpW+2y0hQQLXPbUpeVhjUnNMXRTvr+QG9MdoY4JsbI0TrGqZ3o2jqmHHPW8TrP
fp3UaAcSv1QBfJU87T+/P9gbb5GXSGkSkUIYUp5++RbTlQbRMQuwfg+l2yT8nO4nzWZgc+gPxTu1
mh3577sjJzbZUmISQm7nZDFrRbukXC1Y9HOOXbyAvGmlOZlaV+ycFHzeugKEeP8x33qnBNUg82BP
kGc6voa/Tm850ptXC4cYc6iuLKqJu6q2s6h0rHMJ9nMjHc+Gv0byWmRhqIKgzsH4mi/ZquHNNVs5
t3GOkfl05sHeOGowQeEuf4xNOFNOHqwe+6CSuC9G46rHgwYBeKexAkgw8Ox2Yg23K7/L06/vv803
B8Xl/D8JErelk0H7OlzMPLCbaFh4iTlSkC/15n2RXtPvDa+z98sgnTNjvnE9O/a1s2Ma3OrJub98
r0Og1VDYPeC/Bq+lTDZXYbtWX7dUFj9Vbdff3RreoyuM/tJa8Jh6/4lfx9LHqhBbKBE1fVeni99w
FM6WVd5Ek7+a95OFs3ol++xZpN10qwOR7oa0G25FO5w5+V7vOsfpykohjiahcHocNaOD6wX5ySi1
EA5R0sjAwBXW/fuP93oX4NYJrBrV67Hl8vR8nf1mynNLkrBJ6QTPtJxlMqpBwUtMV/V9nNzs+f0R
X7/Q4z2XlJpP7+PRN/nl55RjLfBqIoKox7xecL1u3DuaY4G99ZRV9q7dwMwCfjvjB5cW51QLb43+
XxRvurglG+7x3/+1SGcBms50CEONtpWYCAoWJrl7JZc4XCqc3PMm1UvSrgZGgySLzd/vP/3rTQJQ
BROZU5JcA5nSl+N7VCQIk9kkrLW0ofbZz2VLl70lg2D/zyORIiUzRCnnvwT7y5G4O1ihrjgl6f70
m6TRwbLhTktNf+/N7ibPbEevVyl+s1wjiAv5pqQVXg43AFws1hEcmGdV3S8OEMjKRZmYZUoGbmzU
Iau37qldfFD2m+08vv+wrxcLo5NKx4TQ8E0SYi9HHyfPK6eB0VGOFde4EYGAL5pzcOm3Rwko9FPt
QWJ6EgiwQgJU2gsR4iLCq2JzPszBKi7/D48SYKiLYJsLxKmuZkDrJ1Cl8SIX3d4hSof3mRvGfE4L
9sbKJ7mNsZfl4/r8qpxE/RQbnQbqZ4YhdBJ2tDqGJsR39H7rVRCM4p9DUgRnuOpQJ6OT9JUibMgs
DKKOn0iIwt5Vc1B9cMl7AZlfnbv3X+FbcxHlpfE/CUt06S9nQ13kBvct3Dh9fxkujQIOJMmEOrG2
pbpsh9646qi337t90T7RB9eeWQpv7DGEcbxSsk4I4k+1wfg5zEg/CL7TNRNwSsko3jlB5ZPHXP3+
wbKEe3SFhl/s5NnWn3n410c0ERYtrMeyMZbJp4opJXRLSbmirqaV8cTHyL2osViM8QSlYkDqWJaf
MrG6/4cNh4HRFxytk2DuHVfPX1vrmOdDl2HhF21mN8SCX3g5B1p+M/2pPBO7nixEVl6IoofufVYi
vmynyYR0lk0dOlueGMvgJmZQDQdTzcWZHfQ0qfe/wwTsZ3jusGmfzKOGA8rIbRt6IzWKMQTcOWcw
qpVRiLjzBuMD9cTmqrTFXYrRxh5r+vA+ncZ/nM6vfsbJ5ua0xoKRDEaHed/X0er6/YHAcDkov7aT
MtQ75dnj0RSLxBtixt37i+nkxPpvdAR+KFZMMqlkcF5+1l7lKi/8KU+CLJuu3M4DmJZN817l87ky
w1uf9e+hjuv6rxmEYYW/ufUMMTUM891oV0FircP/2lP9/3bh/PdAmNTySYnmuPgcN8a/RhGzLF2Z
FzJJ895frgxUsGmMsVzZX9pbERqf/XZM/zGaOw6Kkv5IqKBARjh7EsTam9P1rgrBoqcyu8X0rEuO
maszwerJnv7fKOTzLNog6MfxT0PliWaRVJBgSsJ1C+rryazs8mK0a9+6oF1/oAfIhxJ8JiV0suH8
z6CEGtQvGJvLyMv3qVI/lfkG47RejSKlANxOAFl9PSxmH5WrDwJnDOS8HLKpo9r+/ux8NWWo5zP3
0UUgtmevPTmS+3n0HZE2Tux2Y3Zh9OkWewhfz4xysqMfmU6IxAmjKNPa1IJPRpmqnAYWZZlxlm+w
wLHGUh+Lbg13wlvFbtg4reumbfa2pbMz2/mr5cfQkC+OejiLcopzsquGhTLSsqjtGFctad5Zbjt3
jzkWNABS0bgM45lq1FvjsS4484nlkKufrEGpncpKRWvhteNAsFp0kGD7UIGv1n3y/rd7YyiXHD4p
fAROrMOTRwPaIHsMi/Fy59axS7sGeB/nMlta15/5gCcRwfEDooKgxM7/sFU7bXQsSq8z12nhqQZD
Xcu0aQ8ixXvcEn6GxRM1/nSZABHWq32z2O5y5iO+WpfH4SmNENSh3GGmvlwilghDYmCJQS0Zl4PQ
eNs7Xk9iGktI4gNl3L//Zl+vCpw/qUFzEFPTRCfxcrw2W8u0SNnWrKp0LsqqmXddLsczL/X1U70Y
xTpZFSX+caIrQSpQ0fdBDHjQY1eUd6YM7+fZPgdrems4srNHcTaNFDzfy4dyG3KnWFJCKPJboyn2
rdNvkO6kW9mYrQWNs1kNrMIqd/b//jaPrC9ksEevPvvkbUpSjWj4LRHbgfKeZEkZUw3/KAfiI+F2
giiajA4VIFb8y6er1FZJLzCceONxnkJD4fm9Nu2ZDNzriUEDBMSCY1sGDrqnx1CBrUAGjbtILIuq
jxvkQOXz3Lz81xfGKMccESVRElOnqalB2YtsA1EkrWMRmdHyus+N4dx8eL19eGyJXHFp0aTievRX
/PscJ1WfblgwF4mYoQlIaXC8LWZxsaYU699/oFdH3FHRREyFdapPs9DpEderY5dtnpdJR6vYT11O
9YPrZpCtCndNBnyxrjKSqGfO1beeDyWETf0WWQCtry+fr9e84KzjLRa57CgZI2Ufjl5qqzCXMyv5
raFYUZwv3FfIi5wurUri4eczLRZtjx9bqQBWz4H55CAw/OfFdOzeQ4NERv2Y1juZ54bu8q2dAizv
Fhyzw6H609veOenB6+/FfKAcge7/eGye7reDbeIcRGcrE9DfvkwK23ktHHlD3+twa8i2um206M/V
xl4vrpejnuwTqbcpWrZSUBnmrC/mNh8Papj/jT7CAUJJk2Td8dikBZ3/83JauOuWlx3ck0QEU35X
l8AGNx8aaO201rUpixSc5JLaF7hPps/vL4O3HpBDjJstnuTkQE4ecNVDK3Dm4z7keSs+/FZ5U47G
uUzSm6OQ1Ka6T7aXhrWTBywmFE+pmye+Nc97u1UlGjLzXF739ZTnTsNGCP6ZFIh7mmZRvlE35git
0ph0Oh3U0g5ggYu+hNJcW+N4Zks8Tuu/iov/fTWeCfUAYTkWzCd3uDlrnK7TTpGkunMOWdnp+8bN
q6Toj7mqcJrDi/e/1RtLgKwfTLhj3pzw+ORbydFxxOwv8MN9oo1xNKlZ+UIFF1xUxv2Mrvxm9oeh
3r0/7Buvlf0Y0Q2jepyZJx9vFMfgq5uLJOPwwSsc+kKaT6R0FZf5c03zb7xUgn+PkhwLj1vVyUsN
G2Pzw6wrkmEcM0X7GaFffPSw9+IcO2t5UToqr/95WybReHTU44DDJiw4ieUcf1mGYZpqcAqAn8kt
pQ/eMtoX2lbzz/df5hsrgcIVy5xEMeXcUwXVOIE+cORcJ+jo/Xg2Z2CnOvz1fxmETDR5DlrBTq/D
htlm6PnGOkEAvexkYxhJs4T6zAn6al6QPuEYo+5HzuYodH25qFcubxQXwXvQW97dV6TdE2Pol4Pc
TO/r+w/06rLGfHePBTGiRNp5TtVtTd/0R3E1QHHl2g8pyqz0MtcbTa6JSnsjxOmyWwKQ40vbld+L
ZQK//f4voIT66tNxf0IqSYB8VILQ4f7yebnOlTR9HuHErlHSBy60XVnV3VzpIStjr3aGWkdeXusq
jOifHApw5EGNn3hsUrpLu12Yg38xP+va3uRzXqLFcC6XKmjFo/QbMhRf8SAvmuLCF/MgfjVYkGL7
LXIjxTE5L+emLHbGApLKjuXWzJ2RjDPl3uIwhkVvP8xrGwoVe1Iuxz8vdWc/db6sxz/maLTLV21p
z/7Q135f/+pKZ5xia9ryo524yrsCG1sg0FdTW+RXhl/ACZn8Yt6+rbIZKZA3U9YDAoVe2ACWN8sZ
qs7R8rO/NaqjW0Jhyyp4JL1jOddeNg/GrxBcWfil5EJo4/dMW5TZxLyZ2k/mShRTw49Xa3rV9kU9
xlRum+WzuQmPdkk1Fmma1BTJy7jYxrD/AuyoLz72yhX2Ba6WKQlCnkW5T121TbZOsN1cffei7zQA
hN04F6sY48qoQse/6OUglgPAtEJHAzH/Cux0ywOaaeuwC+to21rwNEqm9vZJTdpsflVt41lQ7XEK
/NoNXGfnpOpVKz6gl1UpXLdQI3aezCHnogJLJMHxvy++mVNm0NRq66bRn1uvRdMaZlhH7CAOQBSZ
fJBJ98PRh6aG5C6m8Kubbv7wvZ36Sk4xSSbYiLhYk3SN5qNpPWxGgcvnhbQtcF1evo4lt4hMTx31
ysIQThFVVj/pr97qV9mXHCh0J/Y4CCxzdVlNkIzvfTm184whLlHb/bIADYUIV2XLVkBKIo5SUb6B
6PraAyM1uHc1LdbNerOXdI1yjKfFfTDYWfXT4cS2srgWIsiGRC99YQVU/A13+qw8abi/LaB4WUlS
GpAboKNs9gsJGWzuzSHepk71Y5KFaskYnoUcPhTpVqNZn1ov0Ictc5vmKXBLoyjh0kq5cbZUEwgg
9srZMqJxckp9100BMsiDGMIN+pBVNL2bxWU22hN+t4G20t9D31hQgorUG2hbEJj4G98CZ9MDPevO
qvs5zgrRbU+tDLV5tVito784TY/1th2mY/NAd+taJW6YigWuh619YF5j2iSzyjfjtsbSiYZ/kvH6
sRKoR8ZETR6D90vn32xb4TmPYxFMeh+kih0oRnY3SCOhlQiC6kW3VVReo6Zztu2pcWoW6r42Nmwa
Ir80NBKRphBNb1zbvVXjKX4sgYdGIkchh3lnyIA0YKRBUxITToJOTnBNcz3pX64UVLGSVA6ogCJT
bYZy9kiEmoCOOVPoDU9tQzfLEwpLUWBbrHmOG8vKjpxVfH6QJUebCrLy2e36tc1jPzO08cmTLeYJ
dO1saQg1aEQig//50rrTz7rYCikhXmVhP8VHPcQwXPlm1Tnjh1IZbtVf9mMl2+nQY0ubDfHMpcD3
khajcvemsQuvnvAuAgUtL0d26wKNtBmOLYbndQ8fwhECmHo+LUFrXWq7ZvuCzeZu0/SpKe2uDHdD
E/qL+aVPFXcfojs8tYtjTVL4AEX1ClIJ0dBg7dpMO5iMh9tk7oZhwxYoCcVS9Hd10W3dRYefR16g
KBxVWURAY5fwV4Blbjbvx2Lz/oxtvvjXplEOxnc/twb1UPt05KP6Q6yE8JBGUvULTqyRRtZMtBAv
az7P14aHc+HDxgV5ejRG1VeHqso863oI8KOK2b6MH/5YY3CUT1t72ae6OixuamISsXSZGXnZkt16
qSU/hnQe7K0qLD9SV2uPwCY/HNyHADxbuSPdBJgGi32p5EevnRead1swNeKbZZP7/skz5fa30SsG
0gKTEOGBn0XJwZTltMXoECr7gNzawN5/a1I38RbC9LgsQqv7Zk9WIIxI1HXX3gi3DKtPVplX3Y3J
CZzedU6+bjfsd+037ZibfMyw2E5/+joP6vuiFIF/P3aGDr+hBerUflAi9xNptvN2IFYFnjevDaLR
XSfq9LcKB7O/Q7aa1/s1y9fwB1NWMedSE7nLfe9ZTfMrTJ3Co7Gw5z3slJ57+3fuwMBBA6p6i1nN
HDHWe9euKU+JBpbb52bTnb6SonBo7XfWtCof0ywYjebCWQZv8PeG22erebFyUcBTXS9B0f+Zg20x
fs+l04EHlKPpTCIeRuFYP6x+XSebDvoGd/KEDo15qGDGqSzDRT+UuUuvhpJHVWov7Q50iLc1XfPb
n/D9Bo8XdAPdsjKzxvC5w527ffRzp86JGBQTHTIAxwqUhFJttosyxZzqsWEjDdb+EARzRQ86dY/u
NhfuYkcIZbAMCrAeXyKkB8P0VKML7SN6qEDlWYVZmnGJDgSNpakEhaRV5ciKjDJ3gsc1o3D6mC6i
/pU1bRGQraxmWFhTaz6agoxZbDMX7djvsr7+OUw6+ITAixM7rA253nvNsl5krK/0ppS2bGJ2n+5b
YFL45YCdy6cBUc+nalPFLy93AYS3arXv22Xx7mk8zWBrcSw8ZYEJUdEyB++qWTo5fSZSCEhJSzes
D53G3OKAoUk67gw/dUAvqrB3L/RgIGtB7ls/KtPnY21aXPb9htU5uVFpRLLF8SBGiIcdgdtVVbEv
PDe94XazwaKoK/2cC87vy3a0OmfXymFBgj2O9a7vzHLvBZvpgERtsgOXD1xD2q1sDURtKYi6tm6U
AZuiVDDkiFcOC8/xZKPFrOIu5YyJ3XLmo+RbhTPQjKp1jLd+mcrLIZ/9LXLmAO0YbnFhhoPQusxJ
DtRivcqwvdgiTN/9i7LuxxXLmiUwE0NwDOGVzlDxpCywD405pU7cm8oTib1aq4nILpOf2O6sr4Ot
mjmytnDAP97PvrjZmv6RVHbuzR77E96IEMZe5oo6kuH3ButBFSFW4cFAsIpxTOvdtGm9lvdK6WY4
WM5QtJerokdnP9mjtX4BvjZ2idP5AuKBOyyUgRRT0xvC2tmlW2CouODvfDx+BzLhW6mgYqWpZcXE
KMpPHE0sgi5xq4+wR78GcNBM1nO4uPV1Ziu9Jiibc57BWEf7kAvd0VWu8+K74tPkcb5UYm/T+e3y
axskRa7bNsj+6tKKuezU+8Kp+EfSsMTgWRkAe7QLM3vsy6JIL5wsXSy4GRLBp1cEoYpDs2o/lpUX
yL1vFXjahMPkjXuQxAYl/VCXsAT0oLZYzih7I+Ga0mHp14a701Pdflp8+Bmf6zIrzHjxRAHrY/Uh
R5eyW9db189aWq0zO8yOtCXfTBTfs/3QacO6UFlRu5fKrrDsh0viEF36k6kjm86gORr9kc1s0LlT
7Zt6Fh8tpFXqh6nKLRIBe2bUeSt4Epl1/Gft0gegNIczEZ/n5y7Ykqbxr0Gq+c6BGDcQgNzCpvxd
antdfnsYr3yrq5bzpJB5bifNEAIBHnVm8Czm0MRESw6O3Atyj6t07d1Hy92G4KpJ6QOIpT1nn7Sf
NYCbUN5fr3NKcAkhgiBv1m1oJZ5ysjXGeArwVCDX/G7rLOv74ITyJq9U7USjARGAzTCEo9ikMxvj
ok3nS28Z23ehSvAAYnZy85M1jVgWuEgc6m9l383kxsphnJoPLMtNY7a4cvJ5aW6IO0lc+6AngbUL
kJr8WpnuFMJS7PlzQ6nKLMkyGdgXfCp33utJLgNTtQk/zbSbFLt0zcc0yqhRy4t8EZ23By2xlNFM
G5O/T8eUdLAWaS0jqVbzm7OIoyCKbs5iTxJy2IX2jBo0XWV60NZs4EMEdaE+COLp9qss7CVqAx82
2JBN7F1UNvyyjhZaJOuLnn7XO3JvVgVWZJzNy84fTTrEBHcW1peXi/mAwflaXDRO0LfXxCrc2ko+
S4G9X8h/xygmd0iG1aEdngYW+ZWyfv3bMnX2S7Zq+YX9i3xesrK6aVy0eXubW/qdLqbyoUlFtSYG
E+rbZDfGcDBKuwEXKQz2zNrU9t5fvYqgwEhDkbgEFPbBM1ezvLQB8DxQZ3czHXPf5/amx8b+1NNj
t+3oQGohvRQeZ4Hg1IqR8eKPlVZOkBMMNlxQ58r27qjKY06haWYK92j04asJv/fXL0UTBuXl6AAa
isbZ8He6mjmHoiFvbCB3+NXlkFGEfCoyOucjRGtG/VBM2zIkc92l9oGtWN0iokhp8bW1R9vNFHqR
owu8AhBShH9gSq5/jFGEfwbH5WY7F2m3xZMxuRQtg4HzDIFdlXMPqa1d6nI9R/dyNIxczbp7XpaF
TpdM2jVsolDbPymWcAcaQ7MkRBb9lyD11Y+62YR9BWisOsB1D/KYdHbf4cVBFnhP5wo0kcJN0Z5I
2ZmPs4I1xGGus+8evLIPnnbS53DcxD1smuk+FOFSHloiHuSTo0tXsV9TdNrlRdHtF6ce8l1orkEa
ySnfbpeuWo195SzrDx9L0jJyxTb+LGx8EnB6aWwvSVfLP1RGPxskbjL9PBjOTKt8GzTrxVwO9o9l
cSafnp5NPbdsHnrnT0FxaxWW8cea6uXDLMiD7+1u8J7nDHKUdHHJoKWxGq4mLyNEcimmzNGGxme+
qBDhbkm35PWftTPEjwb2D6xovW2fAR9hyzIoGJAfC1jDlE3rufltQmQBzLuFZbnbhAOoDWnwdC3q
te25IGzdn8xz0u+b3Wb3E0f4nVfJ8UmOblBHM2/tJ/T1HjBtZxLrN3zzCA+W1YyrUhzxxaCjadt1
BmQLhrNVsAiknD6EPdfwqFjLkVvVJo/XhMDN70yrXpt9a+QuGXkTR6P9PGzzFBVd7voHKpfmkwdZ
xcOfZBAfnd5luVu0XfokqrjDJytt7X3k+KvPrRQlQUC1SWzhbrFXWjjKdVVXmprvEbHMxX5ndSNl
z9EZR3C4vGtQHvXoxWqypgwQl88kS2fH+Zh2gXxEeVE9LNZEHoiL3zREdht2RpTiwOBFtResn8oq
c3/PKqxulyEfsqtVCtuB/EoQs+/XGnROOR0rKkZqZpdm51fjfl3D8IEzXeXJ7ObNdUGH93jZg0T8
rmZb3K7Qmdy9GUj5NSNgna78rA8/yTCFkczrpceAHIubxpsEFB6Yq19edKbTQKt3WudX0NkrIqAm
ra4d3etHZ5naMe6B5gAgtjYBqocvc6gpRS77eZb6W5qt23rDbuHW+9AqrR0cq3GJOyQThLNtxuUu
5eF5O1u4AYW27Qe3tLPPZU+jb5SPnQvEXRADJFa5GX+qvKivafc7buFkr7x9P+dQHOmiGe98ILWY
9+LtwAvQixdr2rI+4utmr7FstQcIPBBet8sI26EuVY5x6c4LjxnSBIEXZL0AQWI9Oz+p8KVfjNYZ
vjrI6b9TJtius2oq1niUVfg1WGb1i0xgdddPbf2jcLV9qXhMEDWGzfUXWpaPWwaaf3RwS5he2s1Q
BYwLXCtZRXqk6Rj2bEWmk3a8WfYM8iCWO3yqMPfgsm+himD39Lu7mVsq2J+0L8zrdhPu93kb3Fvf
K/rnKi+dr7ZPCS0anGr8UQ44T0VrRf4zHmrl1Wx7RWVF/TQEz1SYCZInGWY32u3WHr6ZqW6BeUD3
MrJ1ummnjCDFMCcz2VK/UrR1dcKLNu4dTwJp1lOQew6/22ppCUG4oQ5OW6QlOKh+5QpEWymXf52r
7pDWYrlNgyMYxKMUO0adtHzg3lIF046oaYM0PejiGzL99M6avGWOau5HGqbVMWrrnFldNB6ehNHc
er6KM5uG/aug3/pna96cB0+HR66c0M29asbgq5vZ5nYZlln50I6F+jkisb7FPkJt+9zLwzVSuGB8
M1YSqZHFCUzzf96Zn6q54QhIJdaZbLGef782hv91sluucqiInUc5zxwdi9ro+vH6cq2uRqOwr6uB
SzKxr62mxG5M8S0PFNZ03BkgydPbg5kTlHV1U2tISFHrVN0cscS9H0IsVbaT3YL5UcGNOK6ysvzY
2NwnyANRUz5UHazoXmOUcEhFaF4GQ+n/zmqnuUK/ThRTzYQY5hisD2SWgdYjQwZSvgYC+mkAp0jx
K+CgEeTb6jan2PRzqcbQ24+jsvauNxPRN2Oh89jq++HJ6JbwzkPch9a+wZIkKt266uMQ/8drSpnK
jSi85Z+zugTD146NVWHKOhN7BRhH2dFoZ/XnKRT+EtdLa4PmdMz1xgkyKF6BGvNPAU68flS3Y+7v
7WAy93zjVhO50epcW4N4QlxEuztN7/Ch3codbiq645aLkirRgy+WXl7hHMnhKAmrQb+bq7gA5rfO
ByNrAZn3bkCXupuxyTgky65SswJwP1ZduNOrLK+3ZutdLmDuZkeh2IaP+eJxqoGJpYxZTX1zkfsU
inYa5eE3N231cxeuRpfwDcubaR0tMwmXgcldlWn9dRRl+yOsKyeLPSKUnxQZttvCX0aZcGduPozr
Jqo7AyuGMfsUtiSBk1XZI2SedIL3btob4Hl2AGf64KQWXNmgCbrtR6mFMURNObIKRDDyFQxCdW6G
g13ah6MAgBbnvA9/ei7AxV3XD3p5Ahpsfg4oHF5ssyFZOHqevql6CX/WkwJgG5hN84h5uvN1UqLo
48UW9ZORc+pGBjfuL1oUIcZLXqj2Zu8xS0NvWqqdGKYw2K1T2uYXPbnuIbIax9Q3WRUSs2iuxZ89
ZyC9aK4WzgA2CewqyYGcrhF2pWrdBUGhStIcdv25XDFOwD5dNyJae7k+jU5BGGr5ZuPv6oofk6i5
Y+g16PwhMaDF3RI8d9xlt2rr4pqMXr6jO7+GCUhN6FlssxdkPyt9TClsRtfdB4UIgp2FXQ/BxtJt
C7g5tyEz5U+jEYtt1YpDpe3bWFHT/mNtvoH1L98hty7ccGm/d+mE02nqT50dk2PmWrP5Ntx5JTzV
Xg2OJSpsOm2b7BDmemSJ+1aCsgSHdjcVS3kzG2JpknVcuAplGtleLNceI3nZj+2ytyxiDBQwGTLg
uq3hSxc0930q+sky+OOz+mDaBXHbVmij3muyvk7sNbl3X1eoBqJ1m1oybmXtf8CWzvajsfWmXzTE
r1NEMsRoE4/P3CZ1LyQJqzbM7uYNY5yIRElpHGZUu0sCDRBWoAv4rmfqWM5tlabDJ4oqNXf7TTXw
Hue+es5XZ2KbxsONv54TTUciNecHSzvhx7Zex/WAXL+4G5rMtBIXj4j7McTAEU/vEdf3xlssylWm
nIgEjMEyxX4KSRk91rLI0HgU2WzGSjW5vi2dkquayzEIm3uc3HXXaoF5p6j0Ul3nfWBe9G07zlFL
/f9BMqtGlDVVIMlVOCpjM85ZUDlamSxakXtxEfXc7DBldqATzIlbSplpAQU7wHg8jb0pXZ+dphqN
g+SWeklO1f6o/MX7I+3Qmdi3snGLByaQH7lVpY19qbNSJ31qzf+Ps/PajVvJ1vATFcAii+mW7G7l
aFm2fENItsxMFnN4+vNxnxurLUjwYAZzs7GHIrvCWn9aD5MtShFImS4d2RiqcLephG4Z6lIj+F7I
xpo9RBfWOgHzoofNrycy1OwQnnZqqPYn7wqSqP0aIZEzIPyBQsiznVZQP9lDBKRTs4pwiTr0ozLl
biqkKl5Ekq6AksrPHyIYer0vXeEvoaA/uPXnjMoJd1GbBIbRreDMS5GfRZaJr7efoWUCm2SGaudS
ubbhAMdX8kuuNQ3ArOw2tDOtvvitpK+WmC7voXwkEEYjBwqhYciDPvfgpBa317dDSsm7I5M7Pyvz
hBpjjMXY7MYpGV/MaDEK6r1JX2Z5Wcgzs4/EQ7sq6w7tL0Nj7T7yQViNqm33JWzf1VrbAGBJbPdf
/yMZAiat6ldzaOcbUUX9o4jqptj7bZO92lbOdarHeX2ZFtHeWEuVvDY1ER40B1Z0o5fK4QiKavNx
LBSZvSPo06lr1ubPaODI41VZY/Ci67BjeGb7w60EwPy6jiRuDV5SYEkmyoW8tszec8+pGxi07p5W
ldn1Vmwv3xFJix8VzAQXmZ/MXVAMUmRXJJbCJ8V9M37Ri5cs6P1XRh9o021fW4PMFqp151UQ5GiE
NKPetWlOGUhvO3dfxVxSWSf9YFwV2XbSzEkS3VVcn0y/7OV4ATmC+xYhsyuY19pJ52q2V8Wo76Us
7ma5UO/yyOrGnIVDtOHIfee5DMEOWtcx7huvypoLZo+aDKw0y9HexW4BTEmMtmeeDo0iKssmYcXe
MVR0+c0X2g4rSs081MCpj3JKAEvzgW4rsBWwR0w0iX3KJSjBtcsIItxcy/ou35IGDn5lLpcce1a1
TaCfl8DxRP07EqVSYTUnDa3waNX32ex3UwhfnnYHX1WEvphzKu9aShAjdFD53HaU/y3HgZdAPmEf
GXDGzwx67JN4JgE+KvUY5Jx12JPG1F3OFI7AV8/OMhWUclAMTZzX5fs4ZOIhllnLbNKlbZ+rPAKt
HRkmlwfDPOpbh3jSny03zw1Is7wls7c2bxu08BGQXZkzfmNjiOesku23COTPOMmsZbgtDYacXkQO
8y+Dhu3lHDAjwv9lYgs93vKG92XXUctbXuqnqHk6pt4isU1eqhxsFhNlS0Mr2jyHJtJ5cmvihh32
bT+2+zjqoPhnpHx838WkqGgLw7nLZZ43fOqYWqFGDfpi5BDT+6rjKA6XbGbFerXh/u4tY7lXyzB2
F9pzuHIWPDcydEd7fgYHd1XYIUI+cYi+Tc5ShisDPLgDmZha1xblXx2D2xFDY0YhsO76PZtH+bTk
hcfMdDNnOrlW9avjTgDPBD0TuJpBAX8bCnd0g8Io4fDt2G3Oyk7w/8x82IaSVrmFHTa5Z/+G97Bh
O1ARbGRxieeqUh1tFsHxxk+wE2DxikNtDHPoQ/NyaUvjayFUY+4FMwvTcEoLb8ORI8h4NwH/3ZEl
V9/nk7W8zCi5nnghprTQbBTV3sUd4oSqGbv+ZCI//RzAx5iCmiX0hWqpKnaxFQkjrL1VWCeL7K0n
w67SR1SqyY8BbPaJOE+ZnMBTl49Nltqv7Vonc0DRY4D5w8296LpRV7PvNVO7t0df/kQ4rtfAjDJC
AJhGofIzIy+mbxXju+xzM6midtejBmEhY+z8zX6cG9DDBp44HYuFEg/lDSNGc5Hofdem6qIjbQK6
aa7Ua2SVIAGy9qJd0k7OdHDTFTVhOtiGoGOoRRdfxXZW8s4wAyKcWa+MAR8GqwhLfrtz5nAbcMkY
Ml9zPfV3ulopakXURXa4AFdbe7uy5yzURmEZF2tUtFFAMJH9JMwZRqiKPbM/ZDSw924uGInr20Is
Z2mbmA/IYUkGMGRCbeDWZLjUvQSdibc6IIijSN8UlaULDvep+iJa6DFuaSZ+BKvU7p3ROWN8mERf
/nA11VG4DQhHCCFim/vMLPRD38z2LzwX4DNVPtRu0PYV5ovviiRDeWUti7le5q1KRWDlEWjTGNvu
DVpdne887uEVqt1rOJSEPWCvG0mHOMQMcClOoqJxswuT4wPkOWl6uWdWZfqQ5THDhU17Eum+Rpek
gPNMYGXdO2toLgPqYZmv+SO+LkZTl+RZxPzr7bpzKnPtA65IOI6Bm+a1I0RX7WB85LnDgOWcDEvf
OXdyT8wA+tP8JeFTPup1xWQ8Z35aM/SZsy8cEzMhcriqG30AEopvu2TL5ygmRz4KRuJ+w+/B9quG
CAHKUuq52yXK61QYC40UQ0Weecak96Z4RifAAancCqLLtDhsc8osNmdltjqQKRAD4SaII8lN7Ghi
U6fpmQ1USuuk6Ml94zZwo72aaSIClS/+oRp7kV3ayxQ5gTcbcxrEI8lEYVEBqJ56i2O/artJvlUc
KcynTd3hrJaURDsPDZS6X/NiuFyUUaeXVGfO5aQNtzqxR4Yqh7ZdIqqhcgCtkXKU7a4cTQEAs8Ys
nsS266dxGXiRxkrju5Km69tMT4DFR9QEHKyejr7mXqwX3JSr64YA/9AAUL3thdaUKYcSTD0PC720
A/ZZq72Ww1T/FIWw04vZdOxT3NfDT2cs7L1hJkNzDXQP59Vjilw4lBrntz+W6a8FbvW1AH19VNpB
OhFpEn1CK4+p3vqG0pyxzVrd9Mg9UIjBwZKjNC4zlMOo8nAxiSEndHNqn92s5hAcEtBybpLebcMs
Tzt+isll6feerlRQJZ169JEePSeFnB+NxvWGoDSr+bkiJFrusmQUd9QTKwqVhj/e9cqvSg3tYz7X
BhOzp1JmeKDQnaAcUy1FyxLrlMgjp1rp3dauD1ICYIAaSJAH5tJu6wVymNWzLXv11TLc4U4JGtSg
88bup2nEFfUITZDeMVO9PSt5QUq6aLAuUkpSJyzSsavRrJBbTdinRTDtqBFZsPVLfcJdmLy4arJ7
4qWX1SLnqUmdnRK2m+4iPqAMkeW67NWIdRCmppUiWyYzDP5cI9gKtjMZ0wo/sApaxkpdVh5wJ4xc
rh8JmCp+5fPY1qjw1+KmKqg898sYa2gt6N1y52eMUz7MGbR2MztlEy5urnizCJfofo24YODGvfmH
zo38mYYAH3daivXBlIuBa0U004OKl+zeXEYJaCQnWDiuj1qH6DVgpguvr2/GPmquS2VaX9uKTv8O
2MlSYYPy6seCs+4prpfyS+fklNgowDM0YWlkPSb2UuPAX1LrWkBzJ6d1FTfPyVhvCkR6kDyYiHHr
TwajykUwDj73hViGDDoJMvHBcRC1ZAkxl8HUVP3riOHih0MLGlNvWOxPiyKBagKOy9/XzpT2YdOt
8VfZS8REGkZnm6qRQFfY9cR3ZjK8IYNhMOXdbE3zXclwMg10qbJnFHU0IUs//ppRFpdB0m2ruOtU
Wp+uOq++1xDCLGi/mNNQAAwYAdxB4geATkBRq5MnV0mvKzdsldlyD0/8S4cmUUPCeI8EcLwwxFKc
qjJCONTFc38XdxESi2wT2gdKTcmCHm0Q3+nNixvLBurmy2fiRrd9fIudhvDcSFbqzJQ9GHC7SZTY
cLZNQGReD97OBVR7BFTUT0Y8mfbeNQpw2bFN5TWaycoJ8ZUAXNGvObDSmXSXkHMW8QalV3W3DIyI
2YnG4gdPeqjkHVsAl0eMYu+7SCw976xkMU4nAf3OGR7Pz562owebKobv5IjhRVorLD8JniljZqS9
0KiLKXmUUWpH50SyTjdVQ2LMga3AwYY0j7uytpmFDAM7NjGVu9WCN5Xa4apY6vZSKM6WwO3jPt/1
hWrWQDhLdIPfYrwfTa9/GVWv2lNJZshFVUDFU7nVEbSksp/B8SaOP7eNT2sLhz1YbFqfGFODsmdW
Ql/wqh3SBtdMknDBcvWasn54Ahnuh84ond9aJYWzF+1YPW/HA10anAdZ3lQSZ240l8Qawpc+Nd4k
8TskVlxxQwkPeAaM4rpoMRcgj3Gi69UtmOi3AsShRUjWetz5UR1rSiKVnq92BYKtI3TqABioPw6N
WPLr3K+5PMumnEyWT2ud5zacE5k3Rl3QQzn5vdHP2c+pXt0fCXpwBJmJZXzr1oamyC5I3VFzgtom
Ng08hvFgRJTlzmh9YxVml0jxf85RVzShVWmqPTelPndXzyQRsiqM08zU6JnmFZKTAztrkn3mUbIH
o6ATDTLoOsRG/mSeIcpJvD1Jd8xmciphPVeI4TitLK7hrBqN06Rr2BIA//5tZ2rrVoNAV7tosqan
xuTWZPGp6cWsGDcUZHnmXIwd2q+g8uv0cVqgy8CkJvsKD/bECkdcmewHhH0t2VBa0c27OSyG00rj
nB+uRauRz+Ih9+cYIdsmQKxtJg6djM2YcuBG1VOLifT7ZHX1dWWks3WaFdo4VGLu1QmHa5OHbl/3
iUI1ASTIOCDwhGI8zyv4T7kxiWjqvMDFUTqezr5dwjeUqdNxApmAvQxKwehAVj709mjl7Cd+hKhF
x9TbDsTH6F3lU8pEs84CHr/CVAZ6UM254zJbpkWfCywBWsG9kfT7UbuFdWBSEJB2Nljt9zozp9ep
4g4ikQvGeZf1S/PF9aUoLhH6phcZp0UZutPWVcEx80cgl0njwKX2+k4OqbjAtQiN7a5T9qwSNb3C
8fHUNu9yfwduVXg3rSoBhJlwuNIPkH8L61p5dvsNH5y2LxK7Tr8iOuh7Cq5RD0hmUoFmZMbKkoet
RoF1GgOpdZfYaburEaH5EHrAXespExJ1mtzAtc7mAwqL9YXCa0QPP7sq6h77OMcKsm+J4HLPBFT+
Mynf0/c5tubhBE7eq3c+XTEai0GQDkl/Dbgdu6t48olEI7bLc/zrZMj9BDVY4lFc1/WXDhofYZWR
Gi8CeUS1W9PcjvaIQ3ykUbSm5U51aIRgurcNoIaFsEKz8sYm9LhTHCpsF6UZTJ//0NeNd7cO1mRA
Vq68Jg7l5gSl7XS1jt0K/LZyMuwgRob7GNH0AD8k8wZM08sfU+IRrN1Q1y2pP6gAKTLzcgEr7myO
nFbmNP0ewhCJZKzve3QpIsmhGATLBv6WGMdcr2502oAtp4QUUeCGtWFCGULBVc6B2DFNNhNRat4B
5D7nbrJMqDmFjJzMuHalXa7a0YS0skT8heJxGvcJCarnhMlIEBajEoLmuGP5TrNBqkKTlUsU5AvH
OzwigM8ZqeA00whOXLRdayaf7dzM8Q9XxGiStjrm8660RvUrWSvOQJEyjSYQVglG62dogIOBw/q+
LZriK8JES+/p6ufHMU7K5ExQeMNtpNq6c2OThK1ZalZk71S9hDWU8mqiuHlustH7Qlywj/iIaUXR
vvBXLJ2rZfbXrZeaP5LadO1dls3G2WrHtb5p/bq9m5bKNtBueCjY6620LyMrb0NlDKjCqMgFzuvK
6b5VSUGfmxELyiGPiDPagYyrO44DOCQ8ZkhyraoQAvGbGG45ptYxtLIcjaPOSDSamv/uAdX7Y1Ab
dX/F0QhPjI4o+o4TozhdSFaddwgeoAeR+TRPC/64btcgeGvOmZti/I7nyrNODAHGFwITSK4Sw2GC
JIeL8PZysmg/CR7vf5Wx2U0U1Hn8SMbueLck7cgNo534uemX5XfsIrM75K2fv/hc0u3eYWPBRDSZ
1xBBk7noQhdKzpAVD9mtEsG+wcVA4Ufrnf8Eo6+ea+2mUyCJhn+ExQWjmbp+uarryX8m+wU1D4yx
3cACrBmSZUt4v4qsXF9SeiveShZo2obSHVWYpZndb3SePYZG6hY/UrJdGdwjV+z2CqQO1jPdPB3d
6CMWreq1RHxiGPz4MbTdeTctZh8YrjnZ7AMlElRGWdzuPe0ju+ZuYaSSF6s1DiFkm2smjxnLzjUc
49KOK4YNpHIq6hPqx/xbU3MqU8QhPRpMzdGP4LH8idw0u8XX2qMzTM1S7FGER7c951MSUuZL2rS0
Hr6YaMW/aribB9uBR1DcjpdlXVj3WWGp6q7JpoGoHT8dl1PTG+cvXdJ1xKCurUUMkC766GSprex+
0FYH8jQtmFYWYwVtpHYhNHU1vdzb0yUJZ5+qmnZx7hqn3Zk9u2Yf9+nM+ehPbXVWqdkcsONOyvPB
Vm3OB9vq+ccJdp6fOl21CMlaq0k0yOSSvXg1wokTIjLG6Gqkx0HQxaT6+xnd3KuiNeCnlluYSxWD
tUcqQU62oIBB3tAbxcvUztFDRKX/i1CoDWZd5klxEFAD7rHiWE/4QVB6lNiDnpp05iJve+mfNMWU
w7LiECpPZ/Sd9/QqmsHGmdkhn7cxB01ybWTYFTgRg9w0iwKFCSDJLoqwyVBHuu4t2DTVpo0r4CJr
kd/tUkZMepAHA9cT4hrr0Vya9GX2UPaGReFS5eL+a5uwMbzotsoUOiMqf4pcaNckP9RW6XwRpYmQ
ZyA05LYTsl/DxouGKcD+hppJu0b9kLvp8sMbHPnFgdAy9jJaDbFLfB9ygtlQcRrmbUlpWgirupNe
790zvbF+MkRnI1iq69gMOQ+BD5kOV11iSRMVvubWeiZPHsEnctzyrMV4Ne4lue99yN9jPER4ns/X
darRiACg/uryNH4yQdNQ1DZzmcLEssQC0yrFglJw3HSXCNwQByCB/xZVS6J2KJJWaHjX0yco7Pk3
LbR1Nfce7BvFMZL8YLDISdvHbe9e95ktZo7qQtpgf1n2vdV5+uBHuX8LbQjiMkXRKjaAa64DzxFY
W+ZUUe4vnGzPFA20GiYqy6CvMTsEGKuiFycBqjh0fpOp3YIWwkfn1S/nanVKsi6M7YbJjKZI92pM
gGULFB3WXpaee7P1nTaHyrCedXUXt2E0jGB75DeZl924qq9xzikWEHCZMoGItuTgtZpyhvDm9veE
4e8ybcre3I2tAV+eergK+NIsyNDum7gIxnUR3zEg8hvPC5HoXrrKB2t2iWpp0F2aQGOUaMGU1ybG
m7zy7/o8Wu2AZj2haIikZEMYpvg6pdb6NUrHQSII33BmwuCGZ5V1VhOuEzhMuDKBItpyBRcINzCj
23LRsUA+S1sdLJYrr7CLtdeeHyM4dmVJZR8rt2dYlK+nmZMeet7sFqjedc6n6IBQVMWnhez8O1El
pGj4Poz9hTVOsBnQ4d0u4tjvsFhw15+ZmfJF0PXMUu6rVtCL9tDue5rVKsOGmNX1nblIZAFoxjpM
NJEB34VHbtg3c7LoXWvMUoXeigU6nI1heB6tSUz7aWhldvATP2dPJb5DpYUAdUU+F8fZTgIJpr/m
GGBmP6xCjmFZY4CnMFtyJBd+Y6bn5I/55dU0pt6tneZFs7PGtcCmVaOxu8HyA6k94FPgYzRW+Uvm
lewOS7JG826ZgawOcUJhvJN8xXa3cohTW2SwVHzYQgsJKmRG92njUks0jL4QCD1HipCFvfpaVDMD
1VN8H/d1v5Dwso0BuGIgQv8dzayChKw756qx4Z1Da1000mJPZ2QxqkiivOXkCgREyrWMJJKXGSQV
Jd6ELHtX4B/6VUd6+VoXMrtRqNKNTTAIdgwa69KI1vq3F400f+C6YIWgh1RcmQ1h07uF8YOKb+pD
WpSKEnRsvRuprUaeRMpbf8RiMq6wmI7GBWYy69dkS2sDZwrkmcwSis8AhpMVftSobjAXWBINvzUk
0OwMOAgRAbGj3Dkz7hKGHuRhrQx+sNEw7Ieha6GVm8GB3s2Nzj9bRNxPJxO/95eVG3w+VaAZZxno
yV1vjWBIZJwNlwgiuCVr1CfXVAdcF4XR1WOwdoAYJ17atABYJm6CL2CSBSVIPZroparcu3PKGjEs
10180xQoiYORr/wNhfp4szV6SHGMAj+YEHV3i08y+plrEORwtGY6DDV7BTIRRqo8+cnCZo51srjo
swrgijIjWHdPGp76WQC2kQxr6uQhUVVP52v4zRM5Q04ByFYVP2PZtKggohxICTd3odGkV/pB1igA
OGTRXyibzOMg7RhKvmMXLz/8xVlH6ngLLcgEVGujwqFsRCetinuV4mUIYaGcF9tr3TvuoM461FEM
z83SbfdGH7eU+K22dLidzsvBzAB39tncA2Pb3oowMvHKm02DuuySuZmvqFyqzjmNYbSXfaKk1xAt
14irbuTWPM3r2jrzwETMwCNgnha+nrW86TAD/mojY71xcIv2wYSwYjjtV/C3W7xnEdmmwq35Nomy
6z1TvHr3cu2dQj/SF4hH4QOMQgNpA32+k1Hl9pOWT0W1KoMakPbopx9nowhov9AoRhLT1IluUI1/
c5ka6kO5+JXNIWEBjaGzjQHhEQCly1fUpSPzNnysSwdL4+UJ6mFhFu3HfuctS+DPcAOGBxD9SVyD
QcgZKOSRubuQi+03CH8ghJX5Qwx1FAx5M5y4+TTfClEQ9iqimJ+uH3ZFPsiTjx9/bPjeHs+sVuz4
HjG2sGBvvdZ4WNse2UoZYL2iHSqQMg+nBipBC3envoGj8IPVVvFFOxfIgj9++PFUMQbM8XTTMGAd
LWfLT3n7dOaEOTbUXRXkEVfuvpURG6lkLOA+p6tIkTWBosU4s+HPUzoqPKL7vEJtQhED4N04/fdP
/qJj7/nxX3QUsYLgOWrakp8jrhXnMBTmLot9M6RUemwohTl44MJb3Gj7op9s8r285aSqQADMKUYa
vgA5oCfxP/lSxxEA//1ZDDHcUm+l9VeyWDNzQg+KlrgqY+BWvHMxwo4CNDLvaqfeffwVjrMhtqdt
CR/ulm6KJuYoJkVPqmLMO0oQ5MDei0pdC3kcdinKwtmeXxj0a34SovPeMiRyTzr2tgalfRR9gUCy
q/MOHh47oHnrIDOhzJVocXtjPkM955/oCu92bTn/Nv5hG3HooDR2thXI8+XRCvRqHIjoX6D7CMLD
cgX8m+qvpeIuOAMJgtr++NP+/aJvn3e0vhZHYEzRGuNhZUx0tNNytfDcC/QYFlrxpt81XtPc+3YR
Hz5+8t8rmycTPmMTauwyj2r7y/6IbuwWu5apYmUzIck4j9G2cvHq+h+zWv77ngwJZNngyADEefsU
Hp1afsOOtibZn9ub9M0r5Tmk/PTFRW/9ybr5e1+Qvs3xAXsMIciv+fZxnvIjvxSs1LbnNuuBhkMQ
x2+Ya+Tpx5/v7z2hyNlwmUYO3UO+7/Z5//h8WLnadk65G6LGbM6oYPBiYR9OQwSeuJJb4NxPxq6/
+0SLICYc8FgTjtMLJR12Uw7seZ2I6We0AHT5fbYhiW2S35LW6H2SM/LeCmF0gocRwiP+6ThdfGIi
hIK55TRuB/oVf9Wd3mm3G6v/YSkygohMeKkUv9rRt0wRk1NR8C3Xxm3QOvc+mqO5+eQp730/4sol
4immoKCJf/uLTS463TzhKT0KAQdrob+eZonZ7mcwVhh8sLCPl8h7i9E3fNQDlGWcZkc7zKlbO168
bYnI0b+bKoJBwjmOXbEfCoqaT06S45Cibaf5lmvwFRWpEcdjSmp/KKiBcR63Mi6fUwg99KE50pVV
X3pdtY0kFv34+PErvnN8cTEQQiY5Kxn8Zr79pmvkrZaNSDQgUwBHp3Sjk24Bb7XK7NAUkQcKYakT
ZSF4/OR13/k1CYGFbSaTicNFHRUqo5nWidew07to8J5MjNcZd7EcTxlWNhxi/NH7j1/1nd2wFWSM
ZrEkV9Lx0dJNfo/GroDLQh66s0m2PAzC+mwq+Tu/omuS6OZIUoqIfj56LeJq4qza9lxk5nJG9Z53
2YnVddI4yMpAjZxmxnIj0f8mnxxo7z6ZiwALG8MCyUt/+1NG6P7nnmlgQeYN9NGYYaJd1LE3AEk6
+cLZjth1wsoZffLgd7YJzzOoLgi7Rt+2/WF/nKQtlncXhykfNtfzeVcZ454kWHHng6B8cqK9847E
/1kMMGGrbOPC3z6qKQxznewSdz7ev51okZbNdovxNoVAutPIlL/n0v8sr/idF/S3bHjmB9kgKMbR
b4phmgzmkU2SSgJ0jBY5EtaW6CQ2cCn88yL10Xz4TNlg7A0hmG9fMMN0Dp7EC0YEAu38Hh3T1Nif
5b39vRW2iQsGQ1ZtEt+c40hAY/SY4tEwB0YQIHCTTzl6viQbPynF3nnKlo3Hfzg9idA/Oj4H/Cpl
ZfuQ0S4aUS0rG7VO4vzztqaKZsuZZCiaBulnb7/YbCTjTPmOyALRSHnTEq5T7+pW9J/tr3deh4NZ
kmZvcMmxEt4+CEZJxRX4abBOJJOmpdmGCBY/SRz++1T8b6QoeVmMiKf8OXobk4JlmitATl43P+fw
TJd92qH/0DOu/z0Oa708/euSI4yXYY1I1O1ttMrRuZEi6wY/oGK2LE3Llnj6oJd53n38lHdezPU4
F5XB5ebQ5739ehP5rXGbN7TifgNlWCTuJcNkuoPnDkmo5/iz4TzvP48WgEGm1HfHqfijaQyuC66D
BEF08H+ME4VdjWKcNpmR1XfD3Fo/P37FdxYIr8gYM24ZMv//ar3Jx8e1wodckirFuVvDLtT9+u/r
nUwegDHb2k5d/yho2O8cPO6YDoKhMKJbb8bw1GX58sn0yr/rAqAom6vE5a7EEn+0dyMnIW5qi8+0
GG2HUptUFlwz0xck+/6JP3l4cPN4hsLr+vLk48/4zi9HuUVeoM2sQgmW8naljKmRNg0DS4LaUfF3
LED2d6x5qjsUNbEdgZMjKTp8/Mi/rxUGU/ApNyaH2/P40k4ms/InpmgHkVWtJzaqrB+FgJG8FCbt
+W2Eg1cGdZOA53784HeWjEesp8cG9Nh/x1mzzL2kgCVvMBhJq7rObFUGndbTP9exvJ5P7qWJ4YrI
76P7q9YzXn4P4ZdfeNUJvsaIkDdRuWyFoijtTxboe0uHqxk0cPuiiObe/n6DxUgsdKr0pd6cnpDt
hbauSAWp9JGbXZFHuFzZgHYnFsX1w79/TpfPyLQRj+Vjb0vrj0rETcGuY8dG/Y+Y6VaS+bSvyVT8
pEd9b4G6Jj0xNaRNq3pUM5P5pC0S51EmO7kbdAgWflgzqZ7ob5tTfCLd6f/wVrTSBN3S9nBUv32r
lTiVGosgq1PVOt3hctcOMi9Csj5Zje++GF3+Vnzwv95Rr08yFbJQEhpIcInwEDAZGMKkq/25OM1L
2+juV5w/nyFh7zx0G5JC38PH5Ao/uhhWE5myXvHZLExsg6PCwrWgg6/JtYnLcvfxp/y7kmNx0KHa
9KncCtbR2VJOOS5bYnWwRPWYi8J0nZviO94vt5lxiC+T+VlX999clLd48DYyhc7K47tSPRz9enPp
J7EDNRH4bLtyn469cTXNJIj5aV+dRh7UkUyb7iRBGckMQAE9FcSLCyFYkpH3ydJ957zxCT7hSLcc
zvbj8jKZUGYyHapGW9PGewbpIuGLSYr/+Cu//85/PGb7Gf7Yh5nTF6MRMf0mWtfZCdphC9diVKSy
w9Ly+xu7TMSZMcGveQWJtbqAiia43GMqT2Z8MjruvfXFL/7/gxU4GY52a02YXOQqXjlGOx4q1Kqv
VtvkSMKM+Hzs6NE+fvn3PjHgN3cJN+c21O3tuytnZTYFsYyBa1sNuWs4iNylnD55q/cWsssgcUk4
vsVvub31H18YZbAq5oE+gQi95inKYnjExoyfGbz9WSnw7gvRc20J5Wh7jaMPSDoyAgFJwdEyRHwX
tSgCIWqSTwqOd5+CqYSDB+yD8/vtC+FrirTJ2FTGBMepdyCmSA07Oi0c0B//Pu99Ocb3cLUCvAM+
HJXxLcW9h6mVB4neOAiU6Tu3Ht07jWP4y//yKIKf/a2wZgb423cqu7nrfcGPpOde33hRn8Bwesh4
URNN2df/4WFMuwKCo8SWx104cTYJ6dAUvCMEzGEYegZfohDfjX1RHj5+1Hu/FSUaFyBxzNzwR++F
hkk5XQl0Y1l2eUeUhXfteKP3yVm1/b8cH5yEJLsbPMQNcZzFXBWjs6Qr667q0E0GA1rRMw7H6TEB
oTroAbfPx6/13soA7EOiiFoJDuvo+rN6TOOlA3VGnlYVZiv2uDZjSBh1ffLJj/X3u4GWKBYFFx9I
xvG7TUr6RYemenNTtydJ1NzVXnuOVM45Ndp0/OTF3nmaR+4y4xOY+bLJzd6uw2mwBNPGodftSTjn
cemLB0Y7Yd2Rw3pLRF/0Sb359/oAWZcMzqGOMHG6Hu3l1HAQ7IsaUzsc+5OW6wLmZk73H/9c7z6F
KYdsY6AMOM+3byXE6Mwr6Uwo2khgVWPcXiPh/Gym0jvfbquFIFpoDgCdt3/+x0ELXI87ykNXX43L
eCtltEkmcP2eq3JyvplNVPz+59diCQIymaTVw/AcvZblFG0aJ7QEJIxRrJfmr7Ry/3FGNcAC/YDi
WOJA5/I4LilNQdhEtY60d7VFim5HdgzosqpCpBgY1Ax+s09289+/Fue6zfhNekpKzGNCsBk1DpzR
R89XNMOlu2bRlTFM1vTPpzuWCsNlcrnL6W56R6e7V6L3QQCSk4zR1/syL1/XTWrWOtlnY7D+eiHH
knTgrkGLbDK9/GhTkfTbisHAiCibJX0qa6H3eZ/8Mz7PU2hNKSe2YQm80NvlhxAUtbdL3HCLDbcJ
8sojCmdapty6GgeNbC/rfER0+OTZ/CRdNp/yZO+953Zs0JFzgsA4vv0LCjqdzfCLeqkt0MqkrZVc
qtQu//X+5zrZZmxxMXMzczS+fYxBPPygNhgPW5i3863ptUJkfPrx3tpq7TdXCojnNi5k48L97b9v
H9KmVdf2nfNjwCOsa3HnpKel4R5qaQZMvKHAwfTFvIZP1uRf6ML2VMxGwLpqCww6+g3REpLWOzs/
5uHcT7zLctybdRQWTrZb1+8fv+Dxo8CODdgHhuSAuOKAPjo8UnIlVqShuIKdOb4m7SQKh6kcLwR5
63vDwacGspfsP37o8Qr576Fw/HCaJiXGMbSXkTpkT/WcBOR35Hf4A4r96i3e7uOnHN/O//8Uj5rX
srbBekf7DRI6Jg6YV0uwOU2ISsT/kXYeTZIjSZb+Ky11Rw84GZnqA+AOBEkSkbQqL5Ck4Jzj1+9n
UTXb4XAXx0av9KWyIzMUxtTUVJ++J1KxsCh59JXvASYuGBNiIfShUfFGImPj9duqQqbMEGjEOMTW
VNvvuNC4Mec+fOHGZ1wnpjYb3zDD0FobTNGbONHEUIQB5CovDdmEFTI/aGOQV8OTbPziMCgxyHvY
GXEyRjBRNabYtlr+9TU63wlUZ+mCwE+RbSI/cnq+6DhYU8OkOTFM6ppXbBfDsJi/1PNS+TmxsjnF
PEjgBJh5PEIIGrrwZv0pZ8qf10dyvgFIR0DNijiHqDZZm1WZc6lXoxUqNUSLzB/KDJ9DToOu4JWw
9qSSnrbuc7dEgIExUgRUS6gvbRXqJjgS9GWkikUVHRYZYkaJZm2re9VKRfMG8G3l9+Yw3ED+qnpz
kqq3sOTmO77xbO14I6N5ooDeskUP52bERQPDehFbfzgJHQANNIvebGZ70dRFIyA8mFMqNqa8NQLt
CzTC0Z/Z0hTOUWs0465Eq84JXrR6AhGj8xCihIIh9E82vmLI89mJzXlyEcOLQS7X9kd4U2gh1dN4
5423GdFfpohykWqlho2c4emW10IryUqCW9csaP7uGOBhyCXlZU7iyQqln6fBIIG5RSKsVQWNVBnT
aROrMLDREf1Kk9e9gt0WvveXGaoLQnyP56qxmTd4c0bqZxIw+tFob9K5WV7BIje8MYbICGIezHR2
zQaNmPRvTRkiKjRKD9GtAW+Lx5LuHfTNIXz6HJNSgDiCBMRn+Ui7VKHQgyqiWubc7fQsv5+hM/AT
ett2BLmfcGHPzuCTLWByKhuH4j2x8ek66noB9fPCOsZp+2GguQfqLC1Yw+wGyuIbo2q/DMn0ZVCQ
z9HD96Ux/DFTgV6I+po+u4WXfi9PIXzl5oO4yG0udEdo5W7RQrRY0JVrQ5EvK62j/Szgf83uyo4q
5wPcmWXmZ8laqO/ghEu+rwls1DtopQuTL2RsZaBKACYg3zudkLBd1QH6z9EFGgaHr1lVB/DD9aGJ
0/xw/bheOEMnpsSnPHtjNcqixovYdnFvSrcZG+IVwejw8pOKFYczCpJN3IWnVlraWsMy5wwNaxT7
qjNLfq3CNfUfjIVnlUIJkCKEudlHDioLOdRr7KMqTb/QFd29kUbJfHfdyqXNAdSDI0F+hNrtxusA
uIjqsaCrOkuUNECyNbboCFGiY6RH/Su5htVBHer6ThvT8ePLTXNHgSoD63F+UGitLpWpoLVQIzn3
elaM6Su6CNItrd7GQwGrHNRppvmA79/DBp5vE4DzvLeAKxFM4xJOF1CaKO1IbQp/h603r9OsrG5i
p9urtpxPrU0FkKWTbZkH3jZfH8vNaMp1sbi05b2TTePrqNsfwtW8G2FwgbO1v7H09mWwFpwPGUkV
tgDSrCoQ3c21SP/RxLO7XOg8hazgD6eGGPymVrTE9KCYrWM4G7uIIgwUnemn68spdsqpm7EV7i3w
DJRfgNRsTAOeoZksw7RtAsjW5jA9VnXcHNE6otmhb/cyD+L3ndvTKYWASQa8utm5i7KGeqTCh9NN
0B2oc5F+zqMo9MFZpzQ3WvUNXMR7+n/nvkyUA4EoAStl52yz5TFagzRGw68IoZHkZXIlHTK9c/wa
fq0dX3bRFG92mkDhMuTGPt2kELWt6DVCMgNz4KRygciZfAydpCx8JV0V82VRGyozNnc1gAq2rKjV
b25saaZ32jbowDBmuDukFn6rOkM47YWbRCDVMYH3BKXIy/J0UE4I4GyFgwqivMLujssUp+UhN2Pj
B71hNlxodbqnM3w2jxuT23nMaQC0UTTwaPWsD4qe/UwtpT8UTT7uDO7MrTzB8IE4EF1RtzY390K8
LrEMJRJcoksz3MJVUnj0BpU7++LcCnkNqvAUOrlS4W4/nUJYRcfUauhSdrLOODbxuMLYZK7B9YXa
ni5iF04V54pdrtowkZ5aoTNLQfMJpMsQhvK72RkRTYqG20WzRhcBovndWO2Vh85MMmM8XARsW6C2
t2++XLG0WetopEi6VjnM8JcbnlP10oMCs9Jbx+4FX93SH68PVCz/czdCUkwlTBOwQ4wCtjwdaD5P
wyhnCEH1fuIO3nSsAu21ethLbWwrmTiNUzubO4docTCbHDv14cun8oD2hvvj7uHr9cE8vUeujUY7
Hc1sdjGdf1hRAwAFLloeR+UNNC8H9E8840jpzb1v3Tvo893l83Xb28fn2QjFxn0WfPF8zvVWSGpJ
N7o3eYDg3e/Wa+vupffqdibFgX9mZ85L+CBK7OiPYdDQVv8JQPNduLMvtrf31srmeqEdP80lMZrV
RxvEgzjQK7165yyfvZO2VsSZeDYWLWkVPRXr9bo5fsu8Dz+N4Oun93vKmU/ivte2xcbtAmTOFyXB
THMEdurBP+B+gmzz7epZH+HvvN3ZCWIvXzO3cbkOipW4D8xN3jdIX93vpXv3y3u/E3AoFxzG86O7
fZwXXdlZUIGKUcGA5ZEs8tAM8uyDefga/NkdPsIVtLdgO+5i2wDV21rtxMLmeOBhxwFLjp9X9/vH
N7H70B2+8iZwIdvcuVj21m8Lrtcg6VBzsX6L92315QBFrGPnx2+S29DNg8HdWT9x119ZP3XjRTKd
HkraC8UgY6/gf7oL46cHOdvOdG7v5s3230J2dAkpopjKpSsQ7e4Y0gpRtcPdmFl7Y9rbKxunYVtp
Z5fioNnGH0N4k8CVXKuInZUZVCR7BeenPNu1Cdw4j9SWVAPCsb8mMH+LTsPB8tGA8z4mh+Twi6Z7
HLHs/tob5VP8ec3wxp9MUYGWQINh7b16132q3jR32rfwgXQjtNv11+VDeZe81R6MDzs7Zm96Nw4m
6ufErMSO0dgzMC+wP8cbojwvdC2vPpbH6GB7trcH2T5Ltmw30MbTLGqZ5Z04GBQg/eRGOXwovNX9
Gbo101v5qrt7j19yABQEAfGLbjlw3Kceu8vsopTFlkWE+KhwPrSDQ+Sge8594SHh99g9wGgdtIH+
yrndmeVLfvW57c0swyez5BRIiFUO09H8lPuxP/nLIfO7W/VmL2d2aUmpJ1C0AFRHUXzzIEghqk6X
tu7cFvZ3WaH7Fnoqffk5lO0hXR+vD23rCAj7yXuS7NA0QP6AFk5n1ewTNYxzffUkrdd8+JFgVVba
BI21Zd3xOfrGuWEKZCeFfnqQbAterFNTua2aszqinBXSpX5fOWUJHljLd3zodvaEFZ0KFq8B0S27
zavoqFSjBwndUU9X7ltIJ627dsw7T17U4m1aF8VHWpmUhxfPIhkcnlUE7RRBTbF/nkUTFUQJbVej
1YjgZH2ElxWfqvfFI3T1+d5eFC7suadhgLzhSNwAxDdov9qcA9R42tWxpMWzyrF0PLgvuo+Qv8Gh
1BqVln3IlbGH8LWw6skls91JLtyIxUOeLuEnoy/7CgKBcRxvm8JUH0GTNGgMtUltu7WMbtL1eTkL
vqm5UhszFVJN4MKoXZ1OjI6IRtlbFiKWyjiiOSLl0YI3hLM2PswdOq/QQBvjnPoonI5fWyqP36PO
ieyDQnVw9dNaM/c63Lfxpfgkjf1BeQuqV3SMTj9JgqQpQSV+9pBYyCAa1lQXMYriTxL/kBFM9Wjf
LbXKtZuM805oe37YNBYNeBr5YDL02uZ2gslVmha6Q7y2t780gDc+9pAPvYVxcw8lesGS6KQxKcOT
VQDLczrIqBOSd466QqeXmkAp6HU6VEsKWyh1qp/XF/n8XJPCJOcFbQC9GvK2JB9Z8lxUUFl5FlQ4
x76dEXhqop3yydkjh2Wjq1IDkkkBmStAjPjZEYsoTmjpOoxeKMWhO6Mo6qZFpLlsqOIuGdbqaOVh
flTlVH9NNT//aRSLsuPBzo8e3wDuRnQrATPbZtqWdZyiquF02XA5m8eoCqX3eiaDCXR6uHBuoS+G
yuXFsyv8GA0+QH0UMvWn4y6MuNCqPKTRvqtgwFn0zC8KS7t5uRXAzaJYAOaATtlTK9E0Upta0hGa
F/Q8YUKCZRgx7RfPny5rDEQhs0at8mmNn61htmiZ1QMM8ZKpLl/neqccEgn2mQn20EMxzKH/0lEJ
zAaISiog7Bx9s2fURe5ytGjhh1+T6C6tpPU2RJNl55Fw7lBs1aBnk0FRcjsDHdL1S0lvsTsPfdjy
IMvw3+SQtN/ItiEd7cKYYIadu/E2lLq/IVn/9X3+7+hn9fCX2+/+9T/8+XsF2ZOAjW3++K/XyfeW
tf/V/4/4Z//3r53+o3+9HX+2/dD+/Mfrr3X3D38of3ztk6rc/puTX4Glv7/k8LX/evKHY9kn/fI4
/GyXdz+7Ie+fzPHN4m/+v/7wHz+ffsuHpf75+2/fq6HsxW+L+Kzf/v7R7Y/ffxP55f96/uv//tmb
rwX/zBu+kar56xf979/++bXrf/9NsvR/UvaiNfKpLQifz9GZfj79yNb/Cf6E3DXZJ8ukcZpYpKza
Pv79N1X7pyBAIU8KNBbAhaiic7LEjxTnn8QoBC6wfVA20LXf/vezTlbq3yv3j3IoHqoEtbLffzv1
moYBLgUMH9k2oBYC17G5xnEjPaqu/Rh0nb34raZEhyRW92Ku03vgLytAv8AFaKpII2+SbLVUEQaY
+RhI9ai5M5SFngqlNsdOc47P5v3vAT4f0J6pjaNK0VQmvV2MAVjF70avOIfQRrSZlkF55y4QgeK/
I6CnQdFnYhvQMNAJRdfVqbOy7SnXOWFDUFVSdFAqQwKRNXVg6/q4DkbHqYOik5FO0ZTuz8mBKu/6
SC8snejcE7MKRBGM0al9RW1DJ5cmuGQH1XRlCXpjK9ReBmD6a5Q4ryc0Ha5/e6128BUrIZC6QKkl
6R7iiQTcrypBq7HstUNdGhBIGQH4paSDIvhmQMgvSatcDkHHvRpYICKOYUwx4sXTRjWazUjnCm0V
+mYvltqAWrUV9gH6JM7bXO+t96Ayyx1vfGEspmXSLUp3lyNTkDsdy2BNCeACvQ9qu9fvl2oOH5EG
f5nPf1oc8bgAwiPmi4N8aqXqVRtuRbUPaL1pbxG+5NJsZPs273Prjg5Vyxus2DkQaUb/wfi4b0Cr
PpXBt+w4MvKFqMSgkgq98+BJlV4fp8RcXnyYaWBXcZ0abw3BhnA6PosOGAgQ1TooQ6XyqrmRXilk
Guj+XtudHvNzvwEoW5ShWTNO9Pa5GzoG13Q910FDt98dkAXrFgnO9k1jGeXO2+mSKRgOkFC1QTKz
2U9H1SOGqK9FUrPFZQsB8LbgwaamPoL10ouXSfTL/9vUJtTXGiK1HirBwOo77abSM+MePsO9AZ1v
9lMrG080jhIQgVaqgoLryqUVQ3mdIIewExxenDaaagl7HQGvEf74WdiWFOlSNFHEWNZouTFiIDYO
giCHVC6Sw0t9BAP6t6mtJxrDuA+7iAEhLGffoje5Bmai/rxuZGc820vRHLSmrlanCuq0sGndGBD1
mCTl0HVjv+PzTl8Mwk8wHrCusEFwXOGDOJ06WVbCJZTtKkg7ow2ivjBuErkv/MSGWzeyX4YA/Nsc
QNGnjgASEdqpuTiS1rS3rSrIYeH3IVAQkj60fF2fv/NdBxeRDvMEAZQOFGfjyJtRskreIGWQxf0n
dMIyxMn1aSd2P1sksgUEbxBWgW5QuKpPh1L1qZqEUAYHvT2OnqnE/Q8t7hs/rFsak184oCdbIqli
2QKgspk2bis08Wxs1aM5I/gLZAoQc1LtmNnUTVge7NCaxEvBEACmbQqzopJXxEheBLKdxW8k00le
lUsH0SH6sa/WthzeKmY8I344Na8apNXeZpS8Pw8DFOmeIqFC0kHQ+doapJiAY07vuQG696W21Dtg
lrNdK76TSSdvIJpztoxhIV18RtInFDiiwfnS9qHxRjHRJ5Yglj3I6fji+EMTaH5boLqAdpCZOV1r
iHXHskN3L1AV6ROCbBpEqNYefcXZrsUIrQP0GdE3AzfBJjBATzU0MtiCgwzhLt8qmhGJ+3GP3ubp
ujoJTjGDHRrQ6M4FELRx/LTGoO46SFnQsUyIyMfacjBBXKlIudnIyHUp3LH11MrIoRbzHxpMukFj
mPIHPDlZc7Wr39tKpL6C+st6VWhMhNtIIyzaBcoAR8VUK3+qKwXufwT6Hl96DoABwFhCxo48FQf8
dB1UbVkrLpEMPcbFdouhr25aabF3Tvbpe1mcAoB1PLCAS9OjBxnPqRUpcuTBboYsCOGV/XOBGder
piXykalN7tuxbV+F0/LTWuP+/fXhbYoWf1s2CKVZG9Gzt9kCWo2gpW32aWDFcYrOw5xq7w0aEOAs
bxcIWeEbGUFRafPjkgJNODT1gopHjXrZ+qq2HY5d2HfOF1i7my9RbC5o/Bn0IMc7fuL8+AkwBhTn
oMl4gG4baQejIEcYJVmwmrl2mPL0ixGXcNn3xeKhCLVXu7q0HnTrinIDGSB6vE7XA7XLymlhtguy
IdQ8+H76oyGeHh7FgTAwAdJ+GcCtBfVilh+vr8j5maR5DXi3w5mHb8vZON5YBQvYxUMazKFZHXvA
o56qs/+uW3k62qdnkg2n0zZEtA7e8skvPwtgSiQzpqTN06BJW8hdctQQXHMs5nddN+t3Fg1RdwsS
Bh9XpEW9ao3026kZQ/0wlv18S15pD8x2YdhQhfCmM4SvgOvydMaTalWUqjaToCtkiJQhxPbaBKbl
68O+ZIUqEuySwMDJnG52e4u4wDogjhoMsTQfI7WojzCW7rVG7VnZLKGShACjuC6CCbX3Y8Z9jupJ
Ju34jEtHVxN0BKBy6aMjej+dsrDSG3tA5CJYxuKtDXfXe/TCRT9sbDRIKljN0Hl1s+gmSl1m8iGv
5MHTK3QLfTs15dvEMauS/3TUHyqH6hd8Kslee9OlmTBsWuDIGwnmp81891UiKVFox0E6TMtNsdrr
g55r6fH6qoqBbvcy9RS2Ml0RPNk3VtA3UCK025IgyYrpDqJiaK6dgS4dVR13NpB4PWxNiQZMIGnw
BrCTTuc8nvJOzew+Dsiu/JpT622XoHGc99bHug791Fa/XR/aplok/LNGHQHEJflasmPbLHRsK+Pa
zmUcSH2TBcWAqK+bhBEErDzh3yJpNwUSquv3kJCjkgbDvo8oa/zAUhqfr3/K+Sxzcjg4wFwEAZW9
ucUVtZIXJ0tiIsJ8/WDaKQVniJrg7zeLndfVubc/NbV5w1UrXevpiCmVsNq3nCK7MZRhCebEiV7R
iaX/f9oT18EzZ6jo3Sg3IfbkhRYE9Nq1H0mWzWjYmLOLNJO2c3TPsnV08tJMppKINQTjwMZBpMQ6
vQOhRqDFoXLTZLLg+rPIdHshdG+vpbLNvMmqEfIKe/vPPA2VX9fX8tK2Yop1KEcFOPSsHzuGvr/p
FPZxBE/sYzsN1SeLzLQHwpJOXFb52FhFHuTUVu6cqAmPyCrT5lyPL00/MBNU9UU7sMhPbRsLwNtY
TpS3cTBPyGq3HDtvGJEfi8x8r9Jyaf+S/xJHikQpCbfTRQ6ReFSiKoqDtjUyb12SDP0l2FlytV52
vMSl/Qu1yBNhGnTh2273vkpnG33jKKADMr7T4nk6Fi3KWOmSSPCo5enOfjp3s6RceUQBxMU1cSOc
Di0bW8lBsDEKsjWu7lGiUn7RUVTuZKXOfR9WiBnIMgsuuC0mtpnTuu8aOQrkKhw/17mE6FSkKb6K
2rY38y471G26l/K9ODR2qODxE/3aG1cQkWsk1CyjAH3h+v1aDdNjrGjTjgO4EA7RJgCGWTSEE80+
nZdnHkCS7JnuyDQK1lyH/GPNFqQM9O5uSbXwjTo1IEcXRA71UoXmjwK+B+3+/AA2GqKGCk3UneMp
HMDpNcPnENZBzyD4orfxZ9ysOBBquQHJyOptRgT3qYxXiRu0A2udZto72S4N0JIIT/+kMqkd5WLR
byC6Sl/XahTdamUW7919l5bChBmFG1YQAW2bHBDMQtpYaqKgrWndQhIDDRJznPbQKpuy9tOVp+GS
4OcjGCQ5sDmoy6ShE4dqezCwH75Vau0c87at751iNe7rwaxuF6eNb52ok451UdeP67zQp72zBOLJ
dbYEsHwAr1Ip0mxT8+wFBwkjSfK1JV3/KKcWoa2qHA59DHKmGXqbFLCDbuaapm/WxIInNnGqP65/
xIUZJ+UAgzGJEVoUtg/n0cJl1bqNBrFsZY8SLT5HG4bvnc1/wVtRwMO1ClZEm+fAqfcQxw69oUny
o7X/JKFz9TqJC79sjBn/5by/PqRLxjheNCDz5hUEnafGNETo1mzsJfR0s8HnSWodiSeMByMv7Xu8
fvbuur1LU4jXB8Fv/UWhcWovdlLbgIKawWnOepiUbEKQycp2Gi0vWqFyShsJc0ia4NTKUE4ETkMr
+dZQ5W4NL4efhrtsoxccMO37PH/p+ON8WJssAUUOFE8arIytkT5Ei10cnU6cfTmCUL5qpnuq4snO
0MSnb87BidHNwyzK0b2GoVzy037VX/f11N83Pb3N6DXr3yxtCm862x6DsA5f1nf/5Ado36JzWxBN
OSC8Tic1KyXyOQkK3E4U64GMStLNOtZ7zSUXwgI2I/AZRskKauLnzzx/kpnKZLSz4yuFmXtzi8yd
UTmqW9GD6L14L3KPkcGlyRFA3vY1NIatkk9x6/hxPNof7alZ79u6n3ZCqg3g92neCCtpvyPZxtNw
W9JR+0pu1zZ3fLPV0K02q7hAYQ0R5TKZ5e+aMpX+msrJD3rW89WbjTH6XumD8kZd5SywzAwROe7c
hw6CpQhRdKtV3BpH6CESVr+OS8M+LMOwR/22QQv/9dUmD0XIdJ5ecpsYRuZRg2Jc4vhGltdv9Hzq
wmBVNIQnXbsYiuIGVUg0RchmLu8SNLpHpBrj5HsGrdU7FdnRBwSLgM71CBKgXsuS166JTkDpIUIy
RA/XV/LCphGhs8hGke6nlnG6aZrMGUxJGVADHUvl6NQODQyThEhS2+4xyu+Y2pYd5cmJzLafbd/u
kvkt1wT4WnWeXjfzGr6Ifu+vJXg2qm0RYxnRo7Oq3vYRVe0+lFkr31jUTl5Bp/0yRqO/TWkUU0WP
JpWgzQtoQKAzdagO+4PctsNBq1N0UzKtdd6FdrGHzL7gnW2CVlYK93wuByCR8RnnpbX93kCNUIrt
9ehM1l7QdtkKvVPwQCOUtG0nzDGPLBh7gsz9AC8mKFM0g/ZIzi9FRwzm32Y2Wy+zjVWe88b2tbFp
PjVosQRDKOmvlFr+lfaR8lULjYGcQGJ48mAWg2uaXfby9wYE64C1hONElXEToU1WroS63LH9ESFy
wf/Sg7pMxsvdJZ6AWIEakaAm31yq6+pkSpLV7HwlUQL+FDOrxR570sVlIzYAwUjTKUQ/p0fZXgAB
jwXCviTJf6EPFqFo0Iw71aOLh5iHtqiA8FDTNzc3AhDivcl2T+CDehPHUv5pkmwj6OpwL+W2Z2oz
nqot7DYyOcRN1hf3cDA4Qa9Pq5fO9ct4Z/86xOAUxOXJ04mzdTp1qjnGAvRj+6McVTdLn3Z38wJJ
uDP11vG6w720SlQniAMEXR0N7KemOopu5DY5wpUsm0RwFfK09qjuBP0XAqwnqCdoTMityHOdWgnL
rs/KMWWZptG4gwENTUXQajeguTU3Ue32fizj+vP1oV00SoQvGhtg5tmi80cYe8sRjXIfJnK6U6iA
HZ1Qn+6rvl/fkjbuKTVoyY6rvxCGi14AUHs06cNSvDlbdetYo72w6+s0M98U06T5qg3th5EPtEnG
Wv5yjwFNmEjvk93ndSfW91mUNWbGWss9Z7mv2vIwJH11MKppT7bqwlSSB0d+BfQg4ILtWRbw2kUe
saLI2XicIuRNS94UB6VuIAHM+uZj49BsdX39LuUOqNeQeYaP/KkV+nRsaVXU7chM+wQMaUFpUu0e
1SgpK98cSvtPVHUkV6+18iHqatOvE1FRmyA8vS+zSL2ViFt2vuiCCwBMBh5cqImQ69osriYP+rKo
muU7yNYfimVoPVkOG193nP9kXQ14p8ngQcVHxut07DogzTaDJNqvszZ5HCcjdvVotHdC2gunn7wd
sTnlDgDZWxYnU6omucMB+b3FHh3ktDgkQxe//L5xuGYAoEKCBoRy42OiYe3SMMVKDazZT63h6wqr
bXB9t1waCsyHOk8aqvpUvE4nLLNGmXZGxfKTLl2PKBDZ9Kig4fcfWKHbQaBexBtaHJRnx812VjXJ
88nyNadF+VNF03my42FnWS7tM9AoGohyCwaarRSKpqA/gW6D5XfwJdxMUqTc0YlQPGqO3B6uD+iS
Kd6AgINE9Y4jfjogCHNzbVpiy2/RoD6YkZkcJV4hfgn99s4KXTIF1Q1NWZSc4UvZXAJZrIzWOkcW
OkpZfVjzvoC0xCoOaMXuBnPihtw8rikjEc1R9QRns00UK0oKzhqYh6+0xm2SSZmrVtKRJPUfltRH
rhRZH0s0DrwG+SFaAtQvU998e/nMEvTDPge+QVScT2c2nJIwy6gF4r2G0q8Mm6xeppfHtnGmnUUU
oenZaImOSV3gohFMOTVlzHafFfJi+l2tSvdRZaiHOlJjD7lb5bWRqLBXTyXs4hCOPtpN9zJpwadw
RfQ3QbHD85sQfXu+nT5DqFQx/dzOEexEv9Yb8ZU7zve8tELHG8lqwYlhiXa0TYBeSU65INlgwsLt
6O5Uws/k0i5g/ZCURr03VkU/1F1oHtsqrT4Okz76STl0D3q6qi9rlGHEfApOE6gM6CWKd8IZPXMD
a6OoczYPpt/bcnGvm0l+Z47y5+sb6En+9GRZya5B30aekuc7t81mWad6lrQRXLuvm0jPHlf0zuhf
aQvgl/I4zL5dKsuPUMuIphpZgpq+tqb4zYJwn+VaWpy37qQnynzop6qYA5QEnDEYja78VU1WZrjO
bHGrtmE93stD3mQu/WLZ+H5uVfmj1VG2o7lwqnS3NBSo2yRQKjtuTjjL5+PTqaqIDCzzSAMlUKDT
WYwWZ6rtZhwDi27m1x2vBa8s7URnt67yTT0SVsipKv28Pq1bN/RklSQR3OdCEWcLk6yNKCtUhWYI
s226Y5rl0cHsR9ktW1Rcr5sSd85mgHghLiOy+jyDtkVtOi5ChJLbESxI4fijrsYP66pbqAKq0kNc
67KfRbr9tV/tbKdtYTu1gumHdBghKO6WW1H8/NkGdWIoXFUom8EH6Msv8rI/VrmuD0UbNTeZaUc3
89rNX6+PdjuxTzbJPBMiCsPW5nzG1lK2Kt2eAfJQ6mGN5tSV48r2gNctO9fwNsomA/fEj0s/jSAq
3SrwGHYqRVppNkHINernCkMbKpnzD+LRlczS2ZnOrYMV9kjls1XplYZjbzOdiA8uxTgOTTCXWhdU
s7rejlHazO6QZMjex3BGU0I3b2fu7XtK7LG+M+BtdPP0ATwERU8zLmGb4WycNIf/J2+CpYcOwzW4
4CCan4tkx8me7xtuDwoTNtGHqGBvoih7EOoEKk0tjo3mvFeX6vh9Nukvpk+vTG5tZdAOBTjS4KVb
B7Pk3UU3lOBT20a7oQqCj5JMkI35l9y2U6+tmw+rYu31KF2YR9JFNFyRIiM7tl1IrbYnCQLBKpgJ
qW+LxqzcJZKWmxcPB9EY4KyiGs7TZXMhrtEkm/XYVgG5nunzpIXSLbE3/XqQ2uy9Sc5HRFsZQmGM
hzYK0G2nJ31VstYJl7REEaaALcfqFJdkzB7n4vmBA7Onkl4nuibDvi3ayfRnJiQRiqCJhvTgKL3u
UVwLJl2JvE4K2xdvd8yJahZLxZ7fbvc5beus5KUXSNXoeICGIj/P5j0o8IVB8XCF4AFGXdGgt10m
JUO1ITaqYDCzz2axal6a6TdIlKXuJKl7sgoXFopFhn1NFdAyGrpOF4oeR8sgMquCdpbXR/jmF39y
5JfCasUDC4YroE3okpHxF1/xzPHroWSMSqNUAWrl+qspV+ZPWiU3O+tz7uqFOgTpNhTXCE7kzc2d
LyX07r1Oq8Eqhz4dUKTplVEP5kLbU5m6NG0UGQGg8RKC+XgzoFQ2miyT5CoY63ZwZfB/1OmH1b9+
Yi9ZYXcDYKHZWrDznk6bRCLbyOecNo1pUjwVRkUaDqS9wtulDYeOFGBbwmREADbe1ZkrvEDtlMGU
NfYf8dIpx2FxzGPmjJnXWk24E2BdGtVTXxq3Bvn5LRY1H5Qia9S1DIaUqhVK1RD9xNJ/cFjZCGA7
2NOkEZ/C2Gdbbh5qBPGmvISIPJePZZeD2zerPTrPC1uOghANE0KGm//arBBC2VGrJFoVxNNY3PDI
KI4r0wbgtHd2dvdZKYBDxMNRKCuDfiSbsPGpdd4nBbwokMQ5au/aqQ1IWftMrfZbG+e/iny8j4fy
fbU493XS7pSFL6yZuDpA7GJcNGSe7sQJ2vWJ5EIVOEO0eKky1iBO4d64vt8vzSaZMLqReRwb3Lqn
VlTcYoc+HFaqDkBwj4NNu/wxQW7ocN3SeehE8h++ct5LiIXSgHxqyVkbU6IZogqAocd+2AyGa3fa
EIR5l77R1kj1KvAdN8A+o3cNbfo7V/Gl6aSmT7VDcIJQ7zg1T0uvVTdDUgVW5SxeC2WTTzG035nO
CwebCgRXMFhcBUjJZpAEGoVsjHQpxb3RPaSrBMg7WfWGl0yGQF6ZyXs0lOeBmk1J8omahbYvnlGn
48qUopRG/HCQd0tzz/uQ119U6a9baENjd6Vb2AVg0OwRmlw8Gg7OC7eP3sGZ8IYxRygYhjEubEan
JxwS6WPUltmd3ar697nSoVccYu2hT8r2TiVS/DSA8nGvb6kLY4eMRsBBCBapP4rVeOZwErR0oDJx
ikBBL+sundP8tS6T8+6Mnv7RVB1fgwh4KcYAnwBGT9wOkArhvjc+gYb3vp1qIqAW5NjNkiG4bknQ
+14f2oXtiggcoTcOmyDhDDSBt7aNQi0CuVmixzWu+4NEZuF43Yq4Z56/S8VYWESoYNmwrOPZS80q
hzKfiiBs+uRttdbqW/pVS1hy+viAsBrE8U0sIWE67FHrXfA78KbytmAD8S7eYkX7YlBT9PSKoKjV
xpV5KLmZhmDBqsrTzpttw6cngBqMkocTp59+E4Kh023C/wt4aKqLQDLN70pdvjKk/jVMNYc0bx/U
frwxIaYmorBvm6U5ZFJ6bLTopq2rz9dn+8KakpYmZiYRSUJwm/5WyyYqey6tYBhaPGBRFm6fZevO
zrkws/QAC8YrXlLAnzcuKDPQz1aiNQ+kyWxvwglPWk7jZ0kqlsP18Vxwdkworw6BcyYJvpnXfkEM
NisBMc+lkridNdgHUCzuksw+tPMvLYmziqKRjs0qSMN4e5+uohbOytAjJRgkbS0f8qZs/9THad2h
r7/gUsQjisYVLl30GTbXRGFFU6IpWRYYTjZ/iWcV2uJ1bN1qTp27vBmVu3SMkPW6PpNPt8/mIIoY
HdZY+BAIDDeeLF6dtIzp2wiApFaTC19UHhR07NxYudkHKcTwx7BY1MdVKZQDPQmUnKU296dOp1Zr
2LkX1asWGGFj7UQhZ7U3pp3bjJqveHmLUsfptC9SzqUdE19VWjW6qRRabhaXEdAf55Wtp2/CMEl8
VY7eWnHxKi2nN0Vjq25qzD+uT9GFwwPmgzwhASaB8xZzlbalPhoN/WmS2St3Q+c0/rIM445DvGgF
4C2lPfYA1+npaEk1zoNRSmmgN1MHItps78Le+H59KBdOKA2NYqlBQwuymFMjXZnbtb6YaRCCtjvM
cbx6TkeP1OAMO5YunFBKOmxkqpQcni3oWpuB367pkgZI3mVelODiOiti9Qj+189rlO29B89y82wX
2qWEXpBAFDLK7dimLB8Tut5swX5kIHBcuUUkJe+nHi2QGk3ggzQn7aHLbQdiqSW+b5cq9VYzKXZ2
7qWlhDVH9BMboqYlfv4sOBDB0qyERRoo8tge16qQPHjyph3I/qW1JDNvg36l8A5W59SKbcVRHiMG
SudtFflDMTYHB0TNARE+ecc1nQ/oKYFL5gCBLlKQGwcoL7E+WWFRBPRgSbd6OH/rJl2+3dmb4vl0
6omwgnimuJgpbm8HVDah5gxlXAR1CcOHNy110jzqxHLLkT6zsPPKqerDYxbPduROY901Lleq+lYg
6sHIhtP6jfQvbOsdyHGVnBAFsUOsz+2j3GXd/H/YO5PmuJEsz3+VsjwXqrEvbV11ACIQJCVSpERJ
ybzAKIoCHPvqDuDTzw+arJ6MIEcx7PMcssyylJTTHe7Pn7/3XwgeTfvNabz0e5FBKQbrXyXju9Ud
pmUXkK66UQXc/vs8WuJeVf18uTTVspe62X8octUjVm9Yg421fF9XB+Utawo/Coe5C40I+EUfB9Uc
BmfpIwYOdktiWH+g4QaQyiMB37dupz+KRJXP2mLry84b1WxFfh/o37JOW4z9WKIXa2vO2u3NtsFf
GHVa0JumnTahXfeeOBNwXsmjWW+eXoSCDYp7Wmhd9C7PR9OCIZ6361fZB+5Dlzta5Btaf9dWmXFt
VLYfA1E0r7xaT3aGX7y1IUsmy+9A3RDoHsn06RuCJ2hpLrnDleOuaTybcg3n1kF41PbOPVde28Tb
xqKhxYD4wB6fl0kVkz4EqB6YnZvhso4bK2/wtz/28N4iu0R7aiOBnUoaB63l1F3Ql4esSKwLp1Ly
poRad+bsvzYX8klovpsiE03647nYacGSrgoSV9vc6xI+RYIh5pns9WWAQTjmL4OcLFhmLiIrFgYp
RE6bM/eLQyvcLKJ3fo7k9OpQqOLQMaK6+4J/WKfr1Hjolh5kqg8QxLokTgCshtO8jGdm9fJiYlag
dX7WdGlSnITNFbTOorslH6hv66uhHU34tE2lR+XUt1lY1hg3/TqwvUzsGJE7nYLO9qQ6TR/zpBcB
trzlwekG69qj6h85i8IUy2/MaBNniWVuvb1WxaDUXzfeE3CX07SuKHJqmUFWHlwp1JVsLIz0IGhw
CeMY+ev5vbIZIZiw4XnP0SE+Lcz7s5JrXQfFYRGVui4r030sOk97exWWLvTWBKNtSuHSOrmEvKEC
H9hbDOOY6sZE9fphrNPqzC30ysfiRJFF8LaAOnkKRxqqivwfKskhb8o0ytrOuOzQT0U+1dWNayWF
u5O955+B7L06qsNlzqMJYP9p7g8rcnKXbikOaLQucWdbXWSMc37jJoUeN5jAfXFXXBDf/t2YIw0g
G5EjKIbHQQRnU3MrTBWHsTUQ0Q7GJOw88VaBMiK8QRuKoimwEC71kyjCUtrG0IzFQa1d+n5uf2qv
O7I5ExG3Y3uSPBwNs23Sv+Rcy5i59oz43sEZ/fzSJc/1wnmsntCVKeJADO6hzDHgRCg486+sMbHP
HIJXvqDFTYpODokfmJ+t3vGX8YfaXJKsS/LDWtvjjUTkK5rttItmOZk7Odj9pVZV6Zdff8FXnkh0
EamdUmjYlD9PbYLEsFR523VoWThSIBQeFMGNaHsvzpLB+qF8v3+Sve69I62SIVqx80WmaebBheV4
rVdFcmZHvRLGaQICjnGx49xAI8eLUBE7UfNu8wPUdhXBuSz39WLoOLBZ2Zlz+krQQZNwUzZh8wLR
PYkGlZ8sJmbxxYGsAmncrCv2dT6dy5Fem5C31adsEtINQHg8IVvovZ7AvDwkRQaje13buNZz/9py
1LlO4KsT2hq25L88Xk6fZl6jJ0bnMFTWBX+krl9fYeJ+jvD12i4FGAGhmDsQrNbJB5rmDNKLb+YH
y8cbCbvEed/WS/rezhYtylLXvQTyee5l9trMqBKTcVGGpxN9kqzkSdVMAcuGuADWtNiJqo+zbLrP
vz4Lr9zrtAO5ZLmJYJufPrqQNktss+LB6TlCfSjStL+t8wR9k6kOxmhMLOdMxHltWhgxIYFBvkcd
82QH5kvXjli4UzgxGv/gaPYQa4t+TpnwtSydl+Smss5LGs7syRYsNaye7ELmh6CU6krP1HypKkO8
t9qpuE1TKNskMuUliHLxOAyrE6dZtTbRrxf3lXPA0qJHjUIWZZBTobUhH0A7rylxBuPXL4GW4zqt
I1zRJ/IcneKVZeWwbT7yTNpmqx4fuUlNavarRRzqRq8fA2GzO4fgbeZWW2GWQg40VVJoOO945x2P
kpsKDPdSIBajGX90eKHvrQ6lgrevGlCPjZbExUCp8mQQ1BfTos7EYS5S/HGDQka14S5hZVrj7n8w
FPkeJtoUA17waapV1W7fetnByLSHLp2TnVDmraadNZF/bSdQ0uadzqJtlZbjOXH7tXLxEKZpPDeN
mmXQ99Ys8IJO3swL+fmN0CWm9EY//IUei43iCsIKJho4dkf9rwfCamupv//1yr2SOCA+RbkVw3Ms
wU9FCPLekZUJ5O9AHxDZCNgTiYg9LOmGPd903qvF9ZYoAQCzhqqE5MFjXHPOcIheBC/ePlQ+ts7O
xok9fZtuENIxHThfiGg2H4TMh0gC3g3JFL1dVdXJmUr9i0O2jQfYfiutbhysk5AcjEaP5FWNEafn
VXGgqyn07TE9s/9fGYV+AEPRJ6OEHpzsf9tFVZcHtzgYgXrqtEnudKNPziReP3WdjjI/0lRqfrwL
qDOCPjrJvPS5p4QsOnHQqCW09AAGMCEacndlNlgffREUN67Kk51p99rBy41JhFVvVtcYBOZROgxF
FQWGnOJ1SIew7FB97S0172fAhHHpaNquF5kTZZiPa5Fndcuttgj3TCL34lRtc0Brn5uL9xp9qeNT
VaEs2ZsjK2UjiD7scMu1cSjyXezPZxLa3a+3vLktyfGSQVXmQNES92ganzKubGEXeaoplFlME40H
bATzvZ9QIr3SqZ0kV4O3gW7LfoZakMzd935d0pugUQ3KNUujhX5i+FeQtuvvmWtph2bBFTMcUqe5
FrUnb7LCTvfTlIjrZlUeqNYJ22XEA6PaWu3Lccz9Qy31/qJStnXZJdojqOr5zBy3FXsxRaQdoFNC
vSLKH6+oMPTaABmBmFNTOjdLMeRhYbfizDn6yTo6HQZdbLAgHthaOJPHw7i5lRplPmUHrD0CfHrN
WG/Nj1k3AnwPvgyT+c72kluU+MrQruyYV/FlYJcyTOo+yurldq7lfSLpbChd6WGv+rgrJytckOtp
rPlM6ePlmmwVqY2bQoIJ8PDkpMD+DjSbZmNs13KRYd3YVRfCtNDOrP3LaMY42wMAAAnsztOUJS2Q
zEDAwI+rZLU+CS+vvzWU/St69WX1caWKe2bA1ya20TpoboIG45/jr1AM3txPXA1xEkjtMsh5d1lz
Vr414QM3t6EdNm7d1j0+2VJOgL0nFHcoMW2vLu1pxGMLpb3/yVzAipCgb9WAU064azXj2lbMJR+X
7DrVOxW2VSHOPJ9eBhySLPDE27ORjPuUmJj5ZiMLBTNk7Npu53ZZKP3muQagcmY6r+yFLZsDoPfT
lOL0ZhsxXmuywXfjOk2Xd6oreYJbHm8P6ajP3eKeO/evj8dds+EPQYCf3GzCdsaqI8uKK9g9f6gJ
oU23QgRqRHhzrxrDORO5X9l6GxEPQCr3Nhz0kzO1FvVooOvlxr45mu+SzMn31Izm+NcR+9XPRSoE
ThTyGtLhxxsc8n6AfNk2Kwv0UAYm5WKwlhmNIPccof61BeQuInBuSDfgSsdDWYuP9KC1QnGh+nu1
rp31Qc70O9b3+B23Z7bhy9Xb5AORAaKzThA9RWaNwsGzPhFW3JuLG2Y95nGj0qwzKd7L1dvacLRU
KYZy2f28Dv9Sm2lyZ50Zxoz9Lvi2ugVmL9Rp4x7KyZk63mvzAQBhkx3zKAQlf7x4YydLIoJpxn2g
lQDlnWlXpWXy5kDEfAC/khjzmbjejkdZrBT37dQyaUPneSiKyfisDcZ0/9Y9BwyI9gyoNYqh8ECP
RwmQoMyaRJlxuyB/iBaNwJ/K0T8NppOcGeqVZePu3Ei24A/wFT/Zc6uNGHLjzyZ5d3c5SNt5N1Xe
OSHAVwfh4wDyNzbfppMzNHeJjkQxg7hlvVDt9/wrobRzXaaXJTkAjQQDkI3cf6SlJ3OpJc5jVJGN
ePXr/r7PxhKhFR1ZyTvNJrG/NRI1DGGhtwU8taRuMbuEW51eNuuwIjS1Ivu5XzeTsN2vP+fL6ZMF
/YQHAujc+AfHn1NPq1EJuBWxnbrFcwnokv6/3p3pFL+MHpTNMYenEsPHBHR4PEpQLdVQOrXOItNf
8308qfCBfy+zro2cquzPnOxXh4POSWd60zI/VdKGmgXTpUr1mAOzXtatbcbCRZsplVUWznp1Tpf1
xSJuHBwSAHIb7k/w+sfTk4mwe7u2ndiWbhAC6a/3+mqfUzN8MStGASbKrczTDLbhSRRp9RUBusl3
4mER3205elE/LDbyAeOTpjnVmbfna3OiSMFTwMWlCpme4znNrciHrtedeG7tMkKFvt2ngXXOx++1
OYE7I+kEOk2BYvst/hKDO5iKotVsOw4yNz3MAQ6stlzV5dB6wEbt7JwM5wvx+Z/E281CDBQKb6rT
rpuYaNtM6KXGeZfQSWxXOSb4hwxlH62dDRzAtts2ozRtou8+rKXphF2fqi+YcTj5Dum5po0saZpT
5GdqNPZlY2gWF0fXjOGkRkDZpWqXc02uLXQfvSdoHfA2A8sOIYTm/MkpnXIyqdzo7LhPy/lrDehi
v9Sau7NaqGzoJvnvZ2ADZ57QL2PWz1FRGaYCspFJTy6UafZX3Ut5n6RrVt40iwzeBYh9vPNLX15k
HfYRYeE2auekrVazBq4fUwhsbuwmT75Jy50u3hir+H24PjeMLwQm/RT8nqLzIO0con5QZ/bNgopQ
qJfL8NZrlFE2jwIgrlt6ehoRKZeN2MtgA2qO9vLeVq1LFcsz3368gFhwHxibEjdV3OON31umQPyj
sOMFE47IwQM+mjD93v16xV7bN6goAFLE/A1y1ElgMmu98CzlWzHGDk0SVX4574wAolTYu0t/wZPI
vqSi9+bW71b6hmAGKcaDJnVKMJ8LbzFKi/xNo5EYAkaAsDsG/ZklfGVymJRSFtuIAlvgPV5CVduT
3k26GdubsndgMM4esTVjlyju81AQFEOQCeOXX6/pFmZPziLqB+wQUElk1KfCf+5S2uhtLiQMxpyG
0zKX97mavb3RLj4lrWTaN36i3yX+8uPXA7/IVynKkDtuTSD+QZXzeL6d4aFbTuwhK56G/Sir6aZA
m/5ymVzjzEn7WaA4nSTaANsLhpiDesXxWEU/iXaaFiOuhQ7Pus/aMkKBbWDWc6sVu4SS21Nm587O
82p/T5N62ru5l9uRvTbjHkm5/oorw4vykaLPkNvGu55S+lWZZni/eCNyvxpds2BqxLuOUxJmGNNG
kzDa4UyP4pV7jMYrKF0CBx38U9pZgEKXzvcx4sDp3QttLvIooXFy5qC9OgoyIiYjbGSSk/UaKlun
ijIaseb2H/oh8W7HJDfO7LztLzn5KFyRW/hnBO6CkwSgGShozvpkxEJbibpCfgvaykRyTF4uA2/1
X2+3V6dETujRFaQacAoOr4WVTcnQGvGIEUqoj5Z3WawYVP16lJ82caeTosTOjUwspJ5/Mqkab6C+
nFs91mundiIY0v0DxmKUBamG+N+0osq+NJmZi2i20HKjnjirIS4lhcowzScdaqRvDD86a07asEf2
89nyhvVRJb0swtkvhL2HEtGLSOttp4x6cNbigJgfl1dpT2uL4HbgPjpVGwQ721rQNeN/IN82liEF
SXhi1aHI7fqPSiX+94DO3rPBG/he2r76PI+asIHtWPYD1g3FHMLydr7a6QCFABrMaIQ6rD3QraYP
hK20U32OKqRuP/qF1P0ISxPaI/A7m0+lUMVD2ndzGll2ZcpI6s3aR0brz/VGminHkF98cfZ/9xvP
y/yhNmIM63M3dFNAwqHe+PW3M5/mxXYDO0uApejEZQu7+jgGBH7ZroCf9Jinmbc357INZ020GETN
51ScXjIieElSKwW1v6kNv3Be1Z2pL4a1W+OMx1AX8e5bL3m219y9VSX6y7nPpYZaYJZPu3JK3S+Y
j7TfzEZV7yZR4wu7lIoqqV3UzdObV2ETeaIBg9QRG/Vkf85z1+YN1CXwmp0ZBZAidzQQjdBsu3MF
+JcBnrt6MwIBY0OQP1XMIvalQe9ka9wnhtqjlmvHmu4rMIPy3IK/vDsZanvAc5NtgOSTB9mkj9ro
N86C9GbCu9PokvbOwBQZTKmdareId2HDky4WOla/Xs6XUYXKBMpxNAvRnQCwdbypnNEps8Sel3hR
wXpVNMmPwFH6mcyAXfNy73JpbTnrRs2AcXw8TLvisjobwRAnjSqCiy4YF21f2cZa7K1kmf+wnQ78
sN6kVhO6Y+B+kcLPddZBuaBvuyFJdlkzl8ZOOlVuhgjfanYoRqsToWEoI9vPQeuYey7/2d5nztzd
z8HaZJFKxJyDUUaX4QLrQGpWXRXMXZyWA3x0Bx3ifV0mi3WxqqwtIgxxCxUS8FFEwTMgTyORUPi6
waAdI5RlLb08qhwz/b1bpK9FrS8zfxfUrf8eGFpqX7hpB5rU65sgbAtl3uvT1KWhVJVGFpLkqdxL
t6+KfZJW4s4FRVzRcUn9Mfop7L5LJj3dJt2rItrkV7c+p5GUO8tY3DY0E7P6XSxj8gmsfnkn/dT9
3iWT9glUml4getYan7zOML5O1uRr4dz75YSdU8MbuxsaxwUYbKpruzRMEMPOHHyop75JwqDwcida
lsab4yHrSsSMPW1t3lcoBdFXXRvILFJoU0rXzedB1rV+IG54f1V6vEpjvKV2PcD5WDP9cyf9UkRF
a8kC2Yu1qsJVOFUSCgupjUPntphSY22e5Dv6gcZHW/XC2qvSHNqLKuunL5aTWY80Q0cEOjbUt+hd
eeNqWlaGfsqp+ZyIdngnstVc950dqGwjhjXWYWzauo58vXB3uT9Xfmg7qf0j6BPXQQDHWcCW2Vlq
4RK2GB+kIsSGhVD6F7xY7D4mB0mDPVulvysbTTZo6hvYJxmrOVIXcbNgDL0l1y6Gjg5kiKijlhDl
1+WhGIqORfM1zmk2aQtuWu3Ae0wGLWdYCNpJQWJNT37i2N+0yR0Rx6g8cbXy099k2i18md4naVNr
MbynQrJacTtI617KoJzIwfRs5NSnKohcczZdjLam7EdtNfZ701Hilt4hSg5a6YvbknT0o592JXlh
4NVyN3Y+VXs9N9qnflX4GE1eqZiaNiRNRLBTSItPlrxqssL5VgALoLlF8Y+ZVcFq79M8XX60feF8
MpV0PaTVTYMu1Oguaqc8Mv0I01SqjljgZASpxp/WC3A2QxUlY6rfSleDp+7SsufuUKnYN1DaLyvf
n0G+5KL9YTZO8gdqP91D7cMwDAdeRXcDBW8rMgOekgD6jf56cD94Mn3fiTa5V22n/eDBNBRRJ6eh
jhBe9Z4VxIGHPJ9M49AHpb3EprSq6l3p2iy2Enn/BDvJqTGqy/wsNqesEGHvy/ymBmGbR569+I9t
18lnQYXljsVJoAuwh+ZIR/v0uQmyyYsgmWt1qHDPfER7frpfFqW3hwbBZP5fL5DjzqoMq4kmlJyT
cG2L/J7yoSgjnf6WEdYQ678NAbWO/YJPpbObloQNUpRO8js/JsB1TcoNi1TlWSScztsD/HNJyR3N
+zhqC6pxTl74oWUM421ptQh04azpsSuHbBNvFwGfYKi9rA0t4KjvAmUm3WWCHLmMOVHBBze1fVzC
5oXeuG00fRoOrklTUSB+54WUxtQ9qdDah3xBlZM/GdY7v3GXj1aV65HKsbin87nYV90aGOxZI/PV
1WCqFmYrT6AxQlg1rUImqDCL89zhnea44i5xx7neFXXpYKgidftTkiXVnZt1g8snbAy8vNzRuHAo
+t82gQvzx6NRQnqFdE23H2y8BrRgrAHATeL9igjqfWebxhq7Xut0VzV2cx1IHQ1eSK8IpZGQRfZ+
s29hb9jKneOG0ybjdR6b+iCnvK0pZtV+fVG0vQQ2Iiown3Mz/F5SxR+ijK7iwU9Sm4Db1ui5V4Ny
3vtTDyW7NDvjRgfl5EaqyqdroxvQ9KowPjxgZUkUrXHUE1d4IqcjRiOZMg6OK4mZHUyR+77Iy6fM
1FR6cIQ/p/Eo81ocSsSreAeR11oH4aiAHLXNCE15Kto/GGCmbJmRnkA/DYxPOGAUdKR7jUygJxOr
Qa5qSxGhx25+XSv8Qg/9JD39AoNXMwsdvmLBhxFwbOagmp3QmhK/CeE2jr9XvtCRKsh1yDG1Z6+/
Y1GNy9lajeadbxblpTXR8A+F6po5tCwY+PvcS8VwkRCM9Z2ZTp6GolrjfUpRAHfDgDvruufQeVee
12o6GuF2WYZmXpfPpZh6hLpQCXqg492/a9BvTcBaGT1lzNYjD1/WdrlNglWT2MHUFTG8T5w59PIc
6nSu2XUXDWhSX5Zz4oQNr4HD1Hl6tKbje2hHw63k63MXkcvloYnh1xA7bStZAhQf8P1KN49KmsLT
rS3mNA9Be6UPg6NVU+T0EgA8Lan8Sp+c9ntDiY0HnDM5eZjbOhk2ebDW7sq8JgtOlqUzwrR1G7Fb
Fk97P1XIe1JUcbIHyx7d63XplDgQKK1512om91lm5FroBTkmiVNld8TLLp9vnSkfHqomKZvIajyx
EEudArKUMtpkt4LTKMJGKUfuODBlsE8rOT6utB8OSEov/pXKRHHR9Vwdu9wjSX0snMJd96JQqXGZ
1Vr2h6dLu921ShpTRGNKXDRuPu3HWTTxIFq4V7ZVdEZUL231nrXMeYeJZmgisWppG5lo1d2sJXTT
b/YyU2CditG9b3vHes4CF4arO5RK35ejjyZ8zWSnMDe4rkPd7wkPY+MOH4q+757HjovugJggiC1r
SBYed4Td4TlVk8+tpFOXrRN9+WpYc/UsV8MkO+j6xb4vpKaexv57VsZGXq3fMWL2H+ZyrcnoWqq/
czKCzjCBEfihJj232/HdHNqfGEPedZM/Po1TKb82aFqXYQdn94uYPfmd9wnpXesarQoXcyC9s1EJ
LD9t6cldNi1adpBlhgRkgPuVDEH0w8fonXFSESIYcxat8wrHRg+EvO970/va+s74e+GLYbqB4l8/
wfwt3MgfDK8Pq0Trb7x5ED+csTZ/Ny277aPUTpIfBDau5sG0KbvgolqlIX9P/XGya+NzoVfeJ9kt
OkCYSkORnc5/2e1mQQq24zSWwSVZlDvvi8aYL92V7QSKdts9BTQB1EYyGKN+Onp3uGcVZThnbQZ7
EpGsO70prXSntLF+aJPCeS7g45FE5zL4rDlmZsHid6rnIQm0D3W/1Ne5Mua9kEax7GujrzbzAjE9
VlXTPS3dCCWrSpJ2vVcw0tgSYs4+NSogaffSwvAwLIQoGMoEQUHmUCwQguum+MyCFfJKoozyJWs0
UUJoaLT2Zu16Q9tJnQLlziPetyF1Ky6kvBCOd2gNg7olugqpsyvT0RQ8VIYq/6Ard2k+D4KgEQ29
Za+7YtaBOhIJxjuExPs2qgNvGcOKrXpT971+ByXdxVlCV4Q3Mq96CVsqoVVoZHikhv6UB0tYBAj/
hTThnPTCDLB1w+5t7kVIQ7ed9sXop18wjA2+N/SYQM15c7aGI9i3T0Xn4oIzurr2R4UDyUomXWYf
lcktGgpBJWru7WQNzQyUTDg3adOEWsLn5DjWaX3ljMac4RMhrZsKgVzzMLiT+DGP9cTL2iySXZDP
lQfFa97eHrlljBEuEe0U9WhqalcK/ymBKIOf3edeKW3i36LNX3DwXeRF4K/jsq94BWKHqLsdDWk8
RrlmAlNzqGC6Uxu7ySrqiw48/3uzH8dlV1g55eK1DIo4EWYzICRnOT82l2VSUVX7zmUzNfN3gJZe
e1XZVtqHg+YllGbMtIoKaAa/W1bDSSpGj4uk6ad5+GDi2VtdpP1UBlGvHFHsjHmdv9TWOD0mQBDT
qJhkNkSmGttHEYg+jUAoek91vmJ7OtX16oZ+yfeLBDbWTmhrY/911GmOAZWq/MeymZDbg0tKvamq
nPQ9suudttdH18j31tBmGLtxM1vhDCw83ZVurqc7bU0ly7OKTZ8vLdbqIM0KxoLpyVzgS4KUx8H1
SuQolDtRdU3zxlI36EbU6lYOnvtZ85COiQw1ErV1XXgXcrSmIdQTn6oV2rEI1sEPWcCLUgeLnFR2
+kU3lJb5UGIWMt1ow9D6ETJF9XW2pF1zGRRLdlORJ7jhVNR2HfIOHR+Q3RlvewML8nBeGyePAo1k
NOJkQ1dbHXNKoppnRkPCQiM59LslJ2vPy+ITikulFU6yDjDFHKZBhS5CyzU9iGBQh5HP7R9EgNNF
5KeZzN6ZtRUs78iMcFLwWsO/LLtWB41Wo6kalbnXfyqNYvpRF0TEnSqW7qOiQ3RXTQU5f57yPHyX
J0NJ7IBVgEVX24zZe63V+jn0l76V+ENWBarYYubEzZlq+hD1HfsRKviQ7QrXaW/nGY+RC4004FAU
dBD3jdSTP5aCld71pHZF5I+dftdOHUmjpfQm38tJav22NN50R/25CXZjMY1D6K9BZ4V5bbFwo2Wm
Lfmk3kzkMDMbiRoPbXDAb47xrhAEnqtM9mNDBpK2Xz1NH8VlAXHnwddRGdita9qvuyqoMeQu1YLO
IRnUeBgnqp8IByeYa46LNz9XaBVcDdLh8SpXPLNCuGGI7+htVyWEK7+SIdT29HqAs3nrZ617Z2o+
Idvo0krfL36XmKF0yZ4po+aFR6FEZAFjTUUbBZkfUBFYlf7kyx55NbOdx+9dTt/pAoZYEjfzGiQ7
tx7qp2mwen33dyuTTYt9mIqL7UHcFCbJY6fNuhP9vXV5sncVjXjK8x4p+6ise6+l8pQ6iKpFKMli
r4WcQpCFFKFTm+9mlZ/4nYNz+pUvi24Idprgf9B73cwaTipFLn7S0jdLClIpTVwiB3eB2/gDIDHn
nLbVy+IXvUW4xpT2oCi9aPpNIE2UkbdLLBrJ3TzZwYdMZeX3t5bYqHfRSvdBV1NMPe2LGUIujbXU
c9xL+xo9TZf8YqBi/OZKnucBqEPv2IWVT4n0uMSWL5MmW0NXsQ6nFAQw1KdaX85J7b/seWBYjLEi
HDr6pRyh41G4RYYsRQweR6gpv67yrLrtq6C8MhLHirvGt86INLzS9N4Q/wBiNwEFRNZOKqOr6KzV
cVIVKxunP4fIVPWS+9qav2gIoIR+3dlRh5Bz6Kw8R6r8Lnd5F/RvdUF0IA9ZG3/P2rpXQPyOJ96P
khwlNUcEiHJ1oVp8m2qUDt78ERkFxRywyszYOBVXKEyINamlxhiiJrzq3htIeHCQ+fWOfHHGUMyk
aQUWX99QDKfgVSp9pWhSidZ4ouR1XmIjQ33ZOfBAKKNfD/XiiOFsbVpAbKAdI5tyOtQ4j226yrKK
u9Eboj6rxe0wC3XmiG1F/+OmFYwawFIo4VFjRiTh+OPwy9vVwHfh45T0dSTJq5s/zYmkgqg9wDgD
330OVP5iEdH20v2NLQdriJLwyXkrJ/weR93hU9V5ERlVru088HAROv1vpubBNWBfkFxxBEjRTs6A
uQ7OmjjjEtu41YSCx9dhRaL7zK548al+jgLVA4IGDe1TZ+4yr2o12R09iFZb97wI1nA1mjfrem2j
8M9mrk7sPcUxpZWnPGOsF1opsxs61OViMeLxuA7an9rP//E0/2f63Nz+7w0w/Ou/+Penpl163HnH
k3/917V4wnGv+TH+1/Zj//2fHf/Qvz7I536c+ue/XT+2w9/iqf7+OIqmPv2Zo7+Ckf78TXaP4+PR
v+zx6R2Xu+m5Xz4+wwoafw7H77z9l/+vf/i3559/y/3SPv/ztyf4j+P2t6X8Wr/9+UeX3//526bX
/R9//ev//LObx4ofix6X6rH+2+VQPtbfh9Ofe34cxn/+pnnBP2B1bKSqzaQRQ2Xzt7+p559/5Bv/
AJiFMZ+Bh25Agsomrxse7P/8zeCnoGEBJ+GxAuZjkxEbmunPP4JYgG0nHURAJ6Dxf/v3b3j00f7P
R/xbPVW3jajH4Z+//aSEHh3urQHJlkRwi9/ixS1dI8Bc1xTGYikKpK7MtPlgbrjBFQsPY9iqaZYh
Hmzd/u7z7rj19Hk59Ouw0ztjjdpC8m5Km+BCH6nSpz12sqBQfHMvqzW5HWw5R4bMLydXPpR6YTwF
2WJcujPEnr8s/J/TOprGBgc5nQZKQ7TuN9wg2tXHMYrOSiF6MrF4tdimafHZA7Ebmp3CVItn43Sz
LAus4mU0IzNrUUXKW5RneCSC7cLZ5UNjru0BlV73PUmbdYXj5EgDqqawZ5Ry+tT7RftxXtuvenlO
0PBnhnL0q1Nb5bhC4oYkCV3kJLyadO27FIBRPNCV5YVq9/c+ff8HsMeSXLQ39AgYSvPYIGr0se3U
5wxU33WdGtONQMTO2t63+a3Uq/ZL3q3lEppDQLnIdSc9TINKPYPuCy7rbHxYmt66rPRMPmpWb5K3
L1V9N/pTg1rPUoOF1b3LPkAcNwwyamMhSkN0H8q6jZdMfEUwJEGj3+YJHWqU2sF+ijH/9vND/v+o
8peoshlL/9+jSvjYf3v83hzFk+0n/ownTrAFDQAq7BqINlTN/zue8EfuBmJAYBXhHfj6RK9/xxPr
H9ttgFMOqmAbyZLM8t/xxPrHVk/B+IGUE/ib770pnjD80UH8X+yd13Lc6plFnwinkMPlIHVuNjPF
GxSDhJwznn4W5GOXSGmkOndTU2O7VLZ1SHQDP/7wfXuvzYdivSbWmOWUfvRnKmGRWGAgKgJ/Ek06
IrMIOzdRaVEtRFiimrJytfGEQBYW2wLNGjttK8jY7lWtoZCky80+6ub2m7aAjHColY9fB2EZKLGV
KKsijQ4sJ0xpfJcCk5NbW+n3pVYkp0bPAPD9/1D8vMCtm53/eShu4tfmJetemh/XtvVH/j0WGVT4
FVCcid8Db1Y5099rm/YXBz/8LKuD3ZBFLLD/GYuK/hcOfpMNF0CgVQzNXP73WFz/imMcmglp1YYA
Rv4nYxGV2KdtJCY1ROQI1cFjEEaFruXjshAsYZRoVflNQnO3W3bVXX4jPVF7gIZgIrl2de893ed7
as9HadvXdrkZN+nWOFiH+at2HN67XXVpz8VdthOusvfkXXK1bXa3RJ7xNj6srJiX1hOdYjc7tWdt
ZafahVvVsw7kUrxHo23Idu2E+8ytr+u9/hJd1G90C07aUX6xIrfPtnS85Yfmrju2e8FvPeuqczO/
cCMn26UP8nV1BDx5neyQtN7wOnjZZfbq6yayy94173Iv3qqhY/nFVXk93o8TJwC7vV6O5mY69g/d
rr4RrpQ3ea86kU8V6qhv0rPmk9bhdtvUE/cgUhz9W3Ip93zKs3IwtsFDfiNYtvVmfhNYz003Gpxw
2+P3ptKv21nrmvt6H3DRzm6uyLLdivfhdFXvK+vy2p/ifc6vDc/RZd5bV/MDt/DId/gme4Uf7BY7
3usOBeRDcUUyjl352W1wJ+/KDR/QaZ273DE8IHFHca8cI3dwRD86m3fBvvBTr3RUlxliM34tAr/p
vehJ25Z7Gny+4HXb/hRcN5xShUPwbGzTjXq7ZO50TXGo0+zAj22hdSo6qbqbgkbnn49ONZ7f10w6
kKA7HrQdrRyn8KeDwueajlT9csf80t3OhauoDv1j7Wk55tv4ujrUEADtZFdvNVd3Er4XKnhuS7KL
doafb8tNeJD3xV37LJzzk3nhCo+ELwe26EU7cbZNbjsU1Y3uGjcKVUo7eQ8tR3hMD8PVuDG/zSdm
wuHRugnt6VE5dLfNFX57Kdosg62KW4sPqtnCVjxTOfVEt9r0juT3L+Z+3tPNdcHYk4p5JdwyPgcn
joqrGEy7L9nliZ93Ywelk68fsB6IPhGx9End6gt6Cru+Hi5xbaOJUM7ctLxwdBdUTm9T3pLupsCP
Cl/IfTF2quPgj06f2/mr5k5uvYncDhf56ZI7tuqUN4nPKdE3ttm7392FtCYe5MINk9NocpueS48M
PdMLnN5pPdkTnMHgU9TP+Wk5FH53VYY23e6UX/GeMIxACO0mw1alKx2xT1oc0RGFdtP7kv7U0wiy
um8CG5bZ+pYFBxQ/uoZ0cjspp86+vLU+IT+Tlx2wGTl20Lqd6Cj3w/V8q92TLmEWKEYO/H9aCqWb
Oq/TvvUum9/7zDMlZ9uU3jI5s+zojMXsmNduMfQQlYhislvyykDSipgqt+LbpLZOzNgVvWCjNvb8
Uu+Xx0K0odaGXu1KTpLsg7fyrr9MKbJJT6dMPe3rXeGlxku2j6+0u/pbLOvb2bgNzgbzUufP++Ko
bjpfEb9q9/AQW7e96m8rtzAcic3i1XCawSPay0l7UH3JiZ3M1QE8Mh35JVJmFAwJQdFqZceqK6ip
nRg2BKIwc8aOL3zSlzu1Mtxho9w1e15hW78XZUfq7aG8HgbQjNRfEQYZdnIqL+z+ZVv3kOPQOtjX
sR9NOyM7ZS/xrbDTN5bsk0xFLM83wZ0dsfYey9Kx7IA227Xg8VLvIhrGyLiVF+6v+NQ2rqw+6q6F
Sv9r1TwKXqq6kPUoqNEiWLaq7skAhiAnvY40yvWtQVUcFERzWD32XyZnsnNvvKkd0w0lV48OirS1
aAjBd0Nmwe2jKSI9zrnmpOVzlNpoFtLRzYK3IM58xVdu0dPk0WViMzHsZS99oGoofVEPhnwq7ut8
lz/2j/GCoD60zW01OiIRXhvx1Ji682zoGwPc8kMa+br+0CF+Eh/b0C63q16KnlHstRkJM+7y1Fuu
tmxK3Ul3s/XCvZ5vlZRfON6Ot8YDY4oSojOduxskEG1FXpLd7Lvr1L01dpLm9PZSOKWJdPA9Mo+h
dR0K7vjYPorXomYPvih7PZn1NunIgrNVere4Fy7mTbt9t9waDx2MZrutToL6YpxEoXf6p/qqT1Gy
+FownqTwpvCVqz4kHt0uno3+vs9HO66NjawnTon6dHpLnBn+jE13YRe7mdO58c3ozZ4ezI5xSlyC
yqI7fs9T5kTXkYF2YPR5OSRXiPaN11cn2Trpr7nNr3VpHVgQBnfMGzYHq0J/VGI6fmjWBk+q4VDa
QB7M05irLvMb2hljcIWHTLfzL0TM6XSK8lP8JBZP0lXTPUvhzuicPjy231DkIJl705p760pLD/0+
t46quHFrr7d5qXoUKM794HnjW94i2Uf+59CCqm31MVzeh5OE0LiqZBclYuRVpwGR8iZ1GPaTwcSa
8hfXvd8hiZwJsKXJKF5YsQpbf2tNG2vjAxAJX0/zR8GNxlPRu+ltkDhCZVuDR2YO+PZ9vxvdyqlf
zRvzbNAWdLsTfba2sOVX/uhO2X4+Bleak7v162hrOy7FQ60c3cuOZmq3DVN9tdNZXdTnaNe/ViTP
HfpX5TJu1QMBdONgU+hJL+XRrN36adQu0lZ3excGgw1+TJF8Y9rwXwC8i1uy24OIgVYSK8mJ3SHD
Jab/NG4104PsXVe7JN4HCxleW4Tdo+yE7/0uaNxpcQzBK/J9INMD9ktjs4/2DDJG83DiLI+eo9/G
7ou5jSZbIhbW9EcdcvNFLPfZ6Eyd+y7SjPqbm/qPzop3Zc5/PpeSPhSjNl/LtV7Tfv6H/hfWm9b9
6/+8Hf+vIuxJNX35cTe+/sTfu3Fd/ovDF+aglX1EKu6Kmvl7N64rf1HjB6vINhghJ3av/+zGJfOv
VZiMM5wqE6DxNcPt3ydDk406+TjWiuJGpIWb5B9Umn5iU1PCWN3AwJkkpEj86+NefMmJjW8Ry7ml
ImauJsaPq8XSwxL2Vlrdqxmb1309S9tITis6e8i7ZlX4k1nru/n2x2oLXjrugkIDgAI9kbqfqr1w
RzhUj6bq9pxNDr057M2CwZMkd5OA+DXB22fS4LfLojy2Sz7+61D5oWj6Y6HqJ0vmen1OQ9R5yAGi
xv2psI36spLavlZdsMJC7KqETziVmtZXVa7x9gTi0uW2IqDdtoEuiZUbmzXWrqVNadJkhWB3+Rhr
dliHFlKUNIkAV/SIwZqy2WZZVf3dmflHL9n/9TIvSQO/e+8uL8VL/vGtW3/g3wVe4y/ajrQE6V3B
Ll3rsf9+7UxKK/h8odmTpcezXt/IvwsylGrwGvG+AenDkfA9E+rv147fR3qTCWJ8hWqsGMl/8tr9
ROfhGL02BPiDxiUYkk9H4EIzrFa1EO7XXRThC1OlW9mYx+2yIOySAQ6cBRRwu2GZGYlBIVs3VqXr
J41K51ERxNTFf6fibBMHBDcqbawu5NCSYwZirY7FjR7xe0LmHccwpuIPbIzvhqgfX9e1Ao7hBsc5
LdH183+cNKRMYIYKLMVDWWRe8iiID5aVyxgFwpnFtNC+lEkr0jxPmCoMQHN7cm5qW6koQdjE4Gib
xOTgMoixvyTchIkGv113ebpvi2q00Zs8t1F5A4OmfqJKznY+LqznIDM49KDMHV2Z5AnE0DOCbnr8
hwgGiRssXYdEoWWXXkTlWRxyTvWl0JKpLQx+2puyX09lcmjyfNr+MPJ+UeimovKhvLY+QwaSDl4D
Ugjt7I/3Q2tEQJJZqnhmk093WYU4zl6wQRwCK+LcESvpUy2uQbt9M7z+/tI/TeBYI+Gk/atLQEfw
c6G6yAqQPP0aljbyx0Ij/L7LltktTSJHKvgYmdGgMu7zxo6G4QH3YbqfUcj//mNQxPx0B773uHQm
b+4ALsePd6BES5sOJC1744AxSWi0EttZ9k0wzAfYl8uO+/CnReNTFYmu4Lo20v8EDArY4fuc/oNv
f6iioO9qo/PMUdQdUG9Ped3ctGbxpwv9/HS5EHQqFglNYo345HwvqiEstEXvPDXJ5sxetKXcBCVd
0KKWVXcy2MAhbZEJQUn+RN/7aWFcvyQOWMbXWikDFfPxvgY82bCq+s7DrlCSC1RXnqkX8CuI7/Yy
sbmrChACEyWgVloeiiD5EyL8V19+vdEQBbkJP93lVoDJEaAM8jAvPIlB+TLV+lOicMSuObGO2E2L
Qr/7/WD63JVdC+LAWMkMYyuA93P9TD882VgYR7Ho486rxpaA8hhdup6a1f3vr/Lz+DEli8lcIj0a
jZC+/v0PV+mpDmAgsBo22XHkzhZ6sxkVPnlkauz8/lK/eIxcS0eogoOPXdv3v//hWoY+EmrYag2P
UT2gPr6vJe2rEBWJE4tiZS9J49XinG0XKXPlrn38w+V/fjsxUdJ7ZjlEWWL+hIBWF6zJCpdHB/be
pOURK9KzIXbPSthvyQPBNRDSZJ+QoUfGrShYzyOiUEdboBbGk0auqRU7PS0xJzW+/P6z/eIpfPho
nwZ41+bREIR8NKJE9nJhXXBCvfJotr+/zC+mSW6BQV+XZAKQS2vD98enrQu5OSXy0niJOt0aXbsx
S+UhU5oGAWzvtULiR2J0MkclsuU0nO1xMk3795/h52HNR2CCZu1kWwLt7uNHiBP4gkTRMQhI9PYM
tbLcsVLqP3zTda35uDavV2FbIaKlERlwH6+CIjDLxzXdJU2M+3A27rqseyhYbZvpTwnevxpWa3MU
WAXrD+i5j5dK1MwSa2yznrJUzXYJjSeioFsbx5G6GTTKlfSc5z/cxF99PYRYTA4gZVXpc++Axquk
T0nbeGrV34WWldp61LwSyrEfIuX99w/sV6+tDOzEoDnHlX46ltSCvsjB6szK0JO6uVBPjmaWuRPO
5QSBPxk3VRdTcuzMpzKkIFVX8h+e5i/HLZ1zvi3YBcIaPr0fPaJfse7qxmt09WSxxB/iekj8joLA
NPdfZx7LkbzrGLl8uWHfehMPzZ8Ms7/8EPTvmf85I7EIfXrQiMPLWo6KxtOmEnmzeDNjqJyl7q6S
qge2dhfWrsWutW/q2n+eSrbt/zlQ/2J7tTZWfxrTHAyZpFbAEaP640Ab8iTvgdDikGuRLGPDPlop
obfgzyOv0wq/VVtvSOPU12sLFyhqUMGOsIG5dDG9rlPAR8ySk6rUeoJaoJUEXMxtyuKf4pEgsaN4
VNiXklpDqOynSUY0MaQtENxYuNT7uFfoP1jmxjDn0V6wd/xhVfl56mQpQSayUv0Zo5+zj9oRBXuX
ZJJnae3wnqbxraaUyrdB+NP29icq6/q91nUL3AjkNUCTH+9/kgQSzgpVpCwo74SselqUVHUQJ1ym
kH3lmh20ykwKv86L/RTKlFgh926rPHN7kb5MYeBxTkhHcovUeO502D3dqOIBKXKZohabCSmKrpuB
56NmWFk1eWrcCjX+oPSqg7rlLeyKPyBHP08kcJdo1vNdeLUZVZ9n45HgAWwINSYlDlCepuXm9RSW
5K8u6oqoLv40L3+e/f91PcS9nDw5SH5Gbkd5lwxi1Sxew+78UBLdfN2Gge7+/lX5PCWvV6GMg5wS
s8S6Z/34pDI1lvJYzBdPDui1LVX0ukzxc6dWxxaBtdUt+R8u+PnV5ILA0GE2s6mhufxZIzpVY4Tw
AL+MHBrhU1Wnshf19YvcSG9SlmIJGqgpJ9hG/nDd7ziTH9e59cLsiUmW4PoWs+PHb6olZpd0mGu9
NfXQrliF5FK5w9Sb2unYKnt5qLxES+7N5Vukm7eFGF8RXXAM2AHhD3+SJTmxh9VF+vsH8Pml5GNx
UGCOov2uISn8tMhPRdi1Be+CZ9Wt6QYTdKMqoJVooXza/f5SPwUkci0CXr8fgOjK09H/eAvSWei7
TIgn5kAaSM1ShE6oVC78qoWkoiL1FkQArr5IL9oY+HM7tw4nP/ywpeozPEyk/PHr7z/TL4YDsjhj
/TjEOECi+fiRKKFFXCudvKTVO79lL+IodVt5mrG8yMr8lPRhTOZeFvm/v+5PS/VK9EPOx7+ZgtdD
w8cLU7NhPp8SeiFt+i3TF9xhlpGnuWtNRUzfKlmOY9GXBz1TKDwkaWNgkqu7999/jO98jI+jko0C
hJ81yIIJ8/Mj6bNaGUJU6R4sA+Vdq4IvuCiuRlEm09novqZjr98N7G2wIwPBuoFbOlMgxFohW2AY
zWaXAnI/9kNabqfGCG3VCMPCxoDSHGps32Dml/LaEJroqloEbZeqi7SzimX0SjErvmh5Tf9dWcTn
DofshgxriwjwvqfuUNR+beSt006ineOBdLN2yM/lCKKgLjCgz3Xu6GMh7yY1eS0Ew9iDRVVQU0rT
DeR3PmRPGyiR6VLI8kM9KtPNjDnRNsd02Mp6q51rvDl2DGb0Km+7ZRNZueFFtQT3YGiywA3HcTpl
aa2eicGhKqKLjXmYRim9Tw04qJvK6JQ/ZSH/PMezMKrARVCcyPgyPm2ecAqaapphfB7zXns3szq4
l4HLb/NFfNAaa/J+//R/MQh58OzWOGJRYfxpThJgUCVab41eWCh34BjueYavpVE9922aYi0Gv7G0
uM0UL5yFt99f/Dvh8ePQ48uuBWxgOYhbP59w8ngpzEjPBq8ywuChl/BM57GhubkhBm/xALrHzaZa
cORMmG70MRgfM0FJ7ggNNA6hUerfhmRgICaTcOjyFuO4kMUKRru6jBe2TcxmqThPN+JswaAp6tjp
DH6RqLXiplJK6ay2fbz5/Xf6eTZB4L6S578XBH5S0mfaPFvNOPI2NSFUhaqJLw2s6yuzmhg7ehTs
zGEKvU42MvkP8/hKz2bK+HRDKXp8l82xwLBof5xSIoIjQpJcOy+IsK77aVLQj9YwZcsl0FRalHr1
pYzTVreHcEKjWcH9ACUh5FeBlhfv2L9ppmBN4ywZx7ui1aYLknYUnEvaq4ekKucnU4+UnVwN37J+
ks4JDpmDnErZ2RwlTk51UNBMhLdibbs+nwbAx3N5mWrtSyFhzTcyaSvLpXqozLKh15nfL1b+ohQF
mry6K3dK28qPjZEbz3NpVU5VltmpmJRplwWNsYUdU1+6TDYcdizWzTCr1XlU5dZ0iKHPEfxgbtwJ
UGG2kZnId6VolKU7QJNZWG+3hdZXX6JOlDZJgC0/m3p0DEVVDzbJT+1TlJfjPXUbCwlBKjdeMJco
VOokxL1XUl/wKkXkRuR5Ux7jNmuvJmHmfwflUB6CZERUY7TD8iKkvfDCPlu6a0dFe4Fx09eOYBGX
aUutnHtJJ1V4pK3EXepxuk6TPvNNJYDbBBTrKoN/dy1hx4UXAL5EaGWDOnmSEL0pG8ZLJPcSqcLK
IFoICrRFI3CoKxW3rYv63IRUk/20LgInmpPphD+gdLVIDGtQwxHAl4C0Kn0zBx33Qh/bu7zrmsQe
Q7H6gvej8luiWwD1KIJ1lmKpOq2uOxtNc/FsKnV00KKo87MyNBBqY8414bdifDO6xGtKEvLsirLu
F/YyGnCJJh4hTGjJNlsi2D1m2HuzUtb7OU2SrRzX6bsYDv1lnhFCzKkFgEYao3OWT8l+VuWYZIl4
pIdApgRmPsVpxZyhNmPZiyrpFAXoEGg+p8iFBgvHngLbZS9lkfZ1gky+Rh6KgGEWTryhZ3aUueA2
zKYKnaWpN90Q1MpuJi+QGpI+0KuQJTVl765kYWJHpllvRWuyvCSNBCdMBrBneqDszJxQDNWM+7M4
6/E+SkJzmzXtciMKctQAtbBwkIZjNu8Xg6R3Q2fTsmiVdUyx1FPjjm+lJJWOtVYVm65qxIfGUopD
rFeaV44zSOhGlJD9xEW/n0iNQnqhWw/kDg4+hCDjOe71eksa2lSDCkwjZ0rn/DHGls7yWsynQECf
IMvQqWwxt+T9SIQ0mADwirPZu8ukC7xkUnyTyFO1V0vDepiB13grwOGmEdhf2Etp1qdmzvAkDpmz
xtJwRzrpTCpg7SzUw06BPntT3Y77EuP4uSwbEwGViWrG6uJNG+c9Sr6KmA0bg5aw7+axPmt60tzy
mnxBYKW4ulmRGsyZYtPhyt9ZXWrtRTMWtosG/X/RBOMO64DhTWFgPU1SMt2QsLW8VdAPma5G06+Y
NG9S6sunXqw6t8hS8zznmX4yjGA4Nf1ivMqsAm9WQTZdSGbwU6WlMvlpPFMwTUghplY9w5pCGsZR
rTxIlRVNW4P0drfNG45+czx0p0Ad6VbFEEjvJDoEN3NhdltMD5aDcKM+mFU4XwHY8yylnS59Lk83
5aTEh2BKSn+gsO/LRjB7gmwKgDUt3cG7aR5qTsP7NE9eIJ5YvQ3nUHBEeKnbTNeu9bxlMaoay5Nj
PbnAv8gvRQhjzKbWiJ1XXoTlqisX5TR2uF3tQirZLCapZsHhktIY5USvnPRYG1pbz8b7Qqg9vVyW
W4zSEnIRxi+XaKibDtg0k1RU3KZpFBrG6yrYdQXtLjy5AQcSDORIRVlrv0DRks5Fa1Zf5L5JDq0S
6e/jVBRwAsYSeWMVb3JztDysA8TGxw1wGQecbvxUiiqfUZqG4qyV/bbpgmFfZ+2uiszwarDMxi9W
MoxKOfEcp5l5DUcH2dHc1ze9aS7PS9PGj/qszteFFd3i3hO+6ouhMvfEmkMNTToTOprjbh6wMM9L
fzGCNpJ2AkaG+UTcMSKSqk0keyqSyriqkqSRtgtEmRuKKdV+yVNwnLPJD9OnM+4HY5hibxLB8bhF
Hw7Ttiia8DrO1Mnyjc7qXe7wqHFElArJpUqbTK6pVII9ErgwbHo9RP2a4ka3YTspk5PWA/rgRar8
ANrVNdlHA/KyWi+dJmnus0lEQ9M0+lU5BuXXRBKmxyyyBC7dDqM/SFPwqAhqhH5SKBHbtkP5lFAd
N5AOCuChogn6XGs1uFHGqLMOnSG+r3GvXj90fpdqi60MNcKgNNBOEAiSR0sssk0cGAmiWzIyHFaZ
8UJxfHg2UiF9AWQR35UV9py8ULTUsaYR8yQUqzZmFheWLwIsntpVwSlUDr8+32ogtU6BmO1GRBfX
9EfLb0uhYK3De4wMzurHe31S5kslDFRFQsTEIL7LHMpMpeylKIHqVhb9YdDpyaTVZsFp5k0cT15G
S16zHpXpHrZktfgTprMz4CrlK079VxA0xlXYac27UGXsEwGHaPfTyJxCd3aeLpU0satJK9O4X7AX
ukapieeqSlISTAiNJPp2uuMcBJehSrMDS2r2pced5wwDWueugIjFS+c0ZXgrpsOB807rKJMgkege
HrImuQYiXyDHqq2jMPGyEq2r7Kg6mgo6Ng44G6kTaHNXI3tQbSpuZuKTNqI0di6gJfN5SpY8foCw
+WWO1Uj0WaRJb++bdXOhktRLzBJvZxRZ+3mS9yH78G0+gY7hbW4HbFLaJRuFIrANWJ4FXMyaVU7B
MG7i2WlY2o2CPgL3xJwu4/hdmrXugqw+BJUSVQAghhYh7BTn9Vaa4r3JZzyxXWkvTKSZbXTGQ06K
6AGmqHWAUJwBbBuuRymMfZbu5DB1y0Hs89Dt9Nq8S9hNa7nYbgyw4I6QDXi+omwLxztnAkXuzTGv
tXvZeCwgbo8RvaleMCQWZPkbYKRlq2nFYldirnkEi3pQ93Qf5BzCvaAwbZKRnsDgCNusnfjIY8UF
tTR64A6lr3kdFWh3RZTPphGea6tmd21aOxI7J8/M5faqU019169Fo6aOpkddz+N9m4XMQE0wP4hi
1h1Kg1elzEuQdnGFuE0s3b6FFxpOJb5Q4Kc7UUFS2CeDoxBD7lVACatpdtUwueNlzpw0XM5pVQCC
IHjAa2fl0umjyJsvqdekOU3UEiex3E1zjOhvVU6nI+gkjGFt7jfkIp9niRlUo2GI1jwqNwvc2vMy
J1esbaAHuDPsYGf2G3nDdnTUrdaLDZ1kLSa6a23q6aVmuXZM2hicgxJaR1PK34KhAASRUcBy9V43
j9P6F2LTrfgcMYZXUIaSFwGNt6O4Nb12Spstsz+yvaGe9iQhatTDwv6e33MYeLv2A922tWovdS9h
/jIbseaLHepXwGTIEdOZHZkSRJtazVT2yUFylHtNZ8aqeIZhUHtxkJ8nrZDOxCTJdsIeQ+jlYhuA
6PEjQgjtAIQgPz6+KbpQeJMWzecoUBa0rtK4E8dUuReCsj5mRTjfDLEU75QuFS9hH9SbQRY55JR9
Cs0dM/2UuzRMJ6ZPaT4ai5xv6kad7/WxQrtslcmNmujIOuocdbUxyGVii2WhnZSwSBU7Ih0DmZbA
qF84uMGBMuoDPZIYTfhMvI7dkPC1EEclJbMjwQaHuj9EXqi0IYwSYNBuIijLVz3Rq9HNdQs2xBIG
A/v0utMvBNkqDB2zKZ9Rg4W3g5BWuy6ZptIPg9EMXUoWw3Vbcc51AH2N57oLxvNQypNfy0KVAhYM
mKbKZsnv+iwRjpmiaiz3wAmpUUoCNSNqmOhr3F5dKjsAhHwUc3W6aatEe5mG/JuQ1JrqU8lSeOgi
gukYciSC7LFqUaXMVbYZSeA9UooS9qANE19Ki+QmznRYPrVkfYlyvXjMBwGQnQ43q1zXfAl+FUr2
mJu6NJB50UqXpjvI7AThtnMIa6vwStSLji32Em/bUi6o5GqVN2VCfZ5yyykGzQJUKE42hRiTjDkz
Bt6r38zdMnv5TI63ZAkmBI4uDbwxVkC1REDb4IhXbzPDyxVDQ/MDUzB84DQdvf1uBoNTB7Nw0fKw
3XBGqI7fxTSd2kgesBhSuqSgFF/KqdRdvTGlfZB0FZ2xyHQq6tw2BxzTJzikshP4xEmdGW47amzq
4APCaAzGF0A+jZ/JPJwSYWptzWdae9LDUgnvRpGED8OoxK9DJ2If7cP8rRdy5B1iWgIK7YqbEQbv
vtXK6DgLA3O7qoluVM2KralYYu2xsKRbC4/b5FRoxmdh/UitTuVlQMPbNVJla0pTOL01BE4jDPUR
BMdmVNjTdV0lbOsqrb1CNvq9SPV6M2lWsJcWJduEQle5EgwvNzQrXlbydOCtFeh/mazsqWo4vwit
daJAv8hOtDToRCi6brXOmgabHYNBP6QMoLSlddjdyfOiY4YtpXGEfhXVXkqsfUNJ5EQ+oWk3iraX
9LHbLErD9jZEUs5RuFR349RDS1TIJipjZXhU5XTcVZUAHxgCDeO3aDSPCltxEHKL9a4B+xfdLZoa
7QVRKkXwM2wYg8ykfVOxnhKy1bC7KxQOAsldSMLjLpCABBUrtGOI5tuwjfX9DD4I6aMVzmsNGRWy
Ig1+oeSxkwsFGiuRKcnKSgCdorhUqNitckNlANcBe3cvScY0EDEvBKReVT1rVAI17Nik3blfIXUs
O85gKcNbSKfeYQf9xZLb6TxnOsUoBHsXSGLYgiRZtUs9050hCI6grmJX71owCEFieYpQ7hbIX7ag
Ck8Am3egTL8WUo69Ql0PcWMp44pZ8EwsOhA8dbBAtVUkpvUrN7de7oaCHwbxvDjdJIm7UIq9RKR5
xVnFAZQ7uOUY1pRB5oU31iJRKzIEvxQXn/o+jG1aFXYE63NTT+l4NBMqfrJaak5gwn8Funs3gzF0
RSPF6CXoxklSUs3R4uqoFGnspTFDQYuk2TNnzA15PJ2KpAuZAbObIDU7W4tziyGGHQeUKca6ex7C
SxcmD9yoh1lLt6PabOZJP4x9XuOliivVG5oQwFgcmG2AYk6x2KIss6XZvTEjqlWF6aJkSbuXcB4r
y5LYIKbRyNeqBmcO4M18MZdmulbjeqrsaiiEG1VLa7sOE/lscqL/GuM2dESpeFzoUWJMTtvRaUOK
J1ZLJMJMdqcTxEG/SSZLfeN9Am+4Tvszg+UA2UJe+bDl6IScLQvykNHt/Td1Z7Yct3Kl6xdqOJCJ
+baAIlmcRJGiROkGIYkUpsSQmIGnPx/UDodY1GH17rt2hMMOa8soIKeV65/cu1i5eteK0foyCusT
PneIvcqyuXUg9e1geX3BxjKLvGAp4HsJFEqtVvuG0bzIaonohijYnRuMHZWQRdq3SLjPZ1bwTXbr
o+oSrpLc2jlFyahqlvyZ5gS2QEH2SET4ABkTeZ2n+uchzs/Y7ZhyNpdr2pvyzpGj3Gd5YN6knu1/
tPzBv81SUUeiGfILuHHlbWKIQ8Et+Xbreqc7/CU2wY7KPmOlWHN8F85tn/byRjWJujV1C19SJ2fm
ZD35WPCGFur2fYyvyI07tyWLa3IviH2xnzwxzxdiIH4VoPx2pDSA3dfPP4LJaO7rfAY1cLm6xKtY
caapwA9ci26ZM3u4nA26u4DUXN4aOo9vMHQNfnh1KyTEyjowd3wAumkKQgGWQLoyOClSjP4fe5o8
hJ/5cyx/OqvHAaWEi/yGC7J1i7spBXGSJFFjDul3j57IlWZNfPQYg6tk0tVVZRLahk+h170E7pLy
uDQHllj6/qLKl+SD5zXTrcOZ/DznufHQtFbxK27K5XpWCfq30iru+94cxQ7XsfTW0wD2y+SI8z72
BgD/DuEDzZq9laRMnhqnPKvVPktRtk+J7JZPosra8zkoxsduteuPjC6ysn7I0guCd/R5QizDtUee
zR6ovrmqyIxRe+47yCVwn76KvSzhft7b4eDMUxtaab1Gkkff9NWcgaC1wyHXs6LvmEPd6mxkQa2b
Qwsc+9ugcK1dMi7p3RAb5QMGPu0FVpZUNX6RAJdqTB3ABLgfzfeZqFDy4bRMox2PUOd7smY0KmBU
Blg2zAzTQMmQX5EGY++k76kfQcs5tXpTg24G7cEn7RIEq62yCVdV2p8rgti+GJQ2Xr0Ee7/QNbZa
0jIiX+uaINqZY6JcjQD1pWd9zjqLNpo3Jw/s8fd09BCFcCUG8qc0ecA0GqUWIUzaRUpmtTmEY/+Q
ZBxgvt/uPJGaoRBMkyFQ3/qS5kNXzzj0esYvq4BVZqYNHe7S2q3rYO9pa1+kgA3hnFVVZPgJTV+f
NYfD9Gc49QeW7vCzxW8LA7Cpw5/MHUITKnBTY3uexPhU6jRzLgtefectjnONh2J9nnrBJgpU6HTH
oj+kdLEjh0P2xYw5onunJKAFR6WXZRZB6AyzFQ0Ueu6YUphMAY45Vd1cbwTQA/16IzQSDIvbdcT9
zx7LMkyDCjkVf+/S0lAs+HR0+mjBdg8DRkM72lfjTZOwUUgzFp+KYQj25mC5+2V0cO8UVcLFqPMV
PtOdaewgrbpMptn/qGlrXf++cC9pNT0maSWuLSsZI7vLcRZd6vTCz5XDsTv5V1nnXhJeoNLdFq/n
9/SsNNz2c2wShwdhC+z77GU8o1mtDKx56/zcGlVwYU/DvCfVu/mat7X3vcqz4qkVffeZvhr6uilb
kjzKZVpflePcPcegBFcVKNdhNmgTL1Q813p1mzv8IfPzaknuFr/KI6ta0s/vYz1yQ2hfwy0bhYxX
wGFlU7wckYwIV6RLbEqN1wYZLkanOe9E8Fghj7NU86GKRfPg8KsewVxeOJ4oWmRpelD1LOV8d7dy
ekp8dICaqz7Of49iyuvLrsbvt8hIhC+51Zz4zX9B4B32eYgklgvgC+D9GiKy6TDFk1XA3qxz+3HB
2C9MZyvlEoCzvrIhanXbjiOH+jm1WEjYKrhXednZN9iYdDsM+RZFcdSeYAa8xc0cHMsYJcLg+FXi
CPe0zEonq5cgT6Xl3cE0AY/6GHPB3FU6tSM7LhDJd8Yp46vfqoWjIYTggkZiQyFdaBCvP4fnrMzo
PtN7HPTVJUbBGDG685hj6ut9wr3zO/T0xwU+cegTpsEVgULdATDY4dxe3am1UbAWne+0Hgp81mb/
dsrs+uDpxYpWA7StXGUNfdbcQKpWACbMgjCpKf2FH6u9o6PtUak1bANmIn/Grb6NMeHZiUbsq3QK
zgk5gcAHPH8drFX501hQDXiqkJcYYBScCyQAyMF1P9GOQRQ+ruPXthBr1MblcG7knRXBJ1JUM+VX
H+kBIQe5cH+urJ0dS6++stdkeXl/Ubxh3mHkANEd7u5m1feWuRssNYxRLKn3jeEs0dQu5wGRSbd0
4otzAj3pBmnXSz8RfpCx3RTPmXARU+fOdMoEzz5enRArJKZ0kHyAcMi7ej20I3/SZINZ73vMqD+6
MS4ESNSmu9/v+490Tf8D8eD/TPr0f0hiuK2U/zAiN8esV5ZWh/ZlM7P6U2G4/YX/+H2w4IBooTkw
R1jxUJL+rTAU5r+wD4QUAL0dww20C/+ROjl4gWDNZGHxJ4g29T3+1r+lTs5vByx0U0gDqdm3P/oH
CsMjDgacBBcQ//ecITUSMdbriSMSr+s69HWhlvKrK5ztqlTLPXdO49ypvFN8tGMp3+/n8csxQIED
B3f3CLUvpL/OVcrzuqrA5sCI1zIkLE2eMYVxMnDH/jyIuaigbAI0T13nKXe0vSMkrD40XYVfwwRW
5jTFZaYGdNODLPbYBVb5CYIB3/fP4277nTBBN04tuwa6p+27/SEJCAIgpSpXTZh57TddT+llamlQ
sUXrf8Z05Elw57mF4cKFCNU6Zm9yZxDm2uHEDd1Nn0/z7J7L3Pf2Y+7X37yZu+Afk/Puv/f7P9WU
RxzE7XmbnBKaO7NLOMfMvEyqrGxl3eIUhFoZejBGIkWVUT8Xy80wwdbDfPxUcNHbacbs4jtuGlbY
t8c8aQXTrIP92IaV5VHBqZLbKqSbqB0WTWvW+PX+O/52BvzjqPv9kkwRtG94mwWQ8F4PX9+1iaWy
YkOQqxTngYxLRioKGrO1WXVPuRTc5ZlAxgPgnghQp7Xug1a+8+yZtQooWhpOwGThfrmHh+rAlaLH
llM0ZOscxbntflJcgH+mU2V+05lTTZxvq/+Ql7U4RU3927djgsDzwJ6X1tI2Vf+Yim2mhXLSRofz
aPrXeIYX5yV4wXWZFDVexvJUkPfbqe8TH4t8mQmC6nbTPf/5PCevG4+Uhy2vM9NXRh17B6lyc9/q
7h/aSDJMPnxbhMVIxPi3dTRMnNez35X4+U+bCR6lS37h+3CJ3p8Nx8c0YtHfagtYZjZ2tARCHr2R
4xtStTzGdGGV5U2Q70Qe+z9m1HDY1tP9JuRqppvm4DKpauwhiNzc9TJ2T6Qcv1l7FKNMLZvFh5Ca
9snrH5J4bmsMDvdAY8SK3h+ZoACnzpWaW1LTMm4+IBnin5Wb29ujqsG+jH9B0T/mXnpTO2pMR+uw
UlYeWqz+jWYvadMC5HaSVN3R7P2IdtRJYdVGp321DHk0lHSUeR74INqA1+8rlhJ+RMb7pvBjdwT5
BZi60Gjgzi2vW1BsQAUpb3O3lVfDWIM2E+oBNibn6P0p8LcPzxyDg7pZBHPfOvoh3PL7os7Bdcus
C42svi7zLKXl3KVhkgTG5Wr67cX7z9yOztcvz2VpE52yt2/i9aPbh1v5xNPpLgk9RzXnyyghl/Sm
c0nzPAhjr+5CRE5rmKJfPDHif5nwmx6R05xkV+x0j28YCCw8PaXg8LVLPlhQts1VP2CHhKl/9nnu
2yJaCoWVhlGke1IA2j1O02U0tDI5QRF8s5dAtfxdlnpUOhQ/Rytvzv0CsolfM85k/LQVELkz6o57
PdbJ73/uba94/bkdfMsQoIAi4Up7LEtUkwaTcehmF5VPGIlS8R5n3mX/T5/CLGI52ejNKb+OrfoW
gGubkp88H9Nsz2VWZvezoU/pBN5+Npcdi71qU7ojgDiqynqBvi1ZSZRqGs8Px7QszlO7WHbmWMkT
L/R2ZXCmODD0PRv9PAXl65UR53pMB4tHwVo2h/2EDSFAro8jVo7bTrAOXAdVwo3v/e/4dnFwoGEc
bNMrZS/0j+qrTLcGnodjHXaeQbvZMayrWcXV9Sim5brrJTRorF2xsTm1G2IvcDxRcCWHmr9VPxsV
/bec5o/zlKiT3tKKDgDJEB2+bHkNT1rL4Q7KE8HehehA/nBir3awApODaynraXTr4KrWycAY2KWV
39qwapxdTtRAtrN9RMihNODKGXkCdQwEm6JDB9XyYsH5ftKDbZSHxE7Sm7QDsNvNhbS78yZti8ui
S3Jr3y6i+sz6IyEhdfx03ohcviKcxXFuqgI/4b1X9fKysaDr5HGA/RcRD1kVkqLlA+hCm2bbXEB/
52FtPjTdaH7X/mJTlQiF4AyebjbvsqUL7vvVYQ5Z+B2jQql7/LtGc5b+brZ7/TnAELfd1w3BX4Do
2QguS79957YN3nVrHsNft4fGwBJqdj5TsRORSimln8gB7e6KAbwv1B5RE5427Y9rbk6YGEG6vOio
M5zrbC7V17ruobSQ9qR/xKr1H+028OA1pwlySwsayq70YsL2Zpq6QwTBw/w5WVp+tcvJUHfI3Cwv
SpcOS6upRmERTtXcwaSOV5JLiDDc9nS3JUBgJCU5BaRwyMmsdY5hkkBORGIMipgbKCTysS0bulNG
Nk7Lrg6UyEIHbs+yJ70ChsyiHP/GgAC1oA0rUm9HnKKfXQxwVb0oczDORW8e5wvG+d7wOMmGy0E6
p/gYDX1mf+0m06cD0RAoFC5dMzoIH8b2W2kKckSypO64vswAVOlIVNcZjC8z3WVScBqtqW5uIVx0
fAlZ0WpjJ58wpa1W2z7rrL6fzvIeLvcOcxpa47L5LaQTblaGmmr185RNY8I5mudl5DbBEO/Kqbb4
77ZZfQmahlzgNsCCXFUBAZJM8IkYt2pYJygXhXXdlwOCBJio85cWmRxovB/oYQcLbfo6jSuzqA3y
+bvXOF4Ditvru9TpFhf7pr7xYQ74uEee2bZeb5cUYRchJymXiXyY1XkKr7MPyYesya7t6w62Gej2
hbusi3s25BM2aXDlcKmys07cSRXggFqMfY4nWkwCyX5Is+kmm1Txa1wbDRYjRvUFSuF0564wdiiP
SaSCJVckt1JVQxHCL/InqAc1qY9OrxV2MdJ6BKsg+3LxZXNIS6uEddCZA0IoOs1ngTtPeQTx0P2R
msSkFY3tcA1oh67bLU6VPXvjIFDviK7/CoEFc7xUzTV2c62VjSGkxAyvRoMEm13n6/kwJKsOWJdQ
Q4ClfGMmjzg1f/HJKbXAsZ01WpdJ/CJ+ODPD1oJ4sCcmagmi1cO9de8UFg12vIGMK+B6QaqJTU5n
NFfmuoYlnfZgJ8eKVZ46mX3tOsUIe3SAXod3HeF1Iblrtsb0C/JltFnDJ2HlEPm2rwzl0O3sm+VH
bjmTtWsNnd31ho8zWD90Uw9NvDTJY/Fr90kaI0KxHKFGFVW1nPaEzhBwkMEPex6gIXJ5SjPjU9UX
y8dy4upwPjZussVilReNacb323q2z92l0m7IzjTCs2uCL93KItpBu6oFEenVBLGLfQ2Rf1MGLwEM
fjp7gzld6XmT46T+Aq6c4uLMrJskTYMuSeqHrB9GOO0D3AemqOyuC9XTiDMGEx+0xW3dj101sRu4
c1Xg9Y9ryaPs182KknTyZwhm/Tf4uTUOpmPn9IeYJR0JAuScsLdGbgm9t+B4nRf1cO9WWQWBAmxp
OJsIwZE75XsjNNBpNsdD2un4A84ENnB8Q+ZJ6HipiT2gs23PIp1yQJDY6iOQM+uLnFr/UwOu1p87
ixy+BaunCbjrJ13sxWTYT0taS4C9okR4X5IvCF8L1d5Nv7S46FXYGr2kXhrcsBKbbylZHj/dXEJw
ceCeDOz43qQi0nbGK3zKjeWKW1j6wfRx+95DU2nBmqbEeYaD3OJvQHbft6Fo0ySEp9R8yHtt4WYI
DWkLqBTmjRh8cs1Sru/F2eg6nRV6iz37vxjOCZYHNEwRxbZr91FR2svCpErkcx4nhB4QK4QNmlN6
j51hqG+w4801Sg0xY+OopsG8rOl+9aHqU2TifZlPT9z9CmBwb3U+rCTKW+zWHuKmmOhd4qrMBbY2
/yvWNTpo5+um8KcyJKDO+Tn6Qa6QMbAY4G24WK5ljcSZbiIbe2Jtl4kHq71u8YTKDaCZ2VyMA4GP
ywy1FbIBfNYa5ChtILjjwLhW1zmqAQS1iUf+hPZS1LCjt5I/gPzAMM5hDRQfdDHHSwREDKITLHH8
uNB36cK5Am1AsWCpLxxa8ATdCTJQQwskDfMmXn+4RdWle2bo8lAOJgTWuWw5vhcxNsnZ6tYW9nzw
ipMI+WDQ8qdujblpWWgrLPoS46Cl8rJDGXeIutHQeT+gbBRWZIgJChWEbrZ1kbbrumNs5XXtprIN
O7W9Aj2R9rO2dZ1GmYLlsMvSeIb+YSwsymSEUd8DyDxZLiSfnWUrs9zZi2f9KscYbRoe8IVB/2QL
0R0M9GwQhI08LFTt/0Qtl6bX64SYioQ/XUY02+17e+UVALGt/JraqgXmj0fx09Oe+QINjpQikwKK
YKwx/pWMpJbvel9i96AIIvzScpNO4ddbDWG0ZRFfZ/5gPVvr1O8VEcLfymFxPsTpTEblWljtnSoM
eWPUcw4n0FZfPRfqBIT7lDZGFvcki85mv2eDKc7KvOVgMa30rPCS+pDVeBUGiNwmINpqJN62NoaX
usnWr46T2p+M2p6upKdBm7Xs2nRfeUP3deo2p0ydlkNUxqTT3GAojy1GvjrTlwn6XBPy4cwbsFYJ
ky73hy/ITtbv8xB0JCLqtfgU15VkX5UtbLDJJJYqtlWvUU14+ZPtxHQrAl11Z1IXI9+wKnB7TEYu
RGQBZywss1DDZdsQiRTWA72nyN/+mZBDd/kVoxCiKBIwlsOcFCV6GfkoHshxjK1Il8v6RdcuipkO
hvVtXusAF81i5qY6MIVgXvRz0N7P9oSTJfoc75OeoJbsJKxjB8OoFFZXSFh1F5zlVdzPET2x+Psg
rfa5Q3rwCU8XTFOUGLAngZ3VPZbp1tiJu9Z5YtJ6n9Jmai455xI880tvNiIx+2UVUQ7qIILA6SL+
hABP7t7k92IH6NinZ3GOW9I+FypxcNpXWXoJAas+6M6cM+Afg1xECVvtyVg8DkR0Xo1FltRaYHPb
yPRapqYFHA4y84MGQQPfz2yzYJ8FZf5D+3PnRH5LmDl4jSNo+qKAubIXc1bowVVwbw7aBaztJGoK
aTrdQx/zF8MgSKdHsaL9GcxxyXednZcEBjjynhtP8NyUJiQHr1/WiMw26H+onCGVMmjrwuXDjL/G
aiQVj4NAYb+lDJkQPjhVH7uMJN9IeWUACctMrQ867Wzxm6ZkYtyE9CbyUYk8ZpU71HDFFuq0PsfR
aicpBHRYO4Fx1+YJJZqrZXUYyWzIMcgzime7MCn4SN5rPi4ihiNO+PZ42bTNQkziMGKfSUWQBeez
l29lWgntal8gpQyiCqL6XW7Am6Y68JpnQEasomshY+RWWbdCGktGcSADHEpMrToCVcm0sDlJSISF
sHFR04JgZIZhvJuXlOo8HjcdY41QpYhM2aE0cadxDBdJQ+ajjdkTwsYV4RwnySpebErEly41kAY3
vnT7nZ1ouuZzGZcVdr1T0UXOVKfTRV1M876ze5TXrlJADXC3h69t6y1WaCIny3Yxm+mL9pF3jfYg
NBS7Yq0i3yszY1+j8HDPSMpNvSipYjAKp6iWFpS4qJhLLR5L6JNhC7TAtFyQLXbmsGoFDBTVppi8
6q6wzhBazOwDVIS7dov/CA3RzgVt5q0FB7JpQtnaogK9TNdWuBI4neOm3C92NGnd33gWWo8wCTAj
2BW4JhcW5z1VOf80ebtIuOmgWeMLxpBWzrXHgdxgiZIhnNu1vZjrCU+xtLVQrTmjJ0y0a+P8KfdL
SG8I2AgapNY/FGLzDh65KB90hdkbC7Cx74dxni6JmxKQu0zNDYGlaVHd6/lbDEVpJ2lr6TOCD1UL
eNDIs87RfcsFjqMaGNSeP8YeiYtkThbep8V1idCda1/UNLuGNd4LoJQuRAmNWMigLqhD6Pfzvb1U
7GxrZou7pF6dl170lPUaaeeuJT37V2D13c8iTfz5luTa5iv5BQP1IAIhmlqIQNuwhjpTfhxgJT0N
7ZJ5kOdSm0TNQODwnbWBoKAyO1ZOQrhhsU85c9OosnJTR3HXrF+6vrXnK9nij4EwfrZuhaqcLS+b
dnioPANJWrtwm5uZ9u6uU54d7yHsLuhAsrI8m/xWbpISDPN2xry0n8leD8aIwRcfVCsItnPGdozU
0OVr1JidA/VhcO1Q5tA3cS0O0mvkFzXix9qFlsj/XUFtIurqU+FgkBCV/Vz81EoEN3Ne9dd9U0Pf
hkrhriFtTfV18qABTlBwXnJf5xmMWicuLkm9nzzIefDAMeech5s12faUCRGn2FMnbReVwocSzqXT
P5fa674S1a66C6JNskOP6Os5CBZrOScgcXAjtIdZgm2FoKWAJDf5YQ8WLPW6RinlUh1Z4ax91Yej
ElOx9+KVD6qF4XFV1mYeoqwhOJnflFhnnIiYvIBnY+3UY411kdqa4BTXsYvvK6vYibBPKK+VkfC1
03TMbqU92r/ydrFfuky2V37meeMFxRs3uHkKss9y9ZxHWSXsF25MEGzYpFX+YaFYCEIGTnVhpav0
0MKpcxGGufYvXXT5ENlePydfF7S8tJ/xnbCjEYHiJb0JB4JvnaxE4hK3SbxlkS+HGuqozZURyzt8
CnQzh3WGjwJSU0upqEduX+/SFV9WTMpb42q2M5ITuA6h7DSzkXuy4XNcUsI1P3uJQihysCa6Laxi
/Tb3PZkG2WJ803NpfFN0ltG8zLXkVF+CyrpMtLaoCjg5+9CYmlZfIqldkjNujM33toJ2t61/rNeb
vsZxYmiwHry1YYc9IBTzlv0ID542Q9maz/3s40HcB9s1ubbS+F51XZ3AxVTegA5W5I8OFjBPHYt4
PpS9tl+WbFrvte1LcgyUTYJv2yVuw+QTTr/DfY5E60RzA9kp2jJX0MC5RdZF7T9aplOiSrWJeY8s
klDp0LAKMIYSPAzyJryIA8Ru/zqAZMsXH9P0YBH/KkIbbRglaTVYPzw3B7ZATd1VB4/uL17rTZtf
dkU1kKjb1jDSqlp5wNgxgTxR1QcCRdtEy41w2hxARwWISobcHRDLlKa+BfxC86rscsE/rV+7z7HX
tR/Iq6U5bRaYF9IBciv7rNR0aEKMcNrnbKHQ3K0UezlWnubwsVwTAytZiIJPID7cTLOpD6xDy2Lm
jKlJJoJoBlEdBW1HKbmzW+6XWLoLR1MdltkU8ad+/wEilPMjE8A0m1TT4DCshvyLTPsKVvZqt3iz
l7HCBRxbgpopiRz4XNDo+wVq5l8Ti82tk2Vd/uCIm687UbpptLUk4ROZk5My7/PYwZozdvaJ6bhV
ZCMJCnZsS7FHvIMd3+kWsTPNCelvuuUkv+JCsXSIWLhQhrqz3fXayNbJCpeRnsKuGJuuxzMlyCjv
5zEQxcPMu1Vn02DYoRg9+IG95XI5goJr43oyphNyBjn+4Pwd4B57Mr2ZC4zlDmWde9Uhr5VDBeS5
NeLDZJuUuauSDwri7NN/wY4SZtUbDC5dxLtm1Ov9RKD07X9VcQE/v5yAeVWFEA6iq3cBrzcpz97v
Vr9pkns0i2GRbe1iV8pjM0JXt128TrUGKTdsmgVDdW0YG9k/94pbXRoxHuYw1t9/6FsUh6eSsoer
Fx6ilukd9chHF4k+7tY6VGgtSJNcRB5OuWrPW1vD8zRUfBCSXAFFKzjKqlmeQbWLub849gn47A0e
wS8BsjTBsWywAvcIyjIcv6sJqoW/Og/yMtODOF8yf35wzX49AZG+gXG2R2GqGWC+Cwp9jBihv3WN
1mafs+nmXcF0reGUDqfMef76FFhngBAb7cLaBvwPDKBz0k5oj0rfSsRKbnxtPJAF3p6gdrx9CoUo
TuAAHIwe29Lrp9A7pAu7Ia+DXnFmsWIJ7wXQQf7j4QFm274YSaAbDe0IZq1SFVtIZOtN0iEu9PYi
JMXTIuyRX7w/Kf+yEihZSFqlQQbeJo/gItiBdD30hlubbnK5rsgJjETlV8Ir6aeufbBH/+6dAPD/
hthgJ2hiCLphbvbR+1nlhBcChwEdbi5xw0iBPuXaPW+d6oeOxRJ1QKxhXHjqBDj2tyXIR4Uxg6Uh
w3i88E0j3tqK+Va1yEnsEjXB8EWI66CnNy30sZIWmZs3u7Zph6saUMYM9eo3ECKT5sRXOPbZ20gt
2M0SVLbZnfjyGLhyuhK4puUzoFBp7otuxo10pKc2zevLME7jdWlYWAitOQEnRj8eRrtVF4HdIdRO
twvcmCFKSIhu8GpP38HBkYc4EaAfVuWe2DDfzHyflbWtK6xuQNyPqaaCQNDY7wnJ8+SM5XKAqGyx
zOLi/cn4t6dgjs/qghxMFODRvHDimTAz9CmhXRJ9UtXe05wbzcf/xUM8HB4B1CFZekd73ziwpsxB
cYHBVe9iElrdjThInJppb7ZYvpgPVwleLuZEsFRe7xWDNbdjiVQaQHSwb61ppN/K5nJNiW3sOpCA
nQiIanQ7O/04mJh5r92A0kc6uYzSPMc1yZHZld/NBuluo//9/Y9wTKWGROJCv3EwacU4yXzjXCcx
DpDkiNchlvu/zCzRX4dG41O0Yo8QUImpbqkxARnoghCnOtz4vl3thTdMty6iQ3TrM11TkU9f3v9d
b3aG3z8LmgXsKEg+x9aTbTAsNq12SP+NKFHbk8PejQKlaekWl6seXxKcWs7EEjy//9y/jJa9TYmN
o0mb09/+/I/zgwvIZmrPpMAwhZZ/jDxPx7RcJ7M8xQU4tq3aPj3P2qiejolHcXBUBtDcJc5PZ0Cr
eGrsxwb9YKlQuJYK4LhHqRWOSRbc1tgl3zoBvHsVrMaJ9Sy3Wf6aXeHaUHm2+EROTKqh1y+sgoVK
uwcVGG1JDJXESFBB70H6Qy6RYtgPYpmDS1o68/fG6OU3K5h/tb0roPnQMUK1liL57iq8j7R3B+d0
ndEHaPchXWhhJU1rCPCeZpbhZtJFCyMzfZpX5ikC6l8mzMbYxobOR36Baerr96CXupiNGOBvCHt4
cZLMv48pnfdO71T3qxcbXwT4ys1scbd5f8psw3T0BR1PbMUABEiHmL/XT05ts29MmilhyZN/TH5s
npsQX+8h65j3eglOLY2/bI7Y/rqQRwi25Pw62lAqwFZpphLzEAiE93DZhg9LZVsn3uovC8HjexKU
6fiQYo4dLeFxZLkIQF8rBvbBrCzNjpVkH8h+FR/e/4C/5RpHX5DzxGLwYAxCpD6ag3PvIBMaWqwr
eoFwx0I3iq5zuBKjAXyF0HLXT6agoW+yVjLZnLdT+Vlk8TVVSnwlR31i83n7hQkRh0kiMcSh6LKP
ToZG6aQYNgWSbYj83O4gc2F7kJxYem/nDcwcyCrUj2wDkIJez5tAJouyWENhoubsS4WPUTS2wXRR
QdO9rSuaJu9/5rcjyvMciFRQTiGe/xYC/bG12UaBc6bkebbEVq2zwSDowhNlV3fmP548PIpQBM47
SXTzMUs3ox2qEK6q0BuG9uBsLKS18OeDk/mnEoP/MlYbEQ06/UaFhBJ39BUL0CxPMWNGgubPnNK1
z9NRGCde6K9jFbgcklghU4sfjZWP2q7AxoNaFHCRYXLaq4peUNjPqGgQdI0nCqC/jtUfzzvazbxZ
m5mPujYccYR60Dj3YlxpYpY+l6eoun97FN7R20FrkTNw7F/YBl08GYJXY6/2d7btCfwKVHtlDHio
/vMZyEHncOXEWVC421f+YwYmcmpmMQJm5U1vH0ZcEXCtRu5W4xsXvf+oY59aDlc48NwofAwEXW64
RxfB0qlAjbFQCSshxQ+si2DD2rl/17gSewicv1xCG+3hsZArEHfXLmdbuX/npjomrbfRuAXo2I96
CObgIj1abtQU4sSSfDt5tx/JpBIQ17aM+tcfxOypG5uBTdadiyaaRRyfJbSXT2w0b0cYX1wUD3Kz
k2ZTPzqgaNhD0B49hdtoU56ncakOWrsrhkiOPvGoN7dIH7WLpN7lHN6urEdnU43Fm0J+oMBmV+Iy
gFO8z5jR4JIhetxpTOWhtR795VQV+3Z9+jb4HOci/wmv8ui5cQDXyKaYDsdlcuNdlZBdwbP6i1HE
V3z4+p7B7y6Z6uutHO3xasH99DxNuwTFLMTwMPfG7HEWxZ0JsPJJ6OmUJ+rbQYDw7FJrmfQm6DYf
/cIk6OfG7CEdtNIfHgwzqW8Gkw5CmhCy9f7cf/sxAi5mzCm4/gyCdzTeuixMLvMZSkgjQHwvC3+H
FZ41Ry1+cXd6SZcTi+3tNA64QzCVCSfacoGOTICx1GxK3UBIrrXdPRLmsNz77Yra9v332n736zKB
ws4S7CB4ryP6PHqvxomd2i9mqO60Wi/XuYS+NtDxhFdGfjE8NRBEJLvTwaBDuwsU8Pj7P+Av70k3
hkqZtCqTC/D253/sX0W3ikCWNOsoo4N9UA/5vkjRb7//lL/MFCpJsl+2Owjm+9uf//EU9sgWPgIh
sjq2xvt+GT+ifyifHMVR8/6T/vY+5FWQKWVtIUru0R656MTIJmOE6mEGMVZv5fjDM4Pm0/tP2VL4
3oxbgEwBlj5dHnmcMrfWDYIcNeThbJBVnMse5AQvtjnyFuw5MmIO9m6nMBiSPUCTWob97E4/e6fz
zxvYTRjkxFt86tKHAjXJ/2JSMa22C9jmte8fzV2ILDFFVwd4m6Xdhw7GVFgVIBprNwOtsZq5irtx
dda4CsYdgogTz38zBnwXZg27sutZjMTRvsDm2MaDY8W7PB+LxxSXVUzN4vLEU95e8ymtqY/oQmx6
DQrO15OqMCbVcSCnoQmLYYF+nabnOe59YlcpuvpuUfgXAd7uUCChp+3LdP1ui3Q8L2Di7Y2MJCQs
Nr1H7PpE9Ht6/CPt6f9MWPqheake+vblpb/53vwfCLDcDtr/v7r0HIuYl/L76wTL7a/8W1/qk0Up
thlJA4TuEZfa/+hLA/kvum8oItghXORGf0TpCe9fxNyYtK7g30NG2XqJ/9aXCutfzLAt14pDkqxF
BKv/QF/63z7Mf2zHgrioDTJBr8riwXbxaJ8qIG+NFqf8ua0xn6wa+Ba10xdRWfV3VK//j7wzWY4c
u7bsv2gOGfpm8N4A3pPupJN0djGBBRkRwEXf4158fS0wpVIkMxVZqsEzK6uJTEplhPfAPWfvvXax
6Q2nWGVp/MNPjfKiI5tu+1G7k5G3T1MFxCupu60Nuj8k7KYOkZPFBxPEhBf6HUSVjDx/2VgY6JB+
V5VhvZlETNcAk/Fiq+lLBVOBAl0guVCRj76wMUVoHnRNS7/L/PGlLGi1DgBeGfXis87G+AdgvHHT
KJWszKn54RhzvolTDCtoWqvZqzMcrvlD6WkOTueASqJuUHLTopGE4NxNcgMWBTAhlN56X3ZDvGUs
vcQGmE5LeNY6T3z/uQ8aHR5GbJe0ibcI9ggV2bvq6/6oDGWB3NDdE1s3dVendQzqEpF5HwmLMnmM
li44JBJqgxA3xBeBjJU95UhdubVFfTViwd9ZJBrWadSuXK1J4tCa6u56cMBbAZ9oONJYrfMFKzZw
VL3XT6nR3tSp8QggA20zy9zdXGrxjwCP6BjWJNqrGIfooGpciVDmX/2MSjOj6uiqLrKlLLvU9lRo
1SHBgZe4ECe7a8H1FrbzqAr1yFRr7ptJj09lMhSHrvTNr1Vb5vG6UXj9CRMkX/IJ/aI0ZpOy3mzs
rhyZv+qTq745XtMdhZ27B65M6qVqtO7NrJqv+sw6I8ShTfu6B/lDDzFvcCWaFVxBltMczaYC90Mq
W3GYHC24DXIspY0DmxnTvYZHrGwuvamBvnZx24uA3Wtt5i80jBQHPzMoQk4B+/vd5H6LW38Iy9Yl
wt8OgkVDMw7mXeKWlnbqpybt972ElYQfVhbHaAKQSWdJwgpydFLCCJKOtpXESrYmnsf6TILx2Y+V
FtXPkZ9n+MeUWd4ncZ6n2Oz6CZOXh7HD8frjHDvWEU/3veGYcuOMIzee0hvDdgblprf+szvlNwEH
G6VZijVo/kyIpMLuXT91UdCtrVY9aI1tP2S5lV17VQLyzWCTCISsU9GCb/GUekbMsJuXUcurk4No
u+/bsd84OMmfpTaJLURC752GrrReZ4E2P7hdFl0Vgg8wjl31rEdTt5VT0T+kU18ei8KJLjoSM6g7
r8R3LYECm0vp4JD649ZzGvM+q9r8VoJSfrEUP9l8qPQj/mA2moJlYnVrqolTb1lYYltOvvZcFS4A
4hJMYKjwA/LbT0fKw/H5pbtR0yuA6d1d28ofejTqKzVVxsrrAw+tZqBohVTyegaXf4WRGNhrUkAf
j14yXa610dP32nTbVN6AWdnODrjGxb5pi+/EvOQKeY/enFHHNWoHYVHmA3QVODclC76VDaT6YmBc
otmPvX1r0veMHSONtftIkEJIIbboVv+9T9p6O4hgMczZ9gJFuuaumWiPWef6iTi2sZbn3U1tZ8C7
N/GEhKM2nWdjxNu6DuxIttpTPTwRarqeI9d6t9os+9bD4XpxqhIgV5fYV02DFantzzNIUjz/mHmD
nm57zZ/zPYZ9zPhza+bhonLfpcJ573sU/lTiwzKjelcm0Ixym3BDFCfjUwed8gaamNsQ7lhFrkdv
CdfH00BHZ5iXaXoM/Cx5TelyurWaeTyB3YhPw1DmUE2skm1Rq7k3xdD1De1t1tap5qOcxBGPyrU/
tJgWZflmKuvAcojMQleW4VAPYMCkOERR+yDj3Fh3gX7n4CECLuyt4VvOnOiXInCIklsta7Krqnlt
ZLIS1hLSACxyXarGP2MAEIRF6vE2SDEHacS1nmhZwBmfk/0O9QgLSm2ksH76vgX0mRkZrmbpUSTs
ecXOMKpKbKJiWs/t/J479p2s8cGEOprMoUY0W5ciocfJczZaPriYJEaCD1wzyXm6p9nGlQTV85rP
C9y6CxtVlKRmnIYUTSST6uJmzdYTrnHr51q5L6Uuv5lOlkMT7Vw4Psq4kr146Gwa/rxWVRfLjXIs
vtQ51joQRTIA0waEVrwHOhVv+P7WK4PokB6Wvf5A2IsZtpMUr8vmRdd8+L9N6m3oKfnGdWorm0rD
RsEvroK/h+OTXljUwWZ+6I3gyYkrj8LIZMvpIFsDyn+Oa7A4le3Ea8vtFXhv1Z5jUy7WYYl1nyab
to2OjojVF5YoYu3HMXGiKEeomqdd4eXlupL9LjKmHMtdMN32ButbM3ukUzreYTsUYds0cksRCDhK
7pUXr48fI7vBsp6Ciaoy72Gc5pd5nLKHESGWsAFCJ0DkYm+PxKUqOSTbQY/KNWcQOhFtckFtujNg
Rt3EcrjpmMQ2RmP614QlgtAWUh16E3xswmS8zwdsmxE8J74VPi90AlBZBl66EQpoAMuY1eKMDEWj
3fk69DW8vDgtU6IekXGTeRw/qqGDrLj4ekiDtNfMAHJVyCUyB6FUsbq6DHLepoP9MrNkIiWkNc19
IodOcAPqUO9sTHqJjVfHSliIhaYip7YhLKJ7T1oeZzvN8kdzbaLg9l87/LK3KqhuWVZtqZAKCfE+
cel2QnYsJIrG3thIAWC2bxPgeBHtXeVoPxu96eymLtnLIDjhZL+rSszuxqhOoCphXRHWWdqLq4yr
jVBrkODrFOt/oolD3MKDqIQPi9AotynI51g8c1v9Oo4xIxrITDr+iNrwtfDltGoVcKe4h62l9zfd
HNVcGZNrN1AHKAwbWKQhKbj3oSYIGY+BfNCm5MxRlFY8I9kmnuHutazCFtjhsess7nYupSjjgIeW
CjPLj7BAVonxQJvtFsAs57QEDqo5Rc6jg7VtTROAwt85BA+TSU+ZOQXfnWAoTwPBunCU9rvsZpoQ
pNfeMWKO3ESinrRklh6pUdR7injscTKTNSxckW6GnIP3ph58Z3G4VYmYT20bm8OambTKKFRBFDll
OE4jvNWOTD36OHo4oQnOXu1gqyQdn7NgEsE79kNlRr9N5f/RQPT/I4zHYcD59+PSqurA89yLd1aD
38te9Orw7b/+tvyZf85L5t8d1msMseAtqK+xGHH/wePxvb+zEnQxlv+Dq/PP4nHDYMZi7iaT7YFE
/jDY/GNacv7O7AXIC52ETTVWhP9kWPowLPw0KyHysstxWPCyN9Idw/m0adGKmeSaCrLtVLkGKVmd
U9iE5+NK64slqFOoat0kuXnT4g7ZaBpGv7zC5WwVafWWtV39+tN7d/7tkX9mxRjLvP/zE8L3AECF
yRGrD0uMz8PbHOOhykZoNEr6xiXpfOyNbhesEw4D5xInzg6XWnCsTPw3jdKjZ5i8+h1cx/ny62fC
Lv7TU1laDkGEgA5CXKHs8NNaz63oVaA4x9xgF6a/2y+00JFjdYB6Z1ybRvAtaXPJIRsH98p3lbGT
suqufRK2G2C1+pHcs3HmClGuwOZZL2ak4fxsZbGdhREqTi7bIen7fI2bOzj1Xiy3nYujvp1RZ53+
PTJZAlf5OBztLPVPUVskSO5Kv6Iful9xLeCCU7WiPXeD1O6xJJQ3ZuE51wGyeQgcD2MEHlTzhyVt
d1dkQ3SdEyw42XwnuLvn19VE6+2kzxWZPIBmk2W/F5zwVmOVfeGJWHsNaPg3pIpyJTttURrRcin1
u7fz/FoGsf2U926zFVYhv2aYpbaSkpncJ3CrW+9k7F/dVL/BR/U4jb23bbA7rtD3TlmV5C9+SpAi
r43kLo4YlD3JG0xOCXyjHltgOxq1mbq2O80NiVVrAmqekfp9JAGYrfyg7A5dRjVjl8MlZMNO0Fza
y43UJI8Gc+c2mCr73e9HsXFqCWpbpe8FmRvuj76m30aDNt1NBlRsjEgRETtTV9/LmeDFVOhLwmTM
zFUvnG5YeWS77a+QHkR+hdZ+1AyutXu8/atsmo+uW+07ZgHgKk+1o7+4Hh9fHZPALUBLh5pbvGmq
vbK65Idrul+qJqG3O2d8D9Je38c9PZdjzcCX6p27V4NfrqWbvwcLGxj+W7PQ+g+1IhBO8r8/IaVj
KwYOzNLcho7sTNd6GiSPpvCppLBRqtIZ1B3JlVVSWW8pm9NuYRYnplOsRa8x5lpmfvECAWo6aY7J
si3QavUtLWKXhlJyQXLSQExo4PZbOMlkyvaVKl+W9TINE1G/r+uMFG/G8BllzgNI/4F+zmbvaTo5
R89H+Z+8W2vGQM4UAL2TSV/fZLK+jyANMGNasOiqVj/XuVJyO7A+3cbY8M5xFKs9AZTgkZmTj7TR
cBnX+kKV7yJxFQkyDZWbybMAI1CsfOXV10bL6ZW2+/FY9lO7fJPbiZsnFUkMI2atUTVKXS8JiW5K
rsld+mtBOHtdlnB2Q3NQX4WuZ3eQNHYEF5ZlTWZr3olEBISeycNlwylirJPbanQnYquFC20h5DjE
CTSaVADa29YtPwSTJI07lpdy3rcVx2emTcnTsRFl6Urxs1uqFqUTZy9kCA9OWlx0QcCwx0Gz6qMB
13dPtCebpw4z06zzryb1lWVPzj2grH4Vz1VJIs/UCoj3JIvsyvyaI2F+5YKXnVsnycnnMGscRnar
kGUy5XwpbEIZTNnDXeAP+kUD93KyooLTRhR5zTf4Skz6JkOBRpMspmzQ7S0cihMQkDZspDT33kSt
UuozStB3lsBEpL/PmvJiWDkyEXuyr/OzKvhhEUXuwFy6wc4PqP0zumlvTsL7kfXcPtZUdHSvVTk2
D0nZ9WKF3wwUNb1oaUikY7oJiKLsRhRZMmB2PUI5KJlsaQ/YycYaV47ii9aaLUsyHx3yvuQbxjWN
r+u5kE7/lGQgK4ElJKLcsmlKD7qDdelpDiaXWgviSf6O7pO2n0M/cdr6+0xCHglOpUZ0Qzog3QZB
Rx4p7VN3Y/HdRIekO4eSGyoBChZc7pNX6cYl8sqjqSL7NhNRefadqW1DWhqQpDPbeFHmvCEkZXMU
LdvhfSKFuMK1Yh3oZJjWU6ozgBv9uKvqYMkHqnRap9KZNunQGfRvCftg1WzPiBWkBd92mguaIJJX
A10NJcSJwbjk4ATAc470qIWaFzsAQVopz/SYfLFkxA6pVT6lOKqMjg2G1Ed/KQ9bDYJ85AqEcfqu
POeBPJLrUcFAh0nptPLMV0aePYLQR1C3SR0SVNHaDcd948Lm17hogn8p8HPnMBGjXIFsaY56DIXW
xoHykPjttHf0oHiIqYh6MF3tzO99OjBFZKfBJl0fzpHenmLHizei04xNzDV3sZLne7qsMIylZfzV
qSgIxITIF3yci3vXHce11Vh2GaZL6WWQWod6slifWNj/L+3cWK8K9W1g3CFj9SBYMq16gzhKXBGQ
C4cGQZlLn9/qodXa9YkQtftccx2SZACr9DTyFi/eYWw7ped0l6YvYOs2g4ju+W+Q8NqkWIkyC44T
QJI7iwRA6JU6gYRgIthfugmFHnmvobbLpvQ3cVPPt7ievDAZbWtnuJqVb9zMyu81KvdMv84e6eZx
4r2jCG9Po+wvhfKO0h4tsLxcmXG0IzjNI21XuQEOTB8nIpDaNAxw4dPsHKftfFeOFWm42dJ3hZvD
YDNq7amjSXmFmLjTIrvnFxxRCjDN1EzaWfOaz42/VlFlvZo9IHV9SIM928eGi0NSXro2bV7jZdeb
FHoNvTcfb1KtZRCL7WHHZZlgp8HvLoags1XcNki5eniRVwRXSCMaw4nVE7GMXqQvLX0c90PCmbDS
J5BOcxtdY6fpH3Qzy9OVO+hARmpaJQ9JNVhqM6QD0I/E65qQTqL6NeiglEdTc9Epk/oq7IHvoQTE
zo/B/5opk1udllbJecw4pDKHd6wTaFvZqymJH12jHJlHS9O9s9pmoFE7p7UtnSVOLZcGlysn0bQ1
1LNoNZOo4d7v9j5RbQYyRucxaa+cDvjM2uqsjnQS2PKMMbLx2mxra2l0bmf43RNLPmjWVnlH+0J9
wqZqfktYSOrrj9+gOed8WZKSZU1nO6AkgEjsU25X12k0pOwmlL43c9wyVgOYViVjfiVFUL9+XCBi
IYZjGgTR65xP0ND6ILpBqygsTnA6v7QIRuJB0dNEt55mVZtIl6jH6Wjr2OAna7BPepWbl7YvfCyo
wrwQcrIFRT92TUkOmpnVP0QN3HoxwvpefQCR+XAonVyWAY90YyyVB2ni2ftRc/mtWXGRrAtihcNK
9pHcMWdyqnNLU54/bsuIvznFEF0T/Cih5xyDyu++lZ0e4Ke0YhvSNUN8FFK/A6w8aNslfuXRtxgG
1K5gtOryVG4LMkXntgP/VvvG9IKozVJ5jKMzTShEhIblcO9Yff1qVXN3igJjBM/S2PL88Q85afCF
TB2L/3Sj2rL4tUwUTwYOUcdqcEi2a6nDC/igaHvk2aF1y9p9T5wi++Hipz7IvOSP2W5hA2iIKTGc
pCHPtC/UiAyqfukmUNPE89PZWBvsM8+6O9avah71MyVA8a6WDQ8ucr9Z9QOMduJe3IceQD5M1201
zt3G1rkwxWrgn/pYE89B2na/vf1xMAa3ttP8Nqr8jw3mywO9V7VqRZz03X9/KJjx92rhzv7uf2w+
xtu74Xur7r93hP7+KdMt/+b/6f/5jyH5ourv//W392qA78TfBnWl/Hl+NhZy378fum8Yt9uv8fC7
mfvjz/xr6AYeTjAPDZtC7GApc/3X0L24DG1Q7Do0ZWTn/w3BNZy/g1rDI4FVCLeIvzhU/jF2g871
dA826/+dSPlptATv6gdY2zC4k9YhZvF71dvLdeqZ8qbbtuXcgPhwnAfPnsH6RGV2/OmN+ZOJ+pPz
yeGhAvyTmICxnplAX3//UJULzyIVQbudPOAFRX+XIieyi7zYXK17T/sLg+AfH4633DCBAWIcx9b1
WXytdV9NwmnpmLAuduRvLMTMUBhpzskrP81p/ld21U8uDl4gj8gnjCt+8e593hiMbee0auARE5ud
wNQ1Gzk2mwjc1F+4Uv5ApF8eyfQXrizfhGWd8/u30mFWS0uCydsmjrr9IolshNEjBMNRUVcVBoVr
x+v6CwfXmq02kB41PfA3fRnt+qVQLp0UbGBDbwrmhRV0q9tRvXHN6FCiMtw7dLRc//qz/+zk57OH
Ev7hduU7xjv0aYWRmsAawVrl21TrTyw0jqrozl4cqCMYDHp89HE9QksFWAN2lhlk2vzFE/hk+frt
CWAw48eGVyDQP7tIwAiZVe5nWwTfFGwBe8zrij3xNpD9WngafXtBfAjwxfoDna6FdzSj4ErGzldd
n66rWGqrXp/fTfqQ/uLTXF76z4sm3hpwlSyH2Ddh2/q8+RJ+kkLZJUgfmZkzbFC5lkAqDq5DP5T6
yq3qeVNYdRuFk+lM9rqobes3ujlXU66ef/LTJFfx6UlwIVrcwXyH/aXq4LPJJp29ilt2ILbFNMSU
iTG9zUqRoAVTomMXmxnvIOtk51LkxSsojAtGwXkdccCkBd6kCXuk93014za954/VVzDE9C3wDHtr
eeNlWAbMYRk1fX4ha0Dbl4opVC3jKA0j5mj5F7uLEm0Tu5PNvrwwx2mXa6kHkFvRW7SpEF+HI+o3
i+nIHvU3l4qQ8R6uj/HmUw11gx28ATiltOC1bUT/TNCie2bE1N/UXE01O/l2Jh5teTMSnGrkGX4h
qJg6iKjaBFy1G/HXI0G63aLv6+W1w+h1402K9DUGcPqEZgu+0OTSTLciMZ197bQ+empBZJBFtTNr
w8Q678o+V9usbLSdLrxKPmOQwCEP8Uq5V45LrRM19tnBc1trCr3aLW8WCjCVMVr9nY5MdbGc3HXD
EgTiMWmMLqwzvf9hKpk2NLD40U3e9dWzirsWCBRry9CuVeMA0Gj4PQuaAaodgnJ+tFqv/5GYk9pD
uwmey4D5me2WVryUnhvdQAaYTvBZEOiN3DzkmHgboEn2uC5rIP2rnvNZtmqdwLmiLq3jsGVXal/m
9P9sO45xLCCLwZGrPGgozoIQM+0SJJFh103YTzd+vFAhsVLTZ9DRlJfmZvdWi0S7jQenVoekLmu1
gdLCh4mTRbc3rXQBuxGzon2a93KR8W3OnldFo7cHcHg1L9LxM1QR5MBGHZrWMbJDze1kDQMDahki
BQ2tzmJwbWpkzg6h3781BTUie1PRf7IerQwNmS6imdi8a7Qha6xHO3ZSfR2Be/hqEi0GjpPWI3SB
1oDgNwKLiU8zvUwpxXApaykasO+izK4DHCGFdokrX2bIeJCAICwY1mYgsCTenJmuiRUrNHfeFl5t
Vlt6zR1afqgJhBJDMqzqRP6DzLr93acIkKR+A8cko9dnP+usRhvH70+8cemPdhzrjaP8c6SQ5Cmv
fqQI85TRZvhtDsqH2nKdR68ssmstD4a9sKDYMO/iVef4bN9GNbRIVlMqFDM2wWm0mJCGyL1TwZgc
DIAJgPaCeA1uwNqz55JE/+30OvHMEUS47ex8a4RFb3OuTk0wY8kcVI9dE1dfo7R81phVVqal8n1e
uzStqchbIy296bEfb00p5BrQF0OPUflh1/YaK1ZCemHqTzXkHsF7rey7apRXPpuH68lujL2WJAM4
5rYlFw8ipHJgtrEHu6m02KJrmRyPMRwNs6qvioCVXVrIQ6rT+zcn/byfDf9B8/DymhAdwlFD7ypz
7VavrKWwJU42soOpOg1ecegrvz4RKim3Ft6hLDSD4cV0R7x+jXk2p/QHU7F5MESco6xpzoVquvqQ
zoG4lmn2RofJdCLwM/+QqSEeC66bL9TZQ9gAHrge+/IuTqDwWRDc4rBoA1Bti47Y8Z6sa69nEQth
djelQ7vr4lHjh2vzEyvHYcb6RSPBurZdQ8D+gqNGRJ6JWNyaMoGTXVdBEDpu4gsKmgpObUzWUJWM
+0lA5qT3aAouptfYaxbUV7g0WSc6cUwHFGWjNyjkyT1BupVni1cbDitHo6q8Bp7olbBoZue5wRBw
E6VDRmV5MW5QaZqrMemHdSXg32hT5R0sNR3rCYkA6IS4KQtxNwlDpqE7c4Lc1DZEZb+r6bbEpfoD
AKa1aPr0NJqwlyjErJ+H1goiignndOeCaF3TcgVmA/CLE7Cdj+vuGys4GDZm29waWVvDbKh0bYf6
OfzoMVhBbwgg2dEVR8TXmzhWhPiBBYPWE/UK8Ub3AcTb0g3uyiJQV4bbNwCc7PTKS6mUSrhY7OAn
mjutrc0jnnvKYJvyPXMs93Yy/GJXUX+AwjnfB1oc73066NuhYsNoWhLKyxzY4tiUnFRiz7K/FHOt
XnJ2wVd5KYM3t+3lF6SHeRN4Dms0anLhirIp5uYpuK/47Jt3VE4556biVJimor9UKpu3xhBNuCKg
mzSeRdIRRws7lFgdJibKlTB1+mHMqBr3MWThbS+7amOksxVGVvIKwdDaZd0wo/HT0nnDLRm5V1Aa
7mQty7Ii7za+MJlTZcTfnyTzTgjITbbVvI3lfDVW89es9pzFykMnPC+hQh1+67g8UbZb3geku3Z6
bp2twVzlSdJ+LQaojnFj6sRUqu5Qt/HGoEj1PCfubZ1MD2UnzeumNt9ji0XHaM7NBiCNs15M99vY
ID6jwa9txtoLnTTP6Ghs3hRVkLdtJIMDrdPrORivbIxXwlDRrswGGBqC+3bugp/m7fxSqCQ544Kb
wET32nfTS+/j0gnjgE117Sd07hnc27SpE9/dpjYOfSuSrQiS4G5AKsML4cthlQ+Bj2be26y1AAeE
Or32YW67wzZVA1N9YLxhuBq+JmbS5SvlUPk4Z3VAxIjvehibLbhKLXBvZn5dyYrIcjHu5ZDmj0ID
uboO/PFST1m8wh5pXcbcp/TOD4YzDZtDvUkym/Ro5Qa3bUy72sCTfoD8Nn4JWk3gcmizAQGsEuIa
FcM4TioJXudsdm3aTQl0hT1btyd+CeKAtY9FMI6a5nvmLAyiIHH6lxle952hUcco6gjcV1WUXBTr
ITMimiiWvkoxQqgPjblnBYIqQdWILShahB+JMBCaie8ZaybUbKnLiBu6SlRr3jog8M4aixtMN0Vb
PUXABvV17UgTSpQMSnqVGkHXuEhnelg7+C6rrnbTJ6uAEQjLtO1+dMOAADZpEuHMynwB18Xp6kve
zJz1UDKRp+hqc+acq1CtGcfCauwbAUbCvsqs2IuuKhqYup0LmIistUi/ubmfx5s4SKxDB+D6WLSJ
v69ju78PVAFsXXB/fk65BqxAo5UPcqg2Ft2513Vi2/Sz6n3JJQskncqkvSuKaLrGcTrtJ4ABJ4FL
8w0HCifM0OnK4IuqJ/9HXjRyx7d8vps8OL5lbKXGuu4aa2cCyaJzQ6toy45GFUAXXLhCoJhotR/y
OaZBM1NnOvbc8V4EvkrWg9ALboGus4693uKv7aikppw0qLHgFfFm5pRToyRxkan6NDtmnp/KnV6X
8sWYEGz1ZnASULR9r4OzTRMOtYlVJsVj7uXyHRjr+L0efPVg4C0N1n1etwffaCg0dqizr9dmq+tv
AlNTGnJMqh6auMzZdLbLxaAiZL4gZCPuwqoK+CwjVd03BJjincJPddM3EltQU0ALTM2p3JhAnl+0
xAxeqE3GzWPoLhTQPh/vDGaEK1El/X0pZm2Xq7w/elPTPXcIIxBwu7nBiqSP8qlWyAgcqsCvh1o8
S1iTelBVB9uC7MG5cyZsWkRydJ9yMMCrgd70k/mhmohFQPE/tBQ+2nRbfCgsY5UoOtU/lBeu8IsM
Iz40GavGHn7RAYTmT/0i26gPBSeQAWpOvgg72YfE86H2eIvw03xoQPYiB02LMFQsEhHGH2DaMZrB
nPYRSC5hIiYhXlK0uShMVh441/GH7sQo3jzMixiVfuhSxiJRmUE27TM17BtdMYUsQhbgUxq7F3Gr
p5oCJWtRvNxF/DL9MlmPcVAdoLRGm3oRyRINUBeHh+SULRJatIhpMc2j22gR2IJFajN/U90WAc5f
pDiItMPdx4T9P7b7+3n199//DzVkLRmnf78fDL/nYv7+80Jx+ff/uRv0sNCgzbq4H5YtnMlG6Z+7
wWAJMODS+dgZfkScyqrtk//6m+Hzh+CfBWSScMyAR/jXatD5O2EIix0CjC8YJP+RI+fzNssO+At0
NiaLxSfQP8fbB1PEC5qp2/UaQ0uCal22cNjm7U9vx5+sHj6v6T4eZolcE7lg+fB5laXmhh3orLrd
oGnXVa9vc/UWWd/o4j4T5/qrNdTnXcvHo8GS+Nhz0MnxaXGW8ZJAf87dzm+9m5gw1ko004vQPAyO
mF9WqHUbmelNaCugDH5yTkftixEVRB7EqZ6Tg2zvoetn2yju3lg7XvpOe/r1G/KZdeN8PEffJizI
RsbCg/T75Z4xAUuSAXe4KJDQDA1nZdXo+7VuuOs01x4So7k0hrl38FqzAwACrNUM76k822lw1E15
yLSExYGTg0dpcEZoOH1+/Rz/sIBcniPfMYOUH8s8//POigVnNWc4pHdgmVDzGxUaQwsVEGjlkJpX
ml292LIP/QVWDxfyFCfIg1bj0dNa7NtkoJhZG16TtvkyleXDHJd7jt0y9PTor0o+/uwTJ3u5RO11
Atzup62zRrWnl3u8m7FpF5y9VbcRIiIWMtC+WQXenlGrg/tXjojS+vrX79PyUf282vt4m1g46ksi
npT1p62nPvi1m0V1R85F7Eo34nekvf76IT7/TB0d9ou5fJ9hFhjWZ2gYIW/B8J52u0L3rwfV7ZkD
d0bl/sXy/o8L3OVx2AzCLMT0R+Dq999KF/eySsuk27VB+z0uGZ+7TIhNZeFzdnA77zI/jddCEYyY
Be1KTdre//qVfoTff343l5dK6R/7W97QRUX4/VMAhuflsK7bXWYHHINEOm1oshjf/EmpbQ/jXLuK
+0k9c8vUGP8j4zXOHNy0+eAfdYfjyMotcvGdBFNWM6BVPjBWSx7oYJj2hsNfReJA677INjpFTXBT
N15xoggw2HFyOszpXLMJMUJd4B7HB2DsjMG9HWpt2FlxrK+n2Lsds2or0zl6pOqDSEIaH1lEW3ue
xlHT23GjMoJTkSHji93r9kr6KWUB9oAzI6pu/doEFypSnbktBXfXeoi5enKcMi3HCFQdeqUb7ID1
kIXyQv3ItGdtokJGD+KSaVG+2QUV2PRhrCGsaBt33FvmROHJ2KNkBsnm1x/H4hb93Zd7+TgctBUH
4IEBnfTTl7sqFj5+0bW7HFjtxkyTDMrklKy4NNxjrlxRbHCPr0PsGgmLfl3XybDzytY+JI2lfx+E
8zQM1nQ7DVYAS9mywd4VHlpvha8k9jWAi/GpGxnq2pgLMi9Ze5Yt/yfjJh3sjRF/idNls5UOe24i
nJ5JY4Sx7v/49ev8sx8Y/LolVc0rNq1P8VcV69JBMW65gHTaY06/9Il+oksz5N9//UCofX98PxcZ
DsmNtO1nMB9H06Cl+Kfd1Xqe7ctm1oaVT2cy2HO6VDYY9vvN2OUcHTH3/fqh/+w1QnWwDX7YlsfP
+/e/LB0vnFGTDt+B386+N51/SlxpvEYzFT+/fqTPt3veQgL+SycY11XrD48UzZ2D25DUzVx6Z2dB
ota5/RBzzLBn+yyi+tuvH+9P3lR0J6BxBoAHsnbLK/9f7J1ZdttI1m6nkhNALjSB7hUgCZLqJVuy
/YJluUHf95jRP447sbuhzMqUSJa4nPn0r3tfalWlyxkEIhBx4pzv7O9Vq7iC21w+JPhVQRYQ60Yz
98pI/I8R0sovlSuRKG6LluD9QU+8TgalR8KkErzM5ttBJboDyS0OtZcFWrKyjfhSDKCOVTo5z4x0
alumxZSJW8pHaI4OtmV9kDCpSSrEkmb5I5iSr5o5zB4yYbfHdgws+EjCs/1ZyQBmmiz59g8eVKPT
E24bipPDJWtUVm/WNuum1uCw6vqVQfq+Qeb0/jAnFo2hClh3RMmCZXrwkHaXGq3v57VXzGq/Uef8
MYLyXUxl6hip8qFUctt9f8QjyTXrlCouLb2GgeqapvW3U6goVT2PeMN4KprrJwOmsFo2uzCy2X2n
9B55UriSIGVxDQuod6h1/Jm053poDRA7sOGouJbnLBRPTzacAAwjqTAfRa9GJ2HOHYRMti9vWjqY
HJyuvpb2t3rMU8ecRwnJR3cLoKFxhtZqzkR9J6fBhoSyFO+hMqlv3wkuLrFeD3bl6UN831Ly8bPp
UqWEBbb+OU6nYPX+JBx9RhqRDSgQdguiYe3QrnUQZP0D+PBeAG1+wN9lBiEmcYK+P8zRFsEwOmJ+
+v+JcOjUfvtYSUKh1+/T3NPUFpy/6kiS74zzfU/jjdxTMKl+ebsliFqCGAAZyK31Q7QmjlcV8VSM
945ukIvpEcTBJ5f0M+9viYfexEsMwzqmg4EeOABGB6FviPECOb+o8Pqm2we27mXUVyF8b+RKPfOF
Hi/Nl7GgykGwEHSDHAQDAnR73JqMRc2D+MTfGNNXNX8U8OVdjZSWG2oC3RmqdOscImj5Vx8/5l9D
Hx5eBTj7nMxP4U3pdEGlECEvfjOtX+4GqmHzbDUucOR9L6zd+wvn9Pv9e+CD99tI0DrgsxZg+O0P
qMA3ek6va0X3w9iewekefwrLVAJNwYfa4vhcPs1Xx9iIY9RY5kHhSfm0pgH3ju40/Mm6M5y5oy98
mUVEMzonCfMoH+x6AeoGY455om4gAW4/qengQuHchk2yTiTzl+8UmgwUgVQG4Tzk40X/9PqpZKMz
VXpX+Q6mZm/I/T4remlbW8nzXINrn3i9jj9pH4Mq3BvmubPzxDtlUB2+nFhUF4vO6/XoSZhCrM9w
wNJm9H70eKINASft1p1yDiJ9vMXI5GvIlqA/YZM55EtNJbJImDXAB/pZvyjJYW6wqcFCQx+iLYwp
GZjKPK6tuTUe3l+jy+Z18HG8GvmIElpKOXuDyUOajbUTcLR8S3jvD3HiM+BY5jWSEuCMPpzFYDaq
dI74/vSJNmRja2nXmiRWNDSdGejE6gTNIaN3IgoQ5mFiJDPsOvQH9hiIMJ/U6r6eku+FZK0xmr0w
G+PM131qeSxQEfofkcchNX+7PGbJGmvQebw5+El1a2zqQnUCKgTvv70TE4TGDzwfmRLQY4eiMSy0
qMKHfHJ2UH6ppWxd03b9D4YAM0hOkIwWX/jbJ0FnOsulzBBjNF0ZWQavp7U+/LsxlkXyaoMK1BFV
us0GFeMNlSK7b2HkvD/EiQl58YRddIREg4cSJTobB3qDpNxrbfnRKqLvfSm2ofzrlyEa7ICvk0Nd
NGvUU98+So8jE/pmxsnN+bHP4ueeaopDpP2PnufvcQ5emSmCvtJLO/fK1JLo+ulXA+WIKgvOJD1P
rrBXz7N8Vq+mRqKzezQrnoe06B3gsDsJV6oz5//JMWgufclBwUo+eGcdIkLD9pfzyfTXHd3XFcKN
96f/9BCoW8gUm2w2B5eq0posGAI8Bq0A+xjWRt+L7ftDnNjJaIJFoEjqVedZDq/BvY1PuG3l3DPS
n8LvrqYsfK6a7HK2q1/flxegtiEIazW6bpenfTUpSg3BgumnwYj4BNsUHqnvzxgNn3ocgnUNrOEC
G1wKD2/GoKht94mRe1zcrm2pqHA86jeiihB7WL/mXUDjrox+mYTQwi/DW/jgMDWGNtVtVHPcl+S7
ublH6vPh/ck59fkjhWbbp+YB2vdgcgqlLoxA75mcKbvMR+lb4SeIR6Mvvz6MtawyonOF2TkYhppp
ZgU+h4xmxo5AdlHVgWto50h96omoleMSWByW3ToUq4Ovcm7a2fJTFkCn2DdoQCi4b1DMOSUcTSxm
N1JM76VtruB07PTGwI9R9agbJvT+5ZSYI5p5k2/ZvMQQsyOAcc6q7SVFSaG/3ueDwNRhXqOG2ta4
Wirada/rZw7IE8fxmyc4iN6asNGtBkaMlwKlU6vnVqheLBdXqsAgWK3PnJMnR9Nl1hnocY7kgx0m
oBUlWvSSXlRHK3m+kXDclMIKh62fkd2duf6fWmtEGn8NdrA1ZyMpTytiMDk0HM4DJ+xMxzSe3l9q
px8JsOASGFqUet5+n3mYtI018gJHWun4YGCMoE0Sl0lJbE+T3PujnX6mv0c7+EL7fgxQ6zDaDOnE
xNhKlx5D9cy2dnoQE0y+ijqd0tDbR/J77FzRJ+eeJU1rKb+jcL9ChHTmUU5tbETsf42yvNhXm2fa
zzJ2Eyqld+Ajsn0xY95r+eNaEf/ycQ6WeInwtJ80Buq1YmVl31L1MwSnM4vt5DIAVactTRGLNv3t
03DWWX3WKUsc0HjS8FMzKq/Aahu7WBdD5TOXrpPv7u/RDlGTYRBEXTMwWiCa9Yj1+EwOHUtolrh1
ZppOndg0c+Kyp4A+pfb29sGMSi6hKk8sBllFyzRsMuucPcrJ9fZqiIOVADXHkntpZCWYGN8Oe6vo
VqH2j9YbRQ5S1hxuR80LTa7RcAvdjnvqlR7Ki4v5upS5FZ9LHJ+cHA44ADz8x1EJIMByNjdMTtEW
t9HRBCajtC7MHkdkZ07T45HIrWGrQHDwwkhcXuyrTwhAgS3HiFK9XDc2mlbtmqbdpFV3E3Pxfn/j
OT7pGArUIrR4QIxsdW+H6tWSdlXShJ4vmRurmh6xg/VCJbyW4Bdm2qXaXOR0Gb4/6PHCYFBybEtr
FZYdhwZSyWynQO5mooVkXsvmk12k1xmOPe+PcvzpMorOeWSQqFxS1G8fzVa6cDYz5muI6dEoMliJ
Gf66T1GvklUwzszZyWfi2kxGlCoKFJS3o1UJHYVBxffUYpSm5CX9EcM6w/Hz/Yc6+mxZ4dzmLQq9
lIKgvL0dZjKkgDhPr7x0tvdqVTxV6NHeH+LovS1DUIwh7OEuByfz7RCBEXcprmKVF9Sh2Ii2z11V
AjA+KNOnQA4u6MB5f8AXi4k3eZC3Ix5ue4gD87GGkeYFxeKlC4fupqzLGBRn/7XRS/iCtZnjZFBY
+socmq1OBb0zks99o16nRgn5VR89jPK+9pl6FVTLPd3Uxm1sRj/e/6VHk8wPhdRPQZUJXloA376a
qcG0ECV45THbjwj4rgatutbj8ExO4NwwB2sp6eiWNrq+8oyG7JNEs0eQLi6tMmTB9x/oaKc5eKCD
5QTCx47Qi1ZeNM/fIq1fA2+7gR732GbjuVlegvPDWX4pL5q6jj7lJUv9alcb6JoLRdpUXqwVtPkR
SnUvBs/KdWPpV7KV7qQk3cI6IKujB/fvP+ip78agrElLnqBVTT940GGMokGmG8fL1Fxe5zgSPDfZ
WH76d6McbDlFG41qSEHcm6yeg0hZT0F6JkRYopqDt0gab7lksbOhmTlYG6PtVz5aVkxEuvGKc/sz
3q73ShPfmqH/IFcZPREERmeWyXEFgXUCxpc3x6g6SdK3Cx8/Z3WcS7P0fDrnyXPTED1P9zlqgh3p
C0/3o9iVjUbZxlzSd74izuyuR8CnpeRHGZXnxiiDev9BuBKPkz+quEd4GCqhQU6fpBDxtpHAiwuy
j2OVfBZl9LNVUyBziZI57Per9+f2JbV08OYJk7gSkuNcEp0Hl09oc8Ig+i89Gl98b65Tms6U+z4f
TTTSEuz2cAL0Z6Z31VBr+yxLBq/t1XUYCXM9Ig9aoWFL7oCbhp5S5fugMSDON326GVG6a6UxrvBw
TXapmICEhKVbF/O1rfdgenvpAYP35kIJhkfy7r2Tj/rFONqJ17YN5C0lTjwTu2G8Z3p51Q7SLq3y
+RMYXqQ0QYSmXGpyJ2PGDGmeVoak4EyNPzY9brj5TlryMIQwYI1C3AKh31FjCPe0NgwrwnwwQUN2
lQcAgAXe7o46A7Fsgw9jn/ZumdBBUo+XgRXR5YDTDtA+LFKy2eidDMOWFTiIRjg57e5xGKUbKIMP
oPzUzSQFxs6ftZtwhBJIHQwDpmTIPysz1r9y4V9UWT14zQzQprGsy77Q081E971rlB39KYoSOIJ+
IVrByM6hD/uZ6SY66eRao+EvkmLslBt7cJSi1i86RZF2qJM376+HE8ekRb2A2JkkPQfywbdOj5Vm
Z/JUeu2Q43o2zIETBuGd3ES3gR3f87fOfISnBkTnQjxDjXeRaLz9BomjRinGENnLOxic5CUhH4fy
2leSvTX3kQvi9swjHikJ+epAcKvAzQATC3ph3w4p6jCdYMEW5NzANlf6lKxJkscPRW62Tp9HX7uK
PzT6xF6Xtn6XZdmPsmgv+Wn5VaCWWMiXYbpTQDOvdAiXN3qb589CUrVNp4CViK0UjOf703Jqp7AI
wjilF/LdUSA2WVky2eTrPfAnl5ZZ7uGetfs5C2/oZAP6a5kSNP6ZBE6l/uwl60HUQ3dmrzhxgGOK
RoSAnwQ7lrJM5aujTqA/N9sOi44Mnys9bYFq0fFCOPrLtzgmiKIB+6HNI6PUfTuQ1pRlNxRj4alJ
9sWI9Q06jzPJw6MbwjIEQmZVLLVjauJvh0AkVnVxTetqMqiPDQwtN8zzx7QIt8jhYJYT/RiBdmc2
+jmj2VNHnbEcOVRFtGOyXp7Eqa2NMmWLJtonlv4jLf0PuE3eTmF+qxf65ObxL6dll6cFu0Ddf0mS
HCIXEqu2ZrlVeNpEx0jex71Iz9YmLg9wS4czOeBTrxb9NsWlRWR+dKPsJqBNo2VzV9CNW4nOPuq5
IOc146I0iwtJmA9aZTzEoXwmjXrqxZJCBfTAnZmA6GDV6INBrh5ustcrDgLbdamCCqW/qVuVtLbp
E2A2qAVP73+YL/etg/MTWYVOftACqwFt4u1CSvoma3QONq+f7WQnpOZSUVDJiEZ/1pIxcID1Go41
Zs+R0YIqblZ5klwokwHrCBqPm8BpWaNlxU5xmGY3qCEyOq2pgTsu2O7r+JsQJRJMqVkH9Ja5uaHp
rtLUD7Denu2k/WyWs7YqZ+WjlnS6Q2b3ejYTyWskSM9WEX4tNdooEesGSDytC+RxvdPh87uK7SRc
1w2W3yYo7U0G2GfVR+dqDi8VsqPXg4IR7Q6wD5zH3r4end620h59CoENXaCyKQlHXS5gZbPAHgt9
L6bO3JS+vJ+W6CCU1OoLtbxN0qTzgxyKVduFzZp66E6fi3itwAzgZcCYiSPx2bDibBVjx7gpDHQe
78/siYOJnC+pCg3112IM/faXt4EehfSCckoYMC5Hfo/T5XBxhmYMLi0AQkC3LOvMt3Pi0kh/ElJn
zkMDL4dDAU1KD5BKd1HhAfRrN91Ir6iaIvwqOZdRnpXyJprxwMMrwN+UaYRtu8LNAkdSGVcF7SPM
l+dxaB9hcA4OfEuAJ4bYjxWgcBmcwZmT9MSptAQJC8QcTbuNodfbd1Q2bVBhoErS2kYf28YfgJG3
ToSRl1vJAR1j9OpvSjqClbTs0b9X2XbA2ffMuXS84ZAnI1ahhGLQIXAYxsMpKBWA0rknTckFjpPX
shy6STOt21BZ5ROUqogQ1oJK/P4KOb4/4J5jwRZc1GJU8Y4sgusx0v2ewk3alZEjKbZXhnMCCQus
U/Bc++EDq9SB73kFm/L9sY/O4oOhD64uVRMpMMyQCqjttE38cTcVyLbL/swMnxnmsDwJDDsNzSrh
I7D7K3D8aFobTy3OyfyWqPLNLrE8jbLYEi5TeFSaDPBx7bSYFzmMot75RlVcpIo4V80/PV8qJUN6
M0D2qgeBnzpbnWEtIjiuJBu1FQ+hIa6NKHzubfu2gwDm0EtwUdXVVu3OWg4v38LRM3Lgq2SniTu1
g/2kTPuWywD16qqU9nmn3XV+/H1KWgit5deqrXZBHKauVX/Ip2L3/mI5/k6X9/tq7IMHjyV8lEjD
Fx6Z+I1up+vaWBpkuPRNBk7V/YdKxJ9GS/owNuUl+NUzH8rRVroMD9eNUj1p0aN0bJCb4zwkyA56
6zmcVKdGcDBUN2oab018Ht5/2OVZjt7zq8EOciJYgUtcoM3cy/IaVzvVMfpuNegqYuH0Xw61LOtX
AbGPuYHN1TD3GjkHZ5+5AH0dpb9X0UL/k4fSgXMR+wvj0OFbAw9YwWdAJYc74bo0DBwc5GnkKjtP
1+g9+3/yZHT4kFiy8Ks7TAlmNILotBJR5LDrbhPRfOvU5NCBimTqqhu19MwKPTlpr8ZT375JExOa
DoAzpdagvDWV4aqpq10FT1lW2+0/eJXsM0sRnK/9UL4eT2SH09jPF9cC7HYscW03hVun2UB4eK6H
6SgmXVY+cm6S16h8rcN5ayQ19ymp81wTveiGka2j2rju7HbdVPMuTmkDk7SP7z/gqa9dJx9ovHQu
QcA6+AJELUty6y+T18GomFRpBeboua2wZgjKnSSyyyqsIidI0XW25kPa12cuVydOjTc/4OC76EQp
BpnOfK+K6HZMja1AGJ5aw/37D3ri1GDJcIMjZU3x4NA7N8Uu04hGXm6jKOGe2LzCUKo7tzTpcz3e
UUgSWsRlRILKS/fr688c2QTbdkIMa6jSlyiS/XsRZ8aGiMBN8dhuBjm8m8pxWE/a9G0qY3pmSPmt
EjXSSH7JD4lU/bSKsnIiS+09WulrMFvk19KqfEio8mzMud5O1KSqQruKR/VuykvoN5Ex7nBq6Dcg
5SQwq9XgdLRqu8T4kuur5UfyU83lVAS215Lu3qDPFRc+7N6l07Cj86xNitztfNY5PUp27ZRaEnlN
n1k/i14OtnUa6pdFH237XLrtOy27SBhpVRizDfRV3iudZmFLol34Q9JuaOTvbvGpWg+9nWz7WlER
q/H0STZ/L9tEXFe+wIyqHlYjrTaVXgeOmbW9Zwnpowb79pJJ+gJoanxouR3T5o/NlqqV83YMagDa
gHy2RlnkDmz7aofmrltJEh5VahVfdPO4xa4wdewMbLmZdtVdGAvL63LTvxEiUzyEdamTGLS2gcFb
BYbSroKQembky5/LpvswSDhQabl6Y/rKLgEPX9JSoeobGP4GbV6q+RlQeOpGutqg79FaEn7SdIXZ
+7AKk9m/C329d/Morvf0KFnoc2RpH9ay4ehL8nAIk+SHNGvV3lCn8lquCT1xMARzH9RrO271tRGo
8aWF4Ysrg96s5VBfC6OVd0MeXCqSRu0nS4ddJJR+UVo/aFPwFUuc2ImHh0jRhn2kmPCwyrpwWyv5
lou0vO7nGlcZqAWJYa/A24DtBKLoaVoarwccmgZautaCPlzOwGRyEFLhJahoiH5iZduXlrtIRKE9
YG0fxAsohZLzVjLyGzLvzN3gg6eOxhZuclfon/Aio6qBnKODUUZZy7E0f5PGCx8/VgtKgnW4H0AR
fVToLXTosAaCamaqp4BXX5mzKPaia8ZtRi4xcOOqBsRVfAKhmsJAB42HP+hwB7Pe53aodTup8a9K
7ACeBinQ94EaQPsGeCrh/xKbTgN/XJqEf2lYaH59IYYveo4LTc6Lb9aY0wzaps8Nudr2oyJdGaJK
atLHNYxaxZ8cWw2h+gbhBp+85g6vL9Uz5z5hc4agjNXN6JLPzR19LsuLjFLFTpJxAoOQ4cUFliq2
WjyacrtVsqH4qoP22vmxfs89OnmktimrTo/Ad1f1Rvs11MoMRgU5bPCPzfBDD0NVQHsZoH3ZagX3
FiYNPp9x9yGalC3ULpLAYF3gz65LkNGZZlMgD1tjP6r6ZzMclYtKxjKuK1PTGUxzxkxFrd0hkDZd
zZwAi+OGXDVdvVI6bmwANLA0gLvWe6lSSWwpAGMv1SD42uL1tvZbzlfAQLEGkCOYb1rM3TQvsCa6
urn2XJtZ47Nn1F3ilMrUYPWTzeoGzwTSnlZQY4qgNnSGBlB50GDC5wHkM5ry2oyL8kaS8v7KzGDq
4CM3Khsl7vI1HPnmIZokZYfIGePUIRPRt7Hwb8yQjom5R3NW9CJye9mX76Segu5CAQ9dcOv5pR8P
u35orrUwGHD8zr/rnQSoowwj7IIre64xC9XJSfqpb+yURg8aCvH1cK3n+n2iZW7TcoOG/99eJEk4
OFnpi1Ulja6cQDfv4ls6xDFGEJsQm7iyjr/XUwkC25Yu9DS9tgJ5ayL2EHM5OfhJFSvTDEO3q5Un
aZ5Jy8h0vnVWTCY5TfcT3Y3e3BQXlpHezfJEJiaqYUyCbF9x//iEBLhZGbnRbhJZeQLb1K4rAh93
CrRb2HyhA9YOR42wvSVn9z2zWBdjMw2rfgh2SghunSPnUU35x/CrfjIQYCE6iNuqx70r+ph3YjVo
T7hX0ABfd0+NkT2FMnfy3kLLKsnl/WC3D4mlXUkZILKkLTBqNNeDJOg1re578DPCpA1zMIa1P08U
paNtwJtRJvsO/iCf2KPd1QDZDXmdgugH73GVG8HetOAhKfag4EMBcXGqSKQadXjp57rrt9kPPOT2
wn4MC9utSvtjjuE9ue5dIcKffhwg426ugjS8CCFSjlb3Q07zjz3wyXBQhv2cqEuylCjeoFc31h5M
Rbrg9HfxsPWmSKeTSr7Wgs/K2EJk9MOnvjSutMRUXRZm5Q5Jfqtq89Y22AuwO8vvJYUvPZmzR62f
nGGyPEUvbqgVu0bfwqVC7BlC02F3Da6Fkq1EpHyWRHMnkrHYsc84nWV94Zv6kvQ4h5nJuh2V/Nkm
4ReE2YVc15YX2PeGb2zQVFlfsyK5ajPjqm4VjNZ7luNQS1vId/vW15Wtxj8YNb+4jaG4rSqhY8Mr
126i90BWCSVyu41XAoi3K6zZE1Vzn+TjD1pY+n1F7b7dp80QGKMXGn3UfJrCsY/u9EzkdXHnF+YY
rmlNNzZBlMx7Mpg/3w/DTl2rF54IQF/cowj8DvQDPt6hnTSRKYvV+tJcLBMH2qutz+pwA97nRhXZ
YyCGbWdF6zMjn7hYUnMn3Us3HZyFw2tKlY+I83OuRQ2cfhsEE4R6N5EeihSDBd+41UoJthcVVdCM
TOUPJdL3WLrdtYp5MTdf5VRatecUAcfBLyIAAUQDxYxNduwg+OU4TJMwnqC6TSpEfgmnFNWpuvxM
xfw4+GXi2cSxC1rKWIfyd3km1RwlwOOCRk4MMG9y+8GKjfhcueLU4yBswIiJqo9B2eftzSzI+zRq
bTgWWSEehF6ulEG/pcp65spw6nGIrynK0ZPCRekgn6XMeMOkppaRyoT+Zekk6yJJf3h/vRwvFwyW
LAA25FcpTBzm61pcLMuxnTNPtae1rhaXmWxf9hMmijBYcpE//7vhDp6JNpHBJ4DIvGqYNnwbN5aq
gsoMXLuKVnXRfP4Hw0Ecgd+jAc44rJrlYSGrvdEzHP5CEHY8X5+9MNecNLKcmEPq/eGWX/82z6Jw
90LNZ1Ci4350sDAmuwmHWs4yb5gzZ1SwtIC5R54JY8braJowWTW3UnBOxH6cKHg76kGioDPKZJ6K
HONIDRAfFDulH9dTg4lIZvyxu/x/utQ5/DwQp3fwUvf/5386ttT8NWAKse1/CFM6QCiVNJ+J7hKt
vrKcBn8ApvgTugkoXtuoXjQaz5jbPwFTgAN/h+239PMBIEIFtFQo/4TPS6ryO6uVrYfbNx8uYsRf
cX176Vv9e93y3ZM/W6SM9F5jWQFe5u2Gpi4dj3Hj16vcTEIJ2nIyFEAv8ob61whVZ6MRoCLEwKja
d0Vv97hRqJM0YLokRODQdMY6p/02nj2pL8AKgqywm50ygl8DBNzG6Z7YpBygIYXAkq1qUCJ8G63U
XDVok0tHr0P1Nq9NKV91Ie0/jlAm4ElKZtbfA3hKmptVnXbfJviErUQNVMltUrsxEBt3zVYEAy4w
vYZZA5ePbwEm08/LQf/9ZU5/afH/b7N2Vxe593/noj18xdLkt9voR13/+O1r/v23q6jqfhCgvl7J
L/+OP1lpuvE7aWtqfxxLNtXspbD0JyuNPwIIhEjhhYa2HL5/rmRh/k4LD4U7KngclpzNfy1kYfwO
u8pcOi7RWfHX1V9Zx+Tx3m7AfCiw09nmqXihxbDsg61QSJ2G+xPX9HAmg2AO0RNjbip6x8yIe5DQ
ZpltfwrWKUxe3NxYUePFnPvWxupjDw1MsO7qKdxCjcVsXdG+0BlMUVOu1iLHf1uNsguRzXu/DjZy
IT+A+P4y1DSplcKddPOiM2Afjbm86inMYUIXfwfDtRts8WiFBSBOf2zXald8ssP50VbAVy//JQ70
ZNXEVHrFGDxnjRVtI27fLs3aIPk183lWmh9LLXq9UD7XFTcWxM0gkdln7njgaxySvkSyui10dFix
7werRo/oZqNbKhSN7dJ4WqxkNZmv5mnGjyZNrupR4DqnDfyCKP5pjT1NVkmtOYFefUrL7IuNiDpX
/H3baTAsYn8/9eZGCRk+a5NnWa9tL/O1YI1NQPnHz4qaRUtQ6V7a56VbxBCypZux1HCDtpJ1bxVf
hsm4DoNRdrD++h7SmBYIfsks4+WbGzY6tVZ+zMK+vBWVbzmSkFJ3HOjKU/HF7sz4u0+qxS2SZyol
GduBoJhbdteiUJ4y9ikzGb70xvTYLHfFKMF3eukaHGZzN2MuSG6wLtdTGpWwMw0g9CQhwrpdY6d9
K9nzE1YHtqvqzBGt6o7edXddW95CoGvcmMyjm9gkAAd0/J6Kv7JrKZf12HHFsNypwtQ4M61PrZDd
Iu36TdobEisFHps0y+4oPptyj8eDtFR86WDViujZb8bpwpLSEh8sVVrbk0j2YVEtNjNqQOJP3BnY
XMVUadyIXNi+bsZ0F/lQO0WstZt81FRCCm3cp/501eJ9uDKbWqyS0ODgnyHlc1dz8IjrSTs12Cvn
yMgku8NQXe6aD/7E28krrVnXbR27JHcjN6UxGaWuv49rmfwF/dWjjylxhI+VlPaaY2Tt9WS2ELxD
lmY6SPpLt2RgYNRoljjkaQq2xPZOYbKEkn+Zyx5vPZoaoOfvFZHcp3F9a+JY5OCgeZsp11MQb9Qq
OaN3OQiFlp40Wg3wdxGwE/BRXf78VfXJwCxOBJ0ZeFZKbtksdHqTjK0eJRoL6pxA9/CS98doaPN1
3E2gcNkHo5GQUCQp9APy10XrGCSda7PzpCL/pMYYSCTXgz64bdsXLMjm06t9+vaPw/k9Y9Q/BmdT
famkEHQebHV5pmhFoasBGZ3kGTvXYmVIk4tFARvcwF7zMhFZA3g0vbTy7FKazc37P+Hg6vDyC0AZ
sKWz0yIfPFA6UEwSWaUrgZfQMyvU7DIIjV0FongS6XppCz0z3FKj+TtKAcOIgkqlHi4DkUJZfhil
5FAw695ncn1YK05bG244YfxAko5Pvh7aGMtQ+wOWZ7Yb6sNjLIyrtnxWq3qb6oGbvHSnRRuUiRe6
EI92Ia2y7oKuCrrYrU2nJlutrK4zwDrzd6lN4emiUDCncq3M7EdLdTqf8MeeB3NXFtHXeGh2UtBc
YOa+ZjcCeB7+MGCsrTBK+gIvDFSkplyC5+XiISONDXHSjStl5VshThbh8LXS7A9ZwK6ZyBq+3TW+
HaR2vptV/SluLJqNOMK8slPugOg20NZhF6ZBGZPBnB/Viu3TUh+TyfoQzvIjtGcWWW1dq7o1QSQJ
9zlV7aKUtiWiwj9uOb8UB/2/6PvMRXmRR/z3aGrXpD9+K37+dvX1Tfz059/7M4ISv8Owo4RPaA8N
jXibZf5nBCV+R/uoL5ES8qFFOsRof8ZQuvid+v2STAK8Rby/3NP/vAzwR9xuAbiQ+BAIbmzlV2Ko
gwiKVmhSNBTTIdgu6uNDsXNdDIU6t4HkZGbsb1v/61jD9yKuQ4JXRPqdGcSeNYIxLMrynCZCP9CD
LIODvYHBsfQfwG5bEi+vtm9ZlexMBbzqUBnEslL1zX4LNaNG/mkEu6YCf8+HbuBHEgY9sY9I3KiL
FC+Vh2bfWFoSukWWNChxRWe7jZGkF+3AP2QP+9RPWbAKw7CSL3i76qrUTKw5zcS/jZRs/DYMUjHS
eIOWLoNCvg5qvX2qZTXCbTfO2m02Rer3SOmx/ygarQdjjwG9I6RILdZWOpUqDbbTpe/Dts+mLPrS
zoITNZDgXTpNMIyPXP82hpTqXyUZ8x6Hc5xKdKplKYFYJWa3Vs3i59Qq0NR1IkbnZSH+0jd7FX0j
g1L8bF8M3f4yeHsxbfv7f/2vu+EsTWT//Zu8KvL2R/4jqIs3V5rlL/3xQXLN1vQF9cjdBaEVhc3/
fI8L4nnR8b3UuUlaLhfw/1xptN9BvXKZpweQqw0pn78+R6H8jiIcJu9CiTLoGLB/5XPk///m1DPp
DmU5Lr213NJfMktvvwlJl5DOaNgzpLR84Dhc1HKLh1PLmRCG40jrfVuOXwRG9Oq66yc1doK4x/YE
Fl0bbFNFBcaOaXSz7rNSpSEqsIxLukybeR1D1Y9WM+rAD0KdE4U6Qm1+TzTcS4AUZnZ6qastnrUp
FkyrCt9KV7Si/mEK+nM8IdkmZPdWX1mmX1fU1EPUoFUw9DciFzHWMhN1d+7x8fQRAafs+HgH+OhD
qzn0rA4vzcUbcXbxRdY+ZpnUVw5HFsUreZ5jGPhj/QXmsnElEBOFTtGYzUdNVHbkCt6A5Jq+8BVH
lAXFwjTDUQ4uYwZjWdHLEsttSd7GmqTdFeRPOJXTQnIVUVNxxasxdqWwiLLVbEXW53ZsKbDbWksA
58emWWLZghrEGXQd1Zct03Eho7y/TqdWtTwT+5Othi5mxIFVV+WtgLn3IZ21YB/JlOSB3KZmwqai
ZdcJSgwuYLzuz1La6k9NA9iO+vdUXIAIpMBSdgVci9aOy2pd2jiJDGo5uVU8lZhnoP4reDdqfytD
b9adQlT9x0oyUjrEg2mipKL7yCVsgvTA6Yg/c6cUU/KTIpO4GvUxuQnwoH3WCVs6zBQsHQp0QRce
vkOZXV9NQabsVfpjY6a3U7Z2hgUMUd54V4je6tb5PGY7NVHq0OmHkPtMJNXNbV6MuBF3eFxWQZhc
UmqOniqusY8GuBEd4Iys7c2uwxwjjWyCUQIosKmZbt8jv04fWeBsdl1vUMu1pKRP15Kf27gu+XqJ
I0Kd1PX/Ze/Meiw1ujX9X849n4BgvOiLBvbOnZmVU1XONyhrYoYgCILh1/ezffypy3Yfu1t9eyRL
llyuJIEgYq13vcNts/YEmGi1X7tyj9Ysrgaoah6LL7q0aDSeO7d1WP6UnYd2WQICJ/xxrA8E8DEs
LKziww7OUasW4vonL7AMsd6QALJp1UuNspqMclyDPR3QrxeErcgttmpCu0P1Ztt76yU7NJSborEm
wrN7oeASDI3+3BQ6v1nqzeYaRM/0aR+V3ZK6Q0VqTh+0Kq3COohR7+8gv1Y0N/dT3IcyRcrTTwlr
aPDSCLv/OtEElqwMqAeLMtCauIJvsZUkHdLm26i3wvO82tN3Xm0G6wCFhugnGDPVj9Ldy+ESDylz
E1tTQf58xIDcRQKVBANpLNnQbKq7GjwhL6ch7Maj3zl1n8bkYvSpY5saTsksbrYcg20N6PhQY54K
dbzOFfyEysMyipx6+6GrbLsn/tVaCf2oFxZxb/sVtBNKlkfdkZyUsIua4L+PqEpvl9//x3/8bdH4
P9uvH+infj2d+P9/P5ucf5FRjr7pPD2D+H6WF/1nregQTIBAmREjRqQxqiAg23+fTe6/mD/gzIMh
Lf8WIVXU76WiiP8VYBNLt4bXEd4p/NG/I1t/bzlJe/0v4wrP1dj/7sfOJxM/nrPvbAMH0/s3ncMv
1do4j9jf6LxI87o0Dw2Re7TcpoaS0sp/tNjFpODPl0PIgss1KCLeC2hD/wRSo86piWKimtNq8F73
WFdf7RDWXtJO83DDZjTr4xL1lUoGisivk8BBKGkL19xu9RaIE1hPjufw7Nd3xHsV7aEop5lg5FnW
D94MOp5BK6ls0u/i7nrycDJPu15CsJjtnpie2OeEXNEpvDY4bOWJt+U++Fzgqg2OqzPUfBR19+yX
OJgnhFuKhyZQw328dAiQxXnuXzRVaDhDW/L9LC8irCyXxSX0Y1IvfX+OOXW9etk5Kc+lta16l+zt
JnffY2GFY7ptYfk8xXAcU5sQz5YTvlsj/qZl2eluadFlOIJaoFONNLeFaoeXac27a1IXz7FMoao5
EzcP9AbQbk70QrQLUcueayUWx/K9MYBPB0dvjvlRh80YHDSpRO/FEPt3ZQ6geuRQ9l+jicF2YlTr
Qvxp3SVIrb0fn+3FWauTNXUGB/+m2B7C5rwn9ZsrGSVIa3zDJyJ/qeK1BYwkIInQqd6eFmh4+7jR
Ii/Lu2dXk4MDkxO9uJtZBVWA7r52lN7LkQBnXVE+TJBuJkbMZPMUsfMAG6oTJ0/7E4YBuzM/1Ivg
uBqXudOpmCtEo7CDjQ2LPphnpvAqumbVSjuJ1BY/wqAsJeslwr2p6CXk18AKg/dypTdKOu16Hxbg
Inlbew3aGTRbqY692sb7bdHma42e0Etm0q7mBE0VxUvnTRQyZw+OJwRS8IGafY2O5IhR9GjUTECE
y7I9aUneAvd/rpNwczN35rfqCR4ilVReDoQCncurPhic9UKciy7SoIYePyfqscZdQiAdVVKmuSoK
vhe1VTvQ9KnjetzR8WUqldoPmzSTfXJggB1KpzXzq7f4TZC4W0mNKH6rF9smXN6L36rIfA2AetVv
1SUCloreZoYOmOTeEneXZ3Fvexl47UbCFmfOV8bqYZm5ljXp86rLkfbqquTNlnmtsybaJsEAtIWz
OZdIgYWCwgjxZi37oyNW8CG38dw1zcO+WJJpXFbiA2LauXFsNNwqBD+AxtAHh4SKjUxNFP1Ng5SL
5g6roWD5Gc+1pEyLWr5mfo1H0NBlPCFcmMKDSy0tkgH+Bb7+pPlQLnatdo5uvMyPk1aQnti6FPlT
BDXehP4gBZzjNbrt1t4qiVf0x++7IMondXLSBZhXxcOG00SlPyRjPgS4djGEhzJagP83rYfEnSXT
s7yqwuLg7YX4sQi/0ze13MLpuEo1wX0qz0wL4lOLx7LFQvGAV6Pqjz6xWN/acofHMpvOFjd6m5ox
HVYTLUlLRgfM1Wnfickkx/J9DyxFRH2t3DsdhNtzWE32IzKK/jPWGs2U2qo194gZfLIYx8gdM78R
4e/6+P/uJf+DCvTvesmnRjEv+/HrUf3b3/jPw9qzyQoKkVxBuwEVJUn834e16/4LeQvtJYwcDy7Q
2crh37iO+y/+BHaM/XvIECf874e1B1IEOx4dGZ5kMcrs/6dG8nw6/nJYY7+DVv5cKuAMi+rkz87Q
XTmPtTtDRa4bN74qwpoYt2JS/1nD/Zclwf/xKriynf146IF/A3h+KQnCSkZdJfcls3I4jZDSGn1i
D9++/vLYf69EfgW/Abv+dDMo6zDHofhh3Eg9w5//chntd5LGvTRZEBKsM0LkS/OusE4x3ygdSD89
Wf20Xw8NFMt/uEPnT2UID5ILQqui9ccCGkDuj9fu8nFqEZmZbCgg1XxtxyHaq0SPZ1jXMn23H/RW
yRXil99CWYvi4lk7ynnr3W7Ms7Jjn+S8Fe1Kt3I+cDvFzn5L61+SHPr3j+mvb4NqCWjuPAg9Wz6d
b+WXx+RFBt/JmUxvpxT6s7s7dXEZ2Fsr/kGhyRr90+s4KzkQUvPG4fOeF/6v16knF65ysK+k2uGl
x+DRXf07V3fjchMNS0B3IWez168401b697bh/37JMXWDXQGJgn9cFsQfLz5rXTujqCNGYFaQ7eUW
XotRq+PfP8q/vHV04iCTvHaqXigZf7rKKPC4Kxzg+zqspzcTRLh4+kI++9X+D4Od80/6w4cKkgv0
ihg+xGIKE/A/3o+/xbLD/szJqtFZS1wmOVtHxh5ZtK7Wddv4ZK/8/b39ZZmwVbGWYYMCMkFSOb/e
X5ZJNc8exmBQnv3Ni07wJZd0DSDp/f1V/rJIfrsK3QjgMsSB3/K2frkKlGNPeTVXEbbMP4PnNsc2
rBhYr5W4dO3xWQxbe///d80/Lcyu6r3No3TL3Gg888jzPXOa8ZvsguAF1YBIoiIM/8Ej/q/3yZbE
vdKtMJyDe/bHpxkWq9JER7pc08qvTL3re0fs61VjDV6LiQLCkQT+4JIf/v5e/7puzhQehmOABfgF
/XlPLMCtonrUmHcgbf5sYNR8tITYAw92JF+aoGv+waX+L5/EGfwEsEfAiIkY/mt/vNGhifKpHX0/
c3Qk75xYjjKbbSKVszGqrcu/vzsH3xN+3i8fBrZuEQcYDA/sZ9GpQXn6wzJ1hpFqasSfeQry1lzM
0173V7K29P5Sa4Q7FwU3mR8LGPln/9s2wMIm34AGW5rok++o0flY25VZAJ1YY9TVdHZWOXNfN+so
1T6G6SA2isoVj38Gim3tAcopPw8OvRl6A516dZaEim4VpxnPDyc1qlrCxI3mSqWd2jp5p6Zu965h
Szj91bKXQrxEO75JmSa6ZNrFJZkIsXMQnZNzbvXF7p7qMl71V68a1xYDyG0ZPi1DMAYnYwO0XdVB
bn1zyDews6qy5OvQMyC9DGoy0RnKlCFdlJnxbcv1gLCpsAffyTbTsNqNQuNQtWqjoexQIxGASezs
TW3H84T0RWBkW1h+fb+MMePiPXQjc281SymOoxvKV+ptyzrinuLL46pHL/rkhRbpxa0CkEwd9Dp3
Z9MccQpIDXrOwSPOtIiiATEMSZUvvrE7eiu6TLeg40hzrKx4tHJxm4U2Yw+9J22vHqgl40weoe7r
PRl07roMUiOXuLq518/b2vXFRdw2Lq03qAIDFTds1fWOkevJXeeZpJUmZDq7E6X7EEu92Bf25sTv
eRTqmcZuM2NwTWupQgrodo2cL4yJHefBG/1zVtu2ocfZQdugpln7MBQHC/+I5bTuMbIOKOPG+rTQ
DNaEkXTGfcRzAWBjoMAH0wuiYjkMWgfWQTh1C9/D1UFz7zpTv19CevPIG4evv1/mKvDqbCaZDNyz
7p2XurYiTN6Wxr+eiOkBFBWEB07IOar4sdj04IDh5zMsVWnG5yhXSErKXlfxmRDvNbe+pLE4MinM
L3NQD1ZCeXZ1GrQMvigk9ivhow16cfZ1io0O/9Qt69WEQ02gev9D9RMFE0YNHQRwKWT0Omrt/cj7
Ek+AbtuNc7SttgPx6+zRStZ6HZ+NFtaj655F4kJY/ZIMbe7IZGuMQ8hbUZMK3RUNepfzsvnJyh+q
NBikQWI25flzg8cdI4FgVjpxg7WS2U7M2pgRAVhdDbtPXtlqtHzoZ4cQNQtbwjGz+Ijg/al4FgSW
DcXL0PaKH0KsIjOOyRVTas3b+FUUBocPkg8gMQGibmG6ou4qk5p+CjwX0HVJlyV3vsfWrLrUw8J8
ZXkJIUgCzvU3v3Ph6URhy2E0eQsfw2ypbci6RRAby7trtlNVEoZwnERvyeMmIphbcEL2mZhtQUce
lq2EALDx3Tx21lIUnzkE6+o4B6acU8638XbLYwMBqNLd21ws9ivzjvougs7uXczVigq7qAnyQwbX
LswWYsuNnuCF21d8uvabXgzENCUtl0zvYo/fG3eLiuNYer6Fq0PkqPhdoLEo7wWjS79OoGXt/JzO
pl1Gz5v7Y3kxGq/TSW8v6gUbAdB8ESJYua5aZ/5iROGXl8hhSBpJkOmVW4MGiEP5GG2tW1wKt7VR
hvRzWX8iKaRtjsrdJvd+LKpw+kwonusRqq2VZU7dPgq8gvqqUd/rpnHWR2us6v7Et9mTn+dNXvSj
CPYKqRy1aZ26DI7sZN6stSQofIEEMfRy6j+jMsJ3VXUermlBjyJBhUV3sVeh/Q6o4/Xp5gQNv7M/
NQ+Rtbjou3LZfKaItp/LHfTuMEbSz1DcqTqzl3a8wvvIfhs6Z/0RzO32s6cKEBe+Gss7uUaVvO/s
bvxaW7189wexPLiNjKfUK8boyZ61/2wr7TsYwxSouSC6wpuywugzxkXWd6Y3++u0iGHMNlrE+iDB
o8KrIV/HC8Q3o0G5QgGZKNvvyAQWRc04ua46CCeoFq0+FFm/1+6eRlO9mCPp8Yyi3aYkQJjQ6YlH
uLpRm8gol5+auFSPYVOwY5mRnTFBm+gdCrtcgsTy/e55sRe21TbUe36hu7OqKhp8XyU+ENCPJQZh
S13CzZ+LsYFya82WSFx3Ji9yUsL9sTa130PMGoS+qjfXnKLiDEHMxcDXjjquPQ1NlavLadbBx9JE
sNrccp1fJ4c06qTzLNAfWW/rLYLn/aElglvhXVZgh1X4QWkxmhM2Hq12XqGI6lt34HXXw4+u9esP
0dQb+tR4qqdsZCQzZa3vEX1jdsKxmfHPojgy74sehNOO6nGxdVykKHLNx/nVfmupUyiw9BLYibC4
04QMxqW62HxinRa4ZxEZcxDbOtMLfRiw/7m3IXOGCfGF5Su58kpkUVSj3+UUxi3FJSqG6FZokQsA
b9/c79Y+opqc9BadTAd/O4GINHKCh3KrM71X1lfV54tMoRLETmZKJmeHZhP9u3bDPL7d1raZs9Hj
DHm0N+PBsYhNe9Mv8MgOJVmehx4VV35CQsy0B7vTGju/8Cwy7H35LejjeDqiyrPii4kn+rNGNG1l
+bY1Cztr7/FGBeGWZOoV+QUoKz9PutsdLjB4po5hvIPXblvJLLEL2hd3ravpiBLfN5mfL0OTRA2R
4GmtKZmhkDl+eXT8RXap5SyYRoXxUN3DBRFlKqrB+ZgKu1WJY1f2iotSEyz4BVrRR9v2+etgazwm
4JC7EC+9VTztiwNmXDE/Ij1Mz8MHUsgA/0q8gwnqVi7T0LOhZoE0blrfI7fNiyN+pepzUYd7mdG7
SEIYm3hYLnoooXYqpQxxevDxATo0JCgdrcnVc8oXguAY5B+0zinbgQHx3OAWiDw94nDus87LGbgB
rQXTUfUNFHNN9aUPpACwbTolLj0o0lUojpOHO9ilsXTYpXPUeG9tZCaRNfOeM+ZFuzwfSGGPY6ju
BmEOv6C9J2HjTqe10epxi8ravsyxh8FPHsDgPMncpX27FGNvZZXE0lI0WpdEdKrRypa8kU26Mksw
mZwxcxSK4fdxb31Q5sg0lKxDVejUCs5TxkDHfk1GGukoqVfuMYy7bjaUVaopbmsRRctJOzPWiJMP
wSHZPelcVj3T//OFyyot8359a0svGJKyg3J7WoJQf84LD9WcB27NCbR45bM0gqIsWj2ZJ5ZbirtR
zr13gU62CE7okpBoinqkAK6cqXpZ9tx8KHepI5jDVRRmniFVPe9qGSSTyFGGGrbpn8bv4y9BO8dX
9iKDOsNdRT0bYTfP2i2EZDfJWc/ljoJdx5MPYB6HecftBwEE6XlTz8vYz5zx4Sy/rkM5fOlh4jxN
inEx9biUp3DQ3DSZ736AWjBSDeRbfBqzjcFYtndew5FMHMcDQrl6SkchS52MnTO+TMTJuom/2v3V
YDG9z8oZ9BxQR4bPmJBK3Jq2IlJwx/cY+LYz/EZ0e9SmPvCGjaLOHeXBUyBTfGmxAyu3D0jwKrwo
vHY7GqSkJI3zZid+dsjAtxRK8tXB3c6QjVwlijIuT7RmKoLay8j4ass3Yw5OHgQkX69ecyEdv7/x
o3x/VVR49UGsHWWiPcUUdG5VQ0EW+7hchrrsX/ItZ7SNPWp3y+scUWHXEd6Ebli6D4GetvdyB4DG
6qbtvmhT219cd+ufOIHOk5NF5z8Iyxp1UlTbfB/nK3NtBN1QL7Zui26jXE9rGqu1eI53wPS0gGQB
1ZyM2W+m7PpbT6znnoMXa9CNV6jQzWqVFMAF3k/UioDntKbnOXNUoaiHe81UQgYWrvFbuLovjPP8
MZl9NQCA7zUP39RDf+nXAZ9OTsH6sLNDKpaEGepjHFf5l82bOUTatS2SbfPcEZ3oLH86/GcsP4p1
/ArljOlUADH+jqE3LcEaxl2UjNOOr4DWsfziuMQPh0Pu2Uk771Qg1ToJlZWFtqu0WoPlrSh8uSdx
P/o350ifPjPTMnyp58Jic5aVR5+BKZ1KsH4ouqtcuAv6GLaiJyPr8msU93I9tV3u3fVmR9jLFtm9
TZvoBtxF1+hLSyAN5Pd1mN8huOJ7ZxWLIHFk9dHbDkP+HLEQ8NRzh+4lts0iEp3Xjk5s7Vmf5Agd
JenqJf7cMiwdMi+omKBQ2Pr0g9TTVE0NQ3+UCVgMJEtQVci0yeamNGkL5zUgTOTSb0O2+xJjBY0D
jEJJvtEs/qgVnVaCmX2OErmw4/VQO10wnXZnkNQ01the6EbqITMWrWxiwgqSTMCkhy4oXDsmlKEd
XsD4LycIdNHKEGX2w/JCFWTDJsSjiUdc285sCGj2b9Qtnps5fi3vhhyT/kQZrZEnhDUabJdK4Ho0
0ua0mnBnTarFmfIHLABsNMTBvLwZEfePDc1Sy85a97do0oPxFlgwZoNRNrWHkm5HRbUOgTzMtKjo
HwrsZ1gF+0yKRTGM75W7oqIorHip2Cb1vB1MvWiV+nPUPeIa4z3asw0PPtKR+IJHcRMlTm1oocaI
opHufMIeAiu/6qMMCWlPvLjdP7o9pj2LuogtffZZ6fhxxPhiENZU/wxWv+TNVXN5zE3RvI9+ZX5I
d17741pWHE28D8vHNrCqmcBidwNR0m9KTAO0HfwMansb7vpNeBuA4b6hNybTOsxymtYwq93N7Y7n
O/1RWjWC5BJrrbPAGwfgvKeonUCQBOYtxQ6p0tvqH5W1ADV2PSVw0jnujqa78JogDdHYqsRdtvYT
o8nhdZ5b8QnFbWilnS1pOMsocD9cp7M+GbXqN1PYBIGHiu0kGUStP4868hGBkYVWH43r1HbW+H7L
g9wKlPOBlvlXyoOZmXuInxMyioDfox6Y/TMU53vAyTKMbhGYh18sv7ee5rAdP/K83TnZRVU8zt25
m6nzYV5SS+XBl5UiqkzjrhrzG1gAsbiITczPoTgAtdhoSr67k1e+St+WT3noVuD5bZVrEsNxTkvg
yuGgSf80iSNUvV1f0qRSXiqGlNxHQ9VxIRfdPTa86C4les0/NQWMrSvjxSX+JrrQ12ovyMSw1/6a
oYQvD+5mV8uJHXVf0hFerJUWrhSfl6DBmLPSrfGSrffHz02zQKNrUS6xp0CBoJDe92LPwtmDcrCN
BQWo1TTqoc93GAQ0bdtAoc4+fLBIZ5MJ1Dq/uJj9Sd55luW+xVq7MJekRfHIvhwUSTTPwEt4Znqf
5m4bLAz2w3nPZq90CO70ekxjML/y1ImA1ir66JlzYXi1d0S+rcvgvRg1DMyx4yWa08WxS6w5cdC4
W+fIHw+AWHt7GGONYeMIqfAS0iE0NEIA4HVhrG+edVgD1ZA+4HzM1KcWXdC2wxOTrM2r3mmc4mSg
gSEEMqSszysLD1uLLQ5SrHA1hiTLpvg/fDrUs9vI67LKwk99ZGDi0lchv0MvrPJj3Bsu0zemi6/V
BPv/pIa17JIhDlhYnpm5wrLJiC+jLwP/JPKdRztvcY9XqIJtcqQjnG4qG5NBJF2T2JMJkkFDvryW
caJluVnpNI7LflSVHuKDV+AjlnW4oWUFr88ca9iHeG9PrJXDmdEtX23AqvrY9SU782qtOkrWzpdB
is4thJs8OtOFU08BfjxjTcaOkrkbZS5ZE098wbt/FBOYSTlAaTkpWqjg2He5ihPlS3tJlR+sPxpn
EK80G8Q0Db7ev8F886+Qzqxw+KYiePW9LXxRCLG/FZ0XN6nxSpgl9rrgwbtjG5Jor6hUBhITbseQ
9N/vS7j6vxXq41tMBNZdpGWxUnwU0ROn1hAiJGOdXhhjhgdmHHZ4EylPPkFPwQhussf4vg375hVc
I2+y0Co1hTSsjjmbnAkyzxiez32G8WpIxOgoK/FlBVkiorv4tmPlgQNQyRhzkphBpfk6bH4G+7CQ
RxMV3ldR2/mXKZpVmXZhbvs35LoN7bHOne2dtCW7TR3dgjbhrS6WU6OatrqfKrDCTO2lGjIRTqF7
QitosaLZZjHJEbL3sz3va+ZbfL/37u7yRcxNIH/2wzSbkwigGmEEJFpsWoYSuXdt76Z7spp6eNpG
ZjlJtev1USrt4Y9C8nufaZ8m9GRCHULghWwaZutay0/DOrGd44YTsysYJgzgflLyuP3RpQIC/fw0
ey3KOHcuZZ4V1lpE9PpV9aAgaGGxOxe7QbiYNx9lm7vz0fARbkdcYAYIM5AXXuwOQ47UcmWsk3ko
DBce6o2SYOqCu22HBn1qPZAPFlFZvMQW4E4KZ9UdEjA9ILepCr3vzBqUk7XsBhDZlfQQDg9t/VaN
ZUWBOdVRmTmrA40XLUETndiazWsETxLV5AYllYQtoKek6Hw4vO3aY/Tu56N8GcZh+OHltvOl7iNM
VYK5XHiZwFdoAabxiR3T3Lom9EnjodF0k5oN+qdop+aruwkosFW7WsXF1tH2HLzNOK+5X6x1Os8K
Lx2zVPONP0aYDWDyDL1pac7QiTX4FT+PoeXG7+Xl+aUPBAza1ZF7fao2CPzpZoniVYh+vI9bq1Mp
kED+sDW92JLSWev7eK1xMYrj3j0RNW9wkHZMR7DO1k3H2nLyOMGbKXoK62XjK4YNFqWIE+g+bd26
MKGDfEJQ4Ts7FU04b9GRrir/VNo9JtF+Uejpqu7k8IqZ+TAe8twtf9oxyqFj71olzjhxK2Fwrz4v
rfat91z7eZ/uPIThKIH+ikO4tHgkiSHu78e9jr4tsTDY/UdF92KjGsszaZzmqTKDwg/P7ZkXTavp
wlRXVvhkVrhgnP2dtx5b4TTfGDYDItVdVVipUq2/f0KCBoFK+W7/3m8bulO/ssX41Uhvzw96DAGa
2Snj4n4wvt1eDou1/BD+rL/DdF2h9Xilmq8qzVQmmazFwru4bJ07KJGmSRtnmeyDPw8NsQlj7NPo
gFrcoLTDAS4Y5w2/zFmQWcD5/IJ0DMU59mfupVggybN5KO9bC4d8hFqUg9taQdS/1HYV5Yg9tuiu
DqT/eQPp+WYDhYEnraH1tZwGOiXPD6voIoh9lGO+E8qfU8lYFA+2rrhdOTBE4k/CPTHUbiUJPUF0
XWwQ1ADcJVWqBrr9Ecc7eeLubKG/s2SYp93U+iRz6735WiyqXvmeBnyKy3lgoDOMFQ5VIq6otJda
sM1ulIiErmvdYvJWuhElYOQM+jRA77yCDT5+r327rNhHmR2way6Vd+gi3tIRMrgPTRnInJxZheHd
9QZ+5mZmD6s3JxpZLHRsyPwp4vmKw3yCcuy72zvUt5hWT8R8vpSi2EmA4pPlYjGstQB8NvVYStf7
4fZ7ZbJaTuttOwrHJHYu4Aq71XCmVzWW81mUM9VF7u1Tg6tXaYA8CpZFKtg4zMEwziTyjEa7vmTK
5t8tQpuJVhWZQ1IsIIuHQEUgBALIxj1QO0CKNBC7In6VcilSCPfx49J1RZ66OcA9bmVzj6F6oHDs
g5RXOJd6ivzbZZD2vXNe25RYHLjZqKUDJNsKgOeCofDCaEj6n5a11YyMen+37oTVuSX0sCDvk6XZ
+KJbcoftg2NFfLVCWXl0UZaMKY/xnOdsT/3aLAcJ/b85xpg3McuKBvzX8HAS8lPAJ0sZ6XI83jTg
olY2gL7tWReY/q2LAstKZdw4VZbTbD5Qj1gDMm+P6ivcTPvUjvQFh3rz83NDHYTVweFLweBn38P2
fnHHajlEHcyjNAQMtpMNXziB5xfQzhHSx+QBYMkiSOtCYd8Q8YKL5PyhVMCkkI/Svt9nhh4LkFfK
34p/xvEWRBc6JKH2zAgML3Nx7tQNvemNM1Sui4jRCdm95EZIAAnaor3oGYGozMS5uZ4bGcyXunSt
O7AT1MhVGdVFqmzcnM4+L+UPb1fdlFWMBNtjpOirj3SeAQ7R5aqcFC5tPSRaqQ2N49hZBApqDuV5
Z1c4ytDO76pWeLf2IIavhmHAnq5gNmHq1Q228Cpf8R9sd0ohjLBqbMl8vrkcZ0lmUsc4l0QiOu6W
f/bbPFYX8VhiBVjigCySsBC0rraJ7RPV8BoeKWXoorFEIhiWMjh0LnpT2eWjDaCtv+F6yeYtxVay
vrs8ssB3uGpzN8g+UBcU+4D0A6hnd72UNtPPs29nQ6+L0RvCA9qyo1wmdR3p0rxwZmr3rEDlvO2r
wJ6OTPMxAyZBab5D6jzPt7QJ+fjZbkraoYF9K8BnLjSvUAJAkdGgmJneuI0cnA3rpiozVNrKO1bM
HKLDPsziSLm/Omlgt52byN7Sn2EtVe9ksiBW31vg2mQcp4XdvKJanf24+9LpOL6B8rIVN17hSXku
Z0vrODEVKI+d02MPiDFgjHxgHendhb/PTbbSwul0quM2ZzOC9ovw3Zj1JMoOx61V7N2bFYaTjRbF
tRii7yZ4U9LMLZODCnGTcYdYEo7baXXJldu32Fj2tRkn5rOyseuf8TY0r2sFry6Rezt/i/1Zqu90
MZCxjqVd+d7bwG7VEcbhAiDDptRd1x5aIn+mF0QeVpEF7erINK4HtSEK4svE/nlmgAghFQPaAIdK
RA6rZIcQ7dkrUokqMj/HriSzeZwUwKto+iJ/ZBRRanqqRX0sXsj+YeENXmAomQfexUJCFFCgiSMr
HeN8J5IbUsGpsObCAUmOq+hgK8hLBzyYSIqNyHxJQJ3myxV73Cnx7bp93st56jM4acN0HTHwF4d4
dxBHjhwQ+5cNK0y0WCVRFkmeO/WeebtlI/Z3AlleDYpZZIabWlGC3QbYqClrtJtj087CupSLH99H
FHukXlg4EnYgY3Xun8BlzFikbkGJ9RHHet6fZeFU6pJAAYmVO009D2oMXUn7nkfdXTXWM6zckG/j
DFO3hFLFCjMYzpoOJEzhouny3c5IrEoRcKz4/WDtRwfvlvIMMQXL1bLMKywLXC6OueQwY07k4dk6
NgFNw6pL1DitFQ+Dy4xwxwxzgXIuk6hdQwWPGlCEB7c5grql9IbzNm32/YrHhVy6dQrs7yBGME5h
ihPx6clg+q45pr5Y+5LTE1piM+n/Yu9MtuQ2si37LzVHLfQGTB2NN+HRBylSEyx2Qt83ZsDX14Yy
1ytGUMmo98aVmmhJSTkcDphdu/ecfYxMQfGoVts5k/8xiUib+pn+YpMohPX0egcauTqKaGtEI38o
Sxr5Qd0qZqigNj15ozkL6xsYwW47GnNe+BeDITfMjck8iEJURtz0hQuDtqx7/4hXgDhOu59Tk/UR
exnnyIL2+zyY+RG2m8t/3C7b7UOHbaA4Za1rZeFs9P5A05nnUp37snK/taL1vxn9hG1AolkAMrcI
rXVvOTvMrKFoF4BKdLqoPzj0+LOHtFRV95fX2MOxHGVR38mKEcB5oV9a0RZkJhBNtsjuaTGNE96q
TEsPhka/DisFXfvm48rxtaVJvo0CYm8zqqfEVJIwKwNL4pHdHN5KPiAfiJTh0fSfZofJrp37unk1
UotSfqO/pR8tJorZvRpy248yW/TdJ5NNsXmwNL/XAkch/QhoXdAFtHK3/5cu7P8rmP+XuVMY/rMb
9nn5gt1o+P5Kwrz/kX9JmC1srYDL0DnSmEc2umdb/ttvpP9vjD660E0evddeWE+H4SOou9B/kqOD
mOq/JMwCCTPHWUS6zFZ0mz/43/Eb7Wq9/ysA27W+VNy4sk0idJjlWlz2zzpFTVPzVo46WXtilPdG
6yFtQpNkIPVXte9djb5PATmMcIrZdvVqumpLbYg/frphD//6vJ+1x39HOr29DEz2AvAWyaYEur++
jAbsyOivNZcxkIZCC0LZ/rn1fNytC7K+PwlYNPsDQ+Hq09y7pjrMjDLXiMGFAwGu6+Ezc+/tc5Jy
65jfpeMFAif9Bn3tWVgLYTfpv573/6iRNV5LPPeYGSzKxu6t57qRAr+ReBbF5rNZt1bkZct20MlO
O+aJmO5aV+9uaCs4ZOkl2dOImBb1TeGea51Kpeht4wZV3X6uTHqit6H2vKcYf0Nm/9elcW06umHE
hNzU17dz1rl1hmZYkSMplMTOpvGBw0Qqs5YYzvhjsSEQbUZzDDfNME755gwhopX+veSC1/rCf1+I
C34BJINHuP0biW8p+3410NRg4PA1mjB10vxYWckenF6TcUKpVDHspcm8QuYOfv9QvRaN/vuzkcai
LMc7AAHh9U0YknwzvITNHfQDW7kiJdzGqlbocbl4qqBZ7lDUtv08h7//4H+6/a7DtzVswXuFov31
JwNGTnTpdRbG8NSKak2RWqN5yOtGj7rvMMl6OOsNw7oBr9OTZJfFw6xq7F2J375zF9543ffb4Aha
mzr9f+AXiLpfX4y7eYOzmboZ0Z6eiPURWjGEhWFRUbV6S7Z0OjVtcaFfuc7B5qrqS2dsiMTcrk9x
WP7Xuvj/8pqzapFHtpsmLOgAv6ShSdttQPiMfuT1Nmoyexn7GKxHcpvOZYrzyK2SzzlxX0Equ+ou
t5P1wz76eqHDEVeAiDh2L2v3GbOvduW0B/vX17JTv03JOwvSr8/t3+siAS7gAClh3/yCU04cca5L
P+KMTU9Cwc4Jeld112lIb5FSVHf2bNvP69qlp3fuEe6YVysya7DJIRdSh2nvbtQ3j22Lo38ZyN2J
qT/12DA7lJ64zBk7Sw3dWl6P5h/GXG1/oVpSJwWX5kbZKo8Zu0zvqJHN/bN+XpYBhtikHuzPENES
SOdePztzkRa6WlMc6nleASnulcurSkZBdp2santqar9ZLyYr9D2ALc88+5wosEHm5LKFk2dsj6iZ
rfym6TVj+cOAotY2qcNZZ2D6HHB+GpbYon1w1RwrXaPWrNV0HJtWACsUVcXohTNQ8440/9c3AlQM
ewxvJ1pAC+PO629VVJbr5Ea5xLYz0S+e5XwymqYKZCbzcEGmFVulxcSnMYtvu1z15BlqeW+Nfi0t
57XkIgQdLv5iZ+JvXl8ES3IK3lvNsel2irHH1BPru+iFcQtr+0NTV/bx9w/WP/yYbK5kKuKB2JNd
vDefaMFu70Brz7GyV/kZdHgbl/hmX0wEtV7Y5xtan7FT135rwTQwt7uszpZd4FWIx6atv4+mqj4u
G8XvChHjY9cCChCLc5MZa1sFmHDqE43IdDlkDgzfIAfhfXDphnz7/fd4E1223zm+Bx4uqioWEvMt
TQcEhb16ZbLE04hVJxxsfYrcdh4/cQbtb1pjcRiqzTvXN+3oOaDTHetWPMuxe1ztoYv9LJ0PNPLd
J5ttL3JyR3Iosrz7pLRQCrGCvrMf7LSTN68RjjPWvH3tc4lGfPsa+VOprdMgiYgf8r8QfhbQN+R8
7+AvJfMhM9Fde/55dsz6SWjym9+0/pX0qyIc097No61YtSsClfql9dzp3mytOZw0q0ZHDDf9j61V
NmSrRt0Xavog4OOcFzDtmlUUO7+fLVbXluVOAT9+pwb69SHeXyNoKrjeXZMf5PVDbE4etoTGWOKE
lKDrWGpztFhLe08lt9Lgsot3nuFfPw+mK3UcAYiWC//yTZkIs4UhKBbx2FSq+WRN2neKjhxl4yC/
6vigync2z3/4PALffDyGgrkiv9/r70cDpZ5QOso4R/X1wUMIS/6GEjeOQ66NJ3vnnQX315oSa5mL
EcPF877T397cUFEypEn1dI2Rijj7WCvVD31bP8u87PUAC8SdlrHv9LO2RLYUBoXw3OBx81vdeJgF
ycLIB/RgmpT7zr709qBg7VeGX2s36ZFS+Patk8xjAYEnKvYrqzyi0jM+pkkG5qVy5zumrH6EAcj4
AZmP0a7ZjO84cf7p4z0b+CCoAmAFb/1UbV/bmTm2a7zppfqgax0hLz5Z2nbtoTQkcyFU2vTdG53u
khWaeOfLvzEo7msOzwBcmx1bhKLp7YPneVNDYKYj47GlZmG67zsvTGD7oOrXbQ6hXr/4SyMeplSc
88zfs1fEcm+tjlcGBRJaOP4d0TBuUU3HfG7SD79fE3+5Ow4nSExD1u6DBTO2lzM/+cBoIuQSX4EV
u5QCJyxh5n2bttm1Mvv+k3Ssb56s+6eMtyqmFac///7Tf613sUPyF3uqjk+cV/T1x9NzbjeL6X1c
5IOpPWn05D9I3fLlXYGlwA7p8wNYSJXbkUdVMmUm3b0dTqQplTlWiHH6b5f+XBBgN/ysNjFwuDRf
X1CabJimysZmnZA20v2JJGwwZNOtwo3zWRjTFT6Eff79bfiHHwGWBvQQD2MoD8Pu7frpR8CjlCio
InaMB5j8m8JfjL8mBzY6sSKotBZZfxN+Y5zAw/PPWsbF7xU2+3L0qlzDH4y9nqE0yeKg9N88Bgq9
upktrhtPCapKAjfAPgUleu3mvGI8uAwtDeDzms99Fpb8X64ZZGn5YE3GQl5s0Tf7w5vU7Tvv7t/Q
yrfX5VLHcybafxbnzc+Rk4E0GSb5qwkmqpy2eL84gY+nGJKnvmxZBCAWbNPKjUE72bq1dcyXcXSC
BWvrWTU6g9VpMb31hAB08+OmRNNysOhgCyQ2mfOc53If1eUIiY+jNBmNNnB13w3H3n/B198DADm9
D5yIhqc79pv7O7R1ZXQ48+K5HAH57d2SCpJdT8shI7+e+VCT2hA0kZDQF/VBLWEgEzrsKtspo3Wd
1uko83S8Nxr+ZNDpwupCayXA5J0n4ddH0fybDm2yajkGraXXj6JoXbRWNTccHSL66mp16Cvqf8Ab
82+h71UnrzfWrw5RGqtr5vHv34NfNk0KHAo0V8dog3TL2i/up/eA2HPkxlAbYsaOGgEi6fLgZr5+
LQ0OD/qQ9O9EOvxdPr3+WUwOJwACmKUy+RBvHi8aDKOLG1vESH7mr51G977izBtqaHeviaVhOUxs
R57YU73AS309KlXZns2KhUhoU33XEmUc0tAfbyykQljY8l6LmopuSJ1u3qdMdBCd1pH6akXW8Pu7
ZVi/PFTo3TybDgl1hsOXeH27mHgWmj7netzwhN+hivJfjMYab9rUSD/WijMvAoysRpq+TlefgWVg
YGcLO9WhZBFWscQ98t3mnZr1b+vw65tqsenxP4zTpgUw5fVlDbRMWgZ2G1GMaTWGkn0PCaSZdB9y
107aP4Bd6+1ZrgZSDps8iDaq58G9TpslLmglnAV7n8bUYiT+/NZHQ5vEstZWeYM3kmG0NeSLc+1M
mf1PLtyn2Aa/T9tD7PT/nx8/ngSzcRdtjQ1PiezQ+7UkPW52/YdGuMnnZuqnNUjARtM+tGbPQHNr
yD8ZCOUkhtEhnWGHLUYW5GNjgB0TqTjNSKKotfW94h6N2XnMhK3p7134r6v3zud0ueMsLh6W09cX
LrtJZKthbHHe67iNUsuYvjild28gtXhs8DzFdeppf9rDqD2mZja+eOiDwKao5q6YeLHfeS7/4XL2
oymB4xaGBm7l68uZrIVTBzV/7ApiRdLEYpyNevfSus54m4xuV4djJi7ACHyk/ROKBWOrb/mbszDX
9Oadq/l16SU5jrdjB4Hwnrzd0deqLcwak3DsksJTWclupqs7+aTZWbK3IcwbC59sPE29fk3dYf6g
GMogtxyXaJtXJFbFsD2AcasCf1yqd8r2f1iBOAF5ZFTD0kKo+fcG+NOSZzZNKga9R6WYLJp929K+
PvguzKkHTQ2oVSsrz8QfpLBNRwcxjR572mqpP3OfOdQBTYHGiFVhfr6lf0YvOXEYRIde4u1Tx3LL
6gv2a6sNO4HMIuwdaEZxteWUmSQ9Wu/d6n/44X0H8SHnEBgp3PDXP7zXyZJZN4bVpvGhlWfYAFE1
erEqUoaIgzNutxaTNsIT0xeNe/JgDfDAiQYcjyW5du+sj3+zGd4sRCzpwFqg+O6k3jfPocuvl82c
DOLMrYkyhRt210z8GijZcQfZk2UAB0FE1/imHSVqnegojfqDhyMMUPqinyaoXPXBYK3gZAJpMGox
K+iHEnwSc7MaL0FlzdqLcBbzAOi++LM3+7hNi+lrzvTsc1UL9+M7T/Ovaz5HWLg27Fu8XnDXXt/i
oShXrRxcPwYBYNwjCbZu3SEdYlI6yi+LABKfltheTD1fGWwk/o88lV/5IbD4jisBC/hID/+DS+KA
BYCVaRB96zcnz6KdJxMiP15/GkXXAUXtFdoMhEsH0qO5GOuRxLn5k8+udMe6sIaKIu6AZNGNNr7K
/aY3/+br/scJyy9tEzrWHpZvfkiHDtnbFWhB06fgpCcxelT3jxVxHKEGTntLTb9EmdZqH+xR1O8c
9f7heaPly7PGXIzJASXF69+mdIplrhnm8vCkNsmyuXmamkoci7FWR3TK9Q0ZMu2nfCiKm27EIyAt
hKEOLJaD2zjtscSze6tVfknGqAUW3RzdO/wO2MI3g4CI3XF4bOvFiLRCq85b0yUvLczQFzaa66ht
+Jfe+WX/bhr8/AaBkXH2F1kwWbM4obz9RtVg7lsidgQAXX5gqc3dwomxwUvhm4Q7IyhCZ4IayUux
BTpdGVqz6Z9VPY3WwV45ch5g0GDk2GpLdh8bs0UBYTbFukVqXHTzbtXxhh50fQEwC6BMRQvjiOPW
7EqmBRVnGpaN+4KrYv2UgF1k9NKUH1ulgx6YsyXoO6dpQq03JnwjfkX1Xljg5GDHlqjIJ+rjmdrN
lg8lrDL6z5jPMcJntiKP0xs70HiYkmJVJtXFAmUno6VdjD6AzlEHnttrCDgMpfnY9Z2WggDiWoXH
X5d3wqyw0q6OBecAdqAVFMVQ/hjm3CpirVTEG1ZLmi43C1VOcjJxJQ1hbU6770poc3mmQigfaeQM
f6HfQiaw8uWwuMPHCBkPSAJcjWqLkNn3d3aGGwz2wNiSSas0fF4zbtoFyYfTo/tUiNjblkSgmzmZ
+k9JYqNY15neclrCMoLoFxoEIbszWKOiXtGjJ7g5htPo9AsE9Q02j0Uq5GFLUnK79WWw7v1x1QjX
bZmxRSW2KKx3KL/0MOtxCh+RP3bG0SrH6ombx3I4lPuNSspUD3gbSwh0rSu+131TIy5574nkFXrz
QLKcmw5Vhc2R1Xmz1nQ9yISMJT2qjRwch142sbaLTkxEOLdImTCZ4uvtYoNN/GK3Vnnm/Gi8c1z/
pdfGB5h7s20ffHNstt/UW7o9bIjaEdOuRTedKwiUlwblZ1R5+V06y+Zspe6zN2o53dR0uKkBNZ5W
LPRHhiJ+lE4rELs5H3/8/ua8PT3966qocTzXZTahvzk9oVUbi35Lkwj0ifxRlaoL1CyGh2VOq09O
WrXx7z/vl9qFFY6TGhssHBiIIjv09Od6uSuXDGXdIiJIxf61wDV7AURSfQZ0ZZJU3PNuYGK923AA
nccN/M9Bz5b9mGXgPXJLA87CUhC54wIWeHJ8s3iGJIbbshPurV7PrBF9uUFVXiRDHX009PeeJmhv
b58nCkM4VdQaJlsFe+brr+DbysHRhTKuM+aNbFdbDN65J7e7CrxhAifprhmOrIoF7Qjufnvuef7I
jZ433Y+lY8hbJP+jPJZSkepjLBxqA7fK2885zk1xIBQZ5WVTWoEB5eMLoBvq7gUaQ4d7c2jaMNe7
6eOeiq0hC6ux+kgnu+C/GLBblW2mHrMa2xDCfZK0Dlsnmk+ZS55I0E9j1xxp3nnASTodSRLxmtOI
j14lVQSDpt3OqVc1E17RZB2Qh3vOZT9f+6GJyM2JmiFtl3OJMeJrh86viwuIARuJuyL7Kua+qU5q
LKwydP2BwrGyhxkdXm5s9qXYSO85GB58/a2kNRaWKb8XTbvhOwtENb3QhBm+ZgNm26Cb04zjVFYb
9aXZmmZlls5YL/QI9b2rPAvRpKfj7DtA0JFfbB0ATGyrooCeTN9PHmd3HzChdGmgXtjAnAKXsa0d
VfAyx4BoETgvHVwkkmDV5nQ7yQm3tdHlVXMRlW+vt8WAJReK+NYdJWGHtyYupWDVEYVxr82npPUp
iMBj4ktGUGt/Y0f0HhwHDG0wwYQILRiUPvPGwowhUlgn+mL9s21NjXZK2o2zhFU4JRlFNGrvpVZ3
KrCcEgf6DHuwAFegm5+9XPMfAIOLIsiMtkQPV25knScw8V4azKkywlhO8FE7LSQE7+ktqpE4G3OL
7wiwrRlPlSowxBOUqg1RMmvkCo3kFpgx/xbPu5PRGD7Mhb1Vz2Ko8zvqfJFdlJcuRwztafOca2Zf
R5uqxv7FFMY8PgixM5R6m40pWttM+14WnF3PqcOeSWjRiPIMtXX/QUsnf4n9vkFeB8h3gJ9JGos6
ZItNl2zK8+Gm7VDPRkj1XES/cDIQSLSjn+uH3PVl/2AtQE2gFOBm9gu6S1flcRNCkZQkSSCqBIjO
QX8iL8X2pmNXwNy4Qsoz+JdlSVA0rJk2wbeRe0Xcbl311LDNLqHV5Gvo1AuxuaMB6edQeDNOHF3h
mAh5GsvQlEQP3Ta2TfxPsqn8Cf9GDkxh9hJ1NXGMdSgOO1AJFe8m2eaDsMDdbnLVjqpxvOVge7Ng
PKbKurhuq0imiBe85ltbnaqOm1lCuTLcZQklDf36R+l0VX7QgVXYl7pDUB/QHfX6E1QJnxTgHMwg
evzeILiMTidWF6/D/C5pyG73PHqII2tpg9yws2qIsfCuIna9ASHVaHjdqdaSnkWdUwuHPOn/KU17
dAPIVSrMcjFc+SFH5uzlrM4z0B9QsV7uPw8NY+QHFpQF5tBkqBQV6D6KkUxBXyppDuxe3jiGaTpD
yl8M9s3bznDKGgMupWxs2AOUtm3NrDJYU1vaB4CLXRVUcN+d3ZjqP9fjbBuXpl6d52nM5XdnmPEf
9i3OvgAwmjXGpqzq7ITLmimbRvcRr8OwDZ9ts6tIx16qpo+WsTMa8gKqtj6wnQJjnwBayrMO2WGO
JMHtH0s5ez+k0K2PZKM1feBozoTO1UEWcNNXDXChucasHKVrs0dGz8sIjiG3UEPDXC2+Jq2O0W+z
2vGjy7h3OCLekBv9PNKxwyWFAH2swLRnkVGlU/mQ8cTAgLWbbnoUGV80RuxCxajMMh+jQih10/tl
9a0wPK2OJr91CqQOzmY/6sitLxLRKrooezMk07ZhdG8zu8j+1OoSFY8JUoLcEmdHYjBYJ/isd9zq
NIwpKv60wj94oJMt/TBdJgTYTuVNj3o/Tx+2cUiQci/lVNz6fTF20US/wPzgW6P9F3fXaW4Aoaxm
NFIkfSSBXsPeYdrbVcpx/GFZw0i7eVu8KrIEYIOzpm0VRXCeDe5T6vhaEjqOI82jUrz6GJvHdImK
SqUf5qGrcQQztbPObpqos1aA2DqXc98+j/QBjIPlTvV6q3JtnHkoHRecIKSS5ZD6W12GvZgo0jx9
T6XrV/YZh14ahvYlc3HoWxbIgXrw8KRaDrTlstR6vF6TbmaHJJ09PSTujwc4G1P7Yg1m3Vw0qtMA
STwOqanZuumInXr3nHS6+VKKdsyfE40ApvNcSX+4tAQBTCfSNCcqtml+6bBo3TB+TnGN8Y5Gq1sY
D2VWu5+WSbTqWOIEnW/XdlTPwhqzLBprornvJ9zBbmAAZysO5Ygu95LZIIADvgu2tgrjhwgnkGvU
fijZkUT1OsoMeADJJXNFLdmjc/OPbJ6TAYiCn1s3PAdjErVONT3JRSRbQPKI9A6o8CpispQyRGQo
q/MemR2oNkYk7//ICijZB2jCtCjpD3eknEt7y4MiM/ivOFPbndXikKO4LHIGU8nqBeEtZRecqAhg
N6+DlR1kndN8A+Yl4lUiqQtL2a9pXIARbOOJf2SdMD0v5NEPhXEZzKZvo0Zm1ce1s6rihiS/cj0P
YLpWTM61rEPJZBrTWEWtg4q9cc6Ju6H+AB5G7jWgkgkci67flYgLvUDUlknxQ4l1s4qWo9qC0S4j
/GQDMTLUrnHTutrG6DMdlbp2ncdsdquGOe5yDx6Or2gwX5JSsRGCa+qoCnIaXpCZ3SdkRxNpjU6l
+y+k+Uj9rmZslt3M6ex+RbsGc8BvzSk7ZMPQADzpU5xIjdlPX7LJLjPgIViBL5zyt884bkQXLYs/
LIHXbjDN7U2O4DgsUloOi+rXJ1D22xRVm6a+z0roX4RRPaa8LVxXPxtYGLWNBhN82eXodm05H8ip
tB7hIJpzsHe5kfQxgTJutYJMBzLrSu3WbDT65XiHoLUtytfrU7mU9RIru8XSgsdThHW/4FxMyD+7
TASba6cCsk3c6UadfsjpvuJ5k+V8wkmfpbeQBJAcmHS1YD90LU75Api+ONOTUWcge+b0tKmmgwmw
9fYP0WTKiKn5NP1x0wbsL7zvbhLXVjY92j6DqGgpR55USgqqo2bLKIdHuA8+J/UtbYOsn/wL+6o9
hchU6yZUKGHJjcIShOe6qNwxGshkBF8AJYTcxIWW3Ckh3h6OyGzZj31v4VLg+rXT5ADFD3oWcohK
eBKAZnV2FyZO59ln0SQG1lF88wwEvUk74Srdpi80PvXb1h017bAytITk5m1j+5DW7pwcdVwXjDUN
C9zDSEINCBnczByrM0yOeaupjaTCfKIBMY6Zc0w6260jjbFoceYLuslTuweIIkBLtlsSs2V2D9TX
GZD1GZp+LFfT+IumkyUvCviFFth6p0VLZddmJCbFgLImheSjjalGnJociwfvaG59KTl1zMGooSEI
J1Vtw53UwEgFbQfr4WSP5eCFSW8IrE80AUTUwtmq0zmw1hq2W4aR5EtKNO+HyvcaGZru7OoH0656
88EnMjjhd0lHPMuaEp9LMhu8BwyRxRB3Sck65MFBWU7E0LrpJyjaenpyZJPdT3Nt9jes4PRhcDqq
O+nVfnmxJBk/B6IlQFMJheklLjH2OQc/3WZ5LWxe1Ku10ea4l51NGEtep3kSmUwaHrK+p8IAZAKL
alZDy1w79zJ5zXz8pjfY0GSBHBp90xEXt0uBMeZa2Lcra2puWfUTjzyKlhxJLJoruxIcwnLsYLEB
p/bGMDlohouzuiKyRSevgFE4RLAHG8YtgL8loftieV8mkFJOlKx6+71IqrSlaKw7uFBGn4ZVQQv9
pOul89RbeJBOmY1gLOLAkhgnIARwHxivpHgJK4Uz1caVDDNHuKWEwVNsX/W8xMMn8yy9oDf1Jwze
BbdQ69myZT17U6CjcOqBYzaaBgyn9SJprDn1zpT2P1J7YfBFUKG07gqNfIzE3OqvUPQ5lSrZeQil
prbI4MPU/Q81UL+d8fbM7dHJ9mAb1Svyz2TbAqvStCStYx/6NT1DiCdt7IEZPtj4+u1gKZNRe6ob
wCqXctt1sU5tDy/724DHvcYFHBQy7T4yr+yfDZ7oPHS2jlCbrlAASYbaU3pQpRzFDrqHK+VQGjYu
82K0puPUqjyPpgxloDSM9C9ZDnl50899OTJutKzLVAky0HWca/lFK3wp414AlQttDwWIy8plhpXg
aHXlfZ4fUtl4XjzVevMF7EKZH+H56MUNa+/0KDlK4I0B7vG9b6SBhUzfLP3Zh6p4k09pc6LP3QTU
J2CfZGvp4ovvbPpdrqi8D3U1qDhtC+m9AJLgz3pbx7xi1DkqRHT0CW1z1Qp5bhyNZDgCeiWeZPbs
7WVJ5245M1FKrjXOVkycpkHSa4YMdowNA1fXYcB/7EVuMYsFxNomijhPeR7waDbZl1l0vQOYdRj8
UJn8Gas0+dJYAkFfJJjzvhM/kn+cbWhWTJA79UzfLnsa+lb/xlNRllFGhYQJ1kk6qKZbPmV3adc3
eTg4S/V9NDLit1e8tIfVxZaLYRV3YmgLOarHhNpCD02znRBJ1xl5Ko7RGyZ2tRRvUkkBJ64wqEzv
Kpp+J3Gs4+IHuenTMxgEM5HAhZ60q1MoU++t2sUVyHZQLFQeZIOFirbdk42mS4XbsnmsEwBeAJb6
o5nUD1RB5bWxPW2+ZkJzTz51nHlrrbOYqZ5rP3/QpAkuuQWMpMjrNeVTr+c0DCxIQOsRyGsrPjDl
aYYIhEmJMQMUEMQzQFLWfVeucHjglgDf0hI/P/HG+J8tdKARyCcIGilFy3b2zdKhg06soRv0STak
H7IU35pvEuRJiVmLS+avwxrqfZvaAdxHggcprw2CyrIhF+GAgoTliUHeiSCpzaMtTBfIqvTFvhtb
gLVBkaNMIm7Z2mRsj352o6+Z/gX7GpbDmUrnsocBycsKPdcOaDrk170thadL5sYKItOs3CcfUgJQ
M1eiVoHKimFWdON04+gJJuOts9x7aqwB1G5myJtEuNsQ2e1sVHEGwJGuLypKV+B9WaQINmBnOgAL
QQzPOpQQYYqK1jOm+GLtyzNUYb+6cTpfp03uNzMN5zxJHocx0bw4yaRzHqQg4YIU6wU+Gf2FuGfg
v4Yzk4D+Pmv9qn3x+1nz76xKkAZHq1rQa0d/zS7pyc+DT6IYixMK7aVh5hs24Cs516QVMIAZB37z
4GkUzOehaBLzLIiqBSO7Nmwp0FayHvTvvmRqOEkbqg/Oy2evnIFpk4A86h8VR9k1miSVT7QYXbfF
XQGg4DB2ZfKlKAAqxBDZnIKRA8L7UPOS4pk9xnVPjJ7N+cRTpc+4V+ia4RfMLf2emyy+ZvCOkgCb
eLEGQ9+p4t5QGD7CetuMb7VBUz6odMC8j0mX5FnUOI1qyPHOnaMoQSqdN4z/nBHHqboUdkNOkcHc
ZAyGzVCfculjy1eQRdgG8WamhI7zsAadkfmBbGgehLOH/CUE7DH8sblAgPchI8RQNZK98hHjJGfX
GWFtFg9o5NiaHDVPd/hCEb2jq5lCabZafqvEIiGdeJnXn8XAafi+qcD6qbaEyraUTn0w+yJLT2bh
kt5TAU/vz8uYQyzLRpl9YjQFhsNyYUFSV6wvW1PhWdc5dKsLB52ZAV47J1GjWguG/DRml9yHTBDi
JiR7uul7KIUiNeBhpHpR3OLUSW4KEHvdVa8Hzu1Jj8n2AvbZ+jwxMM0PXSbtrz4NPzIYiqTpbm14
Ycjwujxdg0znhH/Qt3KjWUd3Ut34vrK3x670UaULIAFmMNKQ/yTJSR1ueDAl67HmLuKzNQ71JwOQ
EbRdXlH7PtcKrL/JtM4SclQLAyDTau/jMJkFQg83Gy5Vg3OdorCf6sBfRlqBroudm1+ADs9xXDqs
LwqOzY9FuOBlle0Vf3Gub5tj15VbcoddkhFs00rr69IonWA5x/DuMp//7IFLI7kQ/y7XkxPbBwe/
crRHFIB4QOkc5RED6oSiTVVSvzU23VtDfhTqcEuQoAgUWmCzhqD4Ay3cbEaprAvSFbuC2eACuPAh
65x1pE3BneRgKGH6lht4R1b25WYAxk67S8CnjkApJVPsG2sPbJtvtAYwPXIO3LAmBOA1Oe6oOlH/
QGiznT1iCb/SG0TGUiUeFjR9M0j129wdBTY2n9atLE1OTWuePGwAKT4Xg3Kz0EXP2IVqHrWSSMp6
Uhzw8XZQa2njeMn00c5D7L9/0eqW4tG3cjXEjie14clic3KjAXlIEw+b8BRrZGLB0ByZw1+ATZjV
Xup6UA81r85urUaqgfREAHYhoZI8YfzW8uwk7F+hgL6KvnyC1HVQHNafx5V+xsWbelVfOjJobydy
4J+l1XEgG70VCBR0ljWYNs08DuYAHhz2CBXm6lTE8JndopLQTktOkZxqsPF2Yvfwjx5UMNoY4tb2
/BzEMX2QMc4svZF3nT+I4U4Xq+PAMlwXjjQG4UpfZq0ET7F6cji2GUrxqtO1P2sXECuCS5keqRAb
EpzKrrtFm7r65wRZakHFoK3QLpaC+K7/w9yZNMetXFn4rzi8xwskZkR09wKFmjmTIiltEBRJJcbE
PP76/iC73U+UQ+q364UjbItkVaESiZv3nvMdMBfkVAm7G6y1Z+F6G5p7i72vkVu717rKcOF0SznH
/NY0O0/0MDGZ12ZZ0GpJiro+8IlT6OEoGNtthM9qONU5Saf3aQQe+NQZ+KcPCYBo/+imQzqE0tMj
WhBJ62kXSTs02c4ex3EOIna05UzqSv1uVvZApY1TtaaSKHpjr4EtimhW+EVuXFekxBypKzu6qYsB
AJKqSRxGQIMI2IVPDe7T+my/1C3KGVzR5pifJpKhnq0sdb+iBjZWMFiHcxnqiniIzEbeDhF+jI3e
6C1HhgZ68RmTZ6f2LT5nyDg804NarxBvkQIe6xtRqH6+sKn2nnBJ82waoTAaYWvDCglgYvMJ2das
LLTom30Gq+k9uWpaJfIRHaiw4EA407Fs521GNfy1zIr4q1728ksEyHQ+QMGO0OA4RfJGi68/WmMv
3F2jR/MKOQN/FsR+2t9jF5IC5E7hgGDkm6HlC1gG7YSE1EEnVAd6XdvN0UiF+1Rn+vKWJQ0khhYe
G2ltWaGnO+7nytnLhA55KIbOnA41nDr3XPpr95PG8BhfiskYSrK0otiDmtHo7zRZrejZrdPS+cLs
do6IpR+tIvBT0YtdpjLl3VVokkwOeu40vDvG7A8hYDHfDAVwBUberETzZqkXEEyZCfY1pJhrrR1Z
ZPkl9Fbmf4yHs5fSj5Eb2XOsQoDP7p60DU/RhzQbM1itIXsuBi9Ti4gjvmE3tBKaysegkEZz28BI
54R7FbvOWO4ALnlfhglnxQ1OIdBeGkwi90wp2YcOz5xtY6lEg9dE/QgaoI4i52DHQ/FWGa0dE/NX
qe5tLnHK7+IR6HewNHIgY9DTOdfPqmizgDZA5l/GNK5u4RM4FTMy9B4bnzHIk1XXCanSI6a6w0St
BQwn54kw0mmzvhYs2MeWhLJqq5tpfvBTyzdOSd8x3oeDaMDLzK2eYOoUrPy3yV7SbDMiz6x2tq2c
5ZwmAGfJOCOLJkKs1IwHwlbzOhyRvb9xmoZ+NoOJ+cbTmPNUpfVtHiaoFfV7tbB6rhZMfik3sV8d
ksRynQvVEJXMDJWG/cbNM3iwRQ4SMuzAzT60SnHDFiqhj5rEledtyy41/DBNQF/CCIfaBwo6YwlH
nln0ey3hAgQiGkZcsail3S1AD/MEfMnnD+iOAkbEcJ7QmtQ099AU0J3qqCZBXQJl4HmLnzV9HsG6
wfQtpBlBdhzLa9QinQ1vqemycz9Upr4p0HMn+xw+1TW2MScKFukY2mbsZNMT0sajJ8U1/OphZfIB
E0/WIRO19jTWbFxBVSzZGLJHRxHHLoNNjd4ylLkRRcedjJk5w5OJzKOWj5CrMI6azqZvTXmVdIDp
d8PcduNKReVxM0dC+TwM8Npxg3l050xHVu0xGqah3+QAncwN1DB0LmOf9Eh/rdlxQnqHGomxA5L4
sGQO3IfEDtObG8RUFzAAE7IWrKYob3E7imJnasvgvkzCaR9qtr7nRmR9ssVBWBsMjDrzMobE225y
b1oe57j2xAk9cJwxUgAGjRLW1Em7qNy4PXp9FRdhVxE/cCAFqXylzcC1gqa83k4dnMUwN5Jq3INe
8SCWM5nbgAzP/X2HjpnjFEBrwLFtND22hVu+Ri20cRB3oDI2ZuRGhxF9McnvHPIAgXguGH9z9Cw4
MNXCJJaAXjuQOLMp5FzAXHvu9t46U63is2sH23nnJFSTr+zNpc2JIx89gCACCUlUpszbXKiV9KRT
iRRmApa9ZarkrW1RQ1znFUt+g3qTjTJxYkQG6wHoUke7rW+rUciYEpUEDhB7hDpM/MhtUQDh2bgl
fNvjWObxhe4mQ3xhJ34DU98CRTMMcPtOVG6AcjnWseOxE/cQG4EjHYqB/g2dNcaoYbyMo7qOXR2d
UsnndPbAuRxrB+0k3zNDSJoLxof0CdUcGd9A4BH9EEDStO/zxoySXeR0yBdM0PYHkfRM0wPNpH+9
aQC96aHDmdUMktmjESOc3ORMBbVgW/cTV7yY7OjUTpUut23tkLSgBqBb9B2n4XfStVU384Ouxsa1
bK3uD8LJ8Hp+8CfITOfMJnp/W0b0lFp6KmE32P1J15IB/2Ap36QeTUyqBQmKND7EbgKBElCHmafZ
8aIgHhfjRNyyc8jKJt+ooYs/VdyzFPBSfiZ5xd4SFQ7KrIjy9tOvhSjrm/vhzYOhsDHbGYTBIUlx
Pog48mLOnYFpya7E/hnkhpEcY9f1GevAHM3bnCEKmGb6pgzvfiMhcT/qMfHirkpLYgSZDvPfP7w2
Q6rFW8Ewu8E22uveRqIWdZYwAsC2er5zeGIBeCTbXaX7NvLGKGwcZ3b2hTua5g5zAwiHxID6dmgq
pdso3T1a+5yykciNbWax7VBkJ2cedPK2HYvxIXWNcbkSSepB6JYEWFHEVwiYJ1jQEfMMp5AUerTo
tnDUhmYXQwXyiPSRYCAXhjT2FiZXUV1J0kOfgDOtHu16SY6TNiAPn4HXfEowZ5sbtXRvJnKmDQ1d
9YQItr9h0NGQCJROElnLQACHbDvXUQHS0q7ilMal5kty4F+SGV6/ADByvFDvmMIFuBjSl2VaDHBZ
FNuaeqbpjDO8tWxCcmO7zN6KRaFPF7Op3/TAe5iEI6cb7mLZDDB8LGRX7NBR+cWePBzHbTlqX1Cu
oC7XZUyUgVdZI3hfbmwa2mYWiV0x1PXn1IFp8TvF/U+6ofVrJznNWAERq63xR92QRa+X7ruLvTPX
uh17rBdk2JGOBpd/a3a5CEd3Gb42fkY6XZ2A0SwIkJXLpWO5jJsLa7gGDvjbNMR/txptixk4DqPv
9vAf31ZMz2QF4U87RCjVFQ8z/dGP025vAWe5Lxnd72tWQ0CHoZHB0Efmo+2M0cZEtLsxjHjIAmMs
zN/I5T6KcblFuDW4RoaLFAe0yI9vqjOqutcx6e+0vJKnxi/79aRQp8eYTRGeXxIfbRQ3v3MhrHfe
j7uCjZXPQZ2GG9azPjqMHbejcLIYZrUVTe2kaak8M6u5QkuPnAS/MxM0Ts/3sNKTU20NT/wZdZ17
ajlIx9V3jSb8G/Jr2u3SZNRKv96z/t27A+/BXutgrCei7seLIhBDZ0xB12yn5HrMVNsGCSSqy8rI
+2Hz69f6yWVJtUfEH3GMQEZZHh+JATFD5tiEcrZqd6yvfVuDHPTzud12g568EQhWbOqkNLaJVc2X
qtTpiOeVy3Q6Wra/fis/f2wXbBF2T1STugum4sePvcKZRwuu4C5Kxu4u4+hOuymBlO1BQn379Wv9
/FggiJLhoo5ME/Pxx62Z5mSPuiJedqZbcTB3kYcGUKiZCZY2R6yWae9z73Hi7ykGfvPaP2kxUej7
6xVHGIlz/2MsaTt5EVMn1nyfWPEdzHA99IyhIOKwzdstuZ0k9fz60xrGx/WOl56OtoHlCteD/vE2
E328eEYlom1P1gjfIICjmE1JL7fAnqnpzaQfjr109AHxH3lkm06Jck8DiyM+RyL9qDxgv6HSgZ+u
ku7OvtFBmbckKy20KTPKAVYNkwBzG1ErhlEORjBMrK5pT8jIcu13bpKP15Ake8FMwrNXBA2L5oOe
tcsmVlEdc4BH6vyV886iAoVr8YHtX51raY+faw80b1DM7GmFGysUYz7djGY1yPL4tQPSiNY8a6lf
9r1mfplcmf4mR/Pfvcm18MCvyH/Qen9Y0OjDi4Ix974vS1fs5jzp5096CZ4V0Pwk2hPmt757+fV3
/dMNzaVhiRqCmscxPHztP74q8iW9sSD+7Kuyr490fioqM8u+o0aLtgsD80tYqcOhmRmeBKNaD4yj
a0JuR5kR/vq9fDcn/3mfJV8TkBX7i0VjEPvPesv/ycEkiSEsdcZP+4j4ISsoUQeey7Y1Lu1MLu5F
5RhFcl4482VX3BGR2OPAS91jw9kJL7HLFCPwccWbIU5Gf7hA8MoQAw1ZI85DJWjdzHnL/6M3Ldu4
lrX2FfOVfNk5ptfWRxjouOpLGevxwWir6MJPEHAEztLSNq4mI2kuC0QO7imz2OdOqciM6MJeaLCF
7Uh/B6L+CB8hoTNnMGcwAexxACU/Lx45Y10gvm+fbVAy82e5pHp6XTaKhu4EE/9cDYnvnE2rscwr
o0PIlNip7lxIllq+sfoYP16p9RyMkeM6n1w83lFIers93iBti4G0Oz3OiAYj7P7XX8nKhfvh0efw
uNVXwwaWfkrij7vsnHeKfuOk7zEe6BGMAb9KAvqe2Myk7kK0Mmu8f5va1r0B41NsaggCc2/ckCjQ
52eyuUY0P7XeDL8pBT5u/+zDhumCYVpREMjnPxjEsHnqwNfkvF/yLg67TlYYUzPuVrk6VX+zgfAg
/XAdgG/gRQEwwtGG+sNd//1PS7OcU61oCeDao1xz61UAJsrrqKyzb4WpVfPWxBSBlCtFHXbb++34
6Pde4p16GoTyeh4wpOyzXtr6F+n1nLcnG7HRLf23+MovkNVtpC8H65yhSRKfS03l0wPI9Zp8Bcrk
aVtVbQMqmwwzsnxHnXK/nWEhXUYl/XaMLN8veAkE7GrRIzlseq5+unWnUeZ7Upc0Q/JrdiYe+0RO
86FtrXz55Ark38FYWyZzPYAm4uBnvtpbGpY24q1V8+yLyHvvSLtL9lK4gOwkXTkKO9XN2hZOW/HF
KKTY68KJnFMuZlS4mLQifVNn+JYw2kM0ofY322sk3I3N+Jzaas9ErIjDNp57h3mU7Nst0NIh+tQy
tN879N3zjT0X5etk6oPaoUFqPHTJVf3gNwaGlLrW+m9VSd5eRVpT/spTg44P+Nq+eGZMY9Qg3xPx
ME8JTGTKIbN5qjJbHkl+mYqjBQP1ziwrh8daFJXR0XSj6c1kZ2WLL7HIg3/t+wfPVP54HJkemiFT
6vZ5fVgBiEVhGm+I+hUNGSwxeG0HJvc3IvJ0WrFJN78rVJT3Zp417luWecjRtbh2FBDTKMpSnN1w
WyHyi5QhBIvlYqYhmW1UO05O4Hp4S7fIbfIaAVbU7yy3ABZbNBN9RYY/nGKQ/vTaxvASHXpaVpCn
BR2fICAH3IHJY5Qrjn8FJvPe4cC6bHTRq8/eRB84cIk5pZ/lVNEXHpAL4Usk1mrpvpxce2ukSG8O
EPVn4xHzLI5jY+mGkyWa5OgO2uJt0fV5+KgZ17Gf9WnlHXJoR0Vox177PoG5pSUoJOfIGpqDFiCA
Y+6AcK0bzzUPoHg3EQEjA43zb3mgL+Gqc9xX8kxU6lyf6LG7GLISlwid0oyTr12q0gqr8QgDToik
KDZZI0qmF1DOFzjjC19DTPA0UuJhVkbI+FLeGAnid/o6dg622RzTdqsV9lxtTKct7onPpI8r1JSc
vSEDUM7x1n4nnJFGP84Uj3C/MpqvC349DUu2Ve+aHjlCGLloN1PpNi+c/h1/7UzNrICi/Wpli23s
KKM467g4zjeVZU35ZraKymVAHA8gjwgwhWpfUD6NcUQmfApu+OQQfZJtVTcgt9MK9eA76XxUyAje
0JTURyfziN3CQ5FZMKjhpRyVyTcIwCRHc4lPxqtCUi7WSAGrnL2ASaF5kRi2z1N6UAiBO7utUOrg
j6X4hq1wGrQ6fqQd2zeXsqumO10QBRUMRSUukHRqTTh3bq0uaFzCi3QX143uRmOJ/XM6tClRmx0T
G0wsi/FZCZ2OWptgIAxoqHG5FbJFPGVCkoTXUMZOWyebJoZXkOrIU6ij7EbL83g+zBOtLYRsqUGs
raTTgYUHn0IAwrvjahAlhtDIl+xC/irncSOrvVBVMo9bqJeJSSdaU7eo9utniyaZS1ivbd8lw+Q0
G5NYp/OyuucDnRLBDIllIuyJTNvxaUQOUJ48b7AIRMvEc0FNSlrWrKklVFUqpyPpafkzPa01CLVc
LBKKGcoUG2xbKUwnfwW0G7QExsqALSNU8jknA2g4+EWdfMbEiIUmInOo3hv5Uj1KQMAp0DZ3Yudj
mqhYFTlrmz/vfRqTJJEMhKL0qWzADME7s6d8u6D82S3pVNRbAhVqHHaGr0c7FYOSR21ppPNtR7Cr
vwXTbt2oSjLiUFZc3rWRQ2BPo6tVHkKwnr1ZZzldUAClSejfG9ZrBVBe3w7F4lZHaOvL8+jElCFm
y0olKmFxnnIE+chNkCylIS18XIlGp3GTDyMD/HIm8XlTZnCe54hWKCkKvk2yRmaWG7dyEeTGul2/
OrFNjTSVCaAPRPPuLQkcbD8q7qIvRcGsftODKGL78XyEjt1o4zGZ0+XTAtmLWG6rMe6p21S6cQZo
AEdIYaue3cevRNoF4S1TzBSR9pWhGcGkW5oKYkN3c2IZaDKnE9NS9vFpiu9s2WZvzbiI21wv6/jg
KAicbFgaHGs5RcJ+IlBMAJhuoASd4C9o+CodyeOI6dqTyBQu/QE9X7ll1OmEhJrEoczFVD01VWwM
YeMpVOlsU0ybLZiE8D1m31puaqXLneYjXNosi54kh7mjVAJNnwgiLCuz4HDKFMDY5wM2v9GcPGcX
W13s7NKSzIZN3BrlO463FkFMXnGd4xpNBHIbQuOQJLpbLEwEmsNfwF3Z4wxbjISkH+B99Stxz5VO
y9cgztSZJ9s9DA5p0g9V65kTeut+EDeTsXjOJ+IGo3SD95eHGignelv+ENWBayPACMkhkndGipkH
B/gw7Ruqh5aNHKsWoGk/5Yp0tD7dql/kTc7c78pvEQCFXNr+izlnWpQHGZlv7i5hl+B3RuHDwJNa
vm3cCW+oPhl6y9O0bqLjkGh5co4LS3wS4+wXR9r2+L9o13evGTothfeijvRbTy+srdv74PAQI8UN
EjBBLpyo6qfOTjKLdFXEbDvhxrg9Zg8QFvrWbHV4+AXDs5zE5oxd+RXtd5pwEU3LIXMPDwfyXZXs
5mTqH91Yj16JaPGnQ8RXuo2zonrJOCguuzopyndXeoj8Gu7MYlORD6BhWSgL8l7xFis2p4xe2Dgm
ro7ag2cXPgzymDYDxs4+GMd6OrsceZgGi2UYD5rWgOXpOPxyGgbodWXk4Ho+geuNmN1qU+3uiFF1
7rssLeSOeHH2sdwxW35f9/NP7jKPLY8ff7kYygw+JzAgdcwJ1SMzCHzrvukU+Wd1aTsXVQRLcqN7
GB520WLhmZwSD6ufNxlIn7W0S0HzVt283GLmq4AOto2Vh4S5WUXYZMXMnB1cPnHIgBTfpkYSfTcn
BITs0ylzG9Z5S1N/0V20nZ3HOvBldS+KlIj3FuHjp6Ga84WK0bYIklg7RDH3WbKRc8U4vEi7Cd0Z
rTMVLH491TtWCncQUUvTuciWebhgnFO/ALjCeSAmfbCvCSe3yM9MZnG1IKhj6yG9bQoVoaTxhepU
3wQO0VZf7EHa7zXbCakiY2qXZxLJjBvMcAx4MD93mXPWlKkmIk7qKT15CajPMCvYrC/gYlTVijhN
qy3PAzJXjFFY0RU3/eKhmxumrU+irHupMYO/FNWs7HNfUczfWqUk10TEwDxPnuJLCtejNDKS2BuK
jamjLNsZaWNfUCUvc+hnuoUOJy29Z01OMXElRBJ6gQIM4x1imcU4gOdk0Sg3gAFtZw11rwpcxjX+
VRxxjgiFIchFBdBeL9cZgWBl4JlR722pqrvlQIEekbxFghi+f9APIkwN1A3kATiVFg7kFVPJ6JhV
niskJPYuH8pa8NjSNDNsDau7BCmtFaeChubLovcGbeC+Tl4jh++aoJG47y5KgUz2XBdm7lyDPHKG
b60dEWqaIeMfjipdrFstTSx7T0XVsuujcJuIk0D7UWwpbfzPIrbUgfhDnaDOgrNvmLdAb26SNvYY
QQyGWvO4DX461TTcbZaddvIisaSf3uUOuRs7h91rOI5eLuMHFzPmaoesTLlNiMIkvIBQjOGygBa7
RpF0cnwWg6w4jrdE+Co00KB/3DyOhj1DvFLe5eCxsQfUgyl6hj5OO+8cp4hSJIYTIT1EGghsl0gx
BVV/jUoFIb823sBnbWhp5Wl5KzvA+zsX3t24MUdmVxdypF/6ZBFdcIv6Ea/7EiMNoLxMimd9liRi
/6Z193MPiUofHYvwXMf0oWj8eExVMrGRB8h+j1StvAIC8aXCwDcGzIwJAkym38F518bZnzs2kEMY
X8AR8QB2QNz6YKL3OXzn4zz3+3TOhsfWTBKCSLX0boy7fse0Iuo3vhqf4cz0l9S7v/ON/7uXpwEA
XIzWEZ3KDx+39xw6zA1TCQLEkC/1pQbiorWs5tNoxe2jL1r5Le9KlFNl0l5opvbt1+2Rj6+/Tmzo
jyDm5kLQn127J3/qCtA+nZsGs9Sedk3pBTi46MJQjx2RP3VbKB71dvHKYVXjoamntqx/0zL72JZY
uyDMZyh2BF1pw/pwASqqCR3I+wwuDDU5kmt50pJKf/L56Bee0w+fbZ7Fv+m8/8QuXl+VVhC4MIdx
JWX+jx9bYs0jeSoGNa9lj0xsktMwqm5joFVNQp1IvoNMPe+cCuAaObLvO9ASxW/6Pz9deih49nd4
AghjUlLWf//Tpfc80p9QBFj7mDK0PNkOULezTjTYuAGAWC/nGnKUuotrq3krfKlfg1Tp2t2vv//v
jeM/r3+KKqAmoAuYw5IXpn+4EnBZVCkEMvF0tmeLc1RE+a031bi8NXY9DnfIVgx309BOsVePXPfN
oBJPdjmwpu6yS1uRX+bWaGg3mfLL9tvYVTkm4MRx5VlabrYcKAFmAgJ9MoR4oJC4GZGjMrF5x+iR
rNhhw9Waud9mNbKYjdaJXD8vk4egdiIXadxVlu5EhxSYFUkheKnKZ3TinnHlpT3GCzuOenmgB1wB
vnDAUx1ytx+tTebQBdn1pW/lWMhxHAaTZil9xDBsl08M3mex7XujeMM6qnfB2CAf3FSAwx5ov5NI
Z0FNyc9ZMUX2b7rkP6HqXMFgGYCMbcLGsV3zwyXXEdHObjbiLAPrHE4oY3ZR6S2hXRvJY4oQ5MLO
y+nUl0VJmFIprqHJ2/usWmfn/UxgtF6Vh18vA/HTOmAQxgDOg3zp0mWD/PbjauyWSklSo8XObz04
TyNOM+3UqVRoj91cwAXwogFnJDpKArVNf1Hb3qUyumrol3GPEPHaP04EZTRHZG2zvke9IwgWHmh6
vOGtbh89bPPyQGy4E29HpdWfXWIeUHtOk/1c9bbnULu69ZPWNnl6mlIUwDmg3HonC32JDpaBtSDo
awMS7GQoxBlwMlC8FNFMbShp+22Jxa3W6OZscM/YNUZ1ovthW7ejmU7VLregy957nSPrI2VnpzO+
KWNrh9F91IJOS72LDP6hFYKyt5+MemlyhL711NAs7yP1uRIu8RhzZ/WcdAF4NLsypX1CsiJoAIzb
tJ42outID86F0aU3M4Wqe+L4w8Ab8PSSbucpbfprx2gUHURVN3dWWuk8UJHnzEcHEJDz2Au4WVJL
TcRT6DOcT5Iv6nEcSvOl1ey+OrcT7ZdtHMNrQwJrRPFOLYxXUEi36HJjo1yWXY68LLkau2bkgNwu
3oM1WLO9ySq53LXcWGpTAhFxwpTagKSsSKOr5trFmHCe6308xCk+BcQMDMOYE/rDlT2kfhmCaaBj
Dh+y2fItLFGIx3DOdq3t9S9VLi1yOkCunCYhEcX2cdru+mlOyUFtez5C3McOCqY1IBeBgNUGflQI
bduClU+uhxTEzanUyYnd2wiKBiIdq3J8hXeKej9gAcBmhrbageZhEKaR6dz46/lVtBqvJZ18j37V
m2+qrNWrgGTI9pkjGYUw0heUcG1mxNO1bP3auRN9mZ8QMwmU456TE6DZJf0e0VMpdpHIZLxX2iTs
M05APnQCJC65AmgQPWN1h4Huk9LUgGSARlU0Inq34g4/VD6PCMZGqI2nluCn9jRrDVImzVHjY5G1
PcmJ+qD3v3mKfSyVABxS99pr+M0anmJ+0BJAPCenOlkkdC3geHLym9ulIeWFcmY5KhbaX5zjrq9H
nbBCvfg+hPvhgUUx2veDweuZhWbewy9+nfG5xBsUJ19juxm//npP+mmIy+uByvZ8giPQLcBg/XFL
cjW/yoHE4IZzbYwzbjNdx9LfNfggP6cFZBmgVkN+7v2hDPxktETQ+QaRY6QHfTYc+ZK5uuKA7Fjh
uLggZmFHp95GRWMShT5KuQ31UHmRVYO6iLFF4zdNrKdff4aPY/f1I/AJDMNj9CI8/cOuyvksivsM
6p6cwL7gNhA7F19U6LgLPVdyUt29ThvwoseWsP/1Sxvr3PPPT3b0OAQzkHrE5N+HxfZhGluWPbrI
nlg7lWC5Qb6YAchtR4WDLNLt3r9SxoCfCLkxUtfWkWg9tDFdnqeutvvQ6KCAbygaITu1nLEx6pm9
ceCQibcB/Nby6uQOa81ZaEzg9OQQQyAZYRo7z+4RM8taaJdV4vpgc+g/DcGvP91Pa58hANcW1Qhb
kDA/li2aGiKpyqHCnTynoUO/55tM4bkKgdEUJbqW/qZONddx3I+XE9IgEHtUaFSM1Mw/rkYJaxD8
kKz346zT9Y4kcTNeTxAgRVDBg8BqxuTs0o4o9oZsHBKAKazMEAeQ2W/1LsnmjVXqGEygc/jMdZym
eFRtbnUoEBJMA5zH8CG7McG92J5nkBVFP32SRGjKI1IimvVJuUbNRa1OrLNNJLJrpd0xQ8PxSnyz
3I7r9Jjdt338fqn/UiLZdfWu7rvm/b27fKn+Y/3V17IiRErG3X/9xw//6zJ5bUpMod3Hn/rhl9r/
+v7P8r0MX7qXH/4HYwPGTLf9ezPfvbd9/o8X+OdP/l//8W/v3//Kw1y9/+ffX8tedetfkwTW/hAv
tsLM/pW8s76Tf/7e1UvB792/qL9dvjR0T376pX9kkgmDTDKWoc+AEaUJAUn/yiQz/kCCx0GW9Ynw
henz3/+myqaL//PvlvmHz4bGiQ/+PUePlTLfgoX8xz+BUFvn1AC+XPJFrL+SSfZdbvG/K5bbH/0q
ZaZY1ayoQv0PR6sutZXhjJYduC5xZMphCIp4mJJZtV6Io5Wkvxj9ikgHwlDtvaiTIyuq2ulG9oAB
fAtY/H7Nqg9sutcXJCk8mkWCk6CgWNfQ7mxjH6t4M5jNkcQhvFQWvsK2HqCwZmy0ZCW+58ZoBQb7
0KZyaFpPuvuNw0OQDH5x8Hz15Mq8opmDxNzpxT2YoAOkYIA5GlStoeBn7PZzJXtmS19IBGd5d06B
cyF6YBb4D/rsX1rmDyXZH8XHlft/W98//NT+vVzXUPvxT/0/vAl4RPzqJrh8yV/G5M83wPdf+Gco
n/0HC5lnDEkSKC2R7v3PDWAafzjuKgrlWAau3l5FX/+8ATT/D+4VMN1IdTjx+wit/3UHaML9gxA9
HivINmybloz4K7cACtT1MPW/N8Eq4UWNbOmULBZtpe/v48+nbNpfJMwZC8ltk0f3C51QvVy0bKgM
96PyMeZIOFKd2eM2prLb0Sizj0TltjcJ/stQeUZxplWQPzhdAruXk+qpFqgLlGT0SCcNZIAjx41c
2qnltFN3J3pt5bHiiclTKd2osT43zni2ncJ4N/z5cwHXjGyqu44TFG+u2pTlANVtBAakT9Wj1ekz
72Qioqu2TjmvXvVQ+8fx2mwmgroqVR81+LaIRLo+0LIK8t48nHXa3YEjtG+a4T+hAtjBoNi2WiyO
s2jzYBrX5AxL2050T08VTsiA0Vy5paZH+spuMGdN9FDXLySkU2En9qE3UrAAID/OVS3uZYGw2iyv
OkuziA4pHmhJ7mWlwnhaDlVUH9Ayhn4zH0pB7G6vZ/52gLIU1HF8DdWN4ON24XRC2nPiXFpa9imi
9G/hahW5D5g7eYr1bFOb02bMky0ahlA61ZfIIXm06JwYjqnxrkMh+axDD0BCbTOLtYUWMv5dmMvl
5hENnkeKj0/nxNu6oywOnFnxEqg4A5EWn62Sx5ZuFueMwNst8jngEbVVIa3SX4l6QX5jv+Ebw4Wp
3VbFg53G4NR2Q9YTI1WGRT6OLw19/D2lsbzzRHMFxuFUdU8qO5HhkjG9z0j9NoFVGSM49048s6IY
0nrDGVPPnTLURYUFLjAHgwla79wweXlvXIJozVYR94WJAaUVuevzIeuyegXCnejXLviki7ck6V85
X12TGXVu8F9yICJlN000Mtvn8ZvN2mKQro6FHe3QZ8zAGxZzV1p9ephynN6unW7JcycYdkCES7xy
k16numSCKYf8lLfLhaFca68YAe1GM7pr6DczFwty+LFE9ybZQa/aK3hNfQBJ5TXqxasqrbCf5yNS
k1O6it4jn3K8EahKoq5ap0zpTZ9l721i34pm+WaMUY8FusN4IBCAN+aOSh3f7OxvcNzPgWqTT57V
fcrSFoaDfm9p/AS1ZuB2pKIbRp0DbzK3bhQfy6WGIKW+tuS/M+qXzstgNV+tYXgemGTRHUjFNaVY
qPzmwS/xY6P6EFqOciI2NmnUvUlgW4bLMFZ37pNmUje1TPAPmcT34eEQh1Qar1lsGqdYAzajJmgY
FXKbEM7wqc7sFwPXF+Zh1o4IlvmIGRLAwM0iz2TdbVz4cSphziQOq5Sl8cWbM9snI5L7qj/1ww7f
OyQjW4a9Znjc/LTi4RE4BN0qMGwu0bpLE5ZNtJuhAAsI7cHoQeEtuBdGGmtIii5U/mS298hewqYQ
QYpPEdUhrGt8AFn9Mlp7TLDMtvG2Om9xnldZUA4uGJzECRAfbCypm4Hfl271ZewYcXJ7EnosMFgu
iM/I+0wlYQml3ccZ4px4vvN0pjcnxoHw0UxzTuxXOpGWn+wsdh2O5AocoXX0o0mPv+gpqEt4wTS4
1K3utJa6dkVV1J/LKinw5xNGmJz8pmYkF7QuOhO6PsaM37ozo2zFmWQOZ5T/Zu+8lWRH0iz9KmOj
ow3EwYRRgOAkaSRV3JKCEwcHnn6+qJrd7S7b7bHWVhi1yM2bEYD7T875jhmZK10X5nWAxGYvQLZm
fYJd8251P06alaFpw30HzxwpkS1gfOE399muF3DTu3SCwuR1qRdvmZ1aL3mWTyZOIb1uUM9azhfJ
UHoSArxarHWb4lc82umiYAkCD1d+qDUpwMec4Io2dDDqDXi2qP3XHVLGdLNw39hsmNhq1qqOpA8B
yEIFCRO/ultQ4K1l23hbuC/RW9EmgKlyXnjPRskUo5xyxFCeZdPuc95ye+6yVzBf+Ue7GDdlmoNQ
SrUzHnLrUkm4OnUlUzMQzvxoGbUIKPO6t4oN/gpP37PlFyQAjf23L0S9QxVT3BrdwKvTZeDl6xAQ
7a40G2yJsX9A7Xjdu3ZTdoQkdRYwk32EzIWDn7/nEB3a3ZCm6ygb+OCruxEu4eD728zie9eMUKtl
cdXLzbtoORjXUbmMNiVMsPPgT+kqq7sLyhAo/IN8Y4eyJsvePY0D/6BvfxaR75CG6QHKjV2RuLux
6cnAsL0VK23Ynm626cmdURYLRZg/3Xqse3nQyASXzbi1+sF+d73ICswJxNNkO90G9sQEe69/dhh8
NMOwADc8tEuNP1TJYBp4JU0VPziJPHt1tFmG/JGWV8eO51mXCIn/aZonAJQ6WVLRdJ9XDPdRrR2L
JoNEICaAF2wCWb7KLd8mcua+Duq5/UHm/etlKYS/xkh2MSGaK/zZ+Q5DRx62rgvNy55Yn8/reuLd
W8Z8jdqyuMNeuzGG4rfptZOIuq102lWG/sCL3ywxt/B3kmPR1nddiXrPinEQs2dM0m0fAapgQD54
/jNJPMDflgcnr8ggrzukHE3BpcO0DKfjNq+XnQtCW5+7O9cq8tuSH7yCC7FtjcaDnKedEK3fQDBJ
wyYjACWAoptcgP5+yJHMvivtLdX87VgQEZDAelig1xervhxWA+USV6k3fFd294zjPoFKzOGPpDtG
oGZ2pC5Y+ELLcl3P6gmNxWEhy/dGasWOpUZ0cqx5YyfmXUc4DOR2UGPaVNwVIE23g0gvS/yBRW5d
JFhDl3HvytFYzXofyLo+SKIDioXMNssLtarkemEvvje69OhVYkZtxEviJg8tepymR8DPuTxBiWvp
1MOkdvwjSIFf3A7rXGifBGjtvIoHqTbWI7kWdQXWwL96URUPQD/32TZL5uea4IK5ilaRzhrILd4i
2ZzrKt4pyQuiuwFbmZ90iABZFescvRplzIJVOnux7G7n2LyLsrzNcnSmjU7qs2dPQLDtaWupakf8
zWaM/c8uc1ciuWvlKU54thQzC8h/o8dh7F+wOZ6WSae+eRqEXEvd2Xbji7LaHQvv/LmvdW7BWx/s
8rboqr2S2s40SVbRoNIXiCtc50VXH0OhfflZzNV/quSg/6AEOZoZwe6tpKPrVrn0t32iPTGYkusI
J92WCPriuR79F2PU80feSe+qlzVQlA/nyta3Ue78Omgu9I6SRvkjpy+QDK7KCaFU85DELeoVvOWE
sNcvmvKg1kpj7c1jubUrmjanK1cR/mc4HgEVnwxa7aZILX7ld0IwzezYJvd0mOt0wFfbJgv0IMab
d2NdvdjQxHsQ54gSxJZHDXsuAqqQ9exx6Lgy9OpjEvWx7rwbH6ziXiU1yvS02WWu5yBO1m0UjNBS
mNWC7S3SFh1ZMpTctO91zqCXcVW09seBrcY2arnIB/1GdFoZXr1c8MeUfILpvWNPVpfTKx7z+9xo
Yf5X4s1Xn1drem/Gu6GaoWpK954md1wxk+NkAESriys/IetbcABXF+04honNOCjl+UFp71TOjW+I
LXjQlomzDsyzLpqnijBVN9AdsXzVXuWXnF6ISqxpSFe9mpaN1zG4xwSfndtyzFeqFpem4Yoxavuu
KubpbTHb5Tch1zHpiRUwrPic8gytm/7O78anZVZU1v4B0uEeBSOx4CZqRwM9qkpW6RydrNzdDLWz
afC/2qpb2yLHcwBs436ZHRSQRTw85/FyKVDz8vQeMUu261LC+qzinJwl40WTzrHBLm0Vwx4TJOI5
jSwo1z+hvzhh8b9SH2600nvpi+mrbtObuLz3e/tTJsn1cnlVk7HCAgHluV/j8EzXo2yci23Am17I
nmVPnu+xf+ycrjoa6XK+ioA5/WEKNRLoel+uB1t/RFd2W4xqA8d1taADgFNnOoGpq2ZXe+yuWvq7
MEqxXNvuXe1pW6IhV8Adv4aicnZ0D3HYYuhUToTsnEGGqMZwgNkRtDYc8mjI5h0ZSU+WDhunKjwR
6F128blk4yIDmIJAe+yfKAT/WOhtZEuSnlLzgX0/NcGLQjYY6rFt3pat+LIT7TByfsmy+PRLN16D
Y98uMyA5+55r5WLzPzWiH9foGTsW9Vh8NVB54yD7Qz31L5mlYQ7vb5baSEO7MX6BBf9Ek77po/S5
9/tTH+sYh4wECep0Fuxlq8jfzXwtrFg7+KV19S7RvzX0BMzTQX073K/6ustN4hVo7tZ5Xr6g7POf
U6w8J0JmdwKSSqjw9QtDv4WfW4WJq2YYefSEkTW+OLX1XubCWLEsuMk77QOD7bopi6dYTTMwdkhN
ifHdQ2Jjt+ge2uFWAeCRbrNT2C5CXQP7UIs7z42bRyXKTdrgoF1MqtPare9z5W0Y7yuwEuNvtDT8
itKsOCKAinTkNga6z4nl98NaTeaHLsGOFrP1LWM8KlCHgaFMxY6UCsg6NokdYIAc5sqBhSYxsNyh
OBpTS5UoPgSbJEwOHh2+PT96i/UZNdWF9t4QhRa6w8RsAeVbj6BN4afJ3A2KqoexB2khzYcxjdYD
KkgbsmPVW99l2+y8cXp0ZP1aU7jnaHJ65HYuAcrKO/rQnpouf5IVhnoSzX1bPcCPgXGBRBp8LCUO
OINPOFfbZHwBouueG6Vs+DFO+o5sHwwaMOzqqt1/iJyhp1O4610//kLApg8c23n8E1n9ck7xTUSB
XpXGnidKwx+X9nzBFCTQmUZrj2GaVWvimZfWMOs73VhIoMt49sDZCchfSf9SwFsN8eDqe+Tl86qZ
aZ5BXJ0VesOVqF0nBCNTbajnYzrq61LSjK4bkLHdLkieuSv0zejrn1LExBHqemTsswLVubLVtFPk
7m6bQb5rZlw+GVqj0dBF5ifAAfXSstTexg08WD9yk20pay8gC6fdi6yv7mhhjXty68Yd5BPCjNUQ
89kD6tjEsWc9Wajvx1CLdZUFWjSbD/YiU5ufX9HmaAyaLmAf4gNbXJ/wkBK1t88wHnEraJ1AIvrn
0nCy6sTVkqmtm5JWMl7HHG3W9ee4jo1bbCLjoSi9pNjoYzZ/s+dCSDGrCa2oWe0jDCT7AdXdYUFD
6DSdCKu2iRgYJGiVdZ+tQexOL6QJFXs7M6fXFtkEGpyh4gLgr/ngTNP4K6mnVgkyg21pDXKHjGi6
nWQxf2e2T9OrFzNI+zKvw7aMPD90U7qgit+MxVcaofcDHrztYsIE3CbytmT9pR8YWpytb8/ZJwf5
YYDsjoln0Hee7gGt4qaafoTt1a/dMNiYAzLHuowOG6IJsvHJsiZWsJUUcjegft7pSsB0pFUnOqzg
yByAp5PWQ/+riovHfYiuGJ/LpufDP+MWKVknanXYGz3pIIMLSSC4zhdrjhLHemQIIzMgXvaNQ572
52QW6YWIUj4vB7PA1gcyu6lNXV6GMa6OVVpbpyIZslVh6EeIpBnEUUcv14QZ8seMRJneu6LG0mTH
/VvMzoczteuWe2iqNCTeWOSfUVJSbEA401Ym1e3OVd2Vrz9bOyUmmtiC4OvvUs9hwyXKGuNQYgbY
K5ssgCZrswPK5PSUUh69dhin92lv2UcNET0eXOnDy65MU8Lx7pBFg+ASmxxdPeV6pawX+qcKtg2X
jNSJFE3KdSeXve0791hQUoCL/sPUVx8mWE4UyQcIo9E2NswBM43hdhQcrUfihuzgf83soPWggv3l
hTmWkmON9LgLAPzRKk1WnC6YUfytl4zDikZ+uDgQKNGKW6RJuPT15Qoipk3vUcqN32l6KGint4IB
LkJsB7dFBSh3q/OpzPaMEJd3YJtJVuOrPutpdqJRk1uNn7NpvNqA/RuT5eu544fXVS/D4Bt3mj4J
6oDyCN7qXGsuap4sxy7j++m9sSxXwar7UIliA4n/fp7aYdsB1wVbqNQQbZuxd6H8dQrhb972j1FZ
v2elcX1TEfLtC+CsAvr7jNdMq5vkqEC35Osu40jNAZVt60l84uKY2TAwfD1HdulDvckL50SFbIAz
0Zi2wukGpp8MnTrAjsYRVXVy6zT+RPBFXdbfuQkqOVhcINEH3gKyicrmfgTBzQCLXopiBDVbXBcz
iuE+Xzj9kLtiVJqUXKGyF+GiyuZJa1UN8po/9yBRBq5RM+SnxRXDDmHyvvNdN8DD259Hs/bWljGY
F0ss19Jj8ZCSCiNnpujK+YAUBeZ2mtXtecKJsunxxEJru+aVLJh6NtZIh8i7tRgMVbpuz1BmnRS0
gWWP3SLqkfC4Q/9pqD5ZtSPdcOo4ddCBPvedYaPF1rZX46nqgZOaXUF331v69IWSTQdNTR1Cw5zZ
C/21F4cpl/ie9kr92IhjN4vXAtFdhqgJAUXG56mIQbQ7LeOSK3hBhTXLnoMzV3e2Z9cUP0XU3Odw
Zd8jejBMbFAPCUggOzOUaXS0DE7sNGuGW9ONnkWvnjIyN0K7i+6NwejABJsYVRbUyhUNPeMOwceb
QrDBHIbC5bEzt0sjxzdfatUpt5i05W5+MDlraW2Sd8vQ4h2mvjenSO/wL1wGafxyjIQkRsBMTunD
tZsBmiOFRcW0RowrpbevjMD4T2b52kkjXztXg6OZpjxLADj0yglRo9GG9S82mDieUlmclPtmVuKR
SZKxlY0C7Z5bd+PkzuRoVNsC8FabVdouGe3nVuXYOhbR3TNnukvKaZMwW031iwWU5lTZ2efE+Wfk
DfNezRbqhPVW3Wsaw3Qkysl6mfkig47iZOBN8jSAVS7zungeN7EpzXdJDErAZeCEI1Cmp6Rx1l6r
hVmvX2bm88HkebcIg/EH+8VXLswbXVSAl2XZQ+ysrkpn0HW2Xn3ZPCs1p/LK6vNbPRsQ0Su5JvIG
Jsj4iBuo2y56WT8Mve7hHJxOKjNfMFx+tZ3z0aVPrXRDXVbrZBmsbe6+VDkbCIBAzJy6Ig+jrJ5X
hv2x+A4fYuI+jbp/nidySTQGAM08hEwRl0DpBsMUAM11N67gMIV2VN0NTPmI2thNNZjoVLCBR5rI
9qXo9A198/OEHG3rQicJpUoP/lgWQYLFiYGreMBsRoZj2VzGvr+Vfg/ZM2XgtZC4rNMvJNgp1wQE
/8TtAFa8cx8GXaW7jDrtxLxhV0HSOmcGRZ7nWYCvSnlnGfQFBkgmy6EgBc5Z3jEgfpio+gMHUDWP
iP3o2PZhrhluK4QV6w6PCn7GHTsd8doj6lpn9XPuxBv6IrXqvOJnTNJxm8d1B58qTvXbJC21J8v0
yv3oS6cg9kN7Y3Jw7BFuBIY3Pnug+Bd8SDt9aO/VXH3XfY+DCX7DZqyK3zbC9jnpv1NpvHiqx2Zo
QVMXIgXvHNnJtvHibMNEBZ8YU3M9UveRXmcHxs/LWbuK+XCPthuRF0DYHBcDSmudqnl6JxNxj3GO
T45pWDAW1YVpPCGxhX6QTtJtm0mACJ5blkcsM/aYa8MKhLcbmJIgQywCFsIsh1RHb6tbcBt0Q/HJ
SYRupEPwOdvMcqbXGRM+Fjr/lEHMPGutjt1Z88b7qTfIrYDgTT86b+alItvSjvFX9l3Gb7h43LnL
qVY5jNvEW0+RiVgfL4mRpuZ7b8fjTh9158Yq0d2hB5zTWyfViEu3YM8jkYNw2317TWvvFxz7j7By
szcucsAAVfy5aDJ5E0vk3chW7sqexyXSHNoTdV2PpFEY1epAV4QnSK4TYmxCA65kYGFfWydeO58c
P9M2BM+uRF6dZA97YanXSBY+JsXAjrGHxkiKxZhvzefONoJxGn9MzmWVZ68xexjoDASET9luYYrD
iSbxbVY6EsPeJkaV97SejDV4kG8zRWyIWdOgzAvcUW4gaj6phmRx0rxDYTCoJoBzPWoaXxJsKY0+
TlpPiaZNQR+T3uT53W/aqtcFkdDJd9PVHLkG5mAuFSqMwIIpsDUTRFwiPZRK37cYejsua4ixPF54
j95tBXFpkC0i3tJ7Wkbra3CTI/ErByN1gQ5nWz+jrgLw4FTtLh6LwM6kOkE1Vzejbsgw8yOWOSZH
NfZE0EPNMmNHJahBJwWWcRG/JLOrqj6pftmbLdkwbdrbO8OH1m0XO4Ee7ZBJoiqCGp+1U2cXPIUv
mjX9ssXi112Qd5YVR/u1QohffQZMfZ8Dei0aSv1Rf0zS5GlqcD/WZbwXatnPkzyC3D/bjbNNWWIF
bP2OiRgPXIwtM2ADESZ7zU1nw45NBa2Iy3YjzSwmjrp/RGsaEdNkv7RkFwbROELLnGzjwDrkAlw0
HPq6DRViW1CXYkWqijjjEC82FSaasC6uGZI2dZv1XKVv7firWpYdGo8+vAZMakti/3SR8950U9C4
YlddGT2LUTLwhX/xVNlWcbBrXlgzurGG5VIlyQf4izd9Yq1QSGIo2zkcoxtM53ytCkQoAYowMSPP
W/l0mL6hBabVa0RUtoKyITLIbONWbA2QgCl4ND6HNBnR9/ZXk22odP3YRaLY1ehCqZcZNWSoRgPk
sAHa7jU6u9FRhBQveFvBomMi1rF3yo5Axv6GzA9jldsIP7NkOkxAebbY97wnNOpc1IsBEjMD5g6j
6As8L1eDtr2uOActzqC9y3ilYqNctfXybmOVSdMTFlHwzLVOVIuggQH/rfgUCIIzOMAN52LgSs1m
TNzxgts9MzrWac8Vz5096L8OEPsBzWTH/nBDUiQ//E53NDdoK+nfQIK5bxA9Zq51myIKYyVSPEPr
IEjUX6i4h8crQXa3YE8A+vzR8HylUF7GZxKSgxQkYTB3zr1uRruFOCH+sy0zVZYasWBDztU+cY7r
xoMOaBWBBoGXTfpEXCKY+tH6dZZN2fIbB0JVGZTy6NWEBznmHptFM7pfCpaNxPEcFIJicqzuYRix
d2ZFEhW/aHFDJtrEt+jLuLV7ylaumlvFIe/i3LM8e6V6E+grYvYylcdoLI6WKmg/F6fH9VwQ32Lt
/foapqC3+RcXShQOvqg3JMFsq4TpeltVzconw40NLmAZeDO3vFoZ3pnlgV4IPjVLOfLoxKprRAV5
ErCa6Y4XJsCMu/p6J8EzGsY3hf+uiLVzWdPbp27+HbXj2cmbF+R5vHqWH0IzZiMUDjzJiNkx9mM7
xdV5KikKi5d87PeGZJFC5Db9e588F4DnrWWOVklnyAcvq79GK3/AUkXak6PvhdMxfEyOoNtXqRG9
ZiikwtqofwuEfbQY0RbrYxRCjrmuyuDisS+ZUU8l5yI2PvvMqc5m38jAaMVRh6yygtBCIku8xqA0
vzuwxF8SoAfbUWP45zIUWlEzXo10b5PAnx4rRnT2uEIHMoZNiizazQ6i+M5TedOVQ+gDRcY2e4kJ
mvX08bEyqnVjdr/MOtln6pIXS85Po5cm7/1Q3s00qyMxu3qNgQN/ftB76uh13dGs+7tyeYv0Jay9
Au0AzPfcvWdst7Vise0lNlaUMSbPIqji7YSwns505nRuPQIExn3ecSZZc7sqhuSmG8AZobdeFV53
09ZczRWhKy7ocghzdXplL1pfmuLcj5ruXA76qeGM98la6Nv7wWypM5F0lFF/a5VqNVjPBeSmiMWf
Lx5LQgi6WT/E8bUUEMDfuLPpAOFTldyInvaqqYK9sjEcW/B2UzZvDWuiUmpPKTF83LIrb+jbPRyq
EM6eDrEYdht1qLft5vhrJrqIBCqmaxXLFhCjnHGgCC8E3wRZJfNtL+yNwLPADvHBbNVLPIP+yKI1
qVbBYMdqxQUZ/1oRp2yEXX1ysj09fkAm1HpZkDRFXbRvnPncGglvFjRzlUUvWM8PGS6WtLin3Bw3
KVviKcV8XqQfNsFjkdAuXdGu9SFa15LV7kLfAPuhbQzWBuaxb8S+JshptWhIUeuiY8xub0g7xPXX
6rBDhmRHylhgEc7utbAIZXsg3DbEiR+QDfph5+JlcOdbZm75amK275THoQE4A3BhsVV8r7WlhK+h
z1ix9Zk5fVrPP6akdZKz+J0ADuRXHoNdP+h+9rjYBx/o95ybj0gRb0aWJhzsDR1V3a4nP+nWaZYh
i4DepROFAASYPtrjyZ65HwmeykhjUMtTS3nKARkzcGWcIiJw+1ifPdIZgsVYvloKJxAej36+kFUL
bbj32JMX/jldPHVSICNukCQtt9UwHXGiU+rI/0Zc/xdL2h9CNROCE3NSyzcxQP5Frl37wyKxUCGl
qVz7ds6ko7ai7LPv0m3yFzWNDFLJAHFP01BjxUOY0ZlrYOBF/t/YCv4C1ELNd1Xe+R4zPMyBBmiw
f1Q6JwmFdtERQYh8r/3wc8k3TUwmDP28KLMHVWjaN2N770LkztVSY40bFpdtt9IWJ/v5Q2z4L6ky
/5+S4n+QXP5TifL/h7pLJIb/THf5UBUfZQIL7U8l8/77P/79j//jT+Gl6f/NJRgTg6wpfEoWF2PB
+NN21//ob2DQDMfzPFTqf2iI/5fwUnj8K9hkLl+qj/D4Sif7P8pjLJEMcOFR4bnFfvuvyC7Rw/+D
6hKWIX8HtmhQrUxXh1z3F7G8Bze8WzCchbWMFnV0l6SvVnUtDGvnMIVY7gajIacmcNslKh7qZKjy
G3joqWkGDXvWkdMHFaPxHWcwC/Ydq+p01zHMYStQGazdfaK0CPeI0lhCldE1rgXsCjQ9MOfAI+eR
oW4h2sTGadanhfS0tJhy4IZRg9M6y4mNPQNAEPiceH+q6mRngmFUSZ4EMpg6AhY9VJXh7s0xbh+I
wJmPldeX9xZB1cs+6TMB/qTTSHMoajvazFQxt5CQlYcZyYWPFihwgsUnFAXwRUFnlaM8STdrRnLD
LVgAT0xKc3mjUFbVFKF+6bBjmUlBAdIO8cBzW4KgfMaubyIucHCY0AUR8+Ck9QPsU0Q0s4Gtu3Dp
LVrUZSJCNEiBHPWs9koUmJ7madGmcMZI20TkZdQrmJpjdM473z8X1lQ81hkTlU2j2vGk5yNnbwYT
Gj4+MefvTMC7hxmOFfkiSTtxRQyltZkbwlHWBXkUYoM5MiGfMvcMZlNWNPTXes8Y8rMwq/G1Tp3a
YR/XuMk6jxpaOhvgIGmefS9+krmbn7PYWyGdmpnWJi3k1zZin04O2mlxClcwg2eECoXTiL4xS2Tp
VpPEdOUkapAi2rYfYKLy0K8iVCq8BZh3xPICNTpwlQpdGwH5QQBRpV4ZVHMcAfGZxIYs8qkrZYo0
18vPpuH3924BFcAZ9IunHB2ZWFp8RpRvKz8BLTOABfgiUNWA8A1MB7JOlvq3Ll6eiXtqvCa7G719
1NMpfc9Z2yBjIm56oqlaan6tcfJ+rbLuFTmyi3vp45lQ5RJYDl8x3PAAvNbEgL3Kq8cCLIi+bnzM
LKAOKRZVZkHNinhyz4s2DYCFlxiOE4NRJpdM1Xqg/lim88A2sxEeBb609aKguyA06Eg5LY2s2zV2
b7FWNIvuYaJb6gMj8aqXvlPLyHedLU9YE4lyJGuJxLJOABa65reVN9CIUftAvetRGMRDcyEwMfn2
zMTukCWlw8sYJ1QmXW3NF+4ENyc7EqgChlHVabs54dYMWtlE374fx08Nv3y8MuXESha2HhOjaZxr
+swo91aFbFJCMX2rI5MK3LIq7dRdp5OQEOG4bnQ+6CF/G4eBjt7HCEurq1XGscB1zJg60pJvqoZu
PnVxNpro2Sw2I2kWPfmeIZpwcFJ2DuC9PogD8wG/t633nBBcq4JmTuIH3YP1smYynd5SlRH/NxCC
+UlHwG5G6/l3QZu7XH21O4ynyBXWJYGR8ND0bt8Fwm3NPde1HCmIRPuiQRboTq7qZ0QgQjBPLaV/
TnA0omlrVTqtCHGHgCcUAZYhCRf6rYeozt+kHXyjwJzRvB2QfE+QuHqt/a5HbfypLDSX+xL8f3Rn
1+xTqVX0WULw4Hz7XKSNcKG1zZL91SCuDo/eWk7aQjpyOOFAhMFjFdkXyU8C+otRg55jm+E+ddNQ
uKGJ6LcP0qEiNlYNRvZkOFDYV13RFy/4zwcD7XHqfTUgYu68MccSnds4tNe6LaxqU/QxtlfNUBo/
nPUCrKa8vrgdck2m1R60b02a8a/pTgQag6OpXp0IusSh8waChJQ1yRNzl8ljSsx2J6wd2ZIsCwWe
kDsni1tUGZbyQg/HqAwcZ/IYW2pUkIC6ixZk2VDcQH0a/A3DIXOHSswUQWRM6Z2qXcpWK8nlvcw1
0jgEdf+d6lT0ysqQRksXvh/t+KFs7GeUOXLfMuaHiMbX1tEg+KgtlGlV8UoomX8U+khx3Iyce0hs
ikWENVT8fOOOIyW9o9c2451ItffOYqSI6WVF8MMU21xVItWFixwn1w6IRkg55rVevlwZeU+V2Xc/
S+Et59w10cu2fpS9t6hq0SpXToU9LDf4uzujtuCwARdKsrDhscY3BUgW3KqDywywnh+xO9vpdrS1
jHDd2S2h6ukF0Yjg1RKbbO1SEqxQeQXzcjKXnvnW8B8w/Zbf3pByGuU2a5iwsThskQyL6qliB3Xs
oTjC7ZsW8lk6Or54W7eZ/hAtpTddh/cNjudU9Pt5ZJG9csx5eFhARqK4YpKDp7sZopdcR73ozlcX
cj2bhBE0HsLYUJ+QromWhf/KsyKkOqUBagDM0XhI3BRCYz+3Bgnh09z14bwU3XVrYbIQzoT7StiV
9WZc1cBsd3zaq3j0Gj/wFp/dIY7+B4LgWduYLXOzwB1QF49GyXC+hh6gVrpZRUCrNFJywtHXBMOD
0tI/dFc0DNLFWMJIKwvnjiKbS2jpFfy2GYOSFVhER95pGX8dFFLMyFckxbbPvYhNHLeGp2241diU
zlZiPHF1Vax9h97k3gNyt07ihD7dJz+kxvvX9sStciPXmypq6Lhhg6CwwybjvrLA64t17QgNpCZb
fwbhHk9NoepxXhEW6f0OUU7QDWQtuDrW0kPttrW2/+LPkDlBK7r5Fok4uat7PbHWObw33i8YQ4di
ymIVenXsSrIX7eTRX7pY8sjzjawFRUSzMpeyPUrc+Vg3W7+GQj9zaAa9oWefiz2lN8hnmDWKSgmy
0ATf4qpOy+7eKEU1H4rMGLZpDjognCeH1VXlzUy/XfJTwPqgLJvCOJLZK4L2KVlphq1OUHt6emV3
6ZKw6Fg3BzMI0xe76hei25PWeqoy0g23lst8E5G1tvQbKJNNzulNFNGamOeRGX3NTwqzOIVa0YsZ
D2tV1m4R4q6M2tU1tu/ikABiYUXh86cRjv271Ceg54oBS8RpMhEAr1FMmv3abjSEiaNDzRzIZTA/
oVmVBjWG9D7wd0TvHZsCdWBp3IJKLHL26uTFaw9k5jWY773YYTLbzchYIWMKYgbU0N/j1W+iw0LT
5O4L0TvDqVm866s0G/Wq5kpIASoB+Ar6BLFaWHnNzOKD2MMHbNzWg4On4X10C/b5ZtWmTNT6It2g
hCcbMIEh6tzlrp1RcOhIJzYFEXeUuWMXdfaZitUTG9ZJmXNa0DrOt5bISHnXUmhbny7cIi6bxdC8
/pH8bROuEEA23T1FSBaBLRYMDTAKy5IA2Xmx/INYtApiX1O3kP57fTT2avQkZJrUMMCP0T7HGxaa
nnex5tJXJxvzgniwZlInww7P1H8Z9mjqMHve/enh+reyL+4qUr1ajJN/7TEglly/GJseyMCUdv33
f8dPQRnP4gt00QoGm3HGi5AwVHaLr7/ruv4vP+UvfTmtjMDhBhyDMA2Oa8f8S1/uE0XRah2SrlpM
bO79JJ8ekVdwdlJyIl5lBF+fyLNmBDJblIh6M6qVdJPm8j+dcDdf+1pD/6cORN7Y7x446d+3wn/8
L3+2wppn/Q3qnW/oNngC39F9HoQ/e2HNw2p4NeE6BC3AZeVZ+d8uRIyGAmOgoDsFfgSlEfDTfzXD
2HqvrbXOn8XrZVF0/yvN8NUE/PcORNsGleA6oE+ufz+Hv84/PqfCY/UdZ46zmeYRzPJcB8KGutbp
6b2ltfBCnGmFTZ/9BxvIUr3IUTkH2mJzP0zsuwwZrZaysDaFkTz882f7j2f3zxfr+rnTA1m2JRj3
eCQvOBjp/+IQTtyWnFnATttlNORbLkvIx1qRRVzvlpVt67HlcHTttti71aLnp3oitzFAehvvdanN
j8t/Undmy40jWbb9lfsDKHNMDuAVJDiIlERqll5gCoWEeXTMX9+LWXVvZai6Kzr7qa9ZmpVVRmZy
Bvzss/fayVwHDay8Bw02uM3uQlFgrOnVruaufjK6Tj+ONZ7DU1otXY1uF7JOX5AZfyQyFR2afRh+
Mox5bZBi5GPLTVXJkfbvdv/vX+oftQ7fXqqUzMcmn4AO6OabqKXYdRbY3MINET/5MJV9x16JkYTl
vu7s8Mwm9wlw/72rZdq21frkFWzdZQaYY8bqonSSa41WzNsEzDQIbc/9CatfX/VRHfzmmV6eybdn
6iDp8O3843/Mb0QyOkqNQcDV2KbjMp3SwikeXdsL2pivhS3N8XZoZ/dxiqmHXNrBugVo7u7ThXLc
rOqoQg97Y8L2RaREwlrc/ObZXb6tvzw7aFiYpD3BFRGd8rs4KCuin+6U2huI3t19RWvkGkqDuxr1
vCDcA0NNzNktBgTamsjOH2016r8BKMGv+NcngUhKqhcaAxqX++0nVSqwToS1CJ0oqeXXnPki8yri
tBSkVvYSpdAhEVjmlcrTdh3beL9cUTFZRY9L30LLAcFzADtoBMj64qjZ/RYwA8i7gZugiobqblRl
bfuVNu8kvVlYgm3jZCb2uJ0snfRL+kYZHwNSJVJKaEGLqLrMnhTAhFXhDFt4R1Qma+MDffT1dTMy
uFmzwbFG6n3yEOPFuOSOjKHcDpXznrL3jNd5ZuQbWDzMi3JgbyzDPn4k6JlvRSuAI2cLBD+mPNCm
FtIsTYnDvqJSB8AiZ0/otzZSe5ho/kzG0eRp2MwSsFo9ijEFNdHpg+NkE9tdkDLYHqyPURb5m6tn
zY5qarz0ROvXpowE0/ECURspKB/Rl22qT6mjLT41LdfpJcxs3C28v/CFKLWtU/g8g9ckT4KTDx0y
ctwtYIDfPNlaN1qRz4eodudtZ4DzqkNg3LE9VTsW5Kg4rsL9nZRH1126TTMPxVWfGdTQmyrFmp23
+0JVN1PJ6UZNjQ0gcwD2DXXkTodeva4HDaykHEj5zXp5dCwj/vS6PAsMtxn2ulbfE8ehp7gdXkrD
bOl9D8et6OflBY9aHeDt927zxmvXeB5Zmi7K8966MXyFy3ZaZoELbeht86EaWUACX37AWFvnnPJm
7yEdNfeLwSCND2RucH6Y6EOeYrPsGCU+b0bw0p8z3vtZJdNNZMQqZyIzinsJ5G5NpbPcAgVOttPU
3c8Mx5sMuBRrpegSJydm4Ude/xDHtNWBTpmZg1x6wPOiYoxI+BBRU+JNo086Bagq+dQVeCdPlHlQ
je4r/hVG9Wp8zWNP+9RiNa6KScUn26zeJjbYK1nxJi+ZGClml+HWsrwPjdhKE07enqLd9jacO2x/
7LQmr6ag3SFTgJGGJu9oCGwttoNcdmAB05JkCV8kmO/GYVi0c9yk5zy01YlF3tpqZU/IcaEa06rD
jdWTvM1y+2Tr4bIdm/imqCPMZnnifmqL86ENjAHDSCgZYr+9SXEi0gGQ8InRWrGipz3xQ/jDMbOd
cZiGkLUYY8AN1xrhodbExuu4dNCe9QyWbgjcOlnypMMU2RIhsaJ5344t2Ofa++RWjbpgR4SAe5Jv
uBSXTUYO8WHOGSUj5ptTY9pYPhc98FIit3VLvSYGlNk82s0lZ2+XiQi4a0xvBengH2bRWPt0iOWL
Jk3rrS5NCzXESo5hoYS56vMMOxpVofHOVstdZXjLzaS7xTa3qS+HivYBofo5UkyzXO/so6r1aGc4
ZLm1urKeWhNsWRyHV0uYL1cV/SpnEFgLqPPRXFWeRMkYCIMzuDEY6QYmMy/VMrJ8LvkaUmv9V8Zv
9M3AW+CynzMKxK4p2nmWcDZ5N0Yrc073c0WASL8YcDp6MsllQUx77svU3NO7y88tt64Yr/svYS/j
TWW1bWAvbblQkJfjO8AGn55AKZOCkMYL27wjbkpnj/etZMYnWSRs55LZLoaAUH4GnE3LblyS2zSu
uQ7VG+NUHqqQYcW1klfFbjhrtfhOq93mxoqifEd+kyG+gOjGrhhCmzt6D2N5gYLxZt0pZB1me0UX
n4w5Qgn8Muxop7hek8i+jeIel5OTPFesRhKiw3j+2Cz3yzm1QBB00QCS2yr1dksIWG4rp2uvhHnB
QCag0vhOFCsgrrQNaMTfmO/yc5NQG9A4Rbwv9IYez1RPHkVWii8Ia+O1ZxQ/MgYqWEBevbdCjY6e
lBh+GXnGXh/TL0829z1eDR8N+mX540QVw1LYxAWVV9GcluiKFzq8WTvXjaOj6ZN/uE1lcS6W7gli
vstGWt5zm4qvcNsTZWz7ac+wvkHgqK9kOx5TqZBebNxYs3lTJ57ua6oCAZe07d6pIT9PVqPvWAE4
B4tAL+nAc9nnPQ3pI959OV78Puw3zoOd0eUm2c2bU4KE2SbxJkzDH9Q7EmNTIbe7Rua7aMa20A/1
c0tw5F2ne/YxMdKcCi26FpASMb+w6t4mjjHgALLSQykt1DArZhuEtskP1DLY5Q5YouLGOVsd7Xzx
0uREaUoMECiSfu621i2jb0M8BoAEkcFs2EGByg4VJ77H2Svv07hwfk6Gdt12yWOfXkSkOTw1A31A
LXTbr9kq+usSpMV1yni2wydFuq8LR0Q7iBefIAjyLyfqR+xKF6xN3UHBJ0bnD3opTlPqsW/ONK2o
1kYjsOzSJkJzjxpCpug06rh86ezgkZCiaXCPQ1QBCqTxRrmHluFbC0o3gpPQDGiOAZ3Umr7thuni
Xuoh2Zv3c+K0OLuSEIv9dmmaeD1qSUn4oe9Y+WNb8vAL1GbxUXJzyq+bIaXUGH/epRyVmjb1kwa+
tCY+iEkKXUs6FRv3urWwthdddk+MpTiiEvVcn7ySMlNpd91N55hE3FAvNepvYbRGeyGmhn3TaLbj
uS+pbvc1mLuXwK8yD+iO+rVujdFX385eskLhH++NivMVWV+7Z4Bp661ig3+0PTXdOMXE+0G6n3do
pl9v5ACWDkcCmUaxXoxZPeNW1x/7lvgy1rf8pi5dLrqzrdEwXnjvIuvMXetUZlCmrMRYgCyKNvao
pvS1RAjhgxNRh98PF5PZIwn1CzYBeCYQupE0nYkWpmKqV5oYJhPptFoofZ4V8v5SOYiuXYfB2Mms
XDuhzFwUPxmd+hgY1zCPRcBVBhApbX30R5n6kS1ZCLOyZVTpDCcDW+QQ98QomXBt8tpUXUcTTQkX
/gXh9UKEV5nhwCyWFoSPGirCvTngCzT6vkWYFQi4lLwYO9J8M2iDjHNaT4CJM2gq72hECa/iZOBs
thQjpyea+0JK63/UykhoFtX0S8QxSU6ER8znqhbmG2dtM+AfWX5oprMEoRNBRKi0yvk0qQZ3Vg6L
tnunGO/b0FPMXeVT0dBLEHrJMw3Gl2ZjGExGepNpFzNh7K4WizJJjqIo5jadGEam7oZmwK9bzt1x
odGRZQI0s64UOO0M2ZR3GBeSlJTC4tYMsXpVgoYZwpXeEAMBnoHwXNrUkq+6yk6vCpoV0sBy+qE4
1vnS+Tarz25H5y/cuDjslHFOFvoaMSG22c/RY0tIMZD8Sad9cxAopetSN4p9S0fgC8r2qpKKBPRC
1Vhiy/pBq6TmJ3nUXNWDx/XdER6QqzSBzUKXQ4qJmo3pMve02LTTsJVmYws/rcE5+ssyl0CrjPJ9
HEf1w0VnfomtXO4tp1FHlbUzlqn0dcLMfgVCHEhFXNWEHlUbv1HMywBMR2K0FktnvFPEUOxno4mu
O8mHnYTDY9S09qOpgGmOfUR0d6rBenM4KCdOC2tJ9OFdo1YhZI7OxWOJ+M56QMbjpbZR4toqZQxw
zzTy9GdRFyeRa+kNv9/iup7IF6yonZ2xp6JrILMWFDUtkc3ZBvG4yDy5LsbuCv/ItsgycSXw3aYo
05N5nXFEDmK76W5BcwAsx9+ary3Eigivbb7gGFRu/TOhbQ9LkIUTyCT6ZFaahwRajm8eZdpr4mFn
M4z4VwiSw5Ggt+SZ7oIqXZHxhTBt8aNxpr64nasaMgWGfXIWEkZnQxQzzUPfHQZtBVO8OLoNrmlQ
PevGjKjsaD3Nt2rtMx/66TZT6Z77Lle5sOy+0CyplGBH53q7njgBUBStA4gzlV216ywc60RWR4/t
xkxML9K7Re1rq1aAK+KvUtBFi/HN3pl4m1YlOn2rWSjWRAtGZcZ7zfa6syeK80iDzJpg5XNEPywR
+obDpNm+s3slapDy+7KHOnwIp/ycpZl+PRVO+egayL6IPdn8AnDadPAfWSEcU49i+zyffnBFWbaD
wrk4j8JnXuTxLl7qtKbnx5PMqPQ+x/uICzBKNucvFk0uwhEbcb78Jh3TUrv4P2M0JE47GKmc9CnH
6L+yG46cHL6HY1UV8Y4jXXaw2kj49J6NDyCz9vnUHVu9ye9nmLe+QW1wENaSYS5tq/IRyPwE28nB
j5zGxJxBu0H8BB6SPI8F0GS/tHAb+lNrtIfYmrnIN1zNvVm3byD3GisazECrGGb0yh0nXnvpYGzb
euo2VTKItVVJ51307VOdS+dGZmH6o8gKdShGbwxsmrc4sqp9lKf3luZmWJeHxt6KPI3IKJnpR8dZ
+TmeXFRoDA5PHGy1A2Bq/VgXw/jeL6q9JduuiN8n3HB5ZvRe111iWgFcFY4PS2V8iDFiI6XPtbsp
WukQE+FmAALE0YFVCIOosl4dktRIP/+QT/6SnQnCHH99J8P94mX67zme/n+CzLlIi/81afH02fa/
yLuXf/wf8q50/yY53aDBSyxpjrjoYf9X3tX/RlgFEUjarsEf/Ene1cTfQKc7KIcE4jzTImuBzvYP
gVfT3T90YQM+oi4vXijvryi8vy4imOls4cjLmoAyOBhz8mKG+tMiIrbDCM8AAe9GcKGsK3vZSj0L
f9Phe9kz/FN4+8ejQJLlyu3irje/rTvaejQo62MBP7f1Hbjqbe0l7/xGr60q9tYIbyfNrL7+9Cmc
/v5f//OK5aL/fn9MDDNsWegncADz/frKSrcu4R8obQ27zMYqgQ2H9j86I9XyPg2DCVkdmeDfP+av
8uffX6drMsG4Jvxa3fz2mCMG2LlSg7auteRZ9+LuKlcctz3bzH+jZf5n76hrSkkEzGXpLy8q458+
N72yE5pxOm1NnHR8qkpBSi0S+Q3XBt2fS0oATDF2m5mA+2/U6H95jTyeYdkGFjmTTlzx7bP0lpRO
astoApq7uCBWVqffF5VNKUqGa6L/zTv6L99Pfjs2jFyq/khBsw359XXaqmkjhSMmcFCcVzUcZ3YJ
Trz795/bf/oof2zKOGk68vuao5tBLOepbEFWTGCXSgKKWmz8Th3//ii2TduABcuUtYoFHvKb8oul
ylRWErYBtZ7zyRsMbYMZsvzNO/b987k8yh/UZonFlQvPt0epKXZRZR7R6wjS268KHTe8SUMkLMRw
+9feNh6KgYcllMB4a8rvtt8MkdKmQk8F8+zJlYfPm7U/w8FffpR/QGVtIrOe/e0FtfMEgyxhgqVB
iGo/gYNpnJco+B88iicMoZuGqQMK//WLBlmnyoy6UYTAXJg8F7RPQRz0Lz4KFwau9VwCPS7s2JO/
XSBmO7WaAp5h0DS4QtOQgNo2xPdm/ebycPlZ/PniJ11ac93LxcEQlHTLb3sYPoR26L2GDh9Bq2Uh
JrUzNJFhsXDRy93MKk///u37ZryWfPp8CygEF4LvrIDb/ev7FxcVAcDBJTqqsE3kjSnWTEOsHwyR
Xlmyfif75G2xbjAks9U40LSZHKFdzr955WxHL1+IP794Vk9AiLk7YucSFgjzX5+KsgCUQz8ZgjEy
oFZAfCaZqNFdySybQtYHxFTr9BRbCec9CnORyZ5CagDcc0cfx7zV8jH6ROpQBKlpUVDXGNjH5cUm
4NydKu6lxZVH0qyuMOC2XN77cWR0Swkg3mkTcuyaxDziJMVdS7vL07E+KT0bh0051u1RVEOhLtiC
yfU9gxSeye+r2MVSAbFKoo7I6gSzJF4PBZ6vIO162tdEHccKpxtq2FqN4/wTl2K6BANRTOsFPx3Q
LR+NMiFa01jZHZYqNR+wfUyHPrVHzxdOVwyrqIxHVkpzvcw3erZUmXYwzKxz2T8Qd6dpSeuPVXLx
5+ReiRtGEYJ+dF0vwa4hVE1Uxw6BGVlpckhLLLXrLMqyB7rXXGwbMMWPLG9E/ZPiReph3f7yk5UZ
xqgV2JFWYPjV6QKy8xi4WIUBxSA7KTUjADHkgENpWcwYRoepR5OTwIWjx6YLNlDZJ2QOSeMh482B
qBxaMP4h5ghhdxYZUBUTx4pMI14XMJ1ZLyUGeo6ytMq+zNkL87+anDvBWEMehAQjCaRsAjOj8bq/
tIWSybWgoM1BfQnVR9o147JKiriPAltM0VusK+/ONSEBafEI20GnEmagNjFDdEytUaDzZwaA6CTV
x+ms6np8VVE9fS0WDQpVb0UvuLHa9wTsCammZAzNVVjBKSGSNMkXCmZcbLqhBxCgtpRzBJ7g0fKL
Cxq2gVN/ZAM1pLuUneay6WQLrA+gp9MEDMzqKkJ3a/zOwcNB9oKvNYpSrDbmTNpsNbCQQ/l1xA11
oO2TKlmpb81BRgOybFILHEVg1IY6xjcloCtg/eBOYfv1NCTZeujiYqtlqfPWRUn9ohWzfB7NesqL
k4s91a2YLWHGXPeMGzCuOtZH2yRMRn2VxJQO8ZEZ1tq0UQIpHIugU4Cl8J5otqnHoNAUECC2UgYs
PK0bwOQ4cik3WQtxw086NguwWexGX4f0irKgjWzn1spCC8tKa7EotGZ2kscojlL9egD81YWvGSyM
W9rC4ANPFmLLYmDqrLvJBhuwkNL1XW+cNKa/ZnjTxt5G1aQX5TxX6ZL6IX5vC6TIWN7HIzWc9EWG
9W2FQ5dDMQYgfHlxREOmrsfDg9Onl2ZzN/Uespgt434y++wGC8Albl9YZrMBNNVk1+boWq/aMlzW
Y/AGxcHTkD9YptFrFIRaB5+qh4MHZ7+MCSxT8PnpJPWCEd9yQKJIw8ApHkMrxDOKoo3vr8phL2St
VNF1g3NJo49v6RfWTjphKaNyw7WWGOxOZFnSf9vFbNCIB9vmwcm4XgXKdbwm8GKtJGiJX8yGxotO
CutD675GayKhPXORSQNR0md7FdvOQF1IC/DL8Dx20AZGUpKEBg7pma7cEYNHK6xruwbnhEcUQ32J
/I25yJ7sT+KTxZPZomJs296wXmfXit8yWyRPi96ZrznOf2eL4mLrqzkizbuusTjc596gkwVDctuL
RVXYFeaUs4VIqrwM7DnSbP/icHzNR3P+MdLvfUfKMgUbQlK28SuIEwN0vcVOVo0aciswKyN8YDeV
GEcEH5gKCLAsiXiHxcclht8EfcQSEyNLNBDNjmws4DJR8osBLadEth2afBdaM/HLwo6cZo850twN
ucMxZyji5jlXThr7DposllxMqJ9t0muHhRZ2nUW3p7/adCa/EMWcPIAmBr0umWZQ6NtHyci+mBrT
AY5HZsV7tx6sLd9lxyI02kzvixiVjgse17dvz/2gDlBKINoiUH15ZUOcMCUQAxOHHhVtDQ65BgNT
2T+1NNOUb1qaPBsNMczVaGUmkAfPuwT7uQcFhmmoPkgqMqJ09JCrC9nKoWNlFYCScTCBc3VKS1YW
ezh2l20PtE1LPb1laaZn9yHfeaQ1PGwDwbM8wvdqVj20bd3KbrMBuz18G1m5qznOe7gUcdt86RhJ
h7VtRdXG6WhPupC6G+MkHNc+m3Y93uSlKD5wd9cnKpFd/A71jKFxoeHtfSxZ3hAuT7WHEVvvC158
MMhNaPDVL4za/BlxD5r3uZjJsqZhUQ/wWwp6FWerRmzGJ4s7Vu87rpcZ3BFS9l2cnoa8zMSqSHv9
LJb6AuqVntZs2IN0I9HstL6rqA5QyN0xJZphOeVfXrPAe85VZZWr2NXmo+pNGlcNhr6z0QGbgung
seeNScDaO2nF9bObTLhepxYx32+0LnnKq9LIVp5TORebqjl/Wao1bVilfdUerbIIDZgYOeGeeiHo
tpatAHcrKydryHFKcefmMT/tGeHnCi4qVBuHUkPguRkcrmIu8jNV7LZcFV1uymvw4sCiw4VWOEAO
REGL3tM6Ppc4PE/c4gDGdr24bul/sYhuhOqRaw7scW7s3k06cvRaCWeQnyCHYHHUrfqUJtx1P5/z
dN7ixO7vB2hArANycgzXQNom5QOArjx/VqP21kIXfemFs9QUc/fqLjQT69aiGdoOlqnlzoLlcw9U
gvtUicZMzpMr3dssIaiu5WThETbCznqWBrLXAkpl1+dWj8ErM4ynai7ZnSxtot3CQmUvTk11/Glx
hL/lGEDniJkhb0NVJjJuGnwd1nVoiR8EkPVTnXTNJ2c7MFIREvOjFjY5SPFQqGuDOAdbEpd25nUz
dDiZSa6YZ70LtQcN3Ki+94yxPvats+SrfoyHH1jhcU3CEuJHpsw524fNpZEHohMHPyqXUr/rPLjG
NIBSBhENhNOFEWZ3DJgLjCHk6nstn2QLfWupFjaiIuP4RKBh8ekyskuyZ0ORs4s0WFnI0Uv3qPWC
+mGFvgEyIeX76oSui5uWKxz0MQAJwWJ52UOq2zzJTLfyH4Whk4adQqWf4rFZwOEsZuiSfxnJ5YCn
TNiDYH2FBzAq9dg1hXvdWvncbBuNJEFgFUpvHvolNC6+FxH2O41zQ4KH5RIUtopwkHAKUE25h2p5
zEEW1GhgUZVB0RHuYipWM5VQWA/caAksS+vtoO1lDcSprFgdel1rNRw8NLdbTbGaniLTqVkdgXZs
CpjCRgZ4t/JGXMqLWdqvnduJ226pPEhcY8pBbO7p3uWCm2k/hKgxcWvTWLCeK7xz3uk6DXqNjudD
SGM4Ad7Vw4ACY45xQ5lVm3bulzZgKQUju4yhD21EtsBtMJsM+g9zk06onaama6qEST6Zrt5+NG1s
cs0gyp9yUJ417qjslchSt17ChFV7tPM5bOpXQ21ZP6skWuSqaXTbxV7OMSpQcoSGJR2NAiiLvjR9
Y3VmL9bzojoGiwgrwiZrGueO81wvcPqVyePAdNBc0oLm3qqKcPKN6GLrLZes/Gih9eAGoxVqndqk
bjHjVPGnxJ5wS0xGvQg6GB5514pP8LIsXqM0JAhtOXH9Y8FgeBd5kAZXYXzB0yZ56b1VFaIdFkLg
L34JUQDvRCe6lSerkv0u+vKwopDFYccNSw67utkJem6FKh+HYS4eBJiVGVRJ4zyFOL5/TqFRSLBj
UUNlgMtFODM7O9/Do8T8YVBjWvoJ16YLJUBQSBRnzj2c0pimMw0yBVmBJF9WZhKWb3prjcs676cG
dEtrSxf/V+79yIUgNOblA2maiuLmR35fgvW2Vk5fcT5w9M1g1L5LUvruymR64xKbDXmyaZoxPZqt
U3ClzCYwjrOWzu91P7oQTZa0f12gAb9A8MywnLP6/QmTlPxiXLr6NXE1ccCWNlO7UI/gU21cYIeu
0wiDlUOE0ZIM6BWQs0VxNzJ6kDu0FnNVi8KjprL8NsLp8GB59XgbS9nLle6kzSlmJd+BfNNoX+qY
Q3exZRdfXqRNijwjkA0fB9b0HFceUI2kXCzIy2ZJBLIeFAAQvglMI4lxSRWC0XhPoky71ap8+NnG
HAJAZ9GXzukl5QNjx2RDjUoKzm5jOz7MZe88sMbll1mkWvxFf2pxP8Htia/UHPUxR/HRYnSBJZpQ
uIkbdj3rBWzrUptLXCkCHrPjVhAypmgc01UxVh4NOGH5I3Pngep3KRu4/3YFMToTczuTMapo2MrK
sJxXMey8DzvrM31lyBbkYyo7WHRgDziH2Kqd30MHs7qvuZH3YmpJyzYYT4EVYHOiJZP7Aum1MKm9
K9I9HCLSJFkO0i2HxDfD0P0Y8xDcfZMDT4MImwsIMG0naKyYqxeb7dN8SGsX0gF3yd6ADAEEx28H
nS+CrOmT9GvX1Vkw5fKcVinWyZTnBGapNbXX2hnVp4efmMNglQHWanKaG7lQF7dx086vePSKRywL
pJKMYkq+gKS1dTCw6vswuy767IeJpGBWLgADCPclIDvl2HzNvKWxPwx4Irh/SW6ZxKjuR52xhhaA
CrcVXJsYo9s8vDnSi597YZGiICuMyq5KL9YhVncSaonrhclG9sqJ1nDozGNXWqgWkuM2Idm5gSak
TNMbrzqoHtPKjSOH2wOEO2jJpUSyaLvKqgPJzX0OaJGOGcWIGTMU5L1DBIdlMOvLWQ336JwpjHxd
4/Y8TjpDnNnUODGBHwFDsvkyZLvWLXDQOZPKl6dMI7WxJj0rYKKNGWmRCs/7p8OEcxZOMuHeBKmy
gk4/4grN9EXxnY8AdRq5NS3+kNCTvWoGaV2owUv6FjbCebegNQGckb3e+sqA1bkWHPxNkFTFgNfQ
jJt41TPB8LScLi/WZtrgvDjSCW1ey6IOH2HLjlQZdHoTSuPRiTqKc8Z+8Frywv3kxu7D0pEbOaNB
xBC8iBOlgcOfPjvNIvZxRmECd46WqGNmgYLGjqyi44D7ipsDlN2LEzXpdqIaKVHH2oiZe5hdpM26
razpinpNCWpEdlpHWDSGBAaoOP3A5EA9Rkqcal4lmBg9P4Fc7/neQFaReMckrrVqbp400UAFgflZ
PREht+5TVdDiwGqZHyoWs+SZTFXroQtW83FI2+nL8DTjJ+WZ3OiMOWcGstxJtX6tGPWp2wFPxXnG
Jg+e4wKDwZtCsl8VMhtPnRmfOhKknLmLuD3lswlilLS0F28LoqwvU6/ZWSAmB/LXpaugJPMb4yLJ
CZCRfJ8zj/ts0uflPmKh3rzoae+KIx2tNm061qWuq1Nsr4LZITdIkKjNS+jH3F/pmQPyAG9mg2oy
cmnJpZaazIShmx4L9vdYtxa3GNz9IOKhvTh8itDaun08gW5W0Kgv0I7I/Spz7nq0mZjEsJo0dq9G
MPLtw5TEfXWTliQQ1zbIXlRNoUWquwoX1+4f2hhPbYmQN+HnXTIUQIwLndWfsVUu4aGenLg7xnMx
4NkW1PraN/A5+FL6VT3IMPQ9FvnaU9s5izqbXY0PgdiwzGmQGbsh3IyYY5ytFdOOSJ9AZIirGpBs
D/C0zCIXe0gJ743ulbxckjNudlds9bxzvE3vmDqDZTd7HnuoLownbpAaoNgGD1W9DO1M7cIFk7o2
Gk9VF0Bf56FsGHDSAIrU/UxfxcoW6AofU996kdiwamp5s0SMrWDjWkuN3aE3J+wUNp1S8cbLHVFx
q8nzT21ycSeUEfxiJq5Rsz9iI6XHYe4rTotTRbyQW4KJGGknlsPEzQsoUWiS5pJCXA0Vo8Ej18DU
iYC7WHSMbLusjwdzRXTLK8h5m5ld/HSxPTuInXOJQtjZVfFZDMvlKoJ2RjxFh3ucH4TRpMTcVFSx
L0oV78FH4ijdXJViwL3EFzqZmuPkRg18paGyJcm5Ct3/BApYOAhlxoXbRcF0ZNKWWKVaT8kB5Mvk
npuVyp6oApQG8T25ELct7SZ9nDXMltuQ8G9zyFrbTu5gVc28E3IyQfHgI3YPUzUvE0Nk3ytswnOI
9r8uS1EZs8+VvYIGCDy4gtBIJp1wBx43zdxnrFaMFUyXwngheR7eseKpTHyHyqS7aBvZbZpNl7qs
SV+CbpATOOSk1zsN2IpKIhOtODPbPkRDZkpy8pUpVIdbfh4lV1iCiHXeHkenhRbkD5rdwEqP+Pqr
JaCVgi3031dUf8lJ8N+zCdwOn23Xt590Gdbq/2z68ud7RxHidwPC/0JECif5P21Q/qWf8boq3z9+
6Wb841/4u2+AeBd5JnZEro2DhY0Uu+2/2wb4E3auNCNS58m25bL8/3+EFPNvLD5wBWAcMFAp3H+G
wqhtJAtIRkqwfkQoxobwR/PlP7OKdFr+l9lFz7psj/65YHEg/BBcZLuITuSxY/peJ+rE0CzCAQB/
Y5wVldrr/nCm3221bMDlrofd9ezwLQbXdE9m+moMynWxTbYO1pYNl0DAsv7hiTmYDclqa267gPUM
qk7rX/UYidfg2l7mnX01BN3VGO1seYUawLZE3TypgGT3rtg5gUt+6Di3zIxmUEhOQUR3dgUsYyQN
v4LS7VPvY0Nn8cksrOB7b4a1qwfTJhz96A29ZXXueRZnIkeBt8638V4GjK1rVhOH+GyOKzkf+wPZ
it5/onDuKG6MM5IkL8f2h41xRWxya2xxab8etDWNEYG2Fs/Wrr3KA/JhmzDod08Q2u/JX/uXRwBI
59wy15tHes6SIIE9dje8Gtf9qvfP4UoF+i33Tdt/ujo/PXn+9eHyf+ZVe8z3KniDru47fntsj5U/
X6Ez8dxBDPovm4eHyP8xresjebSguMPY5mdPTU2CvFwpxz+ILeV8fBzJsrokop/gYCZrLtz8594S
/4H3yk/33brj701r54M8gi9XnPx+tK/mOrvr1igzx8KPbmas7cmjbpR3CSynbQr0u48o30ZKNs/N
x7IVe8pjDhZbIeYvc6PzIPx7R/ucnOi52aodGhwjO/IsUMEiMG4TXru64i/p3o7OqX2h/nvtrpNj
tOd78DQFs2+v5RvFZQz29Uann3ONaFaOp2ad5yembE2tsnP9wxpXleX3n/UtDSDWp71pzv223+br
7kPWa9glhzL5D+rOrDlObM3af6g5wbiBWyBHZaZSkiVLuiEk22IeNjP8+u+h6pyvbVd1uX3ZEVUV
jpJtEnKzh/dd61l8bYZ1eGWXZCmoOoOZ7xpfyvJtOFtEEe4ML2137Lk/lzWRaJ76aHA3PLgzJX19
07xG2EvAEBwof8eHKwDMl2Y6xB9oMNnrCtNLt9Gmu1EPZLadmpf5ldBCgruIL2SH6UoOcJReo6CL
Am3cIay1Ty2g6uHzwlKbX9w7jjRBvXM+1+f4pJ+NB2bjXf8o7Kvy7r5jX0SfiMWERp5PJByDkHZD
oNyyI/HJ3BrHjUou0okKvQrtjP8SzobMXPcoOop6N57sQzkFi+WTeWS6eHg2unY22sPaa+FM/lHC
rm48jdov1rhP/RvKVevU3a4hQAQCzkdwfUQIGQG63mt6SE+01/oPKojBEryzAfeu19ORzw8l7kEG
ClNANVH18eJnJH71J0JYDcNP6Cd+iFdxLm7inXsInS0kA2VjHLOtwgCjwJsoG+sL5SXGgLYL4o0d
+wWdsm10Vy1exxFsDEDBTM+MOtIi0Nfg1fGtlwD9d/gAkXLrsVf2hl2/N89sGAa8fb71hRsj5mwb
b/vtdd7rrgd3+Uble0FYCzYlgP55Gz4qWyCWvMGq8Th/jonAAHTwzueCcUi58dli3rD94Tm8S6/R
zfQVmJD8poA1ZMfgU2VkX0Teg7UrI+InfKoBuhFo+/lcbk1/S4jBhgNod1iCWwI1bt7xyJ95beii
fs0u4ohwUbyVAc62byuWZKMCUXqhYqd4zV5/uUZn980g8s0r06t+b1wT99FID4P+Qn5f52t3xll/
cU6cY/H/UCT3vqgHbTk7t5vFt3fOc+gp5+I0+LBg3vXrwbjf2b52wYJ0ca6Db2zmB+N4kYd0X201
Cfb43s4ONZS5J7PhhpoLiNR4TwhBkG7e3thHNb57UL2HeF9dj+nG8D9vaD17lznYWHd6vPmiB3oQ
+e1X/cSvPASTz+Xbi8FkDqcJY9m22/QB3qk3NNCew//R/GkzbfK95VP6PF30reZfOHQ/tWyqbpcj
twAXzy8O1akPuo1zWx1UfguFBA8jgC8Cm+Ihv8fdocbNL9ZxDPhA/PP5RO+EEwcOQUqnByr22Vm8
ZJhajt2HZXn8Mv94IXli/RSX7mnW/PYm33GMeLI3nPHIUaHk2J7kadz2CPMpcXvDR6ofyUjMPU6V
iz9vhScxuHFPxYFfnmim5kwzLFXdkUZVeMvBkjacBot12wf8GeFZWKe2Ss7JxJ8YnurZJNKPg5a1
NTbR1dq9KGeNe3DNgDoU3KQdozKwd8Blgzfj7TH10uODv/9QDtDK9Rtx42wfL+Xi0e+immu94ZM5
UL0+2mftko3+fOWEH/RbGcjA2K3/dhvlzsZW8Moay8e3d7Tho0/lW7ZyXHYt22HfeeaYd4GtRU3e
g7gUn135io1G+TrgX+qIRCdm7jbc3LkBISTQbXdzcjtEEIZZ56yXnI8MCgX1NkjMWtkbw94NNDb3
ZnWkw/KnOOi3tpL/C1Hq/yW5qfjFxnF5K94T2X/7QXS6/qE/N4+m+i8HroihCkK6bQPuw382jwZ4
PQ11jiuAWGvij1Dt/+Qaa+q/2Bo6bC2xHOloTvn7/qM41cW/SKvHQoMoxuTMblq/s31chVT/vXnk
rzFs7NfwBITumgbX+lGdo9qppURWRlNMBaEcodI4IbRK76RonfIX0rEfZVB/Xgu+oACDgAxK/cNY
/51KMhtsd2jzeqT3P4Ss5I2DOjJCfPOFIupwYzgZzcvvtvHXP2/ke9npjyK/Py7pwGtA9Gsa7JPX
5/i9MBPTGUDRtVOjYEUDyTSjM2ji5BcizL+5MYda/soP0W1czz9p4nLbAPBkIaqII5fNCAcDAc+J
ugQRCKVjsZCX5e8JC/+8M/SeLsTEVZ38865/TWO1rc6mS97PmE3NmdWRDLV0QH/SR7+QFv7dDXJc
wT7/x2lmHcTfP8aUQ7SmZ0QKDm1Zg6d3ra9kl8m9pO907HEyub/43tbv5fthaVg2KlrAlCAWbN6f
n0RjDEh1oAGOZW6Mb9R2JoQirG/6nryK1HJPRSlu6Ab/lhwQrSkXdWyVK3I6Q4D907uAjWiqxMqz
JvgXC20hJmz/1a8Uuz8PSVYcOCK2if0a1S5HxB+f5QD6S4GAQQNaq4dLYtfJWbb2+z+P+59fay4i
EIMi0nVUWwdS8eNF6EM5S93UUHdp4T66ZEZdM11Uh1bri/1vX8rWLV5oV7etv95Pa4LOTEdrxrqY
AWrGW47nJDHm8Rk6Qb/84jtaR9qPAwP9OPMVqTq2ySTy09Mbk0oWpNouWGWccJ+6c/g5rocev2ga
nQttXpUD6aT+QsX78/jncToAXCyElDxU01x//t3MFXUCJ6oTLxRcRXeXrJELqeOWJ6OuG3+mUWv9
Yvz/zSChdsCZnmkS94G1/vy7C06pA9GzYKdN1IWDVd8I9zQVpl+81n9/FWKeVkYvyvWfXuvEMhV0
B/VCR75G/wdJPIDXF/7+w3OpmqCzdVZGjK7/eC+YzYnQU4G5jY0ud1VmKZeQ1JGjntjyI+5h6v3z
gPzr3AF0FgkUChFuTHN+ena0SEVR1ZJtmLHsecrDSnWTXtX1z3Wh3aZOwwm70Y7/fNW/eeMQ4sP4
MTVQJrx3P96lMFW9aEo6IA76dbrpVoVVXLj7ENrY4z9f6i9f2zpH6ZYQa91JV1f47veDQ5K40BMu
RPaQY7TncYnSXVnK9HeHIM4CcEeGg9yEv8j96TEuCk0LE9+flwGULTylUChsdNgLfvNm1lmKGhij
nBWaWtqPN0PCQEL3EpXLvKomEVQ4rNB6+7s347LxwFwPPx1pvK3+9AK7Osk5mckgdxGzBTrUB7+t
Sjv453v5yxjgjV1ZT9Y6E1Lf++kqM0rogbRHvhjTUY5NtixkTeJPx0Sfbv/5Un8ZA39cyjUdhw2V
rv8hAP9ugkAJm8xjiru0sWIDTmJBp/Ew1xjjN/98oXVC/WHCpbrJhmWlibu2wVb0x++nGRzCyXRE
RX0tQo05fe7sfYIChchee0ab2+lzBihZ2sBGFKij+NbH1Jl++34Fmw/GvaWpfIX2T4+W99VIowSN
RjoNU3Scw9qlmGYgFvzF/f71O4Q3jdlLcD1C59ad/PcvlxKmRdSAD/TyqaJQ4UpCL/ql30dGrX/6
50f71+9QcAE8X1gc2OXoP02/YD4t2RRrLXVY6lubZsa+ypz4F9Pv31zFhGFkQjfSNOb69Ya/Gylz
GQmyI4jbSR2IMlVmtF6JUuoXj83Vfn5wDmcYiGnckcpiYq8F7++vYyVpitAfpT1hkCSI5axfRAOM
sfxqO13YvCgtAn+UhJL9adAla/vcI2zQjHZRm8Xlg2hau9jqEyobrLMKxapGnxQN5G+RgS3KiuWr
bQ0GXb50zppvYZhjBzbDlbwBW1ptHiKjRf4Xsho3IGXkRMqWFmkZDI4pXELTA84qc8Ldac8iZZu1
YbZsb6zizHQvTNLR7ByknrrJXRpP5rAdWzALRsB6Joc7awIgTK5x6ppY40tUiradoCLTaK6jGMV0
D088tWZ7B7mviRH6t/UT8dXqzqgGTvOSu6tvQ9NV7BdUXnN+VtvCXiVl+JN8BAXg0tS56lxQGq5W
XhcXTcZhauclu1NCM5FbrVWm6cR+ey4wzdr9hA5oTGuKHCViVwj7mh6ypmZWZW+6CdXnfdVOYbyN
6UaavrFYinmXFdbKrNJDeZeS1ud6ZrIwJ1pwGBcva9lceX3mUP3orVYvn/UojNRj1VmZ8agLNaY8
Wk9Nkr8RvSPiTe2UhoEp3ADUC1KvL4IOnwK8aHNA/SG1qqJIjvXiNUtHmphJg64qKKYVcRInKx/N
rRXCptBUIJ7QgRhd7TkWj06s5/OeDELyO4bGNj6WdiDBPDfqBR1mblcN39qAEjVAwoZXeQJvdRf1
mV2BqooJ5hFVloNbKfjb72JlWCvT8MsxuhcWoqUYSB6Nzh7o5iWLab4eS4z/1172hvg0E/k6H9qW
BiKVOhMbcbGBQJuSYwIqAztIMAJAUt6dtOlNw18MrDyXJjUL4OCJAiWlVtKh+Yp+Zzk0xuxAO6lz
ys5INjiYIY8i0HzRExTn24kUkuah7mSfvM+NBSXPp/EIg3Zj0TYx2n1GeUaPgjasVB1VWSEje9hE
EtyLTbM4UoevrlGp3cl0ZN5+62UKXtJ3M1KAoq05G9pFJd8SnRDQvImejtDkng/RfslUp7R2oWsn
V6dQ5YfSilbzCFHqFDJ0XGz1HhvsorqiGdE6kyOfYQxfljRM+Vb7RnGVgzstYnhXxwKTQdS7hGvq
Lml7VO4tVGVlhQYSDUaTWl6jEkiGNEYo0wGOcG77S5zI6A5OCZ1OrXMH9zx1cd3u4qiovjq8VMMu
7niHgUGR8QJ/XpY33RKp8wkzoJJvR4TZzsGIUQFuZl6eMchja7h0oxFRC+6dLkeUWwlCjwsyADax
IqW+0QzU7MESN8gGQjdEyqyFODk2WSpMF+xgVpBLs2qVfWZSVrCpJwKbJHIXihsMZXE7ZaP2NOeV
OpAHTZN4Y2I5ir3WjiGIOOY0QAjQEyPyO0PtSS1saxmCnB4iatKE43wjOylhAxznaEdqrEja3urH
cnzBuynbQ8yJx90nSlMYN3VbROa1d6NRfK6wciT3owpm5SAcUoZ2QPGBlSx6RN2SMBP3s7S65KzW
rkLqPaKIbyrxGtE5ruXMq9nRHocQUwMpGyPTyR9k4+QcndRKW7+gfnxDE9rZXpFVMXiyNHeR2Nsr
NYnX/0KSNVDlXnOSeW9HlYHfoqUN6WG3aNz9mMUajp42HgoP7UPzXNkAhHlmeXHX9k2p+tmUK5cM
VgJZZRwLyOQmSmBn6AOzRlm2XePFBY6rOpM1ArPImZodVEWrJdTTSevbOUTrzffXiXbbJkjKfODH
jrOp0fYlfldOjbM1tRq8QzWlTfgcsavh6F6RrXUy3E5pLtroJgcinta8MUBvUFVtPSlfIBvCqij7
xX0ROQunrwNqEx9SzghjHY1QshsbUcyAHiUmulb2TqGchFSThjCfPIeoOWqoMKNRRXXDIj4Due9K
2W9QFHbzVh3g9AdwR2AB1K2hIDhwZ5KGIrXqlmPM26JtGwVppk8OxNQdJeGlNP1FbQGKmVu6CVIl
igo+eZ7qj13XNDHiCDNyjypLOZziseD4O1EUYo8iZheRPHEOYoObwX5nWpPqGYF6RE67ZZJ/OjiE
YtewJjM/tivTfh0gkbn+BFeGZJs+iog1jDWUJ2qM3Rap/sKdjFFP0lBtzgkqLsQYC2gPnFNzqFFK
m6cRqX6oDQjAltoGhKCMY0Vq0qQLus4aQBS/htr3rVIa7LUm6ZWjz4DC1zS7xrifhrYpvGGOadXA
xCP1omMNeE3mZnwAgGV2fqEg+vLzvEFMroRE++l1OoxenhPIEOjp4KZHIIdg1GcXphBzl0mqmA3c
QQ8G5OxmQKkx/dDXpCG/c7WRSKK+mN8d1OgDEDmcQJuskRCyGzJlFY9APzBzbq1hw9DVXM/3alFD
8Un0gfPqUJMkjZ48R6WrDm7IjDyIz05XxuUhKUql37SxBsKiIpqDZm2VzHdU/YCBiLb+o7MFfWxb
iTS/6XJLcQgVa80nPJEQmZBxczAlwUDFMjP0MwaILERNa9fEScfLktl8ntgC6p2lhA5JW9BOTEnY
nH07X9CutQTHLbQZRfWss/TxyhN4StdNNrZO1VEaX2O7oZ+ojAZlLShqNBEdVgJSI4pBKnD5WQwC
vFNkxSfolt9mcs5Q4hqV9gkMCqLrKtflsVEbQPCako6EJaEG2tjR0NoXo9UWcrZcZ3LYINFApEhC
FofXA0DWN7W0s3RLUHIor1GoyugWA0rt+l3kFJ1BOMswjDeyTBdjA5qe/DVbRXx+zrKcVm2OCnh6
0BcMA4CsCYG9mAiXhh1R0+lEWJ3J2CliiCM3ZGS72U3NXqL7VKYg03jTEjNMjsKAqGqTW9+adNAr
K5yw7BVK4piHCnJHF510Y06sL2DlixWnrku0mEgGZSpQIVIFyvxaMcz6lW0LaPpmaZGLpXIMV55O
0UPgSe12h3+PRPgkUqDX1XkRdn7E4RAPTtmTQYw6m2wAgNLLs1QQ7B6b3EHCWRaNRlW4suc7jJkS
5gK2PTwFykqMIgOjn+lIRUlFfojRwPaeGjTXMBF1Hr/kERBa01vHrjXaluQvOHKqUuHgE421fK5i
mPzswUk2DqKmMe+bYhyOVpvRtdSZoU5RaKDNjPCsIGqG+7J2TVs4fGMXusNzH+nGM/pyGPRSB4Wy
xcmFBh1wTdZtB2RhNNZDF2W9jVvDkDj7qPUL4VXTjIdyVg15jdFroYnmk9dMgCyNUBVL5aI2sC8Y
8iVN2rSaKZEP1BSiDZFj6XOoxswgikLcPGI2Noke3DxUhAUCxLeGRZ3WllR02vbEkGR+k4fjZ5mi
fmMa1sfSQyUrPpHWmOebUgONiho162hBVkVCbuMSNcNm1p1m2M8k6wG1XGT5yVJ0A8gpCqtuy7bP
vgo1gp1sANSBZZjE6bMOMTL1HQvol+c4ebkXZR0iAyGTV6PXODn36C+VIjCLlJjcRY0IFItjOXzL
O52+HBJWXsNUpm0T9GlPbzQy7O6p7Ul0q7KGkuni4EoPOLONH6Uz159Fkoo9QRLspbA5cFriLFC1
fkTa62m2G95VyPLTut50CHSQhK/xbj0cPpwZefU2Kp19s5Q4ADZ6lOZiM+VWfJ2Y6epHN2mkwM1h
twylfs7sQCI12pLrpyoIowW0S2wWCELt0qJvnWKM6vCsSlY9kicXEG6g6aCT2eYJl0QUHeM1AViK
yFYfa0dHyNM02XC7SNO4TngkDETLpnKfpBgcN0IdxNaN+/4k1QH+VmfNpN5aWV29m4R3XIeeIyNb
bHx66IPFykUiX2IlyZU5BFoFieZON/t0OqSCg8YdNY/xW0R090deD5YV4GBl9UyQ+5PnqE3l22RC
SmDJNRtE+ohP5zWyFW8Rx2AbtD+GubopmaYZPlXa3tjMNu4LHp+iucvQlS58xDijT2wnjpo9GmVR
ol2s9TnS2WMbjd7dxqWS81YqtdqSFcQGiJ/Yamg/Fc20PKLeEx24qNIatn1t5IQHdpb1HBHM8cnk
KNj4DqdQZAkLId4MpXSGMNqRhb2dFYxh08Km3beXhWMIb2vCoFN7EZNzp5td/K2RK+27rhzYKbLt
v6ayiwcQnqw6jFMF5xM2jR7XIXEfJNjKrLyxBLLaLVFrWHpCoinCDYwFdsBLoZMkmhjq05AyezPZ
5mqxc+28Jz6zNLINwnn1UppGXvA91KR+2+zUv0Y9rrKdjdvzubZyIw66rsy3WW0mhi/0xUWj0Sv1
Vc/EGHLyEoZVv5N4RSZkDjvbfeXZzhoQxFHCvZvYeuNA7MVjXENjDKqBmHVPkTamhhB16rCNsGyY
NwW63U+m0PtpN7EVpPE/UE1w7xTKGZAgbcWxA4G31tzoQ6vuKMjKL9psgSsZCWknoL3r8VObWjYN
G4pNbMirzowA/Mmak8LQTtbeGrETeJL9Zusp2rR8Whalf40EQnQMmar2jE1XnMuZv4RUKTzD2KbF
8DQmjUqwUKMC82LEsXegfApU1OlrHcWRTQ0NnwEgyEBC98l3sq1t6Of5UH4pSOtj5qNLizrISpH/
953dHkmt7tFcxXjOfTagaG3HvurfIHs1yWm0Kq2jDOLYzY72J/plthr9fYOcvWKZdqZLqbWFuwHz
o7gs8nK6JxtDy3ZQ/TLJ6VlRkh1lPyIq2d3aNcNwFHtcs9ZALYLCM7IsVZMkOEFQ8xMHuNZpKMgZ
LRsH13wiaoR9tlXoKxxvBRQPbHYx84t17wYo+yYp+gkB26KkT2z5ZjagMWsooEGLl1+ONiDkBncl
tqhOK1TAb26PoKc3my92FSHWguWD1yO1tSzfTazVdcC4ZDqsJrK9N0pUgPrMo1TN/KxP8leJAcrF
HGWyzV7UJX9UpLPchmk0fWsKifowmpIG+WI9DF8Zl5GxMQRHzY9lzkq5U9kbK8dQI2rVg9IS058e
Gi3fO03flTtM2qycksgcY8upV1Vfi8JcSOAy0kxuGrVb3ieZMO/0RKtecyz31SEDY/BimKJh0zQk
jdOASMhmJTwrszPBbo7n3uT9IuKJwB3gRE5/UWFb68FKEteCauGk+oXCQVq8qimeED9qtLbbwTGg
TIUqnrP6p4xtHFK8etSF8pybahI/0FS0UbaF9ZLxnsaWmrf3uZFbrm+JiYaLJOOrPjuhGD/GKVMQ
YpJNyjyth5yW7YzzSmKL5AQfPPxmyaH4YHPbv0A9jPXPJNf2+UcKImDYCpstNDLqStcOc1unFVTh
qJZoG50u/iQ6mtVUAWT6mfCQ+zKbHXKChg4nrsXQWP0o+DsUtEauFQdhbel7nvNrW2gnAoNuy8r8
4LxLCkptfy1zfXpJXafdFE7k7oQ9Htt1y6nUWNGLiRwxDUD6l8jBEn7zX/X/D76MG4WA5aFNlKsi
SqPdWHras0jiCE/R6LXdC2UJi6OMTQl2p7ejdftf2KTCpuH4xwG9jIhErVJ1oFGU9rdub2gPnMw0
3CIYFsiXGZ32WrvVxBoj++zxn+vCf6mk2jbRnXD7VQ2eiqX+VBcu3cFiZK7USZ62H1Ki9CcCvpDB
KdNvFoc5GNJ3oYcEhh9iEGGNPxZtMUx0Sz2CRMDjdI5YBgOzm6fDP9/QzyVorkJLRKXlTVsEHNdP
xftWWCZ5WSlBuqbdHDkEQWqnXfiLq/whs/i+VcFlXALZNDbnqyB6VWN/X4FuI2yrOlZ5zx2VPNw2
EJHQzg0muWF2m82XpDOdy2irnCmySCqPDgvehyoMtj7/fL9/9wWSK0LBfW14mvZPH2QgxkxTFL5A
Nsq9P3a2CzkWEWMplX+3K35LcfW/FO/X38qHrvn2rUO9/39Csk+j+H8G/Z2r/Gs1vP0gu7L4E3/K
rhBXaTRXaMaZKv0Vl67Vn5J91FNC43+6QMxs+qcaf+TfqitCTU3yTHkJEIIwfBxaP/8WXZnWv0yo
dWD5CEPVWFJ/i/JHz+rHNwLFlWbRTKP5QyPXRt6y/vy7pszk5kYjYxMzkhhuhlEpRiqKc3fHmkJS
yDhoUtkZdXRVkHZ4KgvhJsn6wbdH0d1m2DoRiCZCbbf43xyi4TlU6ntcANN9KeajIXBOK87w1WjQ
BoMmllu1jTlMwKgLIrY5T6o2UTZr6htMacpzRJ17N7thek9VAlFhCUREKGg4s6g9qq3Te02hfOj1
OJ01MT9Q1/ga6uZgbBN1Qs1Vut3IctD2qLlCmKYmvGGCs2MOm48EtEQX0wrRikfGqF6tpMoQ10Yr
0iZVQ1LFAJco3ZdqSFTiVBctj7djX4p9BmzTt8gX/QS2+BUaOVDhTofE6i2I6orAleFsb8Hdqnut
rwAukXreU0W0KkklY2bXI6r5zPnlqZsLpdnp+hze1xX8v80wAU7yMbeaxGhOCQEPPTBVEgxYJjLK
FGnbPeoFa54T9eZpEm1T4jfX+CF0co5wpYvitIWJ06/20jJr4C0NbzkhtGBoqBBvelnatzmUANgW
U0hlLpvC25Zi57uTNaNXmKg8p1qYe3ht4W1UGvFwbCLXeqR67uh7xSbia0PA2vTJJd/sriXGAd0q
dLkvpIimAXnuCq0bRbZHcAy0DZpMB02r0tfy+n7s33Df5idYi5g2iKdWPEtaQCJcM91IiudfYqvJ
DmlfYVckpvI1Cy3Xc6JMqzwL7g8+QsW6GbrMuolTCnBdVhO/MLoI9KCqWE2A2O0xXD98LwTFnLaB
7kSRd9Pourif3WsVVRG6o3Jwg6yz0le9aWM/x3yct5l+zoYJ0I1dy+TU0mujGNhkkFgE6tiFiouF
IAX7Fl2EiO7bnm464WdqbrElpywftom77dhge+Dg521b9Bi4AOkKsP055RVvpsaKp3XcKiPZaVZj
BpGczyKjGJ5Q2d9UdhqM9WjtXIUyThZS2egcTAxkj0JEpm0yY95t9dGX4FrCUL/Du2WfGF4BZz4s
tpmdbrKFGNoKFzN19CUMrJKA+mkhF7ZiNMTLPO9qhJaBpIW4CJdQT00X2yFc8CUuZPFOtZoc6ig9
UW85utndyBnxMMNV4FDPsdNoOc6WYdcdHWlGG4pYyrHTx8xLMvfBIvt1R6MexlSf60HuTt2ewtuT
1qEop0nvEcKNnbY2zQ1sIDTtBWr8oaMFFEyCzFOoajQruQm+5PlGcarbFrHwTIJmSGgCImuSjIiW
9yMA2xYmDlfJH0kDSR7HKod3vbpJBu0R/LE4DRIibulQLIwafaAtR6hrbLClTtdkQ2d8pzIstpC6
H/VGI4oZGP9sx8+RO+TnSnaMENJtG0qP1N44K9zF9RJfSznPh6jIAifnzJAIId5Jall2kcGG31PW
SiZlPlSHjvpkFwZvIHbFx8bR0IZT61uNsInf8rp9WETjRl4hOCYV/TDp+4Ly+xgQL1H6o5UPWyzQ
BSzS5LIsvOo+L2+YYa2dzJgi/JA/zjRGcVP3bW1xHMi629Ixgk7LTnk1hCcxjyEHnsLaRCYnFAPv
oNGT4Ehey52yUORNYNb1Y10daU6Ne0VLxC4HL6x6sy7qfR3ZMN+SfHwzQk3cyEru8zqPEVTUzqbX
q746JyPNRY8kAffJqsXyB/Y8e6CLNEkPhkJOCyUzom1a2JIynKltdGrEdwwUvabvo7+YKu3sisG9
mUZp3hUt3XcwNLVz7PKmfqrZIDFRxmw/wVkNiG6KOu08R8/lCjuL8cvYOR22sWmmHWdirKi8G9uq
irVDbuIV6pYpZ7jPEEhIHoYY07XijWZCuMWQygE8Lq29XbmxFzqL7hEpFdKiVgo8Ca2l9eoqEyTO
OnSLnTrAQMqHCTdHxulmyGz9Uku3PimEzfhxly330aCYpx5l2sZVmeTqYYyw13Dmihqzr7EbKcZ9
QmWrojmSmFbQDXbyKubFvpVTT5iFVbC3tbKQqjmjjdfwDHv9eZwPA6G6niWavaGVm7gSybkW4lr1
suJkx+8N82G5WQlRt86I1mbtZzS+gS2WkKWFXGlhFoHTC7wVEWyELcXsXWeuBYVO+VzC8j3Galtd
yRC3tnDqwuvSMp8lRrmBTBnQLTIpjVSnRFKPKorythimfAOlp77ta7nNcAwbw4hfOWe5U5TAsnSY
vdhvN7PMplOIo3Zb9tghVJzMJOh2R9Hm0X2IIxtJz0MyRe+JM2P2AYa+b7HD76wJF5q2WPTsmpn0
7w1Rz1fXYOghnLxwJr4Cma2PRm52h35SsKrn8qPNtI9B06pTDR3ly7z0ZWBrsvD79GI7U7yTVSYo
nGT6vVS4aWoHy0M5GL230Nk9RWWpbO1W1/euSIsTzAX1urbDjw4lokOe8+D1IpK3aVnUVzj1fHaO
gu8aSdq0VMJhq3KoB89pnhPb/USJq3rRNRnv6aIwHnv9qVHg9hCKy/qVpDMuL9PilYjDfZ+hOeyn
Wt7Jvoke8HtHT/B5PwjrzHx9BIMPDCq8JDQg0flgzJNFTwqBEPfDhCbSZD4nPUdNdqIrjA0t//x9
MHKc9WTpHWU3quSHtHiHrPhkFFBMYrWeQZnEb7HS1A+qOqQPWTbWN0Kr6Hzp5XJQazZKpZaOZ4Mq
JqFJhbUdXfGSU2bZ8SWFflLOSI+ZsJxTaEInq9XpWCHSP0H+5TzoCvcgaN0csC3nX1rOvlSl6D+G
2vhYV/ZTGpXbvDHG46A1Gm+aW15tYkU2SWdXmw6YzOMIGf22ZGN8G+flI73d3ENtRW4KHAeFZf2e
5OZko0Y0tCuczzcN08qDQxLJzQL2AUpZNOGxcqTVQmOxkxdpmGh0Ot4OUlnmpL5R3JBjSKdgHwNj
WfoFzgNYZAlpJ12TjTe8SHkdCMLQ3sDPxQm8DvcN6mP1rJGvfoZ074yHDqwWVPx8eRsHI0O6NLf9
a9FG1r2YFl6+bqqeisIyr3PvOp6AYHqEjvs4dwr8fVbzG81hXmymWL1zpTbDcWjj+BN19+hlFPHw
kU1Ruam7diHUi+QdWAHkCC19IfeLM40ftVYO94S12ES7pckuBOS0ifnxVyqQkkgfLf4gc+hbWvQh
BkjR75u+ENtozrqTSt/+vgPFi2EOP45JK28OBlq2+NBMNfKBLuj72QRb5y2Wo5y7WFRKIHLL/pTm
6xeerg1+1cixlqJCoYZBGk/Z6uRIdRZHBi9U0vQQWs50M3WWcaRTfZmSvtkLCsoe4oyS+albtvWQ
GZelkfqXTNQWnwiUfNkt7QfvCOBNc1HjbSJXWF6HXeMomunzVBFngXX9Gxb+ksafIZ46OTQ3jL/6
Ojrde2oPGC/p0Z9Sm64ERdoq4ESLcjiz+kfKIfkWRt0Lmjrq1EQSbZ0BR1/sPEbDvK1M9UBf8GiJ
AVNTZYe7WG/rXT1iPVsyTCe65Amq7aeyjx5kR3YdzUDWO2TJ6VVtMfelCkEhS3tBCFF5WtzZO1pt
rreEsdhNZXstHbXfS3t5qxzlkuQtHr2ucv1aJ5fHIhEyMNlT+qNKq1HqVBHNlv21bm9awrrpyO3Y
giSHsh3OTWrUu7Qd2kMVmwQwz1lxW450ruUAhg8RRHejdLx1UZNrW4XIOOzVtnMXR0AR59BVtsWS
xucqJoRyBmGynZcSdYcY0iDBe+JZE94zO56erPH/sXdmTXIaXbf+L+ceRwLJdFsFNfWsHjTcED1I
zHNCAr/+PGU7ziu1ben1d/dFHN/ZVosuCjJ37r3Ws2r69RSuGxJALg2fko6I5ddiJgYlnqy7JXfq
qOqAbsyzHZZuGdmzjjrs3jtBtUFcyhgJLy1OxRB/M/P21NFaP8YcIkDI2LQZ1y4mWNv0N7RN+7CC
r3RSBSNgwumC09jqZAcf18BNGpfbda3RUlkxgwFPZwfHNE7GzPNtox850JCqL5PGILXZoUdciP7F
TBEgm0yVUYcNUe/UICxWXVyio5q2dM1Q5fE+D9QNvrtdlH6m2ZVfVYZh37ASf6xV19/XucNcR1lU
WktRnrxFHtZzXgR/iA29VB1vTllfMnNDSRao6pQkdOAQYm16b74dB4I6Gi0fytQyeaKDQx94YQN2
SvvzEeE83UXgzruuCJ6Yj0SBbbiXZr9knMAmWtwLN75PkhFFSWoj15qHnV4NFtBmzEMnNdZDG9Qv
RscgR3gGPu259i9NS8Y3vr989t20OgiWZ8IAw7S3I7Z8JEFXDvrzQzbYasdpydvq2YZBId3t6tpp
5Bjmuuul6A4zJT9BQgFI4qV9lCB0t1Vn6EMwMIwkDemxJIf9S5BcZb7icWld7XOlabqgn6pDNDHW
Ns5TtS2D+AN7/ATPqrs0seTMA8DFxYoPQcJXYjJ9nTwj6saGr7R+dLqcLS5hStN33aHxKNWEHndz
H+w09DNeW9Lk7GI5N8+eyKYxef10cQTKMV4YBJ1y4nTqjVtYbIpUGB7kpsIcTrPHpL/wcAmDwdlB
/KTsDsqHOjEiQ1Dmx1V86OH5bmSs8nCoaxWZSXvKdD6EhvZLQtcgN3ULwZUGEXx7OF9niQu/PGv+
0bJSAu9VfcoXF78/CNUDEePAV3KEMxZqyQUY4qFYR++QVmS1LPkQH3ChKVZuYm+tpaHe9KiV12hI
6uWYzwWmeYL6tpmRv82pfTvIXTW4uIkdkR80jLtDMahPfQvT1a7sLx2fLSwJBAw1S8NlUN2M01ew
zvPGsM9dZPrgQS5CkO7svu2nwmXo71boHtvmsFrNQZeaTs7UbknTemtU9cXwrIkf4SRsVeNj0UCA
azhDFGTeLs6VHoPrzHc/2rP/EsPaipZhKMPScS8UkTCbKZ+v4OqQEwmoaOOC7mIwDie47tej3fJW
Amjqt+zoQZimAqcKsTa7CQb4Rlg+6Meg4ggxAjdaE4koEaHpdoFRtl1Hy0LhNGEJF2IJR0fdKbcc
t7mars1VffashaCuTt/PcS0jNq+JU+V5Rg2tsBYIg4oGNrUz+Xd8O8OOu5Ag+DGjMS0S5MDrcXWd
CLGtPHimUvQPekzoNMEoJ1LzkDbkyzCcVZxi3ekTb8R1lpRMfMaDsrx5o0k7pKJs7W1LnUq7huDI
eKrR85D3UqonPyigJE+DvmX0z4oKkSiURK8QIwnqLw0AVHeoMpcGJ3eHSuQCBmhAroBBOTMAneZv
JD+HaD15t7BS12I4MWDxoyUv+nA2utspHW6qVt8k5cipj33T7/Al+5WGFMlcgvUmCT09/96uu5gQ
GVTB6EZZwvKLteghs61zGJXcuE46hgY9P3Cq3bIFwe5H5tLIg09M8Naaqg81DgLek2Y76OlStro4
mE58EwQt5m+yk15aK2eiNLXZ9Uxw6MEw8m+ZxyF2xI507NaCmBxnpUeBhno7OwJA98KSWTtMZVAK
f5lSzVEj59bREDdOpiHcU2UzUCa87dUUCDNWifPIa1LI1Occsqyxqn1jLhaBWKu9SV1ziIhW5QSQ
qfkGnmkQBhpBDoeO4ooy/nwite95cu98f9wtRayuGGUbtD6I/QSxw62Zc/LJTOvBa+MrjVABUu5r
3A17Jzc+VJzID53KPjgaQSHnsA99quwLVMHHpUrufOI1NiRLnRbV7xIneUKa/CZQhcCkaAhnW5t+
KysYs8i/grCzWA6t0S+ObnzXeyXok2WmiqqqO6vu+W1YJZwA4dhsiH2aYl23Vc6Byr+SwHIh2UIZ
bOsPuVU9JD0KttbnV9EN8Y8lZ4RilPtgmj9CCBabdnSzcMYCtO0Tjc6g68LUK2+CNHORpZGUl0kQ
D+0sb+w0P3kqeQSUtV+R7kCITm7L1CY3aHXFFlHINyZQ4YS2dCpSaKZi+ky39kAY5s0qpg8iMYhe
aL4SB/o8eKiF7D7j7UaeRq8i/+AzC8xX/wUSl9hXDbwR27eXQ4bJZzdOyTMzwZ1m6r6xSJHre3vf
5kBwJzlZ9O8KDjJpCc5EJHdDVrB9+sbnyS+/uG5wS3NahtxFaB3JuKtMAk98VCFoz7ZGru5ghz/R
ltAoylsyneoMcpmLwNBzkd+T3sd2tRbxvgCRqxjCzN5HhJHf+rhjLUJHSC5rdUtaVXbWUJW3VuAa
O9ssu30q6bYgeg3pEhPetgz7ps2IvhqSYOeCCqhsKrwUAlli9BciU1djmaMuLrqvs6Wekn7Yzbn1
vFSIIawYDmPMmAiTvnfo6caESAmoNtOqC4eyghC6+DdlNn9hCPCSNnO1sQsqxlTlr5OHnqyaVyKL
kwmzS0CJWXr0L2Mih7foZXYJidbEJvvHM/maLX+8K5PzKBb1G5Q7HvwyV/fIzfJtUFsNQR1QriCP
84QK0AWzSWM4ZszIoBz7g1t2j4YWXwpJMRXPmf2ABv6JY1sQ8qgBryny664x7ptVfkF+8epBFUkQ
FG5dG5aKuUAqLmjIbBEhgdawvTdgRMy2FWohM813va5u3IVc4znhuaVlTd6dWd8Z/OB2cbQIsesd
Y1Gf0LDQIiVveDtxOVTq+bLRck4icdZw2D05zkjuYaGsBvnyC7mpgxHz3HTGmyTIb4MXodrW/jxu
PVQNaOKADk017ZTUUh9hRFIK2BzMY1AdLd0Gl6sZGbtaWfqHhJduY5SohxO93BGhih63FntaTPdx
TeZBi4N+h3xEbYccBR7JJ13IRP2bl09Hoyu++u3MdmLexjMkBm98TvxFb63VfsIohUzbTm9ISSUw
LT2Ms7rALV/BWPBxsSruI83t8aZomviAH3Vm887FjrjXKiSwdSH9HQ5eQAdr66Gr2+Rn6J43Fx/o
WWxEk0alYR5yVHZPeVpeLK144XSt95m4nEgJTIP+Nkvk41ws8mKaknP7OD7NFNhD+XUxs1eMJRDf
z3o8vq3uObOCj341fplk7D5VirhFz1thTgv2okbGR9WR1SYHAQl7GYs9LM920znSDgevPpgIx2fl
PjmWfFHKfCITLT0wY0I+2/kHlCob1hKfOquFqpHY0AWtfgFtObBf5NYnjpIVn8xyQqNbwXPknMBV
UvdEQBShdu3T4LavLVtjKLxiPKHs5xfAv3iUnUaFGgfOwTX1jabR95yfm74dKqtlNOjPlw++tu/8
1viEFQuGSMF81BKwGzFJMwxw1rdUqO4qngy+h/GL3zRgbqcRAZyPitBL4yI6QzH5Ahd3N69+t/EN
2V/QXr+Yy+ACd81lDUMBXcP6mSQNvSHuOtg0HrsjhNICLJXRffVWDQIuBp3Xu84NSnVYGXFxN4+K
2Yw8k/OShyaWt9Uob+echRoBEWohsXV8vR7qyrlRDRY8EIloeUUrCdhApp1pVR18Sg6cyihBg4xa
zdHm3TSiO8KossEdnYdookKSLMkFqGGZY+dB9zB4NnJwXYIKJeqC4PeJPrduiBgfXn6fmP7/4fH/
MaFi/GR4fJl9fU0VQbzqa1b/MEI+/9wfI+TgN9zz55EvdZGHDdZFhvHHDDkAzsHkOJDY3PDIwuf4
zwzZ+w13ooPmNWBU52I6/c8M2fvtDNrAmH/WvwhHev+K2/GjxsCjDCNRR+DRxQKMhsN558scBY1D
gaQTVWKF+Ajy9wV+j5uGEwJzDTVSGpX2NbM+JsAw3mkdrNQB9VKEQozugwfwmaVUjldrM8g9AY9b
SyUvhsw+AYMlJ92pJFMi5yYAK8qkrCWvuricSKVDKNJ/ZGAXbBAzW8ei9cD/wMdWQERzHbXsm9am
oxweNlh6vqUO7T7ZTEM4VyUNTmNcHw2a/9mmsDwSgCg1XM9BL5T49Q6RrbxZuiGnjoFinYv0liKW
qkbg30Lrc2ZX0ZBTdQ3n0qzTfdzl3gfZjTL892/GfwGy+e+UF/+bcDcSBdA/iy4uM5WOz3X2o+zi
/DN/vDOoKxBHSA+nMC8P4gqe2j91F+I3jMQBNZv5x+PP//lTd+G4v0lOfaaH4gmqw++SjD91F479
mx8Asggchw7a+a97R0b8GSnR4tf6zsrMKxM4iJ1cYDu8Oa4w31l7ZeyUxGM4LXsn9uGwrU0CWkUt
rWcI1grdaTUtH8uWTJl+nr+UYoi3YuUEsFuztSQoy2TEFBaOqi4mpHloZ7FwglZqCAeKrClRNaSq
bgpu64R+9cU8m8YSsonOT9/d8ts/BE3fM21s7716REo+Ap51FwXJmRHx7oP4g08ws9HDVNNrGhzW
pEvHvb9y5D8BUaYY9ooye0OUGFx4WPy+guCmCUcTZ8CG2Z6P1QTs2CiInZUm2WS1yaOq+uyWMr3C
1diM5cVsYbgO1YyCj2TszNmYrHjZcXYWv9h1NoO8LWasMkGt4M7dYbDUgrBUoJ2GvH82FREGU36K
Rw1x8kzd3fiDptlss0QwcUp09YS5aMZYMIiSZsXa9R2KO1W+gtn4PSvMg/BHUm0c07FtqKF7nIH4
L5iMnD2nLpz0WoNu3mQLR6RtZdi08SfXNr2tRNrI2bZP2luOVOyjQVtAWh4I9m13QxLrblPwJV8S
CeHfYavLmGF7tp4i9H3M66eGbstGMTseDi6Ud4Bjvu4v67FbfKYMJGvvzcFiqOkyTXzzgVicCCJx
LnJm2VvCb+r+WDpT/5kI3R4PUZ7Y3CRciGCSU0YKyMeD9dD1Y0IWjVa0FQga2OF5yaaw8v3p2l+9
0dwItvw0tBgmu5EJ0ZfhPREDFBPIHBLU/mZ+U2UTkVxTUK9vMS4xWm6ptr91BKhRXzelfjDLkRRk
1NnW14RZYbpNiz6LFED9a9rnuXXTELp52WkXVH5VNrwBmt+YwxTxYK2Xi2rjCL0+MGe29QfPTWjN
QMxe8K4y/rkRVRaojckUKIUwOcHYs7vMufSZ75rbNG78JqRirZIdCQHOUw1F/JW0rQUyEm1SgO9D
DVe+qXk+SWWuCQened2W9BbNmcl0ny5JFNT9fLOSk6ZCoxY5FoucsIJLw4AjsYcBzXACPfX6Tbcz
TzO+TlNuRRGQa8aTiPeqHEYKVglD6FnDw/YiW4jg8+LS1tqUSMqhaU5FE0eJSS+c3p4j7y38pzQU
EDcYxUI/zCNsDlVGXLp0n0S6EEZB59bYZrjajjx/C3MwTkB7Q46okcvMQGBarrhTfCl7HfWVP94y
ghoaogKU+hjnJqYR9mL9QOpP/ikvgYRsMoZOX2Q34b9LDYMjC728EcJwTUL3ccHwgba8adtviPrN
19FIFc26tIawigXA3ydYpb/VzqKuKq9oHsjUoJE4cgqZWEMQrfASX4i41y8o790T+/pZUYGOG/mG
/1mheBsOa7rED4vq+LJTg6dPN616LVvRBsdgXIaV95ukgxM2PFcgQ22x9Xlebb4sYz6Ze2Po/E/B
OE7qkKYz2QBB25IaDXkF5fSQzBjSh2IiFD1OGTHRywISMOLrs2H6mzZdnb618dMM3cwiZRret2Es
TaCK3O/QZz6W7UbDU+d55uj7oeh73IowzhsOO0S3tJuhAaC0wR0+xEzPy+EFLcTw0alRVuHmEfEp
mQgA21d08TvcRWhRw6mET71lR7IelFHwMi+uhqtZr8nKg6hTWruW9pYXQlSbOiKMO8JaJmFf2uZQ
RCbXK3A91oiFs1nnTTTJXlK/Gzw0WLd6zrUsrcG2sLAzkl42zqAkndRzI5VN2r4QHsnoQzYHp4R/
j2mpxcVHgB4GFMCZdIzNPHcVLd2RcX4a0CDY4mnClYRPsa4vAk53RMU7xN5vZEeQwGbO4hijnI0I
BSETFvWNi7/BxHdnygSKb4ZSnPlL1ezcos3XkHBI6e1UYVbZLnBUcp1hElAHo5cxd8jTnn9ZBQWz
4aBHpGJZffoAakZyjC8L980aAzlHYiqniXy8XFdvbpbirOcdd2HtxApFgmlLzPoMONYTZgOkIkPu
kvbe4ozEZW75iG84Uz8XPhHnpJK345aFWb5CO7POXVUf2mscsGQhc0Q4OwbKug8yV13orlwe0wWT
Fg/5UN8RJ+nfMAOz7qyY2T7+BOtFT5iDdwXyX3vD21vgeBkGJF5DUEAcTQ30kUhPFAGzJQs3Xied
ovqrPLYK2FU0Jlyerk3RxYl56TMlfl7wRpIgMkJo39BJO09P2lYB/VeeeoScjvlgHs4pZwAonAXk
D4Av/qps7HaIidSXLhU54jTc58QApEU2R7F2CoR4jjOHNYSVfNM1QwxrtSvlA24f/nRZqQmxzrhg
Kpe8H7cutjixcRIDMnGnieNiAKsYI1PRTOSJ8YjRftYDPTYOlXBgHeLiL8EqBLe6V+phrkTKnJPR
3y2gZpNy2saNvjXR3PvRvy+e/7vK+OZ/myb5rDn/5/L4+Pq1fK7ffjhQnn/ij+LYMG0ExvBrhKB4
gvEg/l91jIz3N5hRnBpND84e+V6UdH+Wx673m+kI6la0wqCLvpclu/ZvFNQMufkZ1JWOa/2b+vhs
K/iPfB5uFUA6/hEUlkDNyZT+UZNM+otDlFQzRXT+b/qmQWuUd/O+I3siDNCbbEvBBOK7+/M3texZ
+f/jNVE6ORZS+bPyGkn2j9ccGYbEcUo0ae8N2fOk53pHAsodO9N0O2nxK6waN/gvlztjyDzbcom6
/f2E8J3sWglF5IENOJBIArkfzgqb3kJcJwj4+OME+Y9c9r+9FNwzk3QU28K+9eMni0e2z9EsBooL
A2uXF6RYz0YWtY1oZPHHG/ePFzsbCt7fRgmfDhwULEgcED9ebKj6xqzIc6XJ3AOjtvtxnxUlg8u8
qO6Vod0QzypSbcsd+yuJ4OMX1/+7r9HBd8GxCuQan/fH608AC9i3mLUmrk/yIFEFpBr3/SWKVgS3
nWH/Dx4bzCRYSqzAc3lpfrxeEGsce5UN5yeOuw/+2nVX7mxPF0L7/kVQ/om1/cfb+7cfj8vAcMMQ
ZL+niKILC7ST4CNsPQYvqGK7ULVEQAw8ageIZeXh378VID8IwqSDxJt//n2+e0wHOF51ppc+wi7m
7lRCA1voMriqLIRy2iLp7OfXe/+sYsgWkKFccV6BsL69+/pKxx8RX899RG9XwvFmOjBYpK6XbZ19
/vmlzB8P4RzA313rXd8qsPBi1nbXR2h3h2PhEiCYoNWhbs+ouZFjXCeJdTubzXznx8Z43epZXsbY
n6z/wYfmgRW2TwePPt/5F/3uJmtyg0toGdzkoKrDxTPIaWFWdzGNnX75+Yc+n8e/fz35zBZYQJCm
6LRYZt99Zt8x28RZ0y5yiIkhC4zMRga0871aGpArg9KvuO6dKiI9ON79/NLvVwacLhgD6BP6xEUh
D3y3DLVmEXRLl1RR9ZRFxrVkSvzJ2J8BA/f/8kKsdGxufBbHhlYjzz2L725nIhUlPcrhqNAI9hre
o62KPXKdPM8gFCJIvKNfpLAeymn41Kpy3P/8+n+5x8DNaMgGtuW48Eitd0vClLk2h68+iWQ5ZRd2
6orD6ozzJdFZWHUT802niFqTtfZ+sfb95Q5DF8bZxh5NO5bN+PxyfffBycCsOQ+kZUSEaU+0AFwb
L/DzE8N9EWY+8JCpIZq1m2o3tJO4+8Va8dfLWxQGAC/Z0thE33vNuqAIzDwe0FWvzkr4KZMIO+4k
4CnlogovXXNLyYrM2VXKh4PjI577t3deejRWcE1Jj7fJe3fnh7LGu6O6NkJ6hKLDz98y2diIo9N6
b/YTGsGgRl5kiv4Xz/Zfv/Lzhf0zTNf0sS++u/NtNiaYUFti0HKz2pGJHOAoL+v9Kuz6OslHxmvL
9MFPRfaLvf38iX54n02QIYLu27kiE+zvP37ldABMM1v8JvJyHwHTvLQ74VcMcSqLcSqJwHjz8XL8
69tM/4J3GBojm57/fr0iT0tN/dJEdTcnlzoNnN3AWf/YVoG3nQfL/IAp1b+HzZz94gn/632m/vSp
DgOPXiMv948f19aaaDhoXxEEtYVgUaP5nIjiCamRffBHfJyrOVyViXCuf/6J32+755YwVEEWMFvQ
6Hz/SmurM5DLJgS/dz3SVE1ijFiJz0bvdmcmcMh+fjnzb64nGfnw1TLSQR/27kHOkOaCBx1Q3UPH
ewYcZ4aeRbOFLFstDj724MvY8JAgtlOOsH0NsisPqeKLGomv77ISaZZc5LHV7fDAGHI6MLXVv/gu
/vLo8Y6To8Y2YgJh4cjw43cBi7Vn3A31zG2JSTPAz4Qy0M3BJWfwYMzMClmL1P4Xd4YgofePvGXh
jPR/r7moMoN3z4DnI9JIoB+HMTLIaivocK5fTLuxy2+yUFV37RGTNV+SpWiICxrGuR1BjFvd/YS4
kiCHVVv5ftbzXN4PWbP2zll9JmQoxtjKvozxKMQ1vHtp3sfpWAXbMyRj3tpdg8YZEFk6EPvd1c6X
CTVffRBJwRCasNvegIPQoHyJ8LzF68lP7ao8YNcmtmOxSGLbGXlZVte2tv3noVsr92OshjS5aiWS
tzBuOM1jBs5IisgNpV7E7C7WyUiT6WldBos+KFp+2oQ86gS9WB1eFHseQWnNNs9BZRWFjGbsEug2
YNjfdpypE4KUKA53dQAZ7IHesfwK52Q+1E69fFqSmcG5v/S1sx2nIHk8zypAH1XKB3vR4iLoERDD
fwRwMh6NtAMPA1bInVjeW+OyYxFIdoaqhucAA2a7Y76n91VAWXHskpxObL1Ow7inJ7t8Gisp7jBe
IVPrAYl8WbTuplMCQAb6FnnP17OP4CDUnIUQ6/qx0+4JY2c+z2PEXCOVttGcuQuAqsTEn43mzCr2
PSpAeztk1vBc93CMIukZ6skfexSpqH6xmxiqTwC1DPn8PCMnvB5pceodLs94upmmuSu22dim4y7L
EBBtF7PFdcG5wTiWzBkuTRpRm5S/r0MXmHvEaaTNN0zyoBgsMkjxyrmGGrd87owuqIbtc4j9zDp6
cY9G2TPp0YYjVozulCaC+JaqCIw96W+KRvR6pjTVVsZo01GLi5QpTtxrrwz4D26vuixsGV/lUeBP
DFeAvxHbROqtbyGOnb3ilMk8obdtLMOOTR87Uk5RB9KuqmYdwh5viFYcFn0xSxBzEUK3RB3doUJp
N5qdJC6TsnY8BiZGo9/BWF/Jf9XXNLhI8s2Dgn6xbxsJbUPwYA922y/xJmsxhoWVtlKmFgo+Uhi7
U/OxLKSVRbJXiM9TVjOibQa7eLDrJONr6BVimmWI1c5eM9V8sAhrL0n9wKV0JzRybRqkc3UhljWr
9pWVKx8Jw+pPR5sz5LXWsZ1cdJRb97NrG8aGZFugomIRsX/fqrq/bNe5s6MAnhxX6OlFhbQoR3Nr
VkuCK5Bw+X7fL2QrEfWeN/vRkfGthDdTHaggQDCW4Nx4nej4UghXrUBnyLZX8Vblig0GHNqjOQTx
E/tZDu0QpQ0YHKQ2tyPSU3Jb8Ogg3ShLmJlua410lsl8f3GTgT2KCtUAwKyDJdudZwbTbWrGuSAN
p6y6iCZHeSctsFeAWUW7s4Soq6jM+oa4qAWg3+3Sul1wy8EHAVA7ZHZ7pT1vvm9ayyxOQSXGy6w3
07OqmJjnucjIdVHzOGEEpaV+xFBsrsjopUDilZke/5l0dFxtpTi33JxuNJCL2nMT1kE1LlHVlAiI
OXFMBrMIN3nLlSXWiJa+dWWUsgENtgbpYVro2GzU6hOzDZEqRlFym6Z9h7crBqLBasLhKa2kp7YC
P2mwHavc7D8SXMvkTAGwm3ZT0RIC5XeeSnGXmVkWmX3apic0hK2Ckqh5zWnPB95uqRmBIcErtd45
S2vCXq0C53oMWNAei6mQEyVIwveaK89zP2C3cqZQlsh2QOE7/tdKTPFIlBVH5ChzO0KRcZcI1NrD
BI4PjOu9KgzigN3anHdrMYACmbU3Wruu14hVC9+jrT7U5HZuWi9txdHK8/ymXtoaEXQZJPbNKOT4
5IneE4dEjPouCJL0Aaqn+6mqK05YcO5oGnMqig+FWVpEgk0xkeDpXLRgYigMs1BjY+7IU4RlCNCw
XpFoVgB/tvGUtSRbd1pXhM5l9WORxM4SkXSd39LrJt0VwOQC47pSHv2AziePufHho6PlM++9uk5e
AQxDPqNApG/m9kv7tVioJ4+NO4D0LXjPkx0y4wUaz6jwmBAN7+9gfHjs6UM2sh35WfIVctOZbOmL
LNmfoycfAxJQ4axqE2KL5TMX3XjkvK/byllHoqbLZT8PSOTdMYYOKZpY3bdzgwpySA19sQ4SX+iS
x4CoTOZBRIDGFkSnGmjnp35Y1291RXRqZOZoWg4Ey/vbYRgtYnHrtMWbuPSzAYRRMy7gkWJZSqw1
v1qDHlaPpWPjq8k04q5qq6U9LqBiIuRcCIdzs2WIKLERNLTdhXWSqy2nMMOvUoY2iffdLs4ZZW6I
MnXgXaHXAjFbN4xviSr2mP7o3gFX5tokcMpqInAsySg6eD8W2vxpOVyKdAhenBTj/i6da8xgMUr3
3dL2cx7OTSXbTRFk60tiTgZGUSLI0UgyNW/CgsH1TWedBVpB405O5AkwCvzPhTRxBYUx3lbpcEKW
/pZIyorI9hqQh7Y3PKi5Kp7H5BzC7aS1CFfdyGRLdVK/OFPZooXFd3/FLjhMGKYX76WR3XBGz5st
OVOjlYGJDZg/YnqpFMjS1T8DrhVD1QjB4HAlQVM9JN7cfS4XheA1xTba3y9EuAd7Mq/dbuslZvJm
jInv7o3RN9PHql+Lm2Zl6gvB1jp7+ZwSV81klMUr2vLlCOkSNXrswtPaT00SPCw81jIsczRLG8Zz
rB9rgdK9d6fiNY5z/OitOaboEX0EQKcGBB51rk3p40m3I3qVEu5i8caxPFaS4GisM0FxEsqcP+t2
sQ6tX/gki0tkq0xFi6EK2wUnaER8d/LISJDURsniEuk0Nr/GSuhl2xgKDSHNteB2zlD1HVZvMmlC
lQL2A7hd4RH/5i1lSMXkn5raIMVq7ZEpo1Hn2xp8s+cZMtfevEI7hQOhHEFUb9beDoDjUkyMW4nd
NNmbTKC9cCbMAbuiORDBmK2T9dw4BQzLagYovSndvpYHbGKyjgJeaIKYV4ilOwum5HLqkjJ4YkZ6
Hjm/UE1K+8o2QVuwVdGmspVh8zeKdOvM7cfJnLOnGtD22SnfJEgnWw9906Tk/GjACo7klPkPNcBy
0HVALfQppf5+0xSiNITc1Hqowe09LLoeGgr8svq4to1u30iaMveBVKu9C4Z5rq7qGMYocgCdZNsV
blJBdZt06nJY0/xyVIPT3kxO353y2J/aXevVLauY0dr6uALsR4lRLRVi0IrhWFPQM9owh5wZwzmT
W59Q1UMhcuE2SOaeHTqSYs7Kfoejwaiu+0lM6c43BqaA2h2m8dDqDiZHN5RFeliSXDPR7KSsjmXr
wwcAOFKaWxpw+nOZODFhlylTqAtKXpUd8j5YCSZHSrduV3IbnoOlgieJBByge9aX5YXFeZF4yKSv
qGz8ODk0o8LDug74b8mBTu0DvNOGbV2foRGFaRIeaDM5b1UyURclYFrXzOntENLIGmynVFYEPzJ6
eRBE1JPBvBoGugmFnoaZf2YmaOOTckavPlY7z+n0tdERNbGBQMwD62GJCTaOXPn1iAYHBD+JdWD1
KahyEdUV/hTh9vJH2qltfpd3ijXR6sz6YA1sjId2TltYEmR+o61eLP9NMVFceDyX+dVIJVRNvjVW
Pk9qeHhpu+C5q3INzcBMCWo+qKSBCN9NhpAbiXdPhXC5Rbzpvdz+YtdZ/owVtIUetgwZGr0xqK+y
Mg76aG4RAQF9sMuPOR2WOlRFzxsKjcwr6FRp68hcXlF2SkpdyklTkt3nucDtVE/++Ub6XRfsjAFH
L+SFIgVLH8wddJcFZfbRX01vL4aA2agtEU3dLP7qo1FuQf8fpBwMqhCtqbKdjDMsY412QQ9vCMgZ
qik+TuxdM746E6aJnF3kEyb0Cmw9eQZvpKDOPM0lLMnIotTTm5bqFY17AX20Gr2HBMnEyYORSZKk
jjnouWLWWFAdQ0Qjr3bPJCQbBcWZoWRoOHMd2Yy6D7UxALMYcUc9YU6W3sbzWoQYeWu4Ew4Y6ZwZ
DbnNg+ktDb4GvABu1CbW9AZf0GhO0qgHcZFn3WC/McNeDnIKmjHKy6x+Ybbbyd0Yz9VrzlPKmyLH
kb2i9uw2LDSjPwAJ7HRh15h1gY0dcx5DWrXuvUApK3K5T8a+ThOz2uIywfpvjSU5n1o1R+TP5XqY
vMp45Z6CgnW8Go9Q33L23dTwnk8LgNYPnGJHNvA1pziSLm+ZaVhzfmOswXTsrSqAydYl60Xn+Jgk
x87Gj2hMyKOjMp+bD8XUKs6u2sEs5Yx8H5sqGzRAGHh4N01fyLOgQujHCUXA+ceXIOdXmsZbk8Lj
ycDj3EMXpIu6aUwrvhsltMxtjeqljbK1s1ElJCulbzrH1eVI88DeklnkPRaVQBrFIsvyR3+X3Fpl
ZRaA15LT2cxr2x+gKakB4T5C1yhta7viFaypWEx/smbKc9ffDRAKwZxqawz/L3vnsRw5knXpVymr
PdKg3AEsehYRCEGtmWIDYypoDYcam+U82bzYfGBmVZGRbPLPsdnMWC+6rKuSTERAOK7fe853HAjP
JHgKXDIirykZ3DjW7zJkr9h0whICx0Qgx84OWpv/C2rzuI2F5x3BQc/3GL50MpbFGI/brooaMNtj
pa30sTMFmPnRJawVDnyKGKNBs4quzKnXdpTO+ySXLZmPAENcP/IQz0g1RsO2jkznxgXNfIpUZMqv
9DwiNiACRUKFV04eQhTD7UwfXj5vPYu2SHjBPEre2mrGy6A1oXVmt8qxWdjMDvgyeGVnIzUaFyca
+qRyZUcq0FdxpkXDpsQ0BcGg76pz0JJqOqoWe/SWQRunLm4lQBynMN3wxKwjR+1Y9BEGF8VY2rs8
kWjns9BDxDICZL1xRZIuG9QS4YNKcrvdigp5/4WSRH18y1C+QcAUirXaV3wr5jwmINUNJG7UKExG
U+8I9S4kmKZOkmkv5g43aZfgjt1kpiEQKZWU1/TdKvdWNqWab+seSiNFsZruwbIOJuiSYDgKygIU
vzZS0K3hf4yfZpOgy9GIWJEk4WTzWo8r9c0GB3EaIj9mGbFFPJzGs4yIGYUCS8JmWraGH1N2jKdg
DXNFZrWjMP4aLYNvCNSq9YmuD7QjWLeJ2lhpX18FpD8o6CN52F4UGm9woMfKis87zYm8LcAI8jWx
VjnhHk87I9E61aC1Z9TGKDdLAhh8RJxAv4mvzynN7NDa9moShPbCvfpuZ5pzVnkoDbdWuFwSHQQ7
b/y+lr5ki0XoRkiHGoYzTUqMzFb70aEd5m7c1OBFyKOJwwMQ/mCSljPXn9AVUqEBuNHk3TjnSrD1
No3jUS0JDQkz6isHrUl0M0Z2M62F8mLHN2wD9BSYHzrOnhzNL2WORIjUEyCf+PfKnKgEIwst3KZN
M552hMCQIFvyMl8YfJ655W2Vs/tFqcSOokNnqlOBaWu76KHaF5CJeFxSgjA2E7abaKcLCXomJhoD
Zid26GY95zqc93kKUO9BBgdBAVjaDIkfSN1wY1B6HqUWv+onyaDO6CU4CJHGYIh9iBSoawykdOAO
XDM3Qeii44H5qMUPo9mq84iilge1tCRQX9ppaCw73pdspBtSEoxpDu8RSLFXDwyiV5osxDZc6ZFz
OtsaEOpEVsH3mJX3c95J967R2hHJfI2bA6dfz8RldqvmhkOK6ZgAsvLeKqNmhPgSBV8BOZWLv3yC
BgHJoOGN0gpc+EVVOxdUiPO0l32cj5dtM4fYjCk2K5+cEVQ/UKsa1h5UZg7rcteeJ20YDetclc1n
x4ixceVUZt8IYnA+611dXoD2UHQtgAtTzRfATCip6bqclDRuoo0VCXGahMyY9x3k3vgIiLt+j9u+
e2/3+YCQtxvSu9aJ9a+1Y4wmbB4IJps+isEX6za/eDRnQ7grK2Dg2yirk70tQpBXHb0yEOEzoi5D
7GAYETHfh5YkIAhM0061FnvYsqGwXxHzM18S0UKCVTKlXy0iHEiiqDXjM8uHqkFxjJHct2AA8NI6
FBC4pN2U+53tWLQxdEE1QmsIYhx75PpruPjP1uya02JNh0zfCKJEmk3rzFxoHJbap5atIRtmz+Wf
zsK8P0HhjYXT1gFzYGaliML1VLU+L3Icr0PbavZ+0iN9U6kYfil8jpF2otVMWxHn9BroPfbtpspN
bH8DZopu7cRO9yG3Uq1faxZv421v9PpnlHO8IWhhMhYDnFDfEECSuidBM+IYhe2MbdJIsoE71mMj
eSIxnm0hjBZMIrowYGMfOl3vN9byzE4owI95MeXplnuB2V5ZISANgDZfZNY8UseUGMXojbUmlAVX
KxannKc0dmWSXVRPu/gTSx08Pu6H8DxNvfCbo4WRQdHbJsQHa0XCJasdNewq5k36Kg95HNbKnsGk
afWkQbqVOQ8MSkCP0IiE4VTKZVyXSgOlYtQW+ykL3XK2qfvOI1K7UeTGh7Kue9p3DtGJdV9+1GLQ
/lsZ9MN14SDBR5wzS/TaoWuA1I7G8chAnU7PoZZ5vk8xadYcoWUdSou0ug91Zl9HXs+if0PDhgCd
fLYlZQ9tTHvbz0q0GHKxWRO2TqToNoVcAdMla9m5s1IYWKnhBhMshv+lW8tA1Wxciiokg17re+KU
Hbe70ImdXBki89gaxka99TA0oywOKnwt0xy1dG7dGdhIDJsYUTRU5POoUhGtqEjM9/RyGJ65epmx
lw/oa+hOMnxo7ZpOgymj98pT2GFFIlFBd+xDkMJbGr7EKWsnrjZd4wBDzNTTkQwr62vCgkVTybGn
XTAnVrlyhFvvBiIt7jg7Bs5qLYtOKkZV3srpZ+JMSkogwOrk/rAgsJPphxk7ZpVDUvFdjHEZasep
wrMICIdXaSWbgHmL6ZR7Kgud0mJGebwdjYrOe0H5zI7GTdwRyfaMosCYc2T3TEB7ddql8XShIUf1
tlNmEObCQt+Xp3rJoo5FAYDrfuz1nKom7NzUHwVg5q1pVPVH+rkpOyAgAUSWI9jdA7ynpzwwme13
Wm1mt10ywdwQIoTzgPzHWDls/z6mdHPtdQBg9UpajShPkkwPzzj3EOUTJCQXgSgtyPW8FPDCLpFP
my5MMBnj77BP4ykIkfKLmN2XaddxuqHLFZFwD9wVNyFDd2/BBUBIzvTSitZxGKbXXphH7EIyd3iI
4hKhblwEjrbKBqu/H2NXm0H9tTNvWaZBftW5zQctLNluT/QdUJsz9yx81xEFDqcJFyB0DwFvveP+
+NRMDSmcLjm7xVmXEK61KoHIfgEeEZVMtAr3i0xr8xa4AzLQpdcLFdEcPexZoZkC0Imsb07bZD1s
Z1W/l43l7mTt0kr0UKUy33DyKeEFKYN4G0eWRYZSQNWKkmn4gLah/4zcnT5JEAelr7WIbXfwsyem
I1XA6gxHP8L/z22JgNsjCmdTEtmRgj5hwrUrtTw+TgGwi7UXzjhL83YS1x47o4R1VMn2MmKnTA58
3IZXNLjna+G1CTlidlTGuwl/iXlG9ceOhfymPsC9CWrvOmY+0fpZEenD91pLPaCa3ui0zh3jFk+A
fWQUuSsh+Von2jQm0ZWJs9M6V+PYTxdugqXyugQu4pzaqYy7TyL1rJSeQEJ3mSlle2mIlIxLBo+V
fEtW9cs8mQktmggyNB3U/s6hoBKO2yTZNI6+BRX8aOwseaGPprdhkbO2mJC7HwqB/9g5//TMJwNr
/6F7+ONb0cXddP6Qf/vXnzv1rSnab9NT3e3yGz9ltyb6WZRJjCd0LGSWs0hkfpjSNPMdekUEJDo6
TRtp2vJbf9GAvXc84hJ8MwP3R/vZP05ODKA6IgF+yxNQKn7LlfaLIA4+tMPdYZg2UhL5KO99qh9C
cdiNs0ORxzzGO5FakN7j84CtV2rRiQI/Q1giIKEgrLozT2/b40YQacumy3lDTvOomnwqa1k+CRIT
uP/uIgI+VHF2QV4krlmMK2YUJYiH+FOAqOoUfn//HcQO3n3XjD6RgBBd2GkE90FZjtg1Ygg/di0N
ZwJPOnFFuQkctu/pAdSYEK61apovnlzeyx8f6akD7lAEwQd1BTpTJCnknyKRfC6C6CW1I3lvRGj3
CtJxolk7GpsOQ0/Wblq4Llnhrx/RWLREB+fGZRSPMsRyLITDB/oHrc7dHujxsCrZ7OZztHfw+N9o
hs7eX+IKYm5g+VqgPsQp7azSZOG2utGifR6nbD+w46shjXlJQ9B9/Gj/eer/NBel0b9X29885OXD
02f+8ef/0to7xjveox4h2gimuK15sn8+9Jiy37lgbB9l9uSVcql/PvOPCn2b+GYPewxaFwbnfz/0
WD7e6ZCFJGI/VPwYuH/rsX/UfD65oZYbmPWFrQkVP8qqQ00xKty5IRzKuq1iSBkftUh4F1h8UA/m
CCWO0owMKth2xQMWNRQodV6LLZVXkq2dYK6+kuhGOF7H8KY0I3oIrl43GeQYfmM9odNwjooeJtM2
Liv227njIURnpjlTtUh5SSNzpvemW226DvG5OX6CrgZojPYJTJe+iCSG8rO+pFYQ52hR3gazpV17
DiZT6CkR/FAz6xnfKF1EX3NZucRZweJl5Bc1BDTkXVZd4jDNt3AyKVsHsx/VG0qo5SF/fgLRQbkW
6xVRAcJ9TAN4ortsuLC0DTPjNtNjpj+matYkc/Q/nq7/qvSby2SbvBsQLXuPbw9uo6erc9ZkHRuC
2LjNCxvbAClV29Fq6aKaEXtnZsZvLMIv3Bd8Fd4Elm3RlbAWgMDTAyqTdD/K2OlW6hVWqaLsP44E
J1rbxJDT9xQVJvBSI/F2RIBGXGXDGfJVa6G87OnSbej04wpL7ML+khd69y3QS48eCwu6s+4YDpAr
yDzwxo5d7iSzsqc75cA+Xo+Wxe4trhhiFNPQtLTpPMnATIi0pJo1JgnsaJiBPDM5kgxj7eSiRaRR
+zbMMRRCQXCuebMifhVXxQlZtPV1CljjQZO4ntZaq6wHOv3NdztPk3qd2FSiODMDUjmerAEvvBsO
ii6HxxbruXBtXqhLXPVy2zy5LchnNTo1yvEWRMn3YC5PQo1zM5veXkspev+z9nbT0dd//bnIS//9
0rt9aMpvfxy1i9upfboEL7/2cwWW71BioxR0qZOAVCyy4J8LsEPVZSNW9mwPJTSX6u8FWJrvLBTc
kv8IC3Tx/P+9/kqDP7JR+bL/lZbu/mYEw/K+frJ62EQy4K8ARYF61yUWfnnfP7lNiDeLDFsVNmiY
uL0CRW8c2U2IiKSLN30/BUdeE6OTAhadripN0D9J4nP0E+ZxnKSYlJrBd0nDukEIC7Qyjs7dwYH+
Sl/wCuXC5ZOT+8I9bb30aTkvlDrofCR7zueflszbIClp4BB2bLT3QZGx367Kxr0lqVFSk9gVcXOJ
BymxwsXAYKm+jvqGXXbnJMZRF8dtuyH2It8mkeXuLcggqyzKCFPwPIUrn4VUeUB2tW8pCqxzvc67
86Rm6IrEN43oS5H/FklT81U5i5uKkSuINU9Dak5mrgA9bQZfadfQY3BH71sXkEMR1QJXo0m84CXD
Hn1N9G9l0jsIsk9empfxG0/9I7vh+fXEz4gxezFA4QOQB+pobP6zzTQHThStHA+n5mmUlv1pb4Rx
u48GhvFRFTvspgEOHcWhmeurlnHQdVU5JQPpIqbVzA8QozDRKSqQlV1hmkWOogmR+wzO6jc+8aNq
+uATC0JF+Niom0kBOfjEuo2Zl2QcYF9WqN10RZAd6aUwv3SZy3yyQQBxrJtVcBeLUEBmt5hzZyr8
DlKrQ1wfTUazTrLmzElUCPIrrGlADJY+3eu11d0TZVxRqAYpAp0Od8A1Kabj1dgrNZIHNjG7nnh9
r6lOSEQbkP58mglhAGcWZNqmWzTSRHMN9Ma4YaKvapYpoMXehv2pD4W7VlNHBxHZQXXF1K0Do1cp
VCnahLxmcKJbh+bbB1S4yboHrHbdxU71QKmAVlfMienPXqX2xciobz3m4OUiXt77yXDbr23GMK0D
Lc+HZ9Yw+T0tI2jZjnY5EIV2Qds2w1/eGfHV64/YslAdLAgoCjA/8e6l0cEXfP6IUeA3TaBrNJzA
GOwaJ0AR4yScEitzg3g9ho1MN4PJ2EUrpEvKJOw55C/2NeKGTKyJ+1lJmFAYwfvL2GGgjpZTNxhZ
EQ6xylyrvghdEzKDtDqcgO4QJmfexPBtVc+gpzYDM5szQvX2FVIIshSrmIukI3pA2q/Y1xj96cSc
CE1JptiF1FoHxZhA1Q0B1KzSJHXdZ305d9ieS+w3jATOCqYYGIPJPLhBMAkqgg45Uxs9Iemg7cMy
5UtNU7u2sZ2fOmh6jMpmHuMGFAJWRGuIyd3CJDXzE7qa7ZmjSiG3JkbC8xkmAZT9ITouh2FMMMF3
UMPmDAZtlPMDa1CI1mVsygvkAVicSUMF6ZhemapG/ODN0ZbiBhlcFTjv0bnQJpSliG4ad2wy34m1
E70MmY0baFYS2LIfJSmEp7BJsmtz9ug7vnHtX7j0nok7i276YuE5WF0zk7w0nanyWmXcXOQQ66cp
1rzzGjvVbmYy77sCqkCJEPXs9SMf5ADx7BvYKXhHGpZlslXRl53uk9dQjtAzyAfa7K2JWlLAfviY
AHc5aYR50rp9doStqt7BXCYeZCBGxdMIQI5VdMYk0d54FbfKAPXtjd3uASnn8WNJehsezwHfHGPP
849ljHY5AqY21t4QW5vIdvpdUkE7DGIHrH8yzFursuTaqBog2xh7V8wNsjvmo6RYRkQlQiDUd6oJ
CDkILf1YixnNRmmAbYWMOvp7hfWF8oDA4FaMb6yrjwXywbq6eDdwE9NM1n8xaxKtlzdpRJ8x0Ozk
lLhiUjMDw5yKfZAaN0UQdS0TqMb7QKdRQ3edNhcpbI0oTwJikUXU4/cYlAOrkSYJ/8xznXaHQdaC
BGC6SUozPp/0uj7Oc7Ze/oDeqmXqMpCAYxhqAyugPbcKWfuBzQZJcB7fQ3ef1oY3GBvIoZTncaUz
fmum6aup9w1IAnggJy1hO8kC+JSNNqxhksW3ZifB/0E0aS5ynuuPg2HMCeTiajxjjM2LnpjFEyux
g2vIRuN5jhHrFPTfymaxYrQWGicaKRga40MPWywNsGRNhRBvkVXP+yZlpbKtdvpgdm50k4Em+ZDH
hjkSOxf1TK3kbF0zNIez14jxKJsneap38R1TmO4BGZ6H0KfFD/L43qAxzJz9jYfj0HfEw8F2m+VY
twhZJGrh+V2o2MUg3oImYw1xcGsqw95nRaGQO2f4IToHZRRCq/XIa/SkTuZ6i/ifMEl6z7tYqXKb
5frD1BnJNoIyvGpyZL8NgbirCljZG9tE69Afs3xW1M6LNcsU7OrN55+1BXFPGpTO66PP0/d1bbkn
mgY7lGY/sSCSKBwiyXY6/WB4yMxAwW9/rHuUlR7iux1zV6QVQADWnQb0ogAhd9Spvj6ZoQcXbZhs
DTey7xCrCp8gD81vZ6O5rqJEI5h9JT6myKXOQRZFu9xR+b7RINS8cTGWR/7ZY4XHkRcj8CyDmpnW
yPMvqMVx4OY18aQokM1L4jZcJufz8N4cO++0yeFjGGUNbNP2Abn2qJU3EtL/qlACUL6SX3Vea289
67/0TlmpeMiXFyk9OTqyB1V85ebk/Mgc50FhJ5e2U5AaMTVqbTh0UFwj28cNiu3O/SB13pSGjdph
8N7YsS/HODgxjMA8l+4xaY30bZ6fmDhOOrSNHlahavgiYpvUKq8nWNlESfX6NbB+qVFsbiy6RnDU
2FKxcXl+qLGd8HGgoFigOtllT1fnni9G/e043EMq0D6hadHSdVeI6pJxX/updCxEDFKC/w/QPKx6
IbQT2l4oAR0vMz5D1dx7M0D4FeQRoPjzpMPizbN5lyyyiEUdmCa7nDXzDMUcpFQoMDATJq8qwH03
D0XmIBAx9Jj2a+iN7sa2kjeaveJgR0+7TbgWqCLoBhIvvHtw57GJ6/W4qPU1IAEIJuOUIwyTBRZI
d75T0xJ2FTrDdVNm7hEZL8QYtQMgRAg3OZqdmh8ndxTvPEfwC7eYbupMg/kFOFj7HA5xe2No1Ymu
mvI2Z8zQ4k7pS7Gacrd5qO3ZvaduENueCR6DXdDiNYhztRoMaFObZCBl2qtj5TM/8tZJFA8XVk57
bmg07avu5fHHsJTuhwxP9IlF2MRnNGpU1RWex1PmeJJs9FLJE0eRW4dUPz0CtE4EU474CGKy+zE3
++xDNRKDvfHKO3Zp4JaqqC13NgAwK9cDLOWt+Z+2xjIsWtoa5tLt/fd9jZu46P7YqLZ76GLVPm1s
PP7iX50N8x1NYJgrtA8YlgAU+bu1AZEFogAcE0iGNHgNnVryZ3PZcN4J/iM2Srn0Hiiv/u5t8Ef4
TZcpFD/hgjs0fofjYh48MBBGJRJxYVAGWa4Nc+D5MpHH7MOSwjD8qkZhOTnB2h4fQnrL+wKhwboV
BJEcTzDD32dkVKwzTd6YIvRNO9eRUY35uh5s0njcZBvMzucwC/NdkzEpHfRVp0ircZ3yxgwsfWcl
w1U5zIj2kmn9eN5/a6rxKh2IDu6XspqaOIy6/3bRf2s61Xz7g2jT9o+tKr5yAcvi/4GUU5A9r9yP
fhJ/RrweP70Tl9/4cSPa8IQMcC+IMy3oB4/Tih8tNtt4x3SDLhlbC5Y1xh//3IbmO25LYBA0Hyis
GE7/cxvC6KSMYVJKd436n93Kb+A2nxcMSK9wbjNqgd0KHwHTyUH15uHcVknnwII1hnAvXdn5iZN7
b1iTXzwKBYC0DYa17uEGinim2RsmjuKm9nQK1C26z4zmLVYIveNnb/nlIWfQS04r58dEcHvIGsjQ
u1mgSya64B1u3w7aPM9XFbiXrlJuu5tSx/br1G1ScktMZ820Nul9VIXdZeXJlhyVXhW3tNZjucmJ
hy3PeoQnFpncOtxwkIujsy1Sxxo2cVGid+7IxptXTaEwkY3CVEd2YgQx8Tij2hnObEfoqDpjUmTU
jcA2kKu1VbG4qQVJeJlenwBTRLWPjGjGr26DrkMmK3BOq97p2GJTYm5kMFpfbA930d4eO2PnBICD
6FUUkPQ1lSYXQWk3tMzkMJ7glxPXwondGC3UqN/DRqSN4MokvWPU6+kbjM0leJGhywDWoFhjLEt+
H941ohY2g9JRm9vjUKarxhMuWSFBL1w/mXXmEvwHvdo0DQVaTStBp4Qagyi4LwYQaGthkna1q1K3
RCdO3E2yI2yr4X1Ih6Y/0UQMnbxjd1+gU55CdOxMKU4HMIf2g10KL8dV15XFfdHY1QmwSLveN6Uz
XQaxniO2a9DskI06dTFqognOaRMW9UMCb+ahrbzxrnCb6ntPiBmJeWGXfQp7M/sU60p86cFvfrcZ
FRYfNUZyaLOysTc2RkGluvfIgENgm2gq3huzMQybzh2qZF+ZWpNce7LD3C4YoSWo2ty2PtETzCSr
3BgJPgfUpcxPXaPZBYPkEXFvZ3ZkgdoGlNCd7tXVALPGY0o3h8oDE6mPyYjBC+viloYDNimLIkhH
5RIawwdXESAELDAtqn1dyeRCzGF/+vuL9f+fwLdlM0eDdtnz0HVHxWPzQv/39cN/v97cbK7vN/7/
+OP9N+DiTfHHDa+oh6fr94t/5Y8F3RLvPGbC7Ha5R2A7LBuAHws6f8Keizkkn2ZBAizsip91hcVb
YNkOMOpeuBWP8+yWl0b0rz8t1vrl3YD0hd0pULnfWtChIj1fBF86F0+7VbyCrSbD84+Bi7ZxI8Q+
NGREKGA172NsS0Dv+2hXiv5MZNpVYvf3gZI+lJajVtgJwXmEUDeq2GUNduI+xR2R+rTqz1OMYp9c
dwzWBH2SDjPJYIVr2tz1o3xvNeAs4ywpj8lFMFZuM9kXtETiDUv/d4SrH20tKshYc4dTQk3JVxwn
TND59VABMcjTCKdJhzLY6UvQHEZWrekeowIfCn/wvAiflEc/bdWXTX3dmJGkGWP0K3y4424aoJhm
iJ7ZXibbEo4p6/FZm7v21uuL92kSVZd2bCGWZ2q0muPmtrSth6iJzwkwvmY6i41Np+NauxFg4Oi8
tJzzuYzvOy++SjTj1NL1syg2UdBM84ZwEnUqehePjLAYLiXYkAVWA79xvJ2tK3ODtegMNe13Hc8s
ilaU9vZoEpw3n06zjsjMJk0oBya5An77DSDRQxvIc3rscNhd0kMJakzXNFjFduwGWmCtixtPqI3h
TOFpUYlxY/T459r0hOBxMk0K7yZlJlF67oViL7sjWWv81rT1d4Z95LIylcA1MR11KHrblA514T5U
wXgUkKoQmCxc66Qmt8Syvc0QOBdFnH1XU8PEqFKobIu8XJlOU13IGe2MovWxSpIMQD0yv5ztbdce
mROdrIxV8JyA68XRk5B9zClcqRYSG96LPZYN52YwPjsFmkYVtRS1cXQT4U1GqUQOESMMMA4j15i5
VfI+jue7PHJ2bRxylpUMNjXGlsspssvTrhmGy1mkEsvsoB0TYPWxbSNvl1fccU72pQdZtu0I9Osi
M9jYJKKQXzonflOPxUlr0D/X9GKn9eMdLgd6fWnnkmvF4HnEfV7it6rMbO85+QXZG7eBMcOBpRzS
YY823wuFFnNpSlrdrvb4gszKSXyINiQ8raKwOipxdBLIUTMRSFXtl5pct1Nx1RXGrkH52aPlr0OG
a/pHjPsrLxk3osk3GnKo0eJiFLVfJ4KHw7ukGblzmks9ItS3O0486K/nqXKxu1b0bO/tWJwVdG4C
F960phkXDhIF0gKJekGsXfT9rrn7v/jmWDYLf9f4kN5/bh4W/d+zf9k8agGvUAFO199gA3d/Va3L
T/5X//CnovAWP/6//vxSqqJb/raQXcSzxZvVlJikpWHvimW5dV99H/yv/7lMyF8alONl//Uv+vEW
MI131PQuSkBGEWDFlmnwj7eA4b2zqOrpO1O6E/2wTDl/vgWk/o75lUs7bKmEDeD7f5f1wnvn0rfj
LcDA+0dUxF8n6Ofs+TWK/vPNpYM4CongcnzaT473y+DcbtLaiPt49s1ypLVG4Py+7eRxneArC2w5
bp+8P38e/qnU76XD0U/lTKPsQMd50FftZG2zWYlmnwk9UuGS+7Hvsm7V6HmwaTFXrV4/Huf2STfv
x9cjcgCWpsvZQvzzfO+cAiLwapHpvkOnjea+0ZHomKlL5hYTwCHMB6sAE92Rh7R7iznL2L9+/IN9
xuPppfnD1+UTIFU9aPGluYoNt2IjLqNKHtU6jVxSMrM3dk3Pe5aP3xLU4yI5pXW5dFAPviVsfMPs
DS5ixXswMduSPbWs1lgtp83rX+iFE4qSA4kb6CjLZUP6/FBN1TLQQgLqp7ZL6J+n8aoTtbdyYR/u
jRgHHhYWwm0HVPOoOss3vumjMPOf9uyPr2ry0FDFLY26RWzytGaxsTcUtRhmv55rvIyJzIxryUey
WEt52KiMiX4Fx5+Q+lZXJJTaWDSWa6zqVaHV+OHkQKQooKf0DtADMUthTz/Sz5UWXs6mPX2NA+V8
0as8futePBCd/vzsdLZNlA2MQsTBFjphUKryRufmzytvwyS9Wdeqg4ufuNplPgJLGXXtLCgCg6TH
BDBOn4gjbu5i35ZadsFzE+9NV2UIU3Euvn5dl1vk8LwuvEFD0kTAl3fw2bA5dIxvg9nXDCx7Q+1U
u5DG2rpnZB23DilPMfSbpjbH49cP/MKKYNK9oN/BQuixiD6/oKWN2WJysAsHlaO2TkeoY90PExzt
8avetzevH+2XJ4XvBtQQwe/CtER49PxobV4OZEOPtj/Hg8By3XiXecBm0DP78kfL699KDX959JdD
sbkDbbBkBx0+lEYg2xq7qe2DD9sVgTuTMlrnb3yfZaD87LJxEFSFZBqB1KMrs5T4TwbOc1DZsokC
2x/pMKwmo6s3id189QTeW6dafIjET7yxBPxyxZZjMh5hm4Kky7GWP39yTM1QbdI3CWHWZTBckv9d
n5FjRkpl2mB1KYz29vVrdjAW4rlZDihY3jymccSkHDzzeapGuyYixI9zBKwo19N1k4cxdlY39tkM
fET+MJ4oWXc3OQ/VPi9awKSiSN9YzF/+INw8DlpfiI1yubuefHMhh3waiSTzxUycsEra+izMyD0Y
MqD9uVHlx5rSiA1sGebOYqyPSEgnRabnpfr6Kfn1shu2RN9guCaNYZ7Z5x9EVlUV1XkqaAlTF8tY
D3al3W1cG8aAF+tQcoCDvbX0/rJE0OiGxcoI12R6i3T64KDUzLTFPJsYE2r+FFv7mBHdoBfmtJYZ
zh9rsItdCOdq5WHmxRXGooz4emtBvMGJlxT7fqhx6TnWuVXXzYknQwvehujeuGFeODt0yiW98mV+
x2Dt+QdVtV1IDXuID87mWoJSuAqtIL/OKvmx7GLCa+rMjd445i/vxaUtukjNl5NjglV6fkxbxiFl
NnAtYCv1CaJrjASCIMaSVfWWAv1LqXGjeC5EYNAH+RtrzYFebnlEFmotKw33BFlNh9hYSRDeVLQu
J1dvHU6zW9/hCbZXI30zcjDhRAAMMICBpJ5PBkYO4c0ud5PutURL2AJdQ2tuVZVLvxl4kafY2zbM
8PDZ4Z/zX795XzxV2KiWBwihklgu35OnaJpI+8xIA/ETRDSrfNAattEgEYy+h5xRYlnGDZsTnEip
mL4xc33hHqZ7zW3xOJphbX5+bCeG4ja0XKauwzGeItVaUwk2x1VL0hEUJjx3vAhvR1FZb3zrX988
S9/8nyMfPD3AbJTZ1eStKAJmEJNRnqmiTzZaMT28fn5fuv15yUneB5SdbGyef0cYm7lRz+BQRr3s
NnVTUU6Mjgu53oh2gkCO48Cc7TfuwJcu6tODHnw9b5Bex5RzQSSDpDLQg++LoPgy6/alrBybfv5U
+2PYOydzVP1uCcHNLzA5sb0iCwA09/MvrBQEpjTgeS8ry/JrlpZTpnPFUVrYPdDAWLxxE710KYXN
YkjVwoEPAbpTO5Dlir7FJ5fYWTtpkO6CVH52KFnf2L688Mbhqy27Q2ImmDYuw6Knz4qm2eQf8/r3
izzvIK2FvV8Ufc3Wxc53pDgouMylsxvdviDyWEQbHOFEm+iR+cY5PpC2/Vhh0I8umlxkZOzenn8S
MhJJ+YtM3W/c9jGuWqz72HHp0qcZEROVe6EpItE7YjU3cwGwyIMLso6nNrqw0lLf2mY3HpfslN8o
XBfnz0EJZCz+Hq47DgEsFgdXH3qfHSf0Yf1ehCRqR3CO3OrKnEgBaoKZjKspH44iMxa+I4gfmxoY
8V7DEgjy8/dwvj9O0qIBpjigmH50KT29XGamYJDMgDoGx+i3FNvhBh8qEKxJc64iqOkXQZG/Fbrx
0qPHWryMy/CZoJZ+fmWk6iPH6ZkPg3RhR2H37l7m05nWeSUNyyzeFGLIVqpR2saou/StsmC58M9L
UERSbMhoVVMQEpHx/PBuPLMlcXkawrKQRzTCq1NsdHJrk+e20oIs2oisH0kMZo+GsKM57qxgPOfH
iOXNvcGviDnf9lUmjyRiFDgRxCm/viC+9LxC2ebD4SWRfNLnnzBHCT1GIV6WpCiMNVpABitdMm5b
0XlvqFteOhlM/A2cwmz7GS8+P5TpSAkkzeJ5NVLxrfcyfZ05WbcGjDBsp8aVm9e/2q/vM2JPGMni
8jTAAngHpc7A6j/h0TZoixINnXV6tdabgrZts3Rka+OM/O111hrh/evHXU7Z84vOcZfKgDOKh+Fw
c2MHpqznko2qmMz4OvT0ct27mNNfP8qvdzZH8fCJWFjqKAQP1hyA4RWsWWH4inX/EoPGEre34Joz
2P9BiompLkEIVCL46sJDeWOZ//VaLken1qewo6Y6vJaqT/KhROtPQkjkUbUCMoig1NxlBcVBWCdv
xZL8+t5eRkR4HNldUdw/zqyf1EWDkQkPMZDp5yXFdF2DZxJzUVFl5yg8RB6SUBnbb+wkXrqQdB6X
zQQNOUZRz29YKzCbPFkOSnDmcAY2xqX9n6nffgJZGhA26FgKDd6aB7epElZIcoIyYbFAYDQE/GHy
FNRRkrmz//o98+vDvhwKsj3/Ywk+fGOiYYkDEz4naL1k8o286nfjrHd4XX6/mcmLmRaUIPyMchLt
0PNzh0hURXY2mT6EwHk7ZOnnCBWAH8uOBtgEm/D/4Jt59Cxo09JvftQJPbk/5v/N3Jk0x21k7foX
oQPzsLkLFAo1cBAlSpTMDUKWbCTmMTH9+vuAbneTUH2s2x138UW0e2NLKCRyOHnOe57XjpZ+sEos
04Fx77qGK6jupdisZ/zf+4+6EHdgarx+LtxaiSG3c1Ff8J00rEHH/kBm4RhhIyVchZBSc2eKbcWE
LZ7nPGRlVQexFw++TdfgrocKe60B8OpP2W6p9Pt5FKv0oBtVGWD66e4gbxah0avzDgzOFPRQi3yO
R7yOCRSCupiqnda21pVBubQ+UeGQjCfjQv5oM4kHjjLHRcIcYJ6eHt3U9if9wyJcXNw0GH1DXF5b
Npd2IA52jRYxKr7MtLcTTIm1vu5JmgU1CrR9ltr6Ho8ieEW1eMS34ZoxxKUX9HB9WZv4cJveGia4
tPtooF7YbuckORnqFO3xeJawqMqPoBWpvamJuBLhXjrAiKFJhtIMiN/MZlATG6oT+av1IMEhVKmU
+qyjVz9Uhtl+pDgx+BQK1APQE/fKky8O7upUZiLwWwtAbwe3EYY0LXhuQVrrHgSiFnz3CDZTiopa
XVxeW1OXNiZqqeQAYFMQp2122rGfUlpzGF0j6lK8N6QVJhbG15rD3H5/+RoXviQXBiICk2HVydO/
fTcjUnWcDxPWTKdMd3XfnHpVSbDrTbygaESL32Yd5nN5QjTs3c21iuZbd7+obq0QFamVzx0HM914
NIGIq44vYOzuFqsGQD+lx1HPo4MK1SXAEfSLGsXGkb5x7Qv2tuImqfssBM+v+6XqjoeoAvne5R61
AnjZ+N3O4ylJ6XQu9KW9sUaosLPTuxCSNBm+PwoXBhzxBbwAHEBMZBprdPFqvxyGUs+WiaklxiIL
aAHsPpLlqPYw/pf9+4/asDbWwF9//aztMZolhVrHQucS0hnKLdByiINatpCxtJsTeh5gwAvuFbWh
mCHAeATIXZyHaZrlJ7KIGCE3hjzk8MJ2WBWUN7SCSX7nYF8Zkgtznp+J6QHYFEKmVc76ekjod21p
juGuhFundnbz5TNtI9lTT/GM/X1BW/b+uFx8Hio+aoxIV80tZsNxYgVgKwEcQtXoY6GOPdg3nG5a
WRih2YzXjPMufnIyk6upG2+5OjK+fj8lLl2vx+4z6MAu3aVQTnYKSeX90M3TlTX2svluQmBSbSgr
SYm+yNk3zzLTETUeGY+iLfqnRUQ5qMEVqzBZA464VSaSh2xynAevVz+N2TRAiMuSoxEp3n2SN/W3
WsMfuNH/SGWn3bWTh0110ZnAr0SdF0yTntarc11P3k6JKkFmrO73Xqauhh5gIHdcMSe6t1DlYYga
1aO1AwM1UN9XygWfi6Z2ntR+0heaSyPrHCnNhFmvUrgL7OtufMDYtz17eQlDwh4M+dg4ZEt8MqbO
fUxMboblkosPOXBVFUqobn+ny5jWwNkytCEYrSpvEC7CiAgF2K6YzmMN4YE1xwWQUCfrf/OiPPtT
GypJbQLK9gHDDO+rQr/yV3fsx09Wqst70APzt0IvBsSEqt6G6FcQmrhKr38tuPXkIT59rWTDrDus
ETBMeh7TpnlUZ0sLx0bnj3Vabt6DEa9/wyBC+wQqYFGBmUd78kGLSlvnNJe73obdsiti0f2MLYkN
Lvl6ephRh7FMOy4fB3BTpnpl7l/ag7kboQznVo6AfHMvXoghHNl0pBqpyByz0v7WYOW6N2SjBUDY
S3+gOn3lmZfmP3JUlhvtjxjUrb/p1ZYXs0m5tF+qAV0L46lk5vpGJ+Z9N2Xdlfl/8VH4Krk2sShh
1ebgtpomcvWhJ+km2UrKGoS3KGX1bVn4OO/vIhsnp792V6JsBz4pRSfe7+1r6QLjEVkPeFV7GaIi
r7duINBCpY+9265y5Ie+KMpdrWJA4M2xtm+NGcshEn/nmQBxFyf5uG+AKJ7GxeoPkS6vyZYvfWs8
6uhsQe2Hem/dB1+N++J2k67ONNFGcVEFc/bCbrHtXdX39FzTtn0LnvFKOHohI4e7K31KbOTEFZRk
3j50lKY+OQOcWxCRlLsX9p59bs5tIMqh/lHkKe0otYGi13Lxr4HxMcXAnN3paZ6L6BEYHA3cSSar
Bw21cHnl1710JWy2R4TVpLjojTBogdj8ukLv8ZDTIjXIFozddt0w9Rmk6BaQpTAm90bS/fgt4zYP
ZFU30EUAw0/xOjWa3CfNl3zDqqL900JadhsnuGP5cWeq98uEIpubWPeboKXjY72IBMk0gcrvgJ2d
L1OdmD+lMbf2lde5cJDp1B9VBDKkIgCRvB1rCwRVVxYTOTaas0InmZ+7Wpq7CUMPeP2Wfnh/xl+Y
T6jTVd3Ewpd7lLXZOxhnLZqLhU/bqeY+xzsCjwg1pogm7IcscxJfL1nW7z/0woome0pBV2fP4khb
//2rSQzoZ2hKp+e20SQx+VpcY1bAI52LwKTff9SFpC2XKNIcqyeqwy6y2T0cp6mGJeEFkcQgfZ/j
GpUaR4czom6msyoKHBy09x5gy2Ap3JtpVJGgN3P67HTVtYbxC2mmlxsdlzqT2+42Skm70WsjKydQ
LAHgdCszcwAaeca2FRN4CAk3gwvkxhZgiGsr7a/MrV91IZjhrUgiRgIlhLUFtY1OaukATbkZtLbz
s8Ab/nExF+umi8bs4BWW8RH9IantrGi/uG4mH1cu97nuETNijAktvwfyBo2HW0ynzlc230szn+X7
IrdBzrCdisvk0UoMyCKAAUuzmpreme100LEGPedxOl85wC7d9lHEYYxIyYMvsd3UvKKlDWYmpzJ1
UR1QL6OJu147gFUMGTNBz29NHsl3egNwgx6UjWYGZCPjK6fbup43uxdCnVUwRr4F9YH+di3oVl3E
JiWEIF5XeDLm+iqG1o/vL4MLE8/ghsKptnYbI4N5+xTbyQety0c9sPD1/FjN+hzUMW5E+dBPoQW7
L8hoKD9hNxKfZDPmV17y0uNXGgAiVMA59FS8fTyVIgH1qzOCZSArFy0TzH4aOAIoMFloDrkVeM6A
U2PefK4FyI73X/7StF8zS1zNDKp3SMrePl7kmaPStqcHSbTYft7k9o1UBy+YXew/aRWZj2tVgHQk
fahuPuWh5QC5kivgNR3RqcNHxtgisT659VhfGZoLGzBXCHCEa3abQGqzASfesJhVbOgYCde4FSy6
9tASnpyMjrJSZuSDPy/LtQzBpYdSRUEAyfQnBbzZFLESQgqFRQz74V62OH8bGJqEYG4SUDGLczP3
14p669+4neaEuex53M9oR9g8MTU9oOk1T/RGw0O5hy5eVyGkj0UL+sMRq+1rJX3dEMVhmRU8OVJv
+gzA4HsOCBaYDvaC78+KC9vN6qlMMhpxIa7C6xi9OoTyorQl+FcMEqakfcQDQCLDrr90dWsf9AJa
7PuPu3DmcR3GhdXmXkzKeJOUoaUmiQz4FUGiYdic1pA5NUksaXvSvbbNr3/XdrDR65KWod/bQa/1
9tUs1ht2Czk+NXbe3yRWTc1E4LI2TloazAOU4mrsrF0K9T+ASdmfamGXV3bzS1OMiGxtJKTzmpzi
29+QxFYHKJvfsHjoyJcBhLW6OF9KFe5Aq6XKrk6r398f4ouPRKm06lJYUNu8V6ol1TTR2oBoSvT3
pTbmhDEtypIYWjWilpmGqNG7dj25uLuws6xC0bW/bysCqlozaTON1gUjM6JTk2f1PpvozcaTaTm4
Da0nUBbcvYHTKgzEPnXDBSGdH2OIGNhz6e3V1LT3o+Gs/fh8oPcH5dI057Rn4+PkRztuvv0Ofb64
ZlcIIzBnDTWIlxdHh3YL6PxYl5np5F1b6etfuJ18iNZoRqbtiITFZkNjKnTmkukvX8E9wXxYdtgs
Z2FEH94hMuo/EjubzllcxB9qzDNOUcGGUA9uSQcBloZehO1DU46n94fh0vKjxAAvi8LQWvl6OwxW
jWUTl2LkmIgWl0hHPtblc9A7+Oa8/6RLs5D4DpGpgy4GPfjbJ8VehxsIWr2gUWLnFje7jBzv4hx6
cyqwKLJwuTWSa5qfSw9FyUOtZtVmmdvzHYbJkuCkjiWRWdLkN8WHpW+z0MN7HRlF9Znu8c/vv+al
AUX35rCVO2jBt6Qfep3yFKqoSRzh5BAWTOrdXRP7WZcsV7bOC5ozIhZqbUBSKIlQ9X47pIkhYmtt
uCSvpRrPdjwkR0v1bmQayx1EMDa2grYuwZUT/lau7yaSx7c0daqha8n+xkxx5UAQX59qAtt9udB5
VA7kprFiurL1Xgp0CChR4IOfoWNyE+hgmRBnWYfBhavMDmXx+HsptfYsWlxpoyHLztJacE+qQMUh
jtOvPH0dh+3SQyzrmQCOOWu3eeiyMvGLqWKTWHIeQjB9iDE6dfg0ya4+kF1U79Qi/Wy70/xfrC6P
uxVTkMIKRcO3H0iMJLtwIeHBwiIpomI640zKGHBx6P+bRwHpBOxj0B6wRTjTyBULLKXRGmJnAr0W
wFUu9Hnvwh7cvz/Ft73ba66dlh2Su7yRuzaubF7Lzel2mMgrVkba3eM3LBGndwsGF9rvwi2bu0l4
6bmZmh8rlpIIxqKlb/GmQ77o6ArlXq0U9eB10ND00qCHgH1Xy1vVt7nOow/Kx5uY4+IQ21AFKxHh
yqRA53r/LS5tDRAzuW/SDaCaW6gDTtf5EoPgW+vuUyjaAvlsaTbnxgHuj73QapnZateW7IUQBJHq
KpIiQ7gq5t4OnaHMMivBqQRVI5ObjJ3LLyI0I5MDILyloArtx3yiIRsDmKrPb4aq0q6shgs7FJsT
WALEKlQGzM2uIah2RZnDTKmVsUOQVNQfatf5LZmK5K825v9RgP+CDN4sPBMdDhshhbC1zPf2bcns
ehMUMDPQ4gHtbU+Rnr7IP7NydEM7q/qDI7HNUAta/w0bw4gJpNuVdXEp0cHVnmQKs9Zk69lMVstE
/a1GfGeaObITQhwD4DNIv8EaxyOzz90JHL1DbGOU26onfV8klofaz4vORYKD1Puz7vLPWeccIOSV
5LB+nVfhNbxFoSQZd2aB6eTO6PG3SbQK1KTeQ9MhDvAt/OZCg4iNLn9ZnzBlbnc13cq4VajqlS90
IQpCYwDYjS5o/tnq6RPw1rh+wpjKUleucKz4Zpkr5c5ShhYym3ZFnHVp6r3QNdioEMt5m6CrEjlm
I3HBcUzlFPi9kp1S4XGlJAdwZaAvPooy21pt01nkm3HuYmcuR73FklzFrA0YIluvBYpuapRrU+xC
ZPfSIvj3o9ZBfvVJyzGfqQ+xoNIKJ7+Vq7XXu7G5Ej+95PO3i+klI/MiegFu8/Yxjhs5WEMSqs3l
3H+3SQTtUPyAnkQSeOpAn2HpqJUnNTbKg2vMk+8ppJoTidqy63NxcCFQXNvO1qD1l9/EvHEoqpMJ
34oHxET/8rQecDbVIoS/KAeFUZMy0Nsm1O2i/ZFEM/6WS7ncYblVnQTN54d0xH7x/XV1aSIjnqIZ
g22G5bVd5TP9Xi3eIIFI65GaXAMNFI4ontioRLBUsa6F8+tG/cubc22HBUNuDprJ269RG1ZkNRPN
RbUK9C8ffaucnmNltA5yxput6osl9xu82PZJnDZ3I14UYTJ12ZNoR3FlWV18eTpzEIy8lCM2O3qd
VFa+VB0TcMHu2ovs5dDlDV3KnVOFlnBkfuW7Xzg7KQNR+FgbCNab9Obl097Ke5h8ATc2FWMoG1vs
esl2SlX9RnYwDXoxXOX7XhjwFwG2RkaQ6bRZ0Mo8VHUHPi1QjTg+F3k5Yu+LA6aTNNdO6Zdzaftx
aXNih2a1kgrdPMsxl3hUNAxtY7LAe5WuI0rC3bRn/2oxQ4/xIcdMxPey3guqmXg1lzDzkMArYauo
TUBCG4fkTHPOVl/Xp7JsilssD/E/ojwUZk2pBBTlwfqZenkchTXj3jQau9nMq0NjFQALJ8MNheI0
H3JaKUORlDpaFedaku1CYIzjx9p9vVZJf7mTLaZbpriPGQgeiyTQSTUHYPjtQ0OCKajznjRzJvC6
lss1vuOlKUssTiuqSxGC/fntDKJtyXNbU5gIS53uIOuqe4htpfKlnkbcTlT1v1giJsls1Vjhd/id
vH1eNoD/1M2G/aEDHaonk+3ruHb7Vh1pWJAY9vH9/ejSyL5+3mZJGrW6WAI5Ne1HEmr40Br7VhG3
iHH6U2eO2b1sDUE1bm7v33/wepPaTt01l8Y/Dm1I2xuvsFLKZGCXA/TB2Z+uVbrndCaidTE3/UK5
NrsrmE27pHHicEwhzb7/+EuVYhqgSdtb4K5+7bdW2lYpMm4OwZKCQFejKvktIgw/V7k3nUTpjru+
0/tjMZlROJq9fmzopviezMjOnLK99YCbkOjvnN04tvn9kGTllS9z8ReuXbbclUj6M0xvp0Kqpcz5
uYGabaIitIfypzE1XJQcC7rSKoCvHXhKEUabaNImPXR7ag80V6u3nQ6+GjhWejc2tXGvxna3Hwi0
H6+M4aVTFWoYw8cBgwxwc7ZondJoYCDX4ooCI3KCA72vCv1nshhzOLb1EiD+cL+u/pkhQKrRtx07
/6BGeDK+/0suTSYaPiHZOxhvIah/O1RW1mv9ZNEZZmpc23ukgrtCyUy8qKP4bEvbPsjB/G0hggyT
eaJ6+P7j179+O5dfP34TWBXCaufYQ0Q3TZ35JSJLQWMLSUz8f9Qv7z/qRWz4y7Oogqx7wwtx8O2r
JkOqepaoEGZlsR6MOmbxclRpuDat6iTpXvkEbry71esFQ+kmnQ+xWgrMazn1phJIGLeZnzirPXpc
J89oNa3A0ibnG3Ehct1Sse4pAc3fFcxi/Ca1o10BKdjXx6y/FXLRflOxIAB11eUEkQ7BBC4hh8kb
UO3ocXkbUR0NgSW4YVMWxq1FKfpsSb0JZa7LPYjZcff+cLyU17bD4ZKlptEf3ccvwlfGwiw1iVaS
w0p+FIJmXxr3HCTAcbQDCmDcDrV0zjrew3fpsNShK+rxZkl6e4dNDfbVTjrsKS9VvtE4TiBruTw1
o61/iGVdHgwbnKKfpPMfkML1vQVC7Up8dmnq0ASirTERJ/lWDkguatT0wtWCPuKnz4VoD+itswMl
j/bK0bLuF78MFbVjeqSROf5FunsV/ltmAiNooIo2w5QOqfEkvpLK4h5zepwkJ1kGM/26V0DnF9+P
HQL/NV4QJuDb6QqqoNBMSZXGcnIZGoNVPI2j811DLnblinjpScgu1m8KrOuXO7xWOFygFJ7UtmN/
QrN+jvAGfcgc41pMcPFJ1LmphCI2Q7j19p1odmno02VjhnlXn/DtqfZ0ckV73Rmv0ZcvPsoG7oVA
hnzMNku7NKTrENLxzcwK+R04/NDpCIES4TZXZuKF6UGPDjVWuiFoDbM3x02BuxtGCJRBWihMpz42
4gO0QryVPAzOnIyC6qxcLXVdeD+L2hJpHhY/bTubofRM3EPK2tMDe3S9fY1HOmos0PBm7l1L7V7K
BlLcoYKHZgVSzorGfH39Xa3jvAgfy2Dw2vIw24gqE7Qje9jh9p2SGO0enDPaEaUdn1NRNj5+7LAK
XJEFtKp0ByWvSAJ7MXJGUCEBp7YVLo3i3jpDrOI1mepIo43qjxo/2Zslj8oDdaP4kHT18/ub3qXI
AD0MpTnKn7gUbo87rdaTv5QWdB1VRyw7cXZXuhin6jY+D1FNdCxxkXW6PA2bbJ4P9qRmt2ZeVLuo
TotAHdM+aIvRuMN+3vYVz66e3v+JF1INq50GyxBRFzfP9cB+tdeQydLWRltk5TMSatOZ2nMq1Og/
X/KvnvLLQnSHJB0xZ9Vp2RHKWYg83ZnwBY6ZgMD+/gtdiDCYNxScV5IFM3YT6sDLTaye+zySB4v+
bycbDl0jazRAjrdPbD36SDwL4LE06hN63OLK4rywTsimUHdG/LDqDDZzV5VwH+0ZCMLUtgmvm6Tn
xex/YJTeHd5/0YtPIiyHGUW9DabU2y+n9TDC41XFI6q4egS7Nh5aKUicG8b415j+/0P9/i/kgK00
2/8ZA+n/0Rby5/fX4LD1D/yNjzb/wf4K0RyFO8pzcgN/870U2/wHJ7pJnsIlvUkFhn/1N+Zxtcbi
g7BLAnfmmq//C/AF5lHHpxSTWVrLyJATHf0ngK+3JwByMjIkXMbWEhCdRL9ImRpZKHY99RjdadkJ
cOihXpmCdEKbJV5QYzBZn2hbDYZsvo/d7FgM/YEfRdJs2HlCu0udDCtg02/mp4FoU+sa0gMe9h/e
rui7Y9S5VNWUcx3ngWf8NPtnz8lJc8qjK+KvddZ+kcBjo8YOY5EetVbdlePOSatw4h7R2wnadsWH
b3oQvfgam9Bx7TZYoKcLaIMRWm3FNg7pZNySqzW8Y0syxHcJOL1kjn16IlclZPqZMPIbccGnRYjD
mCj7zOsxWz9Q+vd7ej9Wzbc2/mdSlV8HdrN5YFgy2EXUtSEm3Od6zvzRfjBluh+wdnw13R7+iuZe
U9Pe7ru/Pmn996/23brB53qq+YSe/qDovw3alU5Xc43X/h1Erg/g2KE0qkE652q6pWphNlV2ejq2
oRvfJWR2C/dxybBWj3YA8TP1c6xXlHRH322y+1rcGLTfZboNXfwDwsRd22OHXsMCzcUZ41hKHV+l
0QWq9jQxcQRu5x1wopg/n/bVbv27+ma+9dhx7T6GGvpRmVWYjuku7eEbYlc0Y57TpZ0vweS2MA8X
JTuWsIaNEgmxdW6qawHZRkv9zwFAhcAaQQ0Hv+XtCANodWihGNqwxXlt9a+efqSxuvPkV1kNxwx5
NFaLHHi8Y+SXDEquR2HEz3v/Q1/8Dq9+xjZaU8k9zjHfIfUiH+2tP4OUwP2CG5l+ZU69PRF+feNN
iqiqzcET8bT6X8KN01Q/slJ/UK+90QsX/JepBct7lRRzUdiG1Z5oyeRljGynfxa1dUpBQ+Rj6itF
fVDE19a7tTWQ8+a5VeWnRbmvaDXtlq+6l+wWk7GuKZ9E+yj6PRr+M3DC30Pw75+2ORTNTk5Dl8o2
JDbARN0JMtBnmSSl3MT7uGsOg63slSH+9N985H8/lp3/9Wr2lGmO6oGP3Nh5YFUVlq+089ZIA6Lu
ykX6143jJZz81+BvtqjSSpI6BjgTzlPpd23px8WVqPXaEzZbk5Dt6mfEE8b5uXU+d/LK1nR5RdCR
yiUGpsb2prkGzHXqsMlK7UM//5AOswNUrRf9eP+jXFwO6LHQIKGSIi399qMkTu9NRcdzGuRg3nCo
5ZO6PL7/jBe69K/7LBo4FP2rIG6b/OusmMJawYzD04odbgzrmZMucU86OKQ+AxvhRj59eL4s8Pq1
b+jFhAqeAjM3nia8o+La+VO3kg/JKCEn4+4mlenL0EsoTknb+VrCf+om4w4c+1HJrdti+pJm6tHM
y1CQPSuF+KDkHbDDbA8s+KDWP+N+DFUqNNJb7nu4h81PxeTPO/VZqdWzJu4HN/fdClNJWs5MWqeW
vWL8JB+mVbulPfVWhzttBo3ROw0lvx+Xybxh1SiI0ZMyjBfyrAW3loUAepp2QnWCCFZuSz5G0c7G
kB5zVR778VDX6r7q8nu9/EM9U5P+PWmdPy1zeLKt5dHFgrJHrKXfj8n0kR61P0nvBgJjrUEDHpyq
j3Te+24qbnoGrhNQhqo2MAWkadLAGGHs3drhNvrQ5pBwx+c2s3zFNA4WBTNo135d4IwX3+uNt2eK
PBR9do9RHpYuPyUhxHJ0PvbNj2w5RJyN6yuM9L2B/fVn5ZOsvpf2j3h5lubXNvM4nDDGLR6iierf
jJEMRY0MXCWK/aAa0z3t3AjB7HDs0rtlbYOBAT+KL2PTcKerzraHytX1VewX1SWlg3EM9b66XaeL
kvxskiKc1PTgmAIfdjVwOTMlJwW3fOgr1u0s9J+unELTpb9nivNdojrgorXsFgHXXUV6wFfi8d4Y
xse6GY+S2sfUPEYiB9ZzU+jd2vmxl/q4I1l1U7ixD2OaaOuoFrhKrscD1mj0svpOZe0w7fVl1NIT
rjA3fldgVMyCfVwhuf9z4j9KCvyFyjlwf4cSuqdFZ5/gyopG6OTENxWrzHLEKU2/G0ZKcKaGjHkZ
E4f2d6b6V0SQ2zuI+0cnTne0rVI2if2iNvZUizAr9D4Xw4fOGqk0BN7cBR1hXy9/18W+BZ3p6feV
DEf1QTWFz3UePrb4VBVDSGtPMNVFoBjDtzQ2Of1MHwMEf8kKOtni1S8g1FPYt9JjP9bvEEgHTa6H
NDzet475PVPT54QMY2lX9/hlfaJP+rYglFXNHxpZabIHvkMQ2ssf0gRuVrZPhpIHkfNlwJGxEjWG
pr/38x+jKXZqPYD8To+tUxIIzTul7R71pdwLFTIOFTDxIJPW79KfWmTiPs95qEFw4+c7ELf7+GCO
NuNQHzSbSNpL7ickLFoG9gUc3zIHqUY7mFhuUckfW72/KZpqJ/T6borL55q/Ter63q0+VLrCL/Cp
S/hu3H+oaBSs5Lh3yR7i+BUmigjm9Cm3uDs0xVEqBRPSCrP6OZrrh0jSN2ybYQWwEwjtru/TO9d9
HOmyjlRcNFUH5jtcSgtwgQLQlGBSBwUY5x/bwjqNowQQZZyyeNrj7BXmNJlbavRE6//RTrFpZPYv
HpblYl/Myd5spltvdj7kSrR2pVM8g31YL0zLojt5zkJzeXFcKnuHUeZufcPM7R/tbjoM+jMdufu0
fKTomfFx6vG+q8qHpEioCRXPbqt8TPr2TMvJrY5LYhqPh0m5VWzEY6nwu+U51ek04CtYbNf93FJ2
GXessb6uQo0HaRCMTChTZpSHbWfS4ytPU+KxhIfQlB7txygwK2/vqg8EmoHRLNwVIFMp+m4u0mOs
BFR8bw23geBowhJzbkQbfyUNc1DI0Bf6nyps5k59EJ68QSiOl1/jQ3m3kvijow/AFJ8tPf7Uyuk0
DHe12wX0P+6VLPdnvQzbHI13eSr12q/y7AB3yR/T6V5J06cWd/lUEzetPXzQnOJuybKjRDIXWcle
V/JT0j228XCtArYepW8iQi61FO2xogRWCHphE2sr89KJROK8biXVOdW5BUCVsHAZrVxKdnoeFiVX
Qj0NJrQbGJcE1Kj2pituskG9A72xa93hQRFP2ehc+Wlv00EEhJtftgm/ncwtcwKyNrQLl2asiKIW
tfF08a3uKedbeh2NKf21NpxfQo/NUzehh4GtTjvT4BAqU7bzzKdepgdTvyaaeCnb/TLsQOvYmClJ
kF98G+EIp9MQBGa8nAMyVNpHSyHalv2DVNs9dMoAAPheG8cPawAAEmg/64A8F3kzNO63mE+RG/ta
x5d+dV+QN3qP3zDui+sdHaWpbzKvTGl+MRuDSyNEbwsxIX9ro/60cMjtZ/s02k895sGfezjNkxfj
RUsDm7YfjgZXwoHabNTuLDwl1Crba+a3OtobJtFJjHs9KMvahaAlrENnz/et0WMPuISu8QdMvAeh
dA/rmrO14cmKi29Kl9FtED/knbfPveIuGsrQi8cngUuO640fu1p/BuW6c8SjHS+FP7VTWMzLYwfh
Rgx4Gc/R0zza3/I+/rRwNaE3/aDo6Cy4jdVO+udEjyo2QUFcNLu+ygKU/D51J9/A+ZVU9JUgfiO9
+ue0/PeXe7livbr+swVG7azm67S8V9kTRftoKuGaxnEX93ZgjJcneZbYyLH3Rt6VyPiX/BGKl7+S
UfBZfhXpdY07Wa3J06sKrwUZ1idxnxTWbV/K/yJz+Lkq+N/W6eu1c8D/+X+zpjn8Ud1/L/7otn/V
/8bs47oW/+f04yO5xzeuBdCr/84+Gu4/2ERRl6Gj5H4NDPzv5CO2A9Qv0J0auGCT87XYVv6Ze9RJ
MNLMvHbSr21/aCH/lXv0/kE2kjsjkkwo6/T2/0e5R/RKb/Z6x3hxsAGSsRYmQVd5m0qQScKoX3r7
W9cu0v4M0aQBGQk7LVXbWzw9YuePWB3bVAR9ubAFPpuA45GNx2AS5+NsJJqKv3kVhTYnYEY/aEFR
FWQrfWuLd6CjJU+ofRgGF4NVRYFMKUpcet1ThCgUnQqytd0xKxq5cBsZ0xJyem8TecvKJNTsMMzS
79OJ1pc6kGgdRoxkqL04GVfzAlhqPHWu/XsciXTOQreCsNuHI21VmXN04GMRGXY51uq5TRvuXokb
zyQ3uiS4Xnk1SLyDW9kV3r+pPtFQLTEeiLGlj6cxy3wlS51zZmOqlu/7aNZb4qem6ZIgX7/lWWlq
y/qZltR87yqrtWQ4zwAu6HUXZpmEjt4RkmuLi2q9kVPK2Vm2mo41SVkP/mJKakJO1Wp9UDND+l3s
1v1dU8ULGjBrBMwJaSTN6j+NqoJXYCyIviofZZvT/J7KRTT3dhxXpAvoainL3TKv96Vmyge5+kNb
RuYXjct+75iT6556LAGyP2faHPTST/SYIEXt1iumMlJtIAbJswHDe636GqHnEFxcleEkonLp/SlW
J/xH87x5kM3gQtTyTFAkcrHkl85JeuOmUcwM6HdaSuMOc3mZ4MqGAwBNHFN0kyKUt3e4kwHdxid4
5OfpnNMOhunq0h5wF9Z/Wr2DxLd2WzzGMiZwHeRSZPScDXNfngu1iyECafyHcWRAc22iynB3zpwm
lV9mRizPUL/Vr3Q0gOc3iQPZ6S2t7o0wWQrnI+0BgrNu9IrcLytaqIadiv0yf3aEPIKz/cILa83M
WzpDuXhfNdAuTqB0vVPv3YzKuZ8vim5hqh5rQlLJmxqBc1gexQ1wQzNHyChqXbof7DpLLAyfXcWY
gqyokp9jZIjx4NglLRmnQbMm43s8Zo3xTa0p8jj0ayk1VydvMQf9VFbdYqQHdLoRKf++rXRf5hgg
YBpfr6W2ODE+lN7URHs4AFW809KYH7XgBZXvKtPCdpfqZN4Sr3r1fMhcxdL9SaTcUSii/jTlerFe
Unfu/dhzI6rKaNAoM8w21rTI7+MHVuz0xKxlGEe1K2O4rKnFFQEazIcW0/t2pwtwF346RK23r+hL
9kJPGoBdjLHp9pXUo8OoDKi347Ttn7FkUh/xaTOfF3V0nuqmxf5twCDnlmpppR1x+SGklkJIDHio
rLoIlVVoo0Lak8kKSZlseZ2biF1ayh8+iDnyoI3qesnZ6VWXPMpoVyfTyisEdOo0fHILr/2WWxAa
/XoWOCfXuGZjoxNlTBVH2MNvjckW4zvqnI/HWjXn6raFEx86o5W7z5NQ184fmhKi6UOP8LPf6SCj
5pEaDEguP8f3ujxTEbFhdY8p1Xmsya3+sYIBn9+VcQ89i0RCVXiYEZYo5H3dTs1UcrEoUgygCG6d
5WufQS/4BPq1nyitNGO0Intg4UIKaicEiHeAbkpd81FIRw1XGr1JduhnrPige6RNNGZppqpDYI6q
1p7QeWC4Nw6VkewToNL2jRIroDezymq6u1mCBLxh3QrnPJpV6TbB6DX/l7kzWZIbSdL0u8wdI9iX
w1wcgLvHQgbJJDNIXiBkJol9MezA0/eHyJLqcDja0VGnKZGipBSlUt0MZmpmqv8y1vAlS9l0JVWu
UfdqkSYGa5iZdM3/gq8Z9d9HJ6iRph2CrnIbp1Sk58LuE3WKvKyq4x5sJCXSAcED3aqUnwjkAXO6
KxIpVHMTobBaTs7OkJjhl1lujKc4zCl9taGlfxnk3soeYXvxclLNvq5PVdaNspl/VUVPInN6qdAw
EEajd4pk7n6cE7b+oHYw0N20S9vnpEkhYvSdWnWfithUuOxEDY8Akw0T4S7Qw4aoZ1STvFGLR3HQ
SqejOhe1S7kAvnjkqy092E9h3mDcZztB+9FWGgPDpy6gyqbmUjKi24zTBiqOQ/4+6IVqewWAlB+2
nEUUBoOOUq0qR/l7TNZQcMnMGeA8CqssSRRtQPs6ViOEiwh1kb0zxIAOKUxVsz1IQsNYK4VX/77X
lJnDFIHbuKOPYKhPbZMF00lIWT6cmikKPgCNhO6aODzd7/CFRMBVNlvxqzHN6qtZzPN0dJzEeteL
qXoXcjYtS0OW7/Mw5xE9xLKTnOc0mGsu/80s38Vmw+lZcu6qXqCQVI6WVJrhMeoyMwvdpMJS/jhD
b/0hlTllR8yl03dSrdIYTLqiEocgccyGwhNch0NvDgNLJmwC7aAi7H0/TGVSe3HJAVAe0rwJcFfW
JLpBQmBodmidHAx4ONhG7NlWqDzEmpjiA8Iqw3d6rObIDR+Hn2NQVDWgW+hHZNU+o8ET2VWcQm0J
0nvdCnUIuPMs8gN6DHR9WqcZjiGk8O9w5EMpwSDNqnijW8gyumMp1fNZbrJ2/mSKJjKRptW0U9/F
ZnnPghpprjujObsAl8w/bFlUWNyNcvS3GYCedLFQmO7R0Stsr6pVuzyigtzX77siqO9xK/iUIa/L
vzIfsveOgxbCAepi8SOHMvh5kBrT9sfeDCgpmWpcaO8E9m2xG4eFMn1BQYCaTdXEgUR3VlWfAECP
zaERlHiesiidy7ukncj8XD6ij2QS7ZtWdiiTgZeOfxl8ZSY0R5v/a9+qeodlpuNAwjeTsnBryUFZ
3O71Xj4VVi/EuWitmRzk5KRFSxfwDFszF5X0cZHQb/+OC8QtB8pVFu/2QXbmd0Edqz8jMYZ/CG1B
P0mRIv8V4OqWu3GG/Bg29CLv/Im5/qT2S1sxGGprOfii+rM5KPLftd51/aGOQtpxo6zNf2Ujy/1o
GXmeuHaT4VoQWYX1IwXFDp9KiRQq+qhPP8itkfKFMVvrkS7Q0gFsl6zeGTkTAVVDj/NDEuv9uyhU
mojvVslf6qJVBuqdDpcKutTcE6W5UuLDINCs8Yu+ocqDjyg/PlFm8TOvQ6s9BHLU/nCUsr03gVk/
S31RflIic1J9a0r1hCxX9u9gTVjygaXINUt3QrPw47YVGKJzwt41iZz/7nlePzZWG/xuxl7+2nH1
q05Trxknk5o5HijxPIhDaYe1etdKvfxr6HpTOYyGCP6UATH/jgynDJ5FneDLKHA0Gn2nTyP125gh
ufa5NM3UQhwr6grrpMY1pghSxlth7/l62cFZngAwDYGBAWpSwQ69YD1fvV4d2uE4WOfOonVX4rRj
V1nml4rcfIzRictZmH29RzK8ignNllcHEkNwvRdp8staB6g0rBcbHJwsJc0fdK2yT3Mqjf4UjLOf
Zn2z07ddaif/XVthjMRD/WuRhiUgtMnLeIY0JhwKClyfKfxoct4i2gw0Vklmxw+lFsotzGzgW8gK
aNwRdyCglz24l+gLsZnOhA2CGNnDy+hzKibkgzA7HEtT9h2zbd1RLf5+9eb88M9gXmMQLqtUSxCk
sBfhYfi3dOPWOLukrYpoJJkfpF433WoyhU4OllU/BA8Hdubf79v/dayFQrAwYxEhvhxQoCRNWMel
eei4dCHvK+XPYnDkx65GK/GfosP/zBK9XivOP6AH3ryI4VxpRipimLOxMnnTkH3MyaKuMeTyfK6F
aMG4oB1Xcev2xJiIeyvX7J8SCpR+pAkunNDsl3NHfx5H0f6osmK6n6UKw+XbE3L9hfmNVExNjAV4
tL/ovb7aQ30YamU6MPlJaZd+18fZWZegqrxEeRNy639XXLlp5f7/YYVlkeb+9wJcbCT/ZQ+5VIj+
3/85xsXi6/ga37X8H/5l4qtQYYFhiEzoAjGFr/TvCsvi0ajyuAJexUWY0vy/KyyW/H9l6ivwu/+p
oiwFm+YfE1/sG0GJQTxCuQ/5Ixm/ijegu1a7ElMQRMPA8zkYLEBnfgH2vFoY9M7iyCnw/TDHmNcv
D42BN0QYfXFKbY/jv9ShXyU5YlnsfOgYyEowDy9lylexEgNWfNvGsS8DXfvZdXnDEyo3ddSC4Iu4
hlTQEp4tRGSNIkt3EOebwVn/3MfxVLsS4JP1sE2WJ7IvdCl+KCT4+bUDBVDvgxLQK6FbO8jvTVob
O3tvQeJdjxsQ6IIK4CK9liTSml4SUqlhV6nFEx1JJfanepJOSUkfaRwq4Dm8KfGNDUV0mnLKT2Fq
qXdqmZoufXxaRq8W50Z2vNZIWz4EqlQKCmWABKnRXQBIoAbKqRLamL0UQf+Y6WV0PydGe2ZJzkes
y8vfuaPiP27LHc28GFqAaqTORwBryg5Ud4WbgqqC1qLCLqBzwPLjXL38KXOg1PlclrHfThLt6qJA
hC6OhHNnytz8gSdE+Qd4/nZ0lHRRfnPQsfrdanFIaq9D6Mo8lutHPFNkB0dQ2i97U7Ucfas1C04Z
zSUd/CM7bnU0jvjCNJM5Jb6Au/xJl/vRn/OZBmltG9g/R80pa6b6QctoP6KoT3UpLJsdTtzW90JB
DMdW5B7QVV6LTNlSZERBYCd+hHTek4grnZIb9DLEz6Q7KxOWNxmhY9LSq9PHNEp5UY5m0f+AVmV7
t9fOdb6AFAcsnzYQMD9rsT+/wB45cucUqKHgPp2of9eZnh7HxGpPbVgHp9uhVufqy9J4FWqt+1QF
ETUsI059VRYNemmW1N0LnCu/G/k0fegyxfrn+PofT/LVIbkEXGaXVE2920Fg4nJsseIkUoY/qa9F
juw2migedL3Q7m4P67Id8rLi2ShoOiDfZHIwrKIURq5KciuzooYqALOjVSQ9KLR6BmgWHNMPK6XA
dzvmtZjVMjREpinak4JgRV0OLZEmKR7DMfHNPMuPHTaIH5KGZJhnUvtdF110NKqxOLIBHLez5yp2
BxgYhyGV8WjIS/WktNRLDmrnGF/mfmzKnX12vaxIADjQoLEDSIsL4uXvI09lgpZu5jcYuZ2w8LG9
MYuHkyaA8N2ei+tl9UJzgkbLQQAOZZVxShLdUJf68pWN3pWqOD4E/LDPoch6b0ZxfOdyvTU00Ngw
j6C3Q3Va/v7VqYeXxNxg05z4qd5Gx0IAKw46ebwzEc33bw9tKxTdvoUizEFL++UyVJfWZNEyzHy7
R7NcBzjpaQlli3FAuvt2qBek2WVitGm/I1bABQWW55oBneqU1+VIsDtTZzTgA0rTfdkPI9C6LLDd
ZMCv7mB3ofYettD02KU6ZSCpjbwAAfffApHS5xiEywcRT8PXrFErWsjtaPp63mk7LInrHcfahwIG
VQLvXJLX5bRYA/0wOQhSP6iU8ji0pnVQOtTzSW/Q8c0W6FBBjeH2BG0HZYLAHGJMu5aMAg4UKGUx
pX7clKA3tDy1PxpsqnMtzcXvarKi96mmST9vR91aASYiCv+Kaq/2ubBxoJZ52/uR0+oPsd1/zKLM
PEsgxXa20XWyZFJVJGB4m1OYWhs42eYEups/fK1MdA5BR3+X6LO9g97cSFyXYVbnzWBUFBZs0Gtp
ILL7SEiCAm4Yn5VQphWvJRiJCqvs3MnupGd8nAxQMeOYd9SS0uhejlLxUYLgCnSuqx7pXFkfbk/4
VjYxUUynRwosEyOQy7XVWzGaXBF4g57L7VnrRgzbWtv8o4uc8nkY1OB8O97GhYkJoTaBZy+PdVS7
LwOWctWaM+Zg/mwI62cLKejX1FuV6qKPbZju0DjD17aPig/FYNgf7VYH1BMpsY7vrZPO1SFSA/nH
0M8mclWxbuzJJm7NB0QW1NyW1MB95fLnDaHDUov63EehbfhjmgcJdF8ppD9JtukDcv3lm49TMEDc
Z1VSK/51a2HtbmjhIlkj2puhAuU9Vzg/YtVKn1uLf2qRG63dpC+cj7e/w7LuVumPOomGFiLtE/67
WpcpasvDlMNbSFl0S2018MWolkdaFuWTodAuQvI1cxUtHA9laO3Zwm/sc8LzlnhJa6ArLqdZFZPI
8aLOfdUuIg/WVu3lVZUCMJnGnUS2FQpCKytuIVJzslyGMugf2Vk7cDRbpeQhYdI8JG1jgaQcIF/c
ntWNpKlgdc9xQrnIput/GcvqAtRiTfwgafCMB6yg7WOa6QZiozijoLQ6nroOn4rbQTcGiDg1R7QB
lYqTeBW0R5I36Ks49CMYbZ+aAJvyeJinhw6rjOPtUMtnWa0aU0HJC00xHVb3mkWX2kaoDGoY+kGX
aHejQvcQS5XOMyKawBmvHC8e2/xujtLfbw9sLAF58FFCXUsIslyHgFQuAXYNx68ZFu3I46vRSeMS
dGi6TvUThMG/LLffvSfURkbgpgADAmI0lVR5Nb2Zrtd6CYvAlwBdoAcT/saFzjx2U1hQjdp10NwK
RzSKGmQDrvKrhMwz2+GwVyQvhCv8LlQm6zmd5+pPERXZJwUi887MbsZDaV+G+sQxsH6lCJOumSoN
kgdFrnkEREGjWOd2GfZzhIV1u/MWvF5BUBjYHjLBlu+5/JxXt8nEMsI+wrDTnwOawbx+2/s2bTJ/
pqIPHab+kNKXLCJjT3D/hb9wuXQJDO0A7WF1IZtql4FxTi/GzpEjv1EStffMLO+eUqqe48lKRudj
qY1F4Y8hu/pg21JcAs6TpvShsszxDrpePbn0z6MHVR5DWsmRXP+dlXRxvUFLnD8tqHlPXThX0wEl
viHmJdtOEwX/QjYOI6iLDxMKv6OrKxnaQ8jayd+VKkCnSkST7SuVE+o7mWjj4oGPGewQUqyhwg9f
TTQ9IkMt5iH2RStnblaNlQ/3DfDHOCZeasNs63HT8wtZzrx+SjT+N9jFEoiLo5oJxZXSfHqIJAVc
jyrVOylroyKw2LNwB8AiAy+ddYFbpcEfD04U+xhYYJtnzOqnUulkN1UV4yzTKzoAyksObQaiSAUm
fZq6UXKL1HR2ymrXyRPWPNIqMmo9qBuuH5a5pkx6FBuhbyqD5YYj0tdtOYd3eV/tOU1ufRKUO5cn
MxdOCu2rrd04bdYqvRL6zdRLkFUmrb6nwWdhawykBsh+m3wxmlF26OqG/V8SZkHtYRgH2zPN2b43
RSvcbM7lY08z5pjgtLJnV3V9flHgpZpKP0BHOGct1ggQIouqNox83OxVtxSgvvsorh8ro7IBRNMl
RKl27y6wGXSZFW7jmBivpdzCxu5lfQhCvxvZm5TMquicyk4Mn3Iu0q+DzWYEarT35a8fAEsx+7/D
rvK6KcnDKAGEQud6SO4yW6spyRV77hFbg8Mdk7sdnUM80lb3rBAXEaTLSDtxqZl3xpwibpoOvY8G
g+HW4Nv8cZSrvc2/PJNWyY7lTPPPog3IDlttfnWO5kwp9QhJm6x0syJMXZBcmWca0vzJoXtytJer
Pf7g5IJyBPrGA/l8+8heoXaXQtECeKQ8T/9zkfRZ/QgHOe8iWH5EGefak66PIUyWrH6P+Hv7kU/b
P1to8d0bZJq7FhDLXQn2/HFIC+keDLf6zjDAG+7MzPW1l+YkEpi0ktTFuHy1BRWTF2ZtUTjiIl75
zVgXD5JjQTUbbetQJVX72CZ5fmrjwfYXK2tvZ07UjQ+D6gmaUjqHILXry1OoAxjSY4HIKQRk4tjz
wD7mMPIenToaXHBw40M5DaPshkqW/AR7qb0DFmpBCKf3TYEB1avbP2gr/dG25Z6xKOJSUb/8PYrT
il7UdeS3YTydlb4bjmNo/2mDpvhPZp4F8VKZxPRjtRp44eXaJI9shDQ1zlOt6996KmmnCu4SADMp
DVy5G7SzUsC5C/pR/XZ7pBsXD7pESO3RoEY4ee1GpmhxZeL2QWrTqf5NIvilFUX3eawHCFZVlNyp
ZgxCo67DH7cDb+WZF4VjBMKBAaw1XvMZYu2AUKOfydVwKgone4Bqre+srGX61jueXpxN7qZLZ69B
BmZJuwqgVQRToJD9WEZkIGoMXBdLK/ys1UW+U9jYymvYe3MhNlk5nOWXC0eaGyWGdsQ9Llane2Ou
Ze1QBEJODpVwpC/cbbIjqt67fhVbcVFxgAaO8zDl52VBv7o/jmkyywkSvr5STvGpV62fEeT5J3OI
f2tSrJyFqf2+/f22Fg6nBLgPyoXEXWVwVCADO+TK79dIS+FiKVruqJOFEy/doGfFjHuaXJnzocnr
3U2ztT0X/SCTmihO5uvzOF7sdi0njWGjgbgD1Kx5sHOiM2Jm+k4m2FpAr0OtjsOiyMa87/LYl+wc
tLKJezAgOgfaf9EeG5AKOwt280PylEF8kBsH+narD2nzER0FuiW2kTaQQtt+VwWq5nbgCNw4hSSf
AyM93f6WW/NJKHojXD1ZQqv0qzdNMwQqg5z1kE5mLcVuCKLkyBv9Xyowb2jGcPTRAOeWi5aRvZa4
Srskdbg20RikxHZUQzqTE2hk//aArj0IOGQXS3GubSQ36gCX05i2qWhh3SW+lWNnCYw+ONK5poEm
xaI6Z3b42MtJ/U2x7OqTpZfK0RFV+7sVc3dSQVGeuQQOntbDKk0lhf6UGsSeruWDj4R2tZOCtz45
fUA69ZaKcJqxeoJZMwJtbSYSf8ZTCnBuYQD9MzS/lmPb7atyPum5qf2xM0MbdyGgAeqCv0KPWl8/
cCek3YsUeSE/V53iUVW7Z6ik859TIM2uNLHClU5k51qJUkQ627seuN5Ok3hj3LSqAQ0g4QYb5eUx
9CpngXXPcFWhfw5UsfN1GZspfazjs4MZroeKZ3yS53LcmeytJxZFGpUKG2AF88r8oNFKI4xwgfUx
MalPEeqNpddbkQU3tmjpTvXpcVb0/J3Stv17SSmGCZ5wnBxBxYI6vf0RNvYdvwXHcKqq5LL1y6fT
1XzETwzAoBnKR53c/WT1yD5p2rSHBVsW/OogpEelU2JGNpMr6GqLh2GmOtmUhr7SIvN+n6Na9U3L
YbP4gh7LqQij9FeiQfyOQsfJ3aGo67vbg9363JQA+XBc8RaR3cstOepV2I5Id/m0nvQHLEE1iH9d
fJeFym8B7PLQQ7E73o65kb2pijFsLtyIt6whGhjhjlISpXRrlBiKaxL2d1Lc2XfoJmbnDvWcP2/H
2zgUoTQtTgrLyYjp5+UYLeRjweAXxAO/4IeL0oHZKpIbec1fcBXHx3SW9xxsNhYRZwUbiLIYCMO1
t6uzgAzHglYKh/HkwjUwTpmGOZ02GunH28O7mk4eLJjW4qLMVAJpXD7xqx2Lb2c584pP/UTSu+WF
1pzkcgH76pIEhQqJ6dvxrjcrS5WDCU2MBYRHyMuAigwiFYsmyYv0roHGORg+NslZcajkVPyBYcGE
gTmSbKHZK8e0K8rPUeLkPnSwbKfduzF0GtmqzPGI8BbQrstf0gyG6OWWKlUpzxWqhU3ho8440Kwq
6/x4e9jLneJiry6jVnFv5TCmFGSvdkoiyFrouEpejkOEfFDMfDLdqaqgS9wOtDko8EsvgdCnX/7+
1fcM25RCj9xKXpJKNsW5AE+rwkDkQOmB5U5mulffutofi60h8Db6piAyKDdeBixlpe0merYexKDq
ZNR25aERE78DGRf9Eg0d3ERN9IdRHsdv4MbaJz0a9W94qBtHrE/UowUV6VCFcXgWwi6+YUtaP6al
VP7q+7rbWeybv/VFYnjpBOHUdPlbnXDMnKCKJXRJxuJelbTo59zL3TclDUN0BIy6/gbzD7ZWne/J
Tl1t6WWaFu2tJVvzSFoteyMX/VDYNCzktp3u+kSonxtpsUd3kr3zcGOtgTbkRoYM6KI3t1oC4+yk
5qBLSyd1Cu+7LBldquzxn7cX2lYUulkvvTxreTFczuUcDLAAtUTybHyU7ngsdA9dVe315jei0GSi
AaOixM/qWs7AV8s5UQKtpMAceCMyxg9CLOS03tgr4GxFeala8WpHNXFdq4jxp+PbDIHnhK19Rgs7
OUJl2hNM31gCPK2gtYAbpwm91h2SOqmjhtUuPas4vwsjiIW9YWdeXXV7vgJXoSiHg19cuhxQ3XiN
X06bibB4Tk0IqZhpRBVV1+LnNMIqvk7y8K/b6+BqTwHcpuZHGuWpQctsFWrQsQOHf0eoOlHua0WH
VpgaERdyxXSbqImepsD4nA9oe98OvDFGsOk8cHjug2xZC+3XLSSuBFgkOtp2/JQVQejpVWf7yaza
O/ecjVC4zzrQhxYcL/f6y+ms8GO2w0ZxPEMeAcy0GETQCJysh85J0j1v5o0Jpb9H4w/oHv4Da9hA
b5oiNKLB8eyxaGtkSezxoQ7A8BykprF+dEVTPRthihyQnqH78+ZJXURfZZsbIp2j9Z0yhRhb5UqK
Gnlrf48DipawwBD2CcCn3I60NUzToFJMqkIzbp2LYajqAwkKMOiomh2ygePkUaSLPundHNpuPkb6
vZ47xXOI4u2327G3vieSeoBAKAbyWFn+/lVWiY1eSpzedLws5wGQ15blaz2uSJoS7eH5rlIL+raA
yWDs459HFWF1fQwAnmpFFjjomSOJNMpzf99JZrMzoKtTf2kxATvVqDDAbFjbydqjEuLAp9keF/3i
3sym0B0nrXgPWks9Q23f80jfmEBICgxtEXUx8Ji8nEADREFdwmXz8hi7disCiUm3XDo7ZWXsnDNb
Q3uxMF0wI9dIuXSI1UhGtxonJ9m5b8skP8OYarNDCYVYhb3aYkZ4e3lc1/OZThTdaZ5SJ8K5bHXq
dAXFsQUk6GGRDmG4n8p8PmQTwvmQfvpPuWKigpJk0+xNQrPrQ5BL9r3kzIqbaqkOLafUfLOR4y+3
f9fWrCPmAnSJRwHNzlUa6qVaaxi/zcEeFd9ljvjeC8N+Ok32OO+gpTZigQFYrGOpJavEXH3hUg8Q
EgwdOnYluANkhL28yFFj0vI9ecqNTPCC+uNGCKoUw7rLUHVkBWHeBrZXN31+jBKlO5DDEZ2z5SLF
5anu/7S7+WPj5OWvN08okTm1VJLAkmsvI3eoMVY2xg9YiLTKQfSBOFeAfqGN9mJvTV0VZ6jBydzH
+XQ8mOFuXcbC9kxHuclki+aALIXeKHc1QlKndNCVOxPzxOOk9cFJ6IAxVSuZjqGjF28/x3C5JhPx
2qGWtga4JrMS0fRUbA+BCXzp5kG/h8qmeEbR619vT+3WRwU+Q53uhQ+4flyFgzO0UyxsDz6d9NTH
k+12dJ8RUk1CT04Sg7ctGhJ6kiJjdjv01tJFTRn6DlbXAIVWyQkBNIBmTm17QV79ymdrOOH3ahxp
tMw75a7NSNx8gAsDPrhymRO6I6awa20uHk52mBERP/dp+RNKs7Pz5a6zICgAZanmkm4BMK6eDwPA
vJFGme0lOQDCMrYKzxhqHZun0nxspz7biXc9shcpILAyvI0daqaXq7Uzy3SqajSd2qH5VQd2dobt
/IS8/nh668fi5Uu3ATLe0kNVV6m25L1ntBWWbgpImLMcklMLkBqesPYOkq0hkdXpiLHZZToNl0Mq
Jkcbh0wxAcQoKkqchnEORT4udTHpPxgUZxZPfsiUDgaml6ESpUombEZNFKYyHnuA+IE39rCeW6d7
84WNNh8PJFY65zFFnMtQkLKWuihGeFqAtE7aIDaIOGADmEE1/Td/KkgFvMZULsO0w1ZropIEZec5
Mz1D0E9AFStQzpValE/dZAw/b8faWO9L0Y2O/jIsIGmXw8JH02jgCJle1Vtfgc6OT32odN4MwZqG
tmacb4e7vqWBDgXrx7iW1uVaejazilBgV468pNUEfiL3jp9YWfzWghOJn0/1DzKLnbUalMMTdqIE
bVJ+oGmJtMGCOakx4EYr+wwckF7G7WFd1WdXAVdLHkpMw3dkHSrphDaNLtk+RQ5xkNpZfx8PSH00
TlHtzOWyYy9KXQQFAmHBzuFshRp5+enmMQiQYGAuO4Rb3jnOiFinPmVne4xidDarwhXzaN3BQtLv
8mIa/rw95q2VA1GTugdXCRlRqsvwPAM7AbXf9KRxDtxBSRdRmzY/5nzVM5hf5a2wqmW4WK3T76Aa
AtD+Mt6AUWCQaBMbUK6Nb0nQSvCmxWDc2/mipXt7cMsKuZpbVFCAcC2N9nUZUfBATbWGwY0FwpfS
EI53mVVOZ2CUyVvb3oyLPYFsGBjfheB6Oa7C6oY8moXpDXLcwj7S1OXCgNR7ZtefOMCTDxmCHDvH
ztbHY/HgYUPdeymXXgaF/t03dsIOEVOTnukVtZ4zYoIINFxx+zaR3549ef1RJaGhuGE5pNvkZjVm
kFWbV8fetBBbMXTpDkWvaOe9e134XiZ0IU5RAKY6s84xhSYy6qIsFFOXnBE14y7T3bqfg3sdSPN7
yxLSl7HmYiQD2ziPSt36dWzqp4kXxs6wt9Idi4efA/jN5lJxOc28V1GN7jWGXU0JHVukdUsr0nZu
R1vZB9PSF9wjzxZntTMklFJAS/QGOmchGpsmWmJppPUHvcAb3QyMHiFf9Chu75DlEFrvEEonVC64
bVPZX60gXaCVbQQmb/lqzE+oeIFQHxBhntHIddupGjxEDPo7J0r3ku3W2l1eEhZIuw2DmSnnbKyF
hh2bHeVPaVKgmtBPMXUbusx9ezCpMu751m19SJ6oNH15q+H7sUp2pT5JeYO/lAfiKDxOKm4JVtbK
O6ysrazzOsrq3ApAZscokFDiK2TkWqSmPyDKPCNCg9n17c+3FYruEEACLhoq/b3LlTloyHLNsWJQ
JtfAgsmINeEIRze1Qqf2dqgNz3Aal5z1fDG4liizXsaaxywL7VY2vNqMOhnrv1S1D6ER2F9TLS6S
uwQBlVPeKWjKBTrV4MAcQG4MdjjuDHrrK9IIg2+/CAVwRbj8Iaj6dKWiUEI1NCgTfdta76Lcnp9v
j3dZ+eudsVwRaZ4Ck+ZqehmlzoMgdHCS9Mq2Qu41Q1ToAZod6ktDO0iRq4uo+zkWIkMoeA6a+9Gp
uNvd/g1LjKvfwGMJUj8U+yu/J87FrEpx4vMyRyq8oh3no2nhj+ABvKpOjarEvw1E7va8n7a2Jjih
fyQNwCOvJlhLjLINbcrh4zijMkljyVUiByU2q9fGY6UG0p6SwFZEoGngihfrYiAgl5NdlOhAmnFn
egX6aB8aWZIPQ0keD/Uu8NsY6ufOzWBrDS2wYlhkix/bWhhGkvqgqzFF9HjmJvj7huX7wRmDHQuI
re2JYRkOhEgRcHwsv+JV4VRkoW5NGucloEYNbc7Q9vssz127TJ3Pt5fK1gxSsXxxe1NBbK7eUOgE
51o/kMjNKICRa2CmblYIc+ERoXn1iKTv7XjX2g+kz9cBV8cVom/KBPvM8FqR9g+KLRxP6/TcNTs7
c4UQjqs7Q3qUlcZ+h0vPd3uoTd90gtA12y4+vf3XcD5TiAdJQzXSXO1Ws5bqwjF5bM2iEN9jULKI
7dUVNgixZOS/ykGbM/TYwxTKVarkaASrcf6IbIVEIaKQqvE8zW3zZnQLDR7QPdzqlzuooq/nqNE6
xR65209QG/2xpRba1ubjNJbWTnbeWM8XkVYbSCS6GpjIqXmKpDxXdVqcxlna807eWM4E4YqytIMZ
0Oq0UaZglrVs5EFWG8js1BPXzQzRzCaM965cm6HAN6JxBB+C58LlzpmNouy7TuZ7Fkl7SOmy3Fep
+DxrY7Vz7drYOCR4WivIdZAR1u8vrJZLmPNUBKxab4/ZoFpHGdjb2bYLHcuLJNmJt5HTgePQ4iDP
4d67FsTqEsmutJzMM1iQbuLGwl5cKeRzlNgC/d4yTb9YuG3uVfk2hwlzzKbEAuVgXbtVBqe1xoLr
tFGijA28ZfpAeYLHZToH7/XamHd25MbxuUhhUX2jogMzb/UBEzHVhR7OPL2UZKDGUs6+UXcI8bAj
CtcuuvxUh5P9boj1xo1QP9mJvznNr+IvC+xV6k36rq1mEqI36Pp8VlMJV5lMte/bGlC/BpbcNSZ8
tG6noY3bNG1dWBXcTmg7rO8MthyOhT5mFgKlTXWOLEt101IGTyCc6NwETXanKdh1lF2h7uz/reFy
J+IeT6qBM7r8/avhTklVZxZpxYMcHp04iYKD1sUaJhJl/X5OO3HucvFm3BXpjbIFBTP6n3zsVXoD
wJFySLNJE5vCII8F3EeyInkkke4pmGzlA0oki2AetQqe85fjy6c60/qJuudshjCQe6N1J/R7jj1d
hJ2p3Nopr0OtstyEUmBvoDXtlYtnno045DlTMKOfKl07GFyEjrcXzXU86B6wH0C+UrKm1H45tKZC
43SykLrJ53l4r5fINNVUEjwhWe3HrnIS73a866VCPP4DCwg9GHt9UyhtDUO7BE+vauikzJWFkRRH
zYja0I3mLg9PpdI0KmjUOHr+DyJDc6TFYS1/rEZqVrYxOU1nYYuYJp8nPQg/cwmdEH+tzM6XcgW9
1lKadsZ7nYlemgBk9qWlRPK7nN9egHKQEp7UVe9o3alw5uZdlarhU2fFSo6csyaJYxxr0a+ojnHh
LdGQ2XvsXi9ffgNYmQWKSf1k3c0yZ6WgXoHBCX0sYfmqXITfnCLFwUVHWHrnara1oDhhqCdypi30
5MsBN47RDchx22zGKD0CG0Qo1JzEYxEGP2cp73bmd2s9UULgPrDIptAHvgxna4hBjCVcxLTUHudA
q89FJz9B0RLI+VLSqzuxd6/aDgleGiSdaqCydRkyyCQzDxO6ZWgHOxoeSUJ2RWtPHDaz8700k/yB
Rq/x5hIfLJrlKbYoKS1kmsuoamaDXlk8rlStyg+5FGHmZWAdHc6J89OkKePS3g7vbu+ZDe/ji6jr
+4nJyyhh/aCMPjXyB4e+z3HM5en7VAAlclEWHdAr71TJFQhkv5fUTj8Kjh9PaYfZhN4bj0czkrUv
TGPzR5iU03tqoe1O+3s5zS8fqvxI1hwNW1BNtMAvp0aTprApOSy8aAznU+kUwfumG6vT7bnY2kWU
H7hTUIVDvXS1sOspkFNDDTAZC8fYg3+iu3JqYvZVKO1OUt4KRV1vMapfHGzXpDRFptnstGAHFKcH
Ey8l+iExRXyaGjve2T9bc0eJkysSrZRFG/Fy7nITmdcCAQWvSTLsFfpAOmaq1e8s3s0BAXYB5gb0
lEf9ZZQxQds11bh2Rvn0Sy/D8KzW83dZKcvz2z/S0jWnmbAgpddgoUpWuioTgeFJNXriQaphjldI
BlZW055U08aY6LUyHK7SaICtwbsF8t8I1lKRKim1P1DYQ7Op1RIXo4l652a3FYquK7RZXnMUwVbP
a11NdTnUcN6a4zigvNalOHup5c+ZMth/EIoCG7LLi5AhRfDLLxX2sTQMY8MqR1P7ZFMe9a241z80
iaLtbKgN5A7cdvDVtA25O9J+uowVwD1R0gSieZZgyqGo2MHFoOT8qUfLoIhKzR1TS/gQsSfsZ7FM
mNG6P+FXUBwiuZvumsLI3ko341dQMQFWt9yGrt7ME0ZTtVowfLmLBT7IFMSHEnuPHhqmawwIetxe
rxunJcXT/+LsPJbjRoJ1/USIgDdbmO4mKUqivGaDkJmB9x5Pf77ijXMuG0Q0QlqMZjETqq5CVVZW
5m8APvBVKbVte0Rc2eA8mozQhaIPCAvFWBGxnLUvixZqlzBu1Y+3B9zbSoiSAqeGfsNH3tyXQ6fB
phnJgqSpnv5N0yq6m8gEAhBpzUGz7RnUuYnL9NN1FDwEIxOE1vX3RRg3BCXGlSUp1Wh6Vc/SQulp
u8pDkDx/AvVu/peoXTv4EuE0xOwvyaj5V1ncYA6ZzqgTGovZ+7R9JmpynVV/sJdSsYJ4bQsZ5whn
fV9PTT979aqOn1OU/nG0jHJ9DSI1jlu0mXR67IiolW/TPMFPERGvXnWjiG7H70qZkcGAmDOYp3jK
cDEESTRaXtw07VO+1sO/6tzmktvXpkmVbillzB9b/B48DYG2JzwfhvoMcEeTg7TuVMk326L9mKaq
8QutT/NDXETOhzYO29XvDAlF7dtfUpyO69VFNpMkxBH6KIJSf726+iBphqHgMkXJpP7WoTUdFInR
nxu8Yc6YfWc+HObc7dNQ4TqUP90e/fXGFaNzO5EC4WCxrf0PdG7DOhNntwujR8rPvfCF0I1H0xg7
3Zti1f79FyMCnATLwCPslURmtrBvFIsqrajhvjUtqfAWU6veK1YMZR51sIP1fZ3mUSfhoSJgSTIl
C7ECLx61lWPE6jLyvuyBqdyV+MmckOLpPaxlUreUleWUWkNysKyvjyeDomtMoYTSE1jp60GdDPkM
jajnm52Zf+lhMZ+zbDTeQqXUDu5kEcm3+0cQAugam7qJvuH1UFE6SNMSFoQeDqNXJFL4Lkpl46Ad
tbdPXo4ifsWLVcRGck5KM+G9t0rWfd6Uwxsr03IvHmWMS7WqPBKZ2P1sFEEA2KLm/Ep5ObSVXJqI
8Lxg+z6o1DVHB1Saz3mKG0lSYomRAqjzbu/N3c+GhANIQVH+3b6iywjOxagxy66Puw+mnoTuEI7F
+6nJ9L8YitoGKDZAS6CHN7lA1Qw9Xu4c+0Ev50usj403dKnphk5oH3y7vaUE8I1IGRcGPWEx6xff
jpdF0znJavmQOhy/HA3Ho3EcfqbSVD+aK7Ba0y6U0+2l3NswGkdcBWkOuXybViVro7WrylImy4ow
wawk7dOY22oQLkR6r9FKkHS3h9ydJwAUCsuIb1hbzU05UVhTO8Kvr0nUO4Csoz9rVfOmWIb8otFH
OIcYnZz/ZlCe5PQNaERvm056byf4rdq4neVy9djm/T+DQ94dS1IP/zfD67lUjia6XVuwYKixidQO
ohFhe7N3lj6vYO5nWC0MRel3EKl8PSxjD8PW2VcLZz3IxrdX1PN4JK2orRM/yV2vN1CYdY68jMka
TFnfPgEods5pNg3/ZOHS3A/aYp/rNJKfnKYKPRXS/VFFdG++TJnbEa1pNtMmmlr1EJeqKawlrPgf
K23np4SKvmvq012BR9e/t7/o3mwp8gDrI34D79+sbs3TdI2VntwjFC3bpYnvU1QvylPdLc1HWar7
QFGW9jtOQvmbfrbVg37f7mzxL6cgSluaDP56tUEwSSOo7DWgQGF7K/RTnLb7/NEcFAUP3iE6CA+v
evLi88IIQUaIQh51X/GDXsQHWpY0MvEXDbK+VC7rtFq/xaPs3A29EuhLMflSLanBsDTyg65k8cc4
meaDrGAbefkNnB28EnmukElvRWjn0VY7PvIa6Lmz+FOCXktqpLmXyusR12d3KHaS6Kjy/N+qNKxT
VKhVY2O0XrXDWz3OhcCtXH8e5/KoX7IzFMeFQyo4qCyv+O8vVnbtE8PuOroWYRaZH0wNy259ytKH
IpMO1m8b+1g/KiZQs7hLAAJu0a9jhH2XLEdyoOZm7EvyOqF3tUg/I9L6tyhQUXUu9aI72Dp780M9
BPwmsBGYU5utinuQqpagJgJL2HGFyrC6YdjEd/Cnjnp5e7vU5CULhxk6Jw/2zbEMe6ZoKNIajE6O
MfVszQuFgdS8FEVcf1+0LP+12ot1nidDPSlrbcsnlALlI3eAnYWmYU0PjF4f+gfbWEgDY7DbXpKD
Ppu+SJEu3RvU0Px0QmspXsfaXfq6XQ9utp11Jn8VRSTBueORudlHeIKpMgT/gOeJclaiSDrFxpx8
QCJTPbjPdqIfjyn6CGDmqP1uoZxFSeVdMTMlCJXGDmz+ONtKgvFkgW9oo9XDGwenKH+NuXmqYc4O
Hu6vZwoCGYY6FxwtP9La65lqEmbxklEqQUuLBgJqFH+LnLz1l2hd727H+ddxFiIVQHiAiKK7vm1E
JwVG9ss4KgHGNEC4ihyPX1ld7+vaqV2t7frPt8d7vbKKoOADWiUeoAq++Yi23QKLQlIgmBP2bytP
46Wz+l8a+gnvDaWqH6TOUe6h6svuWpd/5oJNFRLkgAxqjZQamyFjmzOoIZaXlT5OQQrF5UFK4v8K
o4neW10mn/54nmQngLqpcoBc2EK8FnNY7MUmFM2tOgeVo2YfsNZZ7iKjpOC99N0Dir8QK9W08vV0
OhLeexYzePkgYqbEWpqY7FQwplt1haExw7IrxyUwMzXWzpoZZrLLi081PQXrlseOYgSuYkmr/rJr
BQs6Y6jS1EvkPn3KeToV73AgbFOkoCOnRjwyoS3ZTnmzPPTk6vXDYBY9NSzajIhudGnYoqdoU+nK
0Oc94/9X1v7tBX0dcmhOAMahjcXc6FZcnwnD1BsFf0pOf2hXZ72150CpZbF41E3yqE6IhmFl/vs3
owqWMRxAou4m6SrafAXxxKhJMajnfOmmc49M5ltnKfv/2plnezGW8Y/bg+4cf3ANsMIQWAFfucVW
mpNUOgveLIGRh72LlKF2ZxnlHAij4INtujsU8hBCJ5zX3jZxX6nRtmZvoWbW1fq5BrPiEYMlDISL
4uADiqC13ZHC4oDMWIg1bJmivaRjoBNnclCYNlKJSbqczVD4TUq2+c4JHSkwk/aB+n0b/Plyks+R
3QlKIQyS650zAQZZaqhpgTxba2CqfE3YtmBTFCM6qBLu3M+cNkEM54p65lJfj4UhqxBGSMlAWlm/
S8ru+7I6GG6W9DoyeW4ufdu397OmE/zKNm08TTL7g/nuhHROPK93BSFXIch9/RsSK8K6z2zZPjJQ
/XQohvtkTONfbT8Nb6rGxNT59gLvDAjXh3uKehb98K0wjmZHkao1zRIM+lx9iqqUCncUlXcJgBak
zuQjtejXoUDoitFQInMRYDDxe14klJlJPY7OuxzYZhI9SKU9vNcKLdRdHLK7U5XP46els9RPt2f5
ev+S7AjMj0XeQ+dS3GwvRtWHXsNzmWUdBsf0RGELIo1UfolLBC71Tv9ZVoIrbEgHDcHXR5RYQJeJ
xeVz8vy8HleD2JsvLTemanTOE2JkNGizJL9Psjw+OKI7C3s11CbGRvMAK7IiGjh2iiVvmIZeHhn2
O7nVptMa1rWnaMh33V7X3fnhwAd5ioQLTaDr+ckVsE7cp2XUBvX021wXxW/L4D6Z4uJPvU8w8RVK
MfTTYP9br5RJp9qMjB4rpmAg78MOwlIfVxXef21JfxxXKfqwXRwhRUZTaLNZEJ1NzK5dW26rVljE
h+Op6mzdtRJJ+nB7/V5nVAKKgW4DZ57WyxbfVyc6rHBdZihLHe7qCcC/ZCEjpMwpxRD2o7uUYHzG
CdnlbPlzvKhYVB14GJUfYDCgiq6/3zTgzQUyvwtkTOnv+nI2v8SjhacumcnbSu1LjySpu5R5PTxx
ia4nZFBhCQI3yNGCpuNxEI1e7yd48wRfkdcSkrYFMBR0zDY08y4o6nVylbCQP9McoeuFRcjl9tK/
Pi/Pip88aQkKdNk2W9cEyF5oa1gGkaGVnhR1vyezdu7TscdLfNTWD/HSH+nSvA5DYkwyS5G/ivzy
ernl3MLkhOQOLUF0R0Czq64pjcvjkuWDn2iSDYNpUU/CaDu4PdvXYR6lGuyF+drokdHAvR551RYt
Kkq1CqocQwAJ6PRdjUTIWYKO6a4kSk+3x9tbXZ6XxHpSBva2+NAvAm6OwkrVK3oVGAVKwYlsZZ4z
rOh0rp1+SdvsK9XMo5b73hwpKqJjAVmdPb3ZzBlJOymfXAVhNateajUxOKOYwyTPqRdVtvnHwY+T
82K8TZyYDAtv8kSpUMqpE1dtauuxWvryLNu1eZCb7E6NIpdQZKakt9U5raSsq8NuqgK90Uc3mmnO
jmUtvcsAj7pO7fx5BY+p8fyxhB6w8gp3vFRdHvNGYSnnLLrYGbpaWQWYutXNoB2MIwLf3rl4RhVA
eSBv3kbcTjVbLbOHMrCixPgS0fH3HCtJ/KpNZ79rFOvR6NrMy1KtODgX4sRdJ7Y06cBRMhmNpGSL
xdMjxcpzvHCDOIy7d5M6Lm/MYswOqkyvAAbE2RfDgAi5Pg4Rkm2LshhlQFs/wT+gj3xNb7s3dhg9
hSCs72OriIM411F6jSpMfPDSPuvTML0x7agnrZ/1A/z13o6iP0TqJyTmXpmiILjGW7u3ymBclylo
0r5BWgFOhtys08mO+6Oa5e54DimCMHimVLpJT7rB1Capl8sA/ZfsdyFD0K5VdZK9cemKDGJ9Nf66
HYL2R+TRwg0uCoubEGSmXc8znU87N53uttT2AlzXm5OiL5GP80zh3R5P/H3brUSnSJTVcJvhmXv9
jftFrwr4qWWgFCjMgOW20Ut1yru6bvqD/bQXXUWZVGhYgWLd1rvxuJ+7KbH5eHbsPOrTMvlNWVkf
w66Y3pRLScxbBsBvtye4MyqsTNpSqB8BltlCmkaKkdY8alXQTmN3V82jdIGhGHkI98veUJmKl9Kt
Ohh0J0OCjQ2yQIBGgetu9k0KOheP7LwJ0NQZqWjo4SOq/L+NUcNVx86n+xh9FEqWZvbQTUp+cEp2
pgzblYITtwkv+q0oXtfG7TppXYNOUTh4ZTMU7uREq5upY/bJMlvFS3Q1Ot9e51ecX25peP4UgTDe
4zW4XWiULKbRxJLcByhcmwGdlLWEXzQaP8mN9buo18IlKNCvfVfM4IYflrQPvzlVlNT+bErSwd2z
XQPxa0R0RE4PCCBEhut9vei0OwtIjn5kdMtd2g1DsLaIFBt929FPKzQ3rArp4LNv4zKDknvrqEMK
xQMqqdeDOnomGXGWh74Vx+UXVrv8urQYB99e6e3meh4FABKIXcH+3S60EoKIssYi9LWi0N6okoTE
pON0fogZxN3cjvmp02rDxdK4eihH+yBAbQOGGJ2KpqgRo7pMD+J6jtowYJgz644fDfX6Ji61ey2S
x/t6olh9e557I5ERCWEF+uLQe65HmltsmBwLoDAKf86E+zIlKde2m+a7XK7lAZxjdzCwOLyyKYLj
mrcZrHGMaV1V4O24eXSeDiHLm+iMpp6mrsun2zPb2ycEhv8bbLNPOmcdFmkAUd72dQ3kGSVnC5jM
wYncHUW8BmmOkBZtWwq42mlKOArE7VAYJzXpjEts99aH23PZXTgAIXSouSfY/9cLZ2EXGy/g5v2p
74qncIo+g4cbTkveZAfzeVXqElsP4AZIfITKaCBshsJR2ELECnWuFJQqBVEt/6fRS8fjEhke6jZW
vCasostYr90ZJS37PYnSn6LXn3/DM54DbBM1001kn+qmSGzkWnypCpP7Wc0UV1Ya824eYjT9Imm9
l3p9Org5t0kBg5J9QfgAwC6wHZsz15upHssJikiRWQ/I6rbd5KUlkRTjsPYs8aQ9+Kh7A5JCi+Yi
hVO0pa4/KrSWMMlGi1nW4eKWTTZDB9BU315N6V5BA9//403EaMCoIIWTam0NQnGprFNsV21/6JXq
YtXFeB/ri3myyNoP1nJnv6KgyS0lA0wDb7CZGtbiuVNONopZ6lT6ilbLbkM5+oSl7xGWancoUlWq
+Dqq5VuN+m42eQXkI7NKm+kurqOfNWSAJ6XjIXR7/XauBAA/jqgJIMpA3nj9vfpUGuE2tZZvtLn5
tIxq+5V+cOI5sVF+4hlrPpThGnlyNIXUvKfoYPi9iSJBxn0kVAZQMroePmyXBtg2SNWCytpJ6drm
PNlZ57fL/PP2RHdiGsU0SrDUnVCV3YJE4hTE3TwT05wChcIGdZHvOP3WB5fB3vYHisaZw8pCoIuu
51ObpYm4M37XfTsVH/u2iO+SKB09vRvsi0Lr7iAJ3/t8oEBFl0ID/bbtiQzK0FmrQeM170ZM0epI
+o1mdv4kK1g5uXaMn7s52uVjaA7N19LqoiPF5ldPPRFhhD6E8EzjAL4qNWPbZlLoRaF0Bc5wmow2
hPg45D+Blsuf27guTym6m53f16aOsc/a9cFiTs5H2rnF7FpOYn1BWnj8i42FTrCNyIh4D22FeVY8
Woa+XB1/SVftBH9mcW0tNO4aOoLu7Z0lYujLh9DzCgC2wsOJouIrsJMeyXa6tin6iE0nQUtZa+dp
iQdbcY3IGN7WaacFQ2McbejdlQfuBM75WS5nC7Iizmp2Rz7i51WcfE4bNb5YVVu/a+LIPPMyqiZX
m1Vg3UYtR24kG+XnpK+yFdT/uFLelYfqp2wU4RGGZmc9OGgUNcEHcftsqxuoH+SoniEMYLdK5fas
22XtGDBeKHTWSo9LHb5q4+n2V9iJJMRm2wZfh1QeV9D1yTPqJoPmj2ojrMqV14LWB5OBIXpsYa9x
e6idQ0fxBHSHiaYrX1/8lBfFvskAra4U3HFTIrVBHNFKIWDXbmJkvdfzTLgz8/Kz3hR5UKzmkWjG
TiBjm0GjJI7xMN12sKqow7reiR0fwKJ2aVX4aD36JAeBZW85ue2ERR23OO+C6znqo7lqYca9Ok/J
D5wdos8RKJCHzLaOiFA7IRPAlYAJCnsFErXrkZqkgT5dsIYjyDU8BmPHrSQYKdbagVrh5XW5/fX2
xkNclAucpyZ01E1tSk6aopW1zgGr0hcoOmWfui5qzlJTlV6d50et5FdMPjYIjneiA4joCIWnzfy6
Mcr4SK2D0ltc4qaSjG4eWp3XqGp9v3TSeokbe3RbA6+sdkZGNllT6zHX2LbO1JmXwTB/W/zP3mxS
RC/MYTpYkL1PjSobkn6EEsr1mwVRB7CpjpM70CoTje0cmU9toecuwMUwuL32R0Nt1iLn1uyKkqGm
XC7uUsUqaNppyXtD7f9UUlqcS/gKwJlhYyDuvnkpxVE8pJPKa7PRs+isryUt31WqDo7JzmbijYRh
KJL1kPC3fnkRkN++LhCuxhKc71quduRaUacENa6vntHb5n+3V3BbOn6eFoIvouCGhs12WnRe19A0
kR4PpWz9rNjUo6wwf5TqZPm2UP57u1pF75Zr8qea588Dg+Ojgirk5Le2x2pl4pc0Gcx0IT20Y7Vw
HZrpb3XkQQ+qULtzhOAiyhTI024JIPGyUDpVo9AfkQn8FwJGDe9MksvGm6sm/bYYkfrWaqXwrm36
I0frnR3KmEI0UGj6AWG+jkboEAB6XUaHJD9VvzQLOKPFNsLcdarxiEi0NxZxT4AvUMUFy3s9VpVa
KCLOCKwPNnLKeq7Y9wj93tsr9Kbbu2Z3JPEAJpYLCtpmVk6JZY3S1KFfakkjBZR7gCYOY1ENXpwh
O3yQEe29twE9AIYGaAqfb4vUk42kBs8Z4zowVpQrncLov5tqOngWEAtXWjMoPaH5Ze2xkomTQvdK
9PoPjubOPclvEJALKOqiEH+9unEY6RDBcD4olTD5mrR687nhfXEw1Z1kh+o+7WGKd8/cvutRuDil
yqxwLKGuJqeBXcQVzDoYNs2g+LrUWcZJUjrlT51yOI0UTdijlDTIOLduebKKYEyiy6G/Kq3x3ZAn
81M6RZ/+eNdcDSKC34s8x0njcq0VBpm1LoRywmHDvTY6Fc00HYS1vWSWsQTHVuN7cTNfj5V1RZhZ
2hD6hrUU91k0O2jGWH3+WVWz9Ycimcn9Is3ZucFf+0uk4tYCxK6O7zu7rQq3lwHDjyjQH22infhO
okD1RFirUDfabCJpirVBX5XQH2IlPVPCnU9Ft1Ru2ISNmzfawVW8t5vga4g3qgCfb18t9qKgQYLg
kj+oURxieAzlaHApk63jHR0z+/08Uq16C4SiO8pTdkIEAD4Sd6FmKgLg5gOgYOPA1BBONTrAJLQj
PyZN3uSulC1Hztd7Y4k+OdqTAneyrfxJkpVPk4b9koQrsddljUw5OGmCSSmSu9t7eO8Dvhxq8wEV
yPV21WFnH5eFhtm5M5zSXB5PjjT0Xskj7WC8/akRy7k6RLa3yZsVpwmnxlgkH1l3OuWhov9Wk/lr
oQzml9sz2z0yopSOAwrX/iuMOd59Ua+ofLHFqZYfq9Zhk4W87o+hUVAdU031o3i2o3+bxy7CGdYd
mie628igYzsqSdQh9SPfsr3VFokJtThc/Qj+15tIC3sptyRZ8jvLgcIF83B81yiV7ZboO9xB2x0M
//Yq7I2InBY5GM8+FlycqBcxasnrRpKXSqIgnvVk0lb3Ux/GOijV6e3qGMVfhESqHYoC5B5c6PZZ
lAwhDQUFPycI61hsFIPmxjb8lyQ0/5RCIEK8JYythUwzR1PM/MXMSMmzbEqJiJDGw895Wn0DwOKc
FCv6mz0LBhNyBF048q1N7FWcdC0Sc5b8dVatb8sYP7V6O/lJoh6Rl8XftCmVQFei0idQQWSR4vS8
mNNixVm9OOyPbFY7v870zkVV8mjl9vaE0Cql7AsQASHh61F4Yq5UeTiDurm0Z7ubpq/AA0NXyvvs
FGUQpm/vwd1ZUROGggFoGFXb6/Ek2RqWKTUkf0D2y5+ttHkalhRA+u1hXocWHjKgCYS/os2m2CRx
8tpgToWkUWDEZvU1bwEQe3W5VE+YVtXdQfa0MxhZE0QoLiP+td0Tc6/ORl5UUbAqxeppveOcZSO0
vNE6tEN9/uovdwV3jng/IWfLw4YEe/MAtaJY6lCxR2g5DKV/m8nU752sdQKrCdElD2Gu1PD/O2vw
UugfD5UAjpmoNUX+mE5tICV6+zWLDMPT6J1/BHdhfbu98tsPzA+EL0XZn9CGXdhWRcXWliZXV8R4
oiIc3qAR+2uKmuYPb47nQej40xllKcB/X+8iXW6G2poQiAgnM3VDQ0rPc1aPbp1YR4+c5y7MZsWh
tfz/sTZbKVl6LsIQ8TEOiFV5Trtaii+Z5fJLjZ3u36SZe+Ud9tlWEeA2nX03p06PvDpqMsnLYhPP
RAujDSso5sFGpkEyj9CK2+3HMoOBp7IpIGAkCZsjZTmSDOjS0Xwzlfr7SWpnL28TJYin5ohs/frj
0hsjgwdqBgPllRKINKwZBdzc8EfJUN9OqC7d1c7aHxxe8fWuVxz+kGBsCjAvb75N5QPkvBavUopk
M3KlJ3uuqzt0SVE4z/J5CbqlLj8RpzRfxXvjDxlaQkiYyxE6EZgzUO+b49X28IvwtDH8sEcTsVPU
2sclej7BSs782wfl9WdjKLTsRC+JEvA2fyUrzrU0bwzfcsr8MYtT+bKGQ+Gh5fvlL0Yi2PJ+VmDc
bvFVwpl4TrqKr+ZIPTbC3JN91iHwOivaQSjcJuXP64fMlaBSw1DYEgjlqqIQnIe6b4Vleom65Dvx
rD9Zc5r6GowX3gHZkY/39grbjKlvvlmzSLmTdYw5GdLoy3aUeKOpNl4y1/EJrZYjMNfeIYDM9r9z
3G7PdXb6CVcTxmukKlgttTlFseZcbn+03VnRaATFJRSYrU0yvrbWqpWhgcn1OGWAJBobpbLRdGlK
zBe400fIot3xyARAdQJCNrVNFJlgsY1lY+p+LKf5BwUVr5PNveY2BVr+wHuOCjq7h/y5106ZjCrS
ZryhL/JkHDV2SmYXJ9noEvF2m9/l9Rx7qjrYniSZ+VlttfTg8tibqcnXo+BB5eqVRq/ZdunUQRT0
aUFEF2CkKDJLfXlpZ7m9Uxbp++0P+arAI/YnFEWQ1YRoUUa/vqyadlQbmJGGT/shvMN4rroPjX51
03TKfc3IhyCkqO5yd0s/ba38pmTykQj+3pQRLhDW8VwWgGKufwK329Iq1owSdW1lAXKWVuQmNpJj
3bBEd4uUHRne7QU3MlcQMdQCqAhs5owm5xTj7WT4yH6kPpXe2O3NegnasPpxe3l3p8YCo4uOaBuE
9OupNXlCu7ZG1TvT+zqQRwBSozVb3mDO+UOlqIdqg+L22d5OXEsCOkropvZwPaCmtvNUAW8nbguT
wmiUT0WB9hK9LdVVnaS+y6UINuYy6e9MJ+3OhRPLnmYewjn2Yi03FYhZG9b0K68wtZa7Ht8dA21Z
K0SMOeKPXlb8sRFWdw1iTBdwgFJ/cG/t72feIzSMqUGBNb1egDwb8ixSeZ0Obe+ItlOnfpgMLb/r
EQz/pQ2S9NtYZsnLrUR/r1rhAGtdGo/k6Xd3GD5fUHCBf2rbHqaZdHR9ohoFficbLgVyXN/DfPgY
5euR2MvuSBQontVR8fXefHAlGdHFDklHit7WPoTL4LwZqFberUh9H6zt3lAk9eKEIryP2OH10jay
GS2SzFAq0MpLktuaZw1pe1qS/Oim3h2KbE7h2UwGKW9OaFRLOjhholKKHjGd31r9tmZZ6ofmmPy6
fUT3LkwiPeoNmnicbzU/8ry3W+i2uh85TvtDHRLuFz02D9ZuJxDolAGg91MShby7Wbt2VXoQHoTO
dIrbwBxa67sNTvONZKof+iFaDia1s35oDglPW0NIJmz3n5pP86hIuu7nS62cywycIcfQ/iFVw3SE
Rd0dCxFHiqsMaWyVwvWumyDZJmyLoa3h06nWfW/oPzVnzT7f/lQ7tzLleZ5voAKER+cmmvYlYAPL
IpfKh1rTT4OhRU+mEmWYlQ5rq/lTAeE1yRzp3jYpe9wefC+yAOHiRUdrm3+2OUhnZCoyNOQEk2yl
J3Q92scu6XVfsqX+U57lxbm30i51I+LSfZlSunLoSX+9/Sv2FlscCnYRHSCYftdncK7CxRa9ZR9m
cw8nU03q+9Q2igY/rro73R5sb9MKrdz/p3NPOfl6MCya4DmEBU+dzCHNSnHZcCdj6k/tMI6Zb6yN
dNRw2p3fiyHFFnhRV5rjZbT7hZqmo4/9He2WGUxEbL8LleRIfXR3N9HFR0wV+chXms7aXMkxZXFi
NBJqicdzqznPUtkHBtgI+Isg8z+Hs9V+kcxJOUi79saGAEFLjYBDXWszTbw+pqohYPhVkShvHGca
kVtEzNqBTxSg8o+ETFT8SKI6P/ike+vL5uFqAr79GuQ1r/064lSg+2VryWdLCDqOuaafq3k5AiTu
DaUBzyP68CynKHL9KUvdoLFtYsxgVv3v0sqM9wUEyTPcB+NgUnv79BmRTqpOw+P55L7YNBIuD5Vi
V6ZfEFz9sUNsdZwpp0uLHKHFY/28fSxe0RzImUE5C+Y5oVV4Bl/PbMZEN81XbGHsJox/5IS9u7hJ
jYc5VMufTr3CBAc7T1k+kXzEYI2nYsFEKauS7sBfaKf8wy8hHArzCzH5TThInBHpzZb80ua14Eqt
tLypK8ci7VG+13Ru/ckyk4dGbyPkF7E3deRCZpOZNWr/2egjn4Y1kKEduXTuJH+ESDqABt8dmIH4
YC8+SFgZxhBOXN+ZNEwn6MqowSK/63ao/HnjvET3zjp3B9WRnYv8atBNtKrzauxCi0FxrR+9ylK7
c0hr7uAa2Ntrws9OA5hGirmtIIIQCZNpSkw/qdUvKNAb57WHUwzm540SyuXT7a0mynebdF6UmIQn
BANS3rleyEVSJ9gtiunLYaW4chKpLkzj6W2ijMUlkus5iFJ0XbWY2t8UFsn728PvHWH0TyCYUOWH
RbPZ6IaTjhZOcihBJmXshx3yckOrRp6RxOX5b4YC+03Djbxlm0Ug/VF1ACcoHVcxooxGDEesbJp3
qaIfJee7n1AAUgTSFajUZncaYVYXqYMNTjslWJuUkfquGSYFvGGf+2Zd/YUgtGDx/d94m42pxUbd
TR3WLU4t5acVvL3HE24NHMk+amDsTg15Nbh1AP6opl3vF9teEpSnUVyNuil8oE6Rz27a1HkEoqkZ
Hw09mb0//24U0575fISgLX7BBMaGrisl/6LJLa8YEtVtRAvNAaZ9uj3U3gF/OdTmuzUoaQ5MCc+v
dTJdJCcHKLbleEAO2DtyFJjgylBFFlDg6yXsulFpUw6Ur0lOF2ixY6MvFCrOfa5G8tmISQDz2gkf
qmStf6jO3B01vXZ/AFGdGxNAEcq5mx8QhksX07L0sz63JzfNsB7TxtH5t6h0KUhLzrupjdJJkqLc
V+wkO4g5e4ceFgZcBa5SwJybO6XSB2gEA6akST2UgqRdFxMAdFv7CMAfcY7bH3V3tpSzwZsLhNj2
MLapkpcIVZi+2imAyMNpeLfSM/PjfhouZpIUkI6l6I1VK+bjasxHvZq9RIxOAaVu+lYUhDZ7Cu6g
Ug4G4Vxx4iJ15an8Psip9FExwv6kTnzcbKx7ry267iDg7b4nRA+VyhePJ0QVrr/zbCEp3c6oMTuI
9/0a9blHNU+uLnY1OpdGmZk0MomuKHV4nYFkK9WU+qibsXemAOhRcRTMGwiL1z9Ck7rcQRYWO1/L
etfkoVS4EVKtR+CqvbgEI1GmrSp0d7eV9zwdKloIODMbcvefnnfKKa7r1J1zvQ+oVBxxGXZn9XyR
gGCgV7PdwmVuJ2GPT2int+iFzXSezHU5Kr3sbV2RAVBrc0T5dHM7orzhZPPAw7dRo1nzpL5dUKHN
EuO0TGubuF2nRnXAQbcNlyeyEvmDlc9/4ev5LPYL4toBW0BD+foTpqCBp0Sh0hYqa/RN5qZxx2kq
76XKyv0qmi13Nof6JNuVhiR8Xl20eggPqLZ731cAKv/3N2yDppw2SdbhY5oseC5Ja9y+UbpCvWSD
krky1tCX21Fj7wMToSyhlyFUcTdLbw4zkIuIkrFeVdOlMnr14iTL9PH2KHuRkFID9HC654yzOaFT
TNWShiMGBmud/Ar7Ri9cu8jHxHXGcDxiW+yFIghFQlhYSAVtJXUUQHIL4tq8G7S0NdzUcNT7OgHz
A0ZX60y3VxLceEqzTyO3h8DzpwQ88aoRGiuqEH0S0L3rfQRQZMylrqW0YEz2qQYdd4G+nd7jDTYd
vFvEwm3TWrYlu1VYV+CteD1UNi1mudK78VdDLiJXyXoHQOkCVxy4dJDkaexnS3HkJr476nNnWCg+
vdo0TVlHfSE6t5mZV3eVmX2qomU9y1NSPEhTWTwgQn6kUra3hSjCUQjmchHx73qmlc5j9Lk4Flfz
8NhGMlDvMekvY9gcBtm9QyESWsruGvT7LeKZ2uY8RVaJAXWbVqeqlrPHSYEMe/tQ7G1T8WLDFRCf
PGhZ1zMa81YflIUOQ1yp2n8Geo+Tj/b2dF6SUvdREEru+75ZMc7LpwNO3u5igq8mO+YioQh9PbQ+
YEkBlgVPwiEe77o4V92Q1biP2uhI8Gh/KHBUZECCt7mZpaM0OFhGlIGdpi6Cxep/dHM4Bkk49QcJ
0M5IvCdBoSGKwU28DTLtNANRy3A+xQpBRzCrDO/HyTZyVzeHI7+Y3bG4filCw0h9pY7TRcqI0AUu
OP0SYcCkK1IA72x5jDNel7e3yc6NgC+JQNnb4KjAgFx/K1NPQ6x8qJFE1SD9m6pW5oKQi/8Z2sby
mgbxhdvj7VzGtLtE/BTCRrSKr8ezFOxHZFQGfUCKpfRuKiT5fzg7rx23ka5dXxEB5nBKipI6t9PY
4xPCsZhjFdPV/w/9AXu7aaEFDzCYk7GnVMUKK7zhfYva1xKW09BOt3nWlv5x9nv7SS2rBxp2npZP
r/+GCweQzcIRJH/gxdiXPXwYMATLVH6U7eYfRnSj4qFyzR+vj3LpI1LY38QPN1DXvqfYr2SvZo9B
0wAc/q6WU/YNFd0NyWxe0ye/NBSpK3UHcmXusN2ilk0wWHk22wc/SPuz5Xfucy2IbFx9VMe/nxVv
z4byw32TZunL77foVJdnkJTA70GAiyBJbwrVw5tGWelKsHLhM219CqjS20EAPfVyKNft4Q+NtnXA
b2KGtVB6p8yjqvH6hC4cAIIxrn46WBTm9jJttvKBlGyvDSkysvWmaj/6yOF9C7Thq29m8kpR8sKn
wkQL8CyvDY//HvXd+16ZNJRWD2U1tE+AZiecEtUUm8Z0LVC5tH4GFyOLB0oSasjL9ePxkY6x0lxC
x9c4+92o4k5cdem4PArY3M1YDRDGbpSkK1DzJh4gEmjqMyGJeY8AeHl+/StdXDZeRiAeQBZJA1/O
pQikW5Ud/RRRavKoZSOk2nbUH0Yv//L3IwHH55LneQ7gRL0cqdb7RpYVzat6sO1HvV7M87wRsAqX
DufrQ124C7HfgiREX3ijlO+GquqaXs5AJFkbpRFaosViMdHSs5Z6nyytTNEsHVb93Ks5O43OQDz7
+viXFnVTMOeJpgJM+/blVImx4ArUROd15eqnYO4/NHZD6TK11uWf14e6tEsYA3sMpNGpHu4KpHpS
F1XVceXaXT9EKGAu6Px3gVlemdKlJf19HPPllIrWnLpsJRVwl0H960kru1kXvzuUXl4eO2+Vp7Fq
nThFEiScJ3SXXp/mxRXdcp1Na5OixG5FZd66aKtw569TXd7jDaq987BnCJ3EeP/3IwH438JIbHjM
Pdlqxuln0eE9HQJVFOe66YO36UCWbiaZe2VNt7O1ywKYj8VeDGhlEvq8XNM5mP2mHOj1FUtbfg+U
rd86Ui++CAANt1Bqqkdntsb/cOBpStC/DWhQOHuVgwGYBDxE9uaSF0D+JU2RsU7kOQBpcHh9KbfX
cT8/3petsrKpju2b8LNlYEdgjfahkzPJTJEoecqaprxLLS859tJpn1uz0n4GenGtrHPp8eF1ozEE
qAq/092x6GEkj1qa0tvEJuJUNTR8am8t4Cs3VjzodX/6+6kS5lHLgELnwYB8+Sm1zJWLS3COfbXp
3Ix96oXmnPSwFMWw9RbNsJF1H2epVFdOxqULAFogXRAeCqrsu6x1xJm7Wzl6B8bromCe0yrUg7q7
cntfGoZYdqvVUXCjZ/xygl1l51gHbH33orK/NL1nnFr4XVcik0sngpBho89vxOD94UO0TSwikRxz
u3vGx9g5tUOlnbxWQ0WXNkKUJ9o18dGLM+M5Yp/6CBHsGy+ytQbTzpgZXcHyMJm9RFkx+P76/rg0
MR4jjwuM1gTv38vlGxstDegkoaZi6rRcmkmGcDCHiPgcS7HNVEQ1mbpyv1yY2fb4bWhf/Fn9PVxE
W9DQ1xcNI3BHqTH0cr296+ds/vu+I8NscGJCfhCFu7llqUDkAO1zXPUG7Ue7OOUHo0W54vUVvDgZ
usbgvrlOwCy8XMG0smhKFBZpYutqZ1doy8ZMVfaVHXjhnYMSju7NVqgFTrabjF2NjZ4r2nCOl9uP
taF9TfA+f2gT67YEkfUk+/GzPgflnYmC45XvdeGR21xmNgz4Vkfct5KMFlBElWAi5kkR3NVD57fc
J8hu9MZse/9lMBMoFtomvEH7zmrnKojE2dbmqZbgWU8krt5ORbtYV20zX/l4F2fGavL1TLri++tx
HIRYwFh6iAu0P7gcu3crYcsBXWHv+PfbBLoU82FLAhTaXcQ22vCWGyT0M6quP8Lim9YQF7jlWk/z
D87iBsLeikxEzcTnlLBf7sdy0qnddXwsvZ+CQ7uY6f3Y1kOcLd54LhvU7A/ltFoHXK2NMppHYT4j
JtYeM2rzItpMPWRYuFYuDq8vwMUNDJaYQgruu5QUXv4uwxw6bVUwfEye1s9Fn6pbUuRWhd2skiPr
4QcPpIaWEXaWXmSRW1RtdyX+vvS5N7UVigBUcu39IWryrpvKAiku6mjWgzU56j7v3fnYI9N7Lda+
cLOCw4eyDi6Tutg+1jYyJ8EGDodB6aT+TSMb7bQ4qo9cttzHKa3nyET5/D/sZ3L0DYRGJM+GernI
eu4OmIcCKiwGd/nHnGY/DIxSfa5IaP7DOaUeTQUO9Wiumt0+6wE5l45WcymYPt2wBPvwn4VZVvVJ
db1u/4fjA0McPR7KfrTmdsdntMWSC6SVKW4aZvFc+m3rHO0OJvuVLXLpOqdn7qHWxjX7h/W16sdV
I4OCI7a2T15v+N86a7B/vn4Wtl+7C0DRpIenhD/ZVn/ezUZIN+iThDtOpxZ859SF8ZyUnhulmanq
cJqza1nSpY1vU1fc6g8b63X3sRK81lDrNN1DHfTu0aqA0eWFVEdVJ8WVBbw4FCWcTc7X3eoDL7cg
renRqLj/kE+x3JtBWsW5R80pbvz0Gprp0pVCg/r/DbXb7VZvo8bVBVivW/ATpEufwp3lv9JBDRE7
viCcVnjaqd3LsMq99kqv5NJOAaznshsQwuFZfDnRRuaO6dDuQhLedt4UME6O1VTJv0+LiJF4CbfS
JZ9wu2Z+Q2zNCGs6Uw62olhEf16SZYRujoHnZGvT8fVdefHpQHtxI9H9Sml3ny4XDZj5ToAq6gyE
3PqSLDYy9bEPQs1fhBuOneB+ngXl40d3FZkfVXPVdKG7uMa/IPrnk1l30/dJ2lpz5cddWm1kdQED
wGsig9p96wESU2ng6AL+tGo/LA0YD0C+/wE044Gr4lrb0nn4kS9XW6Rt4heGdCEpGEmMUcWXRu+0
szCuCgVfOiYbJZLAEQQS5fGXIxGRzw4+9wDIVkyOYrfqsz4qdaMpeX3N4Irez+XRSCMMnN3Iynbn
3xzruTUK2vyG06WfA8qEZzQazPdFUrpXYDqX3j1mhRqXbxIT7wMdHV5FKpEtPxQwSTE+Ms1D7U/U
p81FhJM3zbeam2ofXt+6ly5UHiKYw2QTG1Lt5WoaS53aEGk4i71M72en9UKuVkSNumDQD+0wXkPF
XRyQaITE6RdEZLegiVponjezi/+70KNMM4KvCCPk8YhExMe0sa41iC6u6iatS+0HFeR9ObQfey1Y
dDpsopTysbSk88HQKnUcV6t0Y7fL9EgmuXUtmrx46n4bdncjODBbZddyHtJJN6M+K1saYe01Ut/l
xeRtAu5CU2Nf968sVzNTsfI6kWiQcTrGQgUtBX0CtSUbI3JD5Lhe3zGXTgRyONTlt5yNG+Xljin6
YhhB+dCyTG33cVgqKxaT7T0Uvn/NQfvSIoIFhRZAoERvdjeU0PVkxMgIAViVFWlY6eC4QlV1V/O0
S5uEuhayUMSvkIF2Ay10m2qjgt8+jI3rhY0r12NiTF2LVkmdhH4Z+HGgOvnp9aW89Axj+AA0D/uH
zfzh5VIqMD2iILc6pFBZTrkv5RfEOsFipJl152BpdnTBTUQm5Bp4r/Y10eBLqG+6ztxt8DKpl/yR
gTelMa0gcOgwdptB5mg0z0666nnYTtLoD/06TvfSbvs5tNUE8HICGj+FrfLtOkKzvLnWo770HTav
oY1h79PR3b1VK4SBzi+3aKsprXvw3OJIylwcAtwq8nD1OuNgZVrzHy5eFAbRhYaWtYFMX34GWPbj
pCRBZW7pW0WxsX7kxZzfaeOwPjYZ5Tfole2V8OTi4vOuAE2nNkHMv/v4dKI0x1rwNE9BfB0tPO6i
oe7TZ8tdvCgFO/xvAEbvvuaxi9GvdYkV0ArzkXG9ko9cOmUb/YidANzJ3gcIppe6o46aHWbuaXIi
VxBxrVvXMsjLo0C9R/aecuofpau5BLqrSOPdac1vLHMq791Nl+T1E7Vdq/v8gNcTjCcxuw+m4+Wn
nHPNsvotPwimcqDq4rqnfEbne8rN9UYqrwmbBIllN2/10+sj/5Lb+mPojURFbgJEb5+2egqXb7tF
Q92ThXo2fU2PkrJa/hEVuM9Yg+2tTkVhmThoOf50b2Xs63nePng1O892Z+TXYLcXF4OOh02o7VDH
216P3yLgBrHsFZU3j9glWb5as25mgL18ZYRmu87JrW0IMyL8tu/n3livrMelp4k8kNIoVWx6+7uj
3K+1YYl1c/JLKpU/au1QonNlak/CLrrxXz0V9rX5bh93/wW2rMJEf2aL1nYtAmKrzBkm5jslSeA8
oNvpvTG72tHfmHNnPheLxNzN6awr6cyFmQLw39wVeBEBjG87/7dl5npccjhl/gFtofypNDm+xor7
3tBrH1dnrK8Md+HRQMCLdHTTtgZstisHLUVTdBSg2GfKcp+xNEQDD2LpZ7zMrCVCHtK+Q7HGeB/U
egmuXHOuXFyXpktp5hfRgG2+V9Ffyl5oJu5IWysWcXltRLYgLCigfl57HB0Jqfz1+5WztUWhuy9L
9o3EBf6xCJfvz1ZfLQiu9OiwzkOb/jN0o3nypkI8w75xv2cFVjCLK9sGlWPtq7VY8pDYuXnlmrxw
mvgNgHFsCp7ECbtIeXDzBU2UhYqnV6+n3m3RFoCPdk5QNQ1dF+odbHSvOhZ9lV+51S6EXKRv9PTh
zZBk7RUwMLpwAUoz9FJly9tOtv4/MFf9G2MN/J9XlnrbrX8sNdhpOhpbv2YPkMH/MylSxE0OY9Dm
j4QBwQ/PrCBZBMiqjmGSG2ZDNFD0j94kNBzK9Vo3jxlC3lgq6PnQxBlNJSsqB5zUw7E322sf4vIv
ZCdQOuDh3HeOXU2llSoy/2Al3lKGVS+re6rH1/QOLw1DuWxDhPAPomAvj3XnYCHVZOw5I0nTBs28
BrRcV67lu9dX/NJ5YrVBeIEuIM3cRR+bX7QMrJJbCzUjERnYKrzXBzMJJckKui7i7evjXZwXTE0U
HFyYbPvlM6yiXnyfoDrzl/oTaAP9u+cqO3p9lP0tRTGESvFGlQQqB4phd1rafB6pSdiI0U2W93Wp
JnGq20nf2Faduknp3J0BJConXB07mMPEWqb3r/+C/Tx//YL/YTbQIP0j8aPRY5JHB9rBmKfybpaV
cZvXlApfH2X/9f43ygZXt+kccEW93CXWCLU370uBaZ2oIkPLqn8Jpso8TrtWe68ZdWYeXh9xfxn8
GvFXdZwYh5Rvty+TpaUZDTcS/fY+uMnXLIkacNxxSoHqylV/bajd5NAqmZoApmXcN0VJOb6W98ig
laEp3OQvd+WvWUHH22JQE/HY3dtNYdX081SJeJh94PbGMLzTRVD9hwkBH9hEEjc18X2JVXV2ULsp
AW6T9cGJ9vM3UYnxmHnA4P/+K1ELh3O1icaSm7/cF31irZY1J5B10YK7cSFSvoWSXTUwHvE++Pux
LB6GrfoORGmPkoYwleuz1DQ6U7o6pLhRnodlmGMXS8wrqdKlHQG2BUg/V8e24V9Oy66sNl00mcZo
iFfnVVgI+hgdTXZnvuY2d+n8ciUCL/ul7L1ve+nuJIxGmWlsDqmM5TAbp8YYuuPfr11AMWMzyKCz
tX/ubFF7dpJ1aTz1hRcmgStDtKzEjdWJa7KF2yf//WVli2/+qzzkaHJBFNhtiXEO0qmXbRbjkyXu
Jb3Eo6VNXtxVVXnyvdl9fn1qFxaQ5jMS8DySmJjvHW5pohSG2zlp7Eh7eqJ5KB5BsF/TNdkH3cyK
p5hCPk3uzQFxvyPg7HVWH2RxYyRWpHprjFzcdqOizrVnMxdZnKE7e6Uqe2EpXwy6uy1EUXViTL0s
dvumwZWrHp+LuejvvGqdvvrtLP8SEPFrkgBlSKLAPdG2eLnt1WQOpim41SHNbXTvILixm6uN3j/4
c9swRJYUhCBWsO13OyRvoGL7VB7iVV+1OAn8IUKtIYkbbpMItUHzZqxrcZK1Y9/yweEKmMUUv75r
Lpxw2gRA9z2izQ3V+XKqwf9AQaKIF6dND+XajCdfasmJ/DX49PdDIUvNXcz7jA/Y7iuWA5EXxtp5
nOhVf9POWhauRrtGQ+/7V57pffDOCBtQAWY07DZinu2//5aj0bAwqyYtaReM/nLLNunf0H4pTpLX
9KnTN83usSkzBFKr5hof9MJmZeythbgVav/QPyNl8AzhVEWsCc2NrXVuQoppRmR1POJmO/1ttvC/
uf7/8bYT+9tcO5FUi2MznrHVlPx8aiJf2D3caTSjXv+CFw4/GS84x81nlXDOfDmUT9dOL60gj801
1b/MFe5Ys13mb7rM9uqwREL/M/F1dXp91EtbFIgld+mmHslb/nJUxZl3cp/eT+dgOsqfK884rRm3
QafSKxO8NBTXJ8RhY+NE7mmX+rDh+7uAbwex/pCIPPvH1Pru1JN0Xhnq0loS+1ibuAjiTfu8uumr
sh+w6Ykpb9ehSXX1KHQaQejH2E/rVDQn6Hz2lbDr0t78fdBt/r/tFY+Or0YfhHPh6e2tK4URtVnZ
3DZKZbf+KK8Jml6cJBcoyEpgbBT1X45np4NMiyQtY3tuHqpq4k1X6Ynwyz0lTWBGTeBfiyMuDcnz
BGp8ezIQ/3k55GguutsFUxYv2PTSRKD+D3zVSQ6NPTpp2HAFnbLeT6/cOJd2Dr6RVGogd0Fr2d3l
bqELLTCXLJb1oOKxp5StBZ68l8r5/vfHgYQdtfpfmeoeG6/lDYaeiZ7Furk655z0HSlOBFDaRrvG
8L44KUowhC82D+Fe19BUST963ZDFCN6KJ0fU5Q0mzMt5Ga1rnll/Ri/kj+B/iMk28789oVLlPmZS
q5fHdAnqZ2oBzb0tu2uA5j/3P6uGuDN5MKLwAAVebg6Qq2Oi1qRGFcE59Pqkjq6vAhzq9a/dkl2T
m/szKd7w7lvRDFnIDYz4crTBWGv0CoHSe3VanboV+haueE+OKrrQS8fpPASyDGlUJifLnq8JUf15
EEB8IAABoBksyx91ylRNlTJmOcRFkjhhGYzLLRX45p0dKBkmbjdgORr0b/52cwbU69CKB+9Ec2Vf
uvKL3LNrH9kJUqAxKgpEBwCHo9Qs/5r4gm4rbTSSIMZD+yDY3WVzEqSjFoxVDL4LcGwOtzIJxVAH
TQhfN78CK/0zomC0XybqBA+MtnuE+FJp4fZFGS+J1d1O+DUe1kQ0kenhtlf59dsqsayb1JvPry/o
pXE5eFstFFQLqISXe6juK3QcTOzbrLzyHka9zJ8mlw6wmLR3aWXKU51ToDMXtvLrA/959gMUKDfT
eHhzm+Tfy4EznW4gC1vGou+nG2Ms1hvTUwonR7/Ur/WkLs4SRMLWGqVK5W0n6bd3SVozcNZhLuMB
w3FsPpQxhN5Q6cdCLU9FN3Xv66BaomJ0rwktXJomilv/6x/xUO2+qz2PJr4VWhG3jk48WI3WqUvW
+abu9erKFro4FI7mHuCLXxfQbpK5wy2aDduK+hYWMqqOHa0XT3bXXlNdurSedGFoF0Bwpq67v3m6
PChzrSnjwk+MsPHd4dRqYxMPiWn8M1qteVpMRx3wUr/GTtmyTeaxS3yJfEmy6Y4RS+0FpoZxGkSR
zBRs6aiOVkjuYYBoacHQhENqVPKzSvQkjRJrXriE2A3dQYmuQYhwzs2DAAEwh5ZcZzfscq17Z2Dk
kYS5a3WI902TfVNhO91FddKVbeg1lvuz13h/UZ2zxdfFy/w68oI5qMKhCToITgGdmbC1PQn4Ehzf
FC3ZwstiVmnGOFk6T2dcwOuW+FJan8ey6KqbeUz86WBKZclItfxJBio0vL8qLH7DqW+Ls+4U1RBV
rTA/ZV3e9Acp0+XRzXqRn5RQ2mdncYJz7YpiCI05y/yTYNYx+py2H0nI9GZENSodYnu7Ww4BOMND
q+WIX/CDDbz2WMIbfWhEFXaIbifhFFA8DocxsZFtTO2feZGJPpI5Beswzce2Y9OaRhr6nablYZnp
692YpRoap1We6ygj5xNGaSMZX7g0lC5PKDGW70ZhjIh5C+GdkPgF5Tj4bfDdNrXhG+6ExVYMlOWt
yqVn37Wdn6XhZLrjFCW2Nt4UrdUZj/7i6veFq0/WXYpo7D9kA+abcc2mL3WVlf/CnOu/4EGHgQDm
CnqATYlV3AcNwhBIMzt4HeIw4H4xPJKKqPf8SRz1nvxiMPTliWemb088ztkbfdASERXJ2J1tb16m
yJaZW0ajOSIeOXa15oR6o4j51qrXvnVanSvoUW1iYo45rTdda5V9GCy91Uaa0s1naU2mjUJEUk6R
LJXlxbPl1VhnACME9mnPAPcHp7T8EPFu+Y+RDsmjsRQyO/StLT/lqTZvprGFJyJ/HsuHjjzlh5kT
BYZZi702EglZ8VVXU1pEXTNb1oOpRA7gQJR1Gzp+UasDihjVR3CDSRMtwTre9oOQ7aGtquZmtGrX
DjU9abOwXVX9oRyF3oVDl8wyQsqDLyFK9C2x7tbtH1S2Ssz2ylXvQ1eJ+aML/zS5rRjsGwb0VhWp
SuDQR65MNIBl3fJ1WsR6VyBK/h1aKq9YEQDljasqp8hQwDwrYstTzfMQWJoXDnrQ66FwZXocKHN7
YZ446qdJ1fN7qgfT7YQoWXnStdV8L72KRrPW1O7AmiQ6kSkAEpAdEINYVpEtkdeWgQiV0rIBcXek
DlE+rYzsuOhj3USVbRZVVFd+s7xBsGl143ISboXybOPe9+WE0YOtafoXMek1xlTgXW4myyx4Btui
+DZ2IBPDpao0aGqj+JoE2vIOfRVqKnY+L0ZUUtq/Hwa8syKr8DP7m+5lgfe8FOMat9Tgx4PtdXIK
Dbudu2hNViuvoaE1yN0vuZmmfA1S7qgWI95xSiF897Dy9/61W82w3yTmbEH4GGTGpSE9hN9vRtNo
03c4i3SpDLF5d75Uimb1sfWQ8fiJ1x6euL21Sj1uie2flJErvY7sMk3siB+RNLdCM/oizDyZTo+i
MNYxxE5uuvf6QkNVqW3w5sSYos8/OZqNM9ls1PXEUdK8G1FV/RgqQx+GCIJ1MrwfZ9taTk0vVBFO
2ur8AOUoHuy0dFMrBA6yPEOFRrGpmwZNhH47zaine2VVfAlklvVhZWYqf4IGVft92HRearxFYr4Y
otXNsw+tMrQg9OxsLMA1GSOWYajTG3QJtQln0WGWzSEVpWWF/pIu2SmwRvXRcUTihl4hfCjFq0YE
x5vvpccKMTjjuK4IFRwXo2nM+8XK8urHuBoieWf1aT28bZLGfofEH89GGNiyeXRy08wepF9M6nup
JUZ951P4Sh89fS7NT1Lkpv/gj21hHKiwaW/bNm1LLgRhuziiDlaJlvhsWpG9FHl2GnS3+BGUnrp3
pmKSqFpx3Ry91hm9c+A1HWF9ptIOOkjXrFHt5i4fMdMG+MruJE9Wmkz50SnabDhUiad+pEamWw+T
W1U/Zyhr60FrAQ5yqdXKfMirtfzQarNMbl3R6pBS3Mx/6yndqGJ6aRVC1bZqfrrKq12cC9PlgybV
WEaKYDC7T2U2u8eA32MdVhWAurEXoxW3upuMPkJVnZadS81epzvlC+7NVQzDnWVnjviyyLHJD33t
rOvBLsu2DXU5FObbYVNNfGYDdkWEa0ipdVGls90ePSKx5oSirdl/LJfSDE5uW7hdmPe2JcMeCpT3
VhqmpneRO6gqOTbYbsyHcVoaD1mpol+GY8lkuod2EFjJ6pkqZBWNcpisMOuVe0e5FIHIYFy94Jjp
FfSfUpsVVbQEXJEd+6LL5PfMWsW/EvHUIRJ153txoxzrQ+npU3+fC9OHHhDQtn6HN7KbH2rbzfAl
y2plYfztm6la5yhXwbASnfgprymk+bbS8OiGaRCIODHSOfhpWGWqP5WloY8fIaGLNEY6NemOM+1G
xzq6dbX6x35wp3JzdXX72Fp8zQwHCZ7RO06VsXSfdLFOqxamePgVR23QRjU/1jYkm5PM86INbYyq
8x8EjaYd8j5T1e6AEXUnXJwm+d7V9H6JhrZLuRXtdjUOk1c32Euna8GbZyGZzpE3GuuY+8rr8Ljs
+xYnC4y3Q2/1Wv1zkPl5E8LZdK0I54A2oE7omXXE7VVPofCtuY3meeYQz3TZvUg3C24AqYNE2Eoo
crmXwByqwzIm6ZMa3WqJU5Us6YOJe8xdr5VljpZCV94bQaFV5wolGD0yplJ8HXO+YZTpflEC18BJ
MMozNJ9jWUoVhDinOsshVVUw34KFN/pwNcW0RnM5D5+WZrSexnoJsBruvTmJVJ0pPUx0Md3MQkz2
YSgyyeU2mvKjGtNAHbBuQqQ1n+XyVI/S0Ug+dXQxFq7Uf4IJL4qwTIvyyfBSrtwKQmSK/wePRugo
28yeM12S2hg21LawEDILoJQaysE8wpemHfW2uVZHOehNgXr1VJvHBU18WGB10WM1YS3L0zDXvUVT
X2VZ2KTubAOSkOUIPpcSAZtxHcWjyAKRfh+qXM5l1IxJgdkzVbk6ckqfgNjIK7jWHAg/P5bN7CCI
6zuDfTPYqWWeyxr+59kZDNmehJZIfjuebNWSR3NfBe77rl3criAEUkMSwJbusKKwc6cOHjq7KeVD
m6e24re1U2CGprcuth8utqd1nwhXu/aj17VN8pRUgeAO1InjJ1R5nUK1d+NkrpSyzVnKs5G41aMA
8C0OXlek8sZO/EH0B/6lZfADReVQ+a6H8TD2rqhjVwN3hiOHT3TG5VDZoegNGuizs2JMsgSVUOE8
Yt1x3rRGtUOwlNb0FuC4/cHg/7aeVkzNRDhrZt/HFeegPZr64n9p3LVNQngIjXfuBoEWNKkkZDEr
SJLxbrKD4b23UuaMbQ9E/UHUotLRJRtk/9TKEmjl7Hq/bK6lqx88Log0xH5p4CbS5BI8zITPeZjy
tIwHo0+yb87s+QvnJXc+m1PidNHkBeLNQExiHjalG5xj9HwJlzKg8UZ6k8rDmhmJCbjDHu7Zf4l2
svIcOYuABsXTYAXNfEJOA9ynn9oFasPS/LkWOci9ll7p28ye5n/lVOWPWJxQJs4Kfynvi7a0iT+6
RDjUMyfVnVN9ELiwN8ARzSRN0EU2CiuNF1ouZRy0o/HBKVKvD6W9YAXZj2X9VPbmMEVaafdBhPO3
+dzNWIOH+YqN9IkUrPu+rrK6C5Tvt+e5KqdPGj6AD/kS5DZHDh8nogeDv+GOwTKcs8I7DoWlPdV2
rbiCU8u/UaAwvxfgWOs3/qTMJzam1ZM4CLQfKOqkhHhlcQvkIflgV1o1hAXZxNukSIR+sLO+ec+0
7PTOS5HsCXkK9adZWwIjqjVDPgQuAEcC3mFN7txmtj8OOlEsU0kWec4Xt7EOg+VMRJ9Vun6Eg8eJ
twK12KehB0R30/nIvYZzxfc5+E3SP+VL13thoXKhqIyNrLbOW3enT6b+rbYF9m8KrvdXxcP4XWuE
35wWGeQPs+x42Xw16llYjlw/MUfB/oT1lKxRldFHuD/SccooI+NxwiXL1YlDJ9fQEJlx46NGTBVp
8sVxTawSQvmsj2Zk2aBX48IajfsmY4+GFGiTKsyHcq0iirJJfQ4m264PLLTrxo6Za7fkE5o4uk3v
fkuVhkHeOvZVRj69lgUvDLjFCM+jYHgkEoM9J+rBMY4DL4B/ILFLf8ilmcFXjWVenwqnSL7KVeXk
Ciq3nBijaxd3JBOPP4s8F787OzW3dEpzl3fW4BvEm8gQ3rXmwP8bu0i9DNkKtRsV61KeVtS057DO
IIG/VaOhfwOK5qpIdF5RHytn5vz3pNI55zdzB94F1/hWeEEpoL4bBPlF4tYGCb0DmqKhbjlH0i3N
8pDDIyhCo0mzKUznerSjssGgl+LRSJHVnSacnbXaxr++G9wvY6r6OebZFgMPc9kZITJVHdrxMNSK
uJ67fIyV49U3bdYg6KfVY7LwgSmznNPcbfLQ6Huck1xbpP3jnJTtY6WXngxF2wb+A+rV5XksK+sj
nKlEhc00NEO4isB6l6dSb6n2ZOshLbe3wVIm6E1d7wnrzZy6WDQrT7117cFMQ+Wmdn5bdzQYQze3
7fdg0dAyHNo8+LgSP8LFFcZnfShRUlkzt9/e1LVrI5RVrDcm9GntOa/d9ktua2V9XIlqf8wrj3FU
8hN/NgCIuUlg3D5MFR2nkChRZufFbBTraWlZEyJdYsqD7JosCAdfQZM1M5uIpV7dz20NFRoqfQ14
zZ18e4zQ3nJoltlO5aG1O2NllUN14AlzkWZ9VPW0eJRzKLc8rZ5VqBCI/PDGxL9wPU763Pyoihmy
nu/MAdHUnCCqUONf8nXLSHjcuLEnaODd+J2HwMgOmlNneBuUigVx/Tk7OjgEflmpB6yHSjRacGfL
1HwCk2i8q9tATyN9XNQNHc2UrMnz8jfo+i94GZquNob/x9l5LcetZGv6VTp0jz7wQE6c3RdAoRy9
6CTdIEiKQsJ7l08/X+3umdmiGOLsc6mgyCxkJVYu8xtgpOjSIlbX3xuxnT6bcCVfh2UQzKbjpt4t
g8U1RclGKW5T/aJq2Yv2mPtq6oOh8jNaJ3VTxMRzY30l9vs1EOtx/mbV+kkqOx0Thr5D7l+Vvg7V
BC/l8qW2Z9QG7VL07YY9jbPATXBRiVVtQhpclFUGWr22+s4qyAUC9rh7avSsGoNscsclAJZR33l+
PZw7OG3XQcVJuOrqrHhM19V8TaUT78lktTlY4jIj9+jdQz6r9ss84bAeNK2gSVBZbUm/HPwnk1tv
QDYXH2/jOKRFmu6sEuFXugS0uAOtNJZqt4iEMJfNKI4fXDgbTchcCBxNPehUAnpZm5dD6a1aMMhx
6nhw29izGVWy6RFnx1WFl/PWlTojuKy02nyTrNg8hYBk8FNcnKF5puHi6eQiyfI5I3mvtnK28dPO
Zlf/7jDaTgLZZAU8bb/on8sWXYWg6Tpq1qVb/Muu62onFGVm3FqabnwThZyNcBk682UoRH2TceBV
6LTmdISh2XgnsVsDpBYiCia9Sac+doCOcUXLBnsrV+paoK66Nwe54S9u5DXxrJGgzeVKcGrSLw74
kMdWGPmXPtNpPfT6mjjbIW7m536S9WeRQXoLeuH25sZpHPdrLBdIYbgSck7jxNKfUzu3zmdgcHOo
S81o4LtMyXd/rskHR2on4oDp6F9dSza0tJIJjy/8nPtz5AhqjUI9V+dgz5UMJ6HAZZmidu+MPrMP
Zj7lXyqnS+pI9o77Srq18jZqrXvbw6ZssKBb80dauNkzzPR13NRk2k+GouylraDIgVxYODiK6SMo
L/gb9fNqYG0cDINYHgBwlkNozcLllMKhN6OkqQ2yp7ikdmv6ZdqVMQjiqC4ce996aaIHRV6v9ET8
UUMWNe5OERsEMWrNaETTK3P8l0W2/etUt1kfVL6PFJs10CwPPdtMPitKkiJc+7Z90dGwLCKOlfO6
EpYf7HGqH2ABmHQfUocMAnUZAmhRtE0XemmuzZGyjIGz7WV86rzrdZ8mBNO6QDPFpOFu5banq9Bv
Ds00Ewrm0UqvhJZkMnS9Yd7k0zTG4WSnXEIzBdGrMZBEwTepnEM5lqCdKXPshyEDuHPp5BSGIRf2
gEJkP5TdZh1ksYQlscc76Gm6mNeV7XGG1LS2Vijn2bli7OliYDbK1N93dHup7mrXlkeLJmMRDTIr
jo21TNO21LVBBEapO0s4ulNjhL6uNUwu4FZPgdm73hPgi46vZY3xSvOKKtn7Bi3mnciM2QoT5hpz
QCKYnxVWbGkXVkaVj4agANftD6jFByJxbNAOuWWQlU9+TU+8z9rbeUJoYjPWKHwHQylGeUXvPvk2
mNJElx+du+uhdAygdKpyr8oKtf5DwS3/ua7lhM23JPmPWlPWY9BXy9Ljd7iQrlZGbXehwml+N/Rj
VkTtOpW3HR5ElBmLRzIfk3V0IHVccVGLtUJCaBjmy3bN6BOJqhxVYI4u95pTOF5L8mxB5yr7uW0C
g27jrVnNaMZhI5d9JR+iDtTixlvPBkFTJvCSsicgMZO+SSqr/pr6dnw/rsvsnrrIdXM2MJfwwzmj
ogkVIl9Hr8IDNyyTlqGYqMRaBwsJWrlbSsdfDjWduq8FDZCbRPOQ5Wi57UWQ8O4XG302jBEUfTxe
JNbiFWcrzRcjsOOGDlvlO9rXhfLiSipnuGunNb+ukWsjRPu1f8drxZfU+HF+Vs8x1f201r75WRea
lh5yM7HA5w5Ndaor3In/o01nqKQm3OqFTf96sKkJbYqIbCKLW3EGwoPMn0Ds2XraZOgXZc7OTiZz
2RVVbtdckW59Q/SoruuqWDJuBW2WG9Q6jchy2sqijzUZF6RvE6+SNDLHP+8aeqTnHTXbERuPJN07
mHfdOLOxfhurcUiPYkBJfJOMvblHTlR64cwQownr2PFftdYxrhJCDa8w8sZ5VHiLuG/a0qAPm1be
1zVuARnOYvA5YPHo3eZ9h+BgnLtOFlRlB4U5FWk+BX7eeHKXzuZobHWffgC3G/ouUVuhWkg/z0lQ
cO28sT+lsf6uqGnfbZasNe5G2y7unWS0L+dWR5bI6nQ6vyiPr7A0aQyitFJlTShGTTjBIKT80g1j
3O/BwyY3KSPLlzXNIUS0yqMgwoRbL7d+Fxd65FbCuaqGkZdDLhlDHDexFxqb5Jr6ZnJlc+MxFvth
m+2UBXRmSEyShD5r4CclwIRCJc4zEvPZM4IxbRKoJhv3iVqq/LyuRipNkyuA0sX1liOtt9IJusTr
05vKorsdOFVXfwAy/RVAIYAqAqBgrgi29S17Idbbrq1bl3H0aJN6Yb24bfTeCFUpnbss6Zf730+h
38FIsqD9JxHIcuHCvIFi9sUA+c/Ui8hLq/XSintsintCZ9KvAr34nHYaRcWhRNtpI7VJbMcy0z4Y
hf/C3QRqAJERTTMA6wAb/DeYIg77IKmQStDdcXemOCO3oxjy7xhoeDj+dhmZpMSROg0mJbl/kJVs
k41jzPERKicd2t9vyq9YGZTTAVSdNKz5Ht76Lgz4T5ayTYrITOLqnBK+vmutMv0AdPvrGJexELB5
JIAMvOrE251f7Z65iCojPUnrM6aWMwHAdc6SSsnd330gkD+wYlEfQ5TgF+lcyXC0LRJRRaKYYHzL
Zj5jyqF/MH9/BxCDJjwDRgEY5+SV+PP8vS4HZflLyQP1HTGg9IrXWrXdnRO7S9iqNQ07rV1uf/9o
7+0iAw4H1VRQtnASf16UfvQMbsovIyXbOaz9xdrboo63vayrDxCF774rJxos0mMgN34hIWiF7yoQ
9FVky+ShGYHyWtPUh0zyqvPBdOO9iTDntnaN/qG2FCoahVn/XVmg06vy18/w5lVJTC2x5kHwvEum
M68fi+pcaoX5Ac7oHYADxwREoQPQANE/6+dt1b1iyld6IRFr0Zbo9eyZPnG7GdRkPzOMIR3I8kl+
BVPjfrDN74VANvgkG3BSPnrrHO0hik08yqqoKuzxPIWkHjar7EAVNM23QWOA/PsT9O56EJoQ3QUk
br3VBU8bOOVa0VVRpxdrRKd+DvGlc7eTwzBuLIaP9Md+Ubf58ytEBJMrhTOLIvnPe+s5bqKjAVhF
cVk0iFivrBTWphOfY7OSXXaLNXzue8ZzVVLbeWTiLRFZuabcwLQnP0rq0jnC2DMff78Pv0Y9TpaH
jYVloNyAgsnPH2usHAvx+rSK8IfKv2ljrp60ePlIyOPd3UboAjw1wBlq8p9XkeMyUAGaoMoUPYBU
aPVVbsxMpqnyLjqyig9i+TtBCTYxgRY+MQ3it6B46batM1ESwME3xMEcR7wpZeXQNQPzhaifc6O8
rp6C3+/lL0+JfQT0F44w3hX4LL/BW6k2N2yy1irqqyZ+9Zwsf4AUtV42xqIOq100H8kB/Bqb/lzR
QxUUcDWyrm/ioCwX0WGtUkeeM2QHxhr2nV0IWme+8sIUjHdYFRzvdR1o2xkeEIoSPMzvn/qXoHH6
DBZqW6BnwUW+hVwP3WRn2apxsHXPDeSq/GOOccFmmOi3V0Vibn298cOsLcYPfB/e228YGmw5Nkl8
gDenijGaheoMZNm4cor9OLRJBBClD5p1nqMMg43o90/67nonWUMQg2hNvM2auEFXjEHKOkK8P3vy
5UkY1aOMekZYAqkHU3XDB1Hxl3PM3qI6R4sXrRh4SG8QZ0spGAKC8obGMqkA28L+apKAU1LNLs+A
NniX4Ce8D0LCL5fraVFg8CdxIXC24s2i6ThVfjvadTQ2fhUIoeBGMrkEJ1h8lKK893yn65tVTngF
8eaNYWZh2kxJqij19KINHK1syz2e5IYfWEofdhQO+beKzd39/pv888X4CU3HMyIWA4SeFxU78DdH
p54AkgAHaiINytjngTKWnpiY3LDIZkvBCs37B3p9WdQ2if8IHrli2jTFybkEi8VIAmAXym6ufyul
EftBYTLw/B9EE6hSpxyRMcQv5F9yT2uSblxHfoPQvUYzLQJ33Ox8Qe9HqnX6QBLhvdNNPxWs/UlT
iivx5xidiHYobar8qJnbNXTWQm4XTdpndjHmkUyyj3ixv2h9oEVKWsPuo7TqoPL0ZsHGLZmElkMT
xbNN21mP1TXJRbKcxQiXXXmrq4aoW6X1ddBM7zLTq/LaNacuhqyu7JumB/T+97fcwJiUfODEy0Qh
++ctmIamnfoqbqKkILcUfd3s6bvIqKwKY+uBdvjgmnrnTTOQSEUwEzVQWE1v8i26FVaV6DNbnlnp
fuyGZ2d1k8j3pr/rkches9JJPBdxPagAb1ZSdoxCmcm0JCNZ7gNXT61XIYEE/f69+vUuOJ0fH/j4
SeaRquDnDUxmvyvRk2ujvGr0LQifKkDgHd9tVcyB5YDPaGPPOlAxdNvfr/xrNXmiiQDOJZJAD9Pf
JpAyzkTtzVYbWUwiKZ9zMBmeJzcDsk1T1Iy2exhqNGRMSZ5jD6K5ku3Yf6FCml9//1F+/VYNzGYA
tBsO5oX/RvL+BXadz5SROniMSBl+vMdPZvkhYOxcz4PTfqRl/e5aHo0DBwYZWffp539Zi5mjD/6Z
tfxWH4JisfTtnxo4y7rm0d9/LEiVJIsoQZMwv4nV2CE2tfKdNtLX3t5wxIqDGZf3udFmH0TnX3JS
vkoeyENISkfe9W0kYlRigXMVfJVLrvqArjCQUNknzUeOr6eP/PMtcFqIrQMcT8H/thiHLdbO9ph1
0ditD/3g3mmwHzZqyvrIcZtloyzaT94Je9Bqbf7BiX3vq+MRaX2gQQ4D7k1B0NdAjKTiKWetENuO
Cc0BMFK6zzvVfLDUr9csss/Mr3gvqOzIjH8+JbAOjAZ0TBd5mTNsi0Z3r1cyp0j34gZcDTWSw6hN
dB/0Ot59J/+67hsagOm2Us991q0h5zAhnpJDWfrG1qzwpK+cFPCp4XUHXHcFN8zQ3Sq7858qF8jy
B4Hpnc2m0KNDRE5IM+Qtg0bZSVfKHKuBpR3dEES6fvRKqLltJz6iyr1zejmyHF8DvwO+2jebXSZO
L6nPu2hlqLqh2zSc1bS3v/3tt/GkvnAijrIQfZefv1KXAQz3Y9tFWt9Xu2ZaZVRB9A+WyvhIlfTX
xAByMRUN1RsMMkLsz0vVKAsmfmvylrRFF/lF2kAIsqrXhZcq8BdVfqTt/O6CJ21insGEcPzmGpb+
YoAH8ZDrsxBenGFTb4rc+Q6aAPaBkxcfvB3vnQ2CJ57f/kmi9K1RZjwk0gAU1aORkFhhitQV/imF
jgrUKj94I947Gw4qujANuR2st9w14NLeUoiujzp2+8aYkZvaCDeD1PX70/HeOmTV1A2otuBj+ya2
rGPayDxPukgOPqKL8XAJEaTb/36R9/YNfTCD2s85yd69WWSkoNUwhe2iWYpyUzMs2CbeqDZOxXv+
+6XeCWDYKCCmJEgteLA3gaQ3nGHqlqaPStuitBMy2cZpD8ZlSpeLAjmScEyn5oNr6J3nY9FTf/HU
gfXeeuDWWi6bKZv7yCip3EU3d3toKtfN2hv/k5U83UeYniCFP/fPb5gBq7CaBSr5fqZPxzn3WQna
cDj7DN1+v5PvnAy2EWUg76RNAKHw56X6E+Wb/KmPinVur5lCeYE9ONMH5/ydN5hrzSAxoWsqHOP0
87+kJW6F1feibM55ka9RJmu5r5i9bRKXsR+t5P9BGnRSsWL7IISC6znlpX9Zz4x7yyjWcYhqCeN7
1DG3bSvSwKyUy7+bDv/1svyv5LW+/nd60P/rv/n3S92szMPl8Oaf/7pIX7q6r38M/336tf/7337+
pX9dNa/V7dC9vg4XT83b//nTL/L3/7P+5ml4+ukfUTWkw3ozvnbr59eexuOfi/BJT//z//eH/3j9
86/crc3rH59e6rEaTn+NAUP16T8/Onz/49Opi/5ff/3z//nZ5VPJr4Xq9UWmT29/4fWpH/74ZPj/
pIwB4oR29Ykhd/Jsml///In5T/1UwCIXYZM7Qsr/9A/coQb5xyfH+CeeNsx96F/BZ6NV9+kffY1G
6B+fbP+fpGWkZNwBgIAYRn36Px/sp2/o/31j/6jG8rpOq6H/4xPd47fvMo1eSLvUjUgJkfC/PfZr
gjUWKmVVCADSv62rDEyxEntYJvdZpfWHdhVAtjJEW7sU1lA3ek9W2fjXaal7UaEJcPz+s27nN2mb
RslShnkDvHRq8E7WBvtC1U51iWYG2ikZ8/SFSbhbeZfeSCLj9PVBMWCzYQhycS5nKBTsG2mg2iWi
zMlA09cXwEouoFYFvCoXwim/URu/MJje20P3o9fEhddbR73xPkt4EiMyVcWDFK/1cjaJhwHLNic+
JvOxytJzw7/PW+sS+AxJq12EGMoF8boTJzFqy3kRzTOfLpySCygYVYA1dFSm5TUQlA3odOIP3dn2
oZiqw5ovkT9urTg56wGP0ccMM3WriguTBvkAgpluzUuW6/fKVYdZqEtfNMFC+0YTd1RACAA5V1n3
VdF1bQqdnlwLfJo5rDwmqBas4L7ddOe5ANI264i+Z7NjL+dRBiK9WKxLczi2ugoHvwIF5Lyi+nGH
BIAZlgISnn29avHG0Pq7Lnni9sPGLkyK27iWYWFmaKItEFsQ/nbj61mqyJHmxu/0C2k3e6UnNth7
27nA92qnOd1LvCTHnlZLMJ3cvxb4P/p8JdcuAGi8n9L0Oe+2S/5UN/iC5XoZrgUYTC3dYKCVJs3N
WhkQKrQQkC4T5SZMkPM40JrIbhKWlWQUuXW0puvOfMjofY/OGjbzdTEcASwHFQCUFVoSAHohD3Ks
z6fcQE5UA30Rd5+TIg09zBkqHOQ8C//e7jpxp9vOB+/XOuuOLMwJmox/aWv5dalBrXnuepPU/pkF
qTmAtQncQW31QYlwQSAX8bjPvcMmqzz/ApJ6CE2nDm1l/DD0V9tAp8+sp4s1e4AXs0sYsfbeCRj7
2DBHOQxNHmZOvtGhsgXtat738RJMUIxmPQtL4IirOgiYA85QnaV2m4VTX1+564Xljj8yb7nsRbGp
8JH2h3oXg5Z38q9l022mcd70fnmWAiGwq7NV3nbtjHf6sIHStY7FfZeIfZLFQTGW+MRP130Glab2
z/thDH0LHdo+DSv5XRpqaxvF42COt3FaHcxiYnDsb2h+X4r1rlZrAC3npvea0GiKQ2Fr+9maL9Za
fxGF81WuxkvWfRFq32vNJgZJDOEDgaIHr/OOU7XxS9CAjneL/ksZALBDSJtj6E57P49v4qn8IROH
b2Vg4GnPhsEpHzfKdC7RRR6eYPS8iK4+yj+/jGFbSbCCKVbhC43cwJXt0V+zr1KLH4XPS4Km8Y9e
6K+MbKYg9ScRFQZhIk4jqbIzU4MT0yWbLCmvhZKRvvg3y6i1IH5VE6pcr7bGvNx6WfJVgJ3aMEL3
rrTVMmE3+QdZ2yqkj71uINQk8G2Kq8WjCDKm7n7lPeoWYoNe7PUZCGT1lSlU6jhfoFLtW3huBJHb
dHgx4lWBWVIb/LqDpZHPht9eSuYLJiDoEApQGuSFV6NMrxGCYltdFaOzfCaOzhvGEOcw6eAVGu73
WfcBnhUq8Mwzs/Da21pq5ylKJAcCur1r1/uxykPktadrQCdfYqStg6m2b3N0mzyVppE99GBUiq4N
9Li/XYE3le5q3pR9ddU2+U7pwM7dxT/6EBy38L/UPu6YC8HUdbcK46yjBzE1QjXyW272Z7UvohGm
hj8BBtTyc7+21zun1B+7Yr3Os+ws85xLA0Gg2D4DFq42zZS+DlL7rObYZq7lvnaxCWkkz/xNv2bA
pFbTjubCzwCSlMsGTPb1NIJMsgYxFXzxfh6ujgmCi+QlmLqs3bp4I3srb5OtxefxrLrLtG0XAOQJ
gw27OPecuN3Hwzr7xNRquES1ML1IAQcGuRgjP7VAWkERP2CLg05eY917TVIekDZxDz5T3Vutg6Lu
dYskfusX8RrHX4ax6reuu6QPKKvNW2cFQMMBySLYVum5h27pWUKWt0l6u967Rc9UyW/aqEi0NigJ
sJt2dWNuxQxGrqEuvE5sW9Xx5WkIF6NMk1hIVRjmi6PPY2Bk3RpAZMpvEz9uo27sGG7KpkaHtQF0
VX9vhgRyura3Wlw8VuhyaW2dxzYTWbNrxqgjYl13HnRrKBJuddkB6t9acpiepcbkS0HiMA6rZ0HQ
IT0l3poVIqu+2sxqauGGqDFaafQ4S3NY8CMNqhVXpCX5AdUV/pv5za50HSl5EzCiVR7zZgDC5W/Y
5CYo7TYO1iXPDwOslsgdVbmRa/51WADsOHMzwFuWj3CDAbla58nSAJBevds0X6sL28vyFwTY4cxr
c3aMc+UDlnAghGZgR1cD9CL+pD47UxiMPWp3y76TFrjmMzzzFpi0wYF122Kr1f21Y2tT5FQFAKxG
GyKnKYdt2Z7+mnXicsFQuKoq84mkeNk5DXDCXso9qvB3MHqv8MSbQ6t22vNRJ1HwHkzECncKKzKM
UhcFx3h9NrNmJEos6ZnvzHGo9/66L8m7dj1fdai1F+uy0xXJkvoBo8vYCK3Tw8LtHlVVfYevcZM7
rR5JvyQamMWFsWb3Vtof+gRT8dK4UZq3taxqPzjjndmVG8PmRonVy0Jvtm7J0rRm17HtaVrsUGzc
oScT4MkcI7KNZ8LJpUTUzjHtnZ3IO3yL8gAs5gaXuHDu5VGVPlysbtwVjGbatb2onfwolvIqEWNY
zFdt7+yrSmN21uxiy420CYxRTOLW20ak5bwattFcsvdkELeanYljUwCZgy4wnalJJQkyvpx/qU/G
VaFpYwglEN3x0tP7MC87oYdKt+MD2k3+Lk9MDL6qadkMstasYJjtCp5eq/Ryo2aBhpOi64fx7uTs
4XdWIUyBNAudzhBHuPXeGUmy+5xrJJBSj+szmF95SK9M39WNkjdMDbkZpVkX234qtY2mYn3nJjQU
zRKg4jQNUMZ60wj7ExKnEi3qBdLWPhtSoKcwI3U0ytw4n8C5f1uhOwAuZZ4qNUWW1Kcqvm3jGi6j
tZa0evTMsiFILdOVg2871H9Hx8dlaR87e1GBPWNlF+gTjhlMg6s9BijrXaZW46JDYuHYU2b+KA1Z
I7Q6DzdC156cuYL9UbTZcOkPYDCXpCafKVtdu6Rwy7ejX6V3MP31g8WjB5PUvRvqBywGpsQ5FIYH
hUq0bQQ6E8RrbA5EPmmBrV6ccDbm8tilJreH11rrlvhhWXursfZL4SbHSaRfzL5f7K0x6M6jUZjA
USdDbnqIOdfCXfKE+7+3RmK0B7gepOi9O40oFmroVucJkhFJF5OmrFDCjbLXzqp8BoCcCesRTZn4
S2n1xdGy5rkKy1KRKjar96QmEmOtNZJTcOrH3eyV48VSadmXThT+YTFA8HKFlqi1VNhNf1dFY++X
SbNDTQ7fHHfQCYiWtvE0DB7N2v+cCmfnLDUD/wT9BNfftp25GXXtiLIjzMd0KXfspBZYiXYRV/Wl
3y0Pdr5s5nW+NBdwJqGcluWM9L3ftFOlQgb5Khjz+Jtlz9vCcPUApePzVDfOheQGRNrioI/1nT+X
91ahttnQcCkthKf6jnv1CGUp0uGIbmAPFLCbsq/aaBiBqxnbJfXAPeu1iuasvzZHAMbtiKaI42DV
QbyExxhfAJ26aAx5EP0TZ7AOi5zhmHCThzpfgqaMr/pWM0kA9f4ACloeMz8XAXorZTBoWQKK2H5U
s25GkFfZfK8Lc9N/FgtA7tGBeuYieHHMVru5M80WSiotijtVpGPo0PeE10TlZyPNva0zfDuarLtX
hRKf8xwf3ipRUHexKyo9sRlTjwZUXNRXbTeuASTtHGhpHgenhnq0NNox8eyt2YjPq/GtTp3QaobQ
mbpdjAIBN0rkoXECjYudyRad1juuM9qyW9Y8nHN2bzLHrVNDoAbuDoxeg9XSJ5fCmL6PPfBcnwwb
xpPebYuUo244ugYIbkg7npAHpgaY8zNdjRNmJDU0cC8fNyN5KPeEVp5VQ3JE7vQy0Xo8EPXxuoHT
gQqCA3hXwDNPe7lrtG4DOzbe9JkrAR5UCOEWU1lSqHReteV2wKpmcsivcBHcO6kFO6sjJPTSdYvA
yHt3a4OovyyGykXus2ivpJVOkWGgDomVp39GKcdLAIez3EL5yLa1Xth737HkUUuL6n7RNBEh3CSv
oaNl4YDD2qMFOWnnwu3awQeBrLSoRTwCSFfX7uRO95m7FreeM5pIyEwoSHTxkIZ4zjiPpjMUF3Jq
s4ui0sRtVWgS5ZDChk3u42iqZ3N7MPS0fJxpB90hI1I+gSYfnifyi+OgRg2yvzT67dgaw72YvPFq
RJf1qEkfYcYkh24MAWja2VU34RskSnEpZnf4MjhmfJt3WfLZGFMuoqmPyXPxyy7vRuT1vynoCPkG
gVmjChazjRkVNMt+zPI4NM3Ku3O6FuhMlS+XudPoZ8qA1zh4HEzXK43b2Gw1eq6ddgGLcj1A5W4v
4zx1zNB2G0J9hu65DnCvdc8J+upM2TZVG8PC6hGr4phDs67hpHf2LS4Q8ssivK7bWHLtH0fhDObW
Vov5QANhOaC8gzJAmdcRKqMHNQCQX5IUUzsBDejzYmjQAyqS2o1ZrTlbM3Ex+70IEQqQDwVEu6h1
q+RamJP8MdqTgHCIe0UexLWCahB72KUop51CExWlrYKvB89Qa9YztAJOrPvcP8J+wT29BhvY9laU
zWAfObWpWA7GkoV41geWbvSbfKEpYTPFK7Xumnu2D2BmwYx1kDka7Vu9lJQwDBQK8G57Y9FKxEPh
A1mVMr6LcnIBqMcbyLQp2rTIYdBEHy6hbR7SuJyiigIdFqMRJLHmR7nIv9SxWezg225nYUeZRcyG
oHADDfokxTOTduVfKxBZlObml64sLxtw/rzmenLn210R6A4CQ1PVjeQN5hw2lZrOipmyUv5Q9EpA
rgTTqD+OMj4IqBGzDdfB7CfUPkx19PU43iBtf1wqaOno8PB7xXxem8V2YnASCAowqyk3VKOn+vHG
9+B1CTVPe7D+AsGBG1fdZw4esAXdBvpJPjRpRCTv9HSgOWDV9YYM9aB79d7pOgOpVSOh4DOaC7N5
Hcwrhb7r7MB7gUp3SdcDsw6IA6Fc9Bp/QDoZEN4D198IcZa2W8tsC96hdIDPlbxmRkVf1ntt8Jm8
r0rtol+YIXgQzSGaxfbeMHuybJN6Ks+aKyqpA1v5XWMwAL8z1iIUDbd5sjy5pntNkCPGD6rkab+v
UxXpzZdYU2vo0i5hrDLDOaYSGNpTUZZBGvYZJO1cpfPxDRi1rqY9DEkf9WVLTSqas7FT45meu8a2
lXLXx66IOj9hEpxDVs9LmoSMhgK9S7a2f24V2wQWTOtCtcibF7ys5006cmcmWr6GqKT4m7Kq7R23
DvwoiCCoPmGahv96TuLQWFFZl+2+5RUKS7PubxJlYN7c+4QW3JKM/i6vl/N4RMA4z+uHDiCuaPwn
pMuncKiqdGcAnpzyvYC9MQ4aDMZcXRjoCYFsCmUmLpJYR0y6HPJ9m7VJ2CALFfVWQ7tFrM9MuM5H
HIEvidlzBG35DHUZ6NNdLaJKmLBybZgSjjzX6QNFECyypwRBGBKitn5U9fLDAM+wVafCU+8QdUZl
5jIf7KOAg0Qz44kpvn4OufN8xHuYxplhXI0VlKNltpYryCbebq6bjSnXs7qJozEdTW4l54fuVifm
pLhwOQeB592KrqkfrFl5EcjGKpw16GOiAU6yTFkX6LLxkQFYnHONjtMt44EJ+vMsw6EfLrtc7dw0
uYEXwms+mQ8rtXbUKnFpmfAuobkonZZMjzoXSkrllHNakvu8toqdqFBLcc2YhL2Sh17VW/806erk
cm0UpXNX0l5MfUvbJiUESESFvB3EF29r1mu2wyEBub209m80mb+0c3JtKvvIJ3ngTrzQ4FyWnv8k
ioq+1moSCjPuxjhJD05qh6Zhp+HSVHrkaPV1+7+ZO6/d2JE06z4RC/TmlmT6lFJeOrohZBn0ZJBB
9/SzsvufwdQPdAN9NxdVQJ06Tkoy4jN7r50EjBcdsE5+ke3MpFSRWw/dZrH9U0DF09Xz8s5lhX0f
evjIKOisCmhlxLTl8aQv8m7MjPZCaXBjDP2J/a4FL8a2Yn/K74tA8459kv4Yoyg2o7t+uU6GOZp1
7+Ncrrz2RXOvWZJDUs5qm5ayuXcLXKaixNUcNsboQydYzWOLH+sMniG9NJqZ7XsjyLYZBIVQXwBP
dbYVcXHdlW7SRlnrvliq2E2LP8Sm17Z3XDy7utODvYG65DI4mcBFy9zTyS+GWz2iOOG8sr7Hdv3H
rcQnkiw4fAOzILDSK+I6754dby72KSKncBm2yADCCuTdoLoXy33PEOxe0lm3LkId0qSJPTBqwHNL
/UNjDvfoNw5UKgDFR0OuMqTzsh8Xcykgdq/jU530Tbj6s7rktaVtjKY4yGTVbxyhlk2W+3+Uj5+N
2uulYyTGmP3qQocTFVpYw+GDtlHbLYKvdG7PBAxApEv4n/gJihNpn3GtX0bTmY+5Ro7pFZ6P9mtj
YqGsJUIbt7E3heCFANMXUOIuJYUKQ1nVHcCKHXRDu5lS7DFWE7Y+ic7ZM0WvGY3S3HcS8aLjDKSe
0RAzdn3V4RXeiF44oV15TtR3yghJIdxJztwiN9owsX1ErHT7VrWXA0OR1mVf8VaAXAidrnFOddOr
OMmUva/tQDAxoOxqhr6/4bp0Qn9cuAfz9ldoXTyTr7SBLSFYlKz51jVVT6cnNOeoF2wmEsfTt1g5
v8zUOxVdfZ5BPBwKVbzJJdVPo3LlEdoBapG03ec6FniVrLCvKhS37CyAZKje+PH1Eomoqc7l9duu
QVehj+6OY1YOGzIcN6Np8b2Un4GRYH5E1p7ARZzOk89DniXekTWN3FYYwWMLXsSxMvovVXr9U564
P6jF4zG1j4oJMnHZ2nZUghspDaZI5eywwnrQDfhlVf/Z+c5Hgf07KoLRemr96YnH4E5Vbha3VvpD
9WOe22A4WhM+n9nRTumYV1BgGAEH4JQ3tdWmlBzJRi8LPTYAgQilTYe0tWo0xTSQTWXdFPl8R5TV
hfzuV03BLarsauesUBG73DxWaVaHsqMWKCtxNvPpCAwaDokJk8CntA2ZdMKCyQFwlc4VRncs+ikI
rfyGHHSv2nvFU13cDK280KbGrOC3yeK53P1uufW6gXMRRhLgs7CTjRlXdL/MDLd+K29sXVxG27hX
GvNMIclBliCZ0Hte2DLP4TrNMzrAH80PnYoHv9EbLWpgnOPn7feWPtzhDHh0hio9OGq6GLI7yqlZ
IttcblXB2qjTvxM346TPMgcqGKy9nJ9w8aBzhYUL3QrnNO+ZtcSl965L/ZdSe+9pfh2DAt1qi/8Y
dPm5XrLLkKjv2s6sMyCRIIQQ2OL0cqbLoqUnudDBtd76OqSoPxDccnHfVlp5H6RDyKgwwo541Kxl
Xw92Hq9Bv3Pn4DgFfRDz7c8iY6pBCC73IzSVljtv0p/xaFPeiSivph0cNz92yLepZP/Ix4prkUUS
yMU2hCcEI+/6AgeczAZvHHjIi92sJ7WYscenmaYMxOqVW8NLxLcp0hvQHUFowmlpl7I5pE7w6nFt
hkTL3HpSj/30zr3O5w3tVTmZi14vv0AiW2MfDFCo8ma9ZAav1GQ1SVwozzkwU3kLuua+QbIPsSo4
1KQLqRS4Mh5mMWu7ygn+kCYfKp7piZhXCGnfo+B+xm8pnW3p3gZBtU1dsUXwe9Nh10b6tS3pGlvY
tqXxB4E0hm33cxLJe8rd5rZ4yOsNkOenRd64tXZjz+p4jbzAfb1Xo3fJsuTUJH7HVZznlIBZVKE4
2EhmbY8uzKWd3Zh+LLqO8Rth0GGpr48Bi92nrp+dRxzJeaRZqfFkNVMuWCGmCXQKR29ONMtHaMrQ
qYKkilJwicfFBrVBksN9Tv/BhNruY7MbtNBYtQPwixRAnf8T1ByNBsvbsDbXMi4bwcU9LlOYdzJy
i4qsansJxzb3o/raBBFFXh46YsyCUV2KTFJR6QtwrrLEUN9o94WSR61M7yWm+Nq3L/i5iqMEaa0V
SDnBl55M0xfH4Jq0Pfvpa9GKyyKLg5GCxWrL2dswvvNCnKkqgmCDh1qfTxUzxOe86X51nZHq4tF3
5it/gDYFjx4nYAyChSEXJqudBkDipJlgfewybsb1oTLNEP1udT/2dn4v8NiPYaDxNcHZG27NQDu3
ot9iILmsnYnRI6fGWQl/+BqSDqLoQ90ke1WNkVOB6KCQvvXLZkvmx85e6gcfdpqJ0T4ovtHCbinr
98AEOVk4ug5Znm9rNe70wCdGSIRd2rHlBruXW1QZWLZbnXCcc26MkdechhrYgv3kFv0FFNE5Fd1t
ZgIdgPrtWRMu9VWz/wQWchpUZHY0YJp60QY3BUEIHyucCDaE4qP46gCybDP3SaRAkOWLXS7bxClu
UUpvU3nIx7iczw7mZzv9CmjD1eLAH+AiWXpWNWbolL9me71tZ76qYOMU2Zs7zFtr+BL2VrfaN3zr
H8mi3enTVVtgxaStRKtgAlRUGzmcy8KM9OyjFmXU0m7mHMPdsM3R5gzwTMH6h6X7h1gbjosxiyno
I2rAo4fzvcUtEXdOljy1HfZ/aIwrXZzhRa4q9cPq02qHSevqD3nppY8y7bu7Gl121K7deOjJct4h
5TAj05LZpx4k9q5WPNGYvyykD/1kbNjUNwUSGizsHLy6f4J4bF+1BHypACZv2lb1x8SqIe2NTrtp
qtp+IaSL5m3uOeohVPVxILGxzaK92Hlt/HE83mCnXQYGt2X629teetALjujc1ptXZQzjQr0q5o3M
/fZhLhM3WqFylylWkAI6Je+aTejIDHGC376/KygHnmaKehiFUOKMnkWe89YFyZ7wkcdcas/eAGaF
Ueofwr5AgBLq5JUcoo2p7nsdPpuQLyzMm12z4M9PJhKKK9oEMDgRQD/YhTzOR8TmEBCS8svM3TuW
dS/mCAlEiN/JKWgxrjgPWTIWpJNX2Eh8/xgkzHXb2bkEHrNcPbEuesbb0geQD1s2X23yximfxUWj
mAnj+6d/IcqUKXUCygmg3c6exL5li2GbzRRq1nC/TDBP/Ka6k9OwXwPrNi3tS+d475rpPFiTdsyt
4byWcpc7k2RGMBV8lCux8UV+VzauR12YPs56fqys4c3mdg0XCXNusIWzb0tty3x0AvIpHrvZuqt0
EfsaU+nGQkA/s29UrGmM4iZJGp0pofp0il9pKA3M0sITZfQoSRjxWgW2AjrR30EwzwKpgtYF6qdn
tDEkeUAjM8VpOTqh0MStbal7f8CPn6xA+ufiXQUFcclp+6MS8WnpDeW1mx0ludE7q9b2INmGq49/
D6MMqH+39db0GLisfRKnYaOdnvIkeKEwvLUMLadCyO5miMgl5GjCqsIlcWacb9U5t7hOG8vn7ZNw
lrzrmWxUsZuIOJkI/a57JiRNxxdaJMVbu3o7X4xHw56vC8UkbOsg1uES7VqHliUZ3pe2uuRJz93v
i0ddgFHvOp+9ZPKg4OLqpfle28sB6NhlqPNtyqwiEe0vlid9m5oBACq0E4RxDZq3kQSyxrbqdn7t
W3tvqZftUM3WZs3NIBK2zXVd2rczleJQWXdj1R/cvJIRzeSHIVjO6K72bsBhY8xo/ObGEkR1/o+t
N0NkX92J2bgkwXxr6ulFm5LY7Yc3YNTwHOVW85YHL/gM1DYr9VvWhW1E+i4KeAujUxDE5eREcEw2
hT7uyzz7cViHGk3YGbyT+phG5kipYdyULKjtnhFLZR5yhmuzUT4s6tH3Dktm7v26up+rR7PQIHq7
VymAk7Imc2REk0rblhQHgkFP3eJhNppMJ5zFFWpUZydvBe7eGcklR8/Gno+p1bo2rJHobJkoU9yC
VZ23beftci+QUVfQuQMqivQcNFBaud/aWp2Rfjw6KttoqwG3BtJeCHzlfuhBl2r5shUzc/OROy0y
0uGtbJdj6dnfqRyObmA8sFqLvdy/YcZxpF1d2Iex16S/DBsXj2U6Vt7O6hZYh+DrWmcH/dRnFySB
4Q7K3NUGBKpMG1seOTaQlGFl2DXjWfn6tw1O27et566tPhOvOi3B+KPK7lsjLUpXQFxdZASRqeTX
4Of3mmMzi1LyAbYWt4J7yNoJpVV6DoC1GlUJ7yxno/cL02aEzvjTF/6znIvb3liuE6/KvJVldx6G
4SKmVY+AGKNgCKooaDhH1dqcGmCqIcA65k95+UaRe4BN8VEq8Tb1icUewjvNk/GyjN0v6RtkIDPA
Y/ytPem82gYDqN26/KxOr8Ki4ZRMTT9SvvvB+BjacWarTSa6O+7io+kvd3ArIwqM3VWV4V0dVlk1
xXYlFr7EYoW47u2cxTzndXVhZEeedyEa3CDtWatQLolCayJhLL+ZYm8FPordqq/iUmczW/ZtnGrp
WfatB6GWer83B9yvfXbFjjHBaxbt4HejHmLjX3mU52OWVg1EIia3aFOMbesGF4P43jNJMFcYVFU9
9+B9G1P7XIcBQZR4UpoHrHfkdxxzgVfbF6dMLHz7WrZigD4bnkfjVLN4iGQHjnCQLfNu3lWuB23X
ou3ZSRe2XmJmv04ePC6gbOIyN5nbVbsgHd8HF/aqfcaBxqBW8o0WKOG9Ub7Xcj7b9Ali29pLEtot
kgzXeYFwErMkdZhy9ONmGYkCW2rxocn82ZlBPtYzqT2FWTqfwLx+3Vpyphof00SfVbXtHzPLz9kC
rHC+YsqU9jn05p9G7yKHzWk+OJHGu4CaCCvx+LbCgI2nkiLKMqtzAtily7MDRl0gedVJC5CisVK6
y0s7bnWeJkJ84K7glCTteIF2298Aj54HDNK5HQ+ue8jN9piuct9144MPLfmgt7xajpE8OYOLOEIh
glkMRI1g0V1rfnPyzr3VZ5No2UF/XFsAokF1Mubxdsi8p87kW2iZW8gxW5uJWDhVrrYbNKqc1PqT
NPdSQ+vWButWs2Cpd4p9ViUeOmbTjORCW6DOR9c4gHyH6vzercLaDVP+2Gug0BEcJt6PRdnQs+Sd
HIv9h3MkNUSbdm1xWJwWtQJb16K8ub4WebMtxRql+bNirxeoh4x5ADB4O14kfa3OkqPN4ZTpW2tB
argwMxqqzDzWjtKP/lSchYckzNc3zyKIjItz3bAjRkuL+0644gleXPIgdb5QJKn60VyG7Af+47qv
lKX9FB55bSVxlo8r8sdfS/jcMOawNRC3/1ZTJm6zypmW2MTvzKp1GV4LRFq3qGirXe3rC4oClZ9I
q/QPy9pZW2K1+vNCCXSuYF59JjVoHjhrLE8S6dI6zfq2SnS510jrCCd2om+Tm34kAVoWJ//wOnZJ
5gDA0ZIDix7NMzfIAdvzKFZ5U+aiuPWsSj8Y/fiCiV5RQDEF3VhajRu3gFVrkr92JLc7ZaFZfEuS
Gjhz8Q5p29Ww41m5xKMbl6YXr4s/ImJzX/oMhSkhbqClaYy92jRjDXQR/uKyfepyV7uH6v3lWh8N
hQW5XVdYqX6Tt8VdBwY6VTj4GEDsmSMBg/Jktens1dpn43DXZd6DFH72MLmECzTMwHuzhhiEUDqe
y17AClO3cEHesgwLkPkFfz7KRjoQNjNAl6aBfXxe7IoFBC87KsKn3nz9ZgIwPE5nw023HjuX1L1r
vHHPUjzsKOw840eb2C0KDS8CucBW927ln2sQMEN+4b2NmAcHiIXWdy0bl63SmPalPYxsE+IkcPj1
w/KS06AjOXXcxoX3NLVUi96RvIUNk5LbNG8PeIGQMKUIBs3slRSF4dq9dJwqabxijbPhVxnA+02p
3TWQGYn9OplZbJuHpqruOs8et36mNlapJ2+Q9Kut1VBYa4gdyaaI57V5FfVubLNTky33+XWYNOd1
gg3O7w9LH9DhzsSAy/GxVMEZyjrEqSGo49XP5oO55ukmzYn7I76XmRS62btE1/wXJoNia60BdT/W
lyiY9O1YX/cA6NaKFo7ViP82Djx/YxTXmkVmbtQRlhuVwIpB2wFadcQN+L/tOBuv6yBP/YA2t3Z2
2ZIiVs6D78DkiGS8ov2B92dEiwDwn7vwo3xtPWnNtBvLZVdo7kpfXPhhRnozdRZu/XqdE6Rhybcw
2QAO6FxJWLohZ+/sDT9ZryPMsSmRbGdZIzWXH1y5vDoT6rdmfqvXZtPUSFx9rnRW5QDzgoZM8I7C
rDK+vPxLtoDxGfXdAGOGXcJ/OEhGQ4ciu2zlEIGSYuIKTJyDZPI3GemztyjpYDJzL8LuZDKqmk0a
pE/LAN0QQJX3AwCsjnXmbXFqtEfW/zcy01/YcIsI38+E4tqBVl6QT87fgjXtP5wF/5HH4t+6J/7m
uviXboz/gx4L6996LADLpB/y7yaL66/4p8nC9P8i+8e+UpYwGP/TL/FPk4Vp/gVFgYWcYdqG7SDg
+x+ThW3/hY7WhJJhYwEHMMZv998mC+Mv8+quIH8L6pjrGcF/YrJw/oHM+V9uWgzsFAL85SBo0azw
+/3dhGNPgGTUdec6pSkTR6uA0UnBuka+bPSd14l5ZPSReGxFPdv9KUoA0YjjFWzGTO/zV1YwrrEZ
W0Yw0s6SPqIg4pjJ1gpZcm4O65tha5mFNq4Bb85rDJ/S54c9DBeOSX1lzjI4gI3tgFtC1Y6DLLUH
uHwt20w4DT5Dasdjqjeb9PeJbBbFKK9k+GMFqfHdGXw4LDLml1wsyXlIVv7YMZ2R9ciWicuByQsK
5yL5MQ30gqq4+pG9gjmnnOpXxDFb3XMuplVdhDO8IcTjvPNvNDaozO6vYrIYOcI2QR/tdBqj53mD
+mUj0HwQH0/bbrCFmRkM5Na4YaGpw9JOEWN6jsWQPNCtT8d8wa3qMLYS5k3uS3ZgGUtdLJmM6nu9
/egG7zbRphiA7ol9xLNezPeL7zKxygfM6PxK5TFSSFsANah0Zj/S54ngiKZbrv/aoLCmIBG+TqaI
tfBLIDwnQotaSfaIst5SjyOprg6ys+sZvenAUpV2zl/3c8aYsBTw27s5+MPqlzjwIbfpj/oZV0XT
cLW6ms/qwprSN4PcniwUJF/8TOZig5rPFvsG0SqbWC4XpD1AUWRoWXIdQkNkDFLatoJIGEDMfM6k
lLdkCTVIG1LLPqP59kjzbb1TWVyxjUWujqioyGcxXZE9DITrPGOHTJe4gAsD3rbvGAi7+dhupTHJ
Ky9doJ7Leit7SIN2aVkiGdkJlYjaJUCVN4U3VPe6q5atvuCvnxatZ+U9P05jh0TV05PpV88C7hwa
/31h1Oh/2f174MPt+ncRU3XiyZ/3JFdkUeEkrMdxSCLlafp9d53b9nUvvpahtg2E/6wBR7MqLtxx
6yZNyFa3FY7HOVG/GNoIO+hskPBJhRQ/QDTsH725mcmmnRvEY9lEtEgIYHUMooQIl+9hRogkpqF9
NUE01vuJEBEWA5MV3ENBZsJIKcYHTKqw/JaBJV8wRZWvOhR/1oGj49zNY4eOBl6D996Iqn+VS+V8
LjV/NMsHuWRsX/v67Fg5NzbEUpTGld45lyTJGZa2SCq+rGpChNKDBH0mkWA0kEN66KCSUvSffboC
/oZ7zhYsT6RJJdel7I5LNxcjq+JgOtvFkE+bedaLH2aGUx+Z7SzP/WRTtZc9KF1ETMtShWXL0POM
qqv68Qxz+vKgTYpbo8oa+VnkhdGChcUo3ekodflEtVbtEL2UjJIkWwYmryn1IwKmwY75Bx7h3C/W
Gw8PXyOnkxmuHckEqL+vwpwM79Qce9NYNeeyUjQ+mC5cNImDV/isZyqHReNaGPelkooTqMho0Exe
AFZ7Xs+cbxmKBYW7RjDQec39zN1N81CRaJZIsTBZCPTkdu2Hxo0rqWv2ZoacmwA4zhKW5nRK9bXE
A4mojNFg0lNO5IqIni1mWKvrSVOJAB9APU+puAVb6smYbxXw5anvaeUsHrsjEmf9z2gjvNsA1cj0
TUuEZR1aSK3ljtwBX+5sC3jFVlHA038kynK3yBCNFvCN3rYokshSexWin1gn4XjGUVotM2AIzW02
gS11a+9D6sZZMg1zd5oJsPwyKKxG/i4tOlg6V8uMZpJdBxpJ45oag4cQBSaPV3fuGKEMh1YlSBtQ
SuRi26BRewsaeER7MZJYFMvJT/pt15WjcSA3adUR1wlWoFpQO9ckMGhCR5ZWFps7naX7mTiMutwQ
sFXvUkU5fEeRbt0uzdLj9aZQSjdll6U4HKZJR15ieIa2ld2Q44MzktZklWwljB95b5nmZEz3oA+m
kxE7IDbb88w88we5Hfshrejb5QLxtXLP3kh43Gb12/ygI7Ulv4VhkRN7aevbGwuFobN16MsJqJHF
NByQLtcfgSzHc9JNyHHMoFRsd0vXCrkCWA3zC0dju4zAycN1HsZT2zY23FauTszxOmlFzBmwAhy0
QFckMBWrh9/NnWkyBq2w34G82ukmT7GHxUxwJVVkPVexBQP9pFCuAhcEg3eeeofwGZL1EsWuPbF5
AAxVFLAxZmTlqSnXEp2DxmrY4WwlX4F7hx+pLHYz3exd1yD+ZIKkFdJvYzomvE59YPXvi4LHTcOb
TNPWyHJvIDMnKa5DmtywN4m9IDsZ3UwE8WwJQOUuGEn2OmhrJNXv2nxXfTd+KmuGntddg3Y4rRPn
nAWq/em7lN3q6AbBgo2fTNrYRjPVG+YjSHF7Y1TCRQ2bo/koKI6XUJRltVdIRK1YWuVyXtNperXt
KvVZVTFng/vdoICdzE/QJwwxMLuTX91ORnYci7Q/lSP9PzDapC53SLkgvGNB1e4Xk/iL7Zg2KVuP
l5Q2ORKVrb6rGZjvrT/a8zPXk2XFKF9JM2PZEHzZCdMxSM/DcllottFvqQnDIOcyvjdMR+CnS5Wy
orCwJHitbX1ZzdBkyDWcQaEimdovBse93CRs6C1Y4Q7pFBPrBy308NkeRDf3a1TN1fC26Bp6vQzq
INu4wXC/mta3fp1ksr5ZynhDDK7TIoiFAKjNYHuM1BpsboD6C0HSBlJwm5ofFt1vOrU0AlZLODTZ
TnAZIPU27PzROnhDiG6nrvAZNt5D09uzgfyw6L/mHmFV6E0spqOhc0ei6xqdD8lyTW4jPaBQsRgV
ichnwjx4ZflgIWvAg1iWyTUXLWi6SHgrboCeWS9quQX3Y2RWU1Oy1Zw7Qi4YBBzHlrgoSL1Neu3y
imm7tJ6fRVzQ4PbZe3f3Isk0tNUqF++8s8H32q8TO/rVTZLQWXw5RTkRehQh7jTm29YU80Op2/X9
kFnGB8YizKrBWnNvrVDfyBcgAHCBzjl2xwab5giHQyDrQ2QAuiZpcgSfXjViKu2Rq9qbVW86m0TK
1fz0M7/4HPj3AEociUVUVhIJFKpcxGD/eVv1L5ulv7VU/7b5+j/YVl1Ri//auh7+lB9S9f/bun79
Bf/sqizzL4+uSAe7DHjBwiX+39Z10/rLIAIZHKnrEYlMmu3/dFWOy/8yDcczfXLJPdcBcPD/uipc
7SbSU2puvKfXNu0/6qpMn5//d0iRDVmRzgHFHnHTJAb/f2yDcbbSIktMJ0Ytj1Q3k5h7DC7zXalW
b5/2LBBXl0m5r4xYKg25bJleRipBKxTJWp66MvN2hMa846dmQodjNMKuPlytHodgRb3OElvGJl8I
swP9vk4VVi88megFDLzvk72yaZDHrrhqvHINryJS/81MpmpIAabFzpL2R7+WO7da5+fE16A2cxdb
idvH/CyXWUzmxuCGZi7yfN0yn2T44A8MwysPPangdLsn4HTaj1X7hxnmfZrkAlswgPYkZUVVri9O
QS6ZTIR+Nsy1izttwWk0+XhfvWELJKPduUw1rHCZ+hNRO8zx2LduGz6hMO3S6VRlyzcqLn/TeDUK
/zmIkEvfUDT0d/modWz4U29bo3091mDrD5ZQ1rburQJAQNWceEbSWOodC5Ou1PZF0jMPbFgU17pQ
p7lQtB2FJ8SWQE61w7ZPZUbyJHW1MN1olF3+AgkMNSRxdU8l3r4T/rYkLPB7x2yY58NokT/kj+vZ
djL1Oyi0EUG2PpCFebRdggzZtHCw+cY571YnmklstFxjOeIzIgWX319s0glk9lj4P11LrHVYeyyb
wO3Td4p6fu4K+ztAggJ9v2+2gZTukYSvdp+swYejrRdiQAicsQuTmRl7FBT9GDbIat5os0NB4Ewr
V1NjbQZD3rFzL240r3m3kWxSDGQ8BlYZHIjAGmKBnTCaEy/YZ6s6WCXVQ6Iphm/N9eIsrgPV5prX
MWSnTBInIuiEW7z0ZCBIdBuBySeIL04T2tOS5sNd7gfyHckjWXdpV+7F1CWntHMYl5eJQN/ioxkZ
3A9KB3anbDsM7ZyWBmmLbO2Lhrkqn6PT9udJIJU13LPANZjW1aurURS1f/gsJIPBdc+q7pmrKYcx
Th9zdUwRW0Vsh70fWR4RvkC6qiENzMNWhS4TjO+FxDiFOkVJh9cCwh+vp92/ED7n+CEZlvqxpBs7
ZbMmn0c1sPvoooRXa0d3UUd890+0sXnsrQaQ7A7wA3vCUUJb768JFJ3t7/s68/GrptZXrqHA1Cw0
7D2F68bWVbu1aWSMUHQswthJDWdDn61j73T03IHsyGw0GOiiCIpJPIwcvfAIq6pz42hDSuESGrOb
HOvjfTnQSvGQ4MQultugGjYq73dNZjUxPhkjbtGSxLqT6ySglSTGumv1bDfczRXxw28D2VJ3rI66
0Dedha4bjUcyQm2eLDXvCsRUeagUW7bVGeY7Hu6z15vqEQclKuMGIyuMxfwNeksf9fmwH+jcS9QC
GDyXZGfj/024vdEVjqp0jioxSAFaUdaW07SDE0kiiZ6yBxxztJXeh+d23mkcO31PRAmV0SIZWtJ+
8Ux5frD1bCaa6hr4Grirdp+RqAXR87p9ZSpLc4j+kpnwsyuWPytuWdZaPubSKjmkI5FhNdNzKLwP
LqLnKOeeBkQB3WsmnWm7+DoHbD6n56xHdItUButmkpCc6qaGg8s00R5MwXEhcie5A9h665kcDmjR
Ijo/vI4i+G3HhQcyxXqSFe/ILgm/HWkTOT9udG9y9oChr3/uiM7dT5iBaRVPrj5jl7RHpS5j5TZn
8giHvZizOhq76jYfmM0EhCHdCpbFz4aH+0EzkL3NyeDBHWinowyuljxptTuLkccZWoG3o0kBU7JC
8N2MFWlpoaIopFK2NzYelyEaF4/hW93gObRJvNuWSf/RE6dkThVSZeNSBdWfZUE+uK5PBfdEiitw
bvUN0VmREbCUJoAtIzMtD9woHxZKUuFHo9sjLew/gTGhBGBMH2TnJGWWbZu35ezfMRM4OvgEu1Hx
Vjb3CQHm8WBqqLWNPI1bI0VSzabNGtSfKtMuw/g6oWdxShwM+XJvKzl8NYvJXMZnIZLwBc5Becc4
i1EIYBYNWwGHU7Qo+1tn/5EbBGz6N4vJ+MkRRKbznmXinlA4/RI0uNHJfuuRd5DwE1kmDf4yVxMR
c015WNwpeAIZ+91Qa8dYS5+Tdp52ThdQSzoTbId6IhSEUMjxNBp0Qvk4pZtBF788YT5K//w6Ne3a
7JYo5mpjXkkyyWCju+IN0l7tHM14XpBqYpSU5GnP3xy5I21BZ5ygAdyYIqFVNPop3ZdDkd2Y3UIj
YPpOtRMLiSPe1PkPJEenH4S7Gy8uUmgOPNqwnU2qHdbxyrviVwz80iTB36wYq96G3NqT/Wl9AnhI
iYjI3U+ybNBUAkTeWWxaCMaYkbD0g+kQ1ag4nQt9YhIrtWVPTEj3NNV1cLt4envpgXd0qJHp7Ags
IxGvrTqeueuPIWP4aSRh6mAUDpIxBh2rL1ywC85VqoLHjV09YpbxKFyHxbSCQkmYCBlrQvByllLd
SzbsG/YpjHC09WtdsfFxMkm0KIShnvHwZe8TR/8WCdBjQ9BqRAIpK0w0vmuNmpXcRAgWxCAfUvgG
W68JwOu5boUTUAQ3PFjvjaNjJiMfpqOQuo5os7LMQun4D6JS3m0Z4LRe+tXdj3p2m/jiD/aY4TC3
65/aqfYlwVm8EDj00ZBgUV4K/WliY3oYigB+NVE8QBHn5hUwsUOq3MoOZxDdDZDPqxIHN/ZhVZN/
hjYQbDQmmlHrSW1LJ0d+kC7Ql9X/xdyZLLeubEn2i5AWQAAIYEqCvUhRfTOBSTo66BHou6/PxVtp
lS/TKsusZjV871y7R1ckEDt8uy/vFvxNRbMjEMamya3uUwp9oPVEYs1rAvHT9pG704SltFM1+67Q
+RsQ6FXmsAni7hyp+SsZQv2BtMzinFDBMexumGuvRV5sY0pjU9lGezKC9GRI7yHrCMDhyc12PdjD
DWPXAniFbFJP/vqVlAx20I7TaxgLNk/Ae4MWp8sOhQNV7ciI15wpN635Chp9gKJ0Njp8pQuSLUUd
JDWcp1oXn3XMMhCXQkL1b9cNV3x8mwk28jUyw+TAh4j3xL6tealxIpY/Py9U+L71ZGPpugZ+lOv0
x6vJ8xeIP8e2jIerbj3YNFA+0uzmviuS7jtdwhHVzSRMOwqT+DL463UeR1c0q+xNGbbzIguNBb+C
eAi2lMBFhVMXgph+zvkt3tHu2gWJI5C9B4IpPfe9lBcjQRXHHxgvY8TyIZz+ZKEnTrVnsK9E88Vn
i4c4LH4iGs67m3XT8autysZLwyLZZ3XoYuW3EnevPb6kTlU9Knjydja/6+jWtSZjpgF706IBJqV9
tFLvPZmmt9GBoeCIy6gchrsp2gkX1xNCZcwe2Kbmnn5j0PHDvghjlAZqjBZ2mUPdP4z9wtxWtEcn
8Y/mzMozxDI24jvYLUv/6FUuTfYAB0aDFqAf0augjQWd93O+4odpPgvD+4SicojJZawGT78MXvHX
m61tSJp4VfK0lqN3kRUdbUtLgHWYdtK7Oa2sDV4+fOEYOOHEmb7pYlk1VyQtH6MxoqF8zN1AT9Ty
IP04d1XWCzQ4Nz21Rqwv7Yh2n3t2QCMQC9IUhcyIFEOSituzEdFfGQv3XkXiw2g5fyf8zmu4zHxa
vOv4keiZ1JH9VibAZFrzZsmgHYsDWR8zU++KhcR46cxXgAewKPIDhlbqBUry56BpWdvM+Vl1ePfY
bJtXAinpvlS4CKYl3hJWoB7UuZORb36Y46A/O8e+RBNbkHScrF0I7YDvEXba3JTRY1GM4mucG2zU
WQojTPS/klANVZoqREmP+sBsenZaoSK9kPnzxk+JCPiLI++Lwr5Ir3+Y8ls9W5WiVSR5RXglj3/T
BHMDr5v0mzTBheZA3l+KR2cY3kSZli++WW1H4g1uGe9Mkgs5FmAOhQhQEz2kKqumC6veP1SG0kyB
f+NSwscleosNE8M7lmZa8WJTM28N2l+LytmOtVQAlnKPLu6qdk4kouUxKfVv2LcqWKhVPPsyemmt
5pSESL8goL7pEuiORZ/LjcmGYZdgPbW6NPry8QVjtx3bdFnDsgzXoek5aM5u8QWDtT0Rr0d08xD3
ZUK2oL/loLI8vp9a6sIV7p8Vx16xnxt73zr67KplfJrn5sH1wM6osn7QTvwUR/E7abqz23TINlHy
7cQY14Ar4E7w90aqjxxveBlEnxwRaW0q75kXeB0lp1hGZG2ACAeiEC6WhvwubJnc/BpghD2YvP5S
T76FzSSCwtbuV1nL7qOxzUB26KpQHdLBV9zggRjCX48r57UoOmx5DMb2KPdEMddl3/j7hvNnlzs8
1ASPWel5+mSP0ctQ18Zx8uYHK0++XTskC1t42c4dqq9Bm6uwd349J/vqRnYo1STVc5JZUGscxui2
4lUU+hKTFesnHJXTHXQ4+rmy/GrwngxpdkARlXvT+AIysiqMAdyN7e4TPFtTYVyd0s2/uokIdWOl
+cGzQWGQnuE8iRx35WDV3ifYpJ4dxRfYdBpv68ru1LQdX65bvKiuTLF2pfXTJ81Bqro4WUKkF3vJ
p40PvWBNS6d3Gq3myb/5VJyQjLVW1aeHWWbvDZ67z3xc4EVHCLtOTd6t/nKVRvFCy63aDHZ1TmY1
kO0GyQHejm6DWyvR0OxRNzRrMy51J9JsXK2Y8ctgWFhXmjyeK1Zi6Q18UjAsF/aLR+Hxi2rNlvHL
Mg5dm7dvNpDzO7a0ddC0g0KzLLqHrp/rm+q9hBt7iLHuAPWxg9yEo1cWVnxNKuAHtZloomWMHAR3
hjvNMf/rz0W6nzsBPlAkMxYrlxxRWe2llWMPJQrxjL/kFmFNyt+mkO5xYFuyVRPpbRLTBZWIRUzC
EFCatGTIO0dmW+2WGZjz1P+oZNF/Wcq7efqd39TqxSHz8g45SNVbA8vTCoR8tMVObOCFFXrf2kW/
UxOnjh7j6ii8WW/DXGbkA5blGweZsasNap6cuRoxMOVG9chHw4LnlnuMQmRcMbts/fu+JhNWDuqJ
jX69SiEfPIyplo+dVEkTNMZU7Lth4irVTyWfzNysHdvpr5KE1JXbuEcvGysZgbB8mgw2ZPlMcXTm
9TCKUqRlxG0GEK2XwIiraFMuoD9z5SYHLzHE8+CZyTnMrTAo6BA8k9cK5sJk8UB3yDGFRhHzVxbD
OwCU4a6bfBzbQovDLJynJK93rLASLL64gbzIJc45jbxay8keT31p3bNX5cAexsneULGIO0fMHdfm
ehm/bULwO0aYclWaIt6rxkwf+3h5l6I4R2NfX0ReeRupM76ZkZrIQ3e4EEKwMtirOP5dOkGbVcZ6
gTv+1OZkcqfvikogcvJ19MTyKqfvVeHJ9KPwwzQsYDpGiIZgcbe+3enrXRUbBe0FGjGcSvgxgJCg
LuQd2D1kEW4mL2TcZkVFjio5kwZGEXcI/K60Tq2PsM8p43M74pGg/86pnXzYBZCrJBTfoUMTnsWv
58S8iX3bXpKvrsqf4nD+MMbmjqZ4PJcOvukamwYutvlolHIJRKsko+hgsgmto+UIV0jtB5WKN4+i
SZxrk+nlq8bAcl8ToPVXozd6sJlY0JutGQVU+SXnbhDe3iWC/CZ7E7JsghHZTM3l1PDlPoVdnNxn
kT09Jmks37xc3Dd1RUiwrYCgsaOYbu9pgSQZQWIyHGLxpDIsMnvLwLdwmS+Oym4kyDJ+uJUZHgVV
qexbDbmNfYsz0fHZw+mx+0WlCdkSTcvRNmJrH/ZQU1JjPLmpNHaitsz7uVAXjzG0Lr2tJCKBtXoi
tFNq+qJBxIU9c8I6HbEgN37s7JrFSmnDi3BAZD35RtEah8bk4vuPOr1y21vLjBGV66mFM0NpOxfJ
CTPCqJNdBk99XCedN95J39/ixoTlV5M/ZBFc0+wVJFlur2ufxWlhVNNTbtJmQvGrtaXFMzosVj5u
K+4hHy4Wv7yTy77B23lie88YZTtX+uwutN3nz5UDlGapEuSTavQOrsMyaD0peQ7dWp4sO+T4nDCi
dt08nek9nu/1zCDJJdTaWVUH852CvVUGjro3lm5ejVptHdZfgVkMX8JSf8jrfLAYY8ItMSaL+sPM
pbGvfJenaSrEqo5NdIk2bN1dOvQ1kKAc+6kdf06WA0Xk2aDPOlwAoupgwNXachYv5oM96QP7oWUL
SshblTXIM2l67JHM+sFPOmTp7p6o7lks1f3oMwnPItrYBLI4Igjqwh3ivQV/zi36V77S3B1j56EY
WCKFvnjnYnakOn7TstvldTPstJfov2gYsBaMp7JQVK5PdUSWlQ/Cy10IkJjv2B1Rk8wr/M0U/rEb
7EfhVLiJ7exvTN5rg+ZevhYxzhdblHXgLuYAgHH6Nss03IZj9liG0QBjORzf3MbKLp1VEw9P81at
hoLogBl/VMgpY2U/kohlPXvURkoAkl+kn/t/a0tjjiZEQoZ/LXoXk0PcnpQrG6711XBx2Q5C3FSs
0ZtbpaxzB8sfBz7OU3av8xO72m4DSvLdxjsZcLP4azbtVuP7JNqk8rscv0psjB6cq6HaJ2mJC4BO
VSxe8XFWc3+eCXPu6ejlndJHJcQX9aGgMP2xUDnHcHmBSVk/479mH5bk0jyNpK25mhOMS9EJ2gzj
YTonsDqAqmrm3xLIbmJfm9Dnj5skiatAGk4537W9yBrE27T64RrMkluqLiGZhTlg1cymbM/dLDQI
tQZPWK4yhRCX9SachWqIi28XDE/LMi/VWC50j21hlpHn8pcvuGkjeg0mnL2EIUNJP+2GoKgTrpc6
r/64nW9fNG232TH00rTfhGz6PsxBthhsEDR/KPDyydPgR/3uUtzDVhuB5zXMeEa8trjTZ2X3Ojtz
AaV1+uzwgaz4rrwJpXuTsFoaHz1DPgKLwoqGoZRXBlobpRN3WHz9pxJfy9qepMCXmgme1c6/RFFb
PI1lFp8g90NMJIkTb4w4pDn1Zk6Ths32poQIsO31rK6+yTXPE1F8whaU7io3dQ90CAZOTIkrTlf7
gazZCeTyZxU7OYrKclwgfK9g1+1m9aezeZQmU6OFzb89Qb63Hkn5XgGXWhkGwzi0BLWtuhu7ai5J
+wLE4Ok1/PXS8D4DtOdhzqBtWbTj5+g7D505QCGqaOGi6zx6pLA3cNhwQbPkNQScLXvBfMQwUnWE
2NmSWUxgvF3HFMrQzctVHpvMzlngc9MzIxgXNUFP35TzxgzzdDdZ7Dkw1upV2sFvIWXwaELkTLP4
AVuy/0P14/TVzkZ6SRbOP9K12OrmJdX4AHjkrLEj5DCUYf9Q9PO1cFJeG/I2rGTuZe6acWPrkaeY
ffXILGftZLLAFyEbwP3mhS+ptW5AvWopPmIr3Cgveu695dCU/kMZj/Ivohe2O8OhGlzUPEFxmQGD
NQq+FqHTPHvzpIDliT/RzXSVDx5y9yjTvSb3vslDIuOTqi7p5PxiyYDbafQSqK1e2S526LGik3QN
3IKhAPQjwR1n+UR1L2818zPfbTBimmmELI1RBm6P89/MTAiCjQ60ewMU2ssNxK8fG6M7hG3Irsjn
0szrXgK7BaJUTbFNt5ZKSUosBLdq7bnXrhj7dRECxnGHKAIJHGXY2ZpsS3O9+05VoMs7RoR/+yyn
17ktjHfRUCq/sjjO55VJg+1jRnn0O2s3TOIMtFyRS6BCyd+FunIWdj9mpaEgAhP8oGHyE2mehKYu
/3h8uznWVxaOQ4w7BxiAbE+yUsNX1dyju6X2d1z9n30T9d9uGH104v3h+Ms3SRWuC+DZuReW51Q6
8wn1nfCqaJsnGwjb+fYJdiqKcatKGwBR/iiEwDVaL7ShG8iSYx5agIJygEm3XJsXLvdFWlHl0bYt
IR8XZ0FEWNeFyK0LQie2enGn8ghuFXchsBNJAizHAw/9xsu3ddG8emyHNhm/bEZmQLLSD9nN1sZV
2bqweCDs4t6aioGrNsi2Ak94ZEuQhY03frajUE8mxLDXMU1hEHQ16RguCI9lAWoA4ql9k87TjX0L
frBqJCkzp83aZEX1ICzZw2LWihC5v6+19rflFJnrPBGAY0qors8tg2JQwLIJpsIneNX56RNxtnbL
967HRZrOE05ee94WlLKQ4rBkIEY3O0Vu3YH5tn44LS1AFwQRrYZlJoQG5A8KX3ddnTxJ0O4nWThb
w20yMupDvRqrmHk2b19xyaG+WVXQujW+3e5g5gtnfZFUL0Q3zp1oQeFo5hcHY10FUS3E8uFYX73r
yk0zYVVOI/NiRUL/EMeBnkDtEUm5HJK14i7YVUIf+DKWF89NnFM4c+BXooGwEj2G/ODHCBDanN12
WFiFrECwO+Z6WdonP28IDRfpGpHmravhlwCz4fyS3VkDhT7Wbj3uK03+BofcM9dCgIGj9WyAXwNj
oK+lCafTS1gPRH7rrGl3lyt6lA9RjDPLbiaOOBmi7RbgblNGWY6YkDuSMf24vQWJqyy78MHVIXYd
oxRAYPRH5hp/jD4q+E8Dl6L7FHNOWvtnCxYNaTzLstkR19PZvgVj3Hl87fr+F5ZnttIld/Q250qg
9Tu4LKxVBkqslcv2GmPsmxo4BuG46dpwQz41xtXYFmtdW891TIijS0917QJHNzG9QsFK3QuHvt4s
ViPXqSDtn413NabcVWLyPg0bWDI3YojlEZhTLt+yrGMf0Rio3IZsD92QczfrH/zBzYDE6rtkqC9R
7SZnImmCrWgB+r6qUT3GsWARrOyXgWXJPhqN9D6s6ZolGYx0a2QNqmgpvWM3oSn7XI+mZP4oWFlE
PKEHfkP33mibawVuhEsJ5TFWganqtvqzWdLsyUzaOzNO+z9z2nGdnqLuMfOXipl1cGa62LC29VYI
wLfUCqgN8alVsqhPB0HwRAYKwbpzt21pYyeyTwjbEtYt04en4fZ5OgaLMkwVJQG3IHFUlicv7tNL
ndCLnqeYqRfjHzI7nElRo/125hLtq8K81qXfwBfhvIqdKccnn8Pwo+4XN3NpU0JnZvbeT92P8faq
I/4erVzVs7Bwb3jW0irAotMEhM82OoWqOZoLiMoyRqDMvI+2Ap0+TDEnazpsKAroN7gqCcPNhjyP
S877P97TRfWntRS/kXmNOXSXdvmjcgmNDicEtnVszc8SZhu/jBuaCRx79Y7nHlNBwvSZnx0PbF1l
ktNFT/bqJ8NBRcFDzvDScj9D/e1I4Vhjuh2h9Ie1tetABruDeekmb9zqYcCO649vPK7HUXRPi9dj
7a2sA+BKBLUBZMoQAEzAdw0Evc42FeG+aRS3x59lcE7XEgbebVZIlATOsbbiLb0QZKrJPldQyhLD
/FYpRBCelNRjORjdEk2wI6TpkGVGMF34yeOu3i204MZAy0h9H7gOIC8Yx9gklEOsEm2fBWGY70wG
zcOibfPeKnowF32hkxcN82rVG12yyXNNsszMrgOX5V2W5dMl7kIqhKt+DxMAUuPMazUUdDWMxi7W
U3mNjKRbmz0hgsr24nurr3VQ+USH8N4QBux6ASkQLSpDVjybo/WpVIIxRJvZgWfDzu6Iy9ZXiZkB
9lUaHrq6Z/LXnGaibb8n9xZwFfp+AQoRGCxFObftl85jcVIlcf7OaYFJoNQLKfXQ38VN9gF3GE95
/Q+Yq1oC1Ypfj/T8faJgbCQTVAWrSuYADGKEZK3ct6XoeYBz9npo6fUM9lhXqyaFDmzID7ypa63L
nW9BROB+UcKOMICDBH2t2KvPUA95LW4cbe5DVQe26/Lr8JI/3Fs2Ta13Ss7A2ZL2aFaKcr1sAqOf
9Bhy2zC1kCrDbCXRxd59YOMysdhMj0F669/C6YulduDq2GT0ldzei+nvXPvbGNjuOLgxr9pkIfku
zwq0E1gN+Kht/IQLxdlZtQVPn+Te2XXtrSNQ9rX1iA/ZfGi51XG78R6JzbwbsDwJrqHKhj0Thsm6
JnUYWZvEv/JJGPcVF4UPoBhctLuw8XY90Gk6GdrEuozoPbctDEt5iBg4vgiFcq1jhVhM3n4YYFgb
82wfslSsgeai/E9+om8L4Bc24ac2YolvmRxrKSF4ktYe4XMjf/LHsDj1WOTXjguwEHGGuxkeS6YY
gpAyP0Xc8HUKShySBqj5e5UQ0zGS18oYdlMb7bzGvSa2erSSQtIUQipBDG1C/Mx/iqyadVU3uBsz
pWkqceLlVNo1PifB50V4MhZ/cbmmNw6Bat5MkgobYcbSJ7nspS+lyVm2G2I6TLcsonv/Unio3qRZ
L4JFHyI1WGnok+EM3abqEWRMTj0ftAGoYof4HSMorSOxIxChVa1j0m8W/DNKAlDvF6te3Ge/mctA
Q1c7NEMkXqZkStOAe77jg9VMeZwdUgaPmHJ50oVbbZ1u0Q+ZV0RHJkmsZ768aViC99JgmtFvrELs
esB7IHUEusutA5fSPCCMUWzUTdg08Ris9cxAZNjDxWkVVDhh3iuo5ytcODSLGCLQPgDayr29YmUH
49CKDiqOmnOM23GjElzSE7ErvHExht7uDfsYVwLZLweKEaOHOedo9tg6pKrcYO76FW0NspxSZ9vw
qEyHd7UqFilXrj9UG89NjbXVVmJXmM7zrOOr4DU0deNDyhduHYcNEHV9C2zfq0y/3PTPbatMTWSc
BIMcRb4VRFNBiHTsuHRCWmSamkBNBhhHC1qfi8TQs8ljgd48YjNjnblsJuT2lc6hcUbLvZdBlHBv
q+FhkYE25aNpzBtkUYXXJn/OSuwKwtFP2ggXtsTK3yiD3K0FuaFccWVvOMMRzIq6NS4VkKIdQM/e
oEt7ioNYz9+FMaUBYCl/XTs9NKEYZS3t6rtBMa+W9ZKBJsWDOKpZPzJPuifVCyJEzBN3ZsHTTTXN
7ZEaom1lg/aFVRWte396KiE8sMBHafamaaNCEvd9PGDss1DqqVhjBz7A4tQ9aIbcJESsZFIF+UK8
fU6mI3NJfUsBGLsm090dvxG1Sigp+Yj62FqrpfLuShLIq7oa3ytXjvCeRLU24BoGAgv3ul+aZce2
zrskbf07sEyAtxSNm2FKkqsxEH1xeD9v2L9vWj/8KUpoIgQfAsiI7d4Y/BFy5m1ytZnKEGjCO1+M
nyxe2z2eTo5PZcjAIOkQlKWI9uPios0vMDF79NggpeAQBhn7llDb4oKZDpYWEZ/ndi7NI3/XSyIT
J1ji2biHPq45Tss6vEJ4ajZOyvuhsRqxdRUwICb9aT0jHa8sZJ1rEyfNA5hnkswVoxC3D/s7asR4
coS1nEEtE65z+zzZ+F7oHIAmMxoB2t2BOO1Z/RcpCSnHOoGIGs/VrXR2NeFvAcQzY5H3XJhfKF/z
A5m17s9YOBX35zT0np3BujJGQg0suyEj2px0LElFxG7kfY6bqSP3X4MhyOdcBAZLYdYV7EADg58+
GMjIr2bZlH81jvP6swq92VjnmIL/WkPt8FL7h/vhz3j4KpKVBAsAu5zwlGvmo6o907s1JNtuvrk+
cr6kpJC1jK6ZpZeHyiITCWvEZRjTU+THgFLjCpqZ7+KmlVbCIEPWUpAKJBVP3129qWSltjzPTXDL
yFfO3IEcjEEQFwrPhp0wtdlx2u4dchWAEq9WmW9jxX0FJIf/0LtAmTG+ipPdsB/b2GQygDzao+lz
m8QPYqDvBZC1TgSBnivt51BJGIfmIbsbbb96MAd4CWnef2GWv7cNbjjQpPW68Kz6WGSFsZ/AD6wL
bTHrRchmsc2/2UVE7PRins0uOUQGJSihZ15lOs37QYMSKNV96SG9q+E9ZqYNKU2R/rQl7X0SfDpJ
Wn9pP3pLG1bYhJsClIC70PUPExBmYaHrMRtuqpRg3cocDEoKOB0BurkyArrfAygjmcIlZzZOS0uw
Ie1i8FqJ5W3cfJSnKHX4O3Hw3nZGw6fVzluiJSFIm1FtzZikoxsxAsFhEMdhipzHOmYButJxaH61
Ku3xNVTh8LqkhjqDrEq/OiDJlJDQ7EKGJcw3jaTxpmO4BRqTNOGdmVdEPtzxQXrg9hlaIm9vRO2w
y7i5rNJCp5xsffrrFkm2QeB+BIMwcQWe72NL/Gp44mz5DiId7gQcC76kl7oisggLN2nsO0M3T7RT
fXvsupgpbO6NxAjtbeyFxnZKjerFtdgN02awXLI0Ib1XZw1W3QJIbuFsqmHi0MZk79Ja4E2595U3
isWA7GSzbpZSfjVGQ7EVhIgVGU1bsl8GmDIY+UGOlGLBSZ+uGuBDPza0SPkokHfuiPS84nIffcTL
7VsKAus1G6EGZRNAPhQTWItk4IOQM1GN3X0RC+uloK4I/2KC2Ydc/knFlA+lgxlupWFYH8isj4Jd
0FHlPB5cEIw/Re8YOJ8T7b/QIwt8XM/F0aq8dE+Ci/RlIZf3OLGQPdgZ/+Kg0Ge7mNPnBLssawnD
OJRWfUszml+DY/1UPtOvl9BLZ4XlR5/39pnryvxGNC/cY6FuCPLG7a7FxfJNM7Fx6Ku6vheisq+4
6+lOctP0ruWXe89bmd0FeRkUbD7JrCnHA90zZEwaEGQFzgx/MlM+A1Q+eCP9HTTDGNblXGxATwb0
j6ebpjH9vSaF+JZO6pssZncaRvRmN8fVDYjdvKTO7AdAZR6KLsrGfVbnEq5jSygy0fETz+uaLSnd
pokrDrij77Ji/At7FXx81J1mMYBmc4Z03ud91dBLYE+/Y4kDLMnnEpFp3uqwbwKnn/8Yaug2bVLp
BxJeWPozqP79YuYPapjRFoVnbkOd+yjWlBA9pZp/8YjpADSwBuKosjesms5nB3B+Dqo2DdrO6/8o
XnDU0WFA5irN44XIj0jVLma1S5RlXaqRwdUErKEjg0XCaHtHN25/25z85R4BqthqmBlP3MCsDaCO
gcIIfjtJUn2mAyvG0Uh4bDxPBFUxv9D6AhgYeWhNSOpgGR7YjyG3T5KbD9YCnv05XT5UjCGT5bHf
orSUT8rMOAra3J337eh+xr3v35Hqm1FGy/KlyF17tUSEBpaBD7XMsJ4oFfH+ToZf7cp5TYb4FekU
EXgphQWTUGDF6mecI5JehACU8bIdW4HrviA+ve+0g/wyybbc4BYr9nIYoFhpk+2UWtQHdw82xp17
MGV/6moLn1UV2v3eBWJ/MrPa3inChQdSexAjQzM8zAWZxN7sh23tpye6kr2LpTsPfaKiOnFUu7b0
FGAKZB2Heg3S2LF3DReCVFanjB1PxMIKagmfrZyRg+Rod/RibJWMC/l+WbyUbndM14KB6wsPIE5I
C61X3VJg2jTnuxq/1MYBprkCIPhGR120k5aPm3dEZeS9LaJPNBMGI7cRTwXL+zW0KB+QqNs+5q1/
hHJAyVUynbWKf5KFLiSWkekdy1AIPNlICQFuCQj3JfcdoDDu3oOdvqmwRayHKftx8vEVaOb31EcZ
Nrm6P7SOTwLcAIA1LY651e387Jre/DrFBh0iEkFa+S89dTW3PNzH4MPnC5kN1om4mYdr/wAW/QK1
k7YGmihG1ZYBJ2C7HggBoa07LzRZRpCrQrEZav1ocUw/jG3W7grDDjdmLFLSxi5gOw8rFCD7fHyx
yuoBt4FD0M2HgC9uG9gZNZa6c4grMruwQqCzO7ef63++HGXpPEpcG1C05mWjYyY1y0KBAtLJfhz2
obFe5nYMgPCuDboGnaRxA7+XAFVN0R3wcCZ7Zm1eO+7ivZLEglVXgUaEhQoEf0w8YugZPXsh0JHY
MJy906TOXdzxnaSXy+Fj8zuaC1Ujyx/8M2qfZPZHVJCshlV5FkYiLn1vmOu4tuE25Na8Kzh7tr4g
YqEdJhpsIVzLu573DRbcSQIyjxZiVT3Iislt4eanZnUdrVretx5OexnNrO6NbupfsY2P+2aopjtG
r4aNmvGzDMDIytqUa77U91VbM+vMaYGudJu1omLa+Ysc79w2nS//hNdusbr/7DP9b5Wz/+1//t+7
Zf9LlO9/DPz9fxjjM13aYf/nHN/5K+/+SwHtP//8/4rxmfa/OYrInQ8KUVim/Z8xPv6ETm+bAB03
ScsEVfC/Y3zS/TfhWVIAJbbglUkfZMl/xPik82+eIBfI/YMyq3/Cf/8vDbTeDX7yr3AUC3atlC55
WRuNmcwgf/4vDcUC+6oRZbgFHLzciadQ5+ygZ5ws3f6hZKRK5q9OStoFvpb46vUvvd51KKDuHD8I
5AtW1zRY3FHmsGnbpxH9CXxEI16lbe1lhjW6MDdRDYwphZC+7D3zYbG6teu8L9UZfjaVohA0q2ey
B8A818PJqH40VjGOuXkfsVl6EPlONc+6QPeEtDeVsM/qFVcXeKk8oiEMjz0b7R0mDJf3bR43R83/
xUAU3HxWRcFNDN4pSaak+c2hHjeY9UV7ZZsHafTX1lcXn1BSN09DmUJk+rsQJg79dxCaK0odv2mU
vGdFfDDI0tk0rRJgaByw56LYJgZdrMU7MVnFOJroaK0Sd2UgtrG1JHa11iMtHWjjIvuxqupOO08i
tHbx8DVJ/ep4CALhuAWuBHVs1NidX/2BikymiULHbO/jDW2BRCrNg6FBLN0sHyZHekTejWhapqo9
zNTAnP5OY4GMBCf8YU4+7fowxBPFVx99dMI+tQJ8AFOSa2FzKRKOBQ7mMOzWI1dmawUZYeVY+5xO
z+XHW54N/8t0GdQbbK63jrz521msFXWLVz+ELEiyMVO8AKNNk2WsvlFq1Dt2hcNsIA4AjzNsg0qr
7hwO7To3dzTfbmLiYRNesJIFFdW2Q9Tfs/dZsdNEl5m2mTSRFeQOdOO6culRrIYNpQQXCQqstQIT
+IbIxw1XHuYXCzEUjGL9VVLTBT1mNRJGFqdxiI8JY2i6ENjq02CYk1MlLAyET5L6thS++q3QEAqZ
AuRI8MGziTp8CrA2NNTBxJjZS+A3KW/rConsx/ebIEGpgLGywGFSWcuoPbjtztAimPwSGK66c9lZ
qghbDAhi/FK7xUPfpFOLcFECXMvKj5H7Ogwf1UJFY37O25D/UH4GnoTb3xg5n1zp18gtUPM+spku
vBuZVx7S5EdN46Zq5mCQEwsymrUqya14CQZ2eLSDEkaycCIa2xbynZ0s+xIpufBHfnqkJhOaNpiA
Uv4U7CbKYsToUM7wFGC0xvO2xphIFV1g40TO1dXFQmOIu8F8qrLpvgiDf3kT/kfn9b92XCvr//SC
QbuwLAnricDwf33B0ImOJtnhyrLyvzj9VFu8ZCOfZVhs3RGV8kr/3b+zd2a9kSNnl/4rhu9ZCJJB
BgmMB5jcU6nUvpVuCG3FfQvu/PXzsBe4uj329/XlDAYwbBjdUqlSmYx4z3vOc8B5I1hq75KuFJC2
+ZbiD24t484Ihn2ZBbsRabK3TeAFLIHlDcmAHcxHvozLmvlejHcsF5E22q+IMGLM15gYZekYkBM0
iXI3UGatFzZ9D0j0bq535RKUs6L15JkrOaQIwbQMoriNXHyX++nW4tPsAhXDqUB59MqbL135CeYS
mcc4uc2pzstN1hyT6A2nTgNcs6e0eXiAJAnliNs7gozrXjfRXU6WzBn3//lFNTl+/vWp/dOL+qce
+05N9F5JXtQ5exRteiPLZBPhk51ZveQF/F96V8QLALnZ25uT3k51/l/8Xu3/08Ehbcv1sNBYklPq
j7/XojcMj5scsi5pbNtFH6JTY9yEzQ0wPaJYs73iHjhH8Ib0lunUse6keyyMl1odyTSmJcrJSlhP
Ir7kU29Mx9E5hUvV2yYlESHcA3sAHqbX//mVW16YPx13CwSM9+Lyk3u/sMJ+Ou5M3jGxCbsEOeCd
jdWmE/C81eVEHfF//oOW9Pu//kG2q2yLl8f0//wbYhffiSHvUBHWFjkl+n9DhiS01APqy3/xZ6l/
+WuZXBLgWRPGd6UDbe2Pv4zBE6MBZIaeZ+PSK9w7FZjHuBkOsGMPvdtDMZmhcmHRSuyXoco4f+29
6RzpTqNEeJUO54xVQFvMFCJNyaPHndNMlxKpgiKu/FmExgb+4vrXUZC82BKEYR8/2E8RH94hbj8N
XWx5/q/9rD7GvWBHwtMcVagKr4bmw5TxviWiMpubxhvOIy0q47UUtxCgwWroVTjdahazCs3Vd39M
DoWvLElCPpgYown3s05mtBMzGkFQvfa5fSzFeEmWZCVNHiUD6rTODlb4tFg+u6gm4odyCYsyzOiZ
+UESIEwbOgz2XoPm7mF9onGg7a8wPFmIZGFOaRKs8JgD0UNAbYMHkR1j0iFOe1DFbcngaitCKGTK
TUXinYlYfe9DvRuqZ8N5Wo5hpVOgwM+RxPJZT+gs88EncNzLe5T5dRyz3IOhOVJ2Mn2a4jKF3+6y
RF4C5QnEmOxz8nD05ls3cS6mrl+l/g/P/FS8BDZx9zpmK/nWER+O1LUy75L8um8Pi0++ves5OVw2
gLXxHGLZRqVfToC8fG5pVKs9Zy3wnXZGtW6sS6hANm3IS1NAjhc7wz80RNN+pqbEjcBA82mVXNpa
74Ims01Tjjw9p5VBzks2l7UkIAiNYQme1rN9bOf8AZs+kWeP8xM1XLJsBE9N+j5Gz4B3Xh6wU65t
JlKfo23u6GpKPqzFc5+ZFAdu2YWs/fgQ6X3I4jwJzL2aPpIIdZILj83npLR43nP2dRjvw0t815tS
RlvJ3Yw/rojcra8lhQisZ/RTquaLwcWouC/s/VInVOCJDtwnxvAtdtyDwtLVYdEBTrEcqYyMgPVZ
nHCRMQp9EKRtswwqhHvlxJ9BF9yO6TbISPAlLZXC/k6ku9x68UxEXYcv68KDPcKIdogJO6fe4/I4
RRfwko9kr7GHu4QXkTBxBmisaUVzR4z5PrMfe6c/2xLflnJZ4u6D8BF0LfFRe9WENlHGbeJlwJDj
VR7cpfxNPOMGkZWd+G3dfQyjze0LIyZJDIkSO3ElCGLEkN3gNResQbjDJBsr/9ENLvcRlw5z665g
J5FVw9GkXtGqfpSs0Ns75C0MgBuahsgdY4kn8JcCB/XDl7gHYEBLV+ajx5fWEZIp17/B+5pdYBAw
lUgvK7aPlvlUe9edg+VyPtjcuHLcl3Puc1AbD05MzPFB2OJILhw2dnSfZiyhIZyapAa0dR0IY6uI
enbNBwL6vpEvQyfXlBlupmG4iILwfrlSUsm67fyCVXQP+7jfRdVH0TwjcRws7prUOkpX7Nruu4ij
R0mJ1QwyC/LplvudzRIoODc+BXBPveKkhKgXhz+siqsmepWIFbHztYfTmks3OGrYZ2JVOswWOSsT
Mh8gBLKUzwtUWXu6m7mOet2zgoLNY7bpnwPYwjLmfWliNZAzER2LteRI3uUFyEIDP8LhM993rOiO
RdHDm6AO3LqBphjBf4I2HD3R8ogRi2dsmT75Q4+1OCN572yXUaIzs2uks61bTzuaIPd1nsMNgkLE
TrDvJCQ1kNFkfMdsWhrmr2vTW4fuiBKFtuQebYCJo4uk4fIx1q8hwRPCGUd+W9Afn7rk0Sx+FNyV
aKddOXi/fZrtAyjzcfLUKMKLJYj4+2z8dBh7qPI4jLQS8SoYhkuxynwR5cSnaE2D7nxrNHc1nYyB
xZ2XzImr5RouMQ6ZDfxP0pwtMHbsfDa4suKeowGf1SprswdWXpHmXZode+9UG29LV9Hyo7TwOkzj
Jh0yRNt6HYbT1tX8pKXmWgXK3/kYWC97Jh9bQTUo79YWTtpYbS3+uNrBe9Eh9HOrDc1i3XEOEbyj
PybbhhAxLPXsTPe5RM9psjUUKKp6P02cQTzysJSeGMj3IbbuyMEFulbvuIYxDxIAhpB4lpZFiuMx
FYcOqBi1uWlPoPr7wP4ibS/rWDOCFUdHXhsOfl30xFttbOL+EIp9FVzI9tIe71lp1cEh41YANkVp
mgaBavkgSxoqixrjqxlfAmYv7j5EmTcNqfvUOoGYxuS/H+rXuUDA48/Js6tcJ68G9JbeqV+Jh60D
WouTpxp52SO3we1+14wPWkF/mBgkeNP6YkREA8VH6rqj69Ch2QSLq6K7AQzVlcH83Q71bsbJqYmC
ejEuG1wyMPIgjG9pVZbMsCyTxfjAfrx0r/r0e69eTQuKg3bX0vyR21wD510Fnmxi45yNvE/nXRQF
q1kwmETWZn4d6cSGZhwUa5y42MaOLPaJB4H3hbWgNwEULxJOsDF4gNMMO6EP+7czv7BkBpRlqs1I
uNDirTrCK54ZXSu23TQKmxwyyJSebnd0g69Vj4nMvNA8TMkb54QEe/Nx9uWthed2JFoVuiCudQ99
G0+4bzzXPOqHErQy41VU3Y/NJemwlUI5Bg3Puuq+4VRuDbpqh4jw3wvDPYlWdJL6MRi/DGO6auz8
aEgi0Ra0iCb9IYiz1yD3MVIX/hZVgl/Md4O+s9anynLJr2ZA8URxpl50FSB5B2m3cQLG+YeBHVAO
12jEJkm4Zlfytq5oi9YIf8vf35uYj6KQdDn2dEEMqw73HR1TMTnJqVwOufRiJsvut8Mq7wP8YsbW
FSujsGg9AW5I+TevjyAHuDC9EuxPI6+uzd/QoY6qnouzZVVbN4oIss7YhmiL7TnPSaSWGF0KcYio
amsFxXPVtGE9tZ0ybnK0wBccvks9tuRyMqwnlguwXsj7ZZsF0tYGP2rwE40FMqfABawAyF5Url55
dHfFmB9de53LeR9KrI5IPqnl7HNtUjLjYL2ZL20mfiNIvnrhrPueAp682msbo2GT7VgQ05DELcVu
aOQYH226mWJ5MKd8NzXUSWS8e0R1liGm8AArAYWLafc0Ek6kAnDrEsKbkxU2zQ3V11cZ2r+X5ueK
NVy6dJXq7bhMrWPxZiX1VacxeWoAvHnUbtKei0T32fDI7N3sggzZMQSSTtiUcZW2wvpmRrBu8mSX
QO73uYhG7FeIAyo3/7TBFPQ89uvCRHR5hUq7s0hOpfwey8xhG8zpkJvr1OL2yWsEL4MtI24g0Bwn
W8ybkbpQPHMYlr/n3n2H7Q2vOg/aF97NyM2E5OnGaLCDkIMxENhDLDXBa0OfK07Yg5wYlUknDrS4
WvOusPl9l48zixzc8VWzE7Ozk9nMM2ynq7cQnm3Rn/PZeAl1etFJAq3JS+i95DBKjKHfD9PZHsHf
+k12bQz6asDzOuMljK1hjwjnLPEGrk5Qi+5+GYD+kvKMBMh//scf1ONflFE4gROsg6j9n/9Wcv6D
ML3/Kq/e8q/mz9/qD98Z3fu3n27z1r794f/gsYzb6bb70tPdV9Nl7e/67PJv/nf/4d++fvkuD1P1
9Y+/f5Rd0S7fLcRx/zMtDtDbT5Pi8v1/+7rlL/CPv6NLx//yr/8qS0PfplMV7VdIx4a0bTHe/8rs
NkzrmyWF5QnTMZlfTe+feDnL+UYaQNAzxZTpCLWoyb/p0qb4ZiIik6DBcM1/CeevQLu9P9HlPEo/
+cl8Zlqb/0Xn/tP87JlGG3YpTvxmFM4BNwCbJZyFcftiD/xk9FMY2iu2ce7P4CVYHQ8bI6UD5OT7
BgAJx8UOcGePlaXOedIqKKdh0PY/opqB76SGoN/6uapYgGVW2hytpLNp2KhdesWlFxKlN2cRBbsK
olb3pFKjqdejPQ/moZ41H3Rz7CIfJSMuqXYNJggJ915tOumnRycWwSJ7VBGB+yLPm0/KI+Lr3G44
6yPSNfHnSOcL1SsIb/4xmeQgr7EEEauIYDSvO5FIdRvjTo942lA1tmkwOzKQqsHXrD47xL3JeGgH
/6P0h3OvAjLVOr0NpHGp7dimJdXIkoonhWy9Pa5cE5lLtC0mHK/0vSchNK1WkImOowxssbbcFMuh
UI8yjp7J8PgXM4jbYrm9coNbDEP5vqPreYINZvfmtsBAtTIi1/aeZNmQSgDlOcpdVmHtPA1+iheB
fvXmSRqJQctxw7wwx2M/PM0pbNZwianp4phS43VdGiqga0gpHLqpMR4zGg1ZXZlVfmxoemjYmGmT
9bf0ifDQFEL8pgs8YDOl4ZeQZaV5Z0MsYPMZjyWrV/yV43vi4XFkTR+MYj9OEpMRZovAXjM7Nu/A
zIMrO0hmdatB0YTULGJIWOXpRIUCycE3+jD1LcYFHChZROWF43IFsw3sSjDgyXT1PBxbi+Io0/7K
uMjO+ySaQT+sqpHDknyJZcsPOXZsSGXUpMneAZHUnbHlUA9ntH7/ErseuoIgYbhPo0xnr5xVNSEm
iqRaTDm6ktuJW1gAuCfxrsfWFExpAJlS9RV3TmZ+Ac51x/t0auvhOOnG15CoclFYLC0zeIBM+2mb
t3t7VnYNB64x59Q+NKpM4BoqKyFtV6F7Wx+uwmCMiD4BbNuKrs2jZ9RrlupKTCK+ybUTdF+xgciO
twx6CuZ5boVFv288Pygx9re1J+EEZnZ47mYrUHonNB9KggmWD22sbJrynXBFFx6dfqzVfQVlKH5E
R2+IzMcJ0Rs88nPZcH+n1LK5aQR+/6vWyxShnEggERwCE7ggWxDPoTsi7uB0mQgxSchKt4/sXFlH
txzKU5q42MsBbeytoSHyUtMcVTf2OXKItFCbkkz37Ryq1yqtCQYkprULcRO8pqCx1z42pnf25yM7
oNQLmSXw+dPkO6z5yXxAJ1FxMNI03ycUJGdrIRRMsCntSi7bRmWtacebT1bvZeOKcrT0wVP4Oglg
drx90657mrpOc1LLhKF7di+KpCRG6A8/EnDH1KYFD5k2vbsypThOZIrXvQxrzv/OZ5gBwYVvyfXd
a3CtNlqLhas0LrTcC56EFwPcDMwTQTLsJoNSldAc3Ufh6PkWWnxzkRlte6kn3UN+YuMd+h5FQ5kd
EWny7f5Z5pJNS1/b3HBjn4fpbpi12NcW5P22sb2TAGOAro0JdZ+QFDrM1VR+ZznPlo5A2hZeMDQg
WOVM5tRckqsklmi207BuK5Gj7JIRt7LYOHd9c2O21EsmmLp3YTGURFDBRfZB6sIj0Uh23JjHB+VU
3QbQLuRKPfoAPrn9U4rGQN9P54mLzrvTG8PBcWp91xKjOxiC3byUIDqM3uLeJFPkD2mYJwm09gLA
ffQSTiljfjkoUgau3qmxC45xXt+nSgc7111KS8Ack8Dk9h1mZFQoHQJYZ2DlBYUZH/vYJVejRUAv
Do4rYkHVO7tZvYvHoePqo1BlWno2uxAToAnTjFeEu05KqRXoGjqEcsFgBsSBVryMnnqgPSuCAiCE
rdo8Y5ThX/GwCToultGRgBlXO5ZqUjNnGb7tHwDtDcduRHbAkSFfyL65J+n11RGqTHXRBtmpt3Sz
md0W2x+1dVuM1gX3Yb+hh7Mfzh391Rdj7wTnEK/entSxdRirUr9NQa+3JrPF0a0S6FdW3h38uX1X
/Aq3tK1bd/XQ72j5JLuLDnww3ck+yTnwvmfCXYgcua92MjUoLiNZX6590xfQhbLkYXAtCcIBFBH6
InNJGzvFsVQtO+QIMJ0RQpk6eqGNM2kKh4J6U+eW+DcnoiGsO0N62HKbqN5xWydlBjX0tlfiHguq
Oth54r5qYQLrjwd7B/8eOF5KDmqQhf3sMzMS4qcGL3TGD7jUPFpi2PN8Pyivwdr1DZzR2SSp+wgS
+16kjESWN05EMTzR3bV8cun4Qznh0eWtdWESEQrCmjdQZZzbELG01kAXVqEu26vIXE5xKRysngZh
GL0DO6Ru69CtL7EjJj+GObQZIgVbI0o5Awa/GL2ZfHTM53E3DZUZtd1+iJLMrkBsexw74UvnhdoM
b2I9dH21qpsmcI2lRiqpM2omnDjVQ4KJRAcZ1cIehvmA6ZkwQWSL5ReuYYjjQrBwUB2Hzg06zHaw
YEkBGk3+RROrG7xZLn4rDDeh0762DZN8vRCkTLJXuzEr23Wat69ZnU9rRTj5kDROfOPBsVq7Lma0
1Ckyb0+/LoUTQtluugUgGBJfGLCYdF5e3rUwZzZFGphnUIotlj0syOgV40S2oJkPwDczFgcIgYOq
pvVEfGAl+4a4CIwqfTQJsxwZpuPLGQnmqeio5KZDQZUfgxVwsXJKWu/GmFk6KMhn23X2WDho0rE0
FAydEiK3kyZwYMPkrapz+9FgK2Fs29bpdgvI/iIb5tRfVxVp6MHzp+em8Vm9l1jnxmEGPkPEBKN3
bOzDWb0NlNViRlfmLc44/8LLEU5VV/LY4Bvytkk61R39ZOlUk54quJ4x+jepe181WHmdJOlB5U2G
92EtOFqGcfVYO/lLEEztfcG9JqSOLVG3jdXbu3p5aAnDqodVRRPgLmtBqJ+qsgGFP4bauqdaIq85
dCgdQLAv7DOZXdgSo39v5rjUKm6/OxdD3sqcouQGcB0D99gD5NjkQUXqxS7YjLvazZFgZH6OE9c6
zKVTne0pRAVy6nifwdE4lFFvWdiZvO7Bi92RRBUw/MhAvibG4vRHLwEPnDu1y4ExvxvwQeCV4shz
YDm/tIo+PRX0PgCutBwZ261yRBiMTWc6tE3sQXXMfPsWq5V46ex6SS6ZFbpDF/bu8+DV8gOrd/PI
yUgvcDuy13Wmju7jIuIZDgDymLiJ+RBNnnV2jCF8yssgeU81ufBN2JXjY28JpP4xX47yHKWmmAzr
PIVZc47cUZxzRPCLlG/hg9esxCWqgvtQmG19klQ3ZIyuqZQbmpo1N+ApeoRiE57JJ43zbraN9r4n
c8YqS1P5ls7jiKsA8aZ5Dd0+Bu1rlXL4GvPCu+MnfdYGOHicnwMKgga+BlO9rlvnrOtGT9dTIMbw
uU6Zx65xafaeh2DrsVqhT2HoHkyidNXZADVL65/t2c0GvlpDUz2tvSWIDiBoSX+Bpst53unRcM64
B2dSKLktSBVk1QhTF/oyFKbeR9gntJGGB8/pKQYIGhQ3Eyfu2MTBQZv50bNrDmTmgnXS1M/8vSrI
zVg4dMUnKjI4AAFd1NUxt4f60hiM6TR0zjtltON5mh3/tqllcqJNPlrlOXt5YF6YEDtHLRnWESMI
QnVrGiFSXHKKHLrJFQy+A0AcsoQqdI+Ok3+HinbbESfY0JVClmTqvwcWN/SKT/VmJGO/l06I37Cz
ok8+oDbpKw9GajtY39thjB7JRgEHHUwYH6p2zzxMkb8BEixNirRZk7POTmPQ2294k1V7NYhy/Bgb
cGsHCdgpYlSiQPTYg3nAMJehOF9xi3dfHUyC7JV6MzfWMsna+tpsuyRb0knjV2gScSUEKLzskJtu
X4MWDPjJKP2xDkTv1GsXxnmxtWXgBzuZx2zshJ2R25l86RwHmoWTEzF7RljKpCr25MOEzpaliUGm
M3BJ/Asb78fWUyXNdUUY8RZWKF0dGV9uGRfW6AzN9eRN9fgmQxkAKuy64CN2tU0muC7hnTU2Rw96
k8q9y66YVPSm2lwa5yDCcnmLjZmXzgvhFftpB0HLd9xoye74rAfhv48RQfAYVoscK6w01FOE6jaD
EALOZWiq8NakfCo4y15XzqbpA/okKZkYHLJps/fVuwSIrxAjkYfhKKEmEVVsKCNKFhzibBj8tg0V
SfjXvHyk11zFsNpYtT5AIZvwtHRTB96ue3JiqmECmNdsIbpgFye+uK6iMt7VcyAPVpDoDwGd87Xr
8euoOXOfjZZCnWo2i31gBNU+KQoOTCz97DMshTUkysfsfcLwnawK284OkuKUEy5m6DbCfcm0Q4Eq
Yaz8ItKNAbTHIpWZ5rj1jZQoZ8GXhUVdvmNozmsy8jNum7h3a5ogM3+bT3lWouJl+mA4uv2caAi5
EIMTvFcoKDwDwelgdBCz3E1mVVQrlBW2xnBSI9qVJENgIsAfG2Kedi46CBvTsDQR0az2NsfIfJrM
sN8rw7duJhpmtgPBEmoZ2ydVTtNOZfSViSDVp35pJGvnwrr08FhTI5go3NuV9l78OG+2syXadxvP
+CkTOtpRWsqjI/WsT6Nq9SlCo7mjdRQmlqiJJweTwhAAyxTYjNNlKPAw3NfUrzG/84HfOTkukHCm
2JpM/y0efibr0Q5OgITkhvGaiG5kN+02SKV/CYUp2YCjce7LKUwf2zBMj0XDC0IJW9AdnYAUH7lV
8zhNNbvIbgxO0VDCEKPk7NCaJNOcsKU/vY/bs8g8jzRCUFffk7hNU5ZFPX1D14IymvaixbPrcJF0
wvHCcEgOXZPm9R0IGlr6zMRZ6be/ukz+kh753xMb/68rtPjPPYEl8Pe3v70Vn387fOn5K6Trunj7
WYJcav5+M8b63/CrLLZXbp2/KI2/K5Cm843PobJ9Bnvp0t7H1xQlEbF//F063yyF8VXgqsFILxZX
0m8CpLS+0fxtoUmiQEprkS1/F15/s6n96lX+p5X5Z9sadtQ/GXhMZTse3xAN0pGW++d6i7ErKifv
iQvwbOO8jJHLDOCzmXfmQMhg0xdV8x0PdojrykFPYPM0dy55vpBsfkvAFL1f+PhuZNMNb2E7mI9N
pHre9NNcOECbwOxjuh/Y8bbgwDCDei0EOMfKau9YEcrqNlY/+uNmbHJuSSOntr5yQKsHG7+ZxA9I
wEPGl7rBuO36LGPzmhrZk+E0QGMdoNVk2J1EUQksfftCWTC/t7Fv+djbZPyswyi91GSOSfdmnnM/
DLTEg+pJoX+U85gfg6yi3y1wFOHOMrTMA/AwK9kwJdD9O3mDPrd+7s142Rt98vqBQh9EEHcbKvSO
WGb+PROiCd8yyDaua/Jt7cLrr+hsYsiebKowwDDg46CBic222831vk2FteWnT1+CMNSnDIeKsapd
VmnrmKBUgAFoYn4uKUMm8m8n9Z2mc/YHVJ08OGWS1x2SJvVSGx9+VLyxh0x727qn3ukw00AcXKY6
paJ4gpW9NQGSMZm7miWaqnz421gXwR+1yr+2o5R0cc39219FfRaeqRRxXwl8edDcVdF/lKlQH4as
ZvIsRcp6lBAF7mYdU3sSUA3BQJZHNWNawAXSsB1aUxWM3E0v0pSMd95eNUxoAH68npoTFQW8yyKv
HXBkmKZ16aZV8GrpLoAdQULvyWIwJvZeVVzAJ06U3FWOJm04U98wp0tvkZnL+LHPEm75fC6qx0Tl
4Tv2GLbUXVAqHsh5Pj/nHqMlNrQqx3oxyV/+aAEUOkvB5BLyFs4NAgWtl2WlCL6Rj1PjLpTaCk4u
1y4clmUJOd8LXPPEnDTRfqhjdpxVkmDeit2I6/Es+dFqhQcaUEFyzPRUJsdqqrv3LMmHK+XO6Tv3
pfZqdF3QF2wh4fsPGQNH57jBfevr0MWQ0TSw1IKk6Ne6zmIEUEKgLwNskmJrEAlDCYbRHgblfDMp
fokbm+zOaxNaNm6+sdHzWhY5tqjZg2DAIUnQianb+4gpVXmmQmaikcXoDVo1h+m2UFbQHxjnuBoY
LhE4UFFDeqqCtDLP9tBzy7SNAEMMpzkGpDF0zSenVuQs075pH6whyvs1WSqNx9HgwL3QTNhUd9um
opAqVewL/WEc7fVk+nD8MxRAVEdjvkmBwz4jk1gffpDrr2IAlr9NSPgewYjectcfXgjpDS+ZsFIS
LpE97ftGcOQ2Y1SxuCMXj35hkt8PehMbaqDMBgSAMxK4Gk0AxDs784iLJoVoWZl72XDrx+SGcbrk
9lqh6xLwwcDWtPNH1KiUTgURaxQVU0AvqO05fPBHxkI0USkv2qYCFOTVhfwcKhIuJkhKe9PEmtJE
ywPmvdYoAdsY0JJNvdqSFi3DlNGgoTgLUMpgV2ucUC0ob6CMANVMbBNZLIM7wSOM3wq3febVABad
UdPGilAztQ2so7YmNyUyh8+1qsavmWXy7TwEQL0dYYA1NqKCOjsWI3zM8JaBd5jT4YNTAhiYU9aI
DBhpK6rf58VBogFzsfRA3t8anjk+N6XFUIWygqOqnTp4ddWAvnAJUm8iGTfaS9SGxKhaJ7No86s8
1MUHdUj4KDAqdbcBRTZAe53SubNULfBvpGxVQOySZSQWwlkwt6AYVgSVyfTE6PUpG5KUqU0hQtG9
QS4RC7mYmaAp4yuntV/5Dk/00DWQ7UfMXrEDxIGcaWg9mb7PEjbC3CoPBai/eyNLKUHN3SoDMwVv
+oo3Vu6vXd0mpKjiwKXKpeGXtDapdPwxFb3FrjnMneR+piwiu9ATt/BHlDH+9YjjCmsX5Xlo7hbM
8FPoO2G1Qakij9FxZL/6g7LxQA4xhqpUKVB2RmdYV1CZ57uybHBx+0bUqbXFjuK9Kwoo/p3EPlSW
gToF0sSxWcRN98HkN1z3/Pbqk4PLHkuTfx2JrgAaafBxIsqVhujkXRS9/rQA/e2c//lc/7Mt11Qk
cDybraLPVlEtdVs/x11kMTg8x2P0yjZpboi+REdObcUUQs2ilRQOZge/OE0JyOS/vqP+f/NO6LGb
/ffhqIfo62/7t/z9j+3Ry9f8eg80TPub8n1JQsrGl+16Jv/o91W0+80zCVOJxWDO6uynpjO+imue
54glKOUr6f7zJsg/YgsjLF8pgjfYvP/SKvpX8/Q/rdzL20RIi0ecr7itOq633BR/8oxXpFemMctu
EfGQNYwp8V4L1mO3LKDQNWonCYrqWppx6z+gtWBqGpvafxDaGT6BzGG1DYWXUGzl5eCGgOI925PA
KGhUeEWzprSfsXBaYm/XQm78iH6tklMyB1Qvh+ii1oYyLmuG/uQwTF382EHkeNXmQMXUTA1Lu3N0
0NTn2GBlhpM5Q6/WjufxQRP9rQvmytqMde29+rEHzq+Pw6Fewy5CH/C6sjfxTi2+ThmDyFi7uY02
Y/UDUe2Ua8kW+Bl2TY+0O8dX18fYuzw/C5irC3xWfEtU6KpeojqabSA+HRF8NDP3Bh7FqfJXcyLp
/wgh3YDUsNEmfRIX1GyOsGVX7lTn/a5x2WJQQTXQk+WkDX49w0IaXrd9n3Dap2P/UIlWXrWdAlFY
szlSDIYLeGSWBEtW2tEYY3KzHslCtbWRHEHuTlsDKDgEPy6pzyn7f9oVc1k/c3JlNsmQGhqqO47c
LyqdxOZ2rigH2dhwvbkOelpdxca8dDYH1bKsHZDqcDLDt19PQ+Qk69DT6XiAkQjyG60Tor+crU/H
jGS482XFZTCMNSvFGog2KzSWr0uT62A0W0g7+CRZCxEtqtMuJhkwGvMDw/AkzKeGOiZweVVKmquf
nbQ9MKOyHtJun+DRVR3sWopZ2h1bf6AynVBVDhS0Hu/6WIQXucNQsMlEOPY4kzBGbJuyZf0PMxX7
X1cOnLD//6HWTsfPf/zdJELx7x9q/6trWFb/YbJdvuC3yVZ9M12BccYnPw6hizPo1+eZ/82xHbyc
1ABhvfFdwenz+2DrfxMmYzDuml9qG5c5+ffB1v1GSEpIhl0OrGXo/SuDLZLZEgb55/OMFCqHn8nM
5Tj8efzPn8IiMMvbCKE5WQu/Dy6aDv9pNm3HQTF3RexUVH3h62Yv7L1diQODb7uV46uKE7ZJFg75
jBKOBx9ZfoK4FKWPZK+5stVwZ/jYRw+TtTgooYYHOAH93MbyHQM+8ME/rTL2tHH8QIU1IjtBPKqm
thp8hlsuZsYWny5s0c6n5zZ9aanDABn+rnV3MVke/SyES+WoUyZqkF3cD2J1kS6MOCAoLiRLImjn
orDWbTreNda4LuSzQTykhSeVGepYY/ADvzDjGYd7ayfxsxVYWMyZgyZlbA19pkuDmlaDBHvCMn76
jqkI1CTBjpoGEp4srAQBKDbBS09JtpW2OHS4rcZOsNHha1k0q2jA0v/atjhKY++F5ZhkU9rZ37vi
s4IOXYzPPfHQDVKcfVAYKfvGSleNy8jQicc6y/dFMzx2KTuQiMxg6qeP5XxhTd6GGnd/52Eyzojm
2EnBGtUeT35qHBRrEuJHu06m4cVgMfr4SXSQw509BkBZi/FJ1cQKvAcGW8VhsjUILHRYCsdyvNbs
DdcFQU8o7biAEhXd1om7Y4t4MMAk11Z+KcZXiuz824z97lNZefWDacTdWQTlU0uFnaFblh9kf4V4
MfG6ZqL+bkk20yCGSn2fYP/JG6yuIJeY9qIW+HcoM1CZ5SErra3y32fPOKfNfGqzEZcmNu5mHi4c
jn7yFPYRRRldoY6fNIaKemCMXSViyZOVN8B2n6iFqd/nuhu+vOo56LDIj9ObTpMNS+YbZPobbQGk
q29NlldUEFBWjHoCa2aT5xXAHnqqkv9N3pks2Y2cTfaJIAMCCAzbO8838+acG1iSycQ8TwE8fR+U
1NYkpS6a7F/+WlaxBF6MEf65H184GEsFc6amth4dy2uekX6eaCfD7Znl2S4qxnhT8Y1nG6Szn0aG
ZbizhMQAlJIWqfxJOu56QOqYWCLY5dH2tR4RvGCgSaAh9i6+MfeXBaumi3ZZLO9Lz38uCk7pCNU3
OVgEI5ok1WFxULWA8pKRPg3Opb1n9b40sWLqIZkarVgFGrk1kT253NzS+SSCBUvwmDjZtckI/cOO
cSVdNh2koh7yCkR0r3kUoUddxPcpOAZj/MRGiD96ts2kW4OsWdn9+5R985p724oP1IuuVLFlDIR1
Gl9pciS3vlAdeAbfYOSjtcShnYWuKgYv4b0v+OdmtogrWm/qhmQqC/lRo0ukip4AH97VUwzK0r3M
Mjccf4iZS1QBio9UtXQdKhXz9ESf6KLyysfKDu5LGNFzgZGP7Zyd7w6Ggr0MlIuoHlcl65Kgw2bC
h7fRvlTkREfpxndGUp/Nqvsaoug9qzs6zceYAqqJbVKoI/+YF09gG+40BnQ5eJjvBnVSr1NZuvdD
CokxZU+KUy8X69xksGj1/WFSbnPNJo+RMdtdxm8Gj1bNKCTWIJ/BKL0TjXyozeIGrOic4MuL0zj/
SqZRPqfOMIAYDViqgPyXLE1ycjRcMLgbtySINtSRHQK92fUh1phEX9Uu33eneZ96TOktOzkkwG8G
Mk/qU0Uzag8+RGI4unRczN3PRECUC6otp+N2Ce+OdH3nEmrWLCQrllrVh6862kxzZ1n04pqbXwPZ
zyG21WtnHYtpWiLs9S+uyX6nh+n0OeBggqsEFJiIzOiNO5WMDA8IsQIQQWjLJv196BLnhIaHXz93
i3XUtO3aSXRv2+TcphU2mEXSSG3VVNckbsZVHFh6QD9gEBGGe82E+xgaeItijxWQVk36956809Ir
KH5opop8h3TWVfXCBvo1dnAu+/5rnR00CPS3KvosG9ZTfuosE1L8Iw9ZTKZxT3/hImf371wjnWwF
zkJv25rf2eO3AY8GJDmzOo5psc+C/t2O6Z/BO7hLscMk2JASbkNsMMiPH7gV2VwzpKNLVWcROwdP
/FGn2sQ6Y9ekl5JFrmNAeh9fZzujcLQ3fWJfXdEE2GQWub8J40jq4PtCGL0hyKxjqkYEoWHEnFso
7QcamUGY08yYHsvMvVDRNVu9if916kQQZdUzK+nrh0icGrnCtwEq/CCwd0/uvWsFb1S4r7DKLP3I
XXXNybIeKt6vldCZUAXvVgxRCAVPa5NtUKjl4HlXj1GMW+yb+tQEr35bvWsND3V16MGeSGRCHO2L
nuCul+HMd2rM4cGl6tutU2hn0LtvkaP2dgXQp351yxEhshiPKO/pnI8fqRfDgOtSH75AqAYT2zoX
OHUhviV0ir4GYdQa7HWGnllxck9JYrm3ppJIQxBMu1IxI3QueTBswVmRyQovqeVSTTe3xnif1lhj
xEVpcmt3Ecs2WIZpumXvcVQxASYBcbNkoWFKkpwAc/ceJcEMp6HDlha0Vq149If8m5WW2MgIjw4k
2jPQqBl3sDbZG9rp+4cuNzZh4n4KldgrEVifre29tAamhSFoDxZPPhWWrLunrLY3DMC0ow+uhpY1
bhUvB0QHFFlL35St8cJTk0k+jTzekL4aoFn2qqKFo2I6vXA1MgUZP0bvHysV7wuPplLgDRsDyGPs
1K/SzKgF8e+NivkdWZFNCIycTRqzQOSZaEtJwStFnxuDL3yC07WdzGNpq42vtp0JoxuvYmx3z63d
7x1CTQRXKpJuES4CXbAyIaWXuMYR4Oy1i/eWQexRH9hqVg5nhwEbDUwHKpl3qJSMCYZjlG9ZHVAk
QXkhnrpl0vhw7pwtktLKho1a1Oi0uvajN4kgUQrmjdE9kIyH0szuR7LawlY3LSzWTP2yN3qbF2ln
PyRV+6brX1lm4o/5MkbzQBm2EXwEEr6Eme8HwHAKY58DxSNpa94Ip1LHjpefw/Lcu+++OOj9s8ET
7efWMsrWQ3mQ40tOLLDSR2bJ+NZ4y+KdHsN+pXnP5qwPDx8NJD9Z4wtMLtQPwj8KllxOrp21wlL+
GKdymRdqNxghn4vsPZ4XeKRxxEtN8EL4jGhMl7CPu5BYxMgb4ihhsX00JiT7noS61j3EuAfhzTEh
8eMvTACrsAMObw2nqCBX6NQ9Hbp7bPNHUnro6Zl+UapaRZ31vaYfxlO0I7qEZI1WAzIa8NYtd2UK
phmi8KqS+Rx8YQsvWL6pb3lZAalEM617DQqGOIiIaoCARI4OKEHaxRPg+nXrVjejOTM9IHYk7rvo
y9GJRRLt8uZUYigO5pTTnUHX1JRhxqnbhPd891wF0BSwa/mRbyzM2l8DRduUkffM9GsfsXS6EDaE
kdUQRW0SXpyWxKIwKp88WJ8paAdjtdRROxXXIoZcv8FICwDgYMpzlymdl475ZVOdUsxpOcMEbIVO
eIPR5O9AtrOpiMVdUSmMKtm9LOtvtqu3lExyTWxVHKNYu6W5967Gdj0Z2lXUxrUdk/1QfCLxMkdm
65CFVnFI8RYLvrYNCmc3PeXUK3k1J7Ro9mbircJJmFjwXEbGIJTr+pnk5g7g7IsMBwLE4pxGxpHv
xHIQrGsK2jDx1UUiPAuYMkITCpMl/tSmAvNN2pl3tmJm4GSbXJA5DGPBi5jgVBmHx8rW16WFqDHZ
I75BLItF9xjjgPO0BKEiokjcWGgDaSjyOV485ac+Fy65aQzpdt8+uZlirYt9ENgvNnOrJOcZyFUZ
tx9NxC5g6PTvLF3rNzvn/Z8oQ78EGcZ12jDzbdSYMLg64mErLRD2yqYQA8yHIwhza9XR8Uuo8pCo
qtIwd65uyn1KX3HU+g80aQdUSRKG7pu6fKqnmjcu9ozBuWqjSq5qihXGkFLfWH2erTxJvm3SLdbS
Wx97o23YLkWN1FpT0sUwlJMR5tqLQt6/0wSbvd4UC6oO1Gb0AYvP4S2nk49K0y4uvm1ueJc7siyU
u2G4ZyDdk3oDPr0rkFwocuiwwoTaS+iyHYhzaMSa7d3FOiQegXiEgyS5jrEzbcRAqiNNWndRJsxb
gB+ty4LCTM+/Aeoi6FuUF6T3cpnn+V2NFZlJ3mcUU9xYt2JlW3huqijRlnGWA8SJ47soDppPQ07N
zkXCWwrdWIIGY+1qmhNWxljbuoXWQLmlRd1uCDo0EbH+qPNOdsuHrAZu6ipdO8jeehQaiAyUUIJy
7LRknoMTFh+9aEzguyTVI0toq6Ea0M8aTExOX5vMY51tadS8/Mp4Oc7UvGZOvvTNpsxJyNnTta0g
3Tn1faN7FMPDSoroNEz6T2eid8KaqCIGiuBM4oeZJyc471eHfKOcHxYxK/YMrtd4tNj9FXSuTEMe
XlnHz/nVEd94y2XzJ7qyGYo3m7E2IfFQ/sOeqHkva/E61IQxSrEbG+dUVNW6NXMaLrPmmERfleW+
1Xq3Gzzni2agFePGHzWRwqjxP1zH24mMgcpzMBjPkMEfasBuUmXhgR7k75pjf8i6eS+y5s3Ruht8
TMwdlgCOSaC3nuyPMuBR0AkgQlvYUWRMdIRyJeJzUfSZsYk/hnYRAW9Ddex77L+ykfYCR+EC/xyn
l4VE3E0vtS5hOFIatMDDvaLRk5prDWvidA/zN9yZ6XuJbRshtwczJ9trgcUMLY+6DbtrzprU5EU0
cKkzt9h4bBSmQr/hoQfymeDRKg84v77BrsL3Ru8ILxlS2dggeemhWqj2QF/uS5rDp8zTiy+bS0nX
kExZTJXTZw/lxeTDuwxrw19UCY0ZLZ9rGBpskIc1Je8rZopbduW3tOw3LQ3p6Bnjx6D1u25qtBNd
PV/wqIQRxMe06u/QhT89Ji+gFHDRTLSop1P+ChZho88MCFwZLNrzdY5JqI4zTpA+i8klpHGBaOkI
UCDGexS3d1Ho7+QE72L+kAi7onQmTteONW9Wg1UqpkNqedu6wRqBGTE3zKM+dKAfuicpMg0DlrP1
ydn3rrFKiG9F9LU6kbmULCWJ8o6LBMhkTd+pE6AQdaZ4meIA/6OFvGE0bLOh6g/tPuxsllLOhwUM
PgOCQM/Pk9uWewJd6DM+lTZel5CK9dJTwBJ17H3jrq5DIA8kFUztmchdvyy0suKLGzNQDVm27oKm
7JgpjiFLUbXvEfHZtcZt+8KKqDt5lSDkg8tDm1bGnP6BioCa1gfy0o+DIv6F+3LPvDai5HhenGgm
s3i66Vx17wxBGqwGaQ/3cYPMi5oBo4pSXwxf42tbigMaNaIU/DdstaQmurj5VtGC7KnPmDw17uzH
MFKXPjJ/FJRi8MYcKBExSwAf0qrHp8C3hwRBKkNoqvjyWutu1MeODzA+bYbRxS7WGv1W+XMrR9PS
Y9JA+uYKTjwk63YgUMrQ89oX7Zo5/BI6Jo45P78SWWdxlS2HojqHekTJhF1s9ZaGEVfnC2O18zmf
0LOZLwRRA4E/fPYlXTBQdRfdIOVJIuZceh6NpcEWmXKd1zJ193U5WpvcguEuy8E62A01TYBOTt2o
RmDwOWQLQxDgxpRo8lFOaFnGahwnj1Vd1qts7PGu01bKOCVhqIIUBMZFfc8KtHajbO/iDj/crFLk
DtlvbYfDY+X3/YZgSbDR/SCp1hHjdMYNgX3hJZ+8uAJhL2YvwPv6rWNWvggG1i+tnW1rSVqaxOeI
N7RRTyMm0A8Nvf2LksOt310q2M9RFXw3RRtt4Zb4iy6RBdAMNlu8TA9pSW+mZh/69JlaBDgP/jIo
e2K9nXzoZutjq3aJY9vb3tw3yvoyiZ3NBSXrTEb38G03ZjwRF4bvTfHfdA7n6b2p7zOtvg08xIR1
wlsDxJa2DPnVglWZ1yimjY9HP4U4TQ3Y+7a1tGSzNer00TW/m21PIRI+otS8eXk/0oZEAUQ3fIqh
4itaFQRNkmPkZOB1Jv8WW9WZ/kjyR0hTY88/7Vtu/XQ+L2Ea3eoMi7UDtloPemuhVWb0kvpvTaxO
or152a2yc9ps5CbDmHlFmLKZLy+SdEtATkKKrYz3qRlhuFFatYZxQl9peiEBeo4wTpoP0UT2MJnQ
5GoTQN+6lq9QiTGKrNQEmqTHWaRm2OcctaPTXMupua2anrXI9IrocXAcfWeQ7QJUbxxwDGB9of5W
GdVD72ts4CL5pukgm/IEwI/NCt3mW+Em7i3CekMO7n1U1DGZtgeQQtAD3mZ0GMYVFVuPTeCsJC+z
lm8slYFYdaNjWhgH10btIV61aJjfBfq41FjtiYyuYzJPYMCH3cj4SAz9iPvAfVEYWYngk03QrIyt
NEhoPLKLvH1rtGuDKo3pxi0FzO50RcXmlgX4ApInLLeJ99Hke4T6AzW8hsF9pr0z/FkPeYNGEnzN
Dxidy0v6Grf4uV9bDGbs0BPk+vEyBA/KcQ+URO7tEEyApGui3/beS8L9o3z9nmKX94SsC6l7+lvK
dO+1vJKHls4C+qjHx5j8fEGma+DcM5869721rfT5Be1tc3zWRvregHaZ/FdCVwvwu8Po/ojZ5RCt
OyTUAlO+s7QJq9tOd0gYcNGUkVMaJh5C9UNkH3SLjCkMlfCTrpajB5rZ6Kg7Sd6a6AlVQ8+ibYkK
rc+YKzrNG9wQZHiOQJ0ulqdtkj5FVsubYxZ8lQCNEiM711RMFZA5XKaS/kiYAz7rSrdSUqckSjGx
+mXsbrTwxbGTDRtdzpwVHET4Hgpzn6egHvq7lAa3ZWJ3O0qYd5EG2kPalE4/uOZH2plQKsJ1X4hb
lrKpry1t24keZFWdXJsoOfrs28DJAfsAeqLMepXPEQuq7whHDN8yK/gsYEEuVFPepe7chGvdyYzE
Am+9Ko/2qTsxnMhCegN18UKYaGFXL1V/yZmE+MOzYUabMoAl8dRVCcCdl3y4DpSqe9lzMSpOLq0t
9pSRju30A/GpvaZu4D4SjmdvbYDzaeIerAi8Oi16qghAEb5GU7uPSih34j3FWY5H4tY38MjnWS6e
dmzJgXwjfLeDG4qbxnOeOlmA8BjSU97E2wgHftFeIdsXj0Y0Awm0XRWD4S0UO0Vv5fgPVPYcZxNX
rjTAyOMmpoYANw/8A8GH3122+V0VOvRH+XwIb4P1mBN/coXIYImug/a9E4cRwbfda38ReQkzzXEp
/cCcx6hP7KVgFmTlGSfPAvCNHx4Sd9+Ar9SCQ84KOSS3ymKRpsz8OZ2uKRYqqb9rfMbjU1kcFHDf
mDVEqB6tPj4PNBzpIx8Rn3vn4FGQGiUBDikSDNwy89aQbgBAOJ8+FEcvVvdpAVQGq5M1LgPKh3tC
KWjMjGWRnqeLIdlGkmrT8+BOeGKdGuY2NnehFV3q6kyT1Fx8r5axxVIJdS1y+5Ulxd6p5JWptee/
8AnAA0a/+myqOcr0bOvPjQYvHbloY0bGoih/qPzZbBh8rSPBN7B0blXGHwUC70dIIiLdpb290Ui9
LjLtuTbidRsx7OgBhFQWWcVpO5bmrhjKpQtDr6gvteC+DbaVN7yZ8f3UrMYcrzquUysuT3m+daMO
que+NXmxRDNycoPnmjCB8c2Y3IfQwZRfZ3fgBATDCkYgLh5HzzlqQqtWQZYxCCSqhLMRJ6bnvIwj
iOti6nYJWzCWUKSMp70gOcC0YPUX1IKLqIeXUvk0YDJkX4ciSh770AUYrne0z6KLyHDv+ynl3LpL
YdjYsEFLT6WBaJt2p2aiDy3Xymsb+h+DXbybGhvctnuRllu9xH2aH/DQsiyk1uI8evVbol4ncjcL
vWm+F2l0qkFtm12C2tMto47+mZCGUXeTURNCiHQWyb1x3NbAxLWaXNwICGu2db5rObElCFgUXkVP
lqUjcewsq6NLotkqAZxyZGo7S76PCfuLamrkOoujddYxVitPY8WCH0yW9zxC5YovpiCww9SD7Pua
LDzdHemGKunM7O+M5jtm3X1U1HvhfnhtdItRYUV058ORcR3q0ybi6LTg1CjJSUGiZT/3KfmvYjjm
8gGV+1JDMzgSZ14KOWM9KBFZNBVtZWlMFLI13zwJB857I6Z6Km2T+gOmbBWYMqdyeZVk+zidznTG
febBNwvxmIqOYu0JVS1C6pY3lZNf0AtMtKhSLROrP/U6f8lGj5a4t3aZbJJr7tPMZU++vSG6f8ez
1a5j5iQwFLYuioSnvbHP5nFymAI13Vsy5aSxJ/yQ5n1Ab/FCt6MfuGaw44iz19P3HamcTrhgR2y8
RphjleJq5Sqe/dOVgTqNHEpf2FwJrnkMlmGJlrX2DRDBJZ+Y48IVhxnjuUc3avtHXLAf+JPmChN1
wwW6oUz3q2ur/RjjIR+ToGXsheLvIU8ua0yOmlL3nhfrH63U7F0zdXD92aI4U7us5Ae4MuBNFlC/
JkNiISiX7R1vPDedWa0N4lNU3gQKTTCs7ikOuk0duw8qsp48EZhLlEjIjT40HJjkwS7ODPM+o5zA
A/biRNdhRgSP2gAnKDI/PHh1yKjByJZTWdeK99HCJdO9I9jIGD3QI/+FjaHHLeRNx9gI2q07eNoh
qzoK5GySHBsH6X1lZfWudNRLoLga1WApasdehsHdaaH88Ey5SWxggpjynwN9YgsGqyqlV1xM1zlE
xYR4E7jcgdRWlUI/tZ5+cah3SWPNhvus1AEvJilJLzyppNapHNL0rceddOfY49EoAtBA0G6DfZ5I
6psAMFJPEqfpi+hKK14LVJItWAkRrnQROx3bJFNovE+CxyjpSrKPDV5EDFAcdxWP8Xaw03WDY4qm
NmlDIy7MY2fxmxqmDmi0dAn69AtHcuP7ZbHFonuTpshvhcGA1Bt9Aic0hW3NPKZkx47Ek9OU52TI
zDVbTcLwzkBhbcnepofMALgRqWIK9fahQnVZo+gbd0OqAw5Wo93uzCllVk0slhwyMbjxvuorZuSk
4I1NKdgb67joFqD4HhK//N65nZFcch8LHQSMwnwbMqf66meRF0//sCwHlKY0qeqvKdIT6H9T94Nn
kLyBb3ZXDLOgXRPYJPR8Mgwuteqc8d/hZBjhDTiTxv8F0xgQAAwoaJl1kStAD9D/moq72naeew+J
zCr9XYx5YxN2ufnGyJ3BdFF2105M2trCsrTA62ys9JKuLTlF3muQhKxzCcC+E47/EeaV1e5ye5B0
bQ5UrwQMvQP8Dj/KfK7bHitW9jrdheGg7Tyfeo+FN1UobYRhTxaP/m7Qrfxka4hOhb/jWlDrzX7j
kFf1D5Kr5VV6ITtHxpF8b9VMFJ7Q+gOtt1jXDfo+JDvE+33oLkY6ytc+9+CZGwSHIXxB8gbESFWc
IACO7EHyLcLEC4w3VtuS5KRBH3vVOLR1uTX7YOqVftSWk4Bq8stbn6uGAcpUrKJhem/9PNvo2ZT+
8OIioqEdsYhRbF8SacuoYLlvCN8ttImlm8EAiYvssbvr3YSFQSaWXkUU0sg7caWhjVAk+5p9mcjs
LAbCFaKW4pKxf2CFU7KiokLbEsBAydK3FGXwVcRSzYTSr2yeawMDdOwhDw6huy0rFa0tN58r1msG
Khjj7W2unxNKoJgkKsv9LEnLrZloA+SjtElc9SL3vqW1ZoDk1px1X9by7DuSzDjrgwMKNYsovqXX
ptfUi9PTtilwzd81BlV3dkp4a2GX0j7Wteld3MQkOkF75wFjE7FiT0PTUdVA6Ztv999SalXqLaAS
9ix+qkOOrXP9UDeudRpFYNyMFjs8izOnWMPdiBZswMZVEWmFi+uiZdBntg3YKnIOiMJjcNchAK87
y+jvElvx+1pXYyptOMOGCrjwTKCUe8NMIuQpMt3I/e02MQOAL8SJX1zfn+pNlUVqZxEVeu+TNujh
v2dTRfoj0m4iwfbjONonZdYKmWH0PzMsfkCbGTpJ0zDWVOcWORKF7128ANWkTr1u1caOy2WJ5N5o
5J3yq4yvZm5Ea5/YN9KGTcliWTjGi0X+9A6BxwNigCncuNhJ0mnwbn1CNqj9ywQTyRp0M35CsibF
CW0D/TuW/cqx5MoVhbYycbjeO2UwbuHTx0e9pi+1GLAMBY7t7Oh4bW9+qqL7kv0FWcrsErOQxPQx
+F9RWWMgJajvnssiulOASLZhkgP9pA2to24RltCESlwKgPl9GbwOiWMd6E9+GYq8ulotvUlCzEWt
saAK0MYUH5i+v0NEao+kAozX+VW4gcCRXEWZj0+D3nMRuCduwQyLG2soNz1h+41t1fqeVi76TDoA
c4mih8A1MdFE6BP3ei26e5QqmpX7eoxwZOo9TVUhOFTgLZol6bFrs6eQSYLvDlTxptlw9IHuHNyh
qXgiICIr13B/WFHMlEa67aYomfryDDFUqSxuD4Nl/mcMXfeMIPet6JiYN25J+UbPJLlNkGNSNeUX
p/DYPlGKSxtikln7sAYvaSvBLTxAKvVwzjSeu3cczLuN61TLQq8OFfvs+zK3ujNDS2sze19J8Te4
XtuUZyyuaTii3ehGD5l9JpzRXcdeKjAHVfLsFjGKU+kJOl/iQXUXylJRmfxIx6LLv7pTraL6dVZj
WxHexqw2ryPXFmyh1Mw14yRnl4bqOYJTey9trzv1luO/FICEUNySVwN1YZlpDSxYpYpdXWQbr4eF
ZxARXvmsGp882b0CsnbX5TCLowXswGd3MEN8vdAzcM3aLXLS5LQlnUbEL6Qiugovh8l/UOgblj/M
kVKmEq7FoHJiQHp1pIEtK0MFYpJ8BNVnXprKpqsrmd4RetBnikF982fglZUqvBcDpb7KFsZalfUE
15FJOjsGsPrrUtHfWWk6Pep1RkSpz51o7QzYg1kwtHw0WIjkSVNu8EPvM9S8lGg725eJzFaQGBYv
bBvTEEV+/ioovOTDyLl0hFvag5l5Eto2SfpFV6k5Ih/gOWmrzP+RB4Z7GpH9Krw1K1ADOHnoCdA9
SiJ1fSBzp/fJjs4/51uWeJgzGUpeMXGAzi9rZ5tOIdHjwRDaRRdgp+HH7Py2q1FgAmXv9aFnCKTM
gK3z2PpX7jb25dQqpnid/OjWYmxkiUlxKPkjEe2IIeM60wf3JU3rZlfhrBsXVAlxWQLXcPpVg1PZ
XiALqqtIcKQvNFxsFwdm01095Gofk8jG8tl1JLGcJn4p2SPg+apo3QU9pr6GrIqukAXtZWH3bMnI
w9BVN3jqgP+ViQ6sG6z1npx64+S6ZXWXWKP/rVGgoRYF6arrmGrV50if3ldCy/DBm/QxWTuBxqTA
7OcJrArecWDIq8abfCMQoA6ih76DOUaG99qY5xTAGi0YA2TyIWyN3QQr460NpgBSkmQ1bablzeuq
6IyGVayzQbCKDtVbyv6BJ5FoIgoHJo/HzlfTF4n97Oz5PvUc6eRlCyGoQ2+kA2hVx/k3FQou1ohk
4QmJOzYNoWrWU4WPNRvc+krr4U7FeP5LPkl726ViUjh84ZNB5eeqKfNVRODuqgrsPHXk3HzmkxtS
VPFb6CaVvZRsW4+dBpdDU/YcoZneK1+Vjw31e/sqLhi5Oqp91htuKpof9RqBrnWORB0wKA73JuAZ
FHjMCDolIWkVm9s2F9R06D7z6Qgj/1Ntd+WuIJW67bHak+7vmntTmz8MCqKED12AN2k7TXjZXPKn
zTS6lynHdMUzo51C07C+1QEnMwRRxvczqBiz58h4LqOhhR9Mw/0E4o9rZ+sTBh87zpfK4RUBQ9sg
oWZ865gq7hkLewsLaWE9wKDYUIQVn6EW84wQ4+dZoE1v+LC90bt3g3NKfoHKPE/e0VqeHWwypZ9Z
bvJ18k8Ai7fo2QtSfCwBan/aOMb8NZ+0YwUic7K6nIHLUcLgEVQQ64aFpTY70lbcruirk2wn/Unx
0LtmUDMH8p0dCxT5nZmE9caXw9/iVYQ4OhSO/E7awH/usjzcpQgZTM8Z0atFWusaC/vYXjmlAXMk
haq/0C3w88KFRmHUuyCJnnXkv27pTjCBXFK8dBDWPvJ6WUPRSot6on8X8T4K6MvWrWMyNbTQwSbR
kunku92zVvBvQH5hvEbJl+OP/97+/7+RuznTKP//4QAm6ykn8p8EzzlLMP/xf4WdbPsfFsEAi6Xc
bPH/vzkn3fsH+SLXskxbx2sp+Q/+FQzQDOcf/BsSAI40bb5Ic2jgX8kATdr/kKQGPN1gNUEQ6r+L
BnCQn3IBtk40WCfyDtuTeJ4gnvprzsl0UjPWDHB2RkiIHIMfz/s95oXUp5ONbekTRdXFt5/OzH/I
4xnEtH45KMEqwyGNQMxKCs+eT9XP4apIySDzg9Q9OItrsLi9nC4P98k/Uyq/9JL9HPqbQ33/L/CA
0vLbMX77Yd7YW6Ut0bOTxev7Y7A4+YvDH37Gr4Us/36IOXf4U0ZstMusmuDsHJr1/ev58S5e3U3L
Nz72f/gpxlyr8ne/5bcAY2Wx8pEjBzoCelo9hit+DETm5R9+z685yX/7PfK3dhdfhIAnCy5L4g8r
RA1nHotNtO4IWCWiXjJRZYm585wHA3uNTmRTY6Xmw1RvgY+b1iHJvEUH0O/v/15/uJJyvpt+Os0W
rVz/PM3T5nr1ltsLNX//w0OIXw+Bb505dcovzxbv4fKxXVwgpv/h9PKk/3wRueOFC6rCATRDUojw
46/HKAM+HvDz2m3hWPQYJH64siOaVNhWOHd/f8bme/un++WvQ2G6Muf0Im8Ra/6r/HTGSs0XKvWq
dosyWDzSVsGgQxElpPTtMHjkW9j963+4SX97kVgwWEzdcXmgHfKSEDx+PWYyWkSwbZmhplIKOekD
tpsetntGL+4hE060/fvfaP5+PucDGuz+edDhElvzm/XnH8nwtkI/EBwwY+4jasteWzlez0LC6ulK
pIIkqfxti9K9DtvKOUpZl7vGGNxl4oFNC5J2+ChLvcYHYBjd0i9zd5VGkYrgBqiJVZUf3zSbcUQj
M+/s+EAKugzDSVCX6COKKtio6Z09oOXsqMV4CizpmSuzq6qNFI2LIYfZkz1XnY2M0tdln8nN35+D
+Zb5+ToLy7bgLws6/HRohb/3+BXMorOs84KNWYb6xsOatCkKCI7/5VEke27qAiGt6DCZ5zzuzyd6
hJ/jQy2qNtAFxBImR49Nr6v/cJR/u5yeoVusbwFFWqTl9N+e8qnW2MtT1bohSVU/ly6SUVrJ4YGg
trH7+x/0Hw6FV9Zybb7KfGZnnvbPP0gkfuaEiQ+GKXDyVcKRcXW0uAxZAt7++0N5EGWk5Uk+//K3
p6LIRreIIMFuWMzJtVMNmIeiCCO6YP7y94f6t5vBIyvIZ9UyuVyGFL+dwBjDZOlHISWjoHfWk1sO
qzbVwj885r+/WkyTkZzJs8etwPLE/f2pI8/UwKHudrRNia8c2TRc4t6Lvhh381qbGqd88JreS//w
hv7t22QRxjYtXZcUj1FLYv7VTPbTK40Nrl61Vu9vA/QAyJngMMHdJ0OyyfUoemmlU79FrLVme0cj
/vR9+P3lxtuNpRi9Mq5lCsPVf7tjMmrjyp7CgZ2R6PCTp6AwJEO6whmWdEDpN0HzsfFfnmkYSGJ+
5FgBMhxh1PPrXYoVuM7anO4VOnSjHW/d4LW0B9zYtWMeJyDKNA4W7R8ejd9vIkuSG3QM/seLReA3
+/WgMvOnDEQSrrocNT7UZXGuijA6//2t+vsD+NdRPFaxJswKnR/561EMm8gED2Cxq9omO0JnLGjz
lu0mabDy/P2h/sMPEjrfCE4m+rj4ffEQ9JIcv8sPsmtm0INjaJDipn7990f5Dz8IIprHq1h3Iey7
v12rGBO7M4U55Zz/h7PzWpIbV9b1C21GkATtbVlWt9Qj1zJzw9DI0HvPpz8ftC9OF4u7GK2YWeti
aYVQAIFEIvM3uY6FhQsdPjoFroH5CTR8y9gwtLsdjjvd5NoDM8+7QdrLvgxgHcBqymPgxmhywAUw
RfjoiIxWKRY1/+vv+3+m0bfrh8yCyTOEo2dZ9jKqzJ3S4q4MKBPEA1JUSN6e1ZKSzf31WxvFdaT0
F8L/KpWz6wkpjovgKjV6T8sm5dQOERJ6Vf7fqwfBJIDrwpXWt5YuD/mLEEKNrcnQPBm8stBmyqCF
rMFGYff7/jA3sYLVUsmDkDlDVkJIjYqXwxQOdA9ETwbYtCZFyo7Kg64C5ignZ943ABx/3B9vkR6z
C2xqSiYZAPc0IjTLw2SmZdBNkFqoQAYwR1rpFp+gU4tGIQ0ucKFtSXfDiX0JyYiKjU+3shdtDdVf
5DwgmWtYQFxNNyFe2iHqER6awQpFoYgi2BCqVB8qq3++P9WVbYIcBxe3TUhUVWP5DprULM17DYvD
PEJCeEqB0bn0p8VG6F2bkyAHUTVbZfeLxXb0y0bEsZC0yMnIv7OiNgyAvIm0c8FgxeX+rJbPYYMs
jtVzBMRa+P7WMno0UddGtEkUrw8G4ZzC1Kqcdyq+CJ/zAI7ETE2t+RZnrvNp8B3nAz05gcZZqOLx
WnSpG29EZ6m9cpVWMmUdAT5dtbCp5psuwgvF49iIB1UFES1imBhYObhnxc7t9KTPoQEUrZ3MBjQR
Se+B8E4XOgklztCI9dI+J/7Y5qfUtIEJZpDhYEjFrQKZK5re6WMu4sP99bs5AFJagQvapDPkcAQW
B2607LjLxDx5MaqDP3NfwYQo1NFJC2vdfET/IsYGzWnedvaA07U6DRvReJkSyeWyHQe1LYuvZy0f
dnbblaaRVZM3YSgPb8U1wDr30VlkWf3V743oTc7cNzbNzRZlUCo3QqN7oDoEm+tjN3fQafRcmbwI
fbN/E7dPu32QNIUPwzNv5o1bdHU0yP4W6Z+F3pT88xehsxySse4t1JxzypgXO7ZRGA2aCgZJqKsb
229tORFrInQiwMiNsJgZx94fupbDl7ZKset4chGmp6jz3CIajoWNJuuISZ6xceb/pDYvH1PyMxJZ
NO5v9B+R3bieY6iJEKgxrL+5aGvssMK0O+ut8N8ByB4MIPO5l079qSztBHPUAfUfyu5BLuDShZSh
UTKI3mo8W9K9kgatvpGYrZ1J0kDHsWA/WWRp179OiWwlHdRY9SYDu+kwb6ZPaQeUGNQzqq0CgsWH
+6dq7TO4FAVNh2xN1i2uB/TtOHLwsoWqlFop+vC5+xaXreK5hJ567GphnIvBUh7/YlACIcVNpE/I
N64HVVPRK2aoz16FzqW1y2NcLM1erz7qEC4/oHcf0j4vC/jM98dd2d8UL4TQZY5PkXZR+RornUdV
GyF8MrilsU9CFy/H1O+dn1iB11/uD7aysoKc1DAtQ3Y8xeLCVkbXh3trT16YqAq7SJL/zMjqnoYQ
Dx5+Bx73Zde8NpGT9xgZo07GiDOxu7g7rV4UqaitGaxQadEi1AzUW7CBQYr0/vRuLuk/AxGN5UJi
KLX4hk4YoqxMRRnZC7U78KBKoGgBrXr9KBbnlEmB9URxZ7FTKt8etbbQaFvWRY+D3pCrB8020RW9
P9DCdpsCC/OxdcppqoG4j7Y8eShiuoqPYrtX1ao6HtFL6KpD6RporYpALp9GHZiuW4B6yTC3iJWW
td4ADQlr2B0t2AXUM0oTV/YIuFi98fPWVpsM3bYJzRTErMU6IDGel1FWah7q2iVOuXFiShxEiG3y
/XVYOyIvB1p8Vt6qqT8JBjLzEQDvnNMu35VjlX7QamQjN6Z189wnxBlSJJjrnCRseSCRzO+KIcFz
0FRQYQxCoXyxYkyYEFDIPoIGRQBCopBRGsLn8/5EV9IJINQoKIEgEaq7vAcmpPsnTHmItJmbfzJB
3IMvqgB1ci/ALE4BCL4JFH96EPBg4cOk8Lju/4KVb8rzjrlbGv+tLx8qmAl1lWs1QEKyGEXxHJjx
8BB1Tem+efVA7Gzen7zFkdVb1olzFMrhZba2B8lYNiNL0KZwn15/dfFCIUPiblVl1+f6qDaiG1p3
pFvqA3Sldp9BdDv0Q5T9IBCFCdx/3/h6f2Irm9WWZSKyd/astawN60kBhDJMba9QsAGqA7tBQn5S
H3gC+hvvn5WL2eWWJNTJnJkK5vXsyIwcFC7pFQPPav9FoS1/J1yJHHarDMJuXdh1t5H7LftBMiS5
PBogRVAvBW6zGNMs6nLStMDwMn2u7FMzzTAnwypL3tVaWD3C4y0/BFXQ/TZaAVjSmiPtPVIbVrGR
eWvWylblNU25kTxBY6UXaQlFeOgpc2xBCevceA+Lp61PLZJ87xU1MKwnTa0FhACzbKGCdCAJAWXp
5o82EK6KSEP7h1GW98CIIyf5DM+iKg4NN0hxiWIdfk6b1qFz7GPRfs7zqAZeH/nIGEA0i/Hlymf/
Y6Fr6ReIsNmTCp6k+iowHhCem2jjP2gmS9JCA4AXx+w5s85hUPrlCa88gbShjm/rY4hSBUYMRo2H
q9uj97c3nUz7Wdd9+5sEtCrehLqJvFGKtuFnvJvhsLpZa9vHCBXHDyaahGDHGjT7d2XT2EAj9Nb4
AQJ2wP8dBym4HxiN4Bk/Ke7XDvdBRJzwrIbGi6+Vg/1M6w4I18cj2s6J8P+hP9QXH2IkKf2DLXqk
6hVqcCYcwKrBM4dHoIa2iAOXY87RZ8NiS2lxPu0AdwxSd8gKzfrfuCRB36fUur43fqE6FziLw3QA
wjB9bvuy+1S2eY7BdTNrnwQqC7+mWjd+OE1rVOemF8N7y01xOcPPCHrL7OsuUr4oHEiHs9EUqIJJ
UjmmGf77OlKVCfff1n2HVDAYYS0P/B9h3o7QLmK/fGpVv7c95tQ/F11n+v9YEOWgD1ixCnW4qLMn
EI0logHUs4DFiwEPlsHMs38HlZbEWTRO+jwOQMyOfjV0Pw21nwKv4++Q6o9NiFYAVIofTqANzKcq
8/wxzNDzwKt8xGkuKAAKcRt2OKv7HT/o1GQSYx7lvErfq/NQIFeRVwAOrX5EWslJhepflCye+n2r
q4O+C0WfNHvgP7qX4IuCvaDuQuAs9KwRh6AawE+PfYICkRmYQHc0bUCxyK777AEqQfodK9/xBynk
fMHzyMF0QtMB1Jp6VYtT7Yz+f4GjFv8ZogWcj4kXSFYbj/T8WEyO8lUJVAuRhyat35ekEWQRncrP
YJ9h9qq2kp+qiAFjRnWkzzbgCGgcAy7J3//TJ+MwNnEluD6hD5yKiernLpiiMt3IClbuaRzJ0BSE
PUkFw5B//uJhGItSAl0aiZQRSKLUalolx2Qcw69g0CAbAtPNvVoRATltjyHXRgBaCz+oFVio+/IT
SAavh8/Q6M4HtdS9ljD5BMbaOWSo4m+MIsPp4mXIq1fOj+chbZzFJMepa0UhMt3TG7S+YRJOKTe/
o3YI06ncoOm+E6n9X2hPTfH7/kW2drtwPdMXw+5H3qLXEzS6IpCpAujZNK7gM0fmdG7wAP5glo59
hrb37f54t1O1gIOgB+7ovDZR070ezy/9XNFCGDezn7Wg6yG5RBJkXnaPwItgxiqNifJMOCukv/eH
vt1KtkENRXeoIdIvW97ZNJ20qEJ1G+X4IMY6u7XFf0GUqPG+ApRY7bLChh3a6cTWnR6G7tbbc6UM
R+GWVp18tPA2Wz5c2im0jAnRsIsVWWGA3Bjcmn0e5ehKiIA8+9jypNN2tYLQikcfoFROvVFLLbxG
bZ8N5OSSjSW5TWMk2tmRuqGkwGyD66+RIF+HNl6UXKq6oQ/tYgv2iCqB+YARoPP9/vLf7jTG4iy7
tNlsl6fO9VhlYFZ5oaYYsjgC6peIkiMc/O5taOCIaTp9uDG3253GmwXIAEtO5dqwF0cXXKbhROns
eE4UJ2cQQc7OMufsLRIBGlI2CUaBKgZY9ye5sqCyQAjnmzkCx1gMKlQkFnjuuR6RO33iIsdNfrJw
3+lUdWN+t6EJJWoCBnvCUm8bJ3htWHZrNq6H25p+UowueWhjZM7uT2jlq6F3zamhXEsne5l/aQDr
QTF3gHLUWOEK8ZWPTTj0EArUgVOqhRtVBF1nG1zHQjJ5+mn0BjkqVOOvt0k8zmIYebVRG9YLFFVD
9Bz31DPQ3RuHSrwvoI9Zl6FNGlQjNN/3McvVwn+aobbfRYqBYyZuybQWY79WPmEu1AQHrRFZ+jbW
jRwRQBHN3bkpzfZ9jIGB/2Tnk/Gt9Sf3eQ5IhTaWb2U/AATgtUfrzjG1ZTc7mnRSS7P1vVEFLgwO
xK/Co0DiF1U//CST128/B/gPdQuGlKW868VTcNEtZ5A/HoptDuDqPMeVg6px/cmQxievfkYCx5EN
SYy+4Q4v6+LVpCEjjo2012YN6WXQW986K6s3sEYr+5xRDK4Kjeopd9X1nNyaEdJ08gEKKyjlKQna
Os9IRWjOxkAr94MjWD7V4Z6QAfF6IDgjfWVJWtlsR/aMXi9yRKgm4FeHmrEJnhdqMGIr4ZtomqEu
3z9naxtFlgN4vrLt0Wu+HjylXqz0je57uE9En8iIWv1rEov8WVdqo/z0+sEoDfLI4w0LYGxRjQwa
JwAV3yseQrs47FQxMjwgoVWUk91o4wSsBBA2PvVdgBVkGTewG+goiaEhbRykkJTSHiKCGugDmhbT
fxPHYyMqrkR9mhXgPqmk0fBdtpNNtW1HN9MUj9Y4Ks5qBXdsttI3aOHm6A31ygVnQmtj58iPs4hZ
DMqpNWU5R11ebSjqYM1kmMg3lxnur0GGy/s+qWBVHTsLX5WDlQ3YiQoc3b8ruu+c9aaZjFeXtm0K
LaD/mDW1pWUZMclHKzMtuN0ULjPNCwtfcuwDcxhgKPeTepjdIGj2jj/VH+9vp7UTaoMz/t9qEtiZ
673LUQz7rkGlJq1m6zGDnLcPeM5uzG9tFIezSf+LdJWS6fUojVLOZo0cmmckE6yegT6cOGDI1tgb
A63tWOdPgkbrmwbFYjpW7xqJ6YdMx6aaFLst8lVR/9MIqLmigLQFvl07+RwLU2ZF9J6Xw7VuFKel
cFwQMY1xMAQaQ6O00Zni/i8OBz102XsFlsZWWRRTHBMcqt6lvtchM+7uO0xX36shFgboXnQZiFSj
ZHpx5bqvDwLEU5d/TCBdsG+vv91csPXbmTl2ftt6lGWxfdJm6xldCOohUFKP93fkypqylty3UHSR
vFnmtWZKUV0+Jr0U4yIMF7DNmUIHY6GpaTYC98q2pMlCGFVB2FPkXARuWvkoPKeV65WxGT2leh4+
dBgrnF8/IVIwCnNS6F8sn2kB0IAB5jdZUZKOj04D6Ru2S/ALMmd+uD+UtpKBcTe4EAoIaQ475fpj
6ehJaVBIXC92m+JiUF85jZOOqlutWsFe9Q3cIGAVQ/3uQOk1fY9er+t8qbF2Ovup4mzUP1euZcQv
yACAxXEzL59tKYWNrB7l/d/gs7FPUB44F13dPwTU0faREqSIpSISQJ0EeY/7a7G2j4SgUQDSmbf9
MqZGwMdsWGo+CgMY670ZrBE4lJMboHIt5BX6jb20OhxvVMIOAfzmMR6JqITMbpItKm55wVpYOAe2
xPBuKCf4N/fnthLmXNMhq+e/8ZFepjuDP7vYvfCZkQrA7G0clR0Zj2Qytfi7pqq7Md5KUZnMlM4g
IGWdf5a5sKX08B3N1vUapDrnXdbqAndvPTTmI7bFtXKyCghXj5T5m+ScBQ28wTAXUUU9dJzSjQP1
57G9uLP5KdQiUBrkobgMEfEANS12DN9roPsbqHPQdXuAV1qE/9RFTbk1TGPHP/qz0uOqkybJY5/F
4y9rsrqvYekU7a7qUgvhrDGKNe4FLcsQruvsh4myOpZ+/lD5G1Ft7YvJ7OJPaV52Jq8PZu5HwajO
6CO6cV3/Kl0RfcP7r/gGXk4qAce9qW/s/9uzx1OMTrl8VPCkXYYCm3NuhlrmAAqYh+psNL32DXvV
Sj2Arkhb9CuwdjsAyjE+zkgX6Btb5ja2ohJLi4yrA3Wfm8dnhyiLO/uJQ14lsJzDJC+2T8kIwG/j
flofyADsCMyGYLO4n0KQv10bOLZXBQFG9GGaX7rWGDemc3u8mQ63BIA1ii3suevvh35rbSVFwyhJ
mJ60GaeErM7DE7jEcWN7r06IJxDkJ+CIAB+vhwqnogvBKUOq9gHRuPADvFLvu/39ELI6IdIICodU
dcjKrkcBZItI0QR9H7H3/NC4Gi5RvSoutlK/Pkti7XhKU4zUJCBp8YV0xBCisRwo9RMq9k6uTscS
gY39PBXa38zKAQnDbc71t9z0eUaCjfKJ7c3h+EUDLAQQe2jOTlIOG1fb7YGWCCtbhcwC/IOK4PX6
RSYow9kabYBdBSJoWu6g1IGMxujmOlwnYb46gDAnHkcAYAVwsmVtxYcni4k45ykvLPUBWy205VLs
3XPR9HvNQhr4/v5YmR+7XXCoHJ1/lzyIHP8XEoeW8GHH6ruOVvd73m1V88bPevMHbi+xvvESW9mR
cCAAbwLYkyylxRELhrZOOqV0vFDppL/AUCBogtLHVE7lRmxcG4oPR3JAqqndwLnstmjBjwnHm/PZ
eQjNtsFakLsiN/J+Y6iV00zVkIMsUyCZAl7vk8SthNVy6XjY2jq7tm6Sw4iQ9ca+X/taL0b5c3+/
aLUILQbHOzWOx9EAfIlYLj2/qf80IT/ljZll/cVuZNNTEbcJ7SQ917MaSN8murl8qwKVUSPHvGay
xmmH5W5+go+tvr7Ggg0gBVPXZWNI373rAbFZsanxFY5no3Z6tBtk8iwAeXS58Fa7v/PlF7nOLigC
w32VbXSqwO5iqM6MGxKCnLWsVbyjMOU8JAY7Es2WZD8PQvVKh+5zBVPhYMa1/vP+8Cs5POMDT6AK
AriOfsv1VJEwSEJhsbaIiBulF2lB8gtx1w6p38ix032mI4n7bqqSejg7tY4CCKakzcfM0puHkhKZ
NCwN42xjVVbSCWIBCE94LmCqljlXXk9xV4/Cpu5kop4FXkB7G9e+/b3rEGHa03Z2m50j+u63Vpm0
gO8virHyTehyQXShxAaTcLHfMgmNrlwSXqtWmsOYWqhvGppyuT/KWlhgcwlwY1Aj+QuuVz4MbGPE
549NllTTU93l8THuMdtyxvLH/ZFWEmpJzuam+sNY4r1wPVTLkZop8DgekIf+nyEHrLHX6HNY+zFP
rW8G8pgIi7vBcFFVHtsuqtIHsOZbTaSVdYUi6Tiyp8eDYtkiwNdDQLCZXC93w+SpS8p+1+MJ+3x/
tqujcJnQrcLkjhfh9WRry8DjsNZcz89jNOhldQQU9uS06calJVdtcXQlMB2KBV0GWW66HijMAomr
CHwPkgEGk2mD5c+hTuvkc5r6VvQwYIj9VmgtDhj3Z7gSf3Ve98wOHudt52Oq6bznRcr+TBPtTctq
P4x2GLw1grrdI6ZtbeSIq/tH4g2B9rGq9J2vZ2oXOjliolElMUT/LXH88q3VhMgSCnoHKHeNRzMi
R4Xu6p4btEhOg4aNwusnTfuA/YM8gKEvyyejgbwHzhNUhmoz+TbGReOesb5AmrPMsW498j/MyfH+
mCtHlBQcuQQa7tyry4uHsseAaA4XndPa3b6eQwylCrc8xfiK/8VQjEXpRoZhsuTrJRaILOaIJnLH
AWR4TiPX+NUQnE106s2g2ti5K+EVrOr/H0weoRcXONI6Y25OvGKsLsQ8QyEL/4Z4enMZgY9h44M2
zTvAHg6SSCCER+/+qq4dUJ4bsrFv8EGX0Uin94iao4Iaoz4UT5GRDG9gCugbKfPat+MNJQONLosy
8s9fzhG9aKvsJsLrZNZHQ0R/FAyNY1iV/sZyrk2ISiktZICit6wZPGbxIEnJuvwuri6JPyPim6PM
9/plA4IpX9eykXsDCmhjOHZog3thmoVnLHqLwxxV5cY+XKHcOLpsC5IWqxJ0v9iIFLDHEkteyyuq
tIRrpzUfJoEzJQecmp6R4MHhT+G5xI740JS+lOtWbTQycUvhbawcVHxTdmip109ZHBS4dsTmxpdd
i7vUCen78vJCe2TxC/1epoohtFc31ru9WiCYpR2Oao7f3qiZzsayrwa/l8MtDgtcygx328Dyyr7X
vvutIX5yVPvs1BU1zkHo5yVeXIbFJ4gCWE8CnumNo+ujAbnRbljb0bCLCGaySUxWdL2jC0NH58Pq
LU8Z4varG2rRHvxW8E9i5uHGLljb0ejHQeWj9EUKvFhivnxo5Q6Cs4OqiD2okvkQhGAe7+/otXuM
Qj9acHxK+ybNBkaNhw1hxgvDyb6EDTLjArAWZY4CoW2jDzcWcGXjCDaAjVYDimw3BWJIb2WL+6VF
Wo+Nkt8jx1DPmfLECoz70TRz8KvNXwR2Wt+C1JqSDjWyRQsVxUUfMV8GFW3q75K8RPBrUExP78xo
A0S9sp5wEADOyN4Jh3e5U8O5R04j5KtFpbu3NCM69GURnEOnSfaQ+NrD/e+3siGvxpN//iLEpmo3
xz0ixV5g4TZURzoabEUz8kKo4o07Y3Uouhl4rUOOIYW8HqpEeq0Db2t5WRnjiAHk9Z+hUobnAuX/
+5NaW0Que8nOBSVOdn49EsaqTQWwK8DcK0LyPxqqY9047eM84IMZA7/eSK7kL19kkQL4CqxL5B8k
nfR6vD7KFDFjh3kRtW2nl9bv8+c4RwJ1nxQCCVprdNOj1I/AEz0W+mOb9PHl/pRXTjulDdAZ9KZI
aJfVuTYcVe5fJ7h0ZaMdzZLHH3dQtXHaV5IOQhdsZARCJBZksVtMHaOPqhIBSUZbvkEnpH9rObP9
1q4t603gt4WLf6zdYnbZusGH+zPUVgenR6sCQTEpycmv/mKrtrznM2XMw0uI4mWFljG4a7pBGTKt
XTMAMdaqgvrgWPKaRC2mCf0HM+3pdPYKVr348XXGuR4tYz5JvQd8t5zY7s6D4jhYJTlljRKDJpHK
9mBUWxSCtd9uwqlh7eR/lv3sDhS5KE0XYARl3BD9I8U++V0YvktxRHhwVcBKTtKoR3vCcvD+uq0d
Oy4BOk0S2HXTTfTtwk+ddlQ8NVOHg9vN+tnPzPGQFOOwsQnXzgHwHanEQBZ1+8bg0KlZPkeXvAsT
91yB+Jj3IJ3T9l/LF/q/Ti+0b6NigECJQsN5k2i8gDb4s2vTRYVMl+85mj3LTpdI3bY2oi68OBqa
w66DvudkBz+aKZw3oszKVWRQNab4KJvcyMxc78c4iQPVmCKANW7ZWbswCqBJRZ2CgXaYAY7c9Zbb
DscIqHm8cQ5XAhz1Hh5QVDckBGwxtD5QFxU9zgwYZ9nd26x34mqHNjVv/oI/+9AYYVdt3EwrC4tN
sQQs0ddH0GNR6xjDSC/dGL9wMNLPadXmz2qaPWet0298wbV1ZTVJAMESIQUg//zFOU9ts1PQFcZp
N8Uxeacq2NjMcDkfqsHusUECWpCDmiiyrTf52gxhM/IM4HPSeVhcG5OqtR2mNjSfU+ztD0mp5OoO
Ll+M4eNYzxsp8EpIACvI1xNcG4SFxXranZJyldBursdSD8444EJHdabeab0iNusCZS/H+hXaafAx
V4Jm2thCq8NT0VbluxhK4mILJUqPS42DnzGplvKsuXhxHQK7mZBSJ80Y33QweQvPwFy0vlTz0Cuf
74ellVghFXCo3tNz5wwtpo/MUaFNuMdf4qy3+5/wKdrwoWD/9YdZHyA+lI6NhGdiJ+hxdSD/S2w9
mvIvCvsS7g+zy1Jp1C0PMUC4akpK4EzK2ASPqdNhxZZ2UIXsINs4QCuccMdwaAhLigM7e/mcLXIn
TdAyV9AktpTgLYrigXpCvgQ12H4SxqWwixICYqc0aCOElpo1X9wsiMe9qgepfar6rI7PNnzJBxO3
y+5xUJTpCav5wtrYmmsHgS9DaKOqePtKMbOhVF38JkFTD52JCF8S/Kv0fW3s/aRGL+n+TlgLZmxC
Ws8EUz7G4thliY+GVgJAMcwtHkZmVZg7wwlncQlEGXyPOD/T6f6QK9kSNyJgcUw2qZkvyxfkOOgd
IPVxMSYtOzWlXZzmwdKP90fR5S9f5IUkKparugC+ZBn8OpIlzhyNhYNbTFi3YfazQtw5emxMDS+W
Wp+TcRehZes+TK2b48aMJbRyKbrBhN0CeCu+BLpI4y+VYYSYliNKj3543ndP4RBZeECLvjT30xzb
E0QOq5seMKIo6w8Rr3Xrl0IW1uJcjYjxfoYCsaXTskJvgOHJoQGlSzf45vgOeIkkAFyji+Kmwr1o
1oypniKhLvhfTm7wtovVEiFa/MRQMJ4bVjgzjUY/CaGkT6WbQH27v9pr35RaEWcZaVSeaXJTv7g2
LA1PwkFY0UXDm/YSVRZqyylwvvujrBwN8hrwyWDW6WUtCxdVpTt9bTnRJbNNzNRIh98l7VyesRnU
vt0fanVCwBv41yJgLK+jOYvrqJ5ZYvSOx/MI8AKDlmZLnWbltpV/N8ccugwZ4mKPpmqVqFQto0vb
getW7LrCob0GTFCU8MVKQ2/fBlpYnv9mbiwiOlq8P5dvwXTuRV61HED8FaS5wmQo8aGonHRjDVdu
Ocg3kluA6gSUBvnnLzaFPzhNYQVpfEkwizYOzJEiZWTrotxlSY4HuovrClatouqfUV2JXw+I5r3D
BE049chOLQNNUM3laCToteBJz7MMyfx9lVXlE2YGvpe3bejdX9eVWMpU0RqCJEJxZHmro/mAZ6Th
hpfMbOPTDCzYM+ZSHKIpnL6oY7wlnLAyHvVMJIcBGdDYXUY4UF02JIQqQMa+KY9pGJu7IcYDHuWm
0VOr/C9uJnSFofM64Etv23q2wPuU1kVwmXqMj+Y2RUSfUH6CPrpFTlk56QzFDWgAMEC7bnEtEbqx
XqiS4NJYEf5+laU/VmqpXUr0xC73v9rqUJRr2aoSiLJMQlBT1dJC53XYD7BN57hJH6UBxoOSdcMG
5WbluKO5SU1Q6g7SlF0k13OhZUPfJeFlRgM4f+wbX9S7kgehwClzhmE8hXHsfzUzBPy/3J/lCgqP
Lhu4Mpqy5Hw3m1Mzk0o36U5fihmtpzMgEoic6LEXP5uw1R8TzG+KUzdXvjjQNJ8QAgb7Zp1sKwrT
vRV3Hd6XojS+9I3kYFddZ7/pLP6Ho2XG0VOgmkb4+f5PXvswQOw1CF609qkAXoePBG4SqJbe9YYK
e5YA4p5HFSh94OWzJS24VqMGPYBOlmzh37KHFAM4BE1dV8KY9aeoxksSOtZw7PWgwAY9xMU9a8Yj
LmjRoapDdV+10ZY48kq4RP2ErjmpHzfCMlw1jTPUsVrLvmvZ/y5Q5n9AI8M4+IiZ7icjGj44ZvbL
j6t+Y2+s3HW89qhPgBnlybdsK8+hWaCVS8M36f3WQxrEemePw5bqyBpSgozF5Zwhd35LmRqnshOj
CmOPdDvBG7tRDP+ALV4XnvRM1N+AwcRf2kzpv5htz/8Be2tsHsawKAosDcPEOtvtjHff/V22EkQp
2kFBxy6HbbbEoKVa2oR07sHK1nXyNrKD+beFjxaSSFO4Kye//Hp/vJWvDAyNheYLo+d8gxcc7ADp
F3pdQ03fxbV+41zwT1hbb/FO+VJr4nuRA1e5P+ZK3JHEU5t7GEzwzWsX160or5MRAHIgim+Nn+EU
5SAkGIw2Zdq5/KkmlrER61ZOL0eXhwUHV1Ly5BP0xeVviSxsSX0hW7jxNypN7b5BeApBnbk+3J+d
/JsWiT6poARz09ymVbBIoqzatBCKNmhsR0Yf4WCoI7vUWHGJFU3FacNxpMUfqQi16r+gnht/72a1
8no4HHk4q8snpX22DFZFnSp9VFFQ0EoFKzg7Ua2nxjZ9iEFWi9/Y/SmvLS7SVrLJSM35JhE2mxFI
q0GxZIi6FCRKEXyuzTDeR6Kv/mZiL4aSwePFd+wjpQ/GrPe9qInzc9Up30QZD6dJS4a/OIkUdCDL
IX4Ex3FxO2ZoQ+ix38GZyUblUuohZrk1wcGZCpwtR5xq/2IRybnZmxLmukzXSiEopqWV7wk1QQQP
gWe1O+pNm/0S2qxvITTXziBvIynzQo/7pncW5WqlNq0F18Mym2CHSVMWP7lgRZKDPk0lBZZYxwQY
8YloqyW9tltIwwEnE+RlO/L6E7pitPCxUjj+Do4v0kfiKS8ydS8Kozq+fk2p4NFWtgF53WCylDGy
8KKH91QVwXzq6LPuGyPAtrtztirAa7MCH0yFBFwoaKXFsW/DXi0BqNteUgzpu0zVAs7eZO/7GXuv
jQC6FmJInGgLynbrTaY92G6ezCqNwdLo7HcVigmXzjfU90DzEQ3Q2qHBpstt8JRuhm8DrZmt9/Xa
rQGWEhssOKQkcYtcKDASZR4yk4dh6PvqRa/8vDvNlE1+qWng/67QtG4OwZCKL2QL6Raeb22p3T+6
FRT2+QXLDUQPj7aDa3t2NmX/tJmFg43T4AoAhvzL6zcQ5UdgPHAcQeDKn/Ii3NhFFUYmDV+v6Hr/
VMdiPlR9lDyojf4XGG24lNTvGYhvugzZ+FPztlIYCoO2WTrdohQDyA0D8Xjc9Um9tWFXNhGLJ8E0
4MBumyOBGeddNDuOJ9G/2GUJc36uQDHWVKKK4NtkJtxedY6mEo+I4mHSm+jX/cVdSfQAJXAlE2Ul
82lxZKagrWdRABzSS9Pe102bHnr084/3R1nZLTD+6FOCsIDutGy3CQcZRD0Ert2Njn0aKiOERaCP
57hOrI1z+Sc1Xdz9pO1og0EfWJGeCDOnK8zOdb2+U5PeM4coEfmupbfxH6Jhg/tFK1MfL4iuS+tf
gdKab+YRQ26t9EX5eTYQ4zkafWkPTwN6ReNpaKsp/awMvV1fknayNQSdiiB7m2lh9rEo6bvsIATN
T1bfdMp+GvCne9OXmvqRBnBb4wNsI3kwT/70041LdDYiv9HFSR+m6tCBCc33w9SG0aVIsRCQZWcN
KScoxuHDNPi72k3drxhVTuN7hPncZq+LyNC8PGrSj9rc4FnRQBrvD3rjFr8bAy/SHTjGst3HWa6j
cWdF7XelqHQflbSOreRUTfjBwuVz3JVWgkV82vZVT5/BKCMwfy5uGWoXS/M3lTbZUctKEzP20jGe
YneKky9o5Al1Y2+sZNtw+3hscwrYgMvjPdX9HHfyzFHVUvbDEJcXBRNTpJvM+dLrufX6RInxJNAJ
UaNblZCIFNQ3B+ip5qDa7wv8PR7aEuBVr7obZ2tt1xMDoVChM4m6gfzzF4Gr7VF4QWk2uISmkRQn
u8PAeK8lgdOc9CjOtxCIK+kEN5+0b4C2RbN1eZQrwA68nRWvAxh04noMPpkTJnwx8s2H2MCQjMrx
sHHcVufI3yrFZME2LU92ZdU4wqiw7/N+aC58PP8JDS3rH4jO7fF+EFkLlvDPEchFE4pG3eLCa+zR
mIampi8BYAWDR1sPKFqYdWSh2lPHzkGkU2Hso1Q1cAbsEGOLQ1tU3v1fsTZhcEey5Qrl+Obeh5qe
QZSgWliGQ/AMWjbfG3PtfM4UvdnYqX8u0WUoY5dSOwcxCzZ5MeMsqm3Roq7t1SSC08fOzYt/6Yfa
5a5MIyM8pek8TKdO9/P0cY6U+E3Q0kDbxV1ifU3Q43/K0tJtLyI1lfyAaJpF99YE0QQFSTHi91Fg
ufkevy4bD92wq5+rNE+c/dC0KupjbaJk+5zeyHewG/FnUtVcOUHG1h7wOUrD3YDAyWMd+LiKvnqF
pdi8K60qgGUu9/FITU7RLB3nZzV7ThLhnsvJQoJZHcXGt1y5/KQGB+Mgtc0VLE/U1QGNdRfBBk5M
0krLw4zYW5TRxmdcqyRRaqbVSGOGaLDsURRlabh1ZvAZI2N8UxUCWQxTanm7Gksc54bxXwkX/zha
ydehDyMEi7Rf99d0JcjyE6giAdpdUYvROgqZOTbLfHkReYqR4M1eROV8BCiknbQkDzZAAyvHhLBH
gZ/L3pDo6+ulbfBwHdIG5ZEEePsu9/t0b7hKdO4U7t77c1v9iuTAhL3/x9l57MiNpO36igjQmy3J
NCyVTMlLG6IlTdMHvb36/2GdjYrJk0Q1pqEBpgeKZNjPvOa5TrY5JfUyaanRa9LVwPDnirrXfB2d
xjgAOu6NQmK9ArpWVdVtUSgRNS4xYyhd20ifsWkBGK92YHjvf8vuXllBcgipUlK/yQlLW0rsaaaA
L4eNFThQYq9i0vT3g0nl23CejUkX2XR1zI0ftcJYYh8EmPl0/2fsPCUIqtiI4XGjU8PYPCWTMxa4
CyWU9bMpvs6wTL2hb9IToSnKz87UX2gbHsn97Q26YpWAH4Ath43xcsvUdKYKPRrpcscR2uuyFD5o
Sive5qh4Yp4g6o9qX3cHFYadRwXVGDYoF8Fq6rG5Apq2TkxMjQGCxUn1VUGc9BR1NSDFRUv8SWqK
NxNEdS+eeDkV8V8YGCveBFMsEpzbqo2MRtWqzca5pMn5VnT4wipO9b/QptK4km5ffVSoawDuAIcO
E++m/ZUqnVKpahte48VSP1vaHK901/ng7N9kpisLAiiWvgKd+Wc9Sn9dq7Nad3VHV+PqVK391OAS
/b531Nbv8956VxcalsVjBSgR/NKrEw2GhlSyajlSTiamfzk0dmlhip9Df52GuJfdxYzrn224LLNr
CSM8osjfntZVOpzkm5YU7VraEi+Hi2ZbXyDZ4gYzEEcjSlBiZB/N6RK9H6ypNn2lohDqLaLKZviG
VY5trzoKYmrDSNMDPMvOtJMgO/QsOT2rUM/LH5OmnSlHqRj4doG0bAZwvzhFzMa3tO7t77Zc9/o5
ajVrpKlkkEzcvzN2hqeivD4whEe8pptruF9ibRjp8F8JWzSv7Cgsud1itlhrJ8NjK0B1VnluPah9
8e31I0N0XjNL3vKbZoWDYxJFlmbkAQgbNEqq/I0s9Hpy9UKMF2WJ7DdNU/c+0OowuD/0s1vKixAN
vSewjQTctIgIVzY7AIUyPEAcY7ymizU8ZE2nZ/4sQtVXh3i5TEorPVZpr/1w8Bana4SNfSproVub
7bL2MHGQr4z4dx+KI9Wfm9t0FaLiwecPkEOmtkYEfx3CUoMYHafqcO1HyfxqCySwRLVYFzgIy+fG
ibUvvZ6PX+5Px02YQfHNoJgB45zEhwf55aAV4JrIaNX+WuWVLJ+Qt8yvrRUn7zHclpozZEUs3+8P
efMur/U+HYEzOjYrn3+769FzV9OoGq6OIO811GQ+yZTBT/9hFLBDiGHwWNxAxbq20UUYtsO1aXrj
F3r/1XvKC9p/GIUcjVcIvMDaI3k5fbWe26JJKFo0o20g1jyVWPI4R52CvRmjYW/JoGSRj9jC3trZ
0Kt5GIer3kmzVzVzjHNafKjxsl61m5NBPxvrKgBdCrH8JgKsaioVJloDV3207Euvrr7VIjSVD2lU
G4lfAY53XAogxrslKcsP+HyWto/6FbYKc5XbR0/fzdaEvQGOBBVzAho6Cuv19fd5sODwW0q9rOIE
mepqgqoLAuRyGbumU6oSje9p/vPKXbOOSXkN5zhonjdNtq4q46EFAHaVCE8/9HrXviuqcDzYNbtf
BlkWJgzvOg/Syy/DgtIw0FtdCGGQ7S117BvTPqk/0r5VL0oSO0dU/pubnn44R42+GkEaUdPmlEcT
Gtys+nxdcj09OcDZHi3RpJ8mLa7cSYmsi6qU9TXCxPy1HcR1ZHoJ/Ic3hlryy081E5pBoEDkqyTV
1VkvtORJn+klmI7UHV0s69/1Yv+uY/GesXorKHabHNoaXM2ukpYr0Gb9hEf7/Ng1ZvxpbPTiiO14
G0gwGKp38IwIfolgNrf1RIcQ2TmsccZcqr9poxq/IR61k3MxNoPjDjoaZG7XGt3vMXL0d/bgTO/T
lIrgQQxxczfQplnVvrgboHPRsnk5wXbUVQO2J8tVrVXxAbJGdwYJhlb0aw+GgqwRGb6q8ifMlZfD
DEVXGqnFlmWDhakb1ShfeI4STUe59973/D3Q5nXIFLWQ6lxbrkoh6W/SZqhPRZa/GnXFrP01yjPu
9K+7BX9R4sN0Xq6QjVs3FsPyVOnp71BdBh/9+ekg0rp52tfh8M9aOT8rq3T96L+GaxakHmNkIq7o
YS2nEsOUINH16TKmS+2KVQNoLCgK/4cl+2vQzUwKMSvGog/L1TYm5YLyUPEQ1aN6sP9uD51CgYRz
txaE2YSbqyXDWkc3F84BHtfzh1id61NnpbgyQ3U4GOp2axCwI9EBFRMZmRsxdElK467VB+0qpCz2
9RgEj963R9S32w9aR1mPNBVnOMabG2utWII5RKsfp+raU+d89EZtqj4lPdX3+yt0+w4AWGFjwCAA
OnqTyqa6modZImvXGeq0a+PqfJqX1j51RZH4I2jcb/fHu92GqwUmgffKmYDRpL7chh27O4fsjk+J
kw8XzMTqn2WZot0bVVFySnNsuF2grPJBIWZvRtc+AYqArB71pZfDllCELXQi9CtAztgHqTd4uUKz
vJQ0+WDP780otZgVTsG0AsF6OZQgk6tlbMqudZ7VQdz12ZeoNpfHBfeS/zkzJduDe3E9RC/fHLBm
BE28Brw8N3LLBuK5SRXD/hyxRPsHbXirfoDsDSFBq4oSRWQ8CoxL3hR481HpD4Sulr/vr+rO9K79
XKIkwgki3c1LFKpjm1eJQIArxE23dyyMH7NQOdl2+mqdNHoinA42LdHhbWN3nmO6VBG0eCRK4wuk
ONNfmJvT/Q/aWUSoMRwKAKrU0re4USigRjFwjRKt1BatOQMpjcrofYij1QVfDRxN7w+4uVjoxPKw
oV1CjAnyhwLIy11jgQIQdJjygMqK/WiEyFV3enyU3+2MAgWalwUECQDjbbafNz0Wpm2ew9fJxDss
KBt/Ke0jkufmjK/fomKdRxlHhed505yz9DrLKqCfga6I3s37TDkhavHLGpSlcvUZ7Rk3AglxMIOb
Y/A8KoAYkjpqyPRxNxFt33UKLIsmD0YjEZ/xpWkfhhDTVnSH09Jxy6xeacR9AmocyR3tQ2bTT/sv
vwFWNHtz5TBsoZeSps8Tj2oeoN5sfzQ0Ai5criy3jsLUM5OleStJTu2ac1p8z/Wm+nJ/E+1NPLkO
7TySafLN9d//9cZXOa3foWzKgDYzCpfzqP0ILbN2ic86T5VU8RZyGLfeq0fVoNQjH0CfHhWezdZd
xmZqnbkugwWy2VPUyeqlNqf2aytP9tu0yv6XgMH4fn/MnY3M/qJjb9Hkuq3eKKXIcfkbROCUtfa+
LqXajSU5v94fZWdLAT/gAVap1YC439RpUGoCIFdLIkB51/5p12mancZ6zKorkQ1qV4UaiRJXoyg1
3ax0kDep2rBJnu7/inX+/rrf140Njo3SPpE+baxta2vsbKdXjLwM1mLC91Affs9iNlwp6dXP90fa
m9Vn0CERIhf59pWMlWrBrbAogzoMu7OTR8Z50abscn+U3e/hjnt+Kigtr7P+1y6N2yRu9GYRQZuS
etKCbNxSCy0yFemVcKfnqcPZg5ICRJ/VDfvlUK1hlKnABS2wrEn9Omo5jNBe4uy+RQx4jYDVcjCD
KI3TyqcQaRSvPxqUZqhkgM+1KNdv7iR0YkDSJl0VLH0m+W0/zAGejP1pLPXCR7+biGfqtINYZ2cV
ASFZmkwVfdXx38zvmJYRXl5DGYyRrJ21sC9dZxqP7Bh3VhFWDD2QtY8Pfm7zaRrC/OT6oQhiJdfd
LKmqS6WpqNBJ0nC6v2G2PLV1GRmLgohOUr0u58tlzHJq97LEaW/ruJkuWhPWrYsRTvEhH7GgO1cA
zx8jsxlmf0APJ3tUYexJp2a26hGXXkcciQXuTTHaPJjGQ49Tb+QdpyKO+kWZ+fhhEr9rdewgw+MX
epCz7Q7D+wnCisLbja5pP7VZTbxTBlndNk/RmFkBBrSSf396N5WZ59nlrweRuPZBbsj2dZKrzeTU
IjAGJ9NcQTHT9LWiT5VzF8Xjgz7HKE2ng5ReShUJyIPV3flIRycdoB4OBYkN+3JxHfzdIqldmoDW
h/ZZMsrxQXF69WAq9/YQ+ssE5Kv4BGXSzTB0GkbykqIJIkmXvzhSE76vGtm6SI3SelWmS16Fc543
DEt3xrzR8dRsqj8bUpEdpJA7B4ceLYRpepYK6cjmTkqmvlG7OGoCUCDi3WAa4htlohoVxWg4uGn3
phbMCdkqSAL+WX/KXzdtWiXLpKRmHfT0tE6DgDzHHnplC3YFKxGMrzpQkE6I/DY3AXTnUCJTzgLZ
Eqi35uw0vmZ0Bs4oz6d8phTffojUcHylr/DzyEQ6KzYBEvANWD4XhEJpDTGQemX0UevgfUNP7Q+I
1DezyPcBHuIBoRhLXLlZsNBpOmErWQqHzOpdAe3RFXN9dNZvN+g6DN0C2K8aCep2gxZ5lBChhkkQ
DTVnfC4gIbhGUzjVuyErxvCLGneL/DCOaqudB3lIALMXhpBOdACWzHYR5EjV4P7VsJVreZ7htS26
EnJJULaxXViJVrXiNg1ENWsT75ZM+DjrUUFvdGLDneQinIOqKRfLje3U+a0R/YYu/DA5fRPGydrI
6rLMlRv8ON3J1Nofygw56YyZXPy5bapMIIiUJUdMlZtDxmSiAgEGHcIoIcZmzfR+EDE+TlmACsz0
JjVFEkxljjtlXjgHz+3uUAQXoKmRELm5vySHJnHhLFkAGym7Lm2sulOZWddkyb/cX429kVYrepJf
gKo3fNuoKIGwRV3KQStMt9OaLsjDSUNYIZdO94famno9Lzx0V9K4tRDFrfny6hhQLI4wEMsCYk31
T6nTJ4O6pjlfJBhdM5bHefGzZg1+pqmcpQ8mrFvbVaJe/gHJrcm9uul1jd52JvVvjWownrq8M6ST
lSdW6U2qLX7JYagr7tBO2tfSxovVVfMCtOkYafPR1+xO3HNlHnTR7d2v1iD5abingTViUAaGOHVr
uam9gcbKQcS3d1mQwiPWDeGbs7wJVXC4jAW45TTQEwyAl35OHoFuRef7y7M3Ck82OLfVo4yS0cvV
AZDbObllpYGZOrafxsgelcls+q8fhZPP2wzQ5da9AO/ahWJ+nwRGMRs+dnPaGd7hK+1Y1p3GDQ72
YwW7rqydl9+SwFeJS7wsgzFTow+TjSq3YfbF6y9xRiGOBFAOSn/bZJ4lcxRaHzGKPDcneEjZGZ14
7SDK2Nlo9EGogK2i7USsm2unkZyS6l/GXSDq2TpZUdaivDjZtnDNCvOeg21wE7kxdSubZCW2EkNt
3/esiJFg7JY0AB4yX/vBFpBIclh5DjbB3yYlRhRcTrV/5Dw9yqzWHfYiKV2HJvE2nq+9G7W0NrbM
taCSBqXTaH6jRbUE80lZtOuEf+1bJZ7GrwKo27+oF1t/atn4c39v7o2/SjYbJOYwvLcnwAyNTIjG
yYJBFOV8JuqzG9jDeW8HppNlEeaBdfPUAr/rT9xYmB1oi52VBwHWup7bWUB8FtACgoK3oXOORKiG
+0oWxPJQXLSp5SLWgW597JRUfIqzNFEfar09KjHvbDONUi3pB5Eku2yzzRBEH1G/NbAlHQ1t9kJb
1IabUP0GewuN4fUPHEkkF81aUiJv38Z3mgUawxAiKOtRVl0FZ+yPtV1HfyZtNo9Cup0ZfTGY+vI2
yPSwNowmJGPvs+KNZKeRj06/7LbpFymVv5ehUR4cok2pd71/kAeg1YISLlfq9hD1STfWTqVngYFi
9OBmeTp+bgVqwzhQJ7K9KikV09v7u3fLYX4elOa+sTb6KQ5ska5li5zngNN9UNj18oTOe4T02DRf
0brDRNoU43nANtmfUlPBVrMcPPAPzYn4sfnVzuKI/rI36TyM4NJxUQMStalzsXuSqVVtAgsj5YPl
oX+YHLt67KM49UPyJuDiGS7H9ydh5xFbL0rCakq2qNxuHjF0nDJhSmUW4Im+PHUlALBaluxf90fZ
W146MVAIV4EUcxu9I9GDo3pHILPEtnQWOFOfUSSoPzWgDz5m2KQfPJp7Z5MzwrHkvHDUN8+Z2RGe
t47EXGrUm4dlKk9G1GNRYxZH4vz7QxGXUwfl0dk2KeTJnDDOKLLAbFTDNerpV6Urizc7xpHByu5S
QXsBJEiH9eYKSNtEknJA+0Hcp+JRtqTxIaS2dlBu3XnOVkVRouiVVXYjrOzITdtbI4kWpvbL8F6E
bTS5k5Ms9SlBlb/BhTnSVN8Jp9p6EHEZ/3t/q2y1vdZTiW4HNwGCSMRW26xh0VvLahdC+UzYiDmC
HJevkYTWQCAtTTZ+15TEyr+JusTW2aaoPrqJNKM+73aOVX6Zk9TU/bRKm9ZbjFQXJ4GTpnl2Kkc5
8h3bWRB+qQM5gDfglv8EzlhoccPZaVuymixPijcUNw6Ozt4g7GPawvQyGWazlYdQp/oLujpIaN9f
SGwy11jm6qAesnNA19ySTQx+nVrp5jFDQUgMqyxoYIyN9VEJ5+R9a0zJP3Nl519qYvUju4C9AVet
JOoFzx3LzXtmgWiU4mKIAqksa79L0NLspmh+a0vLD43m9+n+rnoOLTdBApE6vVGQrmuGv6k8VSF2
HWM5xEFX1OWTZi6x7kLliw2fnrf4pIzhUL61Q9mEK0jH8zr2y0B5Xx/nB3NeVOOs9Zmd+mJtuf2T
poVWgAtI49k3u2LQXHnOotDrUjHpXj+pClhiRYujk+kkWkZV29aow8DxkVxRpIrklU2UIaC7SvCc
c7koz46VSs1DHdpa5zZTnmp+kVoNXWvwl9a5UaYyef0dSUGcgIL3j/xyOyOlKnQbGisaMrM+n0Yb
AyXINpofdu18MNTeYtNVJRbnWK8FqpfxRM6/Gimvwg+YnDkIhSo+d12Z/4S7KHtJJqn/ZXdRy0QI
BM0oHvbNdg7hVehFhKnrqPSWH5Xau0jRyTdxYntYFulI+nDvjNLwpNbP5bW6Ur38vqXI5B7wDh6y
stz6iWZEfoU5z8HNvPPSgJNGimrtUN92p2V0yKPaMaWronYy1K5aedMWTfsRQZDs0/3jsvdBfw+1
LuhfNUsIYqgz28gotdjVebqUFRerRIzqP4wC04CiAJAJRJRejmKayxQPK2MmypvGzaiLX+jiHXmA
7jxoNA0BHSL9tjKZNxdonsRTjo9DFISWhiFIpkgn6ODJGVqt+lCYTXyJ7Fz2o5w77/737W175xmV
p8PZQBv05ff1cqfCO+KE9dOceC1H/lIOueI6GZ87DoXh3R9vJ4KkdIlZ5KolQjC92fUOtDDyUAvJ
Mn2WnvRWsc8Z5b/zHOEwh4ZKDnF2PgIE7g66mj3QFeK/tjWqjmZrnhp2HIyKGp6ycRm8vomNAEka
yx9Ko7s61FQPotado4C8E2aY6MHBUXXW/fvX/rRasw4lqUXvxhbKuyozO5Jdq/8qDY52vj+pu0PB
owKdyzPPEX85FIaN5mDnvL8iSexzb4a5W0hF9M6uhz//YSRyPCDkPMDGltCUCqcwigpFNtuo695T
EgwUaLCVxY8CW8wj7PEWuLrGWRB8CPA4e7zBN/oBUxRXXRbHQdv1/aNuS9nZwu5ec207Mj+1I2p+
J6NYlsLTw1b/qZda/VgvRXHUnv3//JC1+cVhobW42bZRVVt1maNGnii15sdKnV0w/urPo1phZTo4
EjlgPTAVSml7qGZxK4V9c7o/+Ttndb0deKNgz5GEqS+XGVaPGI0JPfY265FSS60/haa2SDplBoUV
0/oPG1ij6UdlFyA/lb2Xw+XlqKthuVrJr/U9v5z6BHpiF//qwEcfCVPu3ObsJvpcVJEpWG+bGlO5
4PJSVtI1KcbRg5nXPMyZLAf3Z3DvoKzgxVWdFVzw9hGci9rsjRzy71Ql7eAb4LWucwatyx26RPtx
f7Dd5SIPQn9nFTvbtrviUTbLUoVxGEPfMjzRlaxcqNAFSUvFHxfygoMV2xsRCgKCWxS69BsjrUq3
Jt4WOOwwEdDJt/WiB8aQRuG7XDLnzjfywpIPLvS9haMwQgt/BYXeQFDrSiJRy/soSJOUY1joDiQB
82iUvRucsIy4gsrDbR07hFtEa49QvBFSDxDDxDz40kBYO6My373p6ELgO67FxuX+Gu5smLXVjL4m
jD/ITpuo0BkpLsVCZlsaqfIQx2VyyrTRckNgAweLt/XxWS87cwUurK0oWM3murp/PRiofi+zkw5J
MMRRIV/UIuxqvxB5uHj9qDbS13A0avOsFWqRXIVpSLUXihZkjLqEQGPkVLY/yXZMHzXKtPKa9cXw
JS/a1DynRmjIB4HD3sz8/Ws3N2IjzWnetQXaIgBHfH0eEK8bO9XFUvOV3vb/b2LAi6motePWtE38
8jalf0ePmvrPMnyWp6X0SkHrWJPa+n3ZV7rfdl1/sPLrym6SsZUkRQQJtppsf5P8Ib3c1GVDzGAJ
J33qRmV2TUmJvR4nbc82c8lHA0P/wfLI/tA7xdP9jbdzlEHlrMIM1BrXZ/DlZhjK2OzGNIoDUxWa
8KMmp3FqG12hXqIJYw53lq3+KAfaCUNJDwBBEeiSlWzz+AJBMoCYuCk4kpq8UfqyPRvjmLmLlCts
IkqsChaAQAXjV1JvnpeY4IwoiZ4LRfLN505RlWYqGMxAqkLzfWnJFQ2/WPHUtLEOFnZvZiHdoHm4
gvFoi7ycWWs2weoVay8kDdeQvtaUS2Fm6sWsqFxGcr0cnJS9WYVLQVYE/ABSymbAtC9SDYRgGsTR
EH0b26wCcFWnp8ZQZushaXundLkynTPZu1QcDP78t2/2MW6lBNrkfIBdt6Uqo1dCuto1M9vHaQ9x
VNJrP4fHET9oiJ40pygtB/qdQxT7WkfKSxckllW30WzxXorb8UvUSMBis0htxXsop43hVZESPlha
32VPYZh0T05jN2/R5MUPtarsajk3tlGKgxOx89BAN4XGxA2JjeJ2c05NXOtIkcZBXaXTe0xGlcjt
saA63z94e8M49EzIT2gY3VSZoD1lKBDmcSAGaX60e0SVhG4diYDu3J5IxyKZwRZES3kbT5qtsfTm
aBZBZcB68TUYKOhiSxUIOZ2y8M/736TubEEbDS4APjRPQVBtnrEBk6cqW5slodba0Tlsq2lwQWip
n5JCH3vPjCsRuWzTTr3M6lylLvqcDgzrdprzn4VqpMuZ70hyf07n/o+G5tvi6ZPa5FertPgLpkJC
gb537LC9lEs0PY1QM8b3uhxH46fONKPM0wV+Hl5fh5H0gKJtzYs19PkbPerFE8ympT5YyJ0phsmH
iA7QO4os2/2CEErRW71WEC2LYvHCehgvWqTHVdCn/HkQBm2p2usNhkcq4B8YP/BRt8MtuegG3P2Y
4mRQbA+dq1zx+kJuClcYedR7sdoVPzvME6tHGeq4fKkiKR1dM7IoMIErbW1XGhqlpz6vocs4LkVV
+/f3wd6UwIgD109MjxDG5pYVslIs0wDeXqQ26y9X/Vma5tY18vyVWpfP0wFpFNgnPDIQ35uhOr2M
Yxxd8gChVOWMGFr3OyxC4fXqIv59/VehHg3XY+2u0h96eaFHa3e7QgImkLvSPs+ZZvodOieemYnP
90faO0a8TwDkKM8iqbsploxh1mdLW+QB1ZifeZHYJwf1SVfG6ONJd8bBw8ol80elSg9SiZ1L6dn9
Z3WQBQS3DUbCzojkwmA2y7KrTto8W29nwF+v79+uqjBUZRD6QjVkc0vkrZ6LtmnZHti1XZdMqk7x
hN+X1CtHyu5rdLh5lRiKeiQvExClbUiXdHJYKHLKB9lR/BAXo/Aak4ws6WeFB0iKPSj+5Zf7y7ez
/R0QEOwQ4Ai3eOewWw1QBqgzydy0gKHa8E2qYNhWWskBiGRno6w8QwyUiDFudXa6RHUabuMsGCdp
WAJHRa73IeYyrbxam2B3LGk5Te8GoKbmpyiy1fDoOtqJctZuDJcyD8wt7KGbm0KOShkCj6wnv0OJ
mj1e0nH6WTHzvHZbyyw+I9ZFpRbpv9T8KM0VRJuGiNd0e0NP3qsdHt6XAUWGN2C8MJatxijS3TyE
Xnu6vy47m4Gkh8YkLyLM4G1RKbH0oU8zumkVIdmlUCfTLeVsuZaGtnh5QXwfJtNwQPbeXSJAmmST
1JfoMry8NeyqHOXQGrKgt3Lth+KU+Ze5FCN5uR5f0rbLHgvml+dNNoL7n7tXTCLC4BTzHJMxb4em
ejQLzCCzQLXmGBvvAiq2C1NlSb0cKfba56XJcwRFykp4w5ApGjZ3tgZFe6ilj/d/zN6ZgAKwQscJ
DmlUvpyGTmjkzpaRoz5p1rZLfq9+TyK9Xq1b5G46WOmdewyWDCQZarFr+LP+mr9SXLLsIi4rHiCg
fxY0hxYhRvTl/Nd/E/Eu1YiVvnajQxQRr1A47BklV6wnQLSaG8uzOEW8iwcftHfMCEYpaEPDXkui
Lz8I98GsljoTBpsRZpe2KKzE06bY+jZlY6zRL+jFl9d+HCxccETgqQjmiGxejogoMKR9Jy0CNUe8
3bV13A2RXqw6wy0XrODvj7ZTlCASpvtJYdnkOtsSU4ROGVAKuUfswUZVvC9TtKRFYWRfMRUnk9GL
1q69DoJg9eSUYxy5YegAH58bQ5ovJg/xTH04GsKTGM00Ppm1PopTLdQudLGhqPVXLwiKxUgzrVEH
5LZtdqe26JoIZD4D6OTNKXEm4wE5FWyRbTV73zndcjCewXS/fMhgCdOdBKMDdejGzAM8XUXdpUyD
EOlgj7Cj8VIbWwehDdb1YC3W93c7FtEHBVKKUdA8Nu8zymH4pSldHnCpzK0f9wOC7OYqS+2iIiF/
Lknbf4R5W5eXxWqS3puha0wuHNU0gitdV5lbd0VsvgGVPj3kU+T8AcTU9AjBTjI8hmgcIx+qqzn6
QzryGh/8fvX299MQedbXBCZKM/Xl1rUWNHCtGgBVYinNh5By268xJK6D6qkupteEhv4/EkcHFlTh
cANllp5+KrKsmB9NkaORHMOnSQ6CntsTjEwN+xtgDIW3G61y5rPHaW59qpWy+qwkkulqo+OchmJQ
vlT99O3+JOwMt1buuXCJsW415xNJHsd8SHKYc+QjMarl7/p0AdDkmBR19CU9Ys3cPq4cXaJiAAH2
DlYm1bnipcwA+5N0yccxBpM9yfIMeV+3sQad+yty5+lB/HN7z4NpRpAdWyICVnrqL1caNkAJhy0b
giqT69Nit/mqM20dPKTrEbvdUrRMSWqJcuDPbTtfZpGE8pDlTtBGjRafTVgs0TsxW8bJUWYpdosR
c3NvjCfrh9KNZXuKjam1fGQThtktbGn4gwmLUFdamvm9m4zofRXmcfHOqFu81BqlGOpHWCVd641i
mkvazE0cAelRo/YSziFiZ3XUTcOHdhS56SYLPuPelIU57sO9XDQo3lvOP42cS9/12ig+FLyyEWU8
NfxuR1G8uGZOWOUDO5T+XVA2m32xDOU7pYi6f+Z5yotHZ5mm34YyDCnUCGMQnpbB6/D4lDh3UdxD
MxDAWPt1PcKxO1EWNc51Z8SztzjWnH1AqSz/LIsi+26lavldmZa0ucRq3n6NberaJyVZlsXNm3HE
DagPs+x/SMTEZdBTG5Jc28nj0a0MPF0/jaHoMBCBG5npl3E0aZ04Uj9X/0SJRo1wnmvjoySX9q9k
dGrjlBCHjxcVZ7YMGYWsax4ziVbpYwFdKvJ7Y8qzN30hzfIbQOOa9mvInURyEVcal9/caBlqW3Wu
AldXFhF6iTPnbwvVlHjxmqZSPuQirD8VhhRGA2yRyZH/LFPtiKuk1qP2NtVKerNYAU+yytVsSSJv
Ajy1Aab+Ue24Nz1wWGIi3tWMP3QWhPmGBH6+ZPNSt16/euVcJypOwzW3h/xPHKr9dxrGRCoFcIYv
vYwE93XK+T+4oCxH4afdrE4uCosWxkFg7iu88OKx9gAQRf/aotJ0D75juri9KPKf5RyNkLuLaKRp
Udv2R4SNlRxEWBF/q42wqqGYNfmPDkXX3FPtlph85rFzwLgB3DthPlLULmgeZXGLJQeqkzfCAXMF
Y/5PGCG/5ikKYA/g+NEc+eDUnNyn3Dt9DedYeUcY0/0ARNSJU1y1WXMa8mhs3Aavu941kfvPPdtB
6tdrjKX9lzNu+APwiqe5dUTiJnNnPkqit4HaWTQei1LJFI9MJPPSsDJ7b3Di5ElqG2R/DfSUexea
f/8mS+28xGyzbL5GdZa/SQ1NXCRRVL9mzSyci5rNSuW3+GbknoMI8VPSlWbqSkIdJo/tn6XYJKLo
4jaLYf1PGbTw+4JT3kOZTsl0glWDN5iQcy33O5l35jGuaxVySVbpDzH16tKVq7F90yfpDHLXisIn
ZZGT7w5PaI6sehJ9KrMw/Swb9fIzltJ28YwkVmYvVcPoN05IseQm6pAnXgbLMnIlbMhmP8wsYV8r
pZu+amqtfXCqXOvdpIyyr1O2GF+cSO9Hb6ln811fgCz148Qef5e6NKtuP5TULxvbLmMYXL0G9b+t
UgS8rSKR/bgc5t51ymWQ+N9755TafRPiNFGm7/GFiBS+LLHq1O/b0qh9bW6T+Te0PY5y6yRG7Jf0
//Kr1NX6Y0HL7P0Sxo5fwFBHyQTTydkFdqgvXjdA//VLmnuFW6Dd5xV5O36UNLNp/bkb1fd6pOX8
YYjGL6rFLrxpGY3YK5xefE+yJv8X21wN2rCoFFZ3jqyOXSjEh3rG1d4z5qT/Fkd5G3n1FBWLi/8J
B2Ropg5laEPUvzID0ys35DIr/BaH2vDcxab51ZTT8d/WtPOvmuiz6dSZQ2d4TmvGH4xKMqMLeHKI
QLOo+8iP88bogWhRCPQJ+B2FKCcKW3eMJPWit1kRnbWSJpI7RG3zdspUOeOmK8YvoapS/BI6cbNb
Wqn2O5GTKD7NDYJR5yybbUo7dF9+aItIY9+mVIZdKyJwX1opDnuvSEzjG/W9pjulUtSULrzM5V+J
Pu9KY5vsxV0Uaf6G8bZoPCeSimujk1R7Y50piE2gy5r5JnvGcRWpEh/guKXfAViAARvabphcx5G7
n1EU1pgniVL+B7+I7lsO1gIJg1bNfubGbNanCFk/03XGDt1HK2EsL02SlWMB28xw0zCp/h0TIER+
Y5hpcRqG/+PozJrjRLYg/IuIYF9ege6WZW2WJVnWC+GxLNaiCiiogl9/v74v8zAzYbdacJbMPJk2
SYopdYdHn3OAHx5XCbbQtmk0oWtN8MYlNxik266peq20G2sUadv457gKTHgdPWc+HfVIdKKfkDQY
ekK7JUlvei7SpLFviisdRlMiayPSnkYiqnu8NfFDIcXAy4/ZxzgT0BaP33g8juSUOiZBg5M4yBfQ
qWKiGuIf+E26VVRdFqmuF39J2PKl+BbEv4j63neKUfmeOHXG8d+AB+SE2atBoLdKGXwuIsvuuT7i
3DDZuXHJJyHXkWzLYf8R2E3dRX2zJHlYz4ibaJH94+7P+2so++NVDhPPKkZh8VdaMced5ME4Te3o
/Vvb9Xi+DnOdTufQEluXZ2rVO7JK7EBzpxPhcBdMW/itrdfmTy0pC6QjNk1f7N02vS5h0PTnbuPI
ZQPml7dY8RwT9E+4fLNq8f4QPtgRj6H4E1bc3lvK/OrWp3FOzJfajgBLbQ57QJPFQhl0F5ndc+RQ
1eW+7snF88dlKoIqiscCz0/9LxqrIcoP5TbNudt1InjL6uyLI+6ZCFmqiZMfkm5ZCGSADWGuLVGg
cNDia23j7WC2aCRYtBzCPfeQFejCq+d6yD0zZo9N3WCa4u6RLfaBcKs8DKbufRvW5p9UvtnKKhHp
DqrtxD/qwJW8/5ETjjBOQ8SAgaspAiUaaz/xe87DdVwej9Rfl2JnZH6uHM7hzgu1/9sa2yorragY
jhWdyAcr3NcUOXWL8y2nenTdOK7mX34o/QMRTt2/zPuRDadRIoDNSZNKHxV+A1uZ2IpnUvraLjc9
12r/gtEZn3pnJFAnEqEwRZ2mqi9Ml2223Ptr1YLF2H/YWrbxTed37T1WVcRXLMT1oeeI5u2pJ0Fi
v+ySI/8zVcJ9SkmEtwwF3n6Sq1DZAyt894N4C3bfOZwSUY7RjtRtd65yCfrNTkU+6kGd3NYddK5q
l7ZDYluTYIgzuO2d49RK5nqWgyoMxxb0x80qXlGq/b/x0N0Tdmls/17YkBlLKsnh3xx6tJ+Zt9aX
JR6jjPdF2xcZ7/J7swf6xXUFbRDLffiHcVqmKpc+FbYgT0KYXIQuzd/pe2xS0gTdQTyb+PeQdrxh
7jEHt1UnUs1PAPSZVzNFufAGo8jPc5pN5rUv43t2udbmCQa2qgy7YHVPRy99v7DNRF2cAxtFJSId
ZEQD7gw+r0iWPiICIpkjqZqqzx2zVyOPX+PcLZhSiFxNy8Z/bLfsUQ7wdvSZhFThymTGXDYNZwh/
NjB4daQG/FN+tLZc5jPEIqcUBJUOi8+zUu1r/0n+ra2wSm68n0Ko+tWJ1uw9WVyafD1Q09eOmKeL
aZpqPs+kZGJNFPveDEKtHEmKjY0dHvjRgUKJR/m+Ze6mQO769Ybc12a8GWwbvIh5HQL2D68NcjX7
aBqzdfbGszs5IYLuCI1GCauB+aFrxuoxTK+Ryk0IU4wWKcLqkg1rIKxz9xtzbqBqNB5kDjbQlvOy
NXfiqP9v9cdjvhnDxnkWwsWkaEGo/updBSJFNGOglncx8vEcdYR/MwrHwt/hAEv0mDXrz6xVk1v0
Ot0+Fter7xqyZPain4NhumFP9rqCkwo6icOy0zMeivBhDqsRbjBtvFuzO565CGR3Sz6kZn3BJiXi
U7vRQNDXHrsfveq6WxNXpi/GBLPSQk/K/poQ7em88ZbYEAQcWFs067zpHBuYSpE4bvrm5K0M4kU2
stmUPKreWEAlzX+bPtxwK8rapMvpMo577zkIQb6zHCRD7mObxiq1+eJ5alu55Fj/+H85O48YQbIR
s+pkUuJkupGHLCSoxeQYfkxPNZJGmeM8UP0XrJ5+O5SYbWkZPka+p+smMAsr5nLbew1wntp+zitI
S9Q309T+XLoje+Rggf5/xPtszgtjUph3U1b/1VNQ/YH29EQRpZO7FXEVKv5abIQfJDzS5xxGTNiN
Gz8LDAPnfHTm/qFWLgTsPkb2D4FCOMNnHnfQRSjVYsqdyeu/MPLmX1eHMedsmEfencNbv3DtEz03
pGt6LdJi13nP9PJHDBs/nr/sG+gydwAPFXyMOfvO0P5lRbNfgxqaBUJg4BENhZp7toltMnnXhBTh
ykZ8YGM8TFsGdgyxADFVgb5H0RCFRT+q4S/hUfPfsM7oGkOIwVs+NcvRlrpzwvdwZTcrQpuYdxZa
ChkFC51kSnm+62sRtsXutVtTMuap6/cjsBTRx7B/RDaeVE58D7tl5B/BB4eiTD5Ou2lb9lE2zNwv
bfK9rVrzGa0CKUcnWJ1yxCnOIxN7xPq6TkN12SbhmXxdteXXPERTeyJofuF4AZ2lpiva/bdoMaHL
dTK7TkGD724rwlCoNnO//+eYuv0ufbt0P0YPKZB0RPzWcCjen5XZM44RpMqC7xigt6pMF1Ff0mrW
fcncqRCwePumLmLDniG38x7UzNmVHJGd+Cubswh9Xmthh8Kt4itgLGraOMks8z9Cc9M+N/vRsgOC
/Q2na9P+OJzQ6jxGGtSX1OjqwU5B+xXHOuzKaHGG581327G8PtTfJVkqDO5T7E4FdwU+kQ5dAtC2
aNRzhunxZ7rH61wsxli3QBLi0P6cfv3sq4ObtMw5ZJSz5NqbscsmL2e0ml/rdE9tkXQ4UOTOPDt/
BprGf5WN5Ucf1Aeuy0O2UvsjGbERx0xdXmi9lPKnnKzoBrX82ockaonVsXNypu/vPztXtn+QyUw/
8F8SH3N8eMnFbt6kiwwz+Dpf4l3RMcS4yqI5REL5F8iBc8GGw3LcN+GfdZ31Q9Dy9+YtiSCfVvVi
YOs+TIWPQBfQaujVUeFO1jwN/LfnoXUy5xILb/9dCZE9V5vusrJyEF7xJkwznTkEwM//fyKUN8ga
vm1ddTSFM6wBcrD0iPzSmLF97Zl9L5lIsw9zxCF1PBu7iHqHTX2uVJX9w/Nn6nOGwXk+ZXMVDmd8
EdKuCNKGgrpXRvxiavTuDP7pax6qyCONPfGW5SzdKf1jq27/CI2vbyPv6lFHdOv+SbnmWUl1xF+Y
iXWkSqIYrHMPCOBT71H6uCbHdBSYx7b/MR9lYb6nznjLUYZOQClWFAfgAVP1rVEHONIyuYe5dJnp
gOzdju4RH3OSsdAG4tKxmdubmYwxh6P4yPFOzTIs9+hW9r1oddpKGtMEBDU6Nb/9blrnIV/8caCd
BbtJvzvKuK9rM6+PnHwzDB2haO4YmlnX9maoR1QSy0Yg9eYD2LWHEzAXovQb8kbhv38SkV//cMkN
uRl9Xz6bY1kcwiyInckrL7WyNFWTqPxINzNiEJGmbdE0O2/HykkFcNnm76c0bIb/js3LPlxHzx25
e5kHITsd2Zpv6e7XuUoByYt1VcFL4G7yo9OZJeR0To0BfF6U+429cTVMrGZuC9LtXK9oAJbrPEqx
Xa1Dxb4Rb1Pz4DrZMBVMdI1z5jARtoM7yOi5a2JvLAd/xUs3AODa89CLMTzpEis/42Ejpq/ekoNe
n6XLW9/Z6tnYoKpKSAb/38JP89BnPveEiTekP2yrLZ9RdNdrZD/5qJBkibzvWMrypQLUzsM5q/9o
7BzrQshJ0WHqJp1Oiq39nx+YtCmxEZe0Fb0FRx6pgLNQibD4oQoEPXUCoFnO3vXC7lYf0/boDJ1o
0APq7EnF80qBdtwDYCOZA106oK3j6Yikw8MA4+3lrjj8W7nKOOQDV/E7Xi5cs6XDJn44odfcEw9i
YxA9K38l+7qEhRu39sV0fs33Ve/xrTNLJ7lFfpx6EEtrbTG5rZP4lhxz+6XwZiP2Af3clwp3YJk6
dLGzFshRmFf0sH6qyKxzvuvev2My29eLuJ765VkLxlPYUdnHmTH2Y8ziFZ8ayPjXjLi4hoV86SR+
kGv6QW7d8LKRrUCrsNikooNM2cX6Q25PWSa7hk1b+t4pFIeIOalK3J8Qgs78bdTs1nlW+fHDEFXB
LUbDmZ+nW71+2DoS/zHB+V+B2OECGnKECadTAUY+qkr6hont8OZLNbbud25I1YywupK2TE2t/rTB
uqdQaFm9YOKQxctJH/X8toG1+Qzvda9OzAJAi8l6tBhGi2b6GtzJXeCAKvF3m2vK5wBmm5YmlQ5v
3mHF09J7zRcKHXZsf1q3l8Nb7OMeNuY3z0fwHBNC918DytnndkEdijVmNX0I/CLu61rW/uXot/rP
zsSYFnO3wwNmCctYfvS+/FWbbfx99J77vo2e+jnjFfTuiGWOLwb94CP3+smftq0rhS3i3nflBAI3
lofj2Qu6NFSFDJn+vwMV+O8FE6P3YbTCFlgdsbgyqfqfYgfnL3GSinnmVl6SNQ16jPNcr3+Jwwr7
vN6vEJWE9H83z7BmzvJdDNlcRK619pLNICyMLVK/QVz7P7okkz/XqJHfvalN+hstXLcpe7xBwsLQ
TGyum8AlBcUnJzHfTVi/VM601/BwfvfLZI1D2bSGCAcp5+jf6CQ7cCqUz/vRrjhuNkOrQqDt3lUn
OB9zq2JjE1QPiX7zar+ZKGp1kFxGLKTTnOcSyTM/HVYD++reUYgob20lK5hX5W1fSAmpKu7ekB8J
uSSdM9/Xle3jMX/ZVWLZFzRbzrdAWRPlu4RHzFXW2zRn9Ng+Jq4GxpyzlxQsrmOWzQdYgTGfVBsS
bKKpMLlAgN1Cmaw8WEHtD/8WAAbwbM9FjDkvwXgO0RZ6RagJXS/3ZuYclzMRSuPkDKzEh8JVJY8A
CvdSgp7WSEmG4WntJyKrGyNiSc+VWVbU3TTfGh97Nz5it3WlIMD8fphEFheENblvlZ3jrwX64udY
b8wYuuf5XFH6zuCEkQwpT4uTkdc3jL98jVl5btukfd3WYAteCXIJnyekZGo8pwrS+xec9fJvnXyH
Gr+kK8mol4VeF13IA1D3vZ+t7DOTmO+8Fj3HDQZ8mzjtm6w+VmrHNyZDK86dQkNRDLGWn2Fbdfim
V0M6498aAz0TdZexOsttfZ0W04CyUrOby5bo9T7TmltwUuC3r2Yy142NBfFHtPfqaW+9ZMTpYA4M
w38n7o3y/Kd+s257mjjQavNULvtXJ+Lgu2yS/SVSXv9L8JRGOB1P5mm3wfxHdlP8NkK0g6C1Mevm
GHTr64DcWt4l5ObMbESDYa2cfIbnTXgdkNC2RewSFNJ2elCgq7N3M8g02HpAmGiPAqB9d5faRc2U
+CIGLJiX+gQrMCZMOd3O5O4iDO5PzexV7Fxe0N4q8v/41yMxarmTWs8tZ+rra+f0wVMKcsq4gRTn
n8EE6NfaL877zGfx8hEP/x1eaPE4T2Rb/0x0EEKvsCIHBYqD7laDaamyWdQVB6TKPGAsO0iusHwz
nbqKjwOrYeNbTiPG8Ow2HAh9Dh7XynkI+a1xnas2JpmMgRJHLjZ6igMyNI2HWxW31UNkQ9cW2y6y
n6OZ7HTjY9W7XzaBy+sVXHDVjW9Y4k6RL+x2GoKx/jU66GSBL2YgHWIUm7hwsX3tymZvDv3djeuu
OtngSLJyHONU5+2iElNKpBgpY4ken7nY2DuI+X1Cip0Yvog+m81PgAi5FF02uOln4w4RrGDazO7t
snpHlCd0z6ZYVMB4ptNq6HmZGNMvEEOEISwri8MUq0mUkxDTDn7K6cYp8EaXBbCtXdy4sh2Bx5m4
WOs9kYazId2kx/3y9yoF/B+jq6ujCgPhnmLR2bctWXVWmiDRXDDHUFl5iPjieOTXN/mFjmHcSr2l
6jtNW7xvswlusm6Y/vZ0sOZmQ5nbn1Ozi+4cT1P2KLZF9CUvCxBC5ydTw5oR99lJelyL5u0aMSC2
AOzqfG2P3rfatDK571gU/lZDeHwN0xb8lrrZZdkN3jjmFncWWWQDtyq4zh3eVzSGTDY5cJiOL16i
fP20R+16vAN62OX+AAKPTyFjTJNXg6n/ccVX7xcP6k58F0QesRKsTSLeJB6k/tmbsMIoAQXD6RvS
4q4+b8ncyIdwV5XNa3Mk4zcDnD6ziYYkhfNeMASDRrf7rQjCxXunbLHRZIorhDZvzbzG+dDSgx+s
O7TRk5NhfBLkTrZbfeJ4dHhhqqrib64Vcn6U/lUg1qfR7pfClcenbIEC/6zX482L5kHTvPIuxF3T
ut4poOR1p7bm3q/YNJHpVN1ReOcprVd2U54fqFTPYOLWYh2s+T9lFd7iRhXr79l16H4lNyS1f7vB
WRfeYIpP3rM+8n0t7WIf8F5dKW3S7Wa8eocguE+sjdtbtl3RF5xHdADpxjQ4h1Z0/PivjCOVXYDy
RV0M6QI/0kR1tp3gJrK3Zs8ctIDT4f8N9nCxz0MVL+tJmr7PyEjeGFGXCSa3EJ5s/YtR+2TuMZh1
vIvTtZB6Dmkq8kydm75s4MwuudAVtg0aLvQ8HJ75VHUHDtJXuzUML5n3tfGHb3dAcFN/DgAx9WvS
UIMu+zGyPPL9eI/S5fqsUFwoMOFiwxMUHvYi+s53xvZmVRsBe9j1rHceqYrzJ40lNQXM0+g9OdWU
BkWTqsx5ChngFGYNx7o9ZJVJoSh5/80PT66zuQerTsJ3D0OQ5LTYJYRpkbtvbrs9Nfqed8DTBVum
wqdT80KUoeRKPt+2JXL/evDcc5m2QPPfAjMM6huwLu4C6O9pIpp7hIW6RbO4mSOtmjKKW7Nc/BU5
Uc7lyu6/DMBDSy564wLuuEDpxbRLO96PyUIvGNhjl9LMIwJ1i3eNyAecoIccoYT73fW2DtCpDea9
8FWYaVYjDFJvM4C3z0PtcMxo0xd9YnGtgnM9VTgB1tSL7W7MJp4jKO7DlprRR/7srscT9KoWWxy7
2tUpJZHSPR9zrbrshCYgtkUl9fbh98cWFhmH0UfOA6fjm3pIOn1e+iNmi8jIqz/54zbqYg7Jri0X
Egr3U4XDnF82Opz2X30qfBeyMlzjl2hRXnKbwa2yJOJrWATOyAcn+U6/zpOtuHAhploWG0emtljI
dj7Kdtg2wm/1rrW9vfp676U9wrY7cVXj82PFB/c0jTMb+ZCZMXrmD6dBSn64t0WbxSsPvWbYW8Dr
f7JJLQ+YINX7DSRf8yusru2IZPHUvXMb65qzygyTRWSYN2HsHMa8Jq6Fuu1qTV/sG+eISxQgB+y3
TgK1F8CoU3BLhlH4M2S9RX3XaQzucsDKfmRtqNbjTe7uJHKCF9MKemGE+ZXZWlVnd3ND9QoRsfCL
2TpRfwfIQAWwtFqDMcNvxafBNggR0Z0tUNn14G1vwPBNfT5shdsolxLxVCqyf9B5R6m2D+OaOPcR
8or0G3BCrHJHua33PQL7eF23KgIsbRCEwaEuDhVszkagubAPSUhKUB4Wwx5gjb/4QoHQeaJqzjqp
Y5F3LdvkrToiPIFJBfSeQWZZMcQw462nsxEkVczV8tGEnjxKaY62KkR8qIWoPBm2ZTei3/mthGDy
DaCnujwJhnG4mWW7uI9Zzw3lWWwide9d/O6o4BuQAZwmPAlTD6cBQXRihMDUZ6hMrC88jAcx7PPC
aU/TDYC8Hspf5yGokJ//iK6OHL963TQNZPAGW3tSXcXeG6K8jn6quHW3ct0wGP7sdJVOkAXU0YH5
HPwGcNblQZ9clrBLOANZPhy+17Wlg/A1OOnIZPpmrMNlPWfoA5uf62xnxgmu4sazdXASV8O2yxtD
GvOLwI/6+0zE9Vz6rT5gFdF5lEHjReNdEnRSfaPLCZSGtgUiafUCUTi3wUZ6fdCKd/CuKi7aKa0a
YmGi9UscOm4xCBjW8JuqZ0yZNk5BPpXylkcD+fXObbv9P27iQgRovQdnoGLHJ2YIeOCF4LZ0J7ot
TKbSV51T4SXESGwxQYb0Ql0QnMcR68AXvGuQrCdkEf7r1sUetyNF0Jwc06aoQCh5+OAraBvD6+Y/
o7+Q0i1ED/z9Tw5m6C5cnPaimOGxk9Ifk3g7TyE0PWdl1lknmSdH1xP/7brbpu5rbMU37IqBaO7Q
vLbbOe7k9KFntFFgVGsLspi5I/YZWHtWVMSaOPbFPzjQH7Zj/sU2IbbHOcqaO66K5/rSzPsWnCUg
MSjB1sPbLtnhjchsxqAiwK7vSR43OkXdE8+AgsvkhkkecZUmcusE5r6Fs88uraGYFN4CZVhEwvo7
4Voz29zqLO16HvtJXTRiq7oICKpq7nxIM1FWKxfDNykGWahw97HfS6KWV1VIf/eOUteRXAs4Bjo2
bb4N4LXD1Sn2KKnvLXFDGKmPJgXZy/rmQSPhREnUrBE/WOsdp7j1dHDZs3H+3Y1z/bBxtYwWpuVz
exgCi/PBHvXWNFP8sPO5xyKr0pXtu27lL2MH/w8mCP1zGA3qo648gfJiO8Lj6aq8Se+9YAN0Rbu0
YGID6K2I80vlkRscZD/aPlJNHuh0WIBAHKLp6iXOjsthnfGf1/Jinwdb6fFMDmIUXXgZdXrym2Qb
zjhHIJLSct/VxXfi3l5iFAVLsbR1Ep05CFqql21lWS7nMLw2hFG7v/jDvPlOM7B6f8iczaKLlI7n
l7IxR3NWabxk570jzOR5rbb2NexCXt1WztXvPs0WEAwbBh/QPei4OmzDfuodwPBkaxN9zDUnJPnE
ggdXzNDCK09helvA3JqiaubpyxD7K8oWbugBRLBHVhPr5AlrgBlxQxpt3Rl23fIm+U3l5m4gW/RG
cnVHzALrGGRcuONrI2322u2x+kI1HA734e62iJcFlw/+JgdRJLIBY4vcVnHTNvHJfupoks0N0i2y
De0Gcv2yJlfSgkl7/RGbaf/PQ4sjMJtM2VlTR06fEHRde0coIg2/iuMl/B7selneDXrJ5FyRyxVe
5ob6cus7QLyX+liCtZyWYEMz4xvBCWrFYtMBKdlva5von1jz8og6Tqw+BLds/xmU1z+cDCfnYqwx
meGNJE36prPYBZTNtJEyoo7KDa/qrIDUUjSx46VS2/Z86E2wT88KUxgNQ5+VfrrDHdXOoIHrmpas
AKVYbxFzmH25Qci0mtLZJveJEyPQMtlMM76i7LvNWbAO/pNbaiGn9gQyeq559P72o53rPPDt4YNi
bnb6huiPL4FBQuULESHiHDTaa8rY6vA3+wWSAUC0XbytUhs6+LrRkwiihdXOuQ2R+CMrf2lOKyBs
d9/Lrn1rTD/05SQzzz31yTrL92SqxphfWgCLEpCSq29cT4cGZyHh/qcrg3AHMX50IKky23+Ldg7c
FKZ21TcohYhMSKKINPXUkMZTJn4fPbrMw+ZzIIc4zNcAeq4w7sIF8TA6jUThNcftuQk7vGUzPPdw
5wuUejM+Ttfn2cwk6FKT+uDEPwd4E1a4EV7H43leJqEN96jt8e41XTVecPjF+wzZXqhPFQ8qsC9K
+9duqN3kfoqrGq1Crb36ZBsNhu5mTny7O6sCLGqSaYDDma8TKqaYUUEUHIKRmsNzwNXarVAkQcCM
38aBSJhyG9PalmjfmgaZiQLG2lStSc9VKeigJxPnbR8FmxRf12/XSQnWXRVnZDD70L+l3RpoIrSW
LiIIKjRBnzW/5fJYh2S+aSHX/xxLC3yWgB1vzHF1z6DRNtPLtrXZ9s021vsXL01cnWbw7x/dsSAy
olU2XFaoJL7Sk2I9cZYdc1Jim7CET4xeJuQ08YmThuofXoRoc64mOk9H7IvuklXCTW4pn1tfMm4H
Pi1CTWzE0eGiIWKfb841Y2N6ifjFf7l8XxPzrU7ay4BQefizzDjl54wccNJ5m4z+DbRAfctlvLN+
46g06686mEMVsbDs9z4Q5PQsY9D03B9TQL6lSz37nbrZmSLKVHpKr7djuYZR8G4ijFvFhcWo4dqv
7pvhFuVybxFlRguH6QlI25knfOzvPQSmgjcQlOPEwX51O877fN9ofv3nI17dn5Bn23OWBtmHP/qw
3s1Cd3TBp10eHoSK7lc7Z06fa4jNpoQI8oJzn1nIDVD4AUWYBQhfp3Z+TkzompLUHMtJ5zqqNNcI
5wzC5cX4J1D3HtLPa33042D07feeTJOZczlP1xD54FrvyRhI564NGATKbIIGLkK3x67Ob3zn+IFm
A+RNT1UWl2Zwo/sBDVjzvEu8jTpyrMWyFqhS2vtBW298DA4zQ/Ite5NdAqdtr076i/fscoeJOZ/T
+vbHlMma42FX6X9W6s58t2DA8pGRZL96GqQV8/DoSvcC9co4EsZ68p9ApqQ+OWzSiuqadr/kYvow
Dyo/ml8O8F/Gqb4GG2YIt84vb5qc7W4fPNi5g+OS6AH4a9jOpAlE4asjhyMokXVZoOO4DdLrlmK4
3UC01JQLg22b96bTDl+Typ46FjTga4hR9wZBc/Y7QP3dnfUa8txk2WCRMgbB/nfdsp0e2E9QzzVK
Gh6qStdfjpqz7RnpOMRrCK06P4VNuqMiBSwyT0ewbh8IavsZSSvKvXzajlhcQo0Y6lTrzFlwdd6X
pZA22Z6OtfM3BtlK/tYMQjX3J9L5vSuHYXGIfK6askBs5iXlDkT/jQGFkZKHRnMcIw9lfx4Eh7hP
GsAIyYS/huF005qNBlWjiPvhJ3sYgoNE2a/RG9w/UzYnbwFK/fW6502/RT102U+/6hCP+4fosjvj
qnp4skdwRazSNp0uPrJbNL4B3apQPmTvj6MFWbqb52nK7jyVwC+Eeut/RtyZxg+OXv3uwgRU+Se/
h0ghqSjbHHAup5rZbOO6tXddBB51Mmu8/c1otVuxNEpRqhfpjgTBTqz6lectYP/4vz12aBJFHrdq
RX4xsgk/7QBIssTra6xyJg1Bdqs6hi1HFjvjjkkkHdi9vboZsHdtTC3qIPd4Zhi7JtQdlS6SeZdA
YdJfg6Lme8e6ap2MZLqIU1W4FNzrCMvdYCl3uG+AfTSUtxWvYFbsLRhm0U8ilcwvahoLbJD5hGmm
3PnrsF3gN1d99Lqf5syP/MIDFv/d9mYwOTeggX9akyYJ75dZ8nsMF8yb7/G1QEKtMl8tLwMY7XHe
ySi5Po0ZoByXGd1QHPEyDucQqcqOFJPtpsPJA00U/ZomuMXRu6cAmgomXU9cemdR83ez9e2LNyux
FNvS7U65WlS6MLIBmuUQ/PrxIIHDORN2LoLTqOpa3Rpv6prvYao2JtVgQ6PJV8P8ObZmfxgxTcDi
axok7qq2kx1L5zIujN7Zfss9SDe8c/Gc3OAYuj5PQYN8yE5K/TFRMnzBRaYvpNMAia9+hfyeANR7
3436x4HL5yczSj2fLEwFCs91958HBmE4b+ju53CjCcFpYoHEbGRmXVSDj/zZXZftbMYlyO6AKb2k
XNNm+eBtmGilQABQ454h1UEyhf4W6bZxLLHPyOH2Okq/apv59alrl94WCOMWdZM1U/AlHOStp3hA
VMEiSeYe1rlTp2L46N7+9z/Szmy3baRr1zf0EyCLZBV5KomSKI9xnMTJCeE4Hc7zzKvfD3sDG7Ei
WOh/4zvog8bXZZHFqrXe9Q49EoBvU8sdsc60Zbu3ljrVH4yZc37LGEM0vhn3wXJIoax/hyWFCELM
ufNskHzcPFSQ9DogK2WM4CxOUD70zswh3ToDNnbD5NivUZwm6gDUwbSsDNv4ZKrZRdSAg3125FLv
oJ6qUPeUrZrcg9MKea5Fg3mzUFnOMO0wGDzlhmt8Kru2PAZFCaFJ1AE/ao7HgEKm1K2To3JOWbMp
2+9Drgl9r6KE852+nUOWP5ImKY0zWb8aXChfpki2zTbCHsf0dDsynWMeU+B7qKGsiiqnsPGGCsJS
oXupYJYlcszfpszpv82zVvcnTemjn3bhYD053eLMFoPlePmlVyOyHqsQjAJGvMS+N7Dz7ZuFg2sH
wTwpUOVWtbtfepv+C+x2ivK9oU1GjIRh7B8jTSt+4fhBPzzrevOjjLOk3EPVgq+cDAPQfllUpU19
XujfiE5ro2d0OOMXOhQ0dZMzu7t54d6ENWHqqGsa7uGZUv0nUYfjtNPKnoOMgGzoWbrpQH/OaTHv
EziXXzAVYNxm1VH9puCqdRsndasbZZakaDtBD5jTLml8A/TB/sHxdmq3TiTsHwSHJ1/n2InVpmVg
Em2aGZoH2ut4GTZWFsXwsNbh4a1D9szkGUFLXak6A6Y4omuoHKOpCRCUdsb9q8NJ49la8pC5BTyJ
N9WjdvbVMC7oqPVFNnslIIpvA30y64NJmRasc3033g4MMrxai6i+cLAv32I+xOjUFcjWABOFyHba
aHLA9lppNVzMlLS3ec5IAyZ/DbcERiEE+kLQEHhZ62itV7nhdI9z0ih/LjxJfFaoGPWbSlk5Kqmk
F8M+it3e9ORozukxU5NV87xszohsyToUP0M0xTvaGvzrNxOFZEvmCbMQQPqq/IH3FqIvXoUZ75iN
roSjSnd/6hXMqw3M8Sy+X/Q2qz1NOnC7qEgsi4drFZzNRT0E/b5BLNMeHQ3QnVHuAmu26Qww5hbu
a7sjUaR0YdzMUHxjym+EeyExYh6O3gJqS9Tdp2qs7pTq2nCnoi5Ut9KcjZ/mhHcxk9VhtA4AS9N8
aGN3rF7TVrViGw9w5E8rW6zaEYsBBgLE5ww7qYWovCgtHOfYGmOS3C21Ub7RHM9PnGdpfEBJE99p
reyrwziFsX0DSdx9xp4qfiu6fsbkDJazBS24aIj/Kos4oqXEwnuTq4GrGVZVEdOVQDvdIjZAjsT4
NgRkKmkT9zimEedXxyZXM0Q8eyFUe+isR4RVRrwPRJfcYsO8dF5LqZvet3QY+6I38d1ytbrhtCQC
8TchPlZygng4vLhWEN9bdBrTDjpi908odfVSmciu7h13bMrj0ujdJ5VNZvpdB4FYvizhMOZHp5vD
jj2KimRXqHpwKRFS1fpJqLhbOPyML5OB6+02szJOOYp9jl1uwB5fUbqmFjdao7AO2thb2g6tQvEE
gB3/LrVBe6ug8dHX9UwToQ72+auWF1SIyiC74MjMSMaeHWUp5VMyRR7JquvIyzFjCEpUs7cNiEKx
q3VoumjbzdTyUkNpNqj9on4WU8TwzhhQClG91OmymwpUpl6mYviEAzZs5lFqMEgOSb+I76qHUbUz
IGZnB12q4Kcc+VObPuhxPGIe94BqBKpVP0GLWd1w4PJ0eTF3vg32vU/lPNUwHthLOYK4ovkWJYMm
GPOsDoSNaY/ToQb7rDkUcucVDbH5CXqF+MmpPsiVS5WGe8DGOvpsRHpfwe3nju4+RelYMsGBZRp4
ST7NI9ePHadHQ4SCOlvONJfQ3ItypwGPv5R1ZPUHc6bVYqYVlvldJAhRQdsXlP2jHtlVuxvqebhN
h7SAbwo5ktbJZBJ4h/Ci1KHFxgvD/9ysSJa0urifjpoBvL0BYTWOosqkDs9rQt2DaKNNdhgCFTd2
UtTWA5kTUbOX2grDtIMbP/IHFT/gGfN8NgtzMuq12YiAFEharj6bwcTQo1+GDpovlvaoYsZybk+J
Kt3cc3UYail6O7j4mJU7B844fThqEQRWyBFuy+kIWP4MQX2mfrZrEd6FTV9096O7LD06SLXAXtCR
QzC66NC8tD1S+wOYfqCe+KMK8FukO8F2DHTzS1Ay2N1WRky7q6LIDSDjFRzGbgRlcNZ7ZOcD9IHb
QGi22heIHm7SlE3/Sek4Jx3p0yHo02NBopO1oQUvWTr14KFFOf62ISIsPm1XMx00xrzmCbo8haYs
UnMP1T1jIyVxeteXxgg7FY78M+op2F/s0zJ7ovh036A8puiGVdjXWyRdgo4Vg9DoWdZR+ArPSM37
CitPm06CbD4UW5YS+zr/t+3EKc/kuwNzfxNj1Ywb+LTJHRhRE59IesgH/LjS9vckIlBuwCB4/zWm
gWyguuBtxxTuy163+2o5lXzK4S6z4vgxDvMEhYbiU/7K7VygBYAZEN5FsKWdE8Ty2Nz1KXJUyJKM
cXfB3NU3eWYmwRYEz/lWYzqVHtAOUsn0eZpUvmqMNDoZIi5J1yQYAoEOIybcM4k+B5sNmHtvm8xq
q29jmfKVCZFgaoldGjEIdqF3nQfa7WQPEHVx25fTjDplFlX4QHRcya07ZJPHEMAKvDwZgbgrzXS+
kKtewkip5zG44yODYrE2c5/10DL6Y7Y4VC6BcjgipI1QSSL2dXat0XL1u2ZVytt+UsgOFDAAh68x
qrsxlctL3Njw5VpAeXebmwFTNzfV6WlEMsyPOevwVFAqxHzAFZ1IKlQRb3XoA7ZnkrwxermJLtAr
DAuEogzB9TZ9A9NqK0NhpQfoOKmzF7GTW4dJY1iKJ1fRHHQnhl5bt7MZHy0ZxNZ+iCNz5Y/ZyUPX
jUEJxy2V1cOSN3Hxie+3lH5gaOPkI6QALs6s/iFSKGm3ZRUNEEZ5iNTi2FcJvTL6OxyCJufkVk1x
H84I2n13xnUE+ku60EPEswP7JUh+LyhdG5/xJu0TkJQb64+5ZjvVBou11GK3JUu2y7vILncNY9Sf
bc4o31OtVjbbWoEhUWIt4acWXcD0WncmM7KYii31Asgh8lANTLuO1dAoKkfiEX6bXJFoPBT5TDtd
iqQ4DL01jI+dUaYScV82f1UjPv4sIXMHwYLZ3DjlFOoHvYP3uumXkPEElg8c7EWIXhEcqubmyVOo
MJsplQZ/aJAw9wCcy6Ar65r85UYqbLahmKJ46zRzbXg5ltb+5HJ8bmFbYnNqL0I23F9T035ph3CR
zKlIVyopmiitm7Cfv7Rp4HwKGfEYlA5Q+ne61ZHpbUBMgu9cRsieC+ybUXVkdjtu7EDVr4xCGNu7
hWvSw1oRVEMeTgxmQV2YHiGTG6knTLUA1cjeipmCISr2sM8J1d5oAP/9GSoNoFUB/ZQSLNVbwEDo
dbtajbG2TdKWuy3A+dHypwVC+dGecucXMwfEWMBBSeiZUz2Z3lLm8xe+YsaJiDHnjWPMpXEwC7xo
MVQYrOca/mF5W7rj3J3C2h6+8oGvCX1DH3q5W5a/zM6cf0PXjVGQ1doMJ8yheJY9jE8uDQf9U5WA
t+tu2THxRlTnHrSpXZrtFAbB4jWmSf/Edn8s4Uj9Zoju7uAArlokkOnmZZmHJeGPk9TCI+0G0pIh
rB8YUtWUhxOcF5/KfXSoy5vG2ZTBwqlnulg8bJHeFKVHiIcN/6XmNNpNEbbwG4ra+dvg2t1nszba
71Ou5mOGTVF8qsGpbxROaauIdUR8kxGkAo9X4f8PphUktzUcuBcRNU5BaVkaFTRsDm62vKonD0+r
AESTuBV1dEbNSXezGSENckecNyIHssOhguiHpYNWOzASnLB4JCis/o7dbfQUz6n23egLBju54ja5
xRsrMz2AysHeQnx3blUyISQhcceCCKUT6memCoJEHojxuA5BGe1BugdXh2F311pT9VMn/nj0+snC
iABDBTTjyilDeZjI73BBBKEcPXWzdGnwuHs2NEvu1xYuXoxuJuglNkOB/WzDZk4Y0YjpWeVL/U1a
KbFTplFGrx2n3uRl4M8/aw3G1waScTgdcKXXX9kSOIfSpuj0RWqcHjCYsFbHvMW2yBFp0tRr3b5t
H8l5aSBVm4vxJuuloBthDlfsSoWb9i5cVPU5xv3H9OqqDx9jLKR+cZkrudP6bBY00oYJs7bIsp8F
k7oJCnqt6GuW0YJlZ6aMtJqhhE60mBTzS4VmFW6sk9pHJWjOthG8e8AjgQfzRjb4U2yFETHRsKbQ
xaMixs6oY0DTH9KwHAKu+VG+kMQ+om8xc/shVCG9kJG45ssQKCEOfammT0mchdmNhLjyW6ohfmm1
im8559v6FyJd+h2Od7naYo0UfVVlmQzHOl7Qa6hQuUfNNcV4jz6MnK/BnXr4lCI255MjYZ1SPA6g
IWVKhukm7Sb5fR4naAJT73bBIWUsfWMg2ov3FekpOqVRu8LGCCKtw6It821fd2PvCyR47k6mNK0o
DkdX3TAlbXM+wpq/QutLgGh0mknKDBRPiZ1tdEl1X4QBFhfsXv1LymlRHKBskfWkmencPqWyTx7T
dl7eDNQO/mSgqlzn5ATSd0NZh6TGz/aCOMkBsHYD6YqtVVEF+IWsLR0qiobnnBVHaXiw8WZgKG9b
ZbibLOrLA4h8ZPyY2ml8Lq1Ba/eIGuXd0oV5c5BYQnyPezoL4NUqf4LQWYyb0ebBsQ1wKthyY+K2
MQZyeSqz3p43AAkz7N1Gw4ctNCRsll6baXno9ufwGIJRekKfmPAncW5YFC5D/asTDk1CB7Wg23Sj
nCy6nSX4lPe5qe1NBARvepaZ0rdGYf7TL5WdA61I/TFY0hzKfen0L2uENGQRhP+UClbh2qcFoiVR
77iGPBR4V0FlZpjUn+ZqsJc9YvPi0QEA59bAgfR1REAPaO7Y7asr80jze+C1zzX6hGSDJDq+72AR
J8yAKuvRAApnl80mswAxl3Fwh/4wRueZNu5Da2TZdECXSQivWCcyMGjqz5rRAUzphXAjz+6yms9H
a7r+wR3DKfTmMSNKrMX5vTxyPFFxublBoC/bMSM6aHLSjP2k8BKJC7gjUch0jJOoc8xDJSwb/s6/
CFG+KkPBNrimtjP67hu7nAZ2XA6LicIpYhKDh0sPNdBgZvUzbSL3IeF6wx2Gi+SHRN7VnOIoCIWn
TQr8AUBiND2Fx0i8Q3qrnkSwGFDezSrKiato1GMX1ZzybU+Rp+U16lgsceDtAVwwkNswTwjN3ZIG
FfiaqNReZy4Fx6mITHvbM3sBf9T18okijUJuLHUDqVvLMXVYbHN+yAzO0M0wM0Yb7SReS+gGvHkZ
ZAIyVsbRNp7gAW+GgDClG7PSs3aVo1BK/qSnUQpHEFs88Jy5S2xbJzEMPf38ycKP61tQ1i3mC5EJ
D3+JOUH2uHZ1zUmng3kKR5Uiw7erGIoQgqphUybQ0e+AHQDCwrK1vgZOGjx24RLc6UxqghurlIva
4rmhjZ7rjka+WWZDzjdVaOGfNnV6/pv0weq7FvXB1xny6OKnOHL9ZvgRE2hWQIHYgCoOuILXEdiY
Ebj5LfbQHLqmNUQ/8TOK1AFTOcIS5zmbJe0Ptgi+pqr6IYhqAwRe0nh5dsOoj9cQFeiYbBmYR6VB
okePLxfYjE3dMIMoHWNnFXm9TQkbtI+MxRhVwI5Jgp21KAfyGkxnsjfSrC+e0Dz0j3PSD5/MvGw5
piG0t7Dxo+lbY639CfqR4YQXA7QxJ83VeMMZF+if2Y0IKeRsFgOUNds2vDAALEEICn9tQ2O6Gu/r
3XgTOBNcSVuzcctkeJdvpRMaerhJiVj6p2bCvlLWUBpvAO2H773hwACnT2meoq6Cso8bzk0JS8r2
gpkRHL5NIXq0wAzjX2HdG9MOyjjWL6tnhtgsUD6CvQ3u0mEYYLrf7EBEX7FqLz+nU8yHE1tFd5xl
qeuMYSLrBoFOKDYJmwbrf+qdxLNTE1eJOdbdQ+km5i1T2a4gjRuY+6HoMzg5ANX2c+c6Q7uperPh
Q4D+EwAnhNyYFuVje78Ece1uQsyq7G1rFKuKO6Su8bTQSF5km9TLvmbQ0j/yp05PDZcTxvxa7YKg
StvsvAW5AXxK7i7J47KZcObW0n7F8onpT5Y51VvrDqrZGKF0uCqyHuUGJA44I1bTwQQM13CEbWIG
eXxo9AmmD6Y4RHeABpntvVjc+BmoX9r3bMQMz1Ah+8Azaps7DfCf0XnYw7YGtLTr0NPTEUcY/q9D
7WF/jG9Bohas8NAzYvLPs0VzBXwE8Iq1g0p2zTB2yb7F0jaiwYqGeyEGfTURcKK7ZTE153MYWPNz
vn6MwBMJXW5VuvJZhwGCvYFdpTdh42QmDjtu+zIw9JwOORr7+5wLgTi1gljYkLFTydXQjz86rKH/
wTHBurW03MLaSDmBsw0tSNQnlGw6Ds5VOfm4E9mnpiFycYOwBVbEQmXFfqXPt38YAKLfDBialE1w
jgA0kW+qz1JkZuUNzSBxuuFC3raIjHyMKIb6wL+L0k07TohvMiErfWeiLMr3jtXPPzI1gmwvQ+SG
O0EHnP8AlHU8JL4rpGM21M20d5p5hFDYnwZzAEfSnNqmLlG2+8r0TGSI8I1ovR9wh0YvkY3mM05s
+uepFdmbxj753uZTeRdZ4bzKRgJOUDuYizeE+vqqUDaAy1xM7P6Jco0wO+YvctrM3F83Ljt9vsms
PHvU0iS1twu84GRjK6gGLzhjhKjdyCFGnYY9M7j9QqfIPcOweddN1fg0JcnSPZWM69BNuU33NQeT
hBqKEf0LDIvROUAfM2tYQAUnJaGQyt7UNY3ncdRLrf3BYFwvtmKM6+oWXKM8ldRXy6GBFiO8SA81
JA1QuDDpyafoE3WI+GGEAdVnsUAbgbPdwYFb9KTusNMh+WFTM1cqgZXNKjksizujKCsyiudK6i57
LiosymQOwGmf08JxCpStUT1Ac03vEdM0ye1YZTZUID2HdJWGZgFbOLFCzwZLrighh3UOWuPC+AkX
NKTrthE7hQ9LRppbeFnBKw5cYfJY9XaT7InCEIXXCHeElOmI+p4A57reGLHOX43QRoiTcKB/w9J2
skNm5Fl0AiAtqduIJxpgZbWz/tI5lfaLbrzg6Y6l+jTL3IJ6OSeN3GAb2cefa6hfezOc5t7LxETH
v4ihhQBrBuUeVl3yaOB0hFVUWVbLfVzXJrGzSG0IgIN9G+b3/wMzUGpd3I2+dIbohD1npe4GEQfu
ZlHzZOz+RwRmY0GKzf0lGEjKMvKiKrDcsYrMG3EFnvaw0PWS/9QCKaFMqvlYNXOhvKznxpp7XhzC
iXS84u55wUhUUuBgr4m7Kz3K+u//sMZl+Dkz6Kl6H8NofWvYpQkvBP6uoM+8Zg69Gm2eGYliEgLG
KrGi5H9nRqLJ6haKoqf3e2wSdgGmR14shXM/Yw6zBSFSP7RgoZ9wqQOZacM9K6nGEQIm5hX3zUtG
kcokOp6xkCKW6cwSVGNLA5fpvd+qpdv3+GFikx0Ph49NNy94YEqFOZwjzDXVwTyzo9RCYNyZNsTv
g+YzLzD8ZsIwX2eLmg9+QBNVZwiyP17UuPiUMcA34DMTHnSeaVIggRwDQEd/HAbjERqDc7CEoW0t
BjJ7qi6ci+DXeHkrl101pvWGcFN3W43ltVDeS1sL267/94esnqR/bC3clhrVSB7ykOe470Gzchwj
vkEuOlyJaL34OqFrEAi1Grv/5fAqJ5kpq+l9yfz4YDqmfS+xjbviWX1xFWUpnpZpQmw7e50D/JTe
gCHqC9JZQacs+1iOje19/P4ubpo/Vjlzxja7UMLCmnq/QhTtk1AReg7ToW84cRWnpIFISc03XPke
LrwqIn90QkwNXZErfPbTCJB3ARqt3lf4IXp2NXf3fToGmLch+/v49114inBBYdVI6Eq41Z8ZoPeY
LcEHSXqfoDqBfraTzh6qJMPz/7qOYDfoJuk3Bla054dNVHCcQ2Jh9yWteV8uAqroMoVX9sTfvrqs
QhlpWgqN5F+Os5g1wgu32XkBdot7p6zFl8CdtOm0xInwwQEDcSWafX3/7w9R8qiIlOTsUhjIn+91
QdSJwo+o9SkR+q+RTZuhJVnqTYUMsVRevf5TWeL+Fghxxfj236COs7UVoQmuxHOcvFW1vts/v2im
LgjB4sXvBk0afgrRF+slS3NpgKtClP6g4B36TU89dmQqIGvaFMM+9T3qhH2quzV9VYCmmBk9vi12
puZ8iyQisI8FclpIBDk+oExaHTc85cpmCl9B795kSPJzjzgoGLI5nicwBbPFelbNYlZXjs+/tycu
11wMFowZi+yas/RBw83KOI7F7EdOKp8xioLHsET6p48359/f27rKul84oQlHOvvemlRLLWYaM6Mq
bAYibewQF0bCH6ulPXy81MUf5ErXcS0sFLFlev/OdKSqixMqliIv20stkNmVOnjlq770gwi5IEHO
lJYEaH+/CgZSbtO4FiGDkIm2c2tjfbDQ1KFZuJY2eOEDANnUwVbpehRTufdLwW0u0C06kx/SIJWb
LB/xh+rH1dIIA0MR3WKzGr2Obg/tVmTaHF05WNb//tlH4LC8YSkkq8wFzg4w0NQk76168oFLNCDE
nHltOULTA3G4qWs92UmzvBZCfuH5OiCANkllHDMkN7//0VVQxYnqmtlPtJhIDzlmnmr60TOxvfnv
r5Kl1pwEiwQPgiTfLxXKBBP5lL2ZWNOLJaYedRezXmla+ZWVLj7JP1Y62zRdrWEh0+ez31GEPsHd
kveFW85IY8Tg17icMJN15P7j7+Hioi7TRJMgHZ2K4/3PQw9HA+0g6Gghb/zkiwnf8ormxSmEcZcb
vXidmbz+/HjRS6/P4s6zeKiWo5/7hSNbCxnqpKMfonE51TkaK81C8QBE3Vx5qJeWcqSw4OK5hsCR
8P3vw3uaFnWsJn+0MAUfrRrxUTz800+je+UmuvAkIU/oNmMP7gIyqN6vVM9WWQyGHP2kHbpHXETN
/Ux4yBdGu/WtE4TQF2P97eMHeXFNooLQnHEHwsx8v2Y8gyga63h0gBacM/Vts5sMi/ldPGGchEeA
jv3PDJvcOn688N8XvWkY3Afk0epyDfh4vzBcuCLFF6nm0rMj5NMM2zMyMH6VeV/+Y2JSEl55j3+f
2yxo6Tb3LEEf8jw0q+HDGyPR1njZay09I15yeRq3V97h5VUoaSmeBWf32W4x2gJ3x6mr/bycoI+4
0PY/uYkUV37M35uSH0MWrcPVKv5+bQbQqTUEXeM3I35msHfa5SDBE8ddhHvx749f1YXF5Hp7k8qF
pa/tnL0qpluzquOo8zHc0W464gf30RTk97NeXQtcWrf4+7vAxIKTakgaa6jCeTKXO9o2A4Wg9auq
rbtf+DXTRYl+zu4xKIQ1PTB8HE6IfIJHEowyOl2Dq/7jn3vhFWKCxOfH3U4Y3HlbggPkEqRAqr4d
RP2t3vXQXdAbff14lUsPlWrFpZsjP8g+v/WceCmJlyp7P8pFtA+W/BXlbu4pC7bxxytd+NLWb5uw
b0XzKs5/D8OFMTIm1fgyWfRDPzlhAoaNGTQz56E/YLna/ffIaXpCgnx1WiCuvvM7oSoJUzCxJvD1
RpseuQ1wFZKLeyMQ5u4//nX/FpBnW4YLnHuHT3rlr64n3B81NEq/CB4MpkgW2s/8tAbWNUzMkeds
UFVYp9Zuyn+Qxo6vhBEIj3NQfxbYfF85zy68TzaMEESQmNRt5zcSzOZJ1GLlLcDpfca7ljGlE7fa
cc6h13/8my+8UdfEcJjjjFQkrsH3P1mpPJN9HPd+DLvrRhsr+0tQ9zmCvxagCBtIMmJ2/3VJCwI5
R6cFQYUgobMzAKZOUWRx0vpETODkYEuP2Wu707E93xYjivWPl/v7G2Q5QhgJV9EZI6qzSmYZgbui
zmn8yIh6H8OL8qDxW6+s8vc7YxXK3jWwTAerO3uOGbxiKxiDxo87d7nHbsc5ZKELuXq1evn4B50v
xZvSlQSr4+aRpGad3QtabeHc32sM0JuhPrWl2cJUVeU+tOP/WrD8uxQfu+ngOej+FdnIAAYWWZPp
PkkixZGi5QXh4LiqssIrz+/8LZ2vtO7TPz49AwOHNO1KAiqiatyPfSB3loZ9x8eP7vxOWFdBQqPT
pht0Xef9yZDMBjdFb/gG1QiOq7b8apqu8qnZlTd0RuLhCunekZnSehMeh1c+tgs/kqQuk2/boE6h
FXv/I1OikskuwjJSQLo4FZrTH+NVbPDxjzz/pPmRlEMKwgtCRwcg5/0qmHlJK+Zk8YvURpueo0ON
sfEkRyaG1U0czH9M9lnX+781imBPIsN5v16/aFRDgab7DAb1YZsvafLSNAo/uo9/14V9z5OjDnJg
yeh/3QQDbJ9ZK6RAvUKGK6rpZMFjqQPIRWODv8GV5S68LJinPEDgMBc52NllYJc1vHH0B7TNNiKk
OkluebnK//hHmevT+fPO4elx0NN2CF0RhHd+cIhOJjSzsPD44lv3a1wWEQCHVbbPdaXBAXNId4vB
VMJoX1jtTPpFLQTX7YJLJvzVQWy1MDYwPHF6Fe9DV2+O7G2j3TaOC8O5XqKZFASOVWTpzPM+lU3R
aTsMdeTjAlcH6CbTTGsvxzR2v2PMPOOGUokB/jV6AsFQjKCT0xToab/FQaaItqT06HDHYXzOV+7f
Sy/YIanN0Jl5KACL9xtpCgW+M7iW+pHuJP6C3nCTaFkJmIDY7OPHfuEbATblsRPlfgFKShKMLPCT
X7DNioZvigQbHznauOutvvpnmocracvrHXP2kk1GByYfyoqPnDcMTjP2xaKzHDF9+AotYf6boEnn
S0hSxRbzW/GAtwfJzzl5JR//0H+Lv7+WtmlV6FiAQc9v2zwLk7auoVuB7Yb2TVVY8Qt8CPdp0Bx7
zVp18LSL+vBh6bX6ReR9vYfXL5/roBTfRpwQHgYgQ+/jv+rCm/4X/4WhzkP5C67PJ8MI49QiBhWB
9jFsuvaE70f5BQZdcuUBXF6K0RbTV7nieu83lWstWBlokjfd6XhGlg1sHTsu7koNgsn/4letKL0A
BOJ8P7uY80HU5KpzW2JkgnYJk+xul2lR9ITivHv8eK0LG9hc+ycJxG0RNH32s+qZEiRpncWHH7Ck
X0Nquy8TZIK7PsMU6E2IWbtyeV1cESXjijyZ/ONsxUjL49BIi8U3xkqhscdSEtYbSS99CA6bhdeS
qc/hBA5G7knTZkpA1fZX/9YOWqXqtJv9NArFbhKoHocKJhX0jBymaPimu6b8j5X3v2uyJzmIqXgY
P55tlggeZx7aHMCFKp8gh6DnhAJ8KMcs/v9car1+/ih4upL5dTg4s78IJ4m9gvCBT3kKN2ijZbqY
r2zNiw/TJlpWSZNMw/OaAKtg6UTQQHy3HY2bEYP/Q29l2e+VPH8Ml6r6ii9udWWPXvr0BCouixk2
Y6Xzq20l5VVjD1ppIzq6nzAYPHRVE2OHhIb748/h0gELbO+wmOVIdf6VJ22DzrtwJ2T6giFFWNZH
ZIoGcskU56+R6odYLFJKIeBeQWmurbx+Nn++R8xPE20u+JEwE7d1rmA/uTOmolPhHq3J6H8NUQun
oJFlcWVp49La6wyXj41oW+f8WqntamAAn/JWh6Ypucm7YIDROMfDDpvgxNkSNRJNu4K2aNxKKMb+
jK41wYI/cE/4aDnGRkcAEG2dwgqxuEYdjbvaPAXOprHrlrCiRYzookd8f7yPX9ilvQEKRPHDXML6
qxLPozwwZuzO/Dpzsv3oamqHdUBG9ag7V/b+pYOLgkIX1HGcW+f9kj5g8WyNy+IPTT3vwzJqj8Tl
lDs9nJfbKCrnw8c/7dK3hlUgY0CKfBuo9/2OgA5shiHmr/7gBq7YW73Z38FtCcLHwSyF4+fB6iph
pG339PHC/86Lzu96GCPID7jqqZTPVpYh95yOwYVfapOo8JaIrdfGJQXG71TtNAcLHoSzJ6krjb2x
SSPcDWrkL/AsJ/tlxDaheEB1kgqs5WPkTEFpjc6ummOs4h3sBdJ9i/ZbP5b1kHzJcUJbvXKCqkfA
ETXhCQ7+8iWpBx2O0mxLKKSw16wfXYgce4smqXtbumXBL8KBIrRDPVM/z2OiYDQ79QQrv8fx7gbX
HJPcoI8fzIUdAFqLR5jLbUKVfXasT0nRSjS7E6V8v9qYVUam3SRpNP6Abptk+7bv43r/39c0FBAZ
OD+Q/3ndVZEpEQ2dBgJfoq3f1VUxs+04GTwIr4GBWHUA9PjfrMkE2rJdE0j3rABpQtDhqWHN2VIB
L8GA0NxxNuxtbZo+D7p7ZcOtd9TZfoNwwVWpm8DvzDXe73QMCs0hwITeD3OyGzZBR4zN1sa4+xpx
5sInZYFN27RIUlIXnL1AF4dYhGf55Fu4PUQ4TOiGhrdPTlopXq0pNv/Rstwm7Zy8fvxELxxTloXF
MvUz/2Ao/P4XLmPSSt1mtiewGSceQsaz6xHZYw7eIGxxZXx5aZ+yRw3bMrC7AY97v5qVT3jWIqTy
627p8TbqMAK1Yk1MO9Ut+JVIDMyvnMMXrhBGGDZblOYVkOdsyzhlFHZmVC8wknDVvOvSVR4so1RC
ecxfpabdqUKZ07ZwuuDKnb3ujvPdw7h0Lf8Nm0zgs6VxQyv0lvbU50ypjxz+mZd3EPQax0p8EmWt
oyS2alc0ibZsqqFurjztS+9WujTXBBWYYHdnuxcIOKc4NzgVuuKTQ5SQT+DBz4UUlsPHm8i4tJLC
Q3zFflzqr/Xf/1EjpAauWkVY814pk8RDlNiAqggPtGKHSw8TkY275NWdqXq0wWS+FD/qti6OkLSc
r3pemLAQUTb+5Cuo5SmGt9L5WCuDI338d174nLmuSA2xBFUU8Nj7PxOOSqfcfFp8K0K7KfoOJ/AW
FfKVVdaP9ey9o5dBXQ+uCMp9XrVowiBBEFtI3+DWzw7BkPfVDbTr8NSTD4RQeRgbE12Nkdwogjhx
ewqL5Ts4bkk66ZQibYFAXxx0FUP6VwiKf7U6zG6clIVJyMkiVLfFUQw3P/x6kJjQYhL1FeQzco/k
/3B2HstxI1safiJEwJstgCoW6EQnsdUbhES14L3H088HLWZUKEQhOH0X3XEXzMpEmmN+Y1mx8VMX
GkRtkYQW5Tvyw3Q6mU2F6bKuGsmAkGlmoBJcthMfKUpKBPhbLuv7fprin6Mals9qFAS/5VLPWtcf
pAD2ro8Bm4NZKUY1KOXXtwqqdIGbCfqU45AzyLeK2GT59+sreQEnJF3Rqd5LSyZIL3KdBKYIxiKW
EGik0V0kfxAVlMN/HWI/7/Crw+ZJVBuVnDfq9eGu6kYUQ3M+TOhQSJt+G4DEs50HaGOjU9HnKFGf
IyhddxNMCYHLtJJUTylAvduBJn0ly1ef8B4cX69PfuOuJCek32WSjzL15WL760yJVp0PRanhrSlw
tyDl1lZI6cQGHsNBC2/0hTZD+PmEhjIKNUhgNAy5viyDOZIjpP8V1CAyXT8RNljRcZDxoPlnUiVj
r9u2nLfVQTFBBWkI6C2Z/jqECJuJ5uIsKV6mwOFWYC3c1DoWACivZ+/At4djJpbP15d14z1gP1E8
1lV6GdIaLETqaPRtHqp0tQ3wpwgdyViLm9nwVFcW0XPVU6YK5uQOCnSwB3jeuIAwpAfsCHSHK9la
fdMhm+Hc47cIKhWFbqhOyGchqf75a46HHGQgnVKIJGuk3BDhnZJMue4lnTbgTWlgsx1Ke373G0fB
XBBBC2STFv66Kh63muWrBGTeiPy9a6HlhdVaKxyUgs7h9W920bfkHiAH1JCqsiyJ1VvW9a+zAA4f
5i4WzV7dG7DL9Uy7V802OkSCNp+MyZioFGftP2rXK24omLE743uys6ob53FBnPDlKNzyS1a/QYeD
gKZUbHgatKP3NNZaRM0l/1iYg/aOT3iw1xjemjWgYnWp68mAY83lF/01a7NJ9RKyj75EuzmG9hp0
mTmHomlppUsvCd++CXucZBhRYQ2iAXPG2di58DZnbRLlEyLyY9bHJZnEaQxT0UCa01KPCaxcB7cc
9KqAFLiFYsR7Kf/GEbFEitYyd/6C315hICG+p3rsd4YH5yk2EQixEpRq1dxtTaxNjFJdbK/N6AXg
A8JRpthga0+9f9Li2u4p+broz5s3ERo0365vwq0fRt1TxUdKRiVGXAUPUoEE/SAKGmfXVF8MQlxb
6/pgZ/4bVyIr/X+jrG4IDYEkzNAj7C4SpF559v7Fl15+Hwf1R48A8G0ztMpOmPqn0bO6hnlo6FjT
2YVIY612NtL0hOwmr2xZZ51gl4bQ1cciH0vsUHAEtltsXODppIgGfMnRs4CrVCIw9CDHaArfJ2Lb
f0esdTrhcuP336NUUPF7kHMEeCaUUhAJAamFxCJ03cCphyF58fUBN6NE7nWH+ujClhfS8Rs9HAEH
xCBoNNz5tMZwIxArN2HSosGmYP0L4xAZfyxj6ljyXZxJNP/F9EdwSYWy1BUDoPiB2wxoOyCyq6l7
LdzNA6lQ6oOPCsFBVOXzA2kgjoWOdKNTCism6xjHBG83dWWI4UlK8Hy1m1q1BFuaIuMk6d2EAIMM
+hVCVujrN9e348b1u7R22I1QSABjr86JFXXS4vqiezOdhkOsB9ijxTLmXlYm7twBG08mQ1EZX6Dm
S8fwfNqJlkAzMmVerSAKfyVwnNAtLvEnDOrpAeLbeOrQIbilpa/thdL85fXOXFANlM+4FGi+rkbO
kP6Mp1n3mhnxt1yTe0cdo71e2dZS0gMlSyTKwvZrtf+RX5ySyDQ0b5hHzBIDKeNmi5V3hGq/fv6j
cbNBaTCBSxFBns8Htww8YpSMl9nC7zlJouIHkFvlIWqBU1wfausioVaMofQSrNIIPB9KyFEYLEv2
RzYaym2gCdWbnmXyfUTSfS+PyK0ber0TW20tpEV2RX2Gw8EVeD5mECO6FuNG6hlK0BkHgSAscyKt
Lw/oq8Q7ycH2YOQFoLEJWuXVYVRrq8qw79G8CDdzboZi0S+X4hMST+rOAbgcirRVJGCEkEd4rKy2
4RRFWqL2XMqWnM53VT0hV+1r82s5h3u13GWJznf8kiErmFJQ0CXUWA2F3kPCpSprngbPHnY0j3yG
6OHx+ubQL4+0tFxjYHQX4NlF8c7qQz+Uu1jxhkCrrJuRroX8rHXFEN5h/Jyn2PJZ3d2yr37l2FSg
XsyzilhYk7xhYSi+WSq4QqfO4grZKimWaZsj12Yg+4qXGl4LTSvVbuy35rfR0OGeS6Gc/57hNrz2
Jfj8o1/oKhXK0fc/9BQuoy1oYfAVpliR3ZuooZl23FF7tCFZCJJj9r7+kXaJptxEiAR+GBpaC6hk
C9p/OPUqHzXGfV/wVTV/tqjrFg4pbD/BS5dLjA8ro7kJrbIz3uCaUeJK5rnqX5oxjfO7BIeG5znX
huTo9+X8CwfFOjv5BeL97jQACUJOs5LfBtjxYJAqUL4OyK5cOlKTw/lFTfNBsQNkAj7SxA/7QzHF
LUohBMwPSSnomOhlVSve4sOIJqAkZqLdGYuceqornb7zjG8kyzTeecKNJWGkwrE6EFErirgmJIpH
FIxDIzJXVvBTrEJeQwyqJfWhL5UBHEUSY2gZ6laKHqdsDE88WdL7bJZWvRMx/QmJV5sZ4AxppMRm
lox1Otm3/YBapEhjIgtfTdyYkfmIESRDz3qsH8zJaA/4OyN9EdO6KgTVckM1jJEcUhR6TALiQVSV
365vfWlZhvWPolAOM4tcggbs6g6eswJZybSQPTWdugTZEFPI76McPQ52mxW8GzMYltOYRyiyNAif
x05mibNwCzenTW+zMhvjoxpleFTu/LDlRl7/MJrKBPqAvClVrn4Y7S9wplOBXFVYFD2qZH4ZH9Jp
qKyHyRK7H7NgJZPdN4lZOMg5ivgB0MjCa0XFR+ybnLWjeBLQelJcBafcElmItv1Be376UkZS/+v6
r924p2RwPeaCqib6WGdDGuaeWKLWCs3yTHxNcCwdnUlByHFnVazLRaEAD7IY6C+j6atnrO8gYpmh
qHjikFvf0z7AwAEQ5xeFUBVtG+xqMiSeBwSIxiZF9KjCSkHaAQZcPqW8LqD+ER+hfAhWkN/4Vx4m
wP1GJqjiTuY/XvmkJmqxmYzcCIrxAdK2k3VKgUXupAJbS8xDQFcHcLwE/vl82KhExalpZ4pfcy9j
wZvFtyQO8s4h3XjbZFUBDoDBlkIfe7XAfgqTH06K6tEFwCYe1RTro7PK4FkFIR0fP71rSDQIJSlI
wz1bX1FE9f2YI4rtFWWmeROGIM9zGwc7de+NhSN5NKjx0nsF7LCaUjWYeYyCruIRVga3vojEDWSu
6vH6XJa/sjquIDdA68kWpV4ygvPPk8+t4StDNXh55PvWb2uQ9cSFV6CiftlwAB9yetY7Y27sRBUu
A0RjgoPLfng+66NpFNC/pEpp/h3EBZ2C3IhtILPjlmgH3k8FTn7XJ6osM1nNFKMCjeIH/BMKdssZ
/Wv/Nwq21dGo9F6fYGnykMkVWDmk+emdAGeqn1genKywGm0XAdmAHjeKX9oh0JqwXETi4eYMZYhz
SJRlseQGKCoGX0bYxV+HaKbPtQA1Hoy0yvEtSMJSegsDQh4bMP7iuZxw4f5QMFdJvpc8VT+ENpSK
U8KF0QDkkiPjOKQJQrEZ0XXwkpp9ptthsU/O3Fp79hS4TMo/Il/+fBWM0FIMtWpbL46V6dXH0AWj
EIQFgbO08nGkfo01ilQNL9dXf2ObLa050Pr05+DdLuf3r8UP8woBNxX8ugSJ6ikNUD9HF8hwoLya
z1xW7c6Fu9wq649NjZJeJAnuQhI9H48SWEcADZAcW1Xtecil5gPhrtBBNQHh0bqdPwDaVA7qT/nO
Pts4tuSW3EEaqQMrvdpmWik3pV/TA+3UBhk0RMZutEAbb66vp7SxoIzAKVpuBzTDVhF2NZvxUJU6
HLWoQ7Kk1XyxOemxJHt6OegBG7ZIZhuzIkFwU2SI5jutYU+8dpiQJjaOyn77qw4wCDhy0fWIm8m1
DO6nEIavMnbU6s7v3dh23Jb01Rbu0iWhCHsRvIvrmCYecg+0h/XyaUpTxPf7Vkk6O6r91CvGNrXc
6+u0NS5XNHgCIM+yvAaVlLGCcAwi/55QGOUp7droWa0LPIH7RPrCM9kgyFpH364PuvFt/tTGqfwt
9Mh1f7/vRxTVF/6gYs4lCoki7k5mbx7Grvjm4zHlXR9uY8fh80dzlvdVpCu9OtJ1nohqj3Wl1zQd
0h9Gb2HDoJbpHjxjKzSnB7tEm5AMLC6K80M1axXtQEwsPQ0s9OwOgRL9yKkwLdK++YQtclirnoR+
bw9UI4leRfTW5ZterTSMz2V1+nF93hvf1iCkUfhMBG+AD89/zujnAnqyYuNFWGxi551GxnPJPr5p
O7m4S5AZkw9SGhafL7QskSLHQlm+7UW/Z04SMaIlAaOwRwjc93FPTJOgOfWEBYfrU9yIG5Fepv5B
bkuhZZ16TNZErhqVjVfMoeRogS7ZVS1ajhhH7XFUSv9G8sX2GHGWjiFmem/Xh98oFUpsKrpJ3KXU
KNaAjngG2x7JZeshnTH7rmx0SBLl2BQ8RYhVw1I3EMICqcRuPyhRqlJljaXgXQxR/t250TciPIMY
kggWviBohNW9OpJlI/UIc2dMusnVwejotiqMXe02fVHv9dg3jjA3OAwGzhVQtPUzSb4LdKtt4HYN
BYi9NuxOpFmdbeGh4yKRn++kvVuzM7ggKWbwtYmUz/dyiDNbqVhx6yHUDGm7qhW8hMZ8Cr7jydHI
X65/143XkaYs6RkPFVtrPRoN/RIVxbqFTda1TidIiPJrUuF1sSQcjRGF4FEytOcKNaid+1iTmcj5
w0y5ZQmbmebSo119RuAtsV+kEIhg+CUc1Z5QHaOHLpttyhgiLTCoI49zag6vVhxipFio5vSO+Lcw
uGD4fKrspunrh2CeTRMl6FLEMsr0BwT0hrbB5GGuxsie8FCQXNSgyvrQDCnidU0AWObGTIpxUVGf
UQQNFF/6nVl4z6DpGEyGbfil8SqVjZDaM1pmj34nab8TQxLCozbSNfAUaiZvReCjBNzXeQfQo+le
rQEBiqMFUQMZwFYTFD7ehDllbwxWj+qfngDmxYzM1WAloq4T+sPvIkTgzoO01xoOvi9a7tZoTfqO
pEc4xdlahuiyE1Shru1ss8sPz1EGy0m5TCInWyNc9HiC6IcUm4d2dqm+LkIM1m/stbrwBn100CRh
VsM1iblvfZuQTd6Dvm3/AOIiyhaidAHxq4IQSzdD4D3W1TZ+mRuwNagUN9VDQDR3Q88ofgTc0XyZ
YJT+c33XX55p4qWl5UH8waW27slFDb22OVFmNJd5E0QDnVERIzl7QETlOA2ERdfHuzzTBBwEgSw1
6Q5qM+dnOk2MsMLtB56B2uSHCAXzg1aL/7V9NzjXR7p8Cc9HWg7dX9H1KMt5hGuF6LUYoR/a0eow
YOoRwedNPMohFkDaOFU31we9DDsYlFNsSsTzlKJWEWgbT/DRQ6Yn+xRRh0gxb/sxqXeCG1rElzcG
UfSfmjX924uLP8+moaV+snTN43z4pvTI3f5rVUWi/CgNSBV3ohrKww1sM8zU26hGX9xH5xqZ+BSN
xYPayFblEaoklKQAr8V2qU/t7GLGK2P5W2SzZitSW1Z2ijHYIqBXlvFdbKUUxQM9KTv0d8DWulw0
XeU1pZr2T8QWs4z+v9n/KlUfZmwYVS3a06E/C8j/S9hjVslo9G4VNtytUiO1KH+nPh7DAW52PSya
SemehNAgCgXUHY5vQIKEr3oUo40ZpEEX3Gm9iakcJvPBb183EsNVS9Rq3aqL6DyqetjY84DyoDNj
fh3fUPcvH+loR+lhqS7NyLZE+heVXkmI7EibfxQEiUdV86VnE/D7U82Pv5MHC+fSIAxE3CoxCWvc
eaYUgR53HFf3EJo1Cs9ovn+TWslMnBAPspHptfLj0Epz/E8zY09nUxlvqbT7xAI8j1ld/mvGnVn/
bNOCoiiSX1Z4p6EcOD3OohB/a6cp9N2qaobiiOSpddPLudJ+YIoTvSIcmiU3uo469MnEuKt4EguO
zEdOTaBmvkIZYMuoNyC52ll+RcsfLa9m6OL0UI5lVzzFFdQ0Rxw1M/ohN5RHbxuz5mkRWBjFkbJa
RtVQy3vrhPC/H3kcXtRDZuw2YJGXLeLzSS1Nt1jEmqaTh1DwvqQtsCxw0TkmEiaeH/53vYz127aV
8fGiOE55X6Hc+4+g1U1PSVxKxrd0LmXLNWG/KF/8KFbLA6yHLHEM9JvNb0MAgPB+rkARftPR4C5+
BEkiSLZs1O1JqdFfo9wvGqOtxqiE3gutHwz2OHZEVzMta/WuniM1PgVZUZNPNSDJbUSBBQkn7EmP
8Nyeq+aIYCKvXmrW9ADEWFPK976JjOG90YRGttNKln8ElRI2d0WU4/0RNCGCRiP3r3iacAsdcRNZ
wjmrVYovmqZzTUK+NMQjlhQigo46Ar1jBsjX5UPktdtSiY8QoNUlNT60NT7poPHm9FYs8D525lKT
/8Vaz0dVFwM90LJpOz1jo4W3nhlgSmUh26zwn/r4UGTJVCGtmYedkwCw+On7tU5tKMni8i43rfGX
1RgRb9RQ8tkpVI1YooeGJnhGC1XBTvFojXAZJcY5pPhC6DYZBHZ8PM1y6jS92UoYapvKz1oDB3Gg
80OHH/9QNJeysG0yN5BrMXLzUYiyk5R1UgZczUeuPyqt+FuBefGdjp8bTXHTT59FrdW1gxmDVb+F
19NPt6UlRc3RmA3f4w5Ohi9kEtEDXiNicZMOels72HZzsIxwork4hlMW3ItSOyinNBWH1xTlpQ/I
77jqqikCpM6s6V3oDkMfYJ5TCjGqj3rdJY7fIBJ6g9/A/DDVZnXHqrHodLBpZVW0oDJ7MsVcOsyx
hckjYBS9+zaKbW38gu7RYUHbdNh98S74mFXXMm/vpOWLaR6QEGhcPFm/ctw9pI9RFvtvY9TmT1Iq
S181aDLBTRSmkTeMTSa5U4G1GbjFqq5v+BOK15tkXnZRa7RsEAraC143+jHUKpcO5pJfWxflVzMp
tShOI9Pz2yioiOZC86hmsvpDRUDuNVEn5d9S09KHulTqhygKzGMTyPpgG7UW/hv0+egfcARFox6b
AWknJ92IMZAMQmAA0r982eoX9Eg2x06Aqu77lcO2L4+jZY13uVhPd2Kfa59/+REA5OBR/QYjLS+/
56+Xvw0wtGtL1iImL3yu8dEYbV6x9OSzl0M7j3TrbSr87tun337woxIJqUYt8aItj8cQErnJZHgW
ohQuSWp/79O3O14f5TL7ZQkp3oF7p84lrVsHHeDk1vIlwxNSxUptkkIfO+l4UB5zfOa/1VWY36la
2d/jKTi8zPVcfVz/ARsRHAJXOgUPGW6Isi7Bo+EXy23N6mIe07qNAg6xDIDIjrhjna4PtbVxFDCI
hMZLfrsGHYhQUsWxk5krxTHbx7CblIxHAZl561GCArWXiF1GVUsBXqd4iADBRfQmx02DbYFieJIc
/lADvbqdU0t/Sf1Z3JnZRpxocVRp5YJOoTq1pAR/bVFa5HLCdQL2LghJjtJBetT6YXq5vn6XITBy
EfQv8OqEVoUyzPko/qTLVS+Npqc1gngXx4GAz2hosIhteaIjUDiDzO65Pujl/oAuvmDkF2LEQs04
H1SfMT5Pegp6Mq5JCDJi6kADWQOU3kuH/89Q9GzZIfTw1mcB047KF4eaMteEWz1akIodqtp0k8V+
uHPsLj8YJSegSvREOdsXwFtMvaKQwM70qhCA/QJIfyDqrXZqEJcbnlFoBSBPA1iPKsv52s0p4Jp4
UA2Pm9wXD4A2g9RWAs3ADkrAcB0xS9S6P7+IFgh8qqVUo3lFzscU44bTgIUbgqbyElNxCiSHh1hw
9LYadnLty9sL2LKOvijyQMhGrluSTdOELS46mtctlgU2cjBBeBowaAf6OgBndsdRMfEXJ7LDXRcU
oEvHb6x3zvmfgsqq4PIHIcN7yT6l3XY+58wwCsS8TN0bKjMQHKyctEf6tJrq0Juw3iAkxL+hBGq4
M4IcL+2FtFE7TT3kOk4fQBVt2glGeUQDVihudL8fJLcvgzg59maHyQOGzrXpBpZe1k9D1sodCcUU
5K+BAIXjYZpn5FngFy7mW1RUcTtAFWdwgCeYXj/XEy2gOFE+ALN08s7tfbmPqXOgtsWVY8FgWcPu
qqKfJ3SwDK+t8vgU4uZ5N4t5t7PAl58Z5RHoddRVIC1erK9lRX1pCVykBfrPL91UJ9+x5SxKW5Fb
ScFO0whv8wxPBFuuq+IGn7jq/fqu/iPndf6JFfApXOZ0wCkorCEXYhPFtY+qn6cMRi674E70/HVI
yrq7M3NKpA7QaitzUlKktx470wbbKBF7aJj7Ufs9RFN2cFsBS6oThDb8wkT0W6u7Kh4M5TAJAyZF
En6Se7Toy8/DN6HxTB1y6QOvz0c6G0LJplEpWkjzIYqlDCcxDDSuL87GFb3sZkSfqHtx7Jdf8dfr
M+D4adWRpXn54rjcJjQJ7DJih89VKu/pFi1nafUhFDT6uDUpGy+0gvPBYvxX2kCEGCGQEzudNU7/
9PNgxJithNOTSpBaOV1oiPeR0u7KWmysp8IMacyIVEtY0vPBFbEPlEQHZ18ZlO2CSU+cdtL2HocN
8jLYTiTT4Msi+AC6/XwYNFEao64600Ottn2Aj8f0JgzTnxtZQJOOvGQSKKyJrVyRpXMoYL8kZAVJ
LigDRH8xkDC31+cfkLgAtlF5DTglRSwVNgILbYaPzpxjH0JNPz2YSVzfli3QbgfT1OihopcOEDnp
6u96T8SBt1Rodr1r8PqLB8h41ocptaht4Y2rPFoZWT7pnywUDvo9OHErc47SLaYR1qfvmkUKfylo
AkCnJLa+ZfvM5/+MTc/smvSAebVyUoDhfP79QvyRHggPC9VTeRXkFJbo68FIdhHBy3fG1khwGsjx
VaqmvddrazfBaEJUTPyj77EqXvZyyiuKqyXxYSO61MA1NyRY36nubZ3Ov0dZTYiCXlypasKyydEM
aqfMjsHo928xhkI7Q20EiEShyGosMGwij9UX8ocoLZMgNL1OlAaslycMJrm7cbmkNnRvVTTrocob
OxHiRpQDg4njuEDcTXlNYvLnFvsxieKlGmJCo6XzcBQHvCJpKIyHGielp+vX3dZno61jYCPG/rqA
BWZiPfbqMBhewlo+zrhrO4DPzJ3QZmstlxYcNyuhG/v4/A6wUhBDUY8gGxVI63uBwbeFZSd1FTzP
bstmEDwMpPo9XfGNzQLFTl2odgSlFw+GSYkvrYkkvHTE6iMqhcDD5A2vOCs0d6Ltjc/G7U0jjiQX
+tk6m+B2B6eXixZqU2FOzplo8oegCOMjXZ70AUpltgPO2+i0ApJDAhjcPi8HTd/zJR0xdwjwIfQ9
qr/BA/paxi+Akso79SnrbQT/6OZJy4U4J5abyJn+XMWFP+5E/pexDOAfJLlR+tABTazfL4LZAkW4
IrgtdErreL7Hw90cTyM6JWgUfAsJqCw8q8IkdCw5DwjSpbyMdi65jbVf1G/wkSJ6Q+1ytRJGmEGl
BoTttZI4T7YlCtkEClSYfuezz5Ua6mGxc3tvvNuUbGR0vwAUIPu12s+qhoBoOFoCHjpz5I3gN54K
vPKcPprqUxRWo51b4Wz3ZBQ3nz6v8NoXVCb0F+Xisw9BppXWTPFSM1rjadDxUbNyK905r38ut1Vg
glAbgklkq0uUuHq0Y4ikwWxVAo4HoyjhtI4iVS/h9mknAxgDGzi3+J8oGMlTDC8aUytrir6ImI3+
kKVZm9+yMIl9Wyc4DMmatHl8LKKsyGwg5kjLllKlS44l9C3OLIEQSce2lQwfv6ZYxD+oCywKnZjL
z4ceMut9A7cSvZIulQYITin+YKE+mZipT9GQ3PcpfQa7B7euncogkN5gMljDSQJdTW8j6JWXZmj8
d3R6ope2zlPZTbDmbg60UsL2ZoIH+zyjf4XB0rA4gLfk7iDVp0rFdjZZHIb7SB1f9QT+vpMgwTdi
m95JX3Cc0LEr07L0pc/DTHdxTc3feqI1HB7Nkkij9QUcq7QIWKlTj1kNHLNqjcbNeqvMnBYbOt1u
Awm3OY3+0AvPTA+6H8mVzg67saKXU4z5s1aEODbhxYB5uJmno/yUx0gOARlXMEyNE3O6zUlGf2da
K//uAgDe5cQaH4agy/5FlDKx7JFyduOINK5/wjVW3uosyn7S0vS/d3VQf5gp3gu3cRfPX+FWYYpn
MtUa6Y3OvIdKC5ErNoT0iF0YOZ9PfQhbTESlUqhtsal+zQRDD3fe3o2be4m+AWDReF5o4OeX29SZ
jSJ1nQDfPHqfRlmnO1BL5kFV82jnAdwaCh1pRDKIw4mSVhFFhcExP4NARczz8Rn5leIpx2XrNsLf
deeR2HhrF0ijTPEHcsDFW0uDL/YxkTO9lo7JKcHk83GKMcy6fkNsXIfmwobQFpQfmexq7XSMpTCu
N0wPxxLhHz5gdRdGlhjBVFFMUqbCLHr3+pBbEwOHAvIHVJVI8LL6XHETxDT4SNAnZDcEo+8fUhnu
6vVRtr4UsR/rRnlwqWqdj2KGg1RF4MW9oZFmN+mz0VW74QM4WbKz/Tbnww0LZ33h5CrLs/dXDqjq
QqrrIfMxsKM+4T+JwWnp7/XDt+fzv6Ooq/kIEEHzNAeIRrEzdRLUL25oHEVOCwf2dH3ptibEe0XZ
fxG7QebgfEL425sJZn7UsSRc6hvKXb8awYh/fnoU3t/FDm8hp13UT/A/NlOhDi0vaPrsoHTFdJSK
Iv/8KYJDKPIogakjpFwtW4z8Q4bJnYUrQGRKZGiDb51wlR7anUXb+D5kTBSZFsnSRY7ifNFacfaz
rKnpWZRd95YMMUABWUE9jS56FewEMVuDqew08FVgui74CLLfU35pSWwgY/guLHtQuE0/2riK7XnC
bQQvFlBg/NFoURhkuufzCvScyEWmF5NS/hAc/D3pj/uJGSv2VAhlCyCgN3/mIW54Enn38/VNsnE9
oZDMpyPFIXRa3xWhgoJVNlN3x7w6s4VJwBF0CEsVlm05vaFrEux8xq3pgkaEhktLiP+t9v6cUmuN
AWd4CEIkH+B+MbztG392afelj0IKBhNGhvjY9DX6eNcnu/VVoUnQIEVoior/emzUyaJuya6A9863
rd5rhDpabTwA/1Dlnftx45BD71LwOiEjQFNrNVjDBeLPRmGAygv0Q61Y2aOZyenOKJdTQpWCrgkN
jKVGul7OXukwV2wa37OAO5xANjR214TFl9HY9f/Y4KyhaIz+mAZLx6IwvpoRAFOJLnXoe3lFoccl
S59CdykbRZQxFPMrKUU9OBjH6oPbtFkzOkWG67mtlmqOLa6qEh8ejLHR92C2l3tq+WEUieFiwFlb
i4CIKAzpTR4t8ckcBEfqnslPBEbVIw7EUonMXtOqjjwFdWSnBbaoh+vbanP4BUhFZ4LLdn2GRrPA
cEOUfC/qOi1zMMyeeuSNQH/aQtAUd/0gKu/gItPo0A4om306wlBFwjwKI2h2c12tLpCixhQTrw0f
YXBYP6pgWW4ulv0h9y3lJQuSvVbdRq7Lg0JebaIeQ767TrfquqrorBa+Jyr4p/dqC6MUtQP9Zurw
Ou2kVjxoUowLSGkOT/gXYy+pDuXL9UXf2vgkXCBIKJgaF/0nnBb6prFqwQvHQXEma4Q8m7b5Qc4N
beeMXZ7k5QGlZMqdsVDZVwtsJI0eFEMhePKIRYUak08bcqb8P3YRPWp00nh4Fqny83fAmNuuzHNz
WdV4OopSio1jm8eHMUFKqsM6xU2TQXEjAxHH60u5/OXz7JL3G5eIRUwTxNS6yBV2EPP8WfU9dH91
p9IV9SHoqtwxRSH/ItCB2HtdN9SyVZjfy1llzMtuL85vKkZfreXNwEOWvC1L5H9RCAuqF62f9eyY
Z13+brSt8rXpczV1DBztDSf3zajAn7qof/dQ956VoqG6c30xtm458JCAqhddC5Dcy2n/K9rUEnNO
xboEkpFqSXbshyR5FfVYRqwVdb73YRKl8gh9PP9XFKxAtZHGz5+VyJBrd+iMeHYqoZSSnS14WdkB
gko4wqnTljrT6kc1yaKGUhuGF0fiy9Rl9wUy5DeR1Wi3UyClB8KDX3hsz26QVuk/11fkslrIOvAP
OQyCERd+gHouh4qeUS0MJP2hyxM3CWsHIFL6mBYhsDfUNk/XR9w426CD8L3l2TTphijnnyAI+kRQ
qsryLD8EAG6J/SFMJfFXKU2fRzdQ2SWo5DlD1ZgX5Hyorpzge9E59SIjkx1FqDsXyle78/k2JwTT
ZOk0oru1DjySSCFIpQTjAdPDzJTEjwwDquHrPCgkG59fPQ2aO3+GTiFh+fmU0KCSVX8khQ50QIVg
T3MXSRwNn2d/Lwdctt3q5gCMzYXFu0cDc902EQtY66bQWV6maV10ansoZLY/Yo1hYzo1Fo6oRyDR
5d4MXkUsH/cO68bNxfiEWeQE/GsN8KH2YRJicY+IpjC7JsSAw6y0lVsYfepAWtvT9954CQCCM2GD
hi10ltUdDf9UlqYlme8abXggGVJR1Y/2ep5bs6LYAkmLgJwHbvXeTL1AH4DExAsmS49utUAqXrNI
4RoWS8PvDogNfR7rzi1s0sxFkmADWTFgKdnIAVmcMSj/yWJT35fZ7D9QiUv3qJ1bZwF9WRRhKLxg
aLJaw0nIOmtgj3pjKQ7Iu6J3XFOTdETEjXeqsxtD0R1EtZv2/qILuhpKnEHAKJOueKEBiv4wD3Q+
KJlpwu8ybJLscP3cbb0clGahWS0XF+oaq+GSSpqHGeUiD2Rn9XvIFMTAwB2LiR2n5Mg301wU44tS
DzNq+0GNQExvwZ52k0SuqcI2sFkPo1iK6c77vrFrTYAxlKDYS1RrVnccAihVkgVQ+FNVqN9nMXgf
tVx4uT77jUGsJa0jfUOc6qJTJoa+IuHXrHtSKQeORKXQEybQ/ddHuTwaS0ELNA44dt7ndejZ+JXU
qQtwsTOL8lnQO2vCsyvSAb/M8Y9oCtSdy/TyhmPARUOVQoqG9sXqLCYoXRqNhN4ePD7/udXV7DhG
VvlaAA2y5yns/4FrlDtWrDU7Rf/NqS4PPjU8oNnra7yR/FaJxd4A5D5ON6DGSppJiu7IEG7pRCqf
V0VAvV2jycm7QSP84tZJLJ0OfwUs1+/Hm2L0pVPdD8ann3bkfpZilIwgMTHgai92MkKb1IgMD/Iy
PC9RCe7zev5pyX3x+fVDtZRC0bLr6bivnkHV6PpEHkBkopotP8qdBSy6bdCdrQXpOIuRtlOlvAyT
6DRCpEE3j44xirvnz25t9HGow7wCQoD4eaxH9WFEacLpBX+8FWJ1chDu+axruQpuaGFl67xGPMPr
jh/ADEuem5Keam3pblRgD8KGKg+LAvzX60fv8oCDWgS+sHTYLPKUVRUWsE/H+KN/GvUofO6bofbM
Uhr2bLUu7+xlGJ5YFNdYxDUreFJaNC7h9p0KUxVKR5CkwoWSiAevKCd7LYDNwah7AaFdTvhaIxmJ
ZJWrMfNPk6inN01X4sekV/4plKo9pPefvudZrIRsJW19YhKK5doFfU3C7MzM9Dq8FSYTXGaIPIdx
ELsEGaR6UtuPKSuH0S1QXtdtsU7RIuq0Nv+Rz1acHwJDy1HwH8fqPdeK7L8hp+h07OZuKqg0pMXP
kHHhilVD5Tuq1hmpE88VeOdRMQXjixLwzWQ7CPCrtdM5Vg2EjqIudYq8QGE3k1FHc+f/4ezMeuQ0
ujD8i5DYl1ugu6eZ8Xh37Nwg23HYin3n138Pc5WhUaP5LqxYSaRqoOrUWd6lz6LQ5zKd/9LqsP4z
zlkKnhBgV4+CFIAOIvuMtvHKaPWI9RZ2idnMZit6qxu8agzr94a00OLKlyjGq3LR8r+WYkQka2mK
4d8ljZoHcEWG4seFo+DUPvYCwoe8ZJ+mxYYG88YNu77w1USHySydxm3NBAMxL0IckIJwaiOfUU9x
LVQADvdXudlCgGw5gZxBKi7AopswI8cSEgXdJF1bMGFfdbnSfLEo/XMccqffX+rmBL4s9aIWwUo3
cGU7RgbCMEBnWE2bnLShUR+XIj8CEeyuwj1AP2ltC2xz+kX0vYm+B820UTgXVCSlUwF/7eBZbm43
5FqQL1l1PiFa3HS9q8Vp0sE2wivDRfUUWp3wFElNvodOnwZ6MyVH3gY734kuN7q5K/CNC31z8TAK
a80Fj+IAY28ka1vZuoRg8dw4Ho6qoltAJw+H1TxTCqaYq/b966ugVGa1BpYpXZc4rL9SWWqdvzbT
npQuXQaX5sYw+InoxQjVcRk5KrHZBVgGRp9SNZ0+qcUkf54MrYtxpJuk3i1LNbVPHNziF6Pn5mj0
tfPJiUrorKzxls+xeTfKYqZTB5XtauVF+lFu+uRvyJXygWyQtvcJWIJpB2NQ4DmbG1KJMknUpgOx
ypYShvBxNDrcyRolxtzAlXvIhsle3DZMkGidcb2SHiKG9niEK539M08cLf6oFZE0oPg+GN9xAoIx
FSMVpT1kRdbMLvPHzjqNMsHzcUCxJ/OM2Gjij0o4ZQZiMbmZIiOrdsZFShKp9WAdZD+LSR9mrx0M
8IooYxZEOBQGtZNh9XV9jjUjLGl1y2AtwBkt/9IFruG+haF65BC99xVINVX+UBehNP1610hGqhi4
F9DHTfWYYFvPgRbWEErvR5G9r7DCqlEPQuz8JooMrToaRV+E11qXit+9ocXvKkVMumsiYP9mzBcn
AYDZerWixelsSyJlQOSD9nx4FemQQTtcVNdQRf4Ekm443X+um0x9XQoqDJ0qeoY3U2+E1PtQC5lO
zMmke6OJ7kOeCfs0y8vw1NLYukgFVjr1ZJp/7q9805xj5VWAjuBCA/emPzzEiFVK9uhcaweIolvN
mfGQ5LQF0G6sPclGklE1BfC63FhOoPDLg8xzb+OAlqBwRxSKkLPZOKOyyFynrXM1ijAOxthcPNQA
8vP9p9x7vyAYZJq2SA/AkHu9PdHLXAYjlJyrbjVI3OFHM1yEEYsfK5fvQZLGn81otR6gvDd3DHi/
TJzW64gpB7nh65WlEvAWTtvh1RgX7VI1mnyZQDmBLq6Kt3YMyN85y5wMZmn0XtZX/Z/mb6sPKPyt
+zW0m+ypUOXisah769xUw1FlufPV2KogQlYx49s23by26NBciQIUxdtvtRatjM98OJDv2/lq0KrW
uoTxMrXC5t2ZJWyOSUeAThvs7N9IHcZLMcCwPVXN6Py9KLlGXDOK+JJnVXiwY/aecCXqvMB110nR
65dpZZJtd0zBgqrsjQv8e230ZR3GlX9/Z67P8DqzBuhML4ACnZkUverX6zjdkhWMDaJggd13Amf+
sOTDyUm66QFPkyNf7Z03ulLVoInS6mA3b97orM2JrsZREsRaVZ+EsJxz1c8mpjpm+lWr1fqq2nnz
vYMjdLA5byrMlYcEQ4XjR5hj6Pf6OaesdBChbJJAmGD8JmUwLp0Q2RcYs9qjWJp/4ceHBw2Xlwi9
ebmAORHgwqSCwdQ2gs+5CczQEiKAmlCFJ3rLEhJCdhm1rjXa/XTq2jJPz12SltpDOCntEOQg2oCt
DXH0l8DPd3JnVOJ+w+RXDXfQk6I60fbHOUR1esMVbdl2rjawTd1Wl6KLIk2m5jZOY9iEMUN+P8Wa
IoJmMLsqaOMm7NzS6jBNT1C//MfOZ7gEkpNch6pvVLcqneQZbG303cR393sYyeO/SSRj0xXVYL3c
uHPU3+AtxI8Cs4LoZCIGFD8bBn68XWbonxjQLs8WGxay/iKbs4fWcv3l/n7d/Y6ce+pbEKs3/d3a
KZR+FGgW0CNn7pUvSqe4ueqMhtvmUWVexhnzNm+CE6wdHMmdq4qimoXxTaVH8cIO+U98Q68lQco8
j4PU6kV3EUMWgWNsI934VGZt844NP/6SwEu/Jy3u1Se0XZlr3X/82z4p+/hlT635OMFpc18liib6
UUuSYE6zLvsoDK5t8IxM7CGSEJbcHkXVxZNwT/4FQ336MOFXJPtwfNvYU2pr+LwMWiodVCS3Y21+
FuqG4O6R/oMiswlX5jSGUdsRKsuibYcTC7WVN9QVzJaJIaTiOrmSGBdFGarOa+faEK7Rmnrh2kJX
DqrKve8EpBhBKY1Jzg1SRe8BTNAOiAIVFp6/jjlPaTWHz0KAsQpzE39WqSj8ZIJwmDE0/n3/E62P
uj30ABaZ+6H3eFvAhPNQjo2TR0GhN7VrS7PxFJJUH5yDnUwUgXGMTECpsSm3c/XZpgKEaMUqEZUm
sCc0UVjlPNbLUejcX2odnjLaBa29SV4oQ1srdDKuiEx1Tl0/6R+1VBl9NCzqgzx0fyma7TwWHNxt
/VxFPVlMGkVBmo8dzlay7ufFsrj90B9NhXe3LOUsjltYYK5go9c3QjOKuCixP7yKIjMf0Z0pTlKo
GV80qWifp6REIUwuhCejEHruJgWmlxaKb/f3yu5xBvG/UihXRuC22q1xFktihUSmV2brB2POhBy4
bqr3rSxSlEywjM0vU6bHYLozwts7/DTKxS8jbfxR6orkuKpZaEeG1HtBlh28GlPgtHQDT5WzfLGI
IlHA3Tb8Qop9AsouIvmrFXbtI5KaMGrVESO4+2/jpT+5OTqIRlGJkI/jRa5rrz8JnpMDE0QpCZi6
oEFfY5zyqwSX/rOcZvlHofb1p2G2RPFJTYcS5ZJa7mUXtl+Kvo5oKEqdrrM+oYCTfl2Q0RVubi3S
T7wBh8Irll75olXOHLtJUdeDK2ujpHuo2Ci9b5vxTFdBqprzUOoqnG+Hi7UeqxY2Xp9an/FEEEag
wf3Daipu8K2Nl7j9m/FFIR5zTA//wfJ3oPIXVnXCEe4Fqo7MjYcCUAxsfRbpp3Su63+kNClHr4QH
AEAevRO0kfI41U5ZUYYtkXEuf7a2UiouAvY1umypln+gNJTK761tlI8ARFvtc7RM2SnX26V9rNsp
/V3HwviTRPH4z8EHuQ1lr77H5ohU0WzPmcbuHI3spzok1mlurNor9Gx5ePNKkO6BrMPiZMC5jTH9
TOE0kgcFsw7ozRjw7SrGwfKLZDI+3F9q/dGbTbbONVavTMZD1rZMKdoaAWapS4KhdMrHbkEZwSyb
0r+/yk4kQ/2TWoi5FwLW2wvRAgSL5cCUBrTE+7/0MEueCydMzgXuOQdp5q02KUBJkkyQLYAJ+Nsm
QNOdRc/XiNJglJz6ZzvKy98zzMJvMtovn/uqG9+PTZX/VOohqR4SOR7xWRq1vjqNuh3+ff+5d0IH
9y5vlrIeaY3t5Cg2QBgPNfkJ2Lfm2e4WNIiwZjkz8bVORpmq3x1DmAefdKeIsW3aMUQNEKo3gh6N
I6SiLpU4qNHaOkFGgNyBAPJz1Dedh4dJ9PX/eMh1EEebcocrhjBXv0Q8ZZAmCT2mVa38c6QUFn8V
SfiD6f+0uDpdKO0gQu7tXRv5SmYggEZuEDfEQqSdmNkGMeVu4mqFvWBHHduf7j/fLcaMHUW9suLS
DcxntvfwjC95Z6lzHDRxCEUZgODwRdYFot1dqCN7VkXigwQH83ddhNO1HSqB1FqLO+tpzMfa6zo5
Vc71MtQHH3rvVK3cRIgMbPabOWGkQpVo+pjsX1Wy51GyxssY2s5TtmRHs7SdV70K7lEskoes3anX
d5GIB7MoqzoO1HiQ/7YaVTt3CyzI+29657g4CMzCYyBY4Bm2ObqYWNfO4uhRUKtcOJO2+EkferOc
zl6YQbnqUbB4e2QCzsE1S8uPFvs21I5Tgepmh5VpYQjh62YkX0yFgbyJkMtBVN85l2BrEZ7Hc4EV
t80FxMRSSRZjElRzKz0Oqd0/L0kqzZ4g6+/OhVSq/cEJ2ekwUBSuAsUr+oeh8uvPVoHoVSKFEyJr
onlXk3l/bi17fkRWVA7iJO4fDbO1JSZ8qdSf7n/Mnd25HhrmWevRuZnPD+piWrls0kastPyiW8mP
oZbKD2pd/7m/0N7exFUCbgrodaAAm705Z6CMhvV4lmgNvwcu9FMGbnBQRu0tQtIPWhlxD7qImzcZ
4oqoLTQiAqXFZ2dCQTQ+xZreHNFA944Al8EKgAGFdrNJJEMpkrjjYfpu+FzThr4wu7bOeieSBiKj
XHlJA7f6YJ/sfStqVZBizB1vcdhmgRILTn1EEkkPPzTVmHu2gi+MWc5HJs4v0XKTcaz8d1p50LAI
rJuaHcaG1kZmJQJIvFN4Vvu2Tt8jk9//2+gGyo/QR1Bom7pI9zX6jZbLDKP7UKE2AXh2iX+k6YCa
pJWE1c8WqNBvOYr6z4Xo0FzMC6Oq3dGprKNk/PbzG8xl1mwCuWJgGerrg8QR0ts5n0VQaTZWRH2o
nNAarg4aB3urrHMzee2Q3c5tbKcn2bUiOmRjkfgpuiinuc6qNx9MtrFG14ZPDZH7Jij08RR3XY0k
42KKMxteXJpGqa5ZA9virUeTYQ10knUIzNDmpqBr7FRtxzENLAksfSXa6tSU+ZGA1O2ZgTtFB4jj
otBs304D87nr86hL00Du0H911a5eOg99DOt92DGZddVqUprTAOTkCIrxUoO93sxMpEgL1jkRJMnt
LNikmEJZMskD8EHamoi0qu0Nat9MfoUtSOymyqI7I0VWVLYX+rGm6UryJP+shNp/LZAHHfwx7aFU
cpuaDJuGNv9d552CiVQdoWkYgwmInpwyiQG/AhP/Qxtyem+gn2p6kCL097oTJ59qxUQvpVadBiRF
mWuTv3SKwPav62zzhFapBqQ8jtT5wvcqZi8RC8rtRjjYAgZzqzcwtJW88+xmlWYRba4nXlnJ+rdF
K6FLD45ByEnLmQJQF42NmJDBv76/V25jEK/SIG+nd4aS4Xa+ACwePKWmcj0WXXoR2Hyf1LLKvNLK
nINgvrdhVq49/F+wOjcCOVU4x6OkTUkwIXDqglg1f+lZA87XGprPcFJwaJvaN2NxuQSZxxJj6cKh
BL0JIUPfKVqdkSaDHFEe2hnCi1w6WMJNquQD56wPzt5t4w+4CgWdSXEHpvmmo9M2HUpHRRoodmkI
P8li/XfamKGykgEzlGK5gc7W7BTjCcSL9VuNamTK73/T2/xjNdsg3cEwbU94K40zqQ0H8o8qLUJv
COfoC71o8djOY/5kdnJ91dWmR1aG33+w9t5+otxkzMFrv0WUNwCxZnVk7UIIx1vxj6uGso4qrjhq
+O7F7dXpzKQOoRO/fdWZVFPi5OynEBHh02QX1UPp5N1B3L7NH5HXJplC9YSOEMpOr+8gMWsL59bM
AlXKvVLk+SWk/+7KNdIuwC4OcnFl5/3hObQWrTzSrRRGlIpMMkowNJHaqygDzJH5kIJ++2LHRRue
1mgw+UbUwju2B7o5blNn0tOQgypqkkR4hYR14YM5IhvmhRDVH1M5OhJLeYHVbeIvneV1ggUElItz
806miIiHrhl3WYQzwGUB/gIShokAtkwd8uBPCuqC8qnuq/59FE5654HzGspT0lfii4wF479YAefL
oykn5dVQ5W6VtW50TIqT1DqZUOxSXx4SGwKikKvyKuh/SQE+OWLwbHv1gwoRYplOeWi2GdjMdGgP
tvHO3gJohCKItZae6FO+/uomnYxk7vkMCmogX/Rcd1wNHekDDUZrVXHavkjGq5h1wnQAMbl5kYuW
VNzjAI0cu5nmIEEvXnFLk/kY0DypaB4BdKK53Se1oXw0qlKXPC1jfOG2xkplU4Hl5ah5zWPopZZc
fA6jRUfUA0b65E693NHSbfUeYcPBLl0V24P87PSAE700KkTjRdNsv6MeAcI4m5W8eL2cJb+zTu8Z
RS7mr7xftE9GOY+aqwCRS1y5jZP0lKmTbfpRLxmt3wooXSelr03VHwfGu3RZrOlb2Wi57g3jHD2U
pTF2bp4o8t91lYR/8io0nxVzxsXBAhT7JRmF9gsKPRKJXeFUzmNYIN7sVjQ+w/OcLcOPZolzySWI
o7QgIikdT3kPofbJiugOuuU4So3vYKX8lQxLys4LRmPXORPyP3ZYWKMr6U33K6+HmfMLdjNCCwVV
dJfORqK8S/V6+qY0OK+fbQjwBnnBrB2VuzvdMaoYIFo8BU32m1t2NmOciNACvzbthDQzvVI/1ZvI
i+R8er/2CZ+dNi2ZmHXFu1zqer9jhuJZVq8eRLOXynq740A7rQUVOK5bAH6kank2zvYV0RJNPznR
EFd+nbZ187w4U83JUuMkeswcZ0wveUd2gMK9lCUPbTo1htt1zuhcgGmF81nTRjTocwtplQwdZMM1
aM3bT4xN5v6PrDRJ5yGURNs7Z7t8lXujFTjALjGS8VEDv2eSBrn8VPX2UJ3LLht/5cLCHgDdc6V8
Z9uL885cZlP3m9hsPqSGlH63KwxeIWPoWc7/NrX88i6fZ09qrTF1JdQEfiTlImfn3JI74OJzQmGy
xHo+foJUzoGZEUYvgmHuy2Bskx5bYQLM5AtnVt7L2oJdnOWwzw6CyU7iQ3GxQns45iQG6xXzn6Ht
UCOes0ylc1VlXHJrNa8dt6PG8keFPSBlbe3HZLoHq+5tOpZFoAJuOQOm7XguLFfAbiPZ1xh5Ajc1
QW+MWV76SdUzzepL4dl5G3pdSzoqq9X4iOpWc9Ha+Qhiu5OPcD1TjvBbYPre4EjQWE8ZffBDoJb5
Y50tz5I6dSdmUcZz18sTqva5dTaMo0bwzmWqrtoWiEHKqwrpJopb4AYcrVo3u+wU57BNZS+tHf28
SjVe7udcO+1KLipmhnRC+NQ3rYqpYNSq4wNwtbOp+4iwDra/qQ0G2221hRmwmWfLxzQZkNy3aplJ
JoSwPvnSj9Lyt6YinlAjzgjbyY2SUC7ejDAD908WszIkqaRvmjUTlivjKiViS404ZUm+BNo05ger
7O3zdXJGfIMkcoPz4j/k+QzJHm/DVGK4BXD2y5w5zXp79E4w9ZmFI7MRJ0eZoLKTda/MBmbtBujX
GwQdyPzR6upYukahaKeT1kSraGLuGGBX+E86CP2uQhfaGOZfk5FMf4hF3Sf2DcPVIpsVTHtjrXNO
phIa9QPZZqb6oVUNf80AzRjmWal0tqeG+X1KTfrpYOvs/vq1miXdBlK9ndPQTh4VNYKfXi1EKnCk
zLSNVLSABJRcf5o1bCwgf0bnqlTkxymM1MalLjY8+GD684hXitdKg/Te0SbpvNi9/Dma2/EBLIr0
XdPb6RIL6UjTZyctRjCPG43aGRjqtvrvncVqnRjIMXFEXNMljy9jped/0mnKviS5pBy8pJ2jDEFm
VWKie3LbboyzGk5Jx3rQp8RvAcOk9sqhbz5EXPpHzIPdxWiIW/hgo8iwbU93iPdjXGdK13nqU58W
FC4t6DQ/IMVmnO9//J1EE646oXFFaN1KOZbovyESw3MxSJ48ZUG/uZwN7aAq3ftaK8aZHc3j8N1e
30A8IelUXFAjCKAnVb2Ik06L6BKRCPlxqR5h7PZeILcdXXAoaTv9VKgoDfYg4XXKzd43yKxOEj7q
Lmoab2+iEtlXETCmMQpW3JvGph6G1iSi9dGSuXuCmSojvWxj+iWG5CC+7T4VQF3adytP7AYa0I2M
WftMuurVkLzrJWe60rVs/86V2HLvb4ujpTYfDLMZJZ6ilOOFKMvZkm1aa3CJv0Zh8mZlezrrXAsm
f5iWgm14vTcsMIAjNN/wmmLJE7v9rDUeZi/jw2QRRO4/1s4NQVsEJYS1oGZ+tkbC/2RCUtOpKZgS
+OZZH51afUmf43xIfctY/q77+I/eKuPBxbzzJv+7pL3JAcZiMbLJWJyrYibQw3C3mz6XaKcOJKft
EYRg7/loF4BZeUE7b1OueoXYyPh9XCvbLJ4lHGoes7rVHwuzRX12jEYuwcU66KvtPeFqj7F2Xeir
bQGt/Mula/vQxmNVzgIz7um9lot6joyxPNiWO3EEL8xVWIvhFjq3m20549+qtB0pZTlInb8gy+iP
Wodxnp4kHqW6ebq/X/bWW0VZVwwbxgHbGTDs4LAfCtQdsn5Iz0k3Lv+MrfFD7zo1SMzBOajHd94k
1RmdHsagpKtbvnmiJIUkmhVrEsdoEhu4VuQY71yQljzyG9ldim/1cn/e8minMoG3CNsgIPiOT1ph
zM90fcwPvQ3X6P5L3AF4GeigIdiFEgcj9e08wDAFrmdmuKqPOsp5mnPJq6ZC9ydwGRdJsWYKkQVi
LQS150arum/5mBWeqlTSYxTR8b7/c/aenLGvCW6BvXQzidJq1i8dFXIVqqenGQLcAzmddIro1B6g
UnaOI/oz7Jz12uP6U1+Hm6EZwtEa4PbhhTY/VW0ZPSiJJJ+bJRKnpjU+TFKZHoBP1iOwKbBBBXAP
Ma6nf/rS8vlPiJPbXCBsP0vXtC2ikzMX2UdmEc2BXvHuS/zPKpsnq+S8NPF/kK6DmSbU49hauqlT
Jy660ICX7n+xvUoSfD7cV77W6ua9uSL6UCx6h/3bFZqH9RNTdOM6IkXhDyEMAVJRR/tQ49j22IWT
802pM93ykkUDSlaHb2a5U11AuFinFZQZN7W01lC8pxqpWTXLIuhMSwRO5ByZSuy+XiTuVvkaqPvb
ilWSUytK8yoKWs2YAlsAorGNuHt2nPz/GNbxTqEEkCatfOnNux1BFKZ1DYjWnmIgmKpTPIgh/3z/
C+4ehFX1jfYDjfntFYEQgdPYIdDoEBcOd7Zm3EDMDKfBFBncQSSt12fxgRXX3jt8CdzAd7ietjoh
gJOUyUIgN9DnqKU3qJaYw/I2sxDS8P3H211qFZUgvvGPbTFSEj4F+mXoR8PA8+Y5w2yjlfNriHzb
Qb6+fo7t8QbUgUg3BJJbYDcTtKaUa2o1BFrFpe9tGcmVPjsjopr6eT+mPyjAjK9dNP0fLWnAiSbJ
J0iWlc3xOpiNEwI6iEUTxePKuZRIbvlW0s8HA4i98EWBRbuEdHqdnb1eBYV+ZTRsjjrAY7RAGkm+
ZqqaHdwByt6GpHBclQhw24L193oZq1cYtzpIlkmNsUQuElU1KNpumBXXxKKqeQitRfvDgIxBarMo
U+U37Tw0l1wsxtq3mobKZRLQOb7lWMBp170Ru6VY8n/kYmnaE+1N9WgUtLfNVhFl6ho6KaSwr3+0
qi7xhCGbdC0GeQ4WuxG/nULVTqY1Kf/HgbWA7jPFQ5TwBk2ITlYzypWgoVHmtr/CqNzElPtL1RXD
Ocvmws3LMj3gmu19lBdnP7Tb6NLbmx0GstGJGxm4mRSOA9qPChaYGEGcMkP6aNozdAUoWf/H0V3J
8CblKU26bWfKUeHRqHiWB5YS6Z+zskk8lLib37O1/LgfJHZOrvPS9GYVqtLtzs7TRanaFJibVKCU
xDhBbx61JFKe8b5zsJc0ovyz2enVcgFaelT47BwralMCPJ1IOj3bCGWl+FvhABsFxgT41lUaGcwm
CrjywevcXYceGJ2wFWey7VzoZWjGdWvAkm+yanQHY7TOI7btv97+LlcHSLB7MvnV9l3GOUoSiz7Q
xEQpKWDYjKjVDBiUeW8YIDvfeU4ETRDLj6Nyf+8BaS2Szzrg3G5aMyrDLrMNabM2fT58YqBVQzdp
ji7lvYyHehj9cgRoLM7gJgyG+KJYcw1lNY5XSdYlqVvbh6ywauxW80Ibcywq65SnTh66UFPGie5t
PDIsWbTe8rSm0KqDZHbvyVciLRgG0Jo3zezSniIjLWHf57o8P7d0H2AETEfZ+e6TU+BRLKxgUJ7/
dZAzBAKJFWSVK+wI5WGiMx1gi1b6kQnFQxOSCh40j55B30yuE/fDVe6c2u9Huz7otuz+knX2jm0C
EMMbmt1o9NLAobWvQkLJxM9jIAzwwo2k9gtztswHJIh6RBzlGsdplULlVCHS0pw1oAa2m0nmmL79
JwEkAQcATYDr/0aEgkFumbcIigezJsprNJS5VzCCfVKWwvwLoln1vaDVDfxIyh/EZMZ+n9Xdu2ii
8Lh/AHdeDr8E8MOaEPCGtj3j2JlElTYK02+RGY0HRzh5MlIpSb3OFE6AR2z33CiNfp5LY35P809+
FzfQEgFidNpbNai1F5kmMhPSEo7NpsUCu8Rc0MhPgyaLfws00VzkLlr8GB31MqbSkRLI7UFYDyWT
tBdJAjCbr3doJFok9w0zDQYlXT4ZVp29j6MwP0hRbi97UklkeRkMrvnWdpU8Cc05ovUe2GbCxFKz
f88YCp6deq4O+je3FxONlBV6CJSCBG/7KQmZ9mQVMsG0Kaufelym0zW3W/EsT6FToS2Cdo+r1cxN
e3sypcv9nbS3OtGEDgHHHQbDJtJFi121opa4FiV7diUFpHRat+VZaab4gUvSvDSMrk5qXB7J2u29
YWLZKu9DAnij79NjLjLPAi5rLGfzKbUk28fwEk/4pitP9x9y7Su+ztqpxJl2M/VedTO2OzTBTFtO
2jEKsqXtAszRGibRee7lbTR9YWRZuAWIu4sVAzd2gR6+WeeSumR14OB4wE29HcW26Qj/i088D9kp
qszlvHSL7uHclPh82YMk4DaPYzNR5q1iVQxet5cXtDlUA5QGne/UiR4GyRiebCuevUZuZj+bwu4U
j/IRGXQHlLlOZ2gL4oUMHXSL1W4RTi0jYYAHZfA8nZbImiosa8w8Py11CUhgSERMA1TLSsWbi9H8
hCw/DrEh4sWDN1mV8hdiT0y+bHv8Vx5jUftqxjTPa+pcekLdIBLeUKj0OBoAVNZlWKboY6JMnQ4g
pasewzJbVmP6NILN3rTld71ByOcC+jETbt+k3U9A0HV8NpSm+QbLIdH56BTd/iwcBDAKw5wTP1ci
DEv6su39nupC/C7i1DknYoxRJu2wgH+Y6jJS/lLVbv4ChaFtDsLOznGk6YAnkQ3kZdW9eh3cMrLu
sp2SODAEDhk5w74zvFNwL1KV/kmrAr/vsIhPQ4hR/P0zsrNrEBCkXCLpoTW37bXGoVI3xQgGXq3i
kiSO9Ead4v4j7l5gNYaooabO5LcfTAO822quQvPjpjFRC1AXvdPFQd5H1clBuRk7oa74q1Y1cU4W
UV2mqBi81lLy04D3+0FNsHOVGAivrBq0nM8baWRkZtMs7tGC0OhlX9vESs4yQgxvrqmBsK+CJHh5
rArdm29a5cCscHlC92EZkIWDCjL4pSimg+713sNoJEpAP0mMb2Q00nbheoiBXiKzUuRuPkf5zyKG
43l/n6wXwiaW8jQEbAIaNfAWVBFNejSz80EMx47xrrKBtCStpmIl5Rh+OS7SwXq7jwX2n/YGNSKb
5PWJ0EbARnjBgSjtpCpI7U58nsQQHZy7/VUcCHUOd/GNcAyzIaOPuOoDu2FQhH2nbHhRhpXTwTo7
lx6UGcaH3Hdo/W9b0laaMC3EtSjQRrxK3UEpgf+WFi4DUIHzo3nN3lOxEtAIhvTyzZQ+LhU1zes2
DgQmTG5ThVmA01p3UJnsxSzALxAfScvotG9KBrPr+wpRjCTQI0165jhZfpr009NiZy3F0WT5RJTC
UxREIO/vxb23CbppteIEzQb59PXeWCSsv+TMgR+0NNHDXMqrbKLUf0TG/fv/sxJAKtJu9v4WwzXG
tjY1eZ4EkGiGH6VR1DxZ0n6ZKhhC95faO2DrsAZvXmTWbshxqTNodtJBCwJCXvpF48A0FMIzi+Vb
F3d//R+LrdMRun1s+22u4JSRLWlw+4Oxj7p3jpHEbt7L9hkRLPU08S4OSqidHbk+FtrRIGvBIm32
SrLoqhi1Mg7CHJcEEon5ugyN+fZ9wSrks+RuwGu3+yLpxDjhnQWfC1/T91MLoMKEsPLUt+MR4H9n
88P6RQ4UTS3O9fYFmjLwE2bocaDnwtGDVM5E6ptL3zwgru4YwFPN9NKwSb859WIehPyd/U+qhQsD
8GGmFNtYXGgQji2gKsE0iibzwzFXPofpmFa+HKvz+f5W2as5GR8AYqQDzax5ewYkEaEPXZtFIJCr
PiloUfiZPAn87DrpPFgIACaK8wU/AGg0RuF4tVBi3O+yg6O4cz5WQB8jRK4fcASbC4FxRY0255AH
Qi2ja1HFHcbVUXg2cockbUiPcpSdL4yyIoLHdDwYRG8fW5VLSccprQhGbZIb37KT+Ls8SZg8W0o4
k7kk5vs2ixN/hn76z/13vnNc1nnbWlpzOm+Q9rU9cpmHeh60ud21fODQ+BDJVnek87eT/NFTIu9j
1r7j7armS2dIlcGnHYeI5taQBVQX1qloMzQo6Ap7bdPmD//Hw9FHh8qFWulN4RulldkkjVIEeii3
j7ne5NdmTOuD8nrv0ahJIBzBV0Dte/28/xnIdq2hV7iXFkGB6cfvdljUh1Cxsh9OVWqli02WndK+
ytrL2x+O3szqfwH1+IadAuq/6rC/KPDCzvpT1ljoqdfq+OY5MB+NzJWulIp64HZ6GPYFfF8IxlCN
qxLbMfwofzRpWw4gm6NDXNzOSaAzyMljBAKlenvR1x0ZGnLYnITQdPoH2xrbdzTah++to8S4VGjL
rHtQNXqUapJ5Ko2Dd7oDsiVRp7TV0d6iYNjWKHqoZOwaWwTSMoW5v6Alj6FPEzaQUp0ULGdtVMvD
QNiIXSuL8n80iI/fUEmZftWdaqeeFWMR6kpSP4cHt/ZOKF6laoh86G3QzdlcbCoUxAx5d35aZPTY
sNrz2dKE/kDlc8RW3gmApCA0wF+iEkij1ztaatIM/ngpyOXqyjeWcngCX9uDrlvZe/SPD4LQ7msn
0hKEAG/dktokA2OfuBtE0Dth99ympvGB3L+2zwD2Z/ucTLK0AEHF6chvqyU1A02YzWezqhkEWL2U
ytclz7QHs4udQ0IDz7qpRgAGGWs7kIEVHK3Nu6jisVQmdkSZGvlvCQcBT0gR9rGjoR+kuXtf2Fiz
PzA7a2axaXOi4SEm8o2VjZz8a4S682Q3/XDWaD58vR87dlcCjgd+BGrtzahqGlMzTFRDBNmclf4s
JwnVFWa6OTaDB/XIS1tm+wLZtBheUITfptAAtY05Tuo86ESY/j0i5v+xG8US4tbrZFdldPSLSQcG
Y7I0L39Xdmmcxo72zZuPD0oXK3YejaIVP76J0qlSSA4KhHlQa8qoewXqypmPDBd8D21Wm+X01jfs
0Kwng1jLPTpTm9Nagiez5TiHIr2GzTKbxbfZNH8uRay9+ZJjJWhy5KMgSW6a4wO3ehEyvwhUQFju
/zg7ryU7jS0MPxFV5HALO82eGWVZkm8oSz4mNDk04enPh648QA019oXsKrvcG+hevcIfLDWcH+oy
OxpNby85VgHitViHk6ysAyMea4Mh3YTBRGa3X9kn6o0kDn9GBTcqX43t/ixVOAkHX20biZgXL173
iMry13pZwZ2d1ikUTNhi2efQS3R4NWX7zp7MOrpKI9H0y+sfbpsQsSLFLD15WI+bKRgG6b8nNMl9
SCLIWgM+hig1aAcXzd7rZFf8VppbiJir7YFBtszaoUzubZ1FtwZ/wPOU9+67BHjehVKg+4y4XvH2
o8iAGtzF78KPP1ZnAHei1tJmqtkkLXRfhBy92evjgEbh9Llp2vSfoUAxQOub7DIoKiptQyuKg0+6
94KJcigH/AaZrA9i5ZoDcxeGOXTS4brGXvhI8nLUBtk25BfTP7R6gT4BBVyH7V5CFGF6mN4rRZl6
3FFM76ZweX+J9NT2LnonVTVo9Dj7BGY+6QMdANOHt+8ksPB0WnV20kZZ18uKqMv1OL3noYweDAOv
rUFt54Pe394J4WjCfqJ/hanQ6tLoecl9t2iFLg7wwYTgxgeByutDG0U/U/QA/kNc+y13w0hu4eau
rsNinKi8rSG+qxrBTWkMA2ADZq3YsB+Jc+ydEYDAGlNyOrjqerfKXDfYfk58F3FWnXoktR7RWqcE
SzAwn6CKdtFtLqb+j9c/2w6ala4IqikLLHgHGtNPSjWoJQV3ZKFuGuD2pwfjGKpPkZM3/1hYDHdB
Z07a1cI60/OpFc3wXM+z+x7YlsJ4p4jcX6//pr0zs3xcNEfxj9q0KPOe7dVMyNS0Q2L8FJFbfDBR
qDg4mdusYLmmYfMhTgdKeR2UFCzSkM9lNOBaXXh3hmZ89nQ5PduNGp9ef6DfA7GXWQEfFvYzYBXG
VcySXqZV1MJwWT0CeyoSiMKk0vVTnQ9YNs9G3dYByTVIu8iphH5JuUK/AEjNo59NVMZnVLvab0jR
9+/VrsubU2fX0ri6DlueFt2ixjbH6Eb6VcZc1C/GbqgubudZZ0AXVXtVerU6V61rZrQT6uR7Z3jD
FBj4SMpAG2dVwopKSieYEz02UFFWWnkQ/Xc+J1QynhEcL2jwdUsnLQdyPcVFqKL0vmh9Zj9nZtoc
lKV7X5OZJAI3dLYZMK9OamRkeic61EukK7sTlDNmAvpcP1pyUA/uzJ0YtIil/J48okm1Pql6LKqp
dtHmMwdVO2kged8PnR4/I6+p/1Wo45Fs2e56y6yTfQpWYv1o0il0ZXbMBGyCmn7F3et7MVXZTdK9
fI/ktHtwb+59LiBa1IXUUoS9VYhVKk+W9C2zu9OoPfM5bTxHKVo0rx+Jve/F8yx+TVC5N03uOpq1
tswccV90NB+13q5OpaKjWSLL6qCo35bZdHqW9i+8Jrpl65E8QpBDBUk+pb6zpl8CdZigZ35/Q3Gh
DyrFTZ8cwEYfuvQQ97TzkLAoF1gVsZV2/irv0TqN4aJhirtHG8i6pPghvEswg/+RpUp3AJTf2SUI
wdBHQKKYV7rGs9qNMcXZSFGZqFNyice57ILeZGZciFZpMGs19YMCbmejwO2gqmLuYjOEWT2dwLis
GJMqv8+xUgYw040rKhRHNoJ77xDYP+2JpfO8laGGol50M+JETWvS4Y7i5A7Xww6Adh0Jze0ttfgd
wMQkhdpMT60YVzSw6vkd4cf5L0CpURgwkLO/J0lf/P36/t+57hHJAnSDkgEi/eugKAnOZorHCoSV
IXvWxmFqgjBv9c9JqCeFP+LF9VCFZXYQi/eXpYkG2hBXu3Us6ZGgsqoJqZHGHbF26QkrlS/Rmj3H
o6lYQYOv931SB+8Isbn3bpnCLMIcizHH+hBOnBKpD0l2H8YeZzYgql8KA/B8Pqr6p9df7d5SS9OV
vjpi4Zv4rAhLH0XucBWgonDC3aEXvlOZ2TkfDOAOry+2F1y4bxYFS1KIjdv4AMsGTwAEn9TBsr+1
2aihMWW0zoOdNRZE3sq4aVXvPKcFVOeDtfcelBYzyjG8VBO+w8uswrSzejI7sgrLBRha1ti9qnVS
X5LEjQ7O+l50+fdSq+sVgfosQoCMqbGLu0GRuu1l4Pb4B8kVzzfrGEOB19/rXnBZbPV+N/9goq4W
NJQWdZMiS5BcwbHAlOFT1iZHYC3umU2/6/dFx3ahNbT4I758hZ3bJ4wZAE2FVWyZX3LKm7n0HVMq
H3Cv19VLNiet42NvJLpAqKHVB7FT25TLdSR8yyiKPHC0Xpmudu3aFTZNlvqxla3xzYEv7vjdFOF6
qkf5aOH1kbX2B0xAm3+EKUUK4r7xvkTCKoqbZ4tWgJSuNXiciJi3vjIwHc00DWKgl4tQDeJiHP6x
VdTt/bF01e+aXXj6CTPc6qOUQ/hJSHtuEWvVsfiAlYlMv5dG8kkZ0b2+1F5qfHfxLpcnE64ogs+Z
MeenjDGNd2qtWmKqpdaKAlZ9nt+NuoEeeDX0dhcMyuTlAbaK4pfVUlh+Cum0ETNCW2hXvWpajY7S
TJ9WYs8eTEkpsqALFQepAKtjJD8DWwRWO+VIsKdEHhTeMjeryC7K8Wce5058CuktgUwpovGPMRrF
V6KUM79vPYe5lN/kXWb9jULNOJ26Vot/tGmdDA95heF3Luc2fVD0oY3OZPNaipyP6mbnUM2EfVbz
yBR+YUa6QVxLDCUojTR5N4MXyE5lOrX/I3qM9qOejYl+jhSlARc1pIX8mk4UOSfM2PPiw1zW7ecq
re3nSEP7yZ/tYWw+oO8TV37W2PN31xLerwFtlYs3Asv3+wR++k3R7Ma5Fmqd9z63v3zXi0IXz0M7
yMG3ozZyT9SVA+l9bonohEMLoksCvvV8U1u0Jf1I5dbDtSV3spM29ajbVYM9apeK3lR7E6rUcj/K
qhpBl85LHotpaHu4Y8L7jgTu4AbdWFhfa89qC99ZXJqedWUY7lalDZnP3elqiJQkxXiTcYnsVaG5
yOXhHYvBhN+h449RU1wh2J+Bj6ofNBHbdVBxWWB/IKPu79oMESkMM8WufYn1ng05bcrVx6qbrT96
JYwBgFlpEWR90RZnWzCj9idQbtEHSTHZ+rlr18ofxdjodhBVpX1X8Pv9bKSlcD4UMDVmn5wtlWxK
b5IP2N81X+XUWp1vVp3xrarxTb2YuWGX/4Bq1nPYlTnKOK+HoJ27krpwEXxxAcBtpsGVGCPhNHN6
t/rc+AAQN/zi1Z77Cx2M7HPdan83Y/Vm/UAyApADAAeYUWKguOpZtQJ5jbqZi7vopiRoF6xdlSjp
eVKsn68/3aZlRIf/N/WeVB/Nx/UYdqStr0JnyO92i/uLO3r5x8jobDBHXtp9rySkqF60JSdvGv8A
r5u+XcGThbGeWJpj/LnurYzp2M4Z6jV3wC7lxzEepwdNDwfKtkZcXn/WnYuSpdCbB9rNlbIeJqWy
KCJPFeIeDn2B/UQ0+xTU1kXHHeKgQbVzbxlkc4wOUfFlvL2qnpJ4BuzoFsx766H+u8+V6ZfWMyl7
+wPhY4VmNiXNdk4ZJdKL0yijejJwEPKbeUy9wHVT66+4w/rp4C7euyQXPRWo6rTEN+wys6sMFBYp
oEQ0NE9eYgxXyYB4vNrGSNpaewnKDbLQzqWqjUencO/bQZ6iLca0GRDK6oUWNeA7WkScwrbyLnln
Ngi1se5DoXTd263VANFQLf62Ydnyigo7QX11po+qa6kHDpYQ5XbjtVWiowHNb+Tpi5bQAl3kquSN
ujt1jW4rNhYYAwNtJByG09IwfZwar/05m4X7Pzs2ua/U3BW6nzdN8SywynWfJxNtk1MXK252Cccs
+aGGhcrIdqCwfX2Hbb758vPQCsYwmtnoZhI+KvFkJrGX3zFuxWkDLbDFwXbAzbXy/pKRY5xdd8yC
MCyGA9rcJtVkZSoF0OULhHTjVFJqSTxEdZ9ThoTjWTGK/JxVlbxawpmf9MSajvormx22LEjFR92n
UzWsI2Hj9dj7xixYQIy5l5M6cqyqT1BSsoMm1e9As/7omE0uJERGZQT6l+mmobtYfM+QrIU+h9LX
hwjE9qgPVgQbqmu4F8MaaUEyFvpyWV2gbzxMafOnLtLyo1oa7hfdSszpNE9wTm+yLwbq+8Rq45vh
1c7XvG3t4WEcKvEncIHsR6aHYJemkcc7QxjW5vNQG/OvAg9VK6hkCLhBT6SW+dyvjf4He77vfICv
o/yI5nqfnZEsMbB1Uosy90l7bJpqoPR+IOqLFBTlgJMEDg0ND/3XCg+2qEQqCvcwT3xuptAOfQ25
qG+vb8xNgOVrORSSUA65lDcO9EUR22NcNPQ5eNYzrmbdVys51GPaXYUuGONMGDgbXJ3qpHKO1Sy/
q1mnE+cS5bnJ6yPvhy0EjIdhPkX8ooQEMLjaD0maZnYGpvSORGNyzbJwQOIAb68xSXu+vxYGcaab
7+OkSx5LHVWXuHGM9wNz69Prb3WT6yw/hDEgmR9+obCgXm5MewgRJzWY+yfCnM5hphHslZbZtIoM
s3AV9iTB8eA47MUYllvkrhFFxq7w5aKcNG9egCf0QKLif5GVy4dUiVzHp750LqFZmn/CD0ufwzl2
2oM7be/Qe5gxguwGf0AG/HJttlbFIauKu91Pw2OjZhK8GV56sfTkh9ff7e5Si4st1CeC2ib7UCrK
vQW6JDC2oMGJm2/ZRdIfxeweJDo7n9FdbPQQbqMptxGUoYqIjElFkxEBzvI6maK6V8KxzxqjhgDn
i/JRdcLiYNGd56OhtOiPkEeS0a1eZWPUNpn5nN9Du+7+RJi2uSZN3/V+os/OEbJO27ke6JeZiCxB
oN4qBtA4o4KQbJqGstFvpKU92A2K4WWbJWczgQIMXD89N6J3/xkYFZ6qBMydsNX2lkKiwfV2th7o
gnXnqLbmxXCqPEjOdjJrxr10g5DaQe9s3UCXlRVr48h9klgO8Ckd9iLBMhfjBaHi8ktipO33Gfzw
ZRSC/uysZNPt9R23+46WMSlHdkfoH1H/BEFqotes44OGVOiHrKjHoB9ymFIRrMW3L8dch2YwY0s4
fksw/RcksLLrAr96coXK1ZSvLk5YJ8XKEYatZHaenemQ5f77Fa7uUXAJQHVpD0FyX2fZuNOgI5x3
YFZx4XwHjijCb7SKG19YIv0xec1wyequgjlceNOXsEvlA1yn8iBH2tv4tNzR4mCwZ2ywKPqIulFu
ArLJ7TZ5zGE/nXC4qv1OyY8kb/e+KIMtZvxLLgZ47OUrzjN1rl0x5Iin2B1a+AnCp3Q5bl4VORhe
Nc6P1z/p3qPR2zcBxoFI4RlfrqfHY4UZXA8fNsITjZWsOZiH1PxqSdmY/2H/sH04dEycTKTOXy7W
19UcjWop7u2c11ehifmq1XqNKIdlB70zxv/h4aiyscalpbnIU71cL9MK4YTomFF5uuF1DotP0hvH
c4K+0h9vf43/Xmn5rP86GaBKtGgmHbp3DJlPwMIEfS/6blpoHzVM974Y9QQi+QshEh3Nl0vpbWvF
nkZJOLVV6Zfg+J6ztrP9BPbb1//wVAtmlG4o/LZ1sjDBe5VqBDoqVYvunjgc9lOJTistYZ2q5fXF
lp22PuoUIlh9IOi5RckLWmUqXaL03sdRHwyuMT3GlTsfpCJ7bw/695KaW2zE9R09tHZidsBh70o+
G1/TORbnsbPmSzW3Ry2evQeiwKHcoLJaZoMvP5TMPPpJNYO6NsrwT6OdfAe8c4RgWy7d9WujquFa
VhkGboYgo9BQ068NNOVtK7t1KI37pju1D5a08fxxac8mtcTMw9SOQtXeqyRDh8IBDnA7rs7tDFQB
l9q9KNMEvoY63SCViCDDsPny9r2BaRhjLFLnLXWhtUc7d2Mbqxk0J07x1GW+J50jcOPubUM2tagF
wf3aDDrjinDYOkvJEXr9OW3TmUapGn/GyyC9kFyisj1JrTsbYqZTN/TtqUmd8oCbskUNM3pbWCnQ
F7j4NhlriFhgRPGT3U2v06Nzqoeo0tco6F5kihQBoBI3hxWsQLT3y8Jr+mtZ5rnhC9GHT1Tbee4D
JegfyLmPml57m42Ywy/j6GzB2o2MMMbQGQIUwKUfB7tmiGE7yoc8KX8OIUYx3pB0f0pGDgc3x95Z
IjRQPFCnbem9eujaiuFhwzSq0n52cKv+5tFuPL2+zfayam55wDvw1eyNnZWXlXohqjy/O4kT/cr7
MfruKd3kayMkdyBEKHeMor6+vujmGKGYSEFGB3ERatxwrix8x5rJEuGDmJLs0mBh82Sk9P8XZ62D
4d7mLS5LLbZD2LohcrNugORzGaIykSAC46jx2erq9KyM9ZE77yaFYRUQu8CSuesXKMvLuDdORWi0
da082AJ7obiu4NKrGlIIZROegLm/NTlblqOdAxUGAC/13MvlPJQmy6x0EBC3RzNQG7u7VYVMfV2K
7KBjtdkfy1IAu5ZvtbDHVgUQ4p21akSR8qBMSXhlepMqvmk31ZNsZ8tApi3WOIZWPB9kF7vrLiwm
bi2UCdYmZGWch52oLHQEdcO5Nr3S3F1nih7D1NU464ZxH1vj6GIxdkw2oMiwLKd9oY2snjamF4dk
O+J6YaUU5jmpStcMaBX2REG3QKsQl/P+3rvRaDAJj5tffeN6v1ynRsgEn/IQFSxVmMoJh1ZnunX4
mAq/d/OmDGhCTf3ZjbPh4zR7CsYsjcBGTYP8mvq9V6V/ob07YjsByiS5dKXVfg8rLNuDRtrND7XD
lvVD60n50JU4BN3SqnGdQKLvc8Ru3sQ7Pji6FyYofw7mpgflMBpLajBFD7RJS27S0RFPCJl4l9pJ
kWXO47Z8iD3hIY5eJQdxYe+w4i+5dBIA+2yqy8zKHK/Q6vCBzkpy7mujuyKucnSJ7x1WIDcAqLnJ
WWrZev9KXMsc8wl1QBdKqdPsZqmNiolb01xDeN1+XBriIP/a3rHLK/3Xgqtd1VRx1sdSBcnrlDbi
020eGOUcvY9G3LP4J1AGkxKfMtygfD3USsT6kBF/PeTuPjRFO1GKunIzaqhip6onTJsJGVX9flS8
Bs2ESA+U2rD8yCuPbAS2IR6KK9kZ5SOtbrwlXr5kpW5TGQPyfVALyXRVmt2Juz8/22F2pBC4DRUv
ltJXSSfT7r73UgQCK9cpfs75PATeBHQQYXvjXYuJA++Y2uv197lphCBeghYvoyBmRwTh1TetkZ9D
+p9vOqY67xM+Q6Di0HJ2kzCjvW235UcRIY3rKW15yjN7Pviee++X6M88Djln1LFXV4BoLXcedaDN
hpHH74HEFU/uUmw+pDi/hQc7eHcx+vo2pB8AOeuHBfMxANMswG9HUfbOCNvuQXHC8UOGhMrBfb23
FJKJLo3pRQNvDbxbFCMA0IKNGW2vOnWpW4FChQrWCjM7qL72lqLbAEx6GZxuWju0Eis16rCNT6ZE
eZw0Jfu7NQDYOpMxfnl9t2xPH0URxTIsFIR22DEvT0O2zEq5dvAfRJhRabktLGOILiIcxAkF0cOs
fnuPsR5UNxwXAQ4zq325HvyPKYkGmtqLPtkX2RTgauYQqz4l186y7xfMvW1c+jSaTpGSiKeq6lFu
gZV4MDLe3iaLTBVRFuQhJIO1Dr6NGo6sJD8kHLr0g1daXmDA5A2MVHECc5wsSjUF2EwhrQOlsR3w
/8ulVydEKURmyZ6pVz2rkDX8vq0666xaQjzP7hDWftXMifRRg6oxJtUa495TpFT3PgvVS8vF3PH2
auMocOzcBlRsNBgsRBd3mrxjj8I7fWRsBospPhVFa187ZU4uqRzRQsyz6tGQbXrqpHT5aE18BWSu
/oetz12Acuuirb9hDbam1uoKewQohoWsUtGoP7S+7wI7T9+u+LYoI4I+o43O+GWdyNFMqdFXxWVY
VPO3hQqlBi4jkZPSVs5neNZHAWT3/ZLAkKwuldOmc2nEpqxJHIG9pX120WMN+ddkoljs6UydSiM0
z1ZD3Cp1LX5v1Qgay9h7uzDHAghFp5lOOfJM3ur6g+ziFm2EQJpWp+6fatPZ7+UkikvnRO2jSQZ3
NDvYizDLeMuGekvbeN1ndLQ0DTOPuAm9BNBkrmafJiXNH51BiT9mlH4H99/epUuhg1APYgNE0FWE
KQGeGtDhEzQNSlwnhmFEcWuEeFr06QT2VoY0Ckzj09vjKLkLBSKkPq6HVSMwjsj8U4kIU+PJ8ceI
noNfKHH6boBNBBIxOZJw3rvl0TFfQES7reK6ydWuQIIHXOTsZ0PWXQFj/Zjs0Hrwwnz2sX0VKJRZ
jV9k09+vP+zeTqaPu1CpF0mejeCtJRmKG8iuUI2oOeO7SMvHi6bBi7gqHcJwudT6u97oziWSYnhe
+hefCma7zsPrP2SJlC/6bfALYLeAqWLyYzGceHmb2LU1Ar/vo3vG4MrPXDv+XNH+PUgydlehygQK
Dx5+I1MJFn12Mxch9Smpjb+Rrf1aF6P57fVH+Z2qrJ8F+gdRb7HB2BB2DERB675IFPJSZbZ8mLho
7CZz0j33alVh+0aH4K66sfOdk5sJjOFGAIuFxHrNz3oM8XwlDufGnzw2o68VVR8Fsz2WxUnENX3w
vmAcCohVCOV88NONnc+wEC4IojT3N3pQGXk2kEmNUtw2ay9QEJp7Sse4da9Jn5jqDTYkwNjM1rvv
Ua5KC/mRUX3UQlH9FXX0yewyc/MTuUD5ds1CKDxkUWA8IINsNH4HZi1ZYSk4LgEmuox1Z1xijCb/
1rNS/TgW8xGUaW+rkLmgtotGB/JHy7//VwXHVnEUiWrFXa9nebf00Cz8HoP5g+H2jk4hIB0SKCQ5
qBY3YvGuQlmGRGx0z7M0c/1BN+K/4tA2v7azXrMTcsAEAb690V86vL7xWZmM/Gb2RSODGWv49p0x
Afo86/lSk+B9Pv6IHRv7jMrVFffmWJnb+K4ip++NkTs/G5l26lUbOfEn203r3A/nPP9cuuGUDD6C
5253AzhdeOcS1UF8UPFod/1ZLd3hMoym1dymzp1mfzJLJMJE5kX+IDXxGUaVbj+rcdpXaBT3UXPV
9Wr40+F/Iv7pYpV43YJtcc5tRYp0xky2jj6/vnf3Phj5r26SkdKFW09RHRDW5Tyh3depk3FXa89+
N7RtcXt9lZ07CcIJAZNotUxrV3FKekkJiwFR8iot1cemGupHu0hatPRE/g5r7q9eGWrfX19zp4ig
LCKUwACHmrcmnXSyavUcsujDBAMqGHMzf6gxSDhhr5ocBICdKx4hHfgQMGjVrf4Wl36a1TOOOlON
uoLnSr6pmD4n5uy9DyOv6A+SxJ31oHXSM1guQIZhqxJ3Ct0Ix5Uc/4wQXQU/bfDTuNSZQsMqUowG
tU3FgLT3+vvcW3RhtZMyLUCydSdVQ7O/nnoZPnSJop3nQf/pxHPr21MVX/NqfruwLHOk5V2CuPot
i/MyktQgvnDvRby7h0lHvh0t0Zv/2kJxFTDDwRfcOQY4ndG55Z78nRu+XC0yjSpS68Ucpaw7n7Gw
A6BNNw4u0p1XCOYIkzgXUzqQTat+iGGWuN3aeA80Kgrjl1qnO/HZHrwYf0Cvmctz1ZTInrz+3XbO
wW/7HGpN2rUbFvCUSqtVdFwI6sGsT66clYuoUrTzKXYP3uLOUsCN8AkBr8t0ZA2QyNopjY0UcRWv
luXFoXx9lpUR54iIHQYufeeTLWkuxQsYEJLr1SHAH91W9JlZo5MnXoGYqoZXuT2rlvQtSzbMoCkj
fzW9k/yZ5Hmfwz+QI/IrSWb+T4i0fibiVvPJaFSzOEOBzvjuUexezMnV/gC94tpB7FW6hytxj4Gu
MnTtT03q6t+GG9nCT8t0+OyiUXjE7dp7LpIsFIYZ+oCVX20Sc+zpEIwKOIHEa0425+sUumV1EJH3
VvndW6HrsYzvV/m6yU1kjRE1uGXO2a0a3DnwYNQc7L29VVD2gWZOgkr6sdwL/0oHpkgD92MwdcYm
q3tKMC0O2rI70ks4WmW1E/qaZQa9ZVJq4bNhoJ960e36SEFub3Mv4Wgx5dwhRONdqeUdzqt31CqV
YDDoFyFOX15MnNsO4sTyg1+mwvB2CRJA+mlObWjKWKqMbTunwPnDKGkCqonmHDJ0/iQ1O49OxmA5
l0JXb4Yj4jd3+cjyaZv+7lwiJbzafUwd6RmPkIfnwizuVpSovmHK6R6jtnVQvOw9Jdw4BlhgR+j2
rT5bXNd5QdWd3Y0YB+hr3KZtf2mc0UX9qaiV/pfuSM30IdyE9w5NjCMw/O76jPBNwggT9nX/I2nE
AAadt9yhmfdozkP0jv6p6rtgWm55PKbv8HhWL9gtvxkGynwDyCvDT2p0xL2XDf2vY9HpTpdgosjK
s6rNMJxU96cF2SzyXb062rfb00GFzPGjUmTJTR4EWDvr2wzybUIh7eP5HT9hW91fX79lthmeQx5O
JQqlxoHHtdo3qYEWuGkVID8S7NKCIR6B56il16LOF9bEVrTHwmebxsvR0GgLZ+ZtGhhEgyOmbccH
ffk2GzUq+tYQAHrNYvoalkhqZFlqq+ccRvWvhZrysWsL5zQKq38UhhKJQBTA7H3bHQBpvv4etlGC
H0OpBQpm6S6tAVERdoNpEocZvc3qSw3R8CGG4X1SRRJ/eX2lvTcOcHqxUFvywHXHxagnvevtOL9j
25g9wJxSP07KCO8vq9ov0AuKC4pDzcHQeafzAeoQod5lEACAfB0fWlnTu80jaAtIJlwmO1JOpWaN
HwY6zace6cyp7r2raLo+yDJIePQ8jmbBext6UeFmMyNXRd3y8nsnyhAm2YyIQ0OD/NrXrhGkmN4d
5DK7TwoqAUI+0h7bibNiulAvQ/B6o9dkH6GZSs9X9dFL/Uyr4sWCcZiegFTHZxSnEX0uKnv4Outh
ER1sqW3WSNKmg1iHjmQCtF5FCyiPndlrAvZ8m4jZrwxn+FkJPNH9ehijc6GJ/3KYF+AbaoHAa2jH
vHzDTV+YWk9egA5YYlZnl8v1EZmgygoAk9u134tECpSdZGMdPOvet/33yqtnpf2t1RbcpLtbKvM7
c4D0PLplczCB2F2FapcWBXM6rAFfPt9IgxQtHHS0x9ZDLhWH7DD1wyTqvdPrZ3T30wE6QSAGIQ7+
9nKhGEkDSgGuuNDU64tl/G1ayU/0HvSg8NrqoCrcCQhEA+IgPdilNFyldH2njpEjDDgUg66nX5iT
iG8QbWz9vUBe9GrFuN2oaj/e3vyMQKEYaREXwLauWz4Qa02m1Ba08bbHHlDOVAdBmNICS3TRPupF
f0Rt2PZ+EU9C5N0h6pP+r5FDsC0lgt30mu1ioLvuD/Wg10+u0ilYxmEr82lWdWlcavQH43/ajtvn
kg9RZ355+4OTmwGPW8Ynm48r21wXLI3aPG6Bz/i9l6dKb3B5CcvoKXYgO72+3s7cjOfGZRLp1kXD
fF3xSAIioxHJgkZf+FkcVuhMTOZT487dtXHs+lTHogmaSW8D21CaoC/Eo1Ai7QdpnTz47Hu7bbl3
QVct4K31rZt4aW+aNHbuZSzoaGa9qeQXq/WmP+rGTU6yN9sHr9KiI7mUJbqvcmNgTwttDmeNRW3j
5ZGKhnEIUWJBOQy7oJM5F9mpcS84S1h2Ip9k530wUqc4uPZ2AgZJKiKvS29gO5AGKASCAfbrHVyB
c7arznnnzeWRUfJO7sAqFsQv9EkZk60OMLqquUehhF6XpSQBzqXNZdam8DTl7hEHbG8pXKyXXYTi
2YYGXQBoKR0YK3cPfL0d1F0zS1+gdZz5uTTzy+s7dycMEhfQVaPlQWxaj6RqZRr7NlZQ6VPHPsCv
Tw86AAQ3b05+zuCq3h51QQDTHmPsRndgnaOgG1WaSaPDp23z+oExtwtDwmgfKBHFOQ2tI5XovZdJ
E25pR1OxbxBxRY6gh66wnhxwaYiHcD53WuGdSrSsz6+/yd2lFmQmE/sdP9ZMGyclGeHJKTlJSTUX
+lmMrfatM8IjTfztnkfxGjYau4P4ttGYadvI89JqhL7uCfJLKs+z3uEV/voD7aRZLGNiecINstMz
wp/SZuPrLNN4WaAji3xdyplz5UXuNc4M90PtyfrqzEmKsdVonmyzOfLr2V4oy2+A3wnfHBDIOpaN
aTf26kRGaVk9G4YofhulMj2lfO9gqLzR8onnpZ8oEfyiKT0SBdzGNNa3Fksrix27aY+rXYSqMtLT
91FvER+x7eZRuG2zcMXgT4H88WU1Tx87RyQHJ3P3I3MwaaFBQ2A/voymndZiquRCEAnzuDvPaVJe
28I03rxrfzfGmZYuQBPYei9XQQuxSGqkZu5jrIRByX8VDI3mnKK2OTKa2XuVGt5HzEPJXME3vFyK
bawpXlexVNiVt8FxuktnwXdz1NnDVHhUL6Aoh4vVtdaRgfEWK4+iCbgzBsMEO5iJq7Xb2uw0hTbG
vZaF83EszfRXLi3Qv8skQl5pTSbWNYuV5JnJW1XfvM6BPGjp/cke2+RLO8dgTdrm7S0dfhZjFwBH
pNYbnEdkSFkoBp5eIrJr5GzAI3yaZ2VsT0rTABp+/UDv7SgsN4GP25xoNPtffoAxqtDXEwTDcHKB
dgxT5H6psT2QB9nQ7ofmsC7aYTgQr/dU4jB4n5MypervG3lJy0p8Rexrlg89lLjHssup7W3byCI/
M43woILQtzguXipHlSRkkfJcZ/aOKbMK8mF6n+e5Fp/0vBs7hnXRHJ00WJDqtxweIrrXhZYMvIUU
9vTJAMlm+Lo2UUMmrlnFgWKnRekrCcjA02i1bnvL5rn93o16hV9pX8lbO0Fpv1T5NCY3VZVG6CPP
HxsHL3N7rTC0BnLrUg6xd9ezMstJwrws0LduVB1ioRjHE9wxGDyzcbQ/dgP+QhfD8VIjdK2zWD30
tLqVEmFEwFTvS2nC9TeSMjtPlYrubJ2Mz641TBjrJvn/3C4Gkac1RyJme7tUXyZ2VEsQsNYPnHZJ
HyGxC6Ag6rp34yyVwMlz5yDu7a1CjoqpDFP4rSwLVnWoCLrAFnJRywfLaZRbk3TuUYNg7+uxhgHh
ikeiqn155GbER0vNnpiuNpp9itUEXaQOO3Mvi5wDVcttJkcDAu4d/jHA0DedaYL2gGsr0sTxXHXP
WqdrD5lJy3KUmjzNhjudXo8mu7sFrCRTM/pcdHFWFXQvRvRyjWSxXTPUn6ZiTvLcOYU0HzPNwUiv
oRle+5mHj7fvFaJ0UFAr3Peq6PD3ff237L3mReeSNicJ0abyoGcb4a7pRfcYB92Ti2PFHV9B55Lm
xpEwwu5S1PDMeDknG0CJCYoEp3RgvSVYQXnSMrXVnodqcoNQk8x9X3+wvY9KXUnrlA+6BYnEeUyi
owhKqs4qghFI02OUgj3wktD8BQjzCN67+1HBh8A0ot7ZMrd0pLfoivMm7XDQ0ZqKJmSnO9OsblML
ICEYSroHoVNFXyasG+tzhSXKDda6cdSf2XnPAMiW5v9iB0b+9fLktLyVwUgt6rphHoNcm4XnA7dK
b7IY6oMrY3ctgiv1AaPYDd9Yz3o+dRSi6t0U+s320ubsOYMeiP9zdh7LbSNbGH4iVCGHLQCSgpJl
OXvTZXvGyLnRCE9/P3hlUSyx5tbspmbU7EaHE/5gQEJ5+4NeuHdo9VJvYhRa6OeVIPSS7KzamFbb
bvqprsfuKHRxjY9y6Q0k1kGJlWrMBc1ea12wgoBAcYuy3GSHa1ktv3B7ML4DbPIfLaNpsxA2h9nc
Te2uT4D/rbn8cDdOzaHKrO6TDFZ9Oti91t7gF5vq8dwVc4m0n7FW/sGwZ9TpCjJvGPa5X+4AHt87
2MgQB//9aAOB+cP0BYpHEP5yH9htQ4e5peeK00IZOT1MpqpOy5vSrZwrN9qFw8ZQXJ08O2BQz3ON
WuWW+iNJ2uJl9mBok/SjATrSt3zSlqNli9W4crwvbTw4NZCGCInBfO+75a9uUyY3c1trom9c6taH
abT9E1bBMqGlF1xJJy4EZbtKPsVHgk2yqbOXqFtbzDEF/V7dT/MnrQmKZBtKtz2x+PYDlDkPtn3R
Hzvsx68Bey9tepIY4hhQRsT++8L/Nc0lLYBu1Iydb7N2WAFjHqSTyyszvLSYcH4hZfIFqQidLWZr
KUPIvZsW9HXv4pHtO7fmrBW/3c0uTm8f40tbBRwp2HZyptekK0MrisIcZXVb1G5xQCm9u1u09Lkz
FY6Cnj9f4fpeGg4YxR66Qwpgx7xcQMiyczcDp4NCXdvxyGvzOZ2QeNWQDT3VlnOtgXVpKSkZE4Oh
GUNj/WyzODk6hzaGe7dbLY24NGcRsyWbuLG0/94yQhuFchDGuOi3vMLAkK+sOvEC4Z5Q4s7oVH8o
0vpaQ/nihBCMo2kCSOqVbwPw6mmyfcpc6K8isEVt9rHtAhutFXv49PbWeF19ZUJQcRCo2/UkztPc
UrWgozp0F/xBbkeNe5EeWOa/Azpbn8ZxLJMKpY7/XAVlUCTNd+rzzrg+O2ENCL4eAVoukp5Q2UkN
xVvW/fP2zC7tQkgp1CWJtGh77TP/+xjX3TqYUGZvLVC8c9MNYYtd+zFdVR9rRnNlHa+NdrYH7b4Z
eRaQ3lNt7tx3Vf2j6MvySXL0om5cy8Pbk7u0QwCzEatT5gnQZHs5ucBc4VU0KXIZCp7BBOQAwVPY
p2nLCXh7qIszA5QMVG83aDnPwwMfcF6xsBltTcP82jKrG3NMZZQXuX4YskUd3x7v0vXLvke4BZTx
a9qdZW6B1/gUXoLSqI6E8t2t0Mr85u1RLi0gsdMuw/bnmTl7qDt7bOtgQrTF9VVwcKDhHlYqlTfp
ZA7/x7eiw0CGSruFIPHsW/mUjCtsP6vbtDDzYyvyDIGhBbOXGRTkNb35S1/L21Vv9lICF/7ZvNp0
83D94y7Usl2Dz8jmKPdQ1NI3+nVeO15DoFy6P0DdgEyFNAiAbv89f50yUCcwTxqeMWSWm0+oHY9h
ilXSMe9G/ZPebNvBzLVrsNULg2LssAss0lB3XkVZ7MN6KPc6OQsw3rZVttZhJVF7Xl2ZRq5Wu2s0
DePXt7fMxVG5I9FSoCpIvv9yqppnwjH1ENQdG+XFORn0qaJFdKyGzLvzJqM5bltr/Pd9CrgHqiSQ
6r1Wf/Y9OxVsqisGBl3H8hGDx+y5MPIyrs3FvgIWu3AkyPupRsEvIrc4/5Sml9mBEhiDLF5m+EeB
Pvu7tAQ5mbQuqc2V1OLCRuU+2bEfsCJ3v46Xq7mYaV9ZmSAfLyvve5/14qSmfjw5+ayNIb3Wa8Kc
lz4fTQhStJ2r/Qp2zCJujVILzRyt0KI8x2nbtLP0xspMdWyAx0e2Pl2rqOxn+2WTEdQDryqNhj8B
0dnnM3t/Uq7AOqzHq+vJM5ZH0lj3mHserjlZn5/WtFlOixj/j5hoH5P0ABW113UpoxmmEuAJhTgt
HYtIGjb+n/UMi0m5rvg/vuUOWqfsz739Csuz4seVtRWm7Cha47/bF9AMos7qMophLZSqJ7/hob/y
Ll14J3gAedeRPQWtcB71CdkjoO3jy2PsvRY3aKoHP72KsLs0ClrWJFhEfNzhZx+wcHtoUZKad187
XVyue7mxU82VJ+IC9IzzRssP0eydhHU+GcSQ587xdiCfQRARKfK+r0HfaU8Dx7CISlQrELBt+qYL
DZhAcZraThZvOUATrPHklQrDa5VCiplsWC4dh0kTHL48nMMg5zUQGJM1kyxRLECtLrGIeIPfqwpa
4xf91nwK1WrgJYagY36jqWzVwg2AuHbYvVqe5rLwP5tb4/y253au48VDuSkkoRpOb9/Kr1pu/FTe
HlIbGBM0vc5+atDb6Pd4g0hqyGXIEMD7tWMfWAccnF29O5R5bnqRE2zLcNO5aaZ/MnJS1/Dtn/Fq
n+w/g9IXUi0BBelzgHKT66WjYc6TDFawRrPpVk92I7srgfOrS/PPKJAxd4lMDN32K/yv11aWpTfm
LtS2tcv1OXa0IHteUsLfqF3bwTymsug+vj2xC0OCHQYosYPIIYvs6//XkCmirms5SpFYpesP8aB1
7mms1RocvCoPPuBN7316e8RX7xBlYVJvpHZIiynYnn3R0RBT2o4pej7T9NRbNXVayynDpaJw8/ZI
f8LkF9czEKe92E0YCHaXUuHLyTkl2K18lVoyL672YGdB5eFfXm56lHfL8pMNtxnhaBamiXJ/U69J
yeP7c0YnBXYzKcUPCzsJFBOtPvhXuObahrbmGg9OOTtP+MOg/jLCMTSizdBpHWq1po/HQWmNc7ua
XYpTx4iLzr/GCE0kMkGkQNoXXRrcdM4yPE8zpL/QRP+4O8nS7BAKHlMX9XATIkTRrxZcBdWrJVwQ
1/rp4sxgHRB1tD8qY9NQVe+C5omnzkoC8OZb6ErNDp5xr9fvGlSAjNhWtts+mESi8j3VHkwmuXrA
UMB/0KpQ2f32HrXyXov8BjEYnCwabbjJy6Zr+Dc9Zu6aOdg6yrppeQrwgaje83RbyEK3GGqApaHb
HelW55EqTKY+RQCIp3e9LlE7bVrPu++zSv80ja7+AZNod4B1qamHvEJZKdwwKXCjbcEchjDd/2BZ
mUv7TSjv0Sq67LOP+5YfttviiRj3t94+ZnCJJdqpxbLFRJ1Lj+640pc4KNt0iCTrosItXQewjo3I
/BjdNZ/7CHrfFFtSFVNM1UyvaLNtgROWyE+nFHBTTcc5umu+wYjKSkxv5+Lz21vwVVRCpZy3CwYF
sTqx7H6v/HW81CAdvyFqSfQ1Sw9SM/Ov1aCXR71Wgp/hLMc1t6r47UFf1833UffkB+g4tV33bN9n
UitXxxncZOVN98LB7m0j7u0WsYa0V0jUu7AF/60GCxPpEE4pn8TMBorrflGU45UleH3eX/6YsyWA
lsbH0TwHmw44CY2Q/qF1e/Ow6L64MvELq/2nfQb0jczhlWuE59YcrNm0E3r7WZQjZ347OQhRhUW5
BceNg/Ig6QNdeaIuTNDa+dVEutzfvDkvv3El0b6bamUlimvzJFy9j7cyayM1p1dSlAsjEaLAK9mN
Icme93D0r92US9fJ80IZCR45VdwTtzxLPdPv+snJrgz16l0As8ci7kLwvHu8Dy+HqmYt75SZBkln
as8by3przOPHYMwDGs5Weu1RuDQccTSbgS0LXPzsUTAae0d7FEFSpMIFDC5tBF01IwoKYUV2vV3D
SL5aSaYHiQ+g2c6LR9Pl5fTmfsgcAdQjMYRXfxJKCqAfWmt87ZoNQOTb5/FVDLMPBujSJQ/axd7O
1tKesNcDW+AnTpnn4qaB7exAXUFLqTfdcYq2tV/SUNVBn3JLZtW7cdqaK3ydSwtMvIeIC+JcPLxn
v2EzCztFEd9L/NFYH5Do8aqTGg2zP2A93tx1XKEf3571H3T0i9eXaRM04Rqrg0onS3m5xja3d11S
2Eyy0nfHm94YK2h01iiWeIMYoeI6z3xg6bljhjjaNxY6QUr8MzazmUhgVM5d5pfppw7HhTF0urEc
wxL9hv/sgczP/COuSkJFw9o6O76av/H8aEOQ9F7WfDTbpfrXU1eF6S5tOKIRzwTlTUByHkAGZm8B
ey6DZEDr+js4DTf0xKrhSjBn1xzl9xv1fOF35i2VUaoorw5Ti4eq2CDdJ1Jly4GYeLrLu9y8ctle
mhEIw71hBN6VP/fy8xLd1TXYHXY1vbionCgo1+3WhSJo5//jAIFnpmyIOgEv6dl75s4jwhIQcpPR
aPQ09Bxlfe14t99PUy2+VF6XZZHw0oHQVSxWHrpF618Txr10gEiB4Ua5KFcw6ZfTNarZrmSxwt0G
yYNiBKmjF0KhAbZVOY2mJ2abXpv3hQ+Jug+ndvdC5Co+G3OtGoPQ3HQTUhqwqU3d34BTypK3D+of
IszZfiHDIk7hcuJCfOXUNxg0I/TUT9K1SLsxbrdxHg7EF8WHWga9PBRQov3YGPsRDbjGzbrDhlHX
8IQa7CqSLXfaPhpRyHK+D9loP02ixA+ZtmaaRlQQ5foYwPrKHoWXtV8RRpTaHS42EtmVwEv/UfR2
dlXyZjumWxaMke6k5snGpM2IsCXDia4ZDavC8K0Vn2XjFf/4U1l+wMnW8jFnc1b/xrSnygEq2Kvv
ureOerjY8/wLOkx7TdL1wqZ3drfPnfxNZfLVpp+V75VzGySej94glmvjsVGWdmwl0kBvf5ZXwQw9
+b38QZOUohHliZcbDjWabIC5HCQrsXY0cKrD0c6KGMH+7eSY6Jgs+ioObw/6Bw53thdoPIBeIVql
cHe+5doOLVkHvbYkk7N2JC9vSAdglX1oqV/e5oSSadTkantYVO+828ayftDqUnsn3bJIXBWgXiHh
GH4P6DdlV/K5C8cB+Wu0J1CZ37t0Z9cAD5ezFR21ABN3ol9Cc7b3a7r0/8+6k07sAE0S4vPgebfH
lHnvB4mGRXNSgGxoI1Fl9nDvid6aMAEZ2199URrXau37B3219NSJdo4iMYm7b4i/orvBrIZuKBBO
UJkqQxXIIN6WQFD1LpoDDGL9Vi5VAGQ8XZ6rJrsGlLw0PEUOgks2OHSNs/22jbC800ILCC6dKQG0
mEdaUdU31TB1tziHVvdDUE+HcZrNY1c55hXE2KXhUWmm07AbnwMbezn7FUXwCgdwIkCMJz9Dk7Le
OVars/SeEebG2MS9UY0hCeQcLYA6rzwxr2tiOwRmJwHQMqKxfR7wMt/VF00lEhvuBsHgMjZPhV8V
RiynzXxaNlNryBCH/t9imzM2Xul9653MvisKORsnzdqs5UaWXvZdCJsgpbHz9GlZ+uCaTtilKwj+
1s6h2nmjztl3WofSWypF6NrkQ/99MQuvDv1iJQ+frXS+8shfOHJwZSn66uCBX7+8Xros2pCSBphz
l0aOJ53f7qJP396+dS68reRP9NstULK8dfuU/9r5TQZwTdNaHqByc2+CpTY+IZcuj7qwNT3a9Zze
Hu/SrJCdIAwjMMWd9mwJS0siLTNkQTKXDZLIxpgXB6+ehvpKZviaiQWEgO7OrqoEgBVM+cuJbebq
WALSadIYEhPaylhdnxrEZH3XfKm1HwKxqp+jaddZyEMgf5hVbmvUY+2+PnhN3t0WXofC4duzv7CB
Xvyos5p3nuaeubS9n1TTsB63vBfvzbxKD70utmunam/znN1pKCEgZgIzBO2N80pzbzU4qXa6nyy2
mE5zhkwAHqwq9Nqgu6m5baLSHC0cbO08ktlCkWpq0Oz6PyZM1R2QOVURHraXXwF71K3EwZMIn+f2
wXY1J56HVgAVra5ZHF1aWwr8O1cfhsirML+ZNmTRa3ZWa8v09yjVdBDjIj97bvvx7Uld2MNsXOgo
wAT3G/tsDxuo7HR5NRMTO6N9qEXaPoOA9f4r1odIF1UkCu+w5l+XhzffaVZnIOrdsmb7rGeyuJmD
dH5CIwDd6jKY3J9vT2v/2WcbhmyCaw3V4b1lcvbGy6JG6gEb4aQdFc483tzn33HQKZavmVEHXmi3
QfZjG6rpeakmnigVVNQk3/4Nr+tnzJr7ASgxLW9kLs5+hFGM3tg3s5fMmTV/T51OnIahc0bcZa0G
BjApQBYOgdWgyUAceGc31na7+tpsXzk/e0HnfDX20hLv8Y6CPU981k1AyZt0pAozyp/pBL/PcGbI
aUa2xnVXyffrtGmRM4r2ynP8umXFGhCo7W0i4kAqQC8PDd5QlYfToZv4Xodphb2M9rGHsuqjUW9a
6r4VNpgbS+vzmzawxMdMeuIjMOftkU62uHaELwTDeO/Qo9gvEYyGzna7IMXKMKBzErPGhzATfJ8Q
PdosdnM3OBrdAPu8HrYfb2+EC2cMcCL0YRPLml3w6eUacKEvaI7UblJP7vd+65s7r6z+M+1mX2gP
JBNKdbQ6z99z0spKr0emJvEl25mPvR4267T+3FA77Q9vz+jC/YTODoiwncdGInv2IIki3aqmWKlH
F3WbQC63bjtMTONgnO3/Hq1TgXYgGhBU0e85+2SDXqMU7i5OQhXHjRyEfY4r2r1XTsjFfUrQqpOx
7IyU82+06LU1i7Vwks3GFeLg6yiehStyf8+iNwq61ZtR3E8QgMoIXmH2CFKxdEPcyqsqavR6Lq5c
HpdWeLc52ksFf1TeXu6ZYAfhVGvJTjXb7E5RWGpDJJTTMtaVb09XnrZLOxQ7G3hbO1PmVWmRWqW9
bP7oouZt2rhqiy5SOLlfSYkuzglCB/nQTjw+P332YvgK13c3QWauCUvLmaPSBmxnpN412valoSA5
8p7BHdkFCl4u30TA43QoKie+RUemCuYlCYolQI1vMK58qUtrx9bkBgXrucPEXg6V5YO2dagCJpAa
6lvFeIehX7ora3fhMQElS4kRqgJ6lyhCvRwmoFTiB5iFJXpeB/8gUGSLSGxSzpi1rxgUG4jf/EOM
5B4CKM6ozWQwrGLLnilqvX34X4fZO14Xni6Qax718xrkmNIx93PDSbylbx9UWaqOS9RNVdg1Xn1v
rtK8lj9cGpKiEmgu8ipi4LPJu+Pq5SkxcoJHTXqjL6IYIvqeyzFtl/p22fUJ3p7j6/1DeQDeMx8V
RgNp/MvVpoiuasvPvUQzJhUX9ZAeqSc5h2b47+QbCKogGMG4AtDctexeDmUtOsC/0nETfObrY4tg
8x1GpbySY3FNWXdfppdxwD4UrRiOBDGsd3ZtE4HRaMZNMLG6wTvgPKyOq1Q/jHyxD2XhURLNfBHV
dt/e6muBusbbi3ppDyObhMANcF669+dxiF5YWrZYu9ihEwxgINLhg65y405XYsQNz5hPmzW0U1iK
xsxDq8nmx61prmEVLn1b7jqqYUBWXqeJGEl1hWOnXgLLqT6afbFGtrVWN4ZJv/7KjF9fDrv7GV+X
t4UN9ae58VdKuqEl6eULpddsXG0ZjbT/f1VFtpK0+NrHCgTDCWO54MMwLG6yLE1uhBMMpvut0jFs
9RGdn3JVPHsQ036//dNsz3y9G9jesJGMvYNF3vxy49kFVMEVJmEiyjRQPwi/Ovv97FSGFlkaPKyj
vbnAwTxBm/gejQNphuOqrWsoumkXJMqmAefTxun18TkvF79w33e45YzdvVPaTvlExD/mh77mz4dq
WNo8VF7Z/zZaJHb+XRtAmMfeqK38XupNYd73Ad3dj05ORhBOzjL7t2arUuBCq95u37IqGJvIHe0c
uV0nWIsDFbC0+AHop59jZa2TddI8qzZupG9IKwo64dpRNsyT+O1VmVuDOFjyRQHf89LiYVTzkIaF
UM4SK+E6PEd2O/2o3Kwoj3J2AxlntT0aUao52Ro1/lTLmPiWngQmadn6LitMReFeC8YqhETf3yKj
OAsEpBsfrxxXNEiVLpb55OctHZRh7EGEluVq1JFp5SOxZ9ej/Nu5i/o5OK1yI/gWUxbraFKP4ZCL
7AkgaT/dljkGyTcpDq7mYTYw6sNRL5jHzyUS1KYbexTHvR/bPBjpsbFHTxw6CymBw4LSfQoT3Ad5
+wV4ht/dL0VuNHdz4aztcahICX7Obb3o0bjYroqaxbTbQ96ABwzxJJiH93rVaVUEQXj9PvROY8ei
FNUHCR1K+2lYdfuYtqWlx1PrNc6cjNtodDKc3FS3HypUufSot63lXg0Gz0OvpPPTm0xHPBnuSLW7
brr+i+P2qozN1gE8ZqBI4IZ1p5k6LlLCXGKza3R1Wkphfm47N/vXsKaAiMtclvu6N4P55HZsn2en
FfUPWhxej0P8XGah0jPj6ypMbXxXSjhj4WA00rqnz2M9OgrV5ciCO/PP5Lhp9zlLq2o9UW+e76Xf
tfXTxpOQHfLUMYuwUOUKyNRxFwQlNSWO89aqzx6vfYCPsjY/G8Jx7nS91D4HK/9E9rauvMG5V0fT
molvLWmdE+qDKFU8y3XTijAwGi8Ipxwx2yiYqvZHTS83jSAjWk8DRQ5156I0n4b6yhxDq54sPI2t
fkvDjPvlkzc38occEQCJYYPTudDB6yAzJ4baOpVabk03OY7p/8KF7ua4kU35EwB72Ydl4Ay4dJGO
Hjfp5j9yR8rvtWdoTujqlV+y0efgUz5mukHfqzSmMFXT8l7rNGLBoujyMQwcmnPh1Lu5cbSzNguO
Gv2YONBIw+NFCHqsmfIMcry8bhJZUAm+Ka26E/xIO38ocEv/R86+0ceG0S2fpnR1sxggtf/kCq1u
VOwOi4WQgSFqnHpyMTlHuutpCfAEfX+ys8nQv+CulvNUVm7a3g3BrAktGlzpwXZX7g7syxyQVk23
4xEH2yO/RiMlEHE6AWrd71ZLe/bsrvbuqLfJT9DorfyHD5UQX69xEtmDMRSG+3kp1vKGYLUGldRm
o8zxIFxmebeUqSXeeWaeDw+F03ltlOYyuKNTLotDqgXrA7p4y09VbNTAYK0VKiqM3n7fZaXUnzYv
6AKuwnTbuEkr+5dBC6SMxNQHy63lj7Y60Ygc7xcKAW5Y6Q2AmhZkNbr0ytPlU14sICmF6vs42DCt
CIVlKJBnQ9F8mWGyt8fZhuRxUim1uaepG6tHDSKBuFGiK9VhoqKUsunq1Tlkdt4+d21jfEyrlRXD
Jbr/MGJmNH82sklUB9gB5rttkoUXo2qtf3c7v39naYW0Q2scdQN53xb364my1Bo6pb95oS+l9+Qt
dm4nPHbedG9gCpe+h1wvv26DxvmwUn94GGBH9ceM9wCw6FD6ke4ufREFpupXdKSqxY0bh4P0xdKr
EiaOBZztrt0QNojndMnbL5k2SuNkG8XwIZvWxjvybf3gkcd+nSI3c9W7DkmsJQITOM8P3eoBRUMR
w5OxlQ9bGaYcDj+s8nVEpLfXs2qHH6v+WJWmmx67hnCaJ86YqoOFa/17AhKjPTo1WjFRnirQX6o0
nV+TvUgDkwuzus3ARxkhhTw271oDQfPWqn1eQL78hHCZ/+t5g/VU1fB0Q2duin/ycZj/0bEsL+JO
paMXzmu+wUadVvsDlfICZKqx6VOosf++8CCPdQwJZf2GkoH4oBDvuGuXZv29YPpH17hap0+KvJt7
olmkDPNC67/MGFXC7qi0bThWNTwmzxq7b50w8g/UkrNbyAFVd+hniTOqlSv/u1NSMw75u7AGIOS1
v12fvsCt0DPVJsYEtzaeVaa/a32t7JNmnfPHbfJnNyp7NxWI0gduFiE+l32qqCh6JCXs6qjQvbpL
JPDPIqbv7a73uNY5XzIgQSKsm8nTw2zolt+zT8fGLe1JRH7hyYcBurYdOoMDnbhynfTerhoc9CwJ
IOqLtcohFmrkPnNKb6MULCUGtgJ44PuafgtdTpkuW6Q1Rf5r68SGzwtaKOnRlvb4XaWt0X1ZFr/+
TG9x1pDDaBeTMCbjpkWdSvOSCY3xxE8z0XJvWMH3Wa3dL9tBgOzAVVTr31a19M5RDMIYjgRzun2Q
fdc8mrBMv1mbX/PIzyZGEtpgfqWeILfIscZpCaHiNiUkTv7eqWvX3I37cQH2Espq6/xb1J0ntOzU
qGAgY32V8/YElR3qbtu8n7GPdih919UUiRG/MUJJ76tLsofrrDeLj35T0Mzz134cngghTd6XCk3q
uAyKoI1XTdt+NZ7SnbCdnCmNByAK5I6eiw7/Ik2/iD0/W40Dft+LfjIVLgKjIT0n1loM3O4r09ue
B9X29gleM3sc2NPyeajAU0YTCrNTlPkIN/FFEIXj1wPNBYrklMWJeKF7XPppW28c6fH8lqnYPiFk
ySwDcLXPdZvPRmS7M6qIC8YJWhYNSmzuP40c++HL22Hv61IoWJO9PoZADVqe53w/pTgNdlYaSe3V
dlJqxTTHUi8HdIdXUqAwhbh+N+JueV9MntFf6RhdSD18YB872XBHqJ0n8Q5QwooXzUiCKtiDNFjL
TlvUYecW10TQLgwFeJFaL46xdMPOcz0u5LrSJHexGIkEUuKoyBNixBqiu8ZLuJDkIGnC4YZSRnX5
PINtLT3Firt3EvgxzkEg3XVM5zp9//aXu1AD2BUcKNzCYkfQ+Cx5RWFn0qd2dhIwxNoW6s7UfV64
kz5YYh6OrtDTX28PeGkFd7Lw3smGlnOerSp7aOu5CgBkElceDCXN+7nx1sisymuCOBd2JboJgHQM
1A0RLj6b26LmdTXhG3D1tEZ/2NzcP4huFc2NFNp4cpX0q0Mt54a3sTMgz7w909dLu7cn9h1JZWA3
y3qZCdblmDdp2wIIlal99PRc3JkV2FqYXjoCaDiYvj0e6e+F3BPCDAIByETvjuRnIxLmbwpCVAJB
RfvRLa4Qod7xK0J3G6wqGoYJN21EcJXCi8zXN/wDxvEeLxUdXFYzz/VhTW3ZJksQZCW/u/B/mKMY
hxCSkVWEdqpD4B103lSeCquVYd3rwY/VwuotAn3SIiHpYWJIkGjKL3aqtOXL3PRmGXV243xVmLdy
UeEoALB569y7sRUEbXptY4aN8iT2VtsgO+ImJbAlBaafa4fSDKS45a+I7a6z95ueyN4Y4qyjM1Oi
8z377wS4k/V57D0/P2gKmcfT0lfZ09Dpq/19MCzsZLlTHe2GgNJIo46C35CFGQ9cGlddgEOeHuSm
OLnpMJMcCWN8DhC9RoYzRUS3eixqAwYnUAuziXCIWWiz9LXmYkkpxRTbuWUh51nomnGijLyUsdJS
B6JZsBhNTBDUTJ8L5fbtTQ+7Tx5ThF27R+UauXsLm6EvPnkOKX7oO32Z35nB2ncHr7O7PIJJL8oD
MXXpfrJJ4d9tCxj7qHClNUXdVGxblFoloF93BN9AzWfVn5baV9UDcG7nw+YERYv/gSy3g9rtrQ5G
kLZdvLgK6wgQl45906l2+7Esm/FZzPXAU1x3XXqvGd7YhPS3eHvsuoXZhctcjoerl/ZPU7BDt3I0
H3Grqsxl/w8XaziYnraqyKPYnYWr0DafLmDaaQep0EuKPFvN1CompxijpgvG95rl17wMvGPyqMme
NYjKdrU+IsFcwQWsA3eWoSynqn+sRd4Pv4ttaL64CCORPjgYPNzlhp/eu8iIij2XKqcI5I647Yey
yw9Bo/nWcdSrdryvZ3N0blYN0RI4Ikb9Gb5a70LjMB3OASCAL2qe3NuuW8zgNK5GcVdx0a63snKG
NuxyR6jTXBfGFkvXr75O+TK34bYpOwtxprc+TE4XfCPNKT4sQW/epTQitWjKnLq673xQsuHQNlpw
U5HqPVT2OhGUlptXIBMWjCIaSxoFR1kVBA41YOQ2Npxmgliulzq+RL3pP5ZZwcHBwDYbw7FPmy5y
Vd3+sO1N4//pq+CXndbZzLnZOvtAsKXTj0xT6CnSytCmNyHCOIgzoKo76Y1d3usVTLgIFJv4YuOe
VEcA9fKvxIheFaGWsn0MKIv/VluPmFefVsvHcls6bNGMRZcHoVn73yyWvDyW+Cc/p5vcGRu6JykE
NU7z2Kmqb2l8opVMCrBpD+scTB/mZtqJa02g6YfKR0sQGs/qeSfhTznlHuw9xmMLVuNfrXK7FYYL
QMFQWbVVh17lrM/uqvVNlFFjNNEa26YaadpmOOVjHQSRNLKtjXSUnfSIEL5u7pYcoFo0B3rOx5rk
OERbMFltmGmWOORlh6Wdrrl9eSSjs8jufOAPKOo5R2vGfQ84iFjuJlPBCKTxsNShKTta2l4r548q
H3xanIE5fiyG1jNjYAWuGxkO2Redp2oKt6Xqv6Zjapsnp0+XWBSqs8OeLk4WyXTUk3KwFnWohwGC
drmCbkpg5Xp5aChRPJFzu99r7GeHK0/E65gCGQGsG6lUA+XilXj5QFTGrOuKEl+y7SUUWsFjbKr0
miDThbYfwwDY4tGj9k5n6uUwaHqRlPSFnYCMxdt7dsbxXdAUzcB5npt/Uado3q1j45zKTDOMMHCL
DqeXRpq32mgV395+Fl9HAYBnDdwq8SslND2fs487VeFRA0kC2mT3gSA/1UxzuqXu572nxFdEWxVM
oW/X5entkS8FAEDm/iBOLnTmZNWPpjeOVjIOpv9+mRaDHGOtjyggNY+zIa6p8l2cKUJju7EJBt/n
oZWd+Wi/dL2V7KEeihuyjf3/cXZmO24b2xp+IgKch1uRklrqbrfn6YawY4fzUJzJpz8fvS+ORRIi
Okl2ECDILlWxatWqtf5BaNEp9YvvvpOZX3kiZdQqUVq8P9F1ToegMgndDDSHarNMwKW4g5SIDsjF
TIPJzWKj9QY1salqyePOUOsUZ9ZuhhCM8zXYLX2R4lDaSOLYCLQLcIfJS7M6eG4IZi9BrcSnRKPl
2ZmWuZPJbRybPxpZKEcjHEbaerufO3Osi3aK5UujC3FxWv8fY5SD4/1F3Ngt0FBYPmSxEZ9Z9nHL
LiyisU3ly6A0pnDtts9+YnbVPDf+5IhjbUfGDqN147OxW6Du8D8wREtMa2S2teEE2nQZEyKobITY
Qht5dGolO9tBrKx7ZIgQI2ICM4o2NO4itysY41HbFUarXCSnmI5TZao/gUf5Zzht+rXCdtXlfVcd
U63llV/rkvfqtUVkx0SKb5YoQg/kdnhcRFMrpV1z6aKwPVYdEN7EjH3S0il2217/DwcCXMqchjMk
Pd155f9qUGUJnbCskadLp1ayW2LPd6a5i3qk0aU7ILC1YC3gAaLaDL1hgQnrt2NVhtnnRmvKlwzX
lO4kS1b9o+5giR6UPqz+cdKB2QZ4u5SHOHYk9AiyFplTtaiUN20jEqiOltwVh2pw8lc/LvlpvCoR
RZ5b7Mtl0EVTmy2516VLI+N9pWkj5ltDnHi9Xer/lAqFk52TuhEeiPTgonDkMWak8O1iiBSWn2kl
kDJAW1w6uR68cdJGcuuyveqTbqPEvEdsXB0juq8cRObI3c4854P918duZl8Pu0FjxsgM+TlTxmzm
2VjUdDMC/8/7O3kV4+fB/kB2UPOGi74YzKxqe5IzBuPHFAF5UF+e4aj408GvQv0MvCukLAQ/vbdE
fbk/9ipC0UsHzSKDbv4TMxbZQ1imAUqBiLOZiaK/F4r0KwHz/i8QibA98C+qHVrcKuwuxptbrX8t
bBX6Kj0k9G2aVOmgB6vN+JMSfbwTHDaHoY4M2HhGUS7dfgjHGWQ3LbnKRSE9SzzCrvTad7KQdZd+
ngwogVlmUQF/urhD+JpyaOh4K3Wh2nUPqJ8YAfXD2AQll5qKJ5l0gA5k/qZK9bap8gPWH1HqZZgg
7QnnbuxYfguYvZnBAvZ3sYlkK6nGvm3xbi+y7/D7sTa1W9NVMRd5bWlunjWQIR0TtDnuzmv/1ycE
I15pcYP6HWSw4nNT2M0BsWRY3uloTv9hLD4iKnu4/awtpLoMsRJei9jOlOb0obQSg34yfTJr6KyH
+ydhneEyLySXZq8qqG8kurfzom+fS2aN1BP43rY8qqPa/pslZfGTrvDcFFb8E4QIcR4CjJ2OIAW6
i6rlrXLoITnu7N+tr0n4R4pMoSy5MkMf66q0JQWPI2zggy9tNSqu0RfVNU2D8Xh/3veHIrDfTpvW
eQK5AWO5cPQjt2hb4aGkk72RNHB994daRfJ5hRH6I9sCLbSii9caDqWkJwyVwPExrVB7GMI4ujhD
k5wFcs0PkPZfHXCogFIkmIHb1owtuZ3eoEai4ZWSXcPBxxbKD4yPKRble0Kl6zjKMGxGarrkJCuz
HS0MLGNyYmBtnT3SFY+057qXcs+XcvMJGMPeu2BrvD/oQNYTaY+lJqSaiEKblCm7RhTNDnWp+M9q
HyZvQAqbh0HFzeP+p1sHVGsWN6A1CAkPWu1il+Tm4NBj6LJrjWjEh1ZSkjeNrIidUdZ7cX4BAKwk
QFMKXYbtSM9MpH8JLX051f8g5OmfkjYcnjU52cmT13cuIzlz7soJW8vEJ3pdOmNYZldE7cp/Jgcr
F9dqZONs+wMSkYgpktiNw+fIxsVu5xhsrSVjIlzAm42EcpHd1WM0onMS4YuH18ulHgblKRpKe2ct
t3bIX6Ooiy+m+2GYjWrOjjToqAfqSFUkHMeTqbTfpAm81P0NsjUcpm+zojoofnD8t+csbuuYFpmD
/upYNmiTSFZ8QFU/eJyfJOea/2YnEd36glQzofHPhYCVUw7lUcXvLQ33NUUMgDgt7as9UZLTOOgf
JPosBxgN8Tfcpp29OLZm2qMWDWlt3j9sV3X5eBx4U7ZDUmTXPqbF6pYWGdShwaJYcbsBUnspEoUo
KjsPFKaAJg2t9CSmCXcdHOq+kM+ZP9B9TLAyHzKaWpLidzv7W5kTqRsE4/wTsbrQcAAD5r4U2rLV
xOjhYuGKmhvG+yApklNPs/DjBMDrCSPb6QE6C866KT4Hgr7BIeOjukFX289pYe0hYf/s6eXP4UXK
L6KJQTRe5H2GHAdd1HT5te/jEut5M/MrN040/dpnPZ7ulFbzyMORLRtPUl+UlDkGZAkhImqp7RZJ
qkO68yvTdvsuwA43AAYVvY3jqrZc5GYwSbKyKS89FA6kwB2aSt17hsyncjkDsjy8GAgJwL/nA/BX
2hMKm8e8Y2ZXR0UxQ4crAJxiDF2rBaqh+ml5dtK4PoxlnyMMWUU76cnG+YKSPouGo/O6fpHgDAqU
L1Tzq91V0ksvd+B8jNQ4V8UMp7JBo94/zxvJLYdZg5EMlwCY8tJIg8Ml5UGA64SIHRkD9cp2haF9
0QcH8rkBIwfOJq35ytXKonsjhJF9zkZl2PkZq1U3uHBmXhCK9DNxcHF9F7mJeTVOGxfsLb+KSs/e
JhJSDnlkGA+wd7MXbaqmr7S9UtoOpXG5vwirhMXgTrfpgc9Alzlc335zJoZGFzibiyMV4ZFOvf3S
BF33jOHUcMpUfBfLCXzG/UH/RI+bnQbCmcrKfEHBalj3OG1novOENouj58J5gjhdQ/fvEz151I3B
+YwGrn3VphQ1K5Oi9duuLWUQgVkLPSdp9eBlLmNID74zSpTJAZV+yNm8b0AP4Yqi19Mj2QMKXPd/
9Wp/8qPnZr0zl7tkZGRvlyoIucfSQrIvnQi/xLhenXUrSE415He3qfU9Xs3GcOTFJqR0aAuUIxan
Eaey2p9dHC/mlA/voSfVbiY0TInHQPppi+rj/dmtNwLqRkDC4f/OaoLLjWBDketgZEEz1HKIYUni
t09gVL5Kqa+/pTRUPShF2excqatsCCkpzDCBC0CMx09ncYMPWSk63kazRk86Xmxd2K4+JuOx73fF
NlYpyaxaxUGHFQU5aqXF2rXFEABQY8uZRVN7Ng4pwYM+yv6v++u4/mwQIRDFgcnFw5EK1+0uASuT
Dr46WYDiUtuL9VS6WG3QH3wEEE+0iZWdx806fGCIgnwBqAvCBw+q2/EatbdFptZoprRB9Q7xsuZB
GHL+EBhlcVUGpztIVlG8sQcEmGdAzU70Wm8bWFI8dhAUoTHFD7kdXuipgwm5Yl0yTfZfKr9Kv1mk
Doxq5Mb3Igi5lB1LBN79VV5vHIZFWZrLggRplay3VYOGHCj7S2hJ0zkRXet2SuyckHrZY19tfFDF
nJMwCs6oxSzLDkEW2EMIkJpjL3/yjVa99JFsncBP5F5XDunn+zPbGI7yow4DBPcVTv4ijShoeBcU
szgSZtXT4h+6+ltvJ9GbAXTXW1Q291RuNwdEooU+CMoUlAduv+BYx0VPJcC52H1uf5BEKaNthmyV
pbS0t5Tq3/vz29gwYONnWZgZT8O+uR2uxYSMt6riXIBV+s99qoZvxqRVwJOC2q4cpb1Mstae7g86
z+H2vmFJYfJhCwb3dWWP1vJQt+wJQaYm053gHGC/VB6cLLRQHkPCKoEaPEjfUa1SfhRZ1exJg61j
D8ND/wXPQ1F59ehD6bbtTZNQXjHp02hryYPPJHcqSVuj8P+O+Cr3OIdx/tB/pW92rGktUnhw0iuh
fxG2hQlLFLy67mjQCkFzDHXP2fFi2ZjMgnoIHMRbrxYInWMt1eqxLZO9bHrjfN+MsjgFdqXrQW8K
wKmjUx9RvDC8ArzPgarD3rW+sWyawvcxuRP4OsuAHRRsez2QgqvVTMDR21G9aO2ujuDmKHwa9J5o
lVHru/04Q1gCUCejv1pVNlHnT/qrEUx72LGtZUPXyYK/DzWQC+F2FCVQlExUDbLKcf55avz0nFVK
5ArL3NOR4gW6PlM0RzGcp31KXFx6g6sZ1sdDhI8rWCbrxSpE8BUEifkCXDmMQdcnYe5FeaQPB7gl
aewFka2mn/POaN8mfgdypRjD8IKkaB89JGOKDLxOUfIllNL430QN7BKsjzXkbmUPefIcmYhheWHc
yv/IRWi2yKSG6nugHwOcW8p62N3Fnf4c2lk6HjKd+jM0B6nAWVbCdMBqQrBeThN16ilVGqF+JCnP
gGCjVtkd0UQGw2CmmRx7hcC6DCkuaAuH0SrMt+aU5DJvHslKj7DxudmcVrF/6XYil16KxWAMwnXQ
39pjy9uoDiZnOgCAnMY3JLnGo1FXyIZ3gy3/KDBw/zcMoTWoIbhXD+sWJzyYnVL+1qs0f5+mjpjO
OdH/BYMvAMe9afXlQW4lMIYdVhRfYikvvtddmzlubxiZ7aVd6QPcHa3wY2KDSvMa3SiPmm/37YPf
DuazAMzWXIs2qlJPqn3tawwAG8ZRpRlvEfxJpGPfaigFmvEkSadEicRTNmC97vaJlHyHd5FHD7lZ
Rcgm1ErlnDDrDVFvciSBVQBGiAaiNAPNQug84gVgOIQOHwRx6eppJvQLCkDZrwlfyi8FYtUCW7gw
oBgADEYcjLqxzYOZhJ3kRZENajgu+ONgS0b5Iqu6lHjCLx2oIKRtMh/JRGO2abiA3yDKipZ1b43a
o5VZQ/UsqdlYv6sDTf6dQw/QQKKDrjzAjpjEW9VPknNsFkj+B9SspIM8ieqfku/cuf2U+LEr6hxy
j24PxbvJGnrrYMSOqB4AXIh/J3TiwkvFkHwKFRTzwYjs2HkL+gNoWwdCbpgfJvUTsbYJHpQ+K9HX
tVLrB44NwJ8dYAYQx4MwKt7cv9TWIYV4ha+SRfEdJ/nlc9237Yai9iRfuNiNb13gN5+5VTrvlaNA
MrbJs6iLQriF5nsbUspwgopqY+GEXUnyJk5H+7sVGc5OFruayzwKhGkyOVo8MKRvR8m6RPItyUyu
HaH3GOnIFgDVSR9eORfuLkoL4HcRUqHruUh1TPhz8qha0XVsgv5RQTfyaJh5tfOk3grCWGzx1ACM
CKtykeGM3FsDZhPhNUKP2UPVbjpqSRt7ld+/umPPhKgYUKqZBedRxrxdNpzWIpxI0+AqTRLYO95q
x6GJkjPvxnoHC7ExK5JSPH+obW10NmS1Bm8dC+nix1AqY1FlpxK6x5MG3WOPHDx/7UW6BjcZCDS3
8Uy4Xuw5WHaYW4kgQKhfb4/mKAMnLYz0h5QF6VOPOdurDbzIlqhW860YkZ7U4pOlKG8DM8wRHrTo
vWfI5nuCwLRXsVzt8nmYuSsEB8lgry8+VxNWVoqHJRkauaeXitZxnQpLabuvqO/2qv6P0VXJgzlm
mgd3qHiEBvWTw5l6wWTmD32ptm4DL3DnWGyk5NStFfD08oyAWyaO9JTw1ZgQa6zNsjtogRN+S1Uh
HxvLLr7ro2mcyWCL0/2zuLGfGBTh2NnLk6fOIsPzCeGzboh9aakye36kiFM3BcACWsnaCZTr7UQR
e26EkMTQYV2GsBHYYIEXg3pRggCUYxgMfvS5kkvtoQebGv0oer989WlhO9GVp1dAu5Xa3u3BBICd
1kONrDKoW9urqqg6+kBKjnEu9gI0aJnlcWEQHlP8OU8SZaXbwcq2FKMt6CnFemeLIza25gnmtG+i
fzWG6WEcSuvfJMch+pQgOGofZD2z7JNW+GXsmnS7Pqm08wKP4l/ke0MfZO0B4baBe7awCsQ51Fp4
YYu3MvaYhfqCYLQyYPZakOGpiJgmJ6nujbdOhQvqOc3H5jtA5fq3EifZZ+jZSG86VOedixwMWvKk
EbJ0N6MZzYXqDOovs6mM+mTXaf/VKpRhRMs+q60jisbDtxxHkuis2Wk9nRotTU9IX/yhORaGhdhY
n5YnxUFC1TM7yAyPUluTqgRWX+meoeM24MpS38JKqhvZP4bFgP6TQnb4PXPQKzsiiy/iA/gvzfAi
W4LUXulO9aGuuw4Mc2MDZxj6GNHQwm8pLowzn8ctrA4YPmlV4R8kxxwR+k+h8XwbssIs3FLUKTDm
RIt/GhHcbZcsIPkHpqimn/LIcb5K8ICDN06Qp4+14vjVuSLTKdxUN+vwBOuv+Zlkip+eoL0375UE
vDza99DSDrk2jOmh0FrtqZ+mfnrUSicMnp1EsjukajX7q9Hj9DD3idChyZxkegzlsU+RV537VZ1c
YagMq6741WCSiccYJuGZp0R+InmprJVPtpMmkL9l5EQO8RBov6c0y74nTaM9miPPpKOaBkN9sKw4
EA+IussPOAGC2W6dDAxIn0u/VBOemq1Uxneg09JD0qnpz7aqxdcqrxvnEHbvu8YrWj/SH1Jfcz6M
iQZ5vw7IT49zNOxxzc7i/BBOcfebjy6eY62dlLdyOpnm0QbWnL7DkgdnxU6gt+0JVRqBNQ+t4WZp
152lGOn7o+5njUFpJnJe7Ar0tVezMPRQzKk5ZrYah3iUoDrlkvKU39M0YVg9qozmVDuTnDxYpq//
LobSER6vRlgWXUjm46UQnt9BnTL8k5ADaKRqo7eRl9dwl1Uw2UM1HnplqN/7iD3OhsSFJp7kgIfD
oclrw/J62Yf5gQdaBbVtkpoHswNK/0BrwkkuQ2tlL0IKdU6D2b+fCt95rgtd/jCG9DYfyqBJI3D2
ZvqJHlw6zoo8QXUUjW0H5xo+5/eAPiyof4SXuh+BOvWKh/a3wssD2X5xDiOn+JjBNYWr0ogidLFr
gglml132MERoXXkEYfU9cHRjeuPgz/6tKkznp5WHhfSIRbXcPIZhwPNCCqLisQ9NVLZxDumB+wxa
qhyS1m5eqgTC7hmGmSmdR0nvQrc2fOcTTlBD/8GqA5ZSjdnhnE+C/EtBCtF8UFAnqN9Nal4HLoq7
hn7lq6gf/WZqvvgh/Y6zjmH9x7KokJS6fwOtrj1yzhlNRKsO+M0qG7QzIOeRRZMaGrk7+EN6VJVW
P6ZR5XvTVJvHrtjT8tsckmgy0yIp6S+9uayC3iAYhuxqZ31/aiLILWVdhR71iepiTVbkdToSJPfn
uco65nkiRwQIDtjPKuvIy8LoJ58+aTLU/mcUw/V3PO7CndVc3ed/Rpk9Q4FqUN5b3HidArmhSoIM
XVeRuTRDFdcUknjf6kV3vj+hOU26SQ//DDVT1GQKpKDkb+87njvUwS2fRnyQdNGhb8vKTasE6GIg
SfCPrZBYNRYpyOpozy9h8wv+aVnRF6f6sRi7iCjj1S0QqgpBarcuG4v6uj4cUwta1gFyieRyEcjf
7894Y3HBLtKhpF0yK1kt8tMsCwel6CdY3GVkP6VS2xyEJcXfpxzDrNcPRY+EDwgqno+5SCZCVERz
ZPaxRp30xO1w8jmj8JF7bZ5Jry1YUgYG34xnLznnuuWk2X6tD6kPBCxXXiIy38dKqNNO0r1K/kiO
gPPMhw7XAB5/t5vFjKy8RfMjuhrwwriZ5bg72nhenCKR6weHp/zhtQtIgVmmfE87hhx/+a16OcT+
GrENzBvZEY0ka48JXEEXDnm1s4Abc5vfyiweqa292oxW50uFhvfLNQtE9iBQNj9WadOcRSGXbqAD
kr4/tTVqey6eE7h4QfPYNJboJdAVhtlEfXLVmygdPSGVvQRDS0vfZRJEt9+qkswURU2dqWZJOL7N
hyF4h9MXfJlxjKcCqOhgPbTWbB17/7etoxwhHDA8Z9OBiLAMCr4eZh0sK3y0UxtqIUqH72q/bd//
l1EQE+UDG/QvFqfDgTNKlcKm6NmqpScFInxDxtL9uj/K1nFH6g+OA+UKWk+LIGM0aPVweyRXpYYl
COkLnhoi/R+bdqh2gPhbQyFDSSClpI8FwWIoH/d5H/P05Oo3avw8Dqnxzs+mHg5eMsB8vD+v9Tfi
sgWjSGMU4MUKYFLJqYbSa4ahopnIaEuH0UlTqj3H5Y0pcf/MOPo/QrPLEz+ayVRQxY+x+ZS+J3WO
lZyUqZeiDfud3bAeCbvEGRFJ+xUTxmVRv2uF0ZY5BBTdKKYnX4y/UmvERTrSXu3eO+84C5w+9zft
q2V3Hhupqe5CK7lqqd/ARqRCO2UCXeew3IPFrBrK81BMhmIciOQVHqUB0yUjyc/tWsgt7raV9c0x
0PhKJdX+UhSm+Ykpd5cyClD8koCh7bzWN4IMPwDAIrU6Gtr4it5G7K6zjKIouYHGxhLDOcvRYz1o
QnZmgrGf+weNPp31rvKd8rfdlEriNQ7dBjfPfetTliZ2eiib0ISli6LRnqL++pNTZ+Mv2u002dBl
vv1xg1M7Wm1QqNSDWLmWk6mfKchLZzxe9mQet1INyiMQG2efDjb07VAia2GFyHwI7ECHk51B6TZz
BID6HggIgrV0AYp62oNkbH1+AKMgT+Z+KSHodtQmNo2Cfmw6mzcbR3SaiOS9MM8a7/FzQ1fuE35n
k5v04Rny6tf7AWJ9oZHSqYjywhch11lGI0vr01AgE3wVklF8gjgkwQHC0cbPtASxFCWUd+o0W2sM
mhnaE/AT6n/zavzVM5X7UPalBn7DYBj+Z+jmkitMtljS9NlzW8bTXPcoX59iyf8/KAnd7aBFExAi
44gUqyqKs9FWqDyKVPVKYSk7qfJGxAXyADxyDrz6KvsBAyxaW9jU1QeVYgi13RfZT/YukXknLhNy
CkIOMdeGnbGEKmlhi5Ckz4RokKnv8c3NTnVn5G4rdYghIctpnuOw/yop9V7fYGO3QtACZ8MtCUR2
9aASICnFOAZXkajdzwAzBkQahkqhr6+C10W1V3bEO7RIrX+0MZerR3hl8R4weGORcR4HSAdMfUaJ
zLv6r02kdJpI+iwPMCY2R3CbIfJCUhF598/GxihQUWZg0ax6usorm6lAM5em1TWOu+YRFdvQcK24
tPd25+Y4lBFlFgu1k+X1CSJjaEw5C671FClXG3LsS+o06s4Z2NgyAB6xraLGb849mcWaIeCs9pkk
XdQ2y116tA5ew8pEzUiob+wyVt2wkwF1gxx7fcbD6xClEoCPQDGWl7ZqhOiMdnTio8BHJ8KQ/CN6
mLbXYhW0E102lnL2KZh1VPj7CqEcaF2vErzDa2grGPP2lvIDcly8M8pGDKOKwU9kKJqBy5wUt4Wo
RXIjuBa2GXZHRQTqbyMxEdjIhrSyTxBWyuFSBLx1dt5WG5fh/9hY9LmASC2xZ2neVYWtgtJoeqpl
iK9UXjROSHXk0p6j1OZQ8PLZligmrVKtHkONFBxbeA3KqLhWvB+Q6UyC6CShD/sfpsWFMDfVgH2t
6ulJl6S2hmjI1SiD1j9wJ5kPYwcZ1U2ivE92kuKtmdF04TkFBhnJ33kT/RU9+gr9WymqoyvqaSis
CpvGv/ANz46kvUbP1n6cH6Vg9RCcAmJ2OxQyA2gHqRNv4dwPnikvjpjM9P/ej1NrWDUeCwCZyVgA
1dA8WkyocCqjR8oiuvI6Ko+xllTv+jLJ3LzCbnaIG+HR63XOaNOZRz/COxMBu1cDYfgNBt4gs7wx
KJVlQy+MrDaWfTLzXs7EJdWEctZ6GcfSoB53dsvWonK64fdTX+MOWiwqrpaOHOcZ3y8NmwcbuUiE
Su1oh+S1uaoG/pI0zTTKh8uyAgVFOqAwCK5yqaheWKjWqZiy6WDlBWRwuU29Pi1St4iRB63GNnsn
fP3V5KV5VWGDALZHr2EFhYzGsUsDpJmg0hYFlvS6DeCy6A+AXtKdVd06FbzjiZ3oi8962LdbNZSM
rmzrKrgCXK1+1O1oHaphqL6P9S7CYXMoPCWBzPG2WmUvwtJClJU6hopkpIQFzV9tiOBBR9qrYauz
C8lsvUbjGqOgZbqCFI6pOamSXXWnrT4AnLE+Dzg5D4iJhObO43ReoUVSNsMpGI4eOlTvxQ0rcbot
Pe8zCiINBHtZRt9lpmCjXSmd0RO1f94/9xvLyHgMx8ON5vby2MtSGweq3GTXtpwwHwIf3TxpPMfe
Atfyd3bHxpX3x8POmAnQa4Jup5c9nIWZ8kibPPYMcj2vw2IuP9gRwin0/hAblJvJ+nB/jhtZyx8J
+BkPA3F1Wf+SjUIrSzx+rpOKIESF1BfxTU5ftA6HwByTFxpTrfySp1n/+qyFQiYW7hBW5krN4jwM
iA5zSoz0mjf94BlBGHp1N6XHIQub/xBq2KMG8GpO+eyPeXv2alRwaPiHCL8XoS4OVmQOx1JVhlOc
m6g9UhcXp9YsrKsqAbzyCgQdzUfhaO2XV6/2nBpScqSgur6uSgmhzlSVkqvjt9VzKCW1S+2NXm/i
/06QyPsom3jWDAMss/sDb4R0Bkb7gTcN4PLlVi4SxBdKk1dTmKnOM1Rx/bkp4+h4f5SNA0Pxm4iu
/hE1Wure5UEquKOo3qo0Zj4qctuf1GD0n+h75zvZ9uaE/hpqEQsMqeysgfYjdn8lKs0IgXuWjMDq
/QltnA6e7QBcqRwAfFjKWIBwDct6fkwnaPL9gLYbfFKh76D6ieuhHudRDIPQyOnbmm3+6f7YG9Hu
ZuzF+VC1ERNynrZXPcnyo5Y7Fu0niqezwMshYm13tsiaSz/z9SnPUJyZU/vlo68QcT3WUpFcAX4G
ISCCIL1gQGp/oXiVkMIhvhwfaiA/HpaayK83uEo9GUExPSP6mO2BQLb20ixZQGleBRG4xALG+sTX
l5z4ytVfqlgN2tEz3tGY1+ta3358/VpDcYfjrv0R4VzEBwqBg+YAa7iOSvk9p8d2CmMf7Q67irxU
GV6NFGKlUSqZ7xVC/ap/6YSWAJ06Ug2PnPIa6nrtxhZiO2FgGju1x60dzIuUrJEHtoU94W3kU0Ph
48/VUWatQFcAF/XDd71UTA9y2AJ56a2AFkaFpP/ggTRKXr+HyT7moithYZ3zgEcYB6OMkPSIJhOo
jviNOnZwNNSyfRdbcbqzhTf2jEWKTIVV+Z/a5+1klV6zER6v0PaouuYtMn/6vyLoxbeyk9q9iLo5
1swspaCMpukynbMNukGtWSKKYhnDU47LwkUBinZpDeiV93fn1lBwPUjIDRoAq5syx7+XiiphNcSr
+g1ag9PJDLLuI1LY6uura+S4qCXBY6FivkznEiTvZUzLEnreRvx2ABj8AODjP3wn0lJWToU5tc5P
FZ+ms7Dlueckwm9j3Qi3AbDz3LW1tjMhdeMA0ODjuuU5AyVmWf2VIpHFCHfF1x7RYAnwcmlVx6In
lJwGIDaRq1VZ3LpwzcBZqbll/vRnrdFDXGny92Zq+4SnSTGC1zSU5GOdDfwn2P6aKNZKXe0gaBrw
z40xGtA5exJhK8vs+Di29lgfB3VEJN8JHQkh8jFkwwdFpv0WOHfEJ9nw6xZ5bxvkzqs3DI2VOfeH
BDW33W7PAWiuFn9QiAyJ3okjjK4RHc7Jfgnr/u39kbZWV+OhT1sdbV/+6XYkyUa6sBIO7+9aRZQR
PObZHszk3GRG4VoJWuFaGwwHudb3TJg3rkdgwnxU+vozB3Ixx9ZqKj9Ti/iqd3F2jFmPg0iS/hw3
AXK4mGvszHQj4QDhSrtd50ZaY07odY+hVICBbk09OBYo5n4FWe98uL+eG0d9tmSiSEMBfwMWoYbh
BIYxuvoT/Ly4U/v3Ul+1Z00u9zL/raFofmM+B4KUd/7y01EnNIJApqBQmYUnogC19yhLDwlk/eP9
WW08bugqzih4eFZc5vPa/lUQkkZI97LqR9dUjyWsTRpNfFUlRKxcBweHUzZgRADNFPPc++NuTnFu
a1M1Iflf1hFFr1hTENuMGwIMhC81fMv84U3rW+L9fxiJWwdYEhnEqo5AXxZArGFEV0sK4mOsBror
sLlyR6XYS7K3Nv68BallU7FYPe6b/k/7Y4zQ/hkzF4nS7Efqp7KLhOD4ZAkKKPen9kcldPHsdmYj
d8o0FuCk5U2XN5MJthMFIKsPja80HdQvAuTsOxlU6xejzMKPiKziQB9hHdQdAtVX/y3ATnywIdbI
rtwiR+yS76SlZ3UiR9OaXjZ60SGKMUGTNSfs7LofnVHbJW1PMUBzGgyReRXWOY/6lGMsdX9CGx0W
agdMBD0j/rYsT3JXdDqKMfE1b+2ORreU/Sp59/4srLhCOBdxOuo/FR49Ex2iT1pv19POpbQVS9CT
n8tOM3N0eR5qwx6sCslpEEkGjg8myLIiCYYdLM3WqQP1RG+bLwd2YHHqIAk1Hd4l8VWqxhygYlSf
8a755DiDeAAsXLkOYtsP99d268RRdJ1x4nSwVg/tiZdn7euALzpL+gnlSHkukzh8UNOm3SmYbB0D
e+YTk4JRfFomtlNAgYKEC3TMJEvfbUlXfmh1ishznE/FU1/ne1pjW1edAxznD+AQhuBiOUNka7kC
gXpYmHq8cCRG14mkxislGxOLsm8+azXeVBiEZN79RV1/SJxIaV7RicSIYAWKqjWIKkVBpG6cPj3m
StkDmraHoy3QYxnaFpGPzAh3ds96ugzKOx46JH2lFUBvEmQwcRywe/wmf1Al/WePhQmOWYHqSmFq
vGCna3iq0xU7daENtAQjczJnN2x6FsvTYWPhgkVXy81elMlXGq6pceijCYV6ao3REUoyfOe4ShAf
aByEtyPLcD77dV28ETi3YONGCqu6dZeGe6F3LdBD3ws6wsyE0DYgWYGgLc2jkPeMEVufwXIg6W/U
KRwDQ+ny34qZFwbsAil+qccm/5kFEwkR1nLaNwzYuulA5zBLd8LZOpjwm9C3gYjzRxN3kQhhOFdI
aUsyLWdt86B1sX4yKziJ9/fg+mBTVgC9RW6yJc5o5TGt74J0y/Ez49pJiR26ZRpJeJHrTtbsjLa1
+XjCgcijGDGrbt0mDK2SRXYrEaKTMJIes9SQD46cDkcek3jmyNp4aoNCf9SR99lJVTbnyWMKfLKN
QuRSMw3aCczHFqgVmBToAB3I6UpwjUkKmkv3l3RrktQBeRjDc1NW9RaBDUsGk5JcLwizS1gVRuTm
viNhkJRKOf68o29/FhicPMaT5uw1xdfxk9YL6crsXD2/HhfbJogDM9b5glehjbU7plHyzgqs8ICp
Y3zW1STcufOsrShGV5Xq9uylgjLP7TcF8jRGooBmX3da/BypTV/AAS7zBqJFlUVew+VU8XFhVrhT
YUNOTelY/rDwVbCPlt0OxQWKxli9R9wNxsik2bBnwz7q33Ta1NhfuqiXmiM1szh7nrAXJCq2oGw8
3nc4TlRmMvhnLJFwWKz9UXG8UJ+lqgeBvfMxw1ZvQsp1NjakVNFqkAo68dxj0NAcqsk3Uf1SFf8x
SzqoBoU9mV/oRtsY2YUin+kyhf48+0bK2ItOXQmpvynep1aEqmg/SFqBa63IomM1wY9ARL+iZhZw
L3aHQU+7GYSkoTPW0fiTmHRUQLoBRD8dunbUBnSbzO6nAepW9XpjsOhwVl3KIY/sEe+AepIKVzWa
Cp5bjWWdN8k1vpaYQeLgXE5Gp3opxpz2SW2jUDmkpZwNnN9QL69SnA3tqW2mSjyQx2mf8C2U2+cM
ukfpiaGT38p0+CNs0Mwu9KamV7T394/AxibkWYB651wGYE/Me+avh8FQBrmpltypSSmAS9BrcUfR
629ifvcvM7C6j/fH29iDKg+RucSJTRIigrfjZUoxNZixx9f/4+y8miNHsiz9V8rqHT3QYm16HoCI
YATJJJmqUrzAmApaukP++v2QXb2TgQgjNtumbczKmKTD1fUrzj0nrzpdCUzvvoDRMkfuKTK+9aUq
3hS9W2+8pNdMykJNuhC6UaleH/wOAgueZzAFUxoZO3JX0R727e6mGaTc8BSuDgWNBR2U9BFcxgZU
5BEQzMEUeHNxwEqjnEJ/DwIv6sZKXtk5yGMIQiBmWF6G5VX6ZecsOvTnIukp3sJkYfhda6dviLTs
Gzm68guqqVso/uUPnkchsI2QDiaRSSrnwrNEW6sHGNXQ6VwgyekrYdTkSGBgLzbM8rWZ0XtOInxp
4rwgxVLtzqZWYia3s7roMFNz3nVaI33Sjj0RzLTFlnZtz0Bk0MtCkhvfYmUXx9DUY5QyYLhQ5/pm
GNtmV2W9eNNRwN2/fPyvDgXjF6HjQoe+ZjqJeE17tYzTW1vt+ruoJYjUakPsp8k2/4OTSBRAkINK
F4WT5VN+OR/lBJQyT0dWsSzNvSIQXm2iuEWakZaF35/Vkumi/ooiAVWa86GkjRRtXMMWPRUjXIPK
MKZHuNLQXHJFYWwMdsWC0HMLxR45oJ+sW+eDJaY2waphY7EMZEWN2XM7lF+UzoeGor6RsGQ/kMfY
An9chqzUDMkJGYBniVrXdqvOK2hVVfyhAgHKL5Slmn1mao3rt9Y4F3uqF6jLSZtWK9pcPft9pHTe
pvN72ZQLJotfhyWZqgX8lOdTd9SWd4f385YuM4eUVNkoD4o3QLVax01+D9mMW7yJaFhu/akHnR9o
SlG/L1S1wL9IIKXZ2IorFxVUPBEK4B+S8Otq46ihZWAnFSzhYwXbHwyTfptWum/Fbba3UWs4vHzO
rhTIYAki2MTPpl59oWXu8TKBw8NlivUUVcPJG48I/7l+WsfOLkM16mg7VX0woznaZ/OMHG7ahbez
izjyy19yxRbqeMe0U+Ab87/VTmi9pSaFy7OZ5nl3dEIree0VZvifzJc0MsUjyuawKa4uVku5E+bn
PLtN3QVv4RbewWxiM6hdaGAWaYMTkq/07xMHBa0Ff0okAPKYJNhvXp7vFbsFAIu0GhUQPmU9X/j6
qsqBq+F2nMZoB50hxsTK5sDWk61s19VNBrLC8lIFWWq+56e8EEmYFLTZ3ZphY/S+WgnXotNVb7/h
I9aPdFCm76uks44oZ98PMOMT6pX6ScRii+b/iqlZyoRMG1sNcH35+S8mdNSR1EKOmVlbQqG3Ns77
O6pb3ZONftMNwXj7F1mHcctyXxkWAgN6y3iOFvGa1cseSUmGjozqSSsRrkMgzo21wIDF9NDSroTw
mnCgDxK1C33jy9t8ZWT656gWLrkx/taqCls7kUALMPNOpiWdAwrZ5ckbnPFGQc73LoXr51DTHrgx
6JW7BGQWrRzSSLAorqdrwDfixCWDJug4HMDI5Hu7J8fx8tSunGCXLgBApbCMXWaiAai71Alhjk6B
ru6UJkWi1EQXjRbq37cNi5Dk0mUFyd9FJhr15RioIgaxBnXhj0arP8ko1TdGuQLegxKY2SxgRAZa
R+gizS0p9QiO10mOQzDIRnmTai7qXsMQJejad7VtvlJBzi8dUXUD8Wwsqui+IbGT7n97cdk6LBSl
EzIhFyW+yQ6dUJXRbUiweEDe134/ZI7lx868RS14Zd5L1zGoZB6AxRFYgvpfLiVe7yL/BsrbLp35
vvTCeeKd07QvaDDPDXrYXiP3dT2Hb5OFGyIoU9E/erI1vr085+sfgrfIg0R3yUVd0236uO+w0Ldw
NIS7yq1QfmyBLqCdNod0MArtIOIaPc9En3ZFggiwHpr295e/4vJYsxowdfzs2KRqtbIVE0qTdd3X
yqlTa/id+R6Iolwb0mGr2LhBVyfMQcNC8AJz5PTzlUe+3oyR5VNOGRAALFLUpIafVEYIbxfoiSO0
Arq8qWIVHXon7K34UFhRewsHMn2NL0/7yiMB2JH5khil8Q9O1PNvYTgvk5YVUTsTMbDtqrbfpvC8
PRRR3X9NFSM5Unoy30x5O526CprrfaYI0/BLNMP7jZW5dA7PP2a9MJpK8DzTMaKXavkmthwYvQZt
cu6btEatcNJcCIdoIfPc6KmGF+z3TQGuEMBWbiD8iZAbnS9GI2qj62G+u4XRGwYGEw//JzL6C+IN
uH55VnsPU1+FB7j8FoI7xUNezlR+W6eXiBc6Y9C1ANzMC+8sXWRPI7uLbjPLkcfCQqYQRblEdBvW
5tLt5G8Txi+4RUor672vJDLgyqDRTWKONHM5KbhMq+oOs2XHPqRoyuuXD9u1O7boiZBa9kxe5VXO
IoYpbTa9EetW1MpOjPV4085950M14m30XVwbaunLAzzD9Ijvz3eydPuoRLuOhhxLSfyIot4ucmcI
+krIOTa896tjgckEKbjot/wkY/zFkDqpVRZlmUW3MkVNE9HjDAyBOoIts7bKbVeHWtoDEAHDodFX
VqrMABCMsQ3fba7GryGTMd8X9tA/VEXhfXx5s5Y/dZ6loEIKYthZ8Do24ITzFRSh0sylndK9ZfbD
3qxD5YB265b6tXttmKU7BigpzgQ5kfNhjAJ50nCYwpOXdGNycBJTla8mmtKjJ2lp3YekzXItKJyZ
6nNfN/I5oXMnRVwzLLMgrrzKCnggJiTYPS99V0yjSA9RT67Yb+Skfhtbnk6/DsdKQA7UJhm6LzI3
b1o8i3nXzxOZSxHb0Y/ETAHk8RahQhMbyZgGVZs7/U4KhR7H2bGSONBJtvwoabQnNLCs8Ql5ojH0
yRDl42MTVhxnFT5MGQyeXhIzpq3jHCNXbcygj2O75EnNjQOcG0UDtV1nt7tejqO3J+bPerQYwBK9
UvXZfZ9q2VjcT8KTEFXDiLmfzNQqdgKNrGPulAX4EKeO0+Oc2cZnO0cMwA/LLgr32dgX842TD4rY
a7KCsbNW69y9x92fjlEEV6e/cL88GEoFJnoalO6v1s2L8BQbbfuN8NaL94paZ6/0RjawLKHfO/m0
Q8puL8GQw/sUJrBDtlAaVL5QRfSWgAn+iThK9NYXukdXellqE+RRoiVvlihm9UzuP0k3Hoor9wA0
0FI0VTWLDOjKdwkTysE6/DcnVGzzO951a/bzCMjHTLY53rjfl9UNYuFFGIanGtoNb/mYX+532LaV
EZVtcuvZUbKnnjD68IXPu2JGuhaGgV1Z5HAJOvHWwJdRBMgZMhBLLs2igXL1HHV61Rmt48a3pppl
CD63yodBG1J42HVXnsYCEeZM1pG9Md8rrzBqbBZJmoWPnVad8/m6Rhx2TWaS5Y0r8eiyKEdY5x8H
053vUs/8SllTuWnHnkR81TUbhvtKzZR0HullGoOAFcALcj66Z82aWcguuYVGtPTg1+rrG3SZyEt1
kh5E0Zp9dQs7pI6CtD4Xn8EZdU+d4RFMQtea+aPWGjdoMg7Hl+3hlSNHpmIpNLm8XxcAaqeIijlp
VVBTlR1Dv+cRP6bduBspim2c7mv7juQgRpcogGdldeDQwTb1OW1jmIgQ9E7TuQtyr/iuGlHlp53n
7akZb1Xmr00PE4zmIzAEco+rBzNOp2KRz+Rt9mr9gAHRTiGkZPepom0Rfl8bijYUgkii84Uz4XyH
Mwn8DAeLY61RbrWo/ez6VusPY1ZONy9v2hUPh3iY3oyFvnSRfjkfKhw8F3CKySOWTqHhV7kX3Q9d
1UvK7qm8SWgNUzduz5UhKUcu9Uh0SakprM5vhEoLintuhMpYHe/RGLDeUX+KDl4MKVpmjcrGhbly
WJYiL8ULGrIuU1tVagxkMKDITjydJ7ob35ZtXn0Gl20HM2bSt4Zp+g8sE+BkVnZplqLNdGWZcuDg
jj16xI5J0wVtj1yuMpUEz6PIA3iXZTDW9W+LN7KLmk2uGg4rmOLt1aA2FIZub+PTjVYFUWJEStIJ
Qi6E8x9s4eKN4KMSkwKDOz81WiQqmN5m5WSIGd0fm6ffSCt3t/DI3VRJruxfPqVXfCCS4rT0LEhi
8sCr8cIsRE9ajsqpzdr6s+OWXeBm1tZBWf7KyqHDzSfzTjWNrNj62ilJP6dO5iqnXJT6zTB1ZVDN
pRuIqrV+/9pRIaQ/x+ZQEtKvbvg0Tl6Xewxl6lH1alBo+CgM72OaNu4ebc8tVqdrV+6X4dYNpSkY
Zpv6MLF77CV+HFvazWSUcmfFub4HnbaVrr+2koDReBwtkv/OmmdMGrGYnHD0TpM5Dz7EdNUtvKVm
0PWK3MDqXhtq6T6m2XnhwV8np6aaNg4N4suTmLJlLlV9NOuRVezoJn/5FP4sZK0OCFd5AaBR373M
w4iWu5U5MZpwpV4ebajGO0AF6XByKd6/GtUQv27IWi/b556VfmvNrh38gdQzQKVu4kaaxuTOR1ka
sHnnBM/2WzXxZvkO3l5T7k10ZNQAavqw2RXVrFpPiKbpN26ZWR9SU1ZDYIHNuYvz0n7rVLP1ATZU
fHfbnnPjgaScEx545qtvdW4UkGr2rnwVEgtFX1wcz8mn7wNlr2QEWBaMuhYnOwcMu+oPSuh6fm0C
kfeh+ZfuFzH3Ut3TxRp9ThArmfzcGlTz5LalOgRhovYfMz0duhuIcKy/yMfxSBGhwJJvxJDXmYoW
ZX7viAnsweSkPwpS51SOXt6MKz4naQj+b4lfeUiWc/GLzznbdmonNYzOsZ7Zd/mQhbtJg2l9KRAR
fBA0K4BEvue0+G7c3SsnjqSrRyYIfxend3V3hYYDpaLEix6GVR0G/sUujwX5nska37w8yWuJsAVG
gIsLk+alhresFQnOzFBOCuJ9x4nYlhYxJZvwrzmBSj4pPo/XELSxbT6apfEM903z+uWPuJwvYi7g
0ylPmBRl1om/AiXEziqBJBay9gIbGG8Qts78zpDZvPFUX9r5hbxnKfJBrkyz1Gppi8IsncimVD1Q
GDri3SrHPGu6Hy9P6NooLuRMLkNcybJYMxieusR9R9RRu6+mwTzBYqtvYb60S6sLGRXMPIBP7AUg
u3J05NjARQTOCrSe273WgLg8Z/042wE0cnkfALEmhQ4zhnwkmpXvUReYb6aEtthk1uxnmleTr+nQ
eoCV1fjdhIzAceA4v395MX6iN86NGmlWSk6w8OHcXuQ3SdfkulsO8S0E1uK2Ilcz+WoXFz96xY2O
hBUQDeq0Bt5PZdQT9xbzu2LOhn2dKs7O6h310Dud/djH9nx6+dOuHDyqNVBzUK6hxmGtTkPczcmI
LgxE6q7ob1AYbI9WiLxNaWv57veHomsAyK9OvAxR2bk1cRWXMlgOrYpUOnWn5h2aC2UT7nMj26SR
u3L8gKPTicEzApZzXeAvcQtAxOGPRjR9P/ekUAu/Is2Y3YRGNzzb8C/WQUfwGvmNFXaPwF/63gft
I59t0hryXkZQX4ym6E0gYWR7duPs6V9qIF6oL7s0y/jQsM7jIY5USWpPqZrMb3pDvEO9MfngtsUQ
+wZl3uOkj2m+S6NQW1Iv1fjZswDj7lSr657qBYu9M+wZUnWhaLCiFsUIT5kWWbVF85RqPEtqMKR/
88pq/Z435Mc4VLHrS4j1bQoSU9oEOtohIdnoKnnbxLO3hd+5ckIWSCURNtloSkLLz395BBQqXpmI
4VUp3KQP9HEu9zqw7dejUW1Bd5bDtromSxEeVQQqDkiDrA5j5+WWEXqEf3OZftY6I76ZFUsGbmG0
O90V6pNHN8QONXrVT0o5bZzPyxiGfkASDpT7IOOhgHk+UQ3EgdvlJIZbI1N3RevJHW3ITRB5HsLC
9IUAa2y2qHmuTdnAw1/UWyE+XF+KaHCKTIEe/HZUU3ffUn85SVssWLpuCN+UYTgBSgmL8CauK/IK
TdcCEf7Ne0m8xrXEVwbgBsnqatUrrxw1a56NkxVWcq8NpY66nu75HimGjSW+OEvkJmGsBCULIIC3
YWUCcDDtJMyFQS3cCqnzDF2ONFtnT/usQ8QgeHliF0ZgGY3Wr0UcceHeWk2MKi2wcsXVT3MP3ZdB
oPBqRv5m4z29ODaMsnA4YWQcnKR1ziIlgd3kTaTiJKnJq9Yi+57ohX2PcjK5XRWe1QkC7Offnxp6
YUCXgABfAj3JSoWOmajqiXaD4k6YDQJlXrcVgl6bGk013HyUH3jLV9vl0q2um/SgnOAFdR/1sjXu
i0aKJ2iVzHdN46mhP8WE5xsH8tqwZK0J2TghxG3rNz0qZDInnXrSjFp9rSQpz19uJYfeLmgB0zLI
Jf3KS/tmY9xLT5DJkkn4V5qV6sbKAnCQdLMHI3WCaMkhiae2WgFvtDt/oD4vB7+BiincCRWNqDoZ
CTI0WRS7rBTOFjjs8qLwJRCYmCRd6Ww3lyX61ehKhQzkoo8EW1Z2CDNnPukq6hAa1cHDy0fpylCY
PequjLS426uhSkfKpDAT/LOmfggTVz5kmsT+lYq+f3mky/sI2Ag+Z/ipaUUADnQ+KU1IUQlgUSe9
9+yF48kK58CqCm3jRl4bh0SGxQpiUXFrzsfRxzhPCmBiJ2tMq/tJynI39bq6YcsugiMqYPCzG9DT
kV1AofR8FFhqS3SoTPVkjxolmnlsU7KHU5rqBzdt6j6wZJd+QRahmm56UWZbl9NYrsHZa8kHoIrC
piG3s/TRnn/AqKdmhyOvnaSp9dIXFF+GgPRlW/m2JvPatxB3UH3TVvQ31F4929dRh/1KxOl99Oza
+KpC4PsxXEj1eGKU4qFrpI7ue7wUJwfL1j5nxqD3z6QWxBuvzacGnxXsxMmoYPwzvDJ9zmLX+lTr
SdzsaNtWROAIp/vcWinaEyKTCpHwOCq7GsT9b4tuMnsUghdU8cL4tgbTWalbiQxs28kAJrHDy6LU
qUDO2ebWFJSoYvxm5p10NNgtXAs2nZB77R2AfNVL10ajpOvj9j2MUHNgKnkdKEVcn16+J5a+2tml
qQM0EK4I8IzF6JzvLOFJ4U5GO2KHUkiZRKiJh1xxRv1hzsh5Igk0yjuzmoA+ILcQf6qEPXS3qUL4
spdGb+tBOlRt9TE1w8l5aHK1CFqav5/HkNbyb62Ve/fqIKkOU2qMbftW5oNFOqSnIx+mpMiKH0U8
WrE/tHVXBYiKFGoQ5XYYHUt8iE/z5M30QpCDlIcxV8mz6nXTjsjHIVQdKJNmpwh05Bm9H7RCRMdu
VMcPloKmXeAUQKV9WaBKgVTfUJdPwzCIA0om/fSALEdHNwmJYu9oDl5iPDU6FOl+EvWZEyDmbtYn
KNqT6KbqpLCPOeQ+YP9dUjTvX96B5er8erXYAN4BFLMwVB7MWCvPAcKtXOEedKfErd2TphCrQW8b
dvldn45uf2yLWv/oVfEYTb/7Bi2dSxh9OrUwyYCvVo8f0CskRRS7PxmowGSBG9dgMuOhij6rVeb0
QQz+SLm1JfWpkyYV7S9uJ/XRIp+deYPr5Moq4KhxtRYoGP7pEnv/8ghBkDfIVJb9SQj0SlAdTP1U
S+2vngkJg10XaPgh2rFhvH9OcLX2BG5LKgZcPbjo5b36ZVRgB6QJ6qo7DbTZ9Cc7t71HDWaJhpBx
IERKzTGF3BjaYfVVMUbwNzdRI+2dktYi3idalG4lGdYvJBwo+DfQt4JphMxjffVjaIlgtA+nk1lW
3mPUKenJVQdjNzdii+px/XQtdCsQsnEAlvreBdtwvnCZ2downzrEIo+mREaitmV28/LxvjYKDGxA
riHNoZi4PG2/LHGReXOo6L16Qj+92MVz1t5obW5uuN8X7tRP7phFj8KkkAsjwuoWWUC70SXGRCe0
Uy91SpUsgyv2TtNpOz1bGt1BBFdJc4dapP2gleVWufTyBJOwXvqnFzpXjxal84lWg6iQ5pnUEzpQ
4TERIjk2jkTZwQmdU2a0U1DZiNa8vLoXxeNl3lQcuMHkTl0I9s5HheoNcrSBVA1NMRrET6FDk5sy
9g3yTeWonvo6a8x7haJWoOmTILA31eauapNYkjMAKh07keKQ3YU5cuPbfuIpz28X3wYhDYB73paL
ZyyPPAqRsZxPuZbrd1UKD6fP4W++OHB2T36f9cVIrDmP6U5YJsFnY3lzeVL71owDgCYRVLwGrQno
nQ5l4gtHFPqxlXgXAepYgBJspbbbwJDEJUEYD/YHwxD26Lc1/WO7Tm/Eky3sbgzULK4+0aEoaqp0
TR8tkqzF88Dtf4SxLm39cHFf/FY26KyqkTr8ABSTIA0qnTTxLRlF4BR7I34yqYl/Ujvo1zbc1bWD
t2wj2ViyY2zTZWrRtOsw8aSYT62lhQ+qVTr3RRqByTHnzPtWGkX3g47Irj04VWu/2zhDa+eOwYko
yZxSBCEtsfYuadLQBfdnPgGNTKq9M+nWjyyyesOHvgw6SIgIwscm7dI8EBhHhHRxGj7kcgQJopmy
tTbepeWurs4NmHkE5LzFASI2Oz/TilZ5pieleqqLqkoOTTSlvd+UoLs1gzKUL+NMhIE2mU6xm0wY
v3xIHsfnl1fliiGmmo3DjfEiR7R+GkZAjlE4tcMJsaf0FAp12qtKFr7F8as3TOQVy0H+EP8LNDDO
8br0AetCiHM/j2iNT95jI7NiPxVNHQxRrd6WWP5dkf2bb+u/vo7/J/pePf1rPcX//Df//bWqpzbh
pq3+839eJV/bSlQ/5H8vv/b//tn5L/3PY/+9lV37/Y9Xz7X4A7Px7VkmVbn+nbM/wUh/f8nuWT6f
/ce+lImcXnff2+nNd9Hl8udwfPPyL/9/f/jH959/5d1Uf//nn18rNHOWv4bcV/nn3z86ffvnn8vJ
+a9f//zfP3t4Lvi1PexXcv3Pvz8L+c8/DfsfZI0AZmPPCXfI+v/5x/B9+Ylu/gOQCvzIHA4QfHAd
/PlHWbUy5pe0fwBGJJJGggPHijjpzz8E3iE/0rV/LAUmwnweB5iA+bB/f9bZTv3vzv1RdsVTRWZR
/PPPc2OBT8bfoD1gacgGEUk74Pn9cJWpokJqR8EA6M8djWNR8XQ3sU8oSD+zODTJhokwz27k3yNy
FzBNpEupfpyPCE+MG7ezEwWZ494ZanVTABr8Ze3/nuSvk/qZIfvfW//vMaifL+lf2pZWL7it07Yd
gnMO6l16WgBA+s7+Ed4mx8R/HP3vzNTv7K+tf1sH3mlj7AVzuRobrgri9yUPgv+werunXKvzFhZq
CmFfY/GIHCB8FfVdbdMOHik7U32Arioopo3C1cprYc6825wyEtEMjgu+mnPSdVNMx3YUoAm1y8KK
9nDtoYrcO9vYW0YEP3X9Ws+tG9f+/PKMz03OMjBgKw1oMjlEtnO92NJVqmia9CyoTIQjxx5tScOp
98gWvqsMY9g5WmhtbPDFqWVIjz5Plpj6FJm+8zMEgNEtIvTeAlFPX8Q49rcOvWl+3ClPveq8J2j0
3ogi3fJyrwwLT4NFjyG0JKQvVsOquEJOlaR0/kMnhTCkpn/Jwk7swzE7DdmwM7xbc3CUry+v78WF
WagZ6I4nioeH5WJjG81VmmyK0iBXTGEEHTmSD1PuFuNGQm0Ji84OLuPQ6kxXI64WW7kyBTaRciua
Mg1CkftNpR1GHWUStbwbEGV5eUrnD+JyZKgoQpBFARPKQnI45/tnRz3ud6OnAVk8P5kfRh1js9XC
d7luyyC8+viesNJ5q/kgtpJXmqKkAWqlB7q7wkAM4ybu42LRGAS4JZgqHnhrvWgFfkvbQWRBlZ3O
BqUf6XyZ62cjVX+vBvGvNYN9npcEjBPh3Go6UeqlOnecYwC9BHY7kJCic/k2vMdrq0YCkqeKHCEv
0Mp8OYDDTL2GeT3S43eO1b5t8npjiFVZ+e+pcIsAZ7A1gCDOt5+uia5WR3amF1obZKGhP+VhUx0R
XXg7q8UuKgcvA7LR9TuoX7Nj68GlqZed+kZve00PRmnJPV0lW6QvV+bOJWN5qV8SB62XeExqMatq
kwXZDNaAdE84HIrKDd/89umncs25BCdEK7e6MiOFohkRisRpMFuJr0OxK2AwMdutAujlKwgfI34C
zzu5IPLJq3EkfPpSJJL29HH40nrOeIhk+k6lWrlTQcjtdbX67jmV/ckCku7HlZ20pFo7cZtYanZP
diI5mulonRqTmrPTGT8kiGpEIwxIQNRO/fbyqiybfm5+LPxV8sLcJSB2xurg2U5k5nBWsyrT23z8
5oQPeaC/noz3Lw+zinJ/Hj5aP6irkayhxG6vbI/mzb2XLS15Vm/fdnU/HMjOjA9uFaYK/Uqib4KW
bL/jk5sdbN8Y22OX6d2+VaII9dessvdq3mzY3suXBdcQxZfF6YP+ZP2yFLXQ1akTvKFKFLjtFD2N
HogQeeyskywG5VgCKtp4RK8YYWp/tPfCG8WrfWGElaLkVdGyoDEdmFDpDIuT8pZa6kZj2PpWUZXm
jcZE8nLCW7t2iFJNIRNfsLH1FCmPXmyEu27QxcYo69drPcryFb/khuasChHzJFWbVQ0qEkbkBHk1
23d6bzT7vGh/D4dNoms1q2V1fxkPLTnSuz2zstpXpnY3N39pv2snfg6xIJ7Q+AQIaK5Oqo1KXSs9
hvDye7ucfYAMfmVuMXqtEpc/Z0Kb3ELUR95nEfA9n4meZV2WlioXwoqGe2Eo9k0e1uOn3on7B1Vt
xbMQQj0kc+OPxfgkNKwWOoTzlgDd2gAwXXLX8Kot94Bu4tV0YafVSuFOWRCJ+KYvAY64tFL4sWrt
pa72cLtWG2fmp0H/1eb8a0iQPUvJAnTP6iFyrYE6dNlnJIS78casi/B10Y2lH9oG3TBJn74NhWft
piw0d7AA7CBm0kHax0+ZFtVIAT/MZXM0nNcUD5t3sgk3EtnrG/rz8+i2Wrj6KXWqqzMGGI3YyBz4
vHAQXxXXyA4AgHkKwxB6zJft4tZYy/365Tw3rlFZOpI2EC8lwaQa3+wJZuRkSwNx2cSLFf9lSqsV
V20ARsOM5z6g2nQflfVthpT8AEJx8pI3kx5DqFF1z05bbcG4rpghCmBL5Lzg38mtnk9wTujUBRTE
MbdphxkhArtr6QTaOlLLbTmb4M/yC7xxNj2GZFFX68jjSAc6DV0BeeLRT4riOBH2+VYFM2ttH9o0
el8N0dELy1v6tm9yL954Si4CQVx3rBOt+NR/wFj8bBr8ZSdRI2/H2TWhhIyib440H3Ijf6vCG+l3
RfyIKuk7tdN3IjF8vQ1Pv3mKVmOvTqysek/NRN8GrfF16HNfp390dN2Ns7riX8RkrYZZLbJWQwE1
kEYImmHaOw7cJ0ryLEmx+LZe39oFvCv9dGry7mQ4iomqaIkSOTjBlye7nJizrV6+Aqg3JQ+Cb2r2
5ycqcxqhJoKtlln61MT9baIoe0VL3yJlug+r4rcNJOMtdsBd2mPI2qwW13VCen1Hqw1i5LQwGTfj
WO5szpRtHcZ+q3p0dZEBUDM72BQo7K6aS2Ol74WI2Mtm8I6U825jq38t4Pguzea1lnqvSJjXvjY7
93US6n49ubo/tVs2eu0ZLVvtwC7A/18QuWvPKEucoRuk1gSwCJvdOyl0bNSsCOdRoRrR/lWCi6zf
5qZRNRR1+9racNYvzAaBMGBgDAbpHBZ15ZaWYlRmKXEKs3m4Z5Ujv7fjz799kIALkf+jarhQ7q9e
4Aq+7UoHtRNA0f7JsrogquMnV3pvYDD9KMNpw/G7OqVfhtPPz+2QxQb0A5CapUqCdFLW3I599/bl
KS03cHU3zqa0WrbRNWOSDXO7vKyWbw/tbiidPbLeAIaVzXwfT/V6PAJjuuKwt+ShFgjN+ZxCS3Hj
vIgVv7UbNRjFpGs7q9OU9kc321Pua7ni0jVvk3bfezKs3oLoodgg7Q7WOmg6alijcpFaduC6af3o
RmEXf4gj18ofklQrndt66lMqtJK29Lc6jO8P+aApH1HedO6MWZ2zz0I0YbyzpVk9DtBwhH5SI5Do
A6wh364JtztmbdM+uc5U1N9LN9EfQ6pT2Xs0ayINs9HN98PovYFHwN0LR3HeA34sXg96PLj3iS4G
9zgNnvJJ8xJR3QgqhK9btTICTROw89hzP/6lgnrBJZnd6dFUi+I00py1Vxs9/JHwsH6M8qh+pVea
85A6FgLHdL8ezSz7YVliNk8io/nDr3tNmxB0n6NmR7NEHMiW9tn9lEeRfTPphIhBiT/f3ISlQYRE
O8szssTtIYET/bYk2zzsIaWKSX6KuP+o1p4OwCcs70Pdjly6Feu5ve0lCIlMpodcl/HdYIXhbaNl
/SHPTEH82dofKI7M4LknTb1XtdJ8jYiBsUNk/S3qbPKhIdN9GuZY6DvodA6iiw9hk5bhSRO0SoV6
FYMDLVGsU6qwGr4IK4cfXXbVcOg7U+7oWXAe0QWBDyfM6m5fWAV95ezoTpuUuXtLb7z+3pKjGEhJ
JbW1G4GeFidoruY7LatVP2v0goUr9rJSusRX2maEclONn4Ziuh3MVAZz2fmNqzY3RZ05H+0qFz9a
VRp7lHxeaQJSIQeWlBgJlKdirCkNLgymYz7+cO0CDz/OigxC0VIJ/aa4qa3pVlcHmHRy0/5WF1Oc
BjZ0wxlM6jvaWOy9Mzu1CHQzMh6aQs+eNEdRX7Nf8nFMElV75TXzF0uFNlll0yJQKTnrbJZ25Wd4
1OChfhj9OOHNuk/VkleqFBlEaVz4A520Qdmo5odMzF8cI7E/pblR3mtiqPdhuXxgktWnvrLrU1I5
sxbYEbKntf6jNszWWpSUG7/Ikn2N9EPneL6SZ+/TMcp9u65OLg1AZGzNN2H83ZuEu1RLJ+Uj7YmP
U8UeY5g0v5mMd7PRVsEwT/WtU9O7xD9SjoUzDeCdefCVOXTvav6pBfGq/ph4ggYYsGvB3EEKTNla
O6Ra/wh0AS5oUGfHoSC2zwf0cpv9nKvvkFDshc+tiwIrWtJeAOobZPI+lwLnRVhFF4A/+mqobbpv
krx+BbBtRmsuzB5RajO+DWOnzoFhx+Zt2H6G7PCOxJw2BJ4sAaw54+QPYfGYy/l9YX2sw/3QacP7
iuNRvtbdeKz27tCVhzJPumMs4D7gYpbZ20GhYOOrWqO/7dQf5qznO9XtdnbswQocf5p1/TlSOGaj
pra+owiAj3om32Wktu5EKvL30K/TVk8f654ceYw+Fqat6ZPY7xQ0zhRb/yoSxT4kjfBORYRV2Ecj
JfVMe9XW5j7KJRDZAZ0Sz/ru9MmdyK3bEvnfYar3sxRcoMzcx649FnswrhIGXH3uA0OrisCV1V9R
D80/vSW6r01QZg5pu08KURDJuvz+MN+YcXw0wVSUs3f6v9SdyXLcSLZtf6Vmb4Q09M3kDQAEIhgM
BvtGnMBISkQPOABH+/V3hTKzSqLyJm/am7xrVSZZlVGCAgG4+zln77XTyvTJ8nm2Bj1aMB1INohy
RTdr1sGYD4+zU4SkSnO5nBSmUn4dKkymFCm7XrM30hQbex52KOdyY/Y1q/EndfL7MQ7ZCHxg1ZPc
jcI2HsFBzGFd90+sYyGAL3Xcq+ByKHY7qsz13UYRZmZC+KJ0HqSYx2NusywktpX77VrMIoLDp71q
6jRxCNAvFZ6LvdmZ64VaGHYbZbiJdd9FZhaNydC/9Xn75ibW9aqW5c7NyerxZVy1l8KU8WZUcq3b
2LV7ayR804gW0st8AOLru9O6RkMXtzdzIVe+b4PgnWbR1StdK8vAXMzidV2d+Gxc4q8u8GK/gtnx
oBK7tluN9MKs44NMlYfaMp/yZgyEmy9+4rpXtlHPG6c3iPJZ2yurGNsbjIGGTxIAy2utTFmQtHPL
85QMHuLpViOHsFtm87ryaBBqcwwdIvVa018c9oe1jB9lDWI9dhnnb6q6nWYM8HG99cZkG8+83vGq
DO9mJQZ1ky/Zkt7Vsl6uDAScW0WplAORObG9XfvKOZd1kSohFkg3yPrKvChNfc8rlxxct1HCrmOW
hztapvnsT9Kt/FXT3vphflTH2RbYZQxzM4xT/OY5y9z68ayu29WyrrA7Cir2qginQhwz4yRqHXvM
yHNIvRC6xbInAskvO7GRdQ0lq4I3sqTBIPp5lznEPvoeXj7af4PbBDiR1Me8rBtzr5Z1Z970iWF8
67SWI46Yhg1n2I3a2ReGml7QItn2cb9ZnSkguTRuj9l4zHpaegLRSU4K4VkJxq8PJvouup/b7U23
dAMZJd1k+SrOOt4bN39yk3Qp9wgbF803rRYJGTkpfgd1suSF5hW14lbvEHucgRXuHry5sPb4BmHx
qrXeBm5NZsc5erM1aOlQ+DzMah4goixOpsTMp09q4/pdd+mUrHfuODR8QFAx92s3QaqvOq4W9K5d
b7zEWXdxMmBpnLS3RDXqt75ZR9AwmnhipXqhCS1omkuzD73ZW64TXZl2q121iEDH3Al70KVZAHXb
OCpGWTW+lsxLxxJTTGXYYdH1Z9Sxwl+0GGfVrDQXs7OoYWMZ+T0IY+JYK2SMuxLDAPqnirziWbW6
bKe3ztAHXeIlAKNb97ntxLSdYWF4bCkWpEi9d6eecV2tDeGYea0VlORt4B8J8tx+6h2SAw10qriR
x/kgdeXMEu3t7GrNc+ZYEnfZ2kbCVjSHuzdNG5lN07Gyq+UqrZ2KDD7v0chleyEcZTfXzZSGJJhX
W0cUesBPJZckx4Flc1ipFTIBfG2MSWchZ1NEal3d91bOtKOdhBourZdfyCqDVJEkyVOCoHAgSdhl
Da3anZAwe33dWr+Yy3Ks597Nd3aCF5KkdMVIspIB/thcycmVh7iY87cKI3eo1t7k0jKar2Mz3jpj
c65Zsr1pwM6EC8V6KFOz2FVDmh6APp3JFNUyrcZks67Vly5Hz1iXXbppi+sqdu9qUfeXXuw8Vgpa
maQ24F2Jns7gbDHwpjmpmEixnpKVu3Je9mOxFewPAWtafAT+6+zgol96VXqLR78Jq2XgfIh4S/VF
bVc3hjaOmV/wLvkNR2BiukrzJm/10ldsRd2bS9Odu3raP5XLfJOU2rURz4/KYmwnp5TJrixZckq5
sYy6yfgbE/ulmFZj3ADjMCq/ULX8yiD/lvX3rFvN8Qo8ex/7UK5izy/cunud0rp9lLHb3QgOvpdt
fwIS9au4G1Zxvihj1YXNJG6yzBtDXcqtUUgnbMineF9TdTvE3fwkhINZ2slo1ral+ZBaOammqv7i
DNm3qlrnQ6rPidh4mRXvO2e4yHJ92mozH6KpdTVKi+zBMJom7Ao0jlDjCz8mm9hHCXgO7cm6TMpc
31pWMfgm2NugX7JjoqoH2ekbD29o6Dn9dNuuSNtzVOwwi4QT5k32YndpYI/Cee8cm2YB6JvLanD3
dlZshGtHFKeBzSzbHBplK3POA2VrEKCiGfVubLwxst2034EhrNmH3S70FAc568QyECpiPb2PAXG4
V8vsIcbT2wuntEtGOSjBfQsH69YrqG8nUbJx64x+x3PDOjH05y7e2jPK71KT79geaPiqS9f2fjOr
1bYw5JIEDkXJG2ZZAsutSQ9gz07PXcxJiBTVV1ufR8j0ScLBGbm/1zzX7ZJugIas1aHtMNmzhixI
veO0OOsGbbhoBYesVMr50uvqJHQtQbBj7iH2swd1LMKsUBMGZPQLfVISx43Q7Kg1GQOZGeupM3dd
G8xrXL/rRorRexbeZszb3GTbdFJJbC6rauV1NKZaFHDoRVVGwjLfaFn/Cg+bdlGcPRYevMJ84kRF
GgKLeJGOIiq7wdzpTlKEDDIyJKbF/FCDGPTNRjkmc/He6EN3ndskkUbG5JWXWcY2uZMso2mQDRPn
UE3ShgntqW2SkBenflknz2v3VM1xcj6uwFQPc60va8PB3qirXWFl3o0XnyQalJjJHA6aO5ZBFsuq
2HnT0M2B4RAc7fgee6a8KCrpMKaC3yBDTxT828hQKOwbaF2OETFxGbUwW1TvbJ6NUt8LgYr1CqdW
HZMWU/fTbjQr1wLQLIm5dGxtM5SLsQAqQ5IaJBYJwEOueLjeEgawQrqOX8jaq/wE+nH8qDfVmG1V
M53arZbCCPONwREvrR13BP4URc3xyFLL+6UfnXIzzctyT3+/MLatWLxviV6MMhxNRxzGHAWm05fy
FizV8GXQsfVtEoBm80Hk40Rw7agpz1PiJtU2Tzv3Ia3WcQmWppyN1ywT3hVlR8OqLHLDuORA4kwP
6aDXmziBJOPHmbK4D6OS1PFlKsYe3oqYneyQD72dHBtjUa2Q5UmwJFXCZ0uSB9Gk2m7uppupbtYz
pW4tPkuHmq6Yg9RC2+WjYGR/ZfbdGfuqqFvvsanHYThH/lSibhWGty0Ki/h5zmNyNwO0DWnwkPgk
rKTYsHnHNk8jDEZTThfM4F8mLT+vFU2Gcd0ChNIUlHE+K1vxNnVJd59pU3oQ3VJScmECnvrBTOlj
S3O+z0bDmsatiO8U7zbLun1mNxTisMdZCoQdB+wkERufAJfWQPbKzW9Z0t52eWTEe9vV9QOlebJn
Nx3DxKSKVbeaem0VlMVzcgp4qTrDqXbpGlpWkGQTBRtMpTBOAaXZFi7sXs/cQ7ysbhvVUtuMrrHW
ITf6SAbPuZFZG6Eu50b3aDrPy+oFa6dlUWwszTHJOqO87jrdjnd5FUxDsK48d0eZWs21qK3QWa+4
YPM06ZqIpjF/LnKO+8mqUWpdrPFjB8nGxkEwny/9EGMGsejQ5V1LUqz5SsNDCaZxMSG5dfVB9Nkh
bUHySao62/WFwl2yJzn4WtxlSKvx5hWZusX4r37rmRoQA2mtcHngzXZ3JbWAhf3KI7UrHrtzFUbT
DQiS9mHS23tx7hp2d3CGpmS3FPztXR7k1NuKNA+6IQW4kKbuw6RSN4WuHW1YwzXLue0pkSALVotK
tYgvM9tefD3DikTFnvsDh71UedVBWNr1LH1broHKIluvkO1rLKFFTdKxtpnGGkDSgo+I7IdAnTgd
cocco9Tw1+DwQHxNLEMGKFBhrJZ5LHBJ1nbY89PrRa0MJTK7JpUXRLJAUdef0XDPb05SFmGjK6Lw
k8kgWIgHkuLGqe2XuiCPe1c3NGU6+vH1wS0y2UXKXKYbnXcuHD0YDY1aLv0xKVpgJyu+l6BPVf7B
HNzKzdA65p1c5nOwCxjRnVp8mQv1zOniiSOcOczTpkl44o/4gBa/HdK7FpGZ2EyO+Q1i67Zy+kfZ
UoXtqkqmDi2r1A4dxpUn/T+AD/bmTcF7cseZNLmRnois8pQQGaexdaZrtKDWSTUuSQPtu6hUktb1
jbYa5zvTbkyf1lcbZJpL2DDS9I2ayLvZroX9OmhqfMgL16EDklno03Mt0FdcvaZf9ax3dZQ6dQy8
x1IuigLYb5N2+6kZjyPmGjpv3n5QhDgOqrmpG1ULSfPqMUvJdRRJOCjWCcfSTEZKeoFiFQd8F6sM
ZUKcFoxt6wJ/1MC4YRQvWjzlc7Bw0t4DUdTpJxQo7mgmzEqQjjAcR+DZV6ubrdRhTvNelmmZX9fu
qt56MXOhQOvXPvPVUnlsiLw5zIqj1pdFrYIp8eQcnxFn2Omx3+lDqwDu7YZ1P0ICPRhIrFzYiU1f
c1ogusYpsT4UIwfcqKB70fjeWtR3aeFNZzCv08cmNfL60Kd6o0CCKlt9k9h6MV0u8Zjk21VfnIW4
i+SO49OibEgOW6VvzrP5rhZLNW36gvpwVPQ8HGiYnnm1Lt8gJk93PZv+11LtCmU7ukp1vZbAMH1l
jLWwwBlB9QAJ9rTUVIhmV7QkaVJuPWtJ3opJqueelic74jwdECmFbAzbL1HCnOEl1jbLKTrDjfLe
mds6onctKutGACSPieebVo/9zgdISTX6ZcoMk8pLMedeUEH1Dms8/sYEFZAWpfHKX8HctlCUYbva
MVPtVAgaA1adpVecocx7euJXoLnqXVEZxvmCOxfjAoWRNhhKyB465ftEluVdPvJk0ZfQgH9W6uia
1GdVbm10srHgzWCgE1Nc+EWnr63yMk2oZxTVjMvKH+fJKgufFWDZ/bOpAo/fd0UTQBLCgjBQ/tzl
B8CwpmkzdUEvuzCj/bWwhtveXfwZXOfj1Ol0IYZ6NnhpTPg47H++kD630jNHxhdMFWTg5LoIKi1/
LFL7kaKVcKWUwsAazc8Sez+OZr5f10Ivzpgag5N1+nf9MLtNEYQnkHu6YKyqcqvipDtWS/NZEtHH
weXpKhb6NhsZEx6Rj7cxkYpM05LbmJp2YNRakFR6G62OG4FHHc8k4TCfTGw/qgu+X/E0u3TwfSCx
+zDhkum4GM3ELLGuYN2de70Z2OlnXo+PM6fTRRiM4kBl7o648MPN42RZo6g7SQWzM9rOVF0bD+OJ
w572zx9Dj7Eoc1HTMrBL/fwtiVI3K/0kxDDpISdKDA+m6I7FULc3WZx/MlL/i08FdAaDOxZ0pJcf
9Wr5rAAsLSUXG6kOOXpwzoY6BxPus0ybX5RA3EDiXUnYwAhAoMrHFGfVyaEP0lAOxifvso4ju7uP
q41gc6g7+uVZ5FpntvbZM/8XH5BFjo+I1AlXwMcPmHUe8cMxdVEJQz1M+1Z9nGN9wgxdNmHc5Mon
N/Qv3jEEkZgdCAQ+vWcfHpOUJi2mcB4Tr0hy2rVq7w+mtvn7R+SvLwKEVEdpqMOZ+PkRwUVGGZ7x
ijkk//qyLSwAaOZnrtu/uHVYTZF6IOIDT/DRvTEwYe0ng1tXu5fVeFNPX830pisf/v6zfH9xfhzm
8lxwGVZB3Cin4McPw1XVjqtC5DPInhOCOS8e+mx6YfdDt1PujTy/QtQTGWrZ+OUQ+07n7orcPujO
ENB6utdrbjOkd3JSG+/KmT6LC/nLm+AiGGV8Di/F/bC2pLLq24FTA/0nrdqJmpb9uIj6rAMLFBjo
jHZ/fztOX93PdwNzHUpN0sYRzPPd/vzVapNjNLrgLXH7fEvcUFC67jHvPGrRZTctMlrS7lUW5dPf
X/bXjwkPBjXvye7AG/8Rd5Ox+7eF0/HiiwrSvBvOMg2s3r6JpfvJw/uXlzItTA68lR7Wg58/4Vy3
hT6eOhUVbeGCqRB6E62jzP5ELHV6036+k2wIKEPZ6DwIdtYHAU3NuMvrBeuo0eYhY9pQDoL58rqZ
OtAIUjudkD/ZiH6R/4Lqgbv2XbNz8pN+hF+7k210isPOPhDr4S+ztpUpgCJKIEbl6n2vFV+gfewS
5hqtSr1a0LUz5E2eM8v8+y/0l08P4BMyJYawE8Til11kVDSwlCfVB3T0cDGum0klZq7yjY4yrdzV
n5lmfnluT9fDPvs9Y5Fj1Ifn1mLOpXaNztRgU17J89VvQ9R+j3L79x/rl8MFlzmtrifh+QkM+OF1
rG0aCDZ1Q0A7vPaxeTgBwqUbYSl3HEKzwNXH8P/tih/0LF5tuJXOEC+wy69diaugVJifMIRQZJR/
mvz2UV+HfBBWBRsWLi/3tL6fvtcfzmhIlVqZuOzAmP33mh0fjb4KBTUq7ZEm2emrFyVCiVJh/v7A
/GFuvPr9zfjgq/zwP//vXVPx349+yZ8cl9tvzcmU2H/8of8PTZVsjT981SfT5k+uyouXocvkS529
/Git/P6HfvdWKuZvOChOrw8HWfwa6LT+NFdS1P9GSh0OIzSfPPacPP/trtSd3/DX83CyfrMJnCyU
f7orNfM3hnr831DFALXw2z9xV/58CrAIh8aABC/shOpGc6qfFtofHhXdll4zDtlz5lLAlQ55B8M8
fwY8//ls/cdFTqc1ho9wZcwPzyP2cydR5+QZZkG6qxfp+Uz2lT3l2Wca4b/8OCcnCbpHTlAfd1pm
iF7pLd4Xsg8LlH+TN97IpW6KT97nXy8Dq8pAbmfjReOb+7CCrAzmmIZaTwgzKndTk2d91xA1EX9y
iv95/T3dNy5zAi2ZGlsd4eYfvhwmNK7bGk9rWgEIsWLjMXFzwiAGpGNEu8godhyxA6tefRJZ/1cX
xutyCgk4PYMfZd0FD+DAdOnJqPI4NMC4U8D3WROgxBs2dlHpJ/BQflyUrP0kU/3nLeD3j2wZPCKe
yxvD6/LzR26yRtE7bX2CTyPz+7kyp5P2ul+t6JSDq+6kUZtMD+bYKSPk4BJfiCsm8cnG9+sDy/GJ
FhWmE8q0X+xfMFxFuQKiGfLU3NhtctcKXC9FUWn/+EKguvFAncwNuOE/VvGToqSLkxpPiizaKB6s
djNipAwI0UnOfliX/liZf3QcswFw6/5zluHWUqKdqG8IOIkLhJ7x862tbUWZ1DY9rouRQHE3gWKE
yPR5TxhpV7dZN6FR6uhSmYG+jPHe4eQoOVmdTB39Yq8GCoBRxwsmpxSVCm6kV+jJAtF2ZxsvFUSb
2k802dWoy9o6Du11LpoN5haG9OOy6i5q7sy16MHg4zw3yCp38E+MniC3ukoJ14577Q0RpTlv8nFN
Pd+Mc0P3Da1IJEPbZKx8JkKOslU4affnsaGtFwSDDIdspTdLhlbhZjilBvHiVlhVL3oFpce16ynp
o2EXK24bY1abnZ4nXgtjNB+ZqGrGeClOLEq6vZNL8IftMdhXcDje2mNdzYGum1JsxBLHMqgm8BSB
ii7gq2YRC7Qp1bwcz4jF7e6WcVI9JBYdQrmyqBRnJ7KkPxOxwAu5KjZEz7ZDXu9bJN2Q1ZKYjj8N
8TKjRpyX8c5Ri9U4J5FnoZ/MZO05Ver0a6fWluvTidcL1ed8ascvWufS7h5sO74B/6/I4zjQRAvm
uXMRQ2r2rHBjt0SLpe0e6hhi/1vTzVNDDWlXGcp1M0AJYcIfzxxuVz92OoRDVwRzFt2UB5VSll7p
+EYspaZsFij/I8ZXiCQ9Eaow2Lvui4BPlRvX+moKt9qpk1X1NzlAv6En3qxUYvt2IrdHzlsPNSkm
UGMoZHZeaV3RqpEG4UhHbFJYqbBcksCVpDFHvyKuTrp3VZmQvSsDZaXcVqPEyfjySbS30rkLFa1o
SsNEtJU47WM8jsZg0hd3BpH4JdNEE70RUwYPARlGL3lXzhD+ED6qVfe+dgZz21xX7dYLxll2Ij6M
pL4My5WlE36uBoUhjC7f2vli0W63KlWp6/s+Jae1Da0Yz5jlN60wRIiOO2F6UmWJaM+8tp+LYJCt
Wh1TjAXq+TjGtrrtjax7n5ZmWn3L6NwLD5C5OGu0yn00SEsWgTTt8lteNnryLmaGqsd+KdfU79pY
OJd6MiqX0mVStJ1Z9dKHxU0Z7DLZVvWt083VehU31njNtmAll2STK6uv4Yv+Mjcyd7Zjp+Ib8qW5
atwMfZqbx5SG7bBNV9A6B2nHqb3LJq8bGVfPuJrzOmHQptVp+2QXFHF+tfZ1ttFWG0uf1Ggwb8kq
dsRrkhazjFB0AOCc6U3yoyYIstlHTzUkT1Ocj10kPdr998skR+NOW8eYEY4E7B0BXlOtp3wpLONu
ATiZfvUq2dqo/DAuuX5ZLSiFfWsAPvCIudtDhzLzunsXudraRMTHMvfkxeiBbjKCUZVTDEOn78b8
viC5pRxwUafOdEcbryYWo2kSsAoKvkLroPTJyneZJiCHtRwJgCvKeuPisnH9GhPIdW/ZxeRrmcqq
M1r0jxk1gg7aZHnPQHOhr32YSrGmgYDmdK3Z6Xw1dCSMYNLpEy8ECZjNoWnFkN1yK9Peh5YbGvUY
8V0gx6NZBoZw7CWku2T3fjWN6UXFykLasDYU2VYguspw4kBN3upEmV4nRjk/9HO7oA+sLV6XDKWw
yi2y2YYYwzF0rs1xvIsTx7pvlLWtQzOpzCT0GkRR0Qhc3o50MJCQCeshq4PY6tKLpHGyL/0yGWjQ
UaldaWZqGbQ8lCILYMwoU5AByVZ9t7aqy8lgKoY2MrMe6klPnl2gKYAPCyX+oup58zYgTrybrakh
w5CU4W8pWQlakPZZ/4wQRmUuQ4c91GQGCHoYpIrkWXWXLw1fXxe2Vu4Icrh6xfJpPyGs9OoMTYHZ
1efkA0o7wGDdP6IhT78srlW9pvrEDFHv6vZVVo0yBzYT0DOBlinbprY+oTXS1uqsUEx1iNy5cscw
JzD11XIq63psl5KhwmC85JUy28HoLoSLjbLNbrWi7J/TWTPvB1WZ3lihyPxshsxzQ7Y5LQtyB0hz
IEb0J9OiMmNU1tR5n5PZXf2Vy6BvbSf8ohSuTGqz0qsVf5H4wFfdRL01yq5D58NZUQ0YnDJzcKdY
I8dFa+KU14xwxm3Jy1H5wpFAmfKabE6/GvTFDOvcaGkwJMV0VGmina+cRZerhZbh+4D049Ar43RL
tkEzhTYba+3XoH7LC16d+Njkq96GTFzggNYezCkW2haAELoYeqUru6Tn46Of34xaOLj3RoTYaECK
5G3JnRqHGybYky5FYS3EKS6hByxWcyz72CFpeJ3EazeR9eun2sj3Aq6merHdrtXCxuaYERlLbY0o
5Z0adaGaFCJMVmYxW366K4MUIHqxKapmOKQFHuegyvo6j1olLp54ZWptO6FwJ48t7iuEGPBhwRui
Ebgxetiw0fdz0T8qWf+HZCBMD7ey+/ZNggb6X1C6mpzfOV7/90igbVO+1P+6HV6/sr502Zv8sYb9
40//QQiyIASBkYDyw3r5ZwFrWL+dWuLkvVNx0SWzqE/+pAMZv50GODQBVcYQGgCWf9evhv4bHUKC
aU8ITuuf1K7693iU/xxpHTqbcDro/KIZx47L/PDnI+0pQQNKhKcGbcxZpq1skyQtbEP9NGCHKKNc
dw9Qlh8tWV11JpSlZNgsjXNxMvduGtmfW5UNTwiv58rUR7H3zWgeOdudu1PxkIn0qKbrPfLdmf64
sy+Hib2132EF8dkTXxcVormp3jRmkaKJJzHMrKyvVWqjAqUnaWjotZNM8/tq2pZlKbZNnr86RWF/
Eyh80UmuunY/196AWK6tj5bSWPsRAn4w5ZpxNqdVzDDaHh6oDSzf0Mv5WV3IJpwRDHMmUtzrtLZf
i/6F96u5TLocjI+w34TKXoTog0l611f7xJvGqLac9NIgwg5cAugUIcAP+OgR3TPbgHPWyc6+mZfi
NiEf9M1JGwkoX2qhQqzoUeYDxReuiiHsWqdNg7RFGFbUrrVTa+exrZqeHdJzwUfKMajQ/geL1emB
oYqrLoFpm6Paj/O22DpDdysQICNN79M3un2bruFnemfaF1WfkAwvzmTbsP6VyEw6QmCaAqV2tSmb
5WwaGbUQz4YieOcU5/1UnLt5feYaODmrh17Ks8Y1/FitIwVML3XBMctaLH9pHOQxJ6hk5AeaY2q6
yMI6VBul6F+txIlqfbjiq/8yC7q6IuGU9SSaIlopEjKzBuS47VsjUJxbp/LQe5AhUtc+fh80mn2A
KO+g4UP0k3m4QtZXfxG5zR02GKKjV4oT8dYbqxXmVrpuNFP0Z5peFw+G1GVY1vER+w06z7KL5lp9
nk1DuyeF57ZPcA7McZ5ftsUFYY57K86/meN5n+YRL1vERB3VpL4Wvkys2zGH4Tqtb13Rl1e6Jaxd
T7xePmJvifknVu2ohDgUgWyMS1RohcmTWX/lOSB11pk1oHaiiHQ1FudVWUKDcqoLR6fc6VvrMHd6
dWYg6A8y1VwDp+2p2WRyaa4rxV5BorDpQTomt+H31sc/WpYv/5ctuGhk/265PTb/ql7q/9P/i1X3
649L7fc/9++FFkDWKVoLKjKr56nl8zuKzTB/g9fFDM1kBaYn9ONiC2/t5PL19BNLBdcNlf8fKDYo
bQApGcmQwwf4FHLMP1lwafP81EM4LbiAd2wVnbxFzBh2058X3HKcBkW3EPxxcD3LM+SrxjERzWsj
dFi6ehnVcXaVGfb9ELt7YZR7Zx0uBC+bWZxrBuUv9JovjtCcQOEgnBrzt2Q1oqVKDibqc3slHjyO
tAxsnf6sxBj9zOzkZzWRMeQjcSPZaebhn2RF/tr3h9pCEZbw8Olm+6KbW13f5bdeftkX206EEzYQ
EcXuxm6CZu+JsOu3lrtv3atLaUvfcS70JEBUPlMxbltzUxl4/jc8+TrkLE56zMlyHxDnZsk3JaRO
xZ/FRjVDMVx5xXU2hFlzE+fnmYjaJgBfX3C6Qw3XbvXi2HmRZ56Vt+VtHuIJuoyT9/beUG/aC0vF
DRPwq1GwBq+HMioj61EhAIqF79ldtuIWPhkGuztFC9QmaDnxZ99S7aa+7Vz/ri2PjfKgI/21OIIm
SZAg2aczh1ZHXLQkPHfudsUPocxbVGeByCbsGGt4Vs6Hzmt39nCNejodonZwzifNLxGk9rhGtW0f
1hJwEcaSp+VNeVaelzf1++/q999Pv6Yv8v33X9MX/U2+629//md8z1+srbU138Z3883a2h7BXPrk
28tx7KN4ibxtWzBvzVkvGGVZtHUGwzf2paiey2PeR+rk4Tf40ur+6sDL9vWn8sWkzBvQ5d1NYXoD
3bWQm1Tf+lrQnLGazmjPE3oM9I0uiyrQrAhbA4Z+u7n8Ln++tI3A0K/5uxxty68YIavm0u12DEf9
lUAxv9L5pbaiVNkgmPkyBy4toY7FG2venjX/9HtxO6Pp8jkue89jYF763Yafc18a1Gpk5z5vifXJ
xZvuXlqIAtNlY6jbZAgcpOpzZJThcsXnZA9q66CQoXmHRcS8w5bxGquR119V2blT72d9V9PPCsUO
tyFD29G3y5tEeUv6S+Iu9LNyiJItf7xJH+b5ZjaerXp/ZatRrjzxqCZmGyKWOG3ZoT6N2CT5Fy5N
NCtJmKQO8kQlHMazAl5VE2TmeWchSp6v0mFnjFsE2a4TtsqG1lrQWJHDSecCQHeguIUfiGRrxRdG
fCEO5ejPkblv5MG9frbWzve0EHCtd9nJfZpuEkwbRrDod71y1Y8Dc1mFsiDM1StoptN7epcdL8II
Z+DefY/aOUQuPr1cQJ3IfNpwXlCbyFyjLL0WSNvMoD+S4NaH/brxjAN9ivJOIaNpw9+oLxsr2fTL
ZqYVKeN9qR+K6h29Oi0Sv1jIbztMgSlfZiXe9EYVmKqxZVP0TUpNS2cMBjcY72bQZSpKWmXnpecl
5Y2WvSa4F+d+3+UHiqs6GXxRHDxq3lihg7dGntyIK/UFGT+2Ev2BJML2pmrfC6iUTNgrJMGO7jc3
qy2DVBBDRCy1ywJzqZv7vFd39desOaeoMQNOSXWm+I30Ao1HKpDu18uIcCNqyOi/uDvT3TaSLG3f
ytxAFiL3zJ9DJkltliVbsmX9SUhect/3vPrvCbu6h0xxSKiADwN0o4FeqsrBiIw4ceKcd4mpeVyq
XqqvEIZX7We0sdeh/dMdlK+SjmxepOXlpF9n7sbGhsAJHkL1KykyM93lYpvkX3LxRaSbsr+ebp0X
DT3fBtcUWwGReQU9Q0cvTzibzhpW+bZL78T0EENXKGED3nQf7K8D8VBdFffZvStW/HsyVsrv/5J/
7D40H37/3/x/f/6KILwaK2IVHKxgjZz9n3+bzbr5WXyIRrLwSwLjfD1/nYaSOEUrmTczlLbWQx//
rjJuTSls+8q21yMIb68N7+C8uTUBdE/aV0VsAsOLOs5UZa1aAZIRRncqXlWsvQPlk10ra8rkdDJX
1A3Ay142VGTAXq2GAY7ndOVrtDihnT1mG3/YDI6XTPYqnruIYA2pShBXARGXn1hVEGZ5x8YYVigM
rfJXiq6M7AHrx5xq7WApu6rdHZkumem4wkP3CRnqberl26S3wceHK/fFuolfu2FdJc3aqD6Exa0V
fCm4Hv2A1wLsSo/Mdw63822JqLyxhu42ak9Q9Lx2ztZU/KAsjJvI4ezAfHO0eQPf7K61Hf436JTq
pVbdTX5lcmij9qthjpvScFEKMLeaPW9itP3SofwVAMovkZUE/4WXMMjTdvAS7dFXk1cudtjRhrsa
lXFlOBEFicSrO3GXtfXG76y1AP0zz/dw9j0ngMbs6iunU9dAj7CMtDZ4MlynlvDMyUH0LsXksYbG
/muAANl8TZRhhwZnAtcshKpyp+hdtglVCqVoB3jGFN1HZm5gKYAfegTevXbRWVCb/lpzP2bjZyCL
K6SawYEbG5FTcRUgO7UygOLdz1sl2XXK+Gyq/W0SqzejmX60KZBlqfVDy42bwPgY5jRoeQn/R+ef
dHJP5Z83P19f8kPJ4N//xL9FgOVz/F/ZpvmXKoDa0bO2gIjJJvO/n/ZSE5inOIko/wCZKCnqv7JN
/S/8rA1UheiOypaW+p5sUzWlBMf+895C1oQGHELRQE1B+SyyzbrtnSLIEnU9WmDp6QolwY/U1ftw
ndlO8kEoY7Cy4zb5ltmwZhV7qoFET4nybDu15WzSOCh+dDEskXVfpuljRMn4NZH+WV5NOn3n4wBH
RRiVAMze8yx/DhLItFpajwU0c4Xor7tJvg3qjMdO1qB/sUJ/gWwgrtFa4M+MfZgnmAqUnnD94Vda
ueYjXNYYZHKePPh5H/arfObpWNiDQUm6N8qbLOuGh2xqo1ul7yYIMH1E7K3VlnBSp+hz6BakDVUB
dkMpeqqfIAHDE2hd7JE9mCXBbdjMFE9t2jiPHeY7jlfTqhh3c9mV5bXaj8iHGCOMjLBLCwKJ2ZF2
19OQfAui8geY2iT2KoQpJYar3lT0BNNVnwnEBYzKDZK1Fgzi2aBJ+MG26BzooXqbmrkZbhQDmRHe
lMm0dSA1kTF0bbDVqBZ4OIWQufmpRr9F0HyRPOCJwl4zCnFVIqKub3UtC5/NVMjwmvaTK0MLNjY5
j2tlpYcONX01yOOWkjGxLjcUro5A6rBxI6UDj1wnvm0aU3zU6W1ReOymhmiMWRXVyxZFcC9EjAP2
aDOYnygnTs+O42cupB3NIGCHM1dD5ebDJksLPVyNKOdDZq9hACJi7VMeNTGA8Uwj7b4avhXkZFKD
/s0fB5c3CO40yrqwIbjCztO+pwWkUTG7frWdXDX5lWGU+COCTFBdzXWTquskV6yfLFeVkQYoECt4
YUeMNPGW1kYwR6XbZa/11ADCsUQ8lxtjdPG4LWlNZts6MkIeDXQiQ1Qukvo+amYaI3DydNMLhOM/
CH2ufhV6gfqAQaFBWSdm0jwY5Zx9Tm16cDh2aLSqLb2srurZdJ7GaTCNXdB0or54f5z8zyyfalKN
9H8vnn77mf08kF///ff/iaWm8RegayInAtCA9DWpe/rnFW/8fo8LqSEosFAiyvw7rsq/6e84qmpE
X4BBGLD/Bs6+C+GDstphGEWXSqeWAOyUdzvyyUuwZNn2o8ldb2HtpoTKTocuWN6x3fFQLoPWDUiv
0zGj3RZUCIrcaGaQ8Zazs/kjwi1pcGnZk3zaGprC01bn2K+ieG5LL9UygCg2ofPbhIilva7CYPqa
dIn9zSnoya0p6BdfHQjlJuTgIVfLVVwVsNjXXVC0zjMNwgLRF792jJ4GQ23mFR2sZJr4Q0L6u4+q
FVCJC9Iq1KFxNXWs/ErSzsgk0jxUSQbFGEYJKjHsd/UKNIom+TsBpdH1oFPEu3Gwj9e3cKTDm1Z0
yvAhHSKE1hBV0YatncLNoD07O82dKSLLuAymMNTz1TTX5oScUpUUL04ryJSc0NKDepXDmQ43qNck
6aq2E1ODbVakvEnjAZfom7BrW7wXfRHVk2cOnflCl9YRDz5MajBVSa3PuLJEZkRr/zqms5yhDeZU
/fM0NmP9WCfDqK5L2rsE7yHHNH7lhlhVe1CGQ14y9mTp0+0MXSi8x2bGfR6zbCwv/bGgnYgOomWl
9HMp6NaebiqTb24DpkB+H/OHqRQKnLnMjB1wDjwWqExmwbbWNaSCOhjjDjsjXcVlHWSf3UmNDdSm
QBfh4y3r1KhP9b8ElFGuAYhwnWZ4al6G4aMCHNSqKDiELXzzAH1T+kM92kR6e0NPHlulVYETbfJd
69N+vDDLONd4h7etkV3EdIyiX1VnKNrnwAjy3RzZMMBN9JQffVGCurMtxEvDVOSem7c+kEk/Tq/R
zCvjy6JNa+qU4UCuHOe2+QQ2vEY3BP+s8iofMjW4gF81+QihG6ixYYB6P/gTUgKGW92XHXIgKyss
yP+bwYKkr+jtZav1w6Zysu5RKwf3qYX4+hpb8UetLu2vIohRC7ES3bgv9DrjwR841doAglCsJFgK
KBgs049jbKRPKEeLz1XQA5LpS/fbHGjBhyDQ7NwzSxVxvMp0ixq2VL4dIuWzXkp8TFWk11OUUpYy
JrN9pi9f3qfhYDxrRs17XgtRBFjRyg08NaVi5gyOumrpzq2zQYuuIakp24Z3Ku28/NIPeWhxsUbS
LkGsOM2/ZsiMm7bXTJ7U4qFP22bjdJp1Y7XQkzISgU+Bk3/qG9SXtNQYfxVlXF9PU6Ftityn+GsZ
ycaIRZd8brKmKAAombzrhVaVXK5JnFkUyBJhXds0CkIqHX6cXFVmZLvXUUT/yHPqoXW2ves3yW0q
1DHe6FYZZk/sg3j4QWvJdddZM/jitu+zFMc0M6Akj0XZxOedICbzuExNc92H0Nq9HEcW5XYe/WbG
FK1GLQsgrQ13uB3whSjmJPyF3I3VrwCjlJ96q3fvxjGqXx0VMYRVmFh2uHZGWYPP56h4dBXSxV2s
KT0/gqSTzeRmeb6pRa8KCMntXHrFZMTaXTO0oFOKGNVqSKdCexpUzAQ2YCzRpKFFDYMgqSnHb0MD
t4uXrAmT+ioxaJJfIEGAiFpq4Te/zRC3owiFnFnYg02qnHEXJD14br1D1uqmKh20OCHWNXOLf2AF
UsTGOza+M8qqLLetXtS1uJgB18yfsbHg/ncrFCiu6xw98NxrkKEL6ED0EA/3brgjGDIy+/18HBQr
xWSUHZGoBmGpGwsEme0O7mBA919BRaay0IfJtdXpMCJJZa+K/Jze9pHhuATR+ncxfZKQwMNis93i
2FQ2Fm9+GIRfx8rQr5XU1a7rzi1u9Wkyrk9Pb4ELh9xDs1Jy2lSU37m5F93EYB5AmjTUCGzgOrI9
9qJpolxZvXo7WVQYtD47M+IhzhDSihyRFirbW4Lsl5C8APvrqM8ZsdKKAnqb1GljHda1SKozWNKj
kzOgZehS9BUQ7uFimgY4lDQebVLfcdxCohy2ICC7B55KxRa0SvRI6qyfczg4NkEoitjHAJBCO1m+
8PbgxeTXwTyZHU0jVe13CkCXjQYTddsgs7E7/fXkBPYei5KaBdsNqKwLvh0fyeXmDJAyIMT7iNcE
3XUEg4Ko2vR/8l3g6cfdaJZ7Uo5CE8axBP/BSZAgy70J5S3k5NGmM1unffia1FBtXTXLN+2U9h/h
ivvb07M6Op5khKDfSvt9CQGO/SCdMD3FhRzqmxcaNaWQyJieMHQo0FexUX84PeCxZWQNNXnGEUVf
ThDpFy0xbUhSUgAjxP4iFoUHDLD9/g/GwQ8GmgJbGqj74UKaKJ3Ntt77siJYvZbhML2qddi/e9ez
aGDoJZDeBh8jT8Xe55qDsU+R9pSmL65+AZw52rpFmn9qLF6qVZk0Hyafi+/01N7wL+QmsSBCYjiI
quTv9H9/1HTIXYco7K+0LNfWrTLqJfXcoN0Y9hxvOiOOdoQDerhF5VYbUdAoW5XCsL+c/h1vD58K
LAOlcnJ/0h9rscRuWtix3pg+IkjBV0egVEY6TTHSmerL0yO93TQaetLMGLw0NaWlUL9DbhQVqiz5
B7n7gECEup2b6Zz78Nv5aDKAUYzSDZMAvTx7dgYuuEG31HK586BmNV7IoceHGE+Td0+IZiv8GVaO
Q+dS/tr/gsSsODCRhFmZtV9cO5P6IwQEd+ZsH5mPpFw4lMwMhIOX4O+UHmuLYqC7AvnEAwcAK3Ue
32nvtCRtzxExj3wiqWYoT7ZsEavyr++dhLhBIyHAgo5mRfWkCLQH5yCJzuyDYzPirUn1jz2A0qCM
ZnuDlCbFnAiD2dVMeApXAuBfcp30Oe0ilDGqc7SqY3MiKcHeRkLaQSIdDmdNMCc4hDSQrKbbanXr
bnxlTjen98Lbm5O4AW6eHjuH+jf+aX9SEZKHPRwNBzpJTmMyh7a+0kI7eTCw37iqXRdoxWRVGEL/
g3HJs+BU4nugL3Xa27FX66lL2B5DZjyk5USPInWL+7w22+8Uu/rPShGds2Q5tqQOMAHVZfNT+l3E
DCNyJ7Q6XXfVAsDJVk0q9FdtAF96em7HNgpOi7CPJEcd7Njhl0uJyypARhDzSqhfokDxg6ys2MUu
BKR/MBKfhIILgzlC/pK9LdmDTJ8qWidIr6jNN57TdPSMuTEuzB7s7ZnB5M8+zEG4NymEqKQGREN9
Ma3RCupOtRoG89Odls5Ydzb29yHQmx0ljDPc1LefChq8IILguoWw9FL3O8YcE/XK3KW20os1DqKF
p5iFe2ZKSzoqeZUcxjWZkWtLBvPhAoYhkt+oCDqryZ8HjFGsAcZGN2nd5FlKAR6qnxzWNMaM40np
nXr2KtEgfKEroV1SIHUHU0qb0Y/qAigfZzbS0UWQ4UawBuBTFr/O5KXpNzqzRiKxWsOEENvJ8scz
i/A2BOAMY4PJIW6yL39X2PY2EQwjIE5d5qzCJlFuinkq7pCVA97sNOXnyW6rpwhq+hkS1tupAaDE
WcV2pd4U8ztcePR1/a6fE5RXWdZdaE6Z17hpeCbfk5fmwZaFZssgNHs4YZjeL9PmtFQShXL4qp7y
+jviFAne8mlCJSrSsqryal8zlduwijPjxjSB9pxZ2jdHBi9YXYUcj+0oG2y5vWwkd7LWki2KMqtv
umCmbGHU6ohOJdJ8q7mNss07IwLjcUQhx3PBQsBcHNLOhbMUEuZXlR0a+aPhFz4UiKILjMtZjXES
OD3cm8+owkUkKQLSZTOu7KTtByCt1FtHelyu1HbQPJSGENAuxnNp+5sdKkeR3rVknly8EgK2P0qK
FKpThpBUUjSWtqhLqjsTyaa1WmhIDCRZ+aPygWSfntrbRBcsrGQm0uDAlplX8+Go+dz6dW+gm56g
kLHK1fEpstQvuWvfIsX4YGb9q+EDebD7B7y7unOjy+v9cOtashBBcYhHu4D1fDh6285A9KfUpKFt
1rSnxHyJaUCHD4I53gG5b5/tqo3vqwbcrtJozUW3NofK+HF6ERbfl4RU1bFt4aok15dPw8NfEatF
nrs6LXyA8wiotUO7phY+rt8/CkxBAgGudxBPF3NNk2CaUSnL1iaskHVUhaXnSPnx06PI37q3ojRt
qbPwJaV9Ng6dSwJ+lGsDgQhNEGlBFgDms9wXDNqcdK1oej29+OjhwWsJK1PfDB2MpZfT48tovRgf
urpMeShQkEfKXb4XZ00tKJ1wLtu1HgPw4ObogdTo1qgB6u0o0b53NO42wcsa4RCVq01+2b3RLEpk
QT6C12kD2hAJSw8cJIm7bGXZ6Bp7p0eTzfTF5AyaPpwWi442wW5xVUFQgcinlgC0dAxJiQc9/ciV
JfHPux7QVnvVxbaL741aW9ND5fKDNlZOZR40XapUt0btzvHgdXRGrJcagpztGX3TAv7SAvWht4os
RBg7QtT3PsmH0VhPoYoUMpxv8TylWo3CdaKW7tby1bkFO0UtoXjyY2HEf77iu7AT/5k9QZXOnWXL
MPe/NwZvXso2fEn3Ab7/84/96Q864i8gjrKqTaWAC152Af/0B233L/YGIF5Yug7/IZuC/6JUiL+A
QxBp4NtwRPclAXTxl8kDiFIHf4EgRJL7DsNlRLYOdipmdzxHbcFL/vBAkPbrSV9Vyk5TsbPRGxCN
o5Nc5bwT83JAcG8Mv+VNtzMm9dsoKQRdNtxU9KDMvgEnl2TVutOLb6oaXDfZ+M0qgieABnaXXDna
czg1xi7u7rXarla9CmYvmx8UbXoK5+GhVWMAFe7soXUEprwtYYBBJVs3OvKcfnA50pzCmTwEhefe
dkNDFcNOdmnJgwwNuMQrp2Y7KNMLnfNVmBc2vhvWzYxqPoLa5XpOf7n0IIMiuvH76Tlt1YvSCCFw
qQ9aY7mYAvjJGqWGC6s1122MTFHdfwrU+ilsrO9ja3ybRPSzAylI1gsrQNO+Uoi46Grhda3zmlbg
qfRJEvNHeyc6+2PspB6v3XVRhp/Hil/ROBbl8gpUFwe4CKMX/BcegmCAo2HWPxt9+JQWvvqBxcIV
pFkp7r02wrcgwiORmRUfJlgQK/jaHaUc4G1aaG2nqr8VaggIMFPnVRQFP0oazisuQaqEKnKyuGcp
8EKTeVY8H8FCDcMEnT8DecpPdJf8tZkO4aq32ntnJn9OrFtXSdRLWlw7RdjhY+LOazdyv6EtP2x8
cKapXd/mEfDBEVVdD1xDsqFV214UVoteP5jwUbQP0HiHLel63wIeLZC1JcHbRV2EqLTZRhcVyGzR
03Gc3K7/OAe1+WN0UIyP9e/hWDn07BA8DEYdXKYPIDbqh3VaijuUzJR1qZELrtIAWaOpyjexnSZX
ha9VF0YC6WTVJtavUBLO48n943L3/yGgHRc/kQN937Ol/3vg/0uzeNilp4LYYx61P3/813/XL6//
tcmi+qX92exHtN//+N9gB+svRLeoj9h0TFDeklWYP8HMVIFB4DyGDRCvUyoY3Hh/BzPNQvoEZhi1
LyqGNHj4NX+DHzT4YToxiZow7xKYXe57gpm8w/cyCsYE/ECmL/CLFqAGF9mZ5WZZlWqx5vFb+m1i
uPll5OfnHjFE5TejyOcLD1Gbautv2bq9TMLR0bwsazzroOTVawW50mel64qLsBXRDRKHyqrqrdrj
2tW/pENc3O19m7s/09nXdlhkFnKSUIP4F4IwCBstBY1wIskK34IyOpAnb5QM1gAwZ93T6/Kcsd0i
Q/x7KJS3GIaLRpNXx95MdURTNU0ZDQ+w29YggiOwZq4zWPIA90Ff9NLypdWib6dneOQzyozJsPmI
/Jel9W7d14pJz5cZhsTZzP8tEeyfs8tbvkXlOiJtyVpSVzGtpaxLQno/O76J+bASRjfTmObPCuNC
DOfxK3Ah/X56Vks5Q7maUvwDt3aacjYyPIer6ZaQdTvU2jwXjA4Uhja7BCwDVmPGJKqGV64g7YDe
ir3tSCd+wVJ8jkSRb0uwNI9nfou83Bcnhd9CgZ1nMaKRy03URBN6clDkYV8g+UBJ1JvG6CPwDi/w
UbbREdlYF37zweQ3Q7tTIVQU1nMQD4GnCLTtTv+cI1v64NcsXs1OhnGhayi6ZyKr7M1m8yL8QFyJ
AhurM4+eI3sLkihtQ1cmV280g1ojaYdgBIc96DgNjVXyGWqg9s5O7+8vzaoYYAFI0paNqNSGMJXn
Gl+ak3pFZVRfj3YcXiRAa85UdI4u3d5Qi01loLY3WrGhe9ziIAhtNA3QyPjQBk2yOf2Rjq4c+SoM
W04LYmqH21fHwcBoiEheOTb1prBFdT3onfPurUCvRzZIaFtIJ3s5372Qk8R9a5S2UyDDoYtLCPLT
ZZ+k2aXf4alyekJvlw4zUjY/zV1UYHnXHw4V8pn8HPV9Lxuy9kvGI/RidjLtS9D49TureyCrudpQ
MpUiS7a5jDW4vcUV+o+lNw12uQuLWpJ+6vHMF1qWhfiD+fPpmP2+GrgbDidEg2QUeqFSLKBR+NNq
9Pimmcl4hdWI3cBj4jXWev/ivat4OKiMNHsfrBvtKrN9UNG8NJ0vjkImbMXCxmUrda0zm/3tFpSf
ipos25Anlcxq9scqqmo0zNpq+GKAsdsRJ4kKqNTN6Rm9vRiAegPVY/dRXlN/18H2ZkT9Ms18tL49
rAXVCx5G9oWEIqz0IWMZVcU8Y6t85LNRjJV1XwqidEgWt6yZjohCoajjzQ3IEDDkxbD27bG8Ht18
usIyrdu4fnAO3vN293OGZYWSjI1y4rK/amO4o2N803mJq5vQnPHWSou69Rx8wM5M8MiCSloBGxPa
qqAtc/jZwrDq0dDomaDgHVCYdfdZzJHjFeWIFFPoIsV0+gseuWq5ZUH2qOQtNKuXmohNkDSjVkW1
lwiI8lqDLxiXXGWiejeAJPWjSovhDtbmS2ljnQgnvmvvXXWo7rFjcs7hEt6mUSS3rDEhzUZrwF5E
zggvMTx4oLOZqY6MzdimKjCytk0wHMyD6lMTTxnulaOlzjhAAcc8sxxHNhhxmc1MzZgFMRdxoc8b
DScBxu+wGqVcrIDmHRo46Y360sVueFlhafve4CpVgLGplXFPyOLH4TcfnIG6U9t0nqbm8abpMf5I
sHPEsiT/+d6PzVBEcotbl4KmK6so+1GhbPXAsRqemYCOa5hK8Nl3jvDdy9pqUcIaqsHYTQiYbWaK
ErCH/dC+dAaju7LToYq807/mzbFCzhWJdrAutN3Z74sQhTnV3KLiBPY0w88V06jqk5mq0r2hiM9c
Km+OFUNRyZRdI7nNlxXxOXcmXzGzFiohHqN1FNtrhOvGRyweRtDAnfN0empvoi/jgSiTOvSoeeDZ
drjOljRNq30iRh267vdknFUKNPU5OezfK3SQmjIMaouOFBgnyi8/Z4yGVDSbA9MqE/9abaRGWwHy
WvowSuC3UdebZER/LB71kMpIEG/sZIyuhhIwRaYkAe5ftHduZqeNzlywx1bANEgdsef8rXC5WAEt
7RUr1znIbIKrXtfH7Qwk/Ez2KPfrYgEIzDIFgg4FokFusb37J+p8JUjNufGmBFUS3CzmBNW7JEB3
qOq0na6I+AMFp9HTCl+5wDDJVc5s4jdtYDS8DZ7wlMkdGbaXiJgAA1w0izCeQANMAwNv+V7l59ie
Fpp53aUVTkNpSF0ucEb7kT3q3iHCkm2cBDMPba6puAkzPnMtH10Wk2olPvIkocuIgvmcZid5x8ny
iwgSTSl4K0yDaBH0xaT2Qi+wSPR97Ey0HGzIVKrKOYnON4GUZaHk6vIuRU0JEM/hl6lTx1RGW27N
WMU3k9WghTAleIUI99esOJg4KrN65pj/7oMc7ge4eaje8JjQoc1p8lft7QerE5C7i3TwfFv/alCW
K9oPjq94OaRKS1fWaNhf6lYAm3+6juctbLRL3f7RN67XUPMzA7QMg/mMcufblQBZSuJHqAONQx3o
8DeFrgptnM6Fh/tTd5MMjXbblGp1B/Qcglg81x/tyS5fTwegtwGPLUn3hlyCPjZ9yMNBqQMOHews
4eXYjFxPvxLs4TAs3nC1ndPlPjI/rkzQutybiHUupcAzkM8dBVkMn+KovgdK2G30PM8/J2ltXvgp
bk8zrbszGI+3O5xrQ5cIMQTuScrk/Pc+NAptOF85LGrksIqhlmN9MjfNRTqVJpxETLovfHpc+grL
yem21cr58vQCv728GBctKNigPFwhNB3+gKDEjbNNotkTdeevQ17K175dNN+GOtXODPU2lNIkJyPR
+JSSO7pIesu4lPnYPHljavo/MpREvuSd/u2986HjR3WH4ycpWu7i5JRDh/YmBrjeILr6c6Wa5UaB
XfM9qXGOPT3U273JULwC6DDK9rS1CA0DIvujGoLaVbs6vbQao1QxeoqI2Q1kxzCa3HOq+G9XUN6Q
QkDM5a6gWXT4sQbmVXSinTwfPNSFXlfKB21AB+j0vI6P8vu59aehuRhFAHLC8JeDriRYksdmtZ7j
LNn+g1HIjwEzUJJ6Y5Uyd300jFEz4adM7pI1sXXdxcF4Zs8d+UYqtwc4XeBaCA4vzlfSYacIl5hE
EdzzZVFU1mWm4Gts4P7s0dbTz6zd2+MEopR6NBVGQ5bGFwnTmHRxFpmMBwtLwZhCUVAcMVKaOtk4
nrsej00OKrbs5dFPB9B3+KHwDqTq3Cidp/ht6MXYf8Yi+CVEfMfuOeefc2RXSJAScyJSybvpcDA1
gENTTUg7VHXl8mZqEbYIq+7i9K44sn7yLNGFBQpMnWaxfkXXU6JUzM6LjeBn5kfA+CL9W0tI2v2T
gXik8T6lQLvElSldXetqqePG21X5p2rIg/VAuevGn7v3RyR2A75A8h63qNsdLpziYBjp+ALFEFct
73S8hDf4ypafx3I8Z5+zlG8CQypr2/8z1uLZNxuhFjg2z+6qtIObvi5TnC3sGa2OKFf9e71temub
Kara0Iyt55w0qhzbXQWrr/H0qSlcnBL0DDKyWfTzehpwmEVStUfId8zrMX8YlLz8WQPb0FZTgqiv
l82QAL3T3+YN7EhOgy44xwfAnwR2LpYM9dKwV4reAziKTkyoNx+6sW2fJuwhN6Yr1VF8Hz5rZszK
DZxQ/2KyjfIfbEW5mIZOp57kf5HvdBMP2kmre68w1GoXaOS5pbA66CCqeWaoIwdZ5nlkOo6M7Etq
y9SWBVBBnCirFEG4HEKFv54CpbxBnY2ufIg+ypk4dXREWgrSrAbk4bJuaEK9NPqk7T2DssklqL/u
AhMkI10FHX1qPSnDu9Pf9Ej4MEhU6O+QJNGvW4aPmRa5oU0oPbk4CzvuVKwCzTqHwTkyLSxq6CDR
CicJcOVf30un2tTwEeo2Bq+K8bKOh7S7giFbX8xQdj8qzdz9g51KwEfHjfIqGL9lTpPFWmxpaGF7
wTQgEjhV3RY6aI5Cb1w8TFWqvGQ6vnTosurDPT5T7qvTkQSdyUSOnXup54lKJ9m5ZGIdzjsICivV
g2n0hIUXaY0N7aVCTT1Y60bY3YxGijpk7iAapIUaRskFcjsxjOVBmRFpgW97B9UbRqKN3s/sFNk2
RJh3PfVB4aU+RxFddvpUs6N1Z67nI+Fe9qMErwoB9XAJTp14v4ikUAavdKYITquljBduNqh3eT4M
39+/A9nxHGmJyhHOIja6Q4BsMYxqT4S1vwmLslpVo3mO83Fsn3Oe6G47jgDIs9jng+I6MxbHUIPV
0r9IkV67Kt0+PLfv3j5WqBcY8FZ4ioE4cxf35JRDjCYFGTw1C6wfQwoGEkmu0IXNCqbvUmSB2601
CruPkw/VdU20hXrbiPQS2tsvMWBta5KRbCc7Ce5Mo0f/aKLKcTFCO/hyet2P/lTSfXIUAwz38okz
RqYxpgXrTpFjvpzKKLsB4xGvg9n3d0OK7W+nlsbr6UGPbiybxisSuUDol6jjChQiluHF6GVt8rXu
HG0tBOJP0MfPoY2PfvC9kRYhp6HCCYOOkfI+r718itMP4ZwOZyohx+cDwZK2NcITyxuxa63ApxSH
rprjBKs66AR4ISxUV7mGQsqZcHJ0Sph+UvqgUwz0/jCaxInfIRtDUEtwjNhOBRzZuhHlmSkdG0XW
TSH2yHL9Mnut7JELw2zQVR+GbqNO6FYn5TidueiOLdz+KIvzmKiiqVS9ZCPwjvvcoarvtWMxfTFw
ID5HwXrbg6C9AkKYq1w2m+knHS7coGI1HgcocuVTN2Ar7fQIe2E5ftUHGAMMtatejfgqP40lDuHQ
MJUbv+2iayObHOtchJA50mEJSZbzsHbhDNCFlCpO+1dhD50KCa5m8PByTYn0Y7RBkv/rqNo1iur5
rx5JNqk3cBW1zbyyxggfeJQwTh/Do9+YYhGibCTa+L0c/oi480MxzogvIk1ZSkZOCyWyyc7cIqoM
3cu5SjgxBiu6RFAv1t0uDaewC5a8QZD4es4CELLkrrfctY3jab7VXkVNYG/wJshf0TLK1oBrnSeN
kt7L1FMSOnOAjm26/d+zyF9RA7IHYxwGz/HR8OxqFoB+RrkpNGzs3r/Cv2kVlOix5VvWO5KEtIRW
CBfBpEuLFWPy0BwONqdHkadkucBAvWRNktcmsNbD71h3g9ObQzh4MTk78jBzhsrwIHtP94ZIstzr
3bS8EVNDpUr3YwS3T49/bB/R50Hahrcur8PFKaZni3l8YEpspZtdVT0S4GWS1Z9Oj3KkD8FJAWZF
LsW/EMg6nKZWhQmAT4oetT4BAUYoJ0JDslNwf3HNa7UYm2w9xn1zGxU5AteJi7Js0AOOuZxxU/k6
YL9MJ8JXaOxGWZilZ1bh2E3KmkpEAUwTgGiHP69KKjEmvRgoZgj9IgvEtBJDa2N57WQXVmEWKwOB
8ofTiyLjxPLTy7wSbr/Ba2HZSQyCDnOajJg2FWm0icLmrlOKeN1Z5jeUKc7kCse+s83K04YgqzbE
ImhpmNeMYuK40DDWrvTKwZ8oNrt/cPOAV0Qzme0Myk0e371XQq9CgM8i1lEfrU3Q5tnd3Pb159Pr
duzIwEiXvTPa7ViwHQ4SGRNqDIL+QGrrzRe/ddXbzJmbq1yp22dfQdox9vUGqc3hHI362BeDr0pl
DWYZjdjFLqZB18fIL40eRs7ofeKacoW9lRpuMitBHDUTWfJ4eq5HPxsNJEynAO+p5iLeVYWG4TpQ
FG8YXNczdZTWlD6Kt6dHORZVmRFIOkQLTcqgixUNa80ZInXE1CpTsTwc3StaMe2laMEmnx7q2MfD
zM4A2EqJCIDp4VBpbVgY0ycTOpn6cIukoPHo221+MdaBssn47JeBEg1Puebr/2ApwTEIWRbl2lxy
xkthN3RIFfIVfYy+REgHrLMsN870co59MGoa1KN4CUknycP5zSkGMj12WV7dhIWXuQMelYNWuP8k
bsO+kR08iTl8o0zGJZxbJe/S2R3VDfIy086ayso7/bWOxUWaliSSIHhYtEXUwIvHVGtjHJH384cP
XeSnmNF0UIJr4daWh3kJCHmRDmcwLsfKVCDjIG9LWiOt/8UuKbGbaIVKbjl0hkBZNq/sO7+dmkeC
o3Xh92N/2QAB3c1F3H8c3DC/S+fq+fTcj+acUmNGWspS81imWHhANYU6cirSAT3cVHX7XW+J8iVu
/Gg3zbnxQ2iz/o13QrMeU+lDFMSteRek8TktmGObav+XLCJenFtWmYQzCb1VdtJtSkMotq7OtMqP
jAJmnLuBmgGl/WUqYJatEUQmnjjB3GPL0Qf6nK7GtFTPfN0j45CzSkYw4EQY0vKv710SZaZqZdZg
kmGGTXYzxkW/q+nunEnfjmxdmrwajTFuV1pji6soRwu3NpHg9AxHwQGtt6bvWZbkuxp8Dk3AAMMp
DbzD7vSmcfnt/4+9M1mOG1mz9KuU1bqRhnlYdC8AxMCgOImkSGoDk0QRcACOyQE4gKfvL6RbeSXd
7MzKRVlZmfVGZpmkxIgg4PiHc873yzOdy9VlHEeiB9kKv/6m7KJv8qK2UuK07Dvy/PDd2NaSVDZx
JkDrhtN2Zm2bWXFOSO+6v0o++IOTHJkMU8dzPgCSoV/e9VBAISxycoMj6xxPTCO0C5phvQ+08fbn
7/QPfxJDMUpGNkBcMD//FsPI2vIawHqqVbhe9u7U72BcGvemM/7VM+MPLhiUMpi6zstcHIC//Cih
S1zkIsTyg7wsXgJfJ3ZbZOmfv6E/eDIRqBMhsPCZpTD/+eUNDV42DJ5rpTmsFpFGkFae8jKcujRr
DFIc12osrgvbU+4+b5qq+YsH4x+VyD/9/POl9cNt4VfkjIyRsNMM+N8bYNTpZnbtcbeJKMMQJd3m
4ExaEtMeKCwDIXTrKPPdD7YwLsNs3LWCWD3SANWXP/9c/vDTJ2nirGs8H4W/vC6SO7ayZUibFq3s
EdatdUqeov0Xb/+7DObnW4e6+wwkZyuBKeZXSYoZTDoCNzchxdgCfQzWrX/eHDt2re0FKlZS1SER
Tt4csh9rlr54aAOCKvF8FhEq4ClrrnODhUoythkmqGGzRu9hEoOR33AaNVfLtOWajnF2/Xju89A8
9TLC07WG4Pgucscuu70YhiBP/Zy4331b9dHHbOnICZEk2XhkBq7eZUVC4HrctmmlqR+Vnb+TRbEi
PYx4FhM9SZIm347B6yAzFFV8Ujm2FjEsCEhMyG2kP9rALadQWT4IvFBFO0vXAghh49bhLlqz/N3q
ddujbnGs4lmDz4eTsI/KOJxdGBshkUzjqdIrVl9IwEgZugKyHP8KuY4E6QXMywgb1DlkoQzaLGbY
9mUYtglQgueIZq8sxmrk7JdesBtmxDaxslUXHmprrQo2Mu3ZhVJoxz/MGiJiCUYQ8sAwqfVYIbjs
UR6yrrpUjqrzFP0OHI3Z7fz7bMHekrrLqAnoDyOhE4iKEB5bRYDqo5OLxXusQrXd2Z5eB2bjC1hU
+i6j3xeTYGJEWRgs2PFs8WQzbMAM5Mz9Vdsb3bPnfYtXDAaiRZH9x+DlujbBhOfcN4wuKvTta2+c
SCG0iNhX04ZJMfOsuMxXsoFZg8M58XKnnC9re8qDWMxKvVeecMlMDivG1fnIQhmcHB7mRBJu/a70
g+GMUd3s5QA6zXyyc1mu8ehVzrUg7PQcMMpZf8Hgp3SSYLSVnfhLUffveixF9l4i65dpBjrzMnIy
9HVVAaQyjaaAfEIrm4P+OIdmN92QbWl8ICN0fh5W8l+TADz8dBlO8KlWrthPftjom4HI0MtQbpL1
s6ntmE7H9MnPL/WD6UrCCkt30KegDXF4oLGxzhCqdgQWvS5yEVzieXhtjioyjlpE+fIyheHokQ5p
O1usx3E2+LOWwFZm03lbSJAGymU65WE2BuOtFYxcQKjiV4ERC/qUmPl6fc9hWUe7rdnkkycbqOxN
zrAkYSBYfCzLLrxwhJBfWzWIWwLL5hKOS+A+VaInTrpGl2THuigKM8WwnxHpGUqUujIanR6SjKrV
hQxWNcS1t4qnZjYHkkhLnbW3i70ZVRpObICSLRLDK3yulhzbumnw0Qbd/HEUhe6O/RjKaheQRfVE
PKueD5btZ6TO9pNzUxVL5LHoXIp9gZ7G2I11tMHUcVduSti1ctq5VdSZu2AgxDexjS26qfLaCEnF
5IUIrElwU/mlwVUg8fV1oNW5Jslg/pwPpgExQnswAb2wcp8Eav48DoNu01wCJaTGBQ3KsEMrZYUX
2EZHMwWZSEHXRAbYFaU2cWtzL+fQa5CkJHOG1SAJYc4asVXC0olc4QJv7RqHddRwJrgOvo0pvV76
iIylvKzVHaQhFsgk/E4ukTJVA9An9ObyyrcNImXENkR+TGztAKknmoc87jELDymtS/Nsa5MQnmmW
bXlYo4G70zaLEJShmrPqOGh/GohcFFOdMpTHRSKabETYFTnN3bKE3r1R6N7e9/U2SJbcPpycraiE
TuWkegJ+0eCuHDhMKGJU+sad5bWVPiz+sBKC0Wf+dpKzgjSayh7KKjZpTwUAfQyYJJb6jEyuWYw7
eJObv8G1cIRRP7ZLFfqC95/ZrNb+V9PjsyNg2k1nJUDD4ZW89ziKHjybtPd07iO1g/FZn8q+JrfZ
0iK2A6NPhj6wH/H9l3wZ0+xjkDUdV1TdGs1f1Ij/IggN0XqwWcItwIAeAc0vPWKOuHFulsglqTy/
5+OSiJuyNa4Gs07bGbql3Qx96mTVK08lGLmlEWCIZmITuRw23aQevz3h/wtMuv/TuGJI2H8ods6u
4X8DVSjG9fqT/Pq//50/xWfx6Sd77vlvfLfn2t5v3FsBOxSUaNSF5wnwd3uuZf1GlRgwy2Q/TbF/
zhT5hz3XsHyQYojJ2P2zliMJjN71H/5cww75GiZJxhD4d1lp/K20gZ8rcJa6lKks/ai0adFZ9/xS
mHVET1mrPeaxPw/WnVrGj4rbaedXof0X8yFSq37qa/hZKLzoQM8CGJeu7dfJlyIHbB1ysIBmDUrL
mHS/RyyM+7yWC6DjJltgBOGDSGgE/GtzZk7Q+Yu+J++zIfXBaa5bk4Ownwp5EcIbP85uQD6xLXk8
F/ZXzj732HXLk2gj56QmUEhisqE+sae9rerMpQLMw/tvGEIL4Ze3eNFOefPXdZhbyq7c+SLQ3nBO
5s/wLLmx/Y5AZt+VpDaOguoAilEo/CQj0vhGyfF2tvvxa8Y9RiniBZ9DetEDtkkVC2Wo2F3KE6gF
B45iPwPiOQMMh2lwd1kzNa9rKH3EwiYDJIRATrquor/n/FjLtGP0VOymNQtU7Msx/0pUIH27s+Ri
X9iqTSvHG007FpIR4jDeS+McHbALZG7U5j3huXSs4bGVAq9j6kxQFfqTGQEsHPczyzV4j8ESGvp5
hbVBXoMuc4Ca2GC9mwEf1u1cWdOXeskDTvZJuiIhAdz5BA7ZWna5ObkXgOlKYoXacSXTXo3GS5St
/t0mM3AffiveWxPayqTLxMz5CWRmJAJ99T6OW8/uG+SYB82rsPnMqTej/OQVTkBQBc8ujDjleWmq
zeU0GYOf78liyY4buvdH1WrwNnrg2D0RINeT/gUteI3dYthgREfwuuPVMqn7WjhEJ0NVK9nb9czl
luOHi05th5Q8ZhZMGzbU0+TtYJsAyIn4wW1Kql/fx6N0vHbfAUE/4dk0zvHWZcZDdxuaD57fruOe
9zA+lKZHyKIbsVABuDP5b5T/7Uqu/Vyfy0DNwNMKz1H2mSs1HMoNuX7smsrmgbWaRZ4gynKeVDkX
RHlbAizbJBvj64xUXsaDqO3XsKuM7RAFKnoagXADb7IZUMWwAyIDbVhoEOxeDNFp0+IMMg7cjMS3
WQB/qklgLEntsdsvpbTqG9fMekBgKsTZFSAs6ONB43rmu8f+dat8Rs5zAChgZzRB76eahH8oX4Pb
z/t5iNYxv4PEvHIucCitnfpagQsoUpIz9YtbG+gYG6DOp86uq41Q8SIiZUP5dpNQMFn9rjGmhvk2
IJX2GIwjmOLSqZ5XRgw1lC0LmvlqzXw4ElFIf3Yr5JBJsopxneGLJSP+LMjvHK8Mv3BNCPeiU5nJ
h1vPZJOZQcmyHbPe+nkojMLdjXYFArF0m0HsqinkNOHykS/VZhr3dhlUYarZBtxs7IHBfSunDhO3
XDb7gOYJHqxecw2vTvjU9sKXIibjnvj91XXGD+STTY8KB3FwMbYVdS8nmKdiFRgr2jtKtWPjayI3
28VUXxvfgt29CjHtyKaa1uMoZ7+Pjdb1+p1jzkSJm/OiX9k8DEtSgDMZ44KgdwB2hmHc5lYvnskT
hOjulJHzulje9MWqx/o9Xh/pQAtwIQwGjPBhnJlBZsXVLHN3TypUQZQcPPB6s2W561df3WYdZU6s
uqnod5YnxXYkaW14T05pWMbd2RxIeFiXE9guc7ED0O12p23omZpO0OSr3TCSKL8z5dJONwCqNu4X
uZDiPhNOBZTCEVOxH1hitDubaZWZAI4I7BMcdK+76B2Li2IuhGMdAWW1PWrl0n6easK/E20zCs0X
VvKJQUPAjcTukr61X4VFArheffoCc1zizTZ744H8q/zLWGU0Lqjki5CVeDRfVoTXZbuWLcAzWAW7
PloVbCB63Y1EGWEbeR5rKVX4pCry+7Ddhv47b2o5Bwpe7MDNW88fmiGv7SQ3rXW8qiNP5h/bJffG
ryEdk3zriU9dPhN0UkpIXn0PO7G2LD28j8rFDe9U6xkbCYse7Qwd/IyFYbeSmaLvI0Pn4npthIXM
QAcZGPlGKpvOxcsKyAQJoXwBVJBetYZzmIa11Dd8zpZxIcmnAo1g+nMXxA7/fnYshFFNl3mxurwl
BGP1jGfSzjPnDRZtJ48jLUg1xYo2LGzjNvDWYN+SBqsbOrSmEYk0Jmvr03w0Mk4kM+jVo47YCAsm
iKYMPwTrWioO57zs33e9q2EGrLa9HRu44+6BjMeg3mmnnzlKxozgULevpDiBV+78o1djab01xrJG
OseegmcoD9rpWVoEwhzMBs3yIZtIv0pyJMPcUT2CncRvy6lh0NHo3n1fKe6OY1MNU3Bh1DKy2liu
lVW+Otrqo6dV+aO5a4bIy+q0a4e+/LLNoz0+dJM/21eYNRd55Xmd1aeLdNeBcYdug+IdUv/IO2Rz
J7NHs7K3OY1M2CUHu/Ra2MxCDduuMqS+0Xp1/B0YJFFccf5q/XXcTJpZkFcQ7HVlOmBKOV8v9dYj
BFVV4dh8Qv7SvK9we50ZjBnsZ8vN19SAijTthEJWDltOFdPttDo2/DedT2+koWbFJ5REcrpy8W3l
71q/DOyLymxkaZKSGo1FojlGTfynzdr7By4Vltq7bnCH1UsKF9P/ydzW18WTbrwQBhRHpZDXcN8p
F6hSmNcMa8esR0abd5zqrpiSUqraBaIgysRm5kJSUknFkXn5EfXXQ2n7zYuueoKAMokjQ2yskvOs
qK+pGZY3rwVpuEKvAI5oGWrvNoQcWWUIRo8hzs1QyWJPMJPdJd3sceYanbubZ91fIHupDxjg17jJ
ei8NxrW7mOd2+9BUJZzDiRBIYIQgrW01MholoAiosesZVyQZhofBXprYF5FOcRZfI+eLmy4Ijk7n
6HcopPV+VsEro5yZmJfRTwKTkwRLHjTYqc/35bi8Ig0YD75d2/GUMTqJdTs99eXS3EZLpckLLKzj
4Lvlc6OL7GVBsFDFvNfCT8GLgVNRtR0NMdMbHnL2SpFp1B7TtCDo937pHd06t3ckS+L3wOpqc0F3
eBDjYcr9NHOjem/Ct/zCdPUzl4m6XVzLSJwx6MGXudMVJi2dLLaBvm4J62FXONN2yw6/Sjn5ulOP
CvVAIAkQUtd9FxYLwn6jkui5HeMm8wFZdn1fnUqYa/ezP7V5IoIJAEluDuUhVMXb1LjwE52IYBiz
ccs0B4JzPS7kONlu/aECdRbrhWGEVtp832XGnJ5Tsi/6AVt7WTTyvsuW9YoAgf5qHMvhoqk9ih9p
+mmJ6HtfmJHmOKV8YlLanVbFFUPa3+CQonDO3Bnt+wW00c5qSUp08sJLMqNrdr0amP0tTf7MzTuk
QT6NL6bdmEwhF/tqGbzurWnX7A5UTBB3SJUZGTm3RdQ8Ito046I0jGM9Zm9AWuRRRwJNL44w/mUG
nIAUpkMgzPVDnS0bA8HI/ehR4sYzqoWLpnFy6nezRioRbtzUGAND/xNppMGts/BYDyLlXfk8OA+d
pT8EywBVaWZEo6sJTu4S4HmVffuKdHEmmm1sT/ZW1xdNUd9HPaDkQvPCMUKSAbhJTTyWI6MAwqVr
sGew/cdI9Oz23K5ov5JY6QNgKf3hjYmfuGhdO0vtiexg9tnabOArR+dDHgVY1BkjOWQ24TfcduX4
dZOYV5pGGTuw4rBjfeu5RC5Bj1N7KQsG78Ibo6WMR0eDThnX6a3sizn/Pmf//73+vwf2n7X6u/rf
7j/V86fXdvix3T//pe/dvhEG0BmJL8IZgdoNyTnL7u/tvhGZv3GgYaRGIwRxhOXE7/2+5f6GGhAt
J3+JlSbav9/bfcv5DeH1eYnNlowV2d9K43J+CcFEIUaoN+t2RCDo0TFOnPc0P+yHAndbVmfzvT2m
7ocJych9tRjtJ3vwtyNz6YxTK/PG3RTxxIzVkDEqmufQejdYcrgd8bwmPnGkdjy6JksKBbOnixvX
W19aS62XbJhlkTZ+vtzgcyF61lSeurAitKqUQc2j5dXiY+Y7DQAIh1IyL1rrzhtyTk1AfpcdEZrH
gFy+C+HZC4DopQC0OPRIINog+Ey+fJnansAm0EA3LHfZwME5ibGEq5ybzhNFElESnletz02pujWt
Ct+8KsAUOWm/SeOuHNbxTlrSe+1E07tptBU2YdqqhwY9wf2jzTq39PHkKjzs1la3RweZGXpE3keQ
1mei0rFkmw/MUNp+F0NS6l+GNtjeLbZV7Zn+uR/FCBAD6kTNM6aGnF4m1epFT53O3U+VhGyW1dJM
a0byHwnxzqK4I0Cbf+88yYt46KuwezUILWAK76xMZqvO9eqUX4DcjUU+3tSUwrz1xbmyFhYHu6aq
TKz286HRI1mRkZ9ufvhmUsE+5LZ0OAsUBKiZ/ChGJ4tdlgmSE3ll1UZ53XTy1rXr8rX1C06NcvCR
HZhRS8seSJUTd8tE4TGfCuzmQTe1n9DYmU5qz1FxHJulezbX8XmpevLH3YajWVZdPHYA50elhzQr
7RfpEgaRjrlnxCVB1plnkLQzk/z6ljHhOlQ02HGPDr4i40SZo3k1ZJOTjgOH9zwUH6tCb8noGQJy
MAlKlwxZC4D0+KaCnjjnqQ/EAUrRKdAKnJdsxisxGlerP10z/9/ioJKun8hwUXwoQXVEjGtQthj1
epf1pn8FKTLAMi/UA9OZ6os35ozcVy3FASHDNnIBheHTtllOykzXgj+/PmxFC3WzLjpq7pHkakzA
Fo253bVU34oJyTCSY1sWnrcf6vJ+DkR1YKad5JL/HYVjDee+efP1VCQ88+Zdrgzjq2fRAC1q+jQ0
IKjNaXzW9noHKtNLzApVAyvJ6V3BgL4t8VXZxfTRXySDZd41Tgbnc+8zKXcL34YfRjZboILd1Nea
HsELjWNZTyvLSaZYBFYqlgRqSHUWHHlC36ms4vshiz6wqvzK7A90c2vL3dQOt503VkTCWD1THq5T
wzLybTcApXu/jRMsUmkELhSy2jBgIRMZrqtcfGzhAz0Prr3tc8po6NZr1xwqH/K1W9t3LX6SpAtL
PEajJXb2Yuqb0V3kvpb+h3VTZAi1i/MZIQ2J3cyOHDZaPIV5sA4A5Ff2bKDcy4hacCVGCf7h7TB5
3E2VAdHZWClqeYyyeAp5vjt1k1i9Nye44mfsMYZ9ygcAglWGkarsQL07yG7eE/NObi+parthdSMq
EXZ2tFlqTyQodZWufCMjFUZFH+wlsN4ZYbdyAJnbvFuymvAtp+6zBzeShpcSnh7m16YOKZJXbzsY
jnBUOq3Be+CgTRp2QTbeLl7RnyCGqac1d7L7ZV21e9tG87jr4TUzNxGfK3ebE22u1SnSermtWarc
t7ynMnUQLt9WosCalVurdcSM3t7nXZQ9jHOwEcU5Rges6iqtGI2eWA4q+rUi36NFpAdcF+O9nkcG
YNUiQapbbumDW2Tf3axNdGBHv9zMerHetSh21qSvlyjhy83B04uCj+oz8iDcOzudt6y3a8muhzOj
nb960/kOW1T3SVBsOvDpmuxtiphi3WaA+p4GSIncweTM36PCUta7GrrYX4X6fNOl/HP5f3644R7C
kEiw5VlLcn6K/vhws+lzV0/M3n4uousu75y4J6kJ/eFJCvsEVRYLQ1MdoUjmOxFQeXcVEMBqeGja
/qlq0Gv4SEBvf6gQbr//+B/DIb8pkX59VeiBfTg2mDbcb4ucHx65TolWqliFt59gbSTsoJ6YcX8g
UsqPO9E7F7O1PVgbWuGp+eJwMcZ93Z5jPoyHSvjXePXHOKNVTlrCdruIItH1pIzNMXxwaqmTTU1v
sm23WKnydL54/vzlf2PG/PryEQgG321gjMp//lD9IVBdnrm8/GltDlFfnPSqrnLdfgpZyMZ1lz34
UXuLxWmJO1scytp0L7ySSN6l37ELP+RzhvzZCv8ihOOs1/mX14WHA3EWPslvodA//rJdg0yKEUE8
HFFUDEvXfKgZjrFcZ7aZAyN0xn+wx/5W1fvHAbM/5sv+n/9c9Pbha3teH6lvSPTfw2m/E9J//0/1
OzH9vzOr1jqLo/8kcFt8Xn/afn37/t+3X1z50BcsxLrR9z3W93I4+o3/ya3KgJFlEH4vfsZ/JG1T
8iIjNql40QpxR/+zGI5+Y9MKtIx7/ftX/0427Vl3+s8rCGH5GR2AlRn/EZOIfwmIUCtOapYHhGzP
TMUjHt7TLmwMcRtY+XAfDP7yF0fBz7s2xHx4/s6GH65MxoAEEPx8K3mqgQI8F26cL3VJRecaKRX0
Z3bgf4Wto9v4+c2RdAkvxnNM5FDst0hp+flnkbpfl+FIy7l1K/n0u7rzMfvcdxGsVSahTPKwHRZo
kC1rl5NSWCIsCaXJYMDaS7qBuWZEXhA9YmHGKfPj6o9OCKxbq1dHuQtSMmPLj37TmsG72ne668BA
GZGdZ54pM9HqHqeGZ+xrEKjEz0z4X99Fi6j7i6KOdA1UvJuiXWtIq/2yWEOz7NGMBvnBD1jKV7Ft
Lm1/bITCANqUliJDrKoy8tHccJ0SJUPpXmfBJNUt2F1h70aDQdBV2eXLlwnI4eUgti74JMulda/o
9oPb3BPZVbcGgsUWO6Gk8Sys2x6iJdTPWRBtlIlVmSsm+1tU1e1NXZrZVbstlRPFIqgU7BmAF/QU
foYiVKIeWtvwnSeDwQEy5JAFZBWGX+h4W/yeD4bL+0uez1b90hjF6CSDNmTZXy4rMz/kGz77mYS1
mbQuw4II95VtZBtSBLqVtQESxnytvBW1V+Zuzm6zwsZdDtg0q5ICW4SVACI/da1+7otS91fgWpvm
IdQtaglQX543R7Cezdn8EOilUmvS2c5CcRWIDK0r+i9PswwkTag1BibpRjOgYcsMp3D2qkU04ewq
k9moe2IhUHTBzTj2vlR3wpB9wAAWgfyUJybwYaZy0qXEg8paeMF2C4vHIg+enswJ5M02BZP5PlNN
L1FBRuWmCIEiAyHtNkOrT3VjQODjzgvX9Y43QOtKjpOaPHR60mVUlHjMS+op6c0ChGdsW97avw+c
SclbKQz3JqMzUIjRxCzTxd2GJ+QuXET9rFa57wa7NdCjmH6TsqaI0CrhtZhTX9SIvbbRL+VxroY1
TDDdZfme3djwZSs7te3Gbirnw2ay/v0wDZJUwph/zZxx4c7jlN8YiylQrNl4d1GcAXpNSQZqirgn
yqRKpzZiygc6YsTxY+RhdMgiFkSOVhtAesDE50VA6NwE1Tm2H9EYH1jji8l51Zanu5NW0muvLZ/i
8h3U5r6+FOtcODz9zRURh+luxXJfEhahjhn7CL61XmjzbO4KmzEwAYtMjwrtezs39DI7rXw6xGO5
dmxcBY/G7qvZ1m519FoEiJfKD3KdkEc4fFYsReu48gSRA2PnmqfOEHPWoZ+yyd44IXqux2mnhkoN
Flu6iJCYfbaMhi/3Lct0PxlZRM2Hc+DquWIvOuuglAlNe5ywXMdOsXZHm1G+GzPiZJiZCQIkYiRw
3hSzbSUR0vRIqN/LecL8PpRec0Tg5Jt7TECLpFpiY7FzjLGKbtlZRerYAUB4qKwcwHPGjRwevN6e
rHu2Sly+O6Ou3fJD22aLf0RPjKYMv33j9eXL0hhGTaJ9ZM3jFeK4jJ5r2QxxXBVNajq54GBZvwjT
h4RSEPRAV2YWF0gz6v4wAKN6bRzX35Ji8yT7qLrqRcJ+Nr9e86F20qU1t3vBkrLYe35n6LgPm/6S
FT6xmnrT3ryb5YTT1eaBwFLJEtNyz1WpiXwuvMJ91Ia96AVgUZ0L2iZCVefmxQ7CTlaHoUO/s72s
eF6s91lhbSFS13BZ24/slNjYvFhGk4NPjnXJ3axy7IaiGc4CWNNu/V07buGkX/OeGWIfIrrMslZ9
nnsvEw5xBOtsuPp1sdHU94/fioK/VT3950qj/3H6oHMe4P+7Prr/NL2Kb1H+v4iEzn/te5nkeb/h
AKYHwx7r2EQuoML5XiY5TAaRzOCEw6yJjuj8lf8ok+xvk0HS/fHUkmN+Tqn9h0YI+ZBz7oKicwWA
R8r5W2WSeS7xfyyUsH9jRyAgh3ScAOEOP+jHUvt8phJM6hpx3VutccjyXH4VbqS59IbAOy2eJVAM
bJuJytFmdW854/qBeZO0LubS6M9xx7J+G6S13udcm87edsfyiOu/PNjFplDmmUXGU1ZneYy0tEd4
m5cJGaw9GbHlkL96ZLJehMp4bDYmKUNoNpeWXEd468g+n0TZg9lphPGa4Ut5H5DOvtfeUiZ80C+O
zspkkyNaWy78+oi1wlEX3VDlnxa79l/WHPFOIYL6fWitTRlndMcXVQ5JnF/JO153hAmQOIkhGTrb
e+MkimqW/zMZJqxYbr3Mp5gylIvcxdF3aK1QxlTIg0XiZHhSlDtPTsy4jMBTNY5NzCanolYYN1le
dL3c3MtMLYFzqir2JnFYDOW9yBHHHBy9rF0aMJ8ZrwrSNA+to+yr0ugqcCNN4D0TsyiWR9ubhuZi
y8r6MhBKfc0Kdm5ugWQnLVgbIX61+/pxKVpBeqUVIXYmVrvP9bFBKVl9qXqkKHMs52qq5QfOBFAn
KRxn6feHMNzc7GHeQuTnqdd1PR5FdyaQaX7TIO5ti2eOGXaYuhNPkktjfLWi1phu7d7zJEqfUOV2
tGtExizJSOUwhJ15tUgkrZJ0iVLk18KY6pb1H9pJmA0pRc9UVW5CQG1kXZUhp2a8zQxmEaO7GRra
xpxetT5LLhgrlld16anhQvdT5CezV1KP0b4zaAr8ec52hrX4T8y/ciNWfgj8tN+WXMVah9EnHnSb
FVOmRpfBMHvju64e3Q3hwIAedZ8VozSRSk1MA+veVsk0OXZ9Nbq1O79HDjZzaUn6iRfPK9YduF12
gy2mgOgpiqrwIeyr9trvymLam1TQd4G/hPN7qzQa70Jn3aA+aFZPH7ItKl/RojruTd/O3ccF97s4
bAE0m4ZKGe3uArwxWVrp3Yadf9ZwdoZkRtHLqnhUOqjWA9J73PI6aPQXf/CqPKkYy69pWwfhF8Wk
dIXLiK73MrOXTSdWN3jfpqkqOtW62p5HPOVXfWGp/HKzdXdWIhPrGgcL+vndgIWC7LIm1zdhYc3L
ce4oU7ezj3DvsHe869h6Pnqs2LDviX59aciMW1H0hqiaFDL0/ayJgvIqJn0nK5zZAvMEnBI4eM5D
L9aMkCvSvx7LYrMRq7RrcTFQv+IFMhg4ILXX/bLb8l5vn0wMC3o3OFuOXA03RHcqyqpXRyVFsSQo
VJDpNPnY3YRWZlJeo+7eHpqCUjNu2RT6VOvM1m5kKyYcyytZnCyua+igyPPy1NZD9zDVJENcdMj7
NkR6sgD2zWxZ7iQd215YNtuOTEYRM/ihpcrvLL/4RA3jHluCnDGHWLO7R8NVvTC+LlcVN5FrqERb
Nr+UjK7pMu9cbv8yEO7XDV3hbUfi3SnyNArDNu/LtyBczGmv65ax9RjZtDnBVpgiRUcl2tO6ECLP
4hW/5KJIh5Em1T+e77wh4H21n7fNz2XMw719IpnYe1msaTRj7JUiT61m1X3ceRkhNDqg6qSSEoqC
v83zYofJ2oEzLtyK5F53yi8rpzvDifOe8t2PngwO1i7WEffQvhhdeYFjJhL7sLfGDOli1texxFZ8
nuL3LEzYWyJ+3/dyFH5si4YZLI1F7uxHUmwIYRm3XFw6qs2DC7uPWsWsVrj1mCiKq2Y8y4q4fA7O
pDO0i/QbXrbH/F2gxMukiccAk4dF9YkFeRt0QmTQ7L/r/i9557UcOXK26VvRDWAC3hwuUJbeN8kT
BNsBSHhvrn4fcCT9LBSXtT1nGxtSKFojRWcByPzyM68BQpFHhA/dVlI3Dur+NS0DZx2ppWZGXqvK
NWDpFS4phVDxnQxGyS9urF6FCd25pZGWnQG0sOSd4tgIYEo3r3xGxcAQGJ7L7I6yAnZZuBKkBone
qdLa60jDLo6yw9KpqzI9GDA014yyivekkCU4C65F5QIG4aDK66hV+HvXIWoEfb4ZdUy2CDttyDgL
igJdNGAmw9bWE0CUrozUp9WtEMoc2nbdhpbWn6dGCIzPjbTYHOIbSZ98m5qErnO5FrUi/QBDmbYg
+4KhvKABy2why5RXg4IwxiAVkZMVqoejs0ImMLuPSsfKPTNEqxJ4lDGaUAnTproVdh60Fz5zzX4n
DGcad8ZQ178TI6sfpIEp3hosohnwA4v0V5iGSbDxsduFKDIluCLmzNFfiyQMpwepZxbjBYxceixp
kFLZprXuW9dqzLDmPNBVGBDQ732bYxE6k2tHfhryCRLLND0bs0hE72p+vMBQL61NABYIXDx3gFNg
lYy0J5rrZmqVBNxkIGPeLoBZbiwlSSOAZWUGKSgQhGNNDRuUeKfRTC9CStb9GBFILvq0lY21giMR
PXo5ixL9SpiMxm4mQDi0aBP4j5tygDB7K4aA4Y8adeprAAaKWkiZChzLKlvUV73pxDtU6GxGGGrl
PIF5ym2Cit4ZV0nid/pZInfcUHEVS13ozgzh7LqJFXhKdi8b13JmxYh3tk3aMI8gI/tRK9gKeHba
9i/YmmG1lbZDcGV00nhvFL6/wTGVsFmNUaiHrg4krVFcRW3VV4XSlkksAh35a2610XOiNJSoRRaj
cDICcpyFNYMyunWKMLtXRubXT5IYrBl9h5uHekbkcPR1UpqQeLxAcarfOriE6glOTUajRqSIZNWA
dbCzZ/fX/nmVWDqKlkWfTBu7RmYa7/S671KAKDpkJy8p9VI7C3RZ/CiSzizWdjfbPIbsxfGmY7Qb
vLbNlLwKczA0eDm03l2R5vM3TTJASGDYtGg/al1tPASZZBSpmxo49GzIDWmSp0M7bHACVPwLMBzm
dKfQ51EeojGUkZUvKcFBKjql+poxLatv0tHIbppisF5FooM0HepYBXTXRGyVDCoxuoW9XnRur6FI
xWub+iF3NSWNutcWtC/0+7JODCR48E3bhZWEgmwXM4x0UaUcbTcRWvLss7flS4RFKmOrOf4U7htm
RYZrUwPWnjlZAk+BpGt4RK2kJeYatVN1ay0wwOBG0qhvyLtCprq9+i1LBnGtKlL6YOd0RzzDR1Zu
3ZS9Nnq12ZGFN2Dpb+WcfLhGpY2/334n4SS6ViJT7lTfQJIVBUPBtsXurTcsaZ0A942vY0ab8TUq
iT64qDhzdlM0SvXZ6CTQ1tRhiDZDIrdnfi3bb35RZ50nGaX9WgY+Cj4pm8a8l7o6jVeyj1MDjNax
3ZDOJr/Npgh2fisF7GYm6L9z2RgeCyRDt52PF84OEbvibuKojhu0LNmikUXoNHmEfaB2ybrzI/nW
h2V4DZO7/mmFUS+7ILpb1ZtzR0+aJNlg12s63aZMZ79IsL9w4AvAMdB0RHbdrZ1exrZTymj6ud3k
B+aGTpx+PoX6gCZX3WnhzxSjRGNjJLFfu6pO88GzwIg6+7LTzOdcisV53nRofwS+jAlDPOVMqkAA
Dm9GVaLAp1llCOyJfDF06UyaSJ4rfmVdoIMdXsLBUXLoipWhuLWRylwNeWvdkKU7bzDH8w0+o2yJ
RvOj2h3R5aB6EDqKKmS5uPROvdXusCkbb8yuJfCMgS52KpuOzQ/AEGHNphq+0+Fx8n3aGYQ+psda
uXFyxZq7J32bnzVDq6TrvoDSxryfwO5+qF5v/q77Pg60ZkbIx2qQuZoB7QQKiiJDsZ3NMz9Wg3nF
LV9mReYNAxAHsPFGcC8yP1vhTZa4YWpmhteRqd5oUZPvJi72/sQvWJCJVX6BhWoFvXSGC7MS7eEv
4LIspzgiUBap7F/VUqpv/Hqsf3/9nEvphnkZmDFoNimQbGSwwYfLTMlcjNC2xfN3Yo5qoYxVIKwT
ORe0Z3LJhTbQduADARPOuRTHWimBtdBVN/UH9KAAr3z9i46fW7fmAhzWD1Iuf/NrPkwSGyHha69H
UElGTd8oJkV05o/B7Z+vghs5QxGkjBCoWei4oEGTd1ZIDs/wbdpTnugkGn52QidinnUc7iJY8LOV
j41xNd6Ai5drDDbFm7AzegNUz4RRVbWpHcrxEXxhcEpO+PjNWbD+8a9DzwCp1iUtH6QJImN+n5EW
ORyaEdTrWoZ7WZ/YmYupC1sGNTfAzjg4M1pCmfZwy3SF3HLpcDZ8P+vEJpcMskYEG1pX1oA/xho0
ov3Xn2v+Kw9fpG0xLpAZKjHEouo8XHKmnHHBpcA2zKz+XUWmdmOEYXcuh635IE99+oOgP3iyxD49
sR8PR7Bo7s6xVkHQDRsdY94uh0vHYD5UQ8F6G19Hbs2YouL3YPS8YNoDRK9GdqwB0TeEELdfP/TR
7uElY4OBAIhiyPNs+nDl3JQLB8NF+ggxfDHmaYZEq6hOwYhUgVBPibgcEtfeH9QwZZ3vic8VM7HF
kVCLqEgjxSa36TSuHRCWXAwCwP+j0aWkWaxv3fpGaDzZpe0Dl6gs/yoq4uj568c+2l66irQBCmjM
vB3cFhbfGrqRUDUMZjzR2HNOkk2UEEpFLuXJZWxqkGHMk3v6k6+MZqKlMQkkFAIaPHzXTIzSKbZ7
wmBjGE8g8ZRA8SLh0LpOMrkLtg6C/iKEeeoE6QmVl6PvPNu2MO0F4U1+cxTxFFHNNXCYevAd/HPZ
AHxFUWjXv4NQp4T5o7cLWBLVKs4SJG7AGpqz2FRjbeLroSuhl1CfnrdoZsV07s2XpI6Z1qKOcer8
LKLSvCCXF6GWhi9PuFwQjH4Tqm0eIXJg0Q8VjASS0/F8sWloG6Phwhmd28GM048irR0BVnOkkOlM
WqwrRygrbAND2MC9KnamPJy6OBcb5u8F5+XYrNjlLIOtmQbo1fpF5FWBpr4mFKzfgGes6ZgYqzag
DxR2Iwf164+32CksqmEkD2UWl1Jyk2VEqA2r6hlxMcOQ+p8+LRjPydufiWqe0pH5ZCHMnZAP5d/c
KUsLAZA8SqFWIvBGjoWbJMHoJQn0BaHGfyqOyjOZ5uydq7Ggg77i4cnr5R7ja4oANAsLgQ4ED5WQ
ngLr509fv74jjU7WskEm2Hw3bjGi+uFaiY/RSA1/z2PmOdIEEZlNw7NvukuBKYg486eZiAcO8GpK
KbXgu07IC9jAyPxtpydmclkoQ9Kvv/5Zxy9bxxgCMxsFcXImJIvAmzWdzUA4okU8Udb5KDi4AODF
2pn/9OdLMbTjPfPwSKIuXgCcl3DIwiAEMtg9IiPzyIzuUebPf74MySt3Fyrr8/Dy8D2LSOhFFtIy
b3DuoPRMkrUuEDJAFjD5By8PQje2YBo7lU10uFTUgvPtYhsIY51CUIgm/wptdrwG5j99/VTHRx4J
LkZQBGqUqLgrDpeiwZLElYpxLlmW2NFt5nxjLzjt05gYw3wjuDSkrPvx9aqLSoQzT/rP5QCujg2C
Tt7hqtgqSQDUa7gvCbL1Hkoo3VVvIHnk1A37NAz7byjftPvEZpzT2GV6IlP+ZHdCisE9EdsIJDiX
35JiubdLiblpMHSFemPJifqaJ3NukJoIqpw4oserzaAnA/sxIBqsu7j80zQpWoAFeFlX46ME6dZr
zObx/yIWHC/EqM8is4IrwC1oLD6mIno76DCCp7Qb3k8Cg7N/dBLQzwC6N6fjwPiWbw9ThSEyDXAk
JWgjDJb08akc2o6xFX/6eqN88kSzyjJvj8c5TmH6pkEoUil4dWAk57OdytHZPznbbASddBH4GhF7
poV8rIwTwyADLpmT2nqYI78z/kwBHJyLsPn59fMcJQ44K9rkgWT9s3rEUsjaAOZZiYZ2h9AVsdMN
GImnn+aTRUBVwiAi1wZxt1yksdIxyoXtuwk+W/c62ga/OVH65o8fBVAsoR3iJdPRZXaS9nnJJGjw
YV5owS33S3ZeArH545Nqze8LrCj5JH+cN8iHypn8Nor0sPFdMBCYQOs8W7dtdUH67MQ1GfzXD3W8
31gDk3Y8f0hF0Gk5XA72WoZZA61SNe/Hx6Qfpn050qpITOuUw/BnS6HeQSY5G5scHVatnEaF0YDk
VmnsozLpRPm5HFO452DRLffr5zraErQfcLmHJI/1/HGtGafCAWCGToPwZX0jUf+t5ZDN94erkDXi
5+gQGNgPxlKaV5rgcOssA/6Q7VbTcV0VCKytv17l6MWxCi+N7t98HXNnHX6jthA4R1ax7wYU7f2u
hX4Fl0FLrTtySf2ULOZREs5qgDgIQu/7Ypk1Dq1W22ZQ+swz4uhJ0xDwQvqjvBuVjnm7MIMT6Oij
L8V6UPjBk3BTkNct0gxZCLtkpO4gOU5LWTLVbjU4tth9/Q4/WYV1NJRtEHXXjnImn9IGG+0cekQi
+eM57HXKQWSmSmBdf7oSljF0vsjP6Buhv3v4tcZmqgo96jlRaYnAGbNTwHXCTiHofr3Qu4/gh34K
5q22PGdm6ArDu+M/D1eqg74HscnZTebY3TnxcBn5vvo9BY0An1xDbqPvi/y6cBh2StD6kpUSjAJ8
B2IR9ixUBaeCAQnqApkmS+fymLYX4BvAdipNGq3Rrmqv2qYzXo189oqEmFxfWUo6PYUI92VbGp/j
o6k3eXGOqwuDKAuxs5jBrR7dMtKm4wiZiuI/jMGZ7uOaScOO+eW30u81cZbC6X6pjQZVMnWush4H
pP6u6KnXQOPBCnaeIWdQ/6cCokrdpL7uMgbUbspAtadVDaABmK7So+yg42ix1nPNpK9sq86vqRvM
1CWWQ7sKKnPYTUiL2VdNVCuvs74fYyurpenz9ec43mHoryK2rNK7m/swi31cJ3Y9iNZCTCwgh61j
KWPwdHIfH59OkODcpUwXafRC1Dj85j6vA8czrgeMCmgnaciAIcXWkkP2kn+ljCdtHZePhRwUhRag
qllxyVGXnbO86hNaRHDi8jaufw9Oqm+TrAtOuFd+sgqBlP4qHTK65csGtrClaDKAyLqQBUnFI9Ks
yZDS+68/0TKQztJWYMzoPRIIaMktsnCsN9W2DmWf2X2bn8O7DAq3TnwqgNQ8WWh88khUaBxQUn8S
4WW6APy5jfK8ldy2x2s1h9m3Dhhc/h0E/gir+P8j08Pm2/6fgYyb6lf2I/zXfd424a8q+9db9vNf
/ytr3qofTfTjXxf81/ojK3r+y/6GN1rWXwZhW8YJiXRypl38F97o/GVicIq7DO0b2lQa3/u/GmjK
X8bcR+dAwuyiQ6b+F9+I/D4aaGwC/iEO7n8kgHZYuhKvZHJ2/iYamzO+cXlTighto3yi7tfIcB9i
JFmAFijmWyfr/ibROvj8TSyvP7y4T2Zos7bbh649q0IGg6EB2pPluakXEQeZHj8ZdEd4SYwbYHul
GFDivlfOxSTudJF5XXVbq3dlI9agz/FF4pIRDyVpOOKPXf/SIkSRW/I+rb5Xarnp6BGhg6H6+8Qa
9mnY7c32NqtRcAL82OsUyOJCdR5KxV5nM9wSgLiDMo9eD97YZtsOMY6CobgotqrveI116lJV5hjw
P5fq8ePOH+FD/q3B4SZ15XGte/syuipdBvguwg2b3Kuui7V2mzxVjM881XX+aDxyvPIiOpF6S7I/
sLJvtoheDf21Xz0HCoCzLPrdDsaeQfXX33bBmDtecpGr4BU4pKnGksW+Xm/K9QbtDpdW4QYlml2+
h9e+ORGCj/bw4W5aGuyMOWRCed5N4T5aJ9eTB5TgxLzu0yXm5qrMeaSMWmxYpe3QQlYR/R2sH5Md
rU006svSy/OnVLx8/QJVDvbxbvmw1mK3JIxP8JBhreAqQ5r4p70tH/E+O8+3eDpcBb+CM/Ua5RH9
PLsNt6ANtAe46/23r3/FYvz7/hmd2fmKsaFqgnpe/Ao9qdtKiCQGmrbWlJX9BIRnAlQwrgvko0Aq
Kwilnsg+57e4OCcHay52a6pUpoyKGWtq8bqL2m2GgBDjrTxFMm7anHjC49XoY2NlQQuGyOcs+Wi1
LdFGSiByWzn06UBNhtvAsf1NPKKBk+WatmvHutlkU5Fe6g4jcCYa9ttYVu2uLrXyHAH+9tqkLLiW
oCT9GmNT/7NdR3hkzG0Qn/HAZtD/Hlc+xA3FkBTiXyS5tB+YJ5DjrBwn8s81ZAPQaZSilR9UxomQ
cZhjgMBHBYweMD0woJKW9k4z/rCorKROoqip6bUhfOfUDqoNU5Vo9/Xbn6PAh0/N2JxnMqBpwI3k
hrMXByrBkFJENoLYpj0qVDS5CTYVQrXxUMlycT3rNJ7PkHmZwZoJnFyeTP/u65+w0JDl3uN2heFH
sc2fONmLSKVgfYg4rKMAMSnstaEkjktqWuz0KJJdgM45+NviNTSrzAMzWNHJQtMcSiDDFanxzxDW
if+okWwz7gNwQZcOFgT1P726w4tiyp0mC+qg2CBoBr4nmspzgdLRXq/sXxoMgV0T2uLEZbyYfbwv
yj1MF0VmDMe/Fq8h13LRSNRWmwap63tgzfIGvlj8aCGcuws1DVFGNRynFSWRbeI/P2pIjKPdN3r2
1BW62ypxduI9LMxL5t9kc5iYr0OaBbawtCvoEEzO+3KWMaKS8CLE0DB+7zSvjCGLApz8GfcJMnuA
Qag+Mc1zSvNEz+z4taAvS4ZNzT2313GwPvwW4NpLRarKAbUrh6mo3mcKuwJ57xwQdh7eoWKk9hs7
1JMRroAtPyN+VL5ZcpqbGyebZQfDofS/n9iz8w74cG5gdNObZpNgsDX/y1yG5aCvpa5Uu40UQZHY
TKYz3YksQYDRqNM7CxGx0kXjrVCQnRqHH5Tchj2bPI2ISFeVuLHTNFVQqaMkX1vlND1GKrryqxO/
chFa52uSEgVsi86HtGlYHL47B80bC1i+uSMG+BcgStNnqmrfHfAD9aRuVDaxptRoeqN9Ywg0/8qx
z9cALBGgABbm6b5uexNGMJw49EOCpj1RGx593fkX0gGzKN0cOvDGnKF+iHLxqNWQMxVzhhBZiasj
WrlWynryFIguAOaH/ixXfG2XR1XH563StQhsBf0530Y+cOxPXEbLzzr/HHY9raqZ7wS84fDnFKXW
AB+UzZ3QrZLrL0zR6SjwWlAU+8Ql+8lScyuO4E5hPHc0D5eSG6NFNjKwds4U/JIrZF56rbLWcFlP
rbQMsGwDuqX6PAu3aTuD2DhcSqnLciiRVdqNlfgxOpHYNogirlQti90oyfQHepPlG83B3DWbuFph
hlx5MBRtD9puiI5/mZ841UsR5vefBIRl9nqGqK+Y89v58N3hG2BkQH9r56Pr9nOgy3XrtMZeRpre
Q5s13xLk8/MkbJwNDgHqozL2LWRC6MJDH6UrpOJaOKOdGboWLhrrqm+ys3iq022TC3FXch2vlW6q
9l8fqONvplAdUqTNgw8AE4vdmnB92e9O4qAyposocjJ3aEt5l/jyeOrszt//Y4Tho9E2ne0qCYA4
6835wYc3BI3GwW/TcHZ5obcPNrN+sQktp9iBG1VQk3ea4NWw0/pX6Gtw2YQS7/JxKrIN4j2G7X39
4MtkeP5ec/DUiMT0Wol7h78GIhv/HKrxrmmr8j7v/fhWH4z6tggHaMyoWoedC4+2bbwGnPjPjKMV
AdhDg3FC7KgGmiuax9woDHvf9VJdbhGEGwov1BIHhg5A14u2q8RbaiCJubNSQy62aaVQAlaFmP70
VpsfBheYmbXLSAmgzeHDNGFWdkHMw/hNaG1SlHE8yGbNTrRluzbSJNukhSXWNSoAEG2mBE6H1W6/
fqOfbKW5NQ50A1gBAM/FATBrYU12zQFwBgtqT5FMCIQm5nkKOeHEx5uP92Inkd3ZTErmQMvs6fBx
BeQUO5hkaRcmPtgXDQw9rYYao9PBhrCO0UaMwgESitYpqOgcLo9WZizEwojiMPo6XHlWFxuhSEno
t2b1TpKjt7xIVWQfJqJ8XGQrKc3kdVrCmcqLKv/jCEvPluT2HSsHcGOxZ6OqSOAdiGBf5IFx4bej
fJOx91CQQhnt6685X/fLB/241OJrDk2YynYcBHuOrL2bhQL2rWwm2CJr+aoz/HYFpSA+ESI+2UKk
qOAOgOLh07F0AUzRzg6sNg72TWB366aWvlkc/SvZ6osTK336eJgwY1KpO5RB6uF37LDDaexc4fGo
SlYY6LmybEUv1tT5Zxrd+3tDnk6gHY8fjtCn0NSlBqJBZS5uYl30GJvxSvdx4hSo6zjVpoY7g1R/
6pyogY7Px7wUZ5DWO2Dg5ZxU0vqq1xr2SS1EjqaRmVPug8SBVmFo2dpG/Zv6a6IqkcITT3n8YgHd
GTafkTmtwdqHL3ZAJB3yFC9WC+1sj6w/rF61G64qa84cIyhwKAKkp5Ku46sF8Ch07jmthzV81GwU
dqIoOOnskUWFMJaoKsIbUwVV2i2B6u6R8KexYRdB1e1t1VfOktGRZtnsLHjJh/BUB+Adl3N4emi6
zp6d0MSJE0vLWkL0kE0IGO/AOeaoo9cp5BbSTzMsa5Tb4JzWCOOv1EQy9k4txjN84YqNGUjt1rfk
EiG/xL9FmkX2YOLku76o27NS9ONzaolqXWeoMKSDZp5HvihuEG9p9xZyhfskQ3UloeraN2OQ3iiD
r102o5acMadX1qLvyrNhtBMvshvrRCJx/N0Jh8yV55IKeOJs1PHxcu+Bz1coiju7gdl/pV5NaCM0
xnNWXsHxOhEGP1lrTlZIamekEuz+w7UwJbSqtMqCfRRZ4SU05Wews/K5Upi96xTJQw3mbP11ODyq
G+d6452qj7H07Hq5yDjRroZhifLuHpbUz0LRkKJpwoGZod1dT3Jb71oLKb8EojIKfJp14SO3e+IV
H9c+/ARSTAq1GfuwTHrz2Z1pQnt9H9t55yqm8yahyLwyxwlmTo851tePfByvNC4aulcyCTrZ/OIk
Z9mUaQVM1r2NrfuZIkXl5YSw4gXw7OaEL+vxrTpPC4Ah82S4esuLW3VET3fswyzcD7Z5FuRYTgkr
RXwXCui25m2Sv/v+vSn35goJ9VMGu8uOJKng3JYibJkYDvF+F9/WJEuUOmRKuFbhGWZjZO/LAHV+
7E4qj/0+7dC9kb7XXaKs7dyfrrNc+haZHePTr1/58cbGfJvATb0GrBDQ6OHGRlrKgMDnRPtMRT4o
KYeVghzUS5v02mUVanLnCTj6X685H8zDUDWvOWMZZuwkdIfDNf1KoJ9DI2xvamhNo0kVXpKy9if2
7vFmAl3ALHgG2jHWXiL9W0QipKy0o32fQRFFO0HdaRUcwXCSmxO9zU820/wG6a/QZJxV0A4fyKm0
Xu+tROyR++vOOt94SGQzPs99X94hQGZ4EKaTC8Fk2oXtNp4AiBwfUh6U3FClFKTf+V52fChyCoXJ
sw+4dp/VQ4KSZZlvSt/AHj3X9lNn1SdOjvrZliEbpStC+KXnuNi7etP07TjkYi9kHA37GQjV6WOw
Hv0w2AE2Rhq2jeozOajEhtsqxkClCWdldwjaKFxsGrn1oRVG0Xe5rfDQi3NrNzaGvyKl9dd+b4hz
Zep0NBIEdEQkkLaSnw2XPjZZnk//9c3omlsNsvLj19vyk4DLiyTOvpPh4MUtzkIAX6pus1rsGXvi
42Kb6dpWS0DufhZgfFidl2GNPu8w63iDoFgP0SifSBI/fbkwtbjXqBQNa3aL+nip1VLfKvYYxfvB
x3NloLu9KtRBs9FtVZ4g84lrqRz5uCF6aDuYoM2Fmhn2s6J041bu7HCn5uULtqDTGvtQZJ1NzFFN
UCY7W9KcC0kPECIhvz7LFIrNrjQYQEqSnpGo9G8af29qadm2Nif5hBP8Z5sGbUeqRqIN6fYitJdo
F4kQYeJ9j1LppimUbD2VY4iyUwApu54Z8UU2ixP+d6h983dI+chv/CwE/M2wAwoOgmn+3z+cDBCV
EoogjdiXZmu4cj6AbJlQJ8FJ7hSk95NDSPcdjZ5ZGhFgz6IcjoK6VURTsXekXMG7QQ7OW/jsG1Ub
hm1MIn7iqvwkhqKRxuHj0oUlsYR0Onk1w+3ZqwrOoStNryI3NHAH+voFHmf1COvgs0u8ZtZPhDl8
gRivFg1KwWLv92aHkIAN9STC1bFOqLcbOXOwlehz9PJq/0R+/enz0b+H7DezBZaEmgbSPwoPttjX
it1eKoqUP/W5U918/XyffTVmUbMq03ssW6R1I3LYNDckQtngKJjPIBQ4Ipy1kywpvjV9NN3+yXrA
BKhWaJ+8I9Y+bEjgSmnVt7zPLhJrw67zDTo5gcdgTHdt7NO+Xu2zr0eSwcCTlIrp1yJQx8B8Asdi
NatW0vOwR9CuMbJpN8QIoyjjpVkOz4EU5Ouvl/30pTIFewfzk2XNn/bDQ+LZaVZ+Zoh9WKjhVghM
NmDUIuXqj9Ilrg7G7T9YD/LAf7gDi6PXlBniGV0Y740C4i5eDtmFD3ZpFjpJt13eOyeO3ie3/YyR
hJ85X7rkx4fPp2VJjkMRtQ99TgldmBZaRE3a2IDe2kuynmPbq+T0WFFW72UpPJFsfBLUyMchXTKM
AAK/zMmFn5lcv2a8RwSwd/3WGK4GUb0Ordnsvn6xn680M04sGl7MsQ4fNGRy7cRlmOyxPfLXQeRU
uypiVm4hsH7iuH9296rMLkG40sY3GZcdrjWKblCw4mDT4Ef2Pdamcj9iLrQpJ1HuI7Mt9sEAjwkb
ZPSEDL1+Nrr6ZMU1L7JITGdSsUPWOEvcvv/IDzu3gESe+coo9rJk+J5s1typGmbKGIBM9I07tFet
VNmx9wMPkcgcWRQtZBv4xc5JpVPMWJigR78H2jZzXY1Cl+bUsmGsSxpgwHKSduiiKYrboAPwO210
5drCEQm9E90f9V1TxPrPBBeYcmvqfn8xlL3xUjfFQHPZVO7NbKgucYsZIXq1g/oN89DuDJqB9jTq
SCG4CH4mN7iHR4jBxOGI2WgX0LGIX7omu6Op0V63xdTaGwac6S8/yvphrRYDskQBOGjCiFhROM5q
9NOdiozLVdYk9RrpCOkONdHiBiFSZPCzPm0wNDXkMXFLncR0hbdrjFRGMDsBalPWrDozA9qkh4E9
IBul4QFQMZ7F3wjz320ryoKcxwC27saitlnUaJIfuTbZTynmiMosItJ/R6MjubTlJPymS9NMgEtD
hs5mr/lu21qM5sM2x1MpyErzQq6U4nIo1QYldjGkz2pNNKyqYDC3DBv5beMQtGhi6GG9VlDIfCvH
vH5KJwmLFqT1OwPbuUa6b/jZITYvQQoXM0qVl1TOgvt2wH3dlRozttxSbqL7mT0ubRm22bigtRjz
JHDGLnq7+NVH4imwJMtYD6gUPWMtkw1IazJzvaLB3n8vZTtBwhWrDZfmMIzPQFjabn7f1jVmzmi5
92GAQzR9HWT8W3IwLxp0q15rVTR+s+Mu/m4hQtesTW6aFz3HoXuVNub44iiNaZ0x8NaTFXJf1lUx
jeGbEUe+s68kS9lLVYXvIXIx7dXU5LgAO7jhYGpYRpW/zYzc/hHl6cDnwxNXeJLZ+pfOYFb3foz4
KUDVfFTWaKRPthu1mcVVJ4lRWUmRM91jRcnItPVzO17HjdVNXhJ22WOqFQOKUYbT7KDd5Hd9FZv7
KTToMAnsP2AXF3eWXdHk9tuSgYOF+8QtCi9oNFW1g/VeMrXKg+wTTXb4QoqLSa7kGzyVsNeCUhFj
QiVJ8YBmaS+H2yKSg11rluiwIPvW2iulNi9zHJ5+ZCXIVa/RLR9Xor5sylWuygl6VMiA/AwxpAOx
hEaijdVPUGCRXOD0DLMY/w8ZiDdmK3LxohlR/stBD+teM6b2bZIjJKigx0BZwTyLXxL04hojDIzA
6tEwvhtNX8kegHu58FTwPD3bMAT6NxjVfVvGNr1EmBqql7WG+VYjFIOfMiHoLRZxL9YS2gHPamyJ
bUTzUXM1G567F0Tz35NgGuFNgIOw+8Qv8jsiWUq89fvBvmG4FGAfHuc61iaUNCssy/SnSLfsM/Qb
BK4nkdL6nhRkHRrSqp69ovisdq6dRwi9FtGI0SB6etpZyPWRM+EtR40NEiNwo3MrP1tjGoZu6BSc
JD1iROW1MozJTZu147hOMKSG+j5itulGwkxusNNABhqXdlw4BoRnCQPVj7we0m8S0ir7NHcwLpND
MJ3YkHX13ukH7WmKs+5nTwsYHFeEIq+nRMjBADBXbBzxfAmXjT5M2peql53Ym20cXgOhZZWr9pNd
bkBE+z960TZP/ZiYo6fSDEXWG7MY3+N3h+kqBGyq00jWx3LvtKJ5qrMwvUr60gdEX1YIMwZpY9wJ
edIougtnrnOzargJ9b54iOqi54O2bN1NW6XqL2TKjZ+yT/GDnncw3lSiCiVwBKLJ0FfoDLZ6VEQ3
BPAApwtDw0RVx+/lrafdNnlsvY45CMYPF52Ih++dn4XfrVHBS1HuwJi4fiUj+6jFk3M31qg/I6bD
AOmc6kh7SFrkAN0RXW8M1Mxaxme2mwZIECM8DIb1yW0ql80PoxDnzRR9kydDbzdFDIqHgqYN9H1s
VYW8Qga3XKWgTvuVD8qtRwhpKCoEbqI8vClCXd6kSmlluxyTvuCslkLLWjGxkm7bScPqJxJTdVdj
Nnnn2J3zvedlPgRpfYGX7DdKRyFWJnqimtcQ3IHCZu0F4PFpXGNsor9AmsCPk5jlPMtJgG2WGaij
7qVZ6k94jraIHbZxFD2IRAteYqUMn/jrKwsElMN3muLRP5uCzsEWVOKwQIew89+57qstjA4pfUzB
Qz62NQ4IPFSCb5GCz0axciS0E10/IxdxQ8S8A64szbhDwDzfJkOhXiQl8nNeOyDo4GZtI1Xocjuz
kbrhQ8sIwhgJ9jLD9Mh1GI70TRjH67HKCgwksfjcT2mNCeRQYgtD1yNt8a93+gDbSHtw9k2dKy+4
7NTbPuhxxMSRNFW8PJD6czYzTjSWVqAxl7V9UazMvBlQptLy5qppHQDCY2bmL2lZ1tf4KzYtnoHO
0LlmSMMZidc4ld2+wDVnrZad8gxZxr60iwkV7PdM8o9Q+P+vaQEjkfEhXT7yCr/FPLz6CJJ/////
WwRY/QtUOGArBlJ0kyC8/Aclb8h/WXMjYlYe0ZlZzcXRv1HyqvkX1fwM4aEVCyZqbg39WwRYRTrY
kiHrgSgFJgWK4E9UgA9La5BWwHJYmS/MMHvu7h+m2paeSr1S+DXhptAvFSsVZ5GsnijKjhYB3cUs
DtAUkFQF64fDRVrUCnG50XAnIjE5MyrF2JXQQ0/0eA9LTR6FVWjuYi7x7hez7F4LhIRz8udq1eD7
dT6Y0UOIB9km6qRkk8uScqIgmiu7/6kP/r3cTDOkOUdh+968+1Af+EMgIYA0YIfVxG+tVcfQp5xi
hayu4nJ2MKJUxuhEZXRYbf5nTZQMEOahH7jk5OQNsJhCk1mTiHQhEMPcAy8acQTU4ADhwYlsvbZD
SWNErRJ7gA97+mQH7e/VYRzRiGHsRVNyUQKCbov9NGF1p8SPrUcUcNUVSNSFdCtOPOhhtTkvRR9m
ppHPO3zePYc7JkKULulqPBEDMu3/zd157EiOrO35VnQDPKA3gKBFkkyWrzbVdkP0aUPvPa9eT9T/
H6mSmUqiZ6nNDAaNnsgIhvnMa9xKpjvZYG+FVs2yiwt65UudfknUFOCisQUxoDrjUxVYNHddYqN0
Vs/65DbVUNwlqhWh9R6bpU/Buf1uywAUD/j6KIm72BPiA8ZQfMciSgtGA6t1zO5TNHeXMfxMYwU5
m3bJkj82Wv+HuSytrzPiwZ5ez/IxVG2XYhZQ01bo29YVTE53rbvuK7FP9EUfw/G7pMTJS2iiZOYa
GWEsulN9L9OvRW3T7cJYNfwYdbnqCIh5dQswwA+xjRUGaoRh/1BMIQZO+tDo+Nen0voZbRDlZ7i2
AwauTpLjXJ4iCHgAheD8ITnBetxsOgzqeRmA3celGd5jHWa5NY7kj06qRT/w0nI+950a/rGqaMxd
7GfLX9OAdvTtlHaG4vV9XnxKcKjOPXzTKDa3AxDM1bBfFmPRP8VtpeXEaeZMKG2pYEgjhMe/pbay
/FSXEaHxwphS5abSivQpMdGCPhQpSdph6eO89CNTigakTscYbY3QwKdPm/vZLbHJ6j2D1IW4yFw7
5LhGIDHAjAbZC81Ybg7GZEr3tH+K1uOFXX7WZgk4EIXHxzFLmyGQ2yb+Khtp8iJPCeakWmuYLys2
m4OHDmz+y04mXlX0ReTHCc3zJzVd8JGwZFR5qYGU7oocxXPbO/JdUav6gDEEFgQHdA0xudUMY4Th
aa6SeZC0HmfbZQhzd6kQWYEJtHiDoUk3TZELO6gOn6XCSZ1fTpHjyCHLSR3Iapzmhypvm0cpXlEn
jPK1HFzSvfRzOKAd7TOn0PGntGzJO9My+VFTAICJ0swGgr89mGJlGUkllrKen1UCi84fFb3w8bnA
BDo29cqLQmTWpYqw76aHVvNrKVIcqeZl7RHIVnKKAHDD5z8jPqyfc7R4fnRFO36RAFhWB5q0+GZz
J3eNO9P//mobjbocRrzDMCcG3vbFqtPc1ajFFcekQrR1rFs7iOJk/DcS19oHkqPOS6p1/NP3Hd5n
k9LpXhOX8nvqB12503d4hROennTQGaJ9DjZEoa0s7tc3d3Y9rJXW6wuS6c3qpmSxzWIHk/OpJPFx
htmHkXvoyOmFiudQfqybn5N23+WF2zhPyMbPxfOUIsOpPdoYs5GzqNIR+5Xg7+Oj/08dFXj4/0/L
5iyIeol//4/Dj/hH8aN7G0qJkOS/IinJUv8F1hbZCpgE4IpoBvwnlJJsGeMpmLeCaCCYiAJz9J9Y
yvqXgDvBAwD6xN8Rf/SfWEr+F/8bBcAIZU3ESmCF/6//ietX9Lv67/cQq66T/37bYToNc+j50h6B
Lk9rhEYJ9d3N7jLaCe8pxagDJx6RWdQmLqvWrI9vFuXCK3wad/xnFKAnNrhZEMjiz9/s4QghHF2b
tTqIwtAdOf6HUHbQ6sPhgy7vUnp9qcc7L//Fmek0RhADxMxi22BaqxjbB90EQoqFCskKL7EkTu71
mb3iwv7v8fyvqUGg4Q0Gw47qxaZHQSms7wYaLUGlIPTt6ZgOmp6MBpAn/NMLrBEruT7oKCA/LHnP
G7FGUn6HjAkufK3SGLeN3Myo3+bFvxN1coCbodKqfUzxuBoCtYZqf4iXTnpY4lJS3w2KEanHIVmW
9J4+pf04QO15rpUiv+FZkXYa869B7unkVB2HHEdHsgZq1it19M13o1jtDIMzVkG3Svo7SVVR8dfL
WMXGNFY/DVTMuGhrJPZ7JzymrTzeUDJNj4tSDrgRNda0s9qbKrtYbVTqYOFDjjFV2k+bGAt3vxgp
kaYK6KWbd0BU5m/JPOJ0JVfL50Vy8nfSquHzJ43mYbZLzZPkeY8Idr6xVAPMDUVtUJDo2G3aNQbp
9jiWFvIIYT6BaemKR5xVl8P1jSVmcrL08H+R0gT8CCSOBuJmplKC2ns0RXmQ1CPknqkCkWZikp5j
Crqzqmenk8uHuOw1SIYp8lrFf/OVdaNXlU4u40Av8AYqiFK+9Egw0lOvyk/yPEu/wIBgNHF9gmfL
yKhwvcA8ckgR7tzQUsgJmoV9EwWREcvU7tM5v0OBoNhJec7WEeEgE3kilpPPRstyc/Wo1og9gNIE
CZD2uzjpMz+3OT19jufQX87odSgUV+l0QN3a8qTC2sn0uZuaQCIueIlD/b6TrHYHvXKaMXICGIRk
BnI4PHHjDHuUlirIprSuA8rcBG39nN2o/Tw+F63TPuaDYf3t1S1EIdCrBR2E3A5d2NP1S3i8kDed
m6Cyp3eqljyseoqPrDSCpkTrfy73Wsxn+4IBIWCTDwuyF+jU0wFDbsG1NG3ubdGlKpY09EotNv7+
WzGKQxuUvJBe6Obds4YSVqVm1YGC1dthRTbCV5Sw+CejCEkfblBgXOoGDGMlPSua63UwtU3oU4/+
96xY3c4gGyze65YgUhCgDZ46sP2bTxT2zdiwK5mLjuTzpKAtrCprf2hX5TOsTfPBDiEPNuqKdmE+
JMdGLSO/miCw/vX+R2gMGLrYKLKlii/75h5RyxF3NoBcAdjbGoiFox3XEtOM66O88i5PbkYWFHFj
TjR8GIHsPx2GzrVpgxkhZAmpXdi9Clc1Hn21mD4uBcLlDQVW6ooHTa6CKGluw1r5PkfQsgGy5S5E
MuSy4dFe/1WXdi0NV84+tBIqNptrRjeiLKTXXQeLNrxgPykd9WbZC6MuDULRhteAXctTKO6GNwus
GV1iyi2D1HVfBpI0QpfWkVS4PpULNyZlPeIG5Me45p1NRNN1doaS0lwHYVvKN0NWJy8Zt9odZi97
ok3if7X9lDzkIA5Fk5gI+HRCZJXhOLRDDcqhl6hP2wDWZKMEMZYibz5n0oFez+K3VJB2Jnl+aBBx
okoDSA61N16/zdChiaaQXld1YE7d+C3F6PGu7CIpqIeu9jSis/vBmqrfHTv4cSqy/A43A2oVoZHs
7Bzx0U7WAI0nNORVAfMkttE3P0RCULvqK6cK1Kj5I8tS6tcLDgRhH2qHbBj3+CJnj71IGahTMX3u
JYRxT5e8C+2oK3KpDFK9AFPflsgtHUa271Ma9hO8sipc/GLUl0/Xd9XZ3mVcyqk8W9CdKKduxu0N
ExfFCYWPiWzp0bQ4tbkTGTuv46v/22Y1SS9AQZLPCDDp5sadUbC15mEpgnyQ+k+NbS+3zpIPN2Fb
SPdL3Yyu3S/TLY4xcdBLVv5kdbbmFwXBgDkU6zcWbrnV7cKo3Zw6TO2BnUbXZ6mcF2vQvxYQjN9n
eKk/kLuMgal2fKQMUriTTr03t1F9p0mQ50t5xq9KMob3VLNHP4vQiC2hK9+Xw4oFltz2nq1L9B57
/HFgfSRB33MnZdEQBkU+Z091sZresnKv/fVn0FCXcoD2gFV5zUbfXiGS0+XwjXHPjpfF8AqZEL1J
x2/XB3kFC26+AqNAFXJASCukmKebbFIpKC3ZXAZtmP+M6uR5Nk14+0kiufhcJh5dsXexJn3Eup62
mGkgDWcGMcQebJDKg1LWuL63rehF7kUXZzcO2S6kP0rg5NxcopvoYgiTsbKble2PMOztqrStt9Ya
fq5wJ91RiTgBKrcA7X3bu74oZ9fqZuTNmhiNkyJeKpdBMWGVPozI5pTZYnlFMuwB2C6cNQBAqBa8
loiRqTtd/mjEQU0epjKw29nwS7OJETalDHl9QhdHoTZFLYKqFHij01Hw5tLCVBInuhuUQCv4rtoa
fv77QeAFweJAHISgd3NtgGNqEnmWiqBV7MZbB9U6VNOk7HybS7uCugS6HtiIkCxsvo2ptREYqJRv
Q3BxxLox+xqD4/boQFePaTqZd1NEVzxrBdL47yeImaZBp41ziWfV6SqONHsxGZqLIC715LMuzBKl
djJuro9y4ZEhW4W1LApK50i4tQsX2bCTIkCz0LzHCW164laEAholOtroevzj+ngXFpQPRvGFAVHN
lMXeeROpoEYMMglX4wB7HikwNGGGMEZagDHicOhBT3jqaPHOlMuevpMI3DdXDwJdVMaEoQd52GZk
J7fzcarGPIDI1npGRztiHdYWREGbfjT5qH5kla0XdWgzVHWt7JRrLxyKk+E3Rw/If1lLNOADCZgY
uNgmc4EUzTvRy4XPqauiMsAUqaptW03ZHKr0Pw1GQRn+ZibyvEkpNIFiU4cjTct+59U4X1QuSy4U
xHeJl5BcOv2cqzQTVVdxjvGnI3tlWn2duBW+2XZqus4AsiurYv0ZoETlortp3/7tZqJ1yNkEN8Vl
A4z7dHRkAuRR2GxAF8+euaMdTx8s6RkuRuvS0ykAn3Tyk5VHO7fCq/Th6V4S2HFCJTQTyLC2IsqK
1gA1icIqaJqk7x6zog1p7AE0ke7nvNF+Q1XIyEBaqenew+HrHkkDDJwWl1Cu/CKanS9zvtouqBWu
DROvuG9tp4wYxOq69GNKcwAcyrKA6+hTuwXfP/RUQa116T/ImYTOTj0MpC1qFKJmPk9jrxwBlHef
S6MfbrUsqr4Lc9fJre26rsF5dfYzeY6nNpJpf9Mi28bQsJri7xmdpN/XP8n5NqeHT+BMsYhkD7nV
zSfpizkNR0TaLEeSv3W82FjBt9W366Ocx6ooQcFHMjQCOVCtmxemHFetkJq+CiQKHGE0PyiTYx9C
DXv5pa0xWbH32GTnBUZbZDwIVSK5gKvbNvlp5KSL7TYpA0ARw61JW/JugXfhcT6iO0fFnRt0YOnP
RR2KlpmaPnfWtBeknc9b/Aieb4IUkaNsNnwxd1UGpQTwtyOi89yBhDo0q32rzNFKl9GKlHt0d9Zf
15f70uR5ANnoIDXIRl5zpje3tmlCgAIzhX5GYmVHbADlJ55+CY3qNvXQku+fkji1v4e91R2sCoRr
2qRrcP1HnF81IEsEXBvBdya/jSowB2kLEHK8HFApX3INll2U9L2P/kjqDiCRUkwXu1QomU9HPcus
nfEvL8KbH7CJBaqOSKYJ1SIYtLl636BZ8X7WjcxPkKzwUmBw93i8WUcp03J31PHeSpBU/Oug4HQR
Nscr7BfZChetCJpk+IHPs/3B0Ndu540+P8O00BEMeK3u8e/Npd53lLdHVRa7TIvfdaOOKrBaaDuR
x+VRINu9flE21ulNEUcZLfeW+MbCxtTrlUJ914aLvfNAnReFIEgiJINMsmDCnF0V2gjSQrcbwqi0
qLFknuKPc7f0Hl0E6bE3ktJthnl8hzec8ViW+UpoN2e/cTnV/HWWzKeyNrKbiIayp2d9+tdBwemP
26zBYMYVslWQORq7WgMVyvl7KbQG7/rJEaHF6WvFKIb1arFBXWOrT4wgvtYAYC2CUq/zT5rWlA9r
kyV+qsc7WfZ5+MFIsEcs0ZGGhLPZOWHdRtmg50WwrIniYuMKKRXrL79O2u+9Ve7lAHvDbXJ6SeVV
43FhODkPXQ0daM9soxD2LfQqB4DszkJeHI8OD8IIlIgBDp1u2a4HMp2MRQEfMYzAdFdKIEFG9HBh
7qlKV+FfR3MsJ9rlQuaCAu7WEUA4nNvRwnhhOUgP+RRZfrbotesgyYcK6jT+/XiajEoRNlYIMhvb
nm9ZdijlL7SW4qQEgGoOsW8b1Y9VWbt7ay2q4/V9+Vrl3mxMwUcBFgg4ExiDWO83zwoELTULMbMM
eOuAbqbZn7623ajvj3hGPyMIE2GPSfCaZA/AVe6S0PasAjSSkh2lKnqo6PV52ZAeExO4U1Ufweuj
CxR6OMvHO5/+wssr9OWQwVVg19ObOv2pI/Lb5VjTQdRzSz7YlB807ZlOfe3aS+9gHK/skbHE2d8u
DqgxynFUdekril/0ZnGsKFLQtzKzAIjcFGiWJCpUSebKXfoYmSXcfmuVKZ2Y3c6VKXbx2cBI8lBe
keErbVO0MarWUqrmLEBUy/CkGpBIV8V7Dp0b2THRNqIOB+9I0ErpHm0BeJKF718VxlnQZ6XtQit3
jlYZd89z71g3U7smd2porT/yPoHWqgzykzyCGTbyNvNqfbSfkhwVr+sb8sJFKdCorz4VJtXGzX7E
6bYMizXNAqsy5Fut7IlwYDd4GmruO0ft4lDcJOA/hEjPdus3+WhT3GX2Wa8nQSmnJL5RX4CAdL5c
n9SFz8l9RTuV4FWUfjb7qFAbWbchFpGrhIVXaU177LNdfcoLVyMoRzoQJPU2WfZ26eRFX4q6SoNi
ZOfYo+J8HNJR9oYwXAMEteKX67O6sH6C+WyBkaVQSt3y9HTQVx/JB7UUYz9Fv6MBMh+tpF3u7KH8
b4j3/xMJc3EoZkbfA6U8eo+nQw0SXKAENlUQF9B5tCoGbr9oKvLVqb7zfr7usM3ZQ+0Hlh5K40jy
nX2sDsmDAVgjRXhlenGaWHedEb07ox5br82K7qaVW/lmLZf4aDam/ggcr7zVaCDea3Ycvo8TXfcX
KmK/NCuC9C7Nxu92iQDRz23iyWORuWZG/0DLpfTezHITMF04PmerGnoGEtQwdtp8h9Z5YQPSlnvV
U6PbjtjXZv0QjECykTnNNDs8c0SZeDHgZVzfEOcXNAx1eKOAQNBuwNjodBSlCLskh0IRVM06HtGS
M/0RO/lg1tMqME0pPDbcScfrg55vDR4FXmcxKxpj1iYA0Za4HwvIPgHVluyYgMz1mwq8jmWNO/v9
QvYhKJGQnl/7+2eqTLOUxnJsaXEwtJUUTIONua7Wq3dD1Wj+FKsJUN+mfzYmOgjT5KjwR9rSuz7d
8y9JfwZAGE0YjbdtCz0ZSe0a8EhJ0AI5OhpV3vvGvCs4oFwcRijtc6MI2ZxNFDkMEngJx4mDHGwc
IUAkKX6byqEnreFMsxbBzxyEyEMN2Pk2DtvoeXHK71FYGw8r9M/Dwia+15a1Ca5P/xz1RCjGZ6b0
YAiUvLb53NBT4PmoUL+HVgpvpWSa3WaOuhujWFX4KOX8VAo+YpECJs/V1bpZ68pAOitZ/bADIXX9
51zafBTdUO0Tdzu5zemON8x50pvKRF28M41v4bLIx5FkyIvnzNjRRDyPRfjqzJd6NPHa2RE2Op5n
rTeyQGZ7UzGFg54OdK6WqGoOZqnj2wKJ+UABZK/Udmnfk7tA9EcElkLbVs5IHfpkXLQmC9CAlvx5
hifHBapTdxkRWl7rBx3ufWjAWFvqRQ3sWGs//vU6k9MAsIX0wtW8rala0zAMsRpBLCybytfo0d1o
IIzdFmTuzgG7cInh6yr0PPEqoXy2eWo0lETM5fVVU9XuTopN+64Yy16AkjO/M0Y8CXpk1q/P78Jx
g6COxgf9X4TAtqJFllnWiKjxlC749rrY2rfIytGqvD7KhUQcoXTRXqZOjEaUtZ0bikXwWfU04OF7
WufUfl5Qs711YswfayUTVkl1P3lyqBDIywhImZ0GqjzRO1DyUUPj05YeaB0gTabUn6//uAtHCfQE
1QFwmoiTmZvoJdai3LTnNQ3WfHnKbL15SO2xht5Z6TtckEuLzVshWtBwK2E+nR5aPVP62syLNNAa
M10PZlHYB0sfunhnucUvPg0kQNHRYUE9+RXkunl0CcakValLQjFEpd1QNyNoqt3vVJXRwZ/yndEu
7VvR6YPMj3AEDaXTWfUtSuAGWKKADDI8rh3aPlrSlHDMC8TBrSj3xiHXd/btpY8GUIEUBSgqMPjN
i5+iD9dMuGYERVklx7o2o6PpEN1qo7bXN33tS2+XE5CCTMyJ4CQG6qcTlB3YM5McskEk5WPcm/Bd
+icC0IfQUP0xtlCQaW67jNpoqBy00fogN0Kmqnuyk84rI6ruU/ukh1hV1uPN9b176VVShd0QBTtQ
GzDgTn+bZWXSQrCXQoeOewzOdcs15xoxCyWZPLPIjOOUtvUT5IbqlilG/hCuY2BBCwBOAxV35+do
F3YeCYBAOxEs0wg4/TlNR0yUtZyldFxqP0EG4n4u2h/5UGfvom76MKWG7IEGpzEAbNXNzH6+y0ej
9bWm745xRmPs+i8SA559O1ztyGgFSHIrhFqC+5DViYsnrS39FriHcyhxknHDUlZv60Kjexw75pdK
jccbIZHsXR/+0olHgU4wHDn1PNin6zFayNDLI5/HmVBJ15RGdyuAXDuxycVJvkrOOUJocKs9HVYl
0S+GEwGXr4oAut18liHveVSjjUPOsYfoNcqHdNKLp67S90SEX2dxtsikmXRWTXyStrf7nBYwCKuR
LDNXSF7i93ixHIbGRBUrc2vZ9hsNFgEf2BycZ63kBnKa9Jma4AteDsGqhEcUBry+Q+9CAWqRZHeq
nd/1enbfgUnRy/Rnn9UPVjQ+AFx0Gzl7L9fTH2OpH0qVRhfsaMOIXqJqfrfI0ZNSai4YGRfUjIP2
XxrMEORXR3034/NdNNVPEbVabXMkOb4DsnsklXvUbM7H0t9i2BvI04zYaXw/lSJDsm+zpj5OmnGT
mqNb4+0xR84dUmCPUz8ch0K9LSTlXW0Wt/IS/ZSyCUki3ZeG+Bm/bfXAYFyCaFH0lTuZ1dde0m5G
G6OdubwNFQQE7Km5RfX64/WNd/F+RDlVtJ2BXm6FpixtiJpp4iDGJf3QRIOuV/Rxws9wnJfrQ13c
49jTMRohOy2D0z0+o3yBF4V4PyXFDvAIhN2F0OI/OUk2evBCZYpIYhN+N5mTgkKT06CMnOZuYieh
eqFW/+CFxu2LiFMwCYDCnc6lmRFIyM0pDfRBWSGUyaknFXN+e33FLnwcDiKGwg5FBYpfmxVDZybL
S5q4ATgpHaRRvRzsrMTWpt7ryF6IBBiJDj0tHTzwtvg6Y2z1OEUmN1hMe30YpUx35ayyb7UKl/Y0
q6udXOHCXiC+Q1GNjJjEeGvYg8weXWiVmeVU4e+HaUifFgTHdi71y6NwT1KtFp1Z8Qq9qY5SRBgK
mSgyKNCeOOSFYfrRyJt7/StdHAVXKvw8ROC/3QsWUeqUi7UrzaW5NxMEKMj3ip2qz8W9QN0RrhcI
HMhgp3PhxV5VLR5SxICU6Kj3xeJNUVn7hlVH/vUJvRarNvc0MDdYgzRosKrcEndGKKWT1EPpSBeu
hwP9jKLBFBPpu5tWqePnQSqq1YcwnLVHoGG94a4Uiae7Vi/s9NDG4XpvoQTWHDgnVeLxsmZf2lht
XtDl+GWE6+pLc298xjW7QdzHQmnnUC5O/qgsABwOTW2N+t1g1CoiQ2bTf4zkCZ/EWJnGKZgXMyXW
t5QlcnUyu58WaFScfByoZ3KkO+UdJ75R3odq68D9HYvxq9km6eBiXDL1QWOMA+oXkK0mt1RGM8iR
tlHdsK3UbwiYmOheVnpxWyijSjtTM34CSDHmg1bQUUDEp3hum+WoljjHux3W8OuhQjns3WQDxwB4
qObf695Rxe9b5hsT5cDu0DuCEtvZhfk1r2X5Q29WQhi779svcaN0/14ROS5RZoprx+PNzr5yZG75
m+VwMHJD9zUZ3jUiy0bau446mt+0LIVFShqEmvU44bBVjuYUH5rMEtI+llm9b0F/3gyFUqdeB5X6
gTUb1jtcEKJPKOmgLEa5911hxq0/LHFFL35VH5tJGY6ysRQ3ToJIHdo56uwc2hoHDNcym/WL1s02
zYVQQhLm+na7kBeI5pVQFHAEkXCzs6VWQbNVNpKgMCgN1479GxuR6IBdxTu5rYe7qrP1nUDo0pEl
8La4egAx06Y7PUwo+5bkldTUrb6QvLmTVj9OzD2pukuXKqcIZ1SKfjxI4ki/uX6GqGc96R4HE7ke
sYxqjMFaG/NRVcLlcZ2U5nh9JS/dEcJZA6QTJDdU8k4HlOVJnjqDaWk91TAbqbCDXlGQmQr70/WR
Ln0zpCFlAFuCvrg1mirHYqVYNSdBYqb9UYo0+4OEFPoRO/IpaMj0/p1DzN+5ly6tJ2QYYDXCQRfx
5NPp5YM6hkkN2hkVNvWO/TneagWKWVU6/6S/Ju9skgurSZHYANPCGwUKeZMyteFgwevvyMLruHCd
zKi8uk5+rdCPdiZ2KTtjKJo8VKYBO2x7xra6tl1WkfCb2BO9hDmPiWy3ioccGnpmemMdFGAAvtal
KA6HkXnfqnXnR1Dx76NR3mOjXPi4J79GLMybfWsXaWPJIb2MeZ7csap61yh0lC8ijHyaTCpuHZ3r
7vqGurjYQoxCNHkJ3DZj9j33pNVy/rshd3xM8mpvqBfjuFqo5V0f6sI2QmaDwA2mDSKHW61Frv3I
5nUj5F2z/AYYunyMUpxK+0bvfLmjRn99vAtkERo1bwbchCGTnaI8CEA4sFZwelE6Az2K0MnU2rDx
DNxNXXqc0m2VluVRrSe0n3LL8aHN7QRd4lbbPOsUzAFcUFKivrbVApgM2KiZQqIjyB3e2PY1Reny
O26Jsp86VuH3nd6gD5FJN2o97B2njV+T6OVqOpV6g8orRQhYHKfbCtjTXKaWyp0hYxolzRVy79hD
Zc1Dbw6/V8v09SU5mln7OZwQwpy0BwI4dDccT+rrb7NSfbWEL6xZPFvoss/58KIOzrJz6C+8DDr0
QZprogoJHuj0R45Qo6JGdIhQCMvdNi0dPxsQGr2+JS6MgjcY60CJ0xHUyNNRMiDvcilF9EhQVkGc
Ua2CzM6Unblc2HiCZ8z1jBotloBbIoWca3DWE9LmVgJCPTVO4ZtZn90U6xze0g+2HhwprT9UZR76
chsbvmq2clB0yZ/r0z0/caJRSdJncTfSGdkc7ikcusUKG4p+sVo9ZEZX3TSSpgakhNWPptGsnWrX
3njiz99cYPKgRq0MxuNoLeni6SlIrnnNIr+JkRusVcRFrs/vlTh+erJ0YbAFZpyCPKUN9XRA1WHT
0FDRj7Ci4g+1Fq8GGgUZJOhQeFPgtppMw1NXj/ULOI2EWnZnVC9J2GnoulThoB0bBeOdg+Us7UhA
Vmr3fdzZi7eCqey8OjIn24/HFCTJunRWga2cgXbZmIXKh7DmuBzyLplT18GKRH2w26VpKLAOuCPH
QysjdTXM2o/BMar+0BVCOUUGi/zLKbPpBwTn4mtiVT0BL3iK6tDqaYsN49qtt22s48mcdisl91Ke
8DHRM9LegyJJ63GZc/kDXEtZPgBn7u07uwyz4iY0qgbrP5bqYUz6HD0jUyrIUiQDBdZcNxBpm511
dI0mqlDOMbQaylqBoK83U516P2fWkPjLknzJDKmrfTkM59y1Qkn+uoSj/n5Ge7hGK32e83taZrhP
0cqfrLFTsLg25cLDRdEEDTQW8yO/Pn0YMS7R3Wwps9DNBlnbQ9teaFkQsgrMKVaf+KNom9tdlfIU
XJ7loGCg3mbaoEkHSW/RuusrLcV6Zmn9rFqWIx2D8KB0SKLyu2oOfZI820043qFGtEZe2Q3obMp7
aLTXAvdmawK2oC9mQXYV1ZfTrZnOrYqRpO0cOwux1CaSXdCN1UErDa+KLcUlDv4Av1GnYTZJoPGy
g1EPzEAHv/DBXEAsh919bZUf2Zn+9WNz4ZhCaqabhLyGSDfFLfnmmFp1syghb9HR6uOHadWs5dBK
8vsyqfQv+HXuUX/Pnj9iVYpcitCXUykObYL+qG+Q4G/WJNCjcnLZUfhSxun4aOsUAuc0AjsRdn6S
Kd/mGivF63MVy3zyGcTgTJE+C+3xM9TcOhfaMMZdEsDpjw+FFr0zp/KzkmXFoR7qP4Y+vvsHA9L2
JVQ26JLLm+g1kVD3nOqRh2yswyDPyv6juUBdcRbqrHpjIPdjo3d0fdCzdw1QP81BXnkWmQh9cw+W
Ety4eGSW8mASwUy542LKubenz/aNGIUYhrdEA4C2LSQ62QxvIGJqTaQgjG3gsbFKGBDF3TL42Apm
O6+1WKrNt6O4Q5OCBuirpefpPi1nWpZ53Ig8znpqKli/FJXsRyTHlgONX8sd1doQbYu9rs3F5Xwz
8OZqacaonQeLhCctEvlQIN15RPd1D/l7YTl5mQm7we4D/tpi7DDZ6EY1WQAsVOUQSGtmYbU4Y4wu
L/NjZuwy/87DEsjKRIKi4ixwCVsYmBRFkpqGTRyEtaremEOufaijWburI3Zqh3QvZlpDHiyY3t0r
kVV5YYIiWeqk0stfb1eD9idxL4wN+tqbMKye00aKyygmIF5+loYWPSX4TN9eH+RVkX6zfU5G2RwK
RIuMVrJhDOMqnBxgw6RIj3a/qdLAzuH5ONCHuXVwJ04jGhKU+LylwhQcJz3t4ISpG/d269NL0z0E
y/3QFBQqrEOEaVKGwthhluX3U5e+6wuaJgAe0ezD9BL4wz1FFdPv+r7bORCXdgzQA9FLBOnBGTw9
EM1Qj6GlZnHQdZJ+mEhh/MyUPwFLGz1VN/ZIeefpMRsGfRXUEYXjJka0p+PNViFh22pFQTw2vyyc
wbx00bV3GZRzrwiND4a2ZD6YsfiBC7inchRim2jCsxo1468xvuK3oEUpkBBcccamxlJqNmLg2EYE
Tq2lPsZ/6DTLmA2HKh7OVm7qRzvHHuz6HrpwA4kOAJoDArwGu+Z0AcgYEVjv2aiIrr8vo1R9caKh
+IjGXPqixHqDLDbF4UNeW3sSo69Flc3uZWhKLpxTOkTGZvdS/FlR9UziYLKq+0hZcfoMwwYUT04f
26KE2CMHXubz1xl/07QI3+eWdauZzU/qGb8QAHazqRmpvY9/zDijnZsT7knjD7oeNxFew17XDo9Q
KFIEn7DcNqrOH4qy96Na+vu3CQIw2a/AGYr+5+kaDkNlGovDGs6l2h8dq7eOjoJQw/UvdeHKhqvy
+p0AVeAFeToKRc4kgV0QoVbcjB47WoVfuOzZMV+IJgTbl46DCYGCY3E6ypBlGQ1E1I8Aw6wucgSy
h8iycluYTK1fRSZBBW3nIrs4NXgbQmVCmPNtTn0mJ4UzWloUdLrzs+kVxTeipNjZ6edVAgJpTrmQ
JqXUR53idGpVG+qpDeQApYe0ftYbUzl0yir7URkPxxJhco9qSuYD/5M+SXXTu02by6j7S8lHwGmT
O42zTsVbN57Htdc9uoGYWYWttd6ndZkf5mzgn1K+K1J3cXVAMyBYQBWb8uvp707TJAl7SeaTDM50
MFUkjswx/vMPdhd1V1EnFzfv5jDWGU59dsMgstn1gZYWhm+io+39/ShEyTAuKNlQituMolk9mvr2
xIdeEagoF6t1BxEVXB/lPHHiSwuojBD7gTK5jVCLIXP00Oq5SSM5/dxMq36by3SXzDV5VdtXPPBh
UCcmUM0rfh7ouFggBIBSZiDhb6YZZ74qa0GzlGWzU0G4FKNQtMeJjLgAoeit0Ika0aiPYJ8feUuG
H6DJtEME8cuVi7W5k40Om4OCtwWSgY6fQg7VcDCPaVp3e6skFntz/9I/gASIRBONzG0Vel2rpByy
Xjou6P8/R8n80ESSfbPKhX40Uq14LuupcGMn/ENTqvgT6hEBwDrO72ujUt5f/2QX9jhyfkT2dEyE
4KSIC94kbJHTTW1nV9KxzpfGQ2BLwRwOas31Uc5SVugk8LRfVcBNMDHbNgalAg28RzscowQEpT5p
ishJS29GeAmS+lpWB+G//REQEeqv8hpg7WG4g9LW9wtmCzehGlse5UjjqGkF5An7f3N2Xk1yGm28
/0IvVeRwCww7m7TKsnVDybINDU3OfPrzY6tOlYadMxz5xnKVQw/Q/fQT/sFcPzdxmf3mRPb1ZzL7
J3mkl4zM5eXbGJloxim7I1KntQ5sXs4dCi7jCWmSI8jn/sUDXCN4AZkBCGBAOdkVAkbrLAOwhiby
+hqQjgnfaZji+WDTvx7sX/faJhP7SsxGgs4Berh7oriKQREncKSoO3LcOFH3/h6Tyq8+XBDtgQy5
KYM8t7zkz3LRW83HOjMTviqMKT55im1AcsuX4pQURn7Ch0a/m6ZEQ+W/GXQ9qiEWFH5RScw0JrMU
sw8R00LAu3BKxXfRVPjWA9E1fBxuECvNBNMHI0P6xweaJrpA2qX7N/8P9R/I1f2X2jSSJMzGbixP
g0hX02fbUnl2ivp1wPYOl5TMSl1/NIHFo+/VWkXkxRbkY7fUhg/WqDHV0dV5RLxcE9Vjo6z4Q5eF
hfStrT4VQ0evykQKOgtw1IAwXqSJ+tKbI/fJ7Q2/HZvda8e8GcwZwjJgl1/5HhfHKjNBnuGQIatx
DlUjRwPN8ykBak04B2vtMwc+MTyiDbdCKwKU9u4T12OzgGgpEBc30I0v4KSHZUnTZ2otLaodBbdo
zT6qF14r8ssnNDcUBlAZnab6m6xoqEVlGaAKeEIsHv1RmDiZF3a7zbzH1XuxGukNCKRgROKvMf84
cOlE/8QdgjHmigp7IOwl/p468zqdFlss75ohr6w7E/nUNDL11YviFkslEnC51vDrNXW5t71WfFzm
zh5Rp5/pR4imj7F7saV+ir0UPWtDkcUcKJmBL0gJvU4PgUm5lu8UGPCFXmID3HIQccijbtFUOmPs
f/DsIALW0+QKY7lv83n5qZrF+AFPsure3DqqC97PKH/bJlJuHGpADOvoVUHPUGs4+Jpv9GMB0m2O
YfzBW93uqssYVDa9Wih1l6M6w+fMlAx9wGIY1vdirfMiQMQu93V1MzKasjztz31fGz3GMr3yHaM4
6k51Hat/jGEVNFUpPPyhKHKPKjRzHD9uxuHjMEvrRdXG5uSRDvQnU4tt7W7TirH8YjTyyWeuo3Ci
y6UqDnpYbwq/TaYYBxqyEODWELm2y/GXk5Gmg9HnQyuinlFsHnDZDmtoGkrzPsZO3KFNKbwaIeCU
e0JSPrUhXiyeDOp5msSpQg8kLBpUN26f1300ZpICzod2EBhfgvGeq4QhCRTAFWlCdtLsq33W3qcy
P1J82p/U11W48LcUn4RvT3031cXOS22NIxDpetjWy3IWSMcGui5wyAIAGailPh+kfsygdsHodVlm
6xR9DL7hEV2+8k4sRovcfBzhmlRpQnuqjaL+CVjBVU+qmU93NcQZrJ6w4DSCoejkRyt28FRpC2vW
/EldqRJrR/0IEnz5AJBZoUpUX+zM8z4lo5l/nyug2icPFggwhVUvPqepof9sDEy1g9oZFjtYR6F+
H6RWzGFjuovCmKMvzPu53baZB6JIYg6Q60MojTX7nLWLjKHdC2/xRZHGie8YgNrDTsu8ORRWlcRh
PFqKF7iK3maAM2XyPC69eGqLIf5znpR0m0jUP0QyLBJ7NZj2vg6Z48M41OYXbZqLf8teL//K6qQR
6C+r1gRuxhrJtzxB40oRf+Vm770TKPDZIU7xLBUzh8XuYLVnWgTOVIOpxPCZJ8vTn5nbkMZUeSd+
KJOnFT76OOJbolfDV3tdkGaBnfhVq9Z69VuDPXCXpXp5N+r9AIQV4sXP2dSGF1uUHswAy27Pi2Y6
H4h4YHgLTVeetNYU8ckAXXrm/ACi0hVVfk8Vd/pW1mb3QZra6mMY0n1wgTcEqVU85UOhoPjpDmoJ
orVmIlBO8Wd7bKxHEhznM+568YcmwwaxYJ7RhW3pLY/4hU7euVcygb0Yep1K2Lpdrf5VO3nv+ubk
CRHQtLNa9J5zelkIiiqdXyixN0UIkSTftXIdm3DQtOFdNqb5ctdatWIG/5M93k5lowN0xG4esZDa
9D4ouV2+G9XS+iKR0Sp85KHj93Pj9R8TAMKJX7pYdfi4d7vEaTVPvrjSVj5Moii+3j792w356122
HZBNWQW8Buplb/htWJ44c4w9epR0aFfHKQpCQ6Xpd05nf/n9lYCWbhIJiDTRer48ipS+jd4mBeNb
1LAe6y79tx/y5p3qdeIgol17JhDMumrRZSIF2RWveI4l6TinrETvKmqSon1c6xhrtkH54/YzvaVq
wf9AOhNJNmIn8KHdUrlbuy5hGyh30qEjaKzFZ8UBikZsMM5UOkuYmh05NQyYME1GiPx5cRRaX59n
9w35EfwAioANi7ALclNtgPWeYi8qEnuNcLoqfGv25qgyyy/6Mjyi5IEdfOxOgRV3P8qMi7EYvOqx
Vfp/Eu97hvlU38d/Ctd+tFPD/neo1+TcZUZ9lJG/3WtMOiC/02pVCcm7lzU3zmqqFXutV7rxrk3d
v2VXDCdHteODTOLKbWMCPAJHDHURbMiuueMmMchiQ8ZRbNlVOBYWeJRhcy4rZxWpImnMm+ffb4vF
bpuBPUBlg+AjgOrLHZ7EYspYhtmpk6h/jL22+ImeTWf+Xfs/vEpouAw4OLgUa7vD5Gi96aUlS3l5
SpojsLgE0dogeNyvB6fp6h6nbcL+poaCdbRrz3lWPkyITXnR2E7gOPG7cSiPrO7UrbqHh4Y13k9c
vifF0sawcevyviGTOLjKt3e33+NovNGERJxdZ7Zz+W7tRCQLrXQvWjNNRpqng+BKZzcSOIKEiLa3
n5uZ9pm0yqOvenVl5v6vHUrAc7vTZalFmimSuW6P+siJ8qLxzbRxH3D568JcTMmXpcrak55b+sFH
vpKZbSrKGJ4ANAFwslvZTdD7ahNEIgZoWKelrjUG8N6RHOKVaMnkCkgnJQG7aU9jmRpwBNiUelGp
xCLsMjv+AR35Cfi3c4DYuvo8tMmAdJJ8v3FQMEmCGpnrXmQKu3kHrIW6X4gjNOz2Vt7sFMhhFpcM
2fZeedsC0ueRcLAKvo3B2BpdZGizfFbrrH0uGQ0exJotau3X2yzLKHpNhkdvZFLaLJ2BwXqRUqbN
i7egypbUfX2qqrEgyox6OPYG1VlnpC9lOx0B0a6FOqIpjSz2im7tYXDCWmWqFiwfG85076Sz917P
HMUfdHTDAGTAVlbF/O32vXftTPyy6F4Dcaq1GCg2i3bAZn52dpw9Gk4hIojixYfFM1tEN1ozVBz7
8+2Frz4tozqIA3BXaRtfhoHentcW4CwfF4AHqlZtFbqGlGe1b9oAr6nqExqRP2+veWXkyYxgkwfb
wA5UErtzONhWFqM1yAnR0h+VpH6hf5z+PZq2EgzGMka9VqytP5amHjlZUj60iMr7idIVUdxbxOil
6ADdKwvTfeebpbTN+87q7Xf6ioJOwRaJkHG2z43pAVAdm4L63NHvJdMfeAOIf6NXWvKfGsPPtiyS
j7ef7ur2xe8CQXZ2L9ycyzdqZnOVVhNv1CqVvPNVAMGPQ+eRyGPl81NIhL5zLUkfVSfBtNiL2yM9
sCvxh/Ejl4tJScucZBfZsVB1qLa4Xvqq7Z/xzZLPYnaH59Yxi2A1yupZtcbiye0dz+/wVvGbtJmw
oi7qsNRyNcSWWd4Xw+yeJ7Qv/WUY45PEkwuUVGMFowrkv1/d6VFXVvwx0YSMUZc+IwOJ0PFa2M9C
askJASb1C/5ks9/VnRN6qNCe1KRLQ1UHLjnzW7Bm07VHNHCR9dTwoNZmsQLBOg0GU34TCUoQPmba
N3dusZbPJrY0f2hakt/f/lpXQijSvOjRg8tjMrNPotVBNjh3saesvhifazxXsQJLjYOQduV4b14k
QCiwZABws9sTaYEVne42JJSW4tD/nFHjrjEHT9qOWcaSy1Av+iKquEyi2893LZfdgJUMHYneFCbb
C/ilR1IJbZxGi9sW0khxX6dGMz6ipKIP9NBmNUYmul6+SyvT7uuEA6Gnm/OrnJ0TVOV5CQAmmn+W
oh0+9TU2PQGahOqTq6ZViQ1C1+ERIDRxn67O9NuU240GuFFtiUtk4ftJer7kriKV7Z2VmnFWEtkH
jj7X8IeaKlx1cwiZDqCHSg4ZKd5whHK/doropW/33TaG2k8ZEsCI89JWJGkFHJBFx6m2rzt5trT4
IARf24IgimkVEYBouRqXX0h0roNOKw+qiRF3TheR10RN1IMt+FYri/dJ8r4lQHibOq/NtF82wiwK
UXRrS4bX0v2KNAweWx9CCAqxM6maDMSYjZ86TN4/dJ61PkyxFPIsFCmYz0M+oAaqFuzg+tkTn25v
0isogo1YiLYUrXNkh/fC6ZXnKFnsSC+aejtsFO/7nLWbZG1xKhPrXFf541jJd15MjyQxPxaT+lc+
rs/1Ujwkbf1haKbTVIvAUstPI5PbujeC3JnPiladdLT2FUysw4QNM2ymoIPX+jraZwfv98pFStNv
w7WhJkA/bldACGkPORw8N6JAgooxAKAs6sEMOtN60ry+D52NuXDw3ratsUuVWHSDzVMrk8jv4opc
1HxYV9uNFmfoPscis148cH0lU9k553Gb3vOp3tu/UFbR/4ASNLV+N3g/lJaWlN+MYnlZUEP5GdOk
bUNznp8zxseFn1oi+1NXNBSYF6S8v8nc6lO/rRD5DpY41v/I40w7kpu4cnHyMMz2kf0Fi7uvC+YB
k5W0XNyo935IWayPaLMX92UN5NkdsRJo1dz206bNT0YCNe/2q3zTS6Zvg3gg7sP0kwmzewUEGWux
U0N4jDIAS76TNY9a3N0pWftZTVywWVoZKYP8VHrax9RW/sXu/FEX3ZFW/NVd5IBtoD56vb4vY4GG
Xn+Sg5aO1sR7p03pNmBeuS9LkZy8uOl9J/7n9oNfiz7QwSiHtiwQvO3litMgESOkLo5qbUIkr3Cd
oEoJQbdXeYV27ncqEQ6TIPQvkNrYHvyX6FMJ1W7sgeutT5bvqEq4UVm0MCdhMIV6Xgi/zkFr1Uz8
7+e8bM9QYobA01LrixvPqCsIx7yztaS5W9cNWSTK6QzWKn1akBTG2FMakaxp3852Kt9hO/L7iJrN
9WMDrW4oSMzvLn9+txpK2dWGGzWjnj+CQdEjVZ86P0309s5bM+U5UZT5IKRc/TTkyEhyQIFmZnK5
KP3wFemw1Y3ozGR0MBsbNkBjHWQI144djUrovOBpqPL0y1Xsta1bI57cSGpuFUGrtWmLTl7UrFX2
xbJE9yRW4T0W5eh+amUjD5a/1g2hCbIpoCGds6lbXK4ft2PjSYX18yVDC4x0jFwyF/cV0L2gj1Pv
kyPFRBYwrcySmD7F9qAf/Iirb3rDJQM153bco3OUWoANHul+uKmp+UvsmOceTajw9iG4vYqn7o6a
BaB+pnPuRorRdk9DVyJp4yn9f3kWAN0aCGh4ZZuH+q8nja7NQoOlY6tqA144g+aEiYvK2H94FsCW
aNiT0oK1vlxFWrlRmMPI3hRpQkC2P5XI9R4E5WtbE5Q4hHaIuJtJx+Uiulv2aNoTDee01F+ku4p3
q0cipixudjakg6jV3KFM1FT6yQMOffCM1+pUuAD8AgwEET/Yy9AAd8gr0xwcjkbqIISYtStCJPmA
+07jut9728v+MI18rnxc/9TVF6ql5OCNksZ8oOLMPR9vuTrBBq6M/x1Gem6+p1SjG4KEBWhQlBbS
2NrCcyRNpSEH23pIUdiZKccgb5z6ZcXINAmMgb/6St5skxTHKz4SPpOPhie777c/6rUyhVwbYBM5
GNSzXeUIbDAFASDJYSr0S+BgWWQP3ApoCEznjJr61BuDFcyqs3y6vfK1e29TsWCiSAyCAnj5pXNd
b2wQX9xCa5K+b/ErChs7/0Nr20/u4H5MnfUItW/zf9xfSL+uuNvApnRBYKrcQ4j9h4xRfkpcuM9Q
k4N1WpWDM3kt+cYcCtQMuvMQr/eM8qYdxJAP3LJyUso/iraaG7/GeOLUdIgppWQeT2uHPHq5KF9T
u/ceJuSTw9lw82Bwh7+hf/22gy3qJ1zr4JwgYiCLt/vWrae4g8IQJEqQJT2XpTk+/H9UHVe+68Uq
uxO8jmmbJFtgXVDNucPuwoyQrbWZKnbd+zxZxIui/od6CvslFyQLTS3KbuNyL7F3J8XbwqxRrROF
wLoE9tbcuL1j3ypM8gIRettE2F6BqLsNZGOcq1Vg6Wku6eMHa/BS8pWiCedUS09dorlf26xfoqWL
27AzF+OhMkrzB/PH8UWzYvmQ5ooSrAO4wNs/7ErQpBDYaAtUzypNxcvHR87c7McKCbV0tVufINkF
mCJTKQ2qFQCxYnhmKFo0WsY3V23HL7dXf6tyBioLKVPweYTtrXy+XL6gEFkZZsQRJePYBl6WTM9p
bI11ICAYoiGLAW+Yu13yUWs2ca9NdSb1haI4j2vfWFgRQ2oBg0WBEipMjU+4Bco0yioht7PA6QJt
Js2Dn30l8qH2QG28qRaA3N/FH2fWLSWbto6Tp0/PyzAUD43SDF89maJ/NSLo5dD4itQutg/IoVeS
AsYRzIrRUgEysp+t5qpG42xAtYfe0fC3ls34xI+rewBGvLLKK0afk46RJPCUy6/iZTIb7dV1Im3B
TNz33NrofMusC//253973tFDgAmwEcmJcvt2siqd1qi60YnizpOhquTpxzRrs8AyZ+dupuzxCy/O
P/72otuwBQQZUBj+3H88w67rXMNby4z1rvFX11veV572Lbb19qmq1/Jn68z2QXJwJaTTNgTZuTUs
EL7cj3kw3RP0n1Inwt0heaDh2n1cLHoLbqIZiH/TL220On7XemBOZvBl79C3qqPKZojZuUyvTaf+
/YKBNhlHn17mxsXYY4LSwY0TtzPsSHqxPBt5M9xhwd6cbr/utzcnqyDEgGAswGN44Jd7qZZmKjDX
tCMsWeW5JZ8IkboKkXydKVKqI5Xzo+V2W7czvK5nV9kRNFU76NS6PXkjFBPVGeJQF+PvZ+kcf4o9
JmoGSsmv3/2XSlVIpVVWZbGj2ajbu7lnBitrZTrYPm8DDqtsCToxGjfi/ZSp7WwDz6HOjuxYz0Mj
7uYPo5EYYMQV1lNt/ckBcRCsYj5iv2/v6zLxodEIWYhbn6YwA+/LzyeT2ivkUtsRFB0lWGSHXqsp
m3uRO+PRKOLtUjwecA5eKMzWfWezlui3kUBakagm/R7KeHyvznlzBJC98kSbQh0+Tkzvyel2qQw9
gyKBFWxFMlWSx1xk+nkERhRVjVMdROsrS20IVbRYgIeAVt1druaQooZUpgiPCKVC23VtAqyxvLCu
1qNW0NWlNuXVzUwTeNbuO6VdKrp28syotEQVKRMa7cmkT3caRPeDzXglaoMttlVsmTZAwJ4vxCCt
7UFIm1E6VkA1gTOfjTSx3qmryL9prabe0bJbD66KK5MJXiOnwETyA5buHiCvahRNBXMshNYpgpsJ
7dW5dsNYOubDKPMWoebR/Dgl+s/MM8Sn3ABGiFmZiObV8+7S3NIeVsSuQluafZS4uYzqrlX9HrW9
Jyeevt6Oelfe0WuTjHwZe1OUOC+PDRVJTBG4MmsoTJdgR2yIAhMk2rkt4vR8e7ErMY+6k/Ez72Yj
8mx745cYxIzOc9EnNKOuGoxHUg/rTlmUESFeHLoWpZh+m5ZGmgW8h2oX7WgQlpfrTbKeOMJQRuIV
2GarIcNRuIU4eKorO/qVTuvafHawVbvD42Rj1tRSsIq9mB9tTy6nRK49fjSE89svcPvBuyBHIYuC
CsMjOEp7mGrc1bI0Moeu4NJqL7HXJajmiKNU+wobDXVHojguEQyzGWlfvremcGYLTXE98ixLeVA8
N/7Y5UnNVAqhrdwXplKd3Kae77HHnP8pqnaJytmc71sEjF4Y0ViPns041BJNtaIKJyUCSlqOOZhI
/cFJ1y4AFGm/t2S6RL/7ghgO087cer4cPmf3LXqjqXq7dvUot2iyyzr+6bpt8l8W2bTGUKtGuHs/
Q9OatRhQ+dcjReDNUwxV991OmvLz7Ud5e1gMzEdpLNPCBja4z93NIskz1HJoLSMB6zOHSYO17ykT
gFFgYyCOrGmvlDiXC+qXX12ZUCHJZtuJ9FrpHxbZVvQu0+KfqcrFQ/qUQkbXhjGgPHPQIhuoxMSc
RugWTn8WWDEiV+J4H7uuak6OoMdJDVnedTUKsLffy9vjxs9krLa1jxmo7Ad+hlgbQHuOEy0ib4Jm
IBGsJ3XwwQIYBx/6Ch+OtRC3oYlLvOIquXwlGOt5YLgsJxIJbAy40W2oVZUWKE02R3FZ0ynHX+Je
rasuREpwCcfcVAK7bMqDGPP24PNDcN/ZOrkUdHvuuelRoUFJdCIsM8fzFGN+YizeUfPoStOaZaC6
MQ6A0fkGo5SUq+xixtdMHRL0aGDTnpMY/kbjNlRXVo082YKmsMQm87EGDY2EsaYdfN9rj7rZPm/z
RqSp97isKkspe5j5R2nimJiCpxWEjsH87UhKor+BjIEvUFrsR4xq7WrV5hgYiX5ywniZlnNWOuXp
9l7dUrTLeM0qqEygcbcpUu33jzq0sPdIvOBcO4AAXW0+a6vzz5Q6FN26BiV3yosHnRzgIPW5dkg2
H46txbuJy20/7JebFs3zPpaNyUtca+ex76z41MUyDXStPFrqWpwiOpF6AzFFPcu4XArTH0OpF77X
NMxlOGZMtDRNZIGNI6O/WObvFzKvJRojIhC0G0P0cj0NK4ZOmScnsvWlutcHWEdyTN2D1OHqUxHf
t1O/BeDdU43asgH3ZzoLpePCYlpqynBRnkUxfTHmRr6/vVFeOcxvdso2iKNVQ/q4P+CCvl8KPpCT
B6jpVJXNHMTeoINBXuJIT4zkfoVKdnbpRABeFfODjnkxpI9anosZwXgSxT7U1N68VzMDWaNilGGv
iL+hyuvPTPI0IL9WddZ6rX7o8/HPVUKv8DSwCWNcDC9l6RgnSA+Jj1hVEmp4hYS9Bg4lyeISpP+a
3t1+4Gvvly4aydlG9VH3c2mjGYx6WemoKK3UIynzOKLtwHpwAhg/GtoRpnT7YPsXTFjbzJ+ZA+BF
c7ltcgaAapy6drT0VYkRzOAFDu8xTDF9CpLEqP0OeswZUXj7PJF/RTBPcK6Z2vRFmJN7bobR8JVk
XSJrxfFNDuYULCpMkrErNB+zl/F5wJXuKeF+ZG7idg9e7M5n1x6ncFg3sOeULPfO6rUBEDC1ggba
mOe6jZNIx3rK6JBVtyuIm4bv2tWML2Rm3emLkT1WM+I3/6u1tk9E2zpRXsDwr5W1e5AZ997KkPHb
7Y9zLWz9+q52m7/WmpQ9xoCo8/TGb/vC+Gr1lvbSxJkRQKG079A/tQIP0FRwe+UrwR88F0qnHiUv
TYRt2/wSt+ak8szOEYTl0WqehhnzD0123fn2KleiI+g4rnSHZi4xcpffgpKdcxv5jWiUPb7E0qrP
wqieZmvuDsLIlm/udt3FSrtdVxQGXhwyIYwkkLUNvYQGmgDSVlYgR46Cp3urKu1/eYlwJ8iBtyR1
b72lwOfomy7j1rHK+a70aoWZQXaEZ772EunGMx7bBkDWvlGYNmlSmzWNwrwdkFBTlRJBz0l/6BXr
CDN3dSmixQagAcur7vZjqrQisTTpkGzmTdh4+ifkKLJzV4FSuL0zrow/KHl+WWrboL9swKqQA5hd
244U23KePSetoy6u8icTDlY0e3H9Xankv5k79749NumDcMn1hrJ1/Eaq7eNQ2j8lgP+DnOj/8bOY
fyBkeoW604+lJ/qi4FwYpareORquzuHiVrp+EpVq+y7cL3STxLS81MVqtn5sNd2jO5l1FzZYNJ3t
pQJ6hhBf80feq/NR8/RKyUj3fRtyAg/G7HCvaocCIx9/5BOZKcx1K43qan5cPee75q0vqQKqStUo
YEyYb2n23hjm86inz9OGeB5y8X6plXtbK79WVh8shvquc5RgWlFIv/1534YXsj0ad1w8sGFQr7z8
uh3jx16vrDXC8SW+R4Z0CFSEag820du7bVuFCt2l7USRuI2yftlDbqxaA2qZa2R1aUM1IJ/jPH6n
jZ0dOCpUz999Jm4jWtaAkOC1vOng1EMsLIhKejToRhNBJpSQWDvly+1VXtPufSSj/ECChYyIzsPu
oWgSOWsnaY+7ihKDDBim5dGzkvHUix4WNYaJUaF39TnBmsuv12o647/ahOTF8rTMxnRS8LQ55cWS
nRUpzXfekK1P9mSDfed6PWX2qn37H3QMDRS8ZUeIpDHRK53pBK7F9GFMHSEbr0Dj2LJ0+xGw3BDE
e53YZW2WxMlNO9pEYH8udVf5CMCNYaaamI/Ecx8oxqjfKXqxvk+9EtClJ2h+FIV1ZrB/KAzzdm/y
c2hSbdIrML32RlEYxM9Llnl2lG7Ylq4tkNnTE/POis3Cz+SKIr2riKDYBHRVaf/TjuWIMorMfTL7
0Z9adYhaaKwH22v7rm++O80UoOTUnVyYl5vZU0D1SJKFqEvjJ1Ki8pOdJ82nfkRtv1bVf2zh1OcC
ym9krEgo3951194JVRrjPYQkYersLmp9GvPMzmI7olRcQk3MK256wjuICm/PK3w1pKrpF5GNIht8
+YiDFk8dzW8GbRX28VY8TE/lIr+Y8DROWe/9PpKJ5bAxBY/pUJ/tIQobVWMQrWNHQxo7p3g2RNjo
WD3cfnVXBnksg6mSSS+aynOvSll0qaEpEwOmMs8HHxUTGdBy/7bqjRcu/P33aUETqm2tByOpMEZw
n10UXNJh/nr7h7x9u4h8oIOMVh8MNZTHL99uq3eanchJj+ZF/kmxqgeWAgE68aQLJK3sD/br21xh
0xShL0fb16YBuGvZNNZoMkst9chcFWXwaSAN/iiL9FG3K/O3B0GXa+23J3cqssQ5jcBYnZ9se/zb
0dF7/g/vD1ka7BQ4fbiLXr4/WcW51dogM5cFjqo7eOrJWOrq5LQ9NamzHHVGrr1AC/L19hIB7ptb
SvvL7YVn/LIBhrVodurerxBUfSGNLE+dpc2n2492bSkaeCoNEnraTB8ulyrVAkUJxCeBJ5QqcjZA
yNTexRvUifODpa7tQnt7LIIIVMn9+BPheQjk2BZRaprmi1HV9QM69PUpAQb4GNdlc7ANt119GTa5
i2mKwFBBocTZY/wI10ueiopHW1VaghNtvZPAm5yKry9OsdoUoQIrMZyld3QC3gZNltaZEcDEJf/Y
GyUDOBd6l0gtsoupvauw2PJLHNgOXuj1VTjP6PAhD7tv+6y9sjSaKzTs5jUz6Ac6TGgfHBlwXtsh
zEApBdHFg9y22yH10Nboa/PZNtsaWF7Lird0jcuZ2bQHD3RthwDK4ealcAKxsjvMeD1oMMsaLVKz
TvpZMtthmw56mFD5+z0k4oPS8Er+ATxYw/dzU9dBE3F79l8O2obSWycFHwap9eK94qJoZ6qJhSBQ
qp8KNlDqGxhehLYX62e1Udd7U2+aoC1Ru4mnujzYsW+fn59D7YPOGfXcm9FJ3FGmMtRWIzpJ9mmp
3AEUX47rKLTRE3SrH7979i+X210LpVppIyEIY97OhQKlNiKauC8jWMafb6/0dqeS73PwN8UY8rJ9
QOtQUiiKkpU2vY87r4mnk9TK5sAb7e1OZZTIzUO/lQoSZtrl13S7Eg34ylsRY+rKe1LyJCqBf97T
ejsaMb8i5C+DC0g09PEQOAcWxAjqci2vbIqEalONhqGLjWBS5/j7WuqWETYT0nT+qHRxHk4yXsnK
7DZ5zACabvpmVTo88K9Myanq9FS5U+K8HlHOVVqUnFzjzxHlryZYK2cNU0xl3zXpNJQ4fK1ggXu7
b5FRL4XbfdSV4aeVjfUXzCwzzY/rYf2WrXE7+X07QIlMR0VnQpFNUr6k7kQdUGhZoyFQr/Ba8hbo
6+xUX1Q5afDdjMn8bnUDMRhlNTMNf/fz29TzQFHoG2zM9V0IwXaQmak9qtHcFf1dOwuVGjVN/7y9
yhVdR2Lu1s9kYkFTZK9+kJKcQkXD5CSeFea+YkrfleXaovCKKkL2ZNWLksFzKK0sxGuzgWLqjv17
LxsMeq6xsTwJxZoe8yHuX/o1j2EGgrM6Kky3GHa5cdg3tLy2wQp+hHvwxQrpSba11tNRnjE/ses0
YP7hIoo/uesczpWprL6lIGd214wSP+k49oD0dtK2Jvogk9mHHrjQR1oi8Q+ra0WxuTf28r62Y6M4
O15PjpD1jQG2QXQnq3PQsTaaWvxgUDx6d4mwWCBF5Xz1OwNrYyhZLsTMCuxV6VPMlJoPBKFuArOr
4rPR0wWE+azr76D5rE/C6ZyPqjljkak2fdmFsYOlpY+cZloGyCEPJ01HrCTQYsub/axSR9hdo949
LVktgwy+KkzhIi9/dFaJ+3inKtqfggTlWVRYgp2XYqF7gwWKfnIxJ6mAjIBUD+IMwXy/S1tzDqVr
DeOT4RUdFZeRopeSMo6kE0xb/vaGeptAgMQhAQO1AKLJ3EMbJzUX+lzmS2TMdvm4cVpDY0qLd22v
AGgpvBQyeFe+2Pl8pIz+Nl6yMvgMOogUDm+YFth5Mwb2GM23ljqedWCpoeGW48FevLIKVaOB/Rc3
H3pnu9uPJNNUpowmST9kE1rnqxeiWWj/NkAUV6Xt7G/sSxK/XVTWrMZBObZfo6TqxaMNRgxNvcL9
D8/y6yq71CFvoIobbbtCLmoGtNeWKvIM+Fy3d8TbG4ZnAfRBrsALQ0HiMupPbj4pKF/xxvKy8atW
GL6Zl2uQEOEOisdXT9xdoABIB1aQmGlQt+2Kjka2BpqJOrgOc6C5kM6F/NZSVbUPUtFXIoIim6du
VpPyUclbWNOpMWGElqhLpfiZobj2qV/NTag0HZ9QZUzjOzNemi8efe80aGsF7lsNKRAtr8ZTfK9d
B1xlq1J/18dwZsOx0bKjLvKVE8Vu2zoJmzMQeLfL95fnOBgudEejxc3dh2XqE8Y43UasVfUyKN1O
OSnFQkc+RUj19qe7ttkJmkB2cKZwANdcLi3LKcOyLePTJaYaygx6PC1k9b+ssiEGN7CbS6l4uUoC
rtcRi7tEFEL0Wa1iQvMwPiov3uaJGzGAeu3/IlMuV2nVtoDEaEIBWIz062qN/R04RXlXIQAUFB7C
c7ff3RWOJR0+BjVbFwO84B7TM622bAdmsVEB8vnx/7B3ZrtxY1m6fpVE3tPFeWh01QWHmKQIzZ5u
CNmWOGzOM/n056PtrLIindbJiwb6AAddaNgpK8iI2Nx7rX/9Q9apQ+kpyfIu0kKSIXi43amiGnZm
xXiLWsq5LkHBthZcSVezh+K2KZZ2L5fRQFYl4ULSIGP/lpRwmka13ulNTQVepV/0To4fkA8Vr2xB
f/681t2H3RQEBNrC+STZbCurl2t92jS6Mm7GphCX8ZyYd6ExqSTP9+YrhfVPSCvrZAvNIc7JOD/o
62L8oa+guBlCnF0mPJ8cGNxpEh2SuA0Pkyo/mJOW4pqZIiDB83BHz5F7Sqn3x6TSHn79vf3sPhjY
rEX3OqkH1Xx5H/UcpqY8dSOE1aJ6D20rQxzE9O+6rKLmWcKFNIYkMOZFoNXjfFMoVmMRWGo9FvqI
H+6v7+bPmye93er1Rhm4aiHPSuYpSwyWxte4CWaKWAv3lwZGc34+Z+rfPg2gCwFpcGqvjHLj7Myx
0phUw4xLDcMYfRxmqfdb6Duv9Bs/+3hBr8GDqA1WbfnZx0tQo2MOZjZuALjvMdUJvWxgWjsvGMZM
2eXSGYfJGnVPUoe90aWfgBteI8L9pIWlVaSpoq2itoYU/fIrVmfDGrI5ZlkLPJQMVhIhwGp0lela
7YLtlQwBHG0zFX3udePcHsKUsKEyiTovTwb9lZ1iXdgvDy3uBsSK6Q7TF9rql3cjKqCPQTKGTZ6Y
2m3VVos/9mX0iprwJyuJEBLc1NaZJ2j92TGi1DbyiJarSLVakxQTtXfdYvapK0ta+8o7+tPUZZUs
rmDbaklK63qO5YwjknDq6Ro5W14Thu3kybus0uZnU01iKuaowRTbxOO/p2SteuJcCEhT87zXA7TP
Kb1cXQod4l605G4faePbphgU6UDcbdrglJAVVLAoWW5KWy5vLRx+vmRDSf5gQWJ7OsgsGaIpzdea
pfOjeH1bYHBsT+u4A3Luy29KrgpJxzeMlDXIZgFdp/1hIjvgc19o5MR2sX2ThUb20ZZEtNfL0Trq
lVS55AwwPErIYaj0oblockud3VTIDm9KsXbQb2FIx2jKf711nC+r9WaBQUFooButhIGXN9tUlWSG
U19vsO+2vHhZLKqWcXmlujs/JrgKawkTE0Br7KPOh/ahhfl40aT1BtIYKtGeHieLK+y8k/ljAZHk
1+/pT2TP9XLguwjL4OCvLLiXb4pizO7ildWEv/5nA8/nzVJTmiiKVB20Zsp29mK0cCpr7UafYn0n
y6RuO3kq7Vqj/pQ2I6epGrWBU6LzaKfcusgnee/00vzaPveTj19lqrxyegmaYP7/8k4zCHbxQDW6
KWMzPllznVxqWezcqJ3Z7BWpZDjUaWFDUlJT3iLHnG9Tq1xB/xmKSqqnleotbandLI7+WmzHz26N
DRi8jO4CGOZswynm1JCNCoP6Ca92VHxavBFl9JqP+E8eFsofroKuAHzpHMCwapnIsrAqN/HcZCfi
Q9ojOYiD1yeFcazCwjxiQyuCGF/dV3rQP/FBWSVE3RDzB98cMvi58irMVcz3yOLaZEb+NjdLx400
GR+WRsj93USE5Sls0b/qbfihEibmzGIaX/n+z7dbfCTB7GUbIB1J0Z9t4hmmq6OlDZth0Uovacz2
UDdAVzhpvBZ/8dNLrYOq1bFoJV6/XGlYoEpJZ2Oztgj7qRWztp/L5J2ZV6/pIP70ua5vyqQZoLmi
I8AN9OWVyLIo88rKh00drub9MTbtlhDanTk3UVALnFomXPP8cMyaeyEXS6Brf1tLwD3QFK+VmUMp
r50fLWbEp60MTr9ZbEgXWpJ3HBbda5vnTz7TtfW2ddBX2YJZ9fKdpsbioJsMe5SuWJl3rBSPDqm/
yGn+/V/vaT+7FJosg88VPP1PARpxCxvPKs0e6knGTqZH2aEs5/owja954Z0/ketHByWU5wKwnLSe
s+NrMbRpJBahB/ySCy+SGLP0tiF2jWaD8S1ae0u6fLeBJPQ9xfkfn6f/ip6Id8jmqCzaf/03f/9c
VjO8prg7++u/jsnnpmzL5+6/11/79z97+Uv/uhqemq5vnn47Plbtb5u++PLYJWVx/jsvXoIrfb8T
/7F7fPGXoIDHMd/0T818+8SR3329HPe8/sv/2x/+9vT1Ve7n6umfv38ue3wueLWI2/r9+4/2X/75
O1lfP3zx6+t//+HpMef3rvLHP//zp8e2++fvhvMGNumK8StE/34LLx+fvv6EKq3AFzD+5++q+QZi
Dj34V4tpliZoDXqj9UeK+QarJHY8pmf4jq6hgH+8zRdfzX++qt+oXK/Jounaf/7+lYn8n3rUIuQA
mGHFnmwOCE7bdcH+0IglnZWkeQq6qpCIELmrR5ogNT6RMSSaZuV6SBap2w+DPdRHCWfVwhU9KgZ3
Lku78KWqgZQqIdd8rqRwFNSX6G5TtRywNsx7azU4bMGXux4fLrfAuPqz3VJku9hIVbIfOraoLgyR
i5pUPMe4k4pheCvPdYw0o1rpgBb2k7qvO9XYuybzpZuuk+L3xbIYCNVjW4B5yrY8ucMSVbOrl5Uq
dorSGNlFupSx6uKqOX3IMVFtfHVqIB0Lx6qxo6/rRtkgHDKzoOtIx9uoZWocCCVJw21eAwd6I87R
y6HRGkXFqbZVROBUS072qpGtqRMiSbR7pxTDxQRaZLl6pKX8eUoxccLeF8v7LqoNxbXbftktOfNH
dwWXpINVrqpTMcba3aDwJr1yFgsWjFbzyqF01vjw1eK0S1GI+nOVgdJ2vPxqsdXK5D41CScMnarY
Db1k0PCMeY6Lc5iZN2lWsn0bUu53xPKc5FbuTM9EqkWM8GjZO164uP7hKfi+/F4sNy7542rDGIIG
l5wysFQAwvO0PAXJRh6Pju1jOKKd0FdNfllDXMZ2tjtAS3jNgvFlwUp/uz5j0EvWrhrNqHa2s4+h
zIQA8NvPp3bZ9F2TfAjtsvNzkgI/K2r6GjXz5fa+Xo+HiNEFOYA829hHvfzIe/I+sBpApJhFvDUh
ReOB1iD1woTcw19/lC/ruu+XYhvBFtwh+e2cdtSWTgsFTrN9aU7toCC0/XMyVmTt/M3LoFUDn+H/
A45Q3ZwdI8nYAQlGOIWRDGoHEZMENC90F7++CpSilysDFAKEffU3Z/jFuznXFohx0sdkAQroSDXG
CdScDGnylWjU5sOAVVn90KuZbHzIdEmRtgVh9c9RkapVEKZ1aYdeETcYHazKgIFdKBbTdMUIhomX
2416+CHVI3JUiHIgvsAlrFsN3RnPu9BNR/DhncC55MlJzTo/OpEmDXigLeY7fZS6OVi6ngUk2CQb
sgx0Q23dooFPj9LN6Bls2uOSf4gVvUaojip5zhlOTxHbnVoYDbNNScvuRk1ij+iGRhR+mqmVQ1xk
G+o3xPIOsZePDAUQ2OaxlvuAlVFzYZI8PoawkHopU912YAM2vDA3LKUk6Cw25oMIpcnwImFa2U4q
jJmZpZJj6KoU5pCflAXrTr+j5SeQoW+FFV705ZSzEkmRIbJPVrp0M1gJWk04wuMcXuaDbCZ4gA1L
dgpHuTIfzHwNNcEIKjU+NQLLrKBW26rexjbmoxdyWYTvc0ZZre+QhNa/n+gNPi+pnN0YQqwsuLZW
ku56KYSUvmUWlDY32gxP4Z5yr0p3diLK5LiIguFumxVwmr2wGs2k9lNQYzgpbTj3u27BFelyEVMq
3pI5pqe3tdrVFcZMTYwj1SpxvFgw7pg/GVnIsM3psHq9GnoznP0axR/aP5yySldMVWJjZacbn7B8
zY6jFM2jGw+VQT6KlLbVlzDKRDq4aRfZ/c6QZkdzF1NpTcPFXlci0RAPSetB8MRR4Se9nW1K5kF6
oDda3j20cV/qd8OixNPbDDQTKlJkT9N2zDM8exVbmoerjAjmiMyUsM7C9zp5jeYBF/gGkrYUKcVH
vos4ynZxN1oKzbVlDOqjGvWW1G0rZcrrzxHCmnFEB9Ji+FrYEKm9MdIGyQ21BB9na+AA7QpTIrEL
yVaEn7s+FBeYHts1w4u+nXfCkpzs0Di1tW1jaHfbSidY2AWTymIOgbayt+3QE6nQwajEcYr7TuFy
LHGxqZl+qLvKEeWHmWRcbKN7MUZu3znF5Mtj2QEFtATqktLd0xqk41zBmMDWpTvYnT5EQVZRZge6
LCVkMIb2/GDPYXQpF7hBBZNmJAt+OVLnBJ0NF881Rr2BlmBVuo8pDSp/KSx02ldJUWM/VzUcjSYM
m3DwdaoZ74s4nmemspocXWp6PUUboJ1h3sVqZVykXYKOqBC18zEprajaxChUyIZVibHc1HVimXsz
r9HLWEtvygfMszXT7SxJwvzSsoujKgYnuhooZA0iccCAdqXWy4OHYXNxagfDqtiPMEr1UaNH9/rA
+/WiGscy7JO7Et2M0qdavhxnvakyycejR8u55cXky+XOM4vr9Hntxgluyyci0fLFxaY4UZ3dxLnB
DqQvUaNvI2zMSLI5IG6p1RxL1SKDwJHZSd3iTr5Uub5NxgKZ/msd9tlRg0cGAw2Iv4x5V/LIuVCP
LaQrBhGOKJLSngrQRo6kn5pGq0n7rCynejvRKi17rF0rOkUpUj92PCbOZYHiqLukV5SVbU1che0p
nTk7pzitneHh10fI2dGL3R68fgDP1ciQDNRzTiU2b1Gc4F/vx2OhXzmTnPtmH460OsqrlmIvKQrw
M7iWtk4L1oOeIvxslko1WbExWLGPiVOx0TJwy8QeR1+Ht/8WJxrCh7Qq5L+p0Sm0JTkoUWV4DRZv
+1+/6bP6Zr0RHHDWJgLsYXUWeVlvOLXcamTsJL6qz7iuc9REn3T2QxKO8JV1Lslb1v8elx+rJuYl
qzyB9hVfGfVc6ILWTtElXR99hYmI32E7g2d1+RoX8idrDuiBHAJKKijn5ymfA4xjDPGUGdbHoJM5
HKXbwcHn79ef30+ugh6UT46ag5r0XGFbl9Q9WZ7MfhF38k3T6up+lFrr86+vslaZP1S98Hx5cVq1
r8b0sPfOviWtVUfUmFnq93VmBQbmEh4KCGXjlA4nhI2Ne0zuzren9n+iC6+eiruueXrqaMP/X+i9
16/pH380vX/qvS/68THpXjTr6y986751+w21LIQVHhhiQix2kW/Nt26+WU0rVudF6l0LRuy/m3FN
fkMhzRqE3r8K7deZzfdmXLXfGCpNM5pilDQgkPbfacZp7l+uFA1mlsGMamWhr9O5c33FLKxezxu1
8pWxpVAlZMnpPQozg7NPdtD/NThBSxWZ5tCdR6/pTRSZUiXXtduHjax4w0Tws1dEopw94tAx7DST
ODyo5dwnXkHpkXumMzWhm/N4MQ3rY2XyGkYv4bEXJsI1tS1aFMRaOX1uonTWPGjjKDoa+K2an3XD
dCjleFltoW3lBnJOdGsndjX6aHVb4Tl6NSycZr2tuplClLNbVYrKUKQUyEetoSJ2waqLfWcmk+Qq
VSMfpRBvoV3RZvElVC29cEloiyNfn/TkOletpdiP6oIFY5i2zeCPRcl43C5CrEsyLAzlpTtB17BP
UylLR5VgSIM32OjpTRrOyYdokoyIEm0eh50EOj5hvJZckysSvtV4TiFkYWr6tuhCnXSFOtfn2yWc
zOtZYMB5F5ph1H9BAyQZQQZ7wDrEBeyWA6r8kXPXBOYNkAeHPlwakliosfUIUAJTy1MkzXC3jIG5
pBfLpaqc+iFebM+M8tIbmAruimVUlq3oYy2+KWIHZokcad2u0pMuvO6aWuuDkcIS3QMlyC6FDH4x
1XWhfzJxblRdXenU5yLCTy6znPQ6YwBQeTmfsp+Y69xeUbJLgJfBdJsJlrefkHe0uJWtFajtp+pz
LKAkkFJo6e+NSB13WdjUpgv15ARF7VE3C8tfcj5GV+uMEgu5Q5g12TtLZBggZUa5eCl53y7womwE
faqOjIB0UgI4opNAmaerLnNMVHPwIgYfIjlBRo41lgMh323ibNNyal5jKp9tsjw65hqSA7a2umup
X9GQH4AsvSRoOW2X3scVItmQ/WduVTmEhASNLB8xLqTNcZOSr6jWSIoFGZIdtygKc2eMWnVRpKV1
U1klAI9dxUcOueJhXj85dY5fy3/6Orj64UD4dq+oJFeEZk1UPjsQ9G4OZZGJ3o/kmho2TbVQXIek
EYCEaPgaMScyAbwSAr6aXaW2H6dlkacLDXTLgYjQDr5oskJ3UQssRAhAln02OzN6diZD8yocOHeS
I/Q7AiUyZFl5ozSelablBXGFJkdd8Wym9lEbrfJU8iBuijhniDe2vfAjYJQnZzbSm6pauo/54Ji1
qw7FnJOVRfqe18ZK+JYoDelpjsLyhhjI7JSbTrlmkmpV78otLwFDIo64sTCMtn0uBtmNpax7jXd/
Nh+kOuArx7SWP6w+HDhfvqx+UmWyBqxNej/FD/C2zJvhfV+bD2ga1B18s25vyBGdUhPPQW3Sikui
sx7BxNprSxqVvTkk3QPOUpIvsmG+sGMp3lh1JzYzdAT/hyPoJ8DXSzT+661CUsRViJ0dvuQ5zOoM
RVyZq5R6adT+Xcy3EYxptWzKXla3TmEyUuVs4otXx9cyUc9Cu79fG9M0hrbA1gzJXn5MjkM6XT6j
z48mw9yvzOadkjaO3y1zdW9Lg3LScrXbDAkZP/NCkGxP3JO3OCVz12UJZOE8hXkkXeogJoFMdN9h
Erp4xd3tq5795TMB4Y0JJZwUSGjUXS/v0k6LKS/NmOxQmD98TFnr91Eb3lV9z9mxzG3qtfaE3oAk
TtXPAEiCcNAWr7bEe4eWeDckpv4ek/PWFbUqnZpQagPFHvKdmdjzbrKyfhsVqnKjxGEcfasj/1ax
dfWrMurFEOQvhyP/Gwcd6xf118XWvnmsX5Ra6z//d6nFjNJAOEJKoilTH/1Ra2n2G4vHlcOAid63
Iuz73EOzmHusfN4/fvhDqeW8wRZjbTpgi6H8QMzzRwn4/fn7NoP6i7nHV+Dyh/VGuhibL8cF4gSk
m4w/Xq43q+tBjEgt9etYIv2owRZyFxVGqXlL0e3jkAAWCOQgD5FV66iFp2aMd8YSpfGD5YyEK8lT
bMQ3llLn4n4FhTufiUhTbcna1lQvasuKGJW27apT3slOurGKOYq2a+pLtHHqJDYpJ4zcOpgLaWom
lln00x/7r0VIiPSrB/xLQWtS8DP9rY5ZJIqfwo46wnDMXLG3MejmB2I6QuGVCFLgbTYSKvvQRFNx
7CO8PwI8zUdUjE02aW7VZzLpiqJNr+2mzRK3SeoidZ0ukzL6q6afHzgG+swNOWxMF/dz/AhJ8O1I
vwCKfE4h8tUBdoJ9uR3kuTN1bxhEVR/Rkevipu6qSX8gqofgmLmuu87EKSTBfMMHwR7Hg4FH0+zm
FfapXgoymrp9P8OuGnsrsrbOPCv3iZZBhxzir/0setCTtBRFHYS4d8OG49G3ued4vmqz+YFUlJLa
RhTpo11N2Dqn6UAXx1SBAVXXaKNnW1L5RQ9H6SJr4e546VKZoKPaYBgMPWQVQWtBqp1Pn4BBcmMk
Srxpa2oMPowkrSpXWUq92kYxGs1g5I0+6LWSLRyGpXNErKm2e5EK0QWVLfXRc4b7snrfVbJNRF9H
lKo391k4BbWdY18fDm1CIY/bGCHIoTMcAe50ASmE0tSdIsFyiqIVAxJOzqX1ItLiIMNSEblJ1FYp
5LgiemgoZ4liZmiYB5GmLhR04cC8SUJKg097J/fshtQ5gY1u9UsoaHwDDd5V6sMt6eJLyNIFnsDd
knlWrYVPkz3Pb/M5bLqg7qVu2REFPSPeyiclJ7dZKttAN3I15qf2h0iWJYz/GznfhoVtNgdSvjEW
NiOTJab2FArEr08iRTpjc4Fca8ZNYk7x4hfWFCl7e5Jq2dfCCg1HrywZS6wenGYzFpl9O4+mddSg
yNY+ZJ189rSo0vHhm8kgdYuxhQ6p5nF2hRkfGvslrOsPfZPbva+Qba5S1IuGQsfI6247WdAjvEin
NnXbMVSt4wx1BxwhtBtCuPKhekTsaaSepkTds530aeQbBviwly9t+M7sZqaWNhPNhyU2elRsRqVI
0Ba78ZRyaoZupWQklLazHh51hQr8JmlC+OJS3BkqFXY6M1qoI1tzc3VOGTjGg/3oKFEf+yEjecst
MfpcH3ezvZOlrKEQCBvdobdikW0GlVPZSzV2j+PYjyg4RBkmgjwjhndeijz4wUkttQ00O2wirwXL
bcD3tVzbNC0G5z6WB9PnUJVpoZiIjK1bT3p3XSR990koufOl0mtr9mR5GI81S4Gh7ChMImCAoEsa
lkV9h5o9VN1IUPh6rVXNH8DkLYMIwMRkUWM7cp3JmJX6oxlakZvSQLEXGlXLuZulIxbaldYr+4J3
VnlUXehnjDxGOUfQiKxjsssduPSJueNOcbeckn50Ui+BzId1USvkztUcIpN8A+1X5M662eS7vIwm
3S0Biz5jl0shWSs9bGpC17PUc2pci/yyanM++MgBzyYnRpwyvcSfg8YIZ/FEQgQUxab6qTaoadx6
1LX3Vgk907WBtS/m0WiA+4u6vcXRFgB9YNOZXSOdc6RBOVuhB/8eH5MitJXbTE1MP8ns7raV22Hy
Ii2BXJFOArscsk/DDKmQsux6CM6OO8tZPXiQoW2FZnPF2TM9D98bcJYIgONT01ys1bAd0THvjrys
01lz2iikvWovGBklyxCoKWmbnFSJmrumEsaJCzj2UM2JtreyCnWPmp60BAthvq4omEGyYHyOV1SZ
fiSqzK2ySNxOpn6RpXV9LeziNtPb5GrOLb+wpYuyie9COnJ2V/Wim6vrcKwJ1GiJnDPt4VqbjaCQ
64OJxDsidLCSc4/9v9wxrqoqDzsrf6zq+gZp4UFv5D3jwQQFVp5Erta+5YwT3EBIbrmdPoh5fFtF
U0IZWdyacozNVN9/ieRpq+TqWzhW+zBhUNbGgguF5pUShlvhGJ/GZby3Osn0mmHmGwnVaoenOo+s
Io5LTQqzaKVtsqSfSlM8IHfvPanvDoyr9CdmJxt0PPGxw5riMGltt/i9nJMeEiW4WcXD7HVDG+3N
Mb6veQVFhEZEkWnHEZiDTJc74+/HdK7v613caCcxqorbaKaXy/oFxx67XEkuah6pV+pMKgssJTKg
lVkAPAz4lIXqZN9Q4qu7ZREgIjQc3mTIj3iVCDRZ5cphKCHPJtlFOJaHjtA7TxsSV2/nqyzJb7JO
XEoQBSXsMwzxhSnEUUh5erGQZXhjFZwoZk3iGC90PUrTKSXu4j6HH+sr+Szt9Dl9GJukOPK1r/OM
0rwMRQsqwV60tYuIcJPaLq6ErN/E+PdsB8Ocja0jmq1aSNZO0sVDnWcZKjZO3iSLE1+k/YWqh/eN
mjvkfIpjSC7MHSNKkp/inPqarA1vNLSbqakdN7fH4qOhNlw7r+3rUOI4WUx59oqOo5r54amznSbz
BOhW6xtF0d0N6IafDWsuL3W7VLZiQOY197J57BhyX8lN+wVfOW1fS4VfzgX7ziyJPOPRax0vnuqn
tlSuWjVV06DQ9XyHuLK8Myu4qmINzM7bonBnp0+ukU8PEQ9VNpzKGjlNFTOrqZyuAsVJxmvBsMvX
4vi+meJ3ctVJNwqooEeUXhMkSfUu7AfS+cboc5Z1H2WtpqTB31e/kyK5vDclQ9uEtdC+WEr4kMr5
8pDlEpNpWad+WUDHgKTcUU+GQMnHrTY42ITGmdhFlfYxo5Rwp17/0hNpY1qyW6uyGSROJN1Zacap
N2Smb2AM5CppeFmpsthP3cz9MwoOk/JS1KNxypYi91RtOrZKw9McG066tYSm7Tvd2UuCNgmixk2J
/nM/S1XpZy0ax1HNNgDy2XVvRuoX7Dhuw3F5P6vxc9JLw40kjfO9aoj0Y9TVStjvY8IrVS8x6iXh
zReVuq1LHWkxskajLwM2VFVBiBUX4adQniv5GtxmEEdVYSgbAVCKyXiuo3KZcnbBRNegqtRMEqGG
t+1t08GhP6g5PF7N0+PByZ7DWlIzy8Ule+wCi1JhqRCEymlRnOrGjp2ckBdrsDhehdSWnwcb/4kk
wESTASoxhJFWiJOxSOSc0iQmeX6A39ZPiFvVXIEcY9tjLm7SWOvqOw2Ecvpg5HmEvw9aD461gwnc
l6TbOI/h89w3OdPI6to2c5zVLyNy1oriGh5KZrfXg3BUkT6GdRPhotCGQ/gsO7GVAKNYJbfUVub4
UY9SBGUQpBZPnUyl9m3U5hMWxJV5mzqwpHK5wbIIr2A8jRnTQ/k7MayWtIe0sKv30E8qOSjUWJHf
VUmsS9+dQf9WV/uXveqLjvaXve//xq52Fdb9dVe7fVwef2MkklQvetv1l771tprOtIA29WtiIbOC
1Rfh2xyBn6zNJPROTL3hJK/OOX80t8obxPdrO4zoCduN1dnr+xxBU96gQMIQjpaYA3OVxf2N5vYr
zejH3nal7dJW4drAHWowwF72tkXbmVZYRb3XGhnATi9ZxYmIA9cpU4pQazpIoVZkHnEE+1ZlzDDy
n8Aqm11DOhasm7jWqC2Fqh3bNXNvlT/OG2XMB0QF2gKuC8/tqtWQkDZxETXBOIVS6VdiyYnXmiTp
isJI7MNMmjjhisRIt0WbxkjwiRHcdWqPqNEqSoVNENb75us39f8X7e9YizAd4rv864Xrl+JL+ds/
frt/FE+EFOSPP67ff//+tzWssOgAI7EsQUQNA3R1G/22hr/+hMnyKq7FXQde9H/WsPWGeRduijAK
0VPpK6jzxxrmRyDa6HEZSRtfqWJ/Yw2fsxdt5B4ox3T2NLyBgU3P8ECYjUspGVl5E+XPqf4wyYy+
ROsDDHlTVgQl3U8ZV56VIQ6KYrdAXfHDJ/cTyPbMnAq229kdgGz9SI2Nw05olCaA3Mzys4U47YI+
w0798TjvjUb4dn2T9B9zs/M6OglH+vI/tZLvy5z/nY9uX+zQf7mP/y/cnXHrhFzBbPSvF/rdUyEe
Rf/bvs0eiy/tP/zkkRFm95j8drOyyMuX6/77y31f9+q6eWMbgBhGIVnwP7gktpBvYKXiXgkdEc71
uqv/Qcg23mCYAWWCHgQI5evk9o8ZsPGGkTBj49XCGvkPzPC/se7B41lW/9m8JRzN4auuRtwvl5sB
+dEiB1o7pvvkoj60J+kKwMWt/Cp17aN6WP+qn+yTGViVO2xaz9rNB+WOxpWUhZvkhM44KI7zu3kX
BuiQg/Rq3CYH1SMC7ZBeisdsX5T01gz53Gqvb/uLNIj8aWN6yib0mHP5ZmAehr0Ihp3u9fx58tVt
5YtbxsdBvZ0uYg9Po119ASrkScFwofnxXtrN3uIru2TX7Oeg28hb/VBvxTb150DalDvzUN1FB81X
fHFqtzRc/VHxqz169o2xyU/RaShdZYOP8073peNYunXi2pfiaO3qk3qwrsxtfZqPsW/uERYeslOy
H3bowXbtNtvogbTrD/ahvAmvpVN2Jw7OqTzmu/rQ7SjRPYX3GXtRIB2NreWFe3t0LUKwjjFxlvCg
kSS64iG8Bih1p0/5odvrgQhSXlbbtO7TPsC6Y3NPbKSnbOn3AzUIn2n6+BfVzvx6G3qg7HgFv95q
/rIDoNi3m0C+Di+nQ7IttyKQvJZ31m/xct6MG3x2Am2L/6qvbJud+aG5aP18o3mmrx3EJanvG2sr
9sp2vIaszW+Nt/lNvFm2zk2fuO3e3sQ3o295YpsfsJoX28EzvGKLn7+XeBBZD/EhPdB+PisHcS2+
qJ+dj92u5D5aH4jo3ou80efc9YbAOLSXSHKvyj15IO4QiG21kze5H+/6S+smvJovIU/68ga4zivc
2jev0lv5Mv+yvK1V4CtoCZ6qIsz0mpPsN4Fx0k7OETj0rnoogno/PcubzjP2lp/zIozbL4atuku3
xj4NukAJyBA+6kfDz7ahtmfgU2GdeWddW/uGqzlesiVCHHnTdXFIfMNPt4kvv8OF+qBejO+kfe7P
vsrN2kH3OeHPsy/vyCW/0Pb9zkndWfHsk36rXLMSt7ARN7BWeU5k/tuX/iJ7UK6TTzw//Mv0xtrP
8HBd86BvpU1yJe7SY3qpHrJL81he2LfpkXzkbXOZ7uNDcdAvXvNdRoTzF4/6ymX7YVY9lji3mGWt
HGdvDIaYp7DzKz/02l3vWm7FPTT+83O3TTbkewU41+wXXw/kAKjCl+61vea2Qf4YX49e5smu5Heb
MVA92RPu28RPNr07eqpHLqvtJjvFR4G40TboInZW56afk8AKWEVe7Nee4msbzJEDm+9bY5V3Fzpq
/K3wJv6vcxMP5vx22pU3xoWykwLz/7B3Hkt2W2m2fpUbPYcC3gwv/PEnmYZJThDJJAnvPZ7+fqBU
XaJKVQoNb0eHQiEqefIA2Nj792stNw7iIA3Sb5SqmYfQeqf/tn0pn6dwOOVB/gy0aAnTAILf0GL3
5ww7nD4IDiXqF9Xt+NkQRp8SXz8UJ/WQO5FbP1NZvsgH6RqnTKt52kW/sSEP8UF+2j5oHwyv96ej
cSkReTggk3kuTts18ntfvWmBUt9NPh3ZsZPZ0mUJNIcJGG/Zz4PP5LIt8fPvo104b58K+73CKiBl
blPYc3tPPA6uYn/9nvH7sJ+7+2cjhz6BQ97l8k1ef9CO8zkLp4BKwgWiqXDwF1fzJzRbbIpeHrVO
J4V9xF5Di/0onOKP7Di3cd4obh9SZ3Nox3BzX7HhZzXgpVyEU3Xe/MllusOpvfFk3QtH4//yK/0b
3/TMD6phFwGqVmw9OdBcw6Xi4hZe4TGsYlcH4bYe9+sWl/VLfNNjOyZ+55KZB/bS4wgc2rD2GBYN
RQ8Egt04skuNxUndwtG9zp0d1ZFOuSc6ip36uT/bs935azDianpPsJkWt7/HeITJxerbi1sdNJcm
WGJbh4xPtaH4oQ0zx3gyPsUuU0l2+trx7ZqrHAQ8kMA2zng000Gx4oNxgN3Shp82bPiS5Ng8x+74
66Ab0cuft/JAIhKP/qnL3H/++3NkpOQoNBQvNKYuG66sdtCNtwe3DcuKc2HywJvfuabDE7CUo2Oc
E95Eha9aWArGit3HHAc0ehp/hN3NfmltzV+90v4K3Yoz2iiNOVHAwIVNgSgojms4nkaOIWmVvx/Z
kast7mcz0IPJxzXbUMv4sYd6EHusoxxh79tmd5L8hQunmdPjXEGK+nog+d3BPMI6E3S+iSmPPOpg
tvh5PBaH/Qv7UGePiU55XfyWPyUYzdbr+Wf0uuVkBqMHEb+z/4gd9Lbv5z6EJ4v/F53ukH9Q+aLW
q0OLLSFzmewwOwsPu39560mHjM0yuL8+CIPe7sTuBqTrgl9xqZJ62YHfulDNc6AOfxl5OrBQDhyH
PHJ+ZdFw4jAnsHOh0uG/9Vv2xPezrohCOJGne2IAaJv1lFz4+fhHd4gqjnwfy82eEu7Fc+SZXsst
rd95LU7jcgC/0KmMHxFvTJ77U8veUYPNRYDQKVyUaw4l75n6KLaT2RVeJ50E1/LBjEmuiuEzg4F3
u+4b3RW9yV05OKsj8Gb2v9vXbLQ5YEHsx/gOmp84Ro2NzJAQhlNjKxuHChe0b+Xas/g9ya25SMUz
lKWtnUlc3ciNDvvj7KHS4I+nNcQS8PZWdgsLxCcEe996dbgvXnXYXs3LfFxZjp67Nnn3xBNBFDTn
5ABaeN+orh4It/1NG+4aInzBhgVx43dB4XXOIxUynmFlw1XO95ybsrjdBKuQc2b3tdDsjJsu+NO+
yAM3n/OviB+AjNVvZG6n2W8npMgf6KEeDnjl1I08KxRO2KCTcJ/DPlzZx/u1QDbwNcAN3MyjF8ll
JFwFPWVeUBN0uiMcCswljsdD5uTHlqjO2KYQ2t4gwrpAz+YlGI/I64KBJSbucBocVu9tr9trcqg9
fXWTAHMV9jE2yMDVG+xvNRhSu2DniXjl9ot10A6dL3Nm5SAJ5lDgFO87Nb2agXyE4SLs/DBy5hO1
jDAJ9uMw8JHKoWeMBZ68lTAkIdTFRDtCmByGdxUzbJ13W1UEIBnZMvuKzSxt6lasqMI26FyDXSWz
lqvHigYcqQfzeX5Qr9g03nXpSpfS3de74WZUJw8Jf12+zYbUkDei4EyIkfyO+6iCYl8PJ+UzK89f
YxHMYOa9zFeJ394NP+1CwlXoLL0IW6RwVxOOgnNBGC0G5kV71zm+4sMamLiYzlnd5k0IaswaQtYc
//qFHUDUL/MkPc4l492IHML9ypaNXhZvqjgQvzqEbWHkVm7jWzxnzLVpznqWW7sEc07BIkO9d5xc
8aj8sG3ijx2++HC1Brvn2U/r6ki7GRJ51ZxURyH+bHj00u7OvcYmEbCaiLA6tE1cyZY9yR8SlpFw
Z/d63Mp0TogtmAe0JTv/kHytr/tSt0eNGy1YBqwnfw+bAyG5GWRPESF2cysDlBXcxGUSlaB7O236
pbqVD+u3JdwDBUrCXkq40oVYDo56FEh8DPXX0p5OZCVewTnOL/ER0FPmSyH/e6z88pgf42MdFOuZ
hmNyW07tpb/030DE2KtvBRSTHYIg0S6fC5+UKuRefMGuHdUWfTaYnbhzQJ/eTi9kRXZhM2hF1E1f
KKTuzqeIRtyMlCK1S6cjKtrDLoH8pHWS/R9/sMWvggMBUmA5jbfHLaDa3MpfL+MVxmYn80138DbP
CgYCtSVsTLvn6+ntk5VEByVyrGsTKsHmMUXm5o54aE7aNXqijTXwB/HReGYqbu08/Uwg5iU+6JMy
MEkltEBXHLIAO2VZUFb09KcJY3IYTtGhfmZ92SiqK9/A3wfVSaa/ZJuNnT6rB5kITvmsfjWf1Hsa
sDx8NnuMuR39U/rNuoJgu5cBqB+/hI4+t2Mvjp34AfYyrwvLABdJmLnHoRCPMnERCB7dbb8kUoz5
cUS+VDqFDX+EG9nvQ0gbxNYCfmC3Tm/fiU3fIEiE73P18nNK7Z28ZvSVYPYbjzAvpGqgtiG8MenB
+qwh1sOvvcqPkehq7BP+UD/xYWK+/fWic+2rhGEd8aLimKxhfdjzMOvHe7P4wt7P3tTlJHwmPGUD
Cv05CnsXuZwniqryIQWqFCR+7QDu+ySxH94XXmL0Pruzv3hvyQ+jgDqxbXISuUfDMTwGs22d3dW7
DXsXDJi9unsYOhF2qz+ixpgzTkdtc0ozt8m5SC9F1wpkX5ICfroKgz187zGrQ+usjG+m3I78Xh7S
Q+cl1w0lkO/QI3oRl9uj2yi1F9Kvlisw42PT4ecef9yFDeelGQoPsq/7rb/fxkCcnPV2/LX4UFzX
OFD9Gue2h3UEQZg1oC1OE5KIXgyP3Y5Zj/3MA3DDeRjJ+SQ+02Ab8Dm8OPau8zY4Co6Wm3f2QwMU
k3/3F5ARhe7B9r65t+PmPH/Pgj2e3ZdrT0EGmxSai6y4aJrNHwVslG5Px4IV63DZ+01hUOwMA4QU
kp1hkIjOSQRkfoaiFEs24BcN7P9q0+bCvo+2cMocnBrJaIWxczN8ak4kxXOw6KShQeUN3CzjmtxI
40QY+T0cZEqDUDfzTL99qjH+1qEIlqDj9jdPCPZP4n6d5abxAGpoHdlHT+2B9cIpzV7/svk5sUfn
mPjezENTNGzINnCkwV5/GYJkN8PevsqkABhlwoIzneD6e0/EKPgNF2JcBN9C4GLzC9wwgZSfHMRj
es0Oe4xtGiyobJOBqO7Cw8jECM03Um08zJ4uCkQVvyu8/UmdFFnYfxN+7z//XfhtCrDJrnUjXQhS
iTTLzakoLOHXva/EKZ5OwQgfUikOCQAvwCCymskrSDo530BqsYCqw4gE8dke5m5uHBb3Pd5aDtDw
UuFIMHDUp6glEZna2y16ji7RpTtbt+4ge9MBRV4qHBYRKzMTrkRQzaAZNaP+pXhC4DQcDhHx3uzo
WGwR60+hJiyP/aXwp1MXVvyruxghL70MJ/2wW8TRNx+nPW3jDqePy8fFvhs4oTLon1EJvfWX7LH/
trsB6Wn3b6Ap3NzTQsmucQH9g3Fa7PeJw13iD3ZTZdnAAHD92Hm8HaN7WAct3Jhi5a9hNcYE0+50
MjdxUCjBL+BXTLc7CVhDyTWP+neJwJf6kdsMGG2mq1g8CksU6XaXspFYzoSoXN+hcuKsfsElmPfa
g1Z/d0oL5212MRN8Zg/bo4fF36MbjUIDUbMtv2zuHhvs5TvZQ0gIQ7YvBL40EALdr12IXbhDBpwI
ClvMFG+kx40g7+XVh+1YKQ+9znG3a0pZExZ9sGciaSz54mRVAFUlFld/5NExA5G9edOL8MCAFvZg
8ZRjSqqv4bWnEMccrNhLxeNwkGelPhO/OP+F+Kfz9zjScisixD3GJlvgGRQye224WffmIn7MHkoU
skRCvewyc7x3IwLyJHackiCsceDuTdmCnbvvSZAAbkeqdVpPsf8MysEZD/QRiN1Wu3hAsD45drsB
CffUluSaM4tULCkgBsabb3uIOBL/7CGe4sHNyKxacyw8kRvaA8OFhRsPuFZsSYPV2EO6hrCMSg5B
XaOc96TE4DxmPywXduwcvRfX+D67CzZpLzmUmJmKaMz8q2wZfpA/T5Zp9/z+tJZ5o+VFYhqX6Jt0
U49WbVOG2OO9Z/HDhmCKLV9gFXL3QNbENO6hJZT2d+E2U2UePmmH9FG71yeqag/be3Hm59/zq+Er
IT7eM48mIUlyi6gf79FDdI+P1eN0ak5SoBy37zX1zZiYZ/Nkqpyrnx6YT7GHMwk0YQyp8WEiJCaJ
87uQsRdiDf3enYzn7Uh9z+0POE0vP9ZskfRcnntSzMsnnCOm3xWvOQZv87yKoot8lz8Nx/KMFyKg
lfFlkT9S5GwpTehhf7AezNid36fVbg+tz/zOyboVB+w7VpzyOZU35SZf+5NxIPX29gQ/C6zwh8H8
Wx3K/2EdG2knLf733ZrL29ilQzr2v2/L/PidX1syuvKLJoKMAPIGrnZnsvtHK1IDlgdLLChT0B5U
fvYm5W8tGUESfwFCA6Pjrh8H7Z1FefW3nowgiwDzaFHSkUEhVgTf+XeaMtLe6vtnTwaUFmTkPzpC
P/j14ND/+exsWVugUGMsTpUb0lFojeVZb7MuYeJ4ga57mEe/Z3jYzRh8Lu2h3rK3WZyN722brIff
rdyfuFsarH+8Ffjw9qdiel6lUfXzrSBoy5wnFLqODItbCCXb5hpCOoZGUxgxPOTJ8JCbcfTO3Odf
oWX3DtTvVwEF2l3hBSkqyM/pc/3B3+tQgs29stUumsMv5kDoHlXLt2wxfaZc/ooM9eeaHp1fhOQs
0ANIIvBn4JU/Pye8U7om5GbjFoJKlT8Z35RGyIP/vJh/fhEgKzqPJaLw8vNFkqnq4kITKLaWqXQQ
6mxyN/qDj//5Kj939HiUH9JU8j78Ae8+bEs/X6XpJ+Q8pXFw84lKusCs1BK3T5axfYul7VO+NQdg
Kveis7z/fF11N+k/vTAolhkAobsP1gJc3B9Mfg0SUoghAXGB7AmWM7Zptfr5bLYfIzNXBz+St4Wy
RC2+KdG2XRahtp4SNcoVmjt1VLoj1FAMy7fI1yrQ9Dyvq2ABMCut5WOqTM1mq7IgUsUrJRjzy1Zm
nt/St8Ex+0V5GnqTb4Omw57HaauBkEIbcGirdbuuCx3bgzwCGrVluZdrmMIF2bCnMTatg9V3xmYr
nToi31mmwkuVKS8dSxaHCohXClHDaEieBm8bI6ZNXxFC6tqw2H+xev+yeAqDPfAHwQmHPNUPm/C7
6LbWmlrIpxiu9KrPL4II4KhLrb9ivvmXMwWxgoWyF6AwcPVwSP+8N4YUxQcEb6lYigPD70OHKxOj
xVEX1CAYx/4rBZWfW077XkRNyoLSD4wz8Oc/ct3pQtkA+u3Q4TVM3hxkpvasw9oaNxlzhnmtudLa
mn+xlH/ykCD5mWwCdbOz6f9hlsNi8g1Cw2hwjXy8912Th0PSEycq1r1a08L52y9up2WAYG0XqmM0
8ucl3dgcUycxJmkk2egwPii5I5jnv3imP4yHsJIAR1EhB420T8RANf7zZQapkdMZw+XOWl59Bm8u
a4xTN7kFR3xqPplTcxbGTo/dLZbz0llbo/SrVO1GG1In40lfJ+2W9kiv/fr4fyu8+LfTHj/NhPz/
NrXHcOjvdsK/AP8fi3r6VqU/zTz9+JXf5j5+hBJ4FIY4oAr9oU3wj3mnXxhpgiRM5nXxMiV2zG9B
BrQAJtN6/z3NZ+Buf4sxVO0XFS6YH+zZQMcR+PhbIQZ75yeDAxhHETHXKtffqUyZt/t5Qy19MenL
qKVOLQj5y1gY0fso1swtZ5vWVnahqDD+9C30Ir6UJe0HMem2OdAWqR0QamaWGZTtbCS2OiZJmJja
IHkxiiC3LjHKAdG8Sv/SxzDlOJDFCNdGYvQ9FIsoll14y1o5QFcTpdNVSrvYURmOtEslTo49bNj2
KCuB2lg9ZfgkT59jnH/tQR40JP5ctpECciQ1Pxh6nz3KTWYl9tQpRW2PrbjwNYsO4KWswBxv1bJQ
tUTbCiYqRoWp7hRKxzDuUs5ozwODvgH6FAq715ReChM9QoyY0XDpWjeCoYMz0onTTXFAkD7R4hMj
MyC8eX3ym5RN5ko3NCsqR6isWjy0kppWThS3G4rVQKcomquJdVaHqDsDJi7P+SLJ1Ot5ytWBIohJ
+kieRVrYTCX2/oKYtnzTkIMZHDBygskdGzltrq4aXrM4lgRGzvUpDlurMSYX7MDyKiMe+0GpeJV2
O4rwEq5rPr3C5QWtL+6wey1jTf0Ev5P2YsTL/BlOovYW6emEPV70uaQIqSQUeuoasZh2AdbRkNZP
Y29DqWhH1gZBABl+Y0FCNdTmC8DXU43wCyRjpV1JqW8JWPFGuBlwcy33TgVT0MhOtIIGstSQu6ha
6hZqeuizLvUs1YVMwE+L5c1MqgdROtdTa0/m9nFLcj2UIQi9bhlojhgQuCY4g1wanqiUXzZBfjaj
FJlEoBaN1N60FVDOynCPRm+p3G7LOD6JkXVEVfel6L9lzXxv45dCT7+p7QB5gPgK4gfOsRQeJPM2
DvsSL1SKowPyS6IDPieIkv61BZltV9kVppmgU9sHRrZsfTZ75piqoAUnJsm1NxvHeoFBMoZEYdGZ
DenkxDYj+hg56TbsXYGs5K40WK2XRci/2fEgPyHMqDzqxVa/Z2J/UBb2nDkvMLEYBRpItSI9RZNR
uJUqedMsGo+5ljaT0wycOVswNdWDm0Z4RdqSRmQ7fpfz7qKb2R3iEbgEtD5zprmfn/rVdDoj98do
PCbx1F0NMANqbFDObQ+Dde7k1O3n7gPyOl6qbO6mWh8t6U1cr6tqgolwJbVBOusjTH+eFK0fi1z1
oGUIVQBZcnRf5cLeChEJCWvzUnl41EtKM2NpW2JjZ+i3D9tnXZ0eom14VIzZFzLdQdeAHULOXdLy
yq6oJvkm4APRiG+9xaiGttNtLn4+tH5q6qDiEaVChsQWslOcouRe0ZTLtLPZZ4B8EqcQqxDK0NFT
uRe16cJ6qB9H4Tkp3uUxOikGlZj1Vdazzbbad3QHHDE97WyIU104FsMiUvye6Aa3lXgGIBeqNP30
KUFOVo+h4U0eZ0t6apeqDhLV+iII1htb7TQhPCvXoHI0mLBcIX+YLXWEeLl9MtpicsR5gTSvVBzD
bB7KxfAjvUrsVp8xVNWrPgznSaXeu+oWZNC0HYZGhpKERl61BaowLC68W17Wa7cxpQYWzd+0Ee0l
DKssg/bTZleGyc6p4/yeqiYk9sW5mJLLJip0dCmyuGzH0pdSLT8txbgAvWrcuZ0+gUgFcJZNF0CM
V5RoP8q6FtSTwliCLAR9Ph60zXwsAQBO/eyjp2Bv201M06NVwBRQCE6tsnunvriKRfrFAg/bSxv0
bbAfAAkjRUXiZlotvzX0Yz51VOPRbhX7V2WSPrclPbKqzB6ruQ3U1XLVUoHvIr2J5VlLxXOcU8CZ
iqelNq5G1alI/K07MLZpu0cjm1BTmw+qyfhWfxfWfoPj9MOsT+euzY/V8DZNFT6oH7vHwtguALwo
vMUvq9J9kOejNXf+1BnPQ5O7zd57gq1RBqg5k2ekzbyc4u1s1NTYhDIG0ZLeSLfPEAmeC20NVThI
6rn31/YBwhq71oWzVtILK66FHAIyPc+UtBg0KlOnh+oQpjkKzZlsi9lgeLUhbpQLZ8uiEjt1sp+1
jekqzYpRKXYu6UzxRzn63i/Mppl5mM7wJFaV1b0h75y74mSSVrc3YyLp2ATgWvk0PSP8YdFQAlkO
F2yce3Wul04/BwuEb9vQnIcCPeQ0g2zS3YZbOmjnPnrvCvEszVT+q9oH4eXlRIRatngdohNpIgdb
Pn5pU+2M9PZdguVHVjZfnRcfnigs75dNPlhbdTOWm0mPcuvvYkltSzypJiP54KYk6L+tGig4XIJq
8qZsg8KIwNzVDoDvWw5CE001ByEyqJOa/swE6uvWd7a6ja8kvqdxzXVbUTd31RlmGlKfMga2daEp
Xx7aufLGWH+a1UL+aM7Qy8nGWQA+kOZ0ZMfd2CJJ/Awu7ZMJuwXH7L01BDcThy9bN/pzL9RfOlL4
3niZxJmARVVtZOpQhDZNDxgt/GkWnrerXxOho1Sdivd1i3V33e6WdChHy+5FhrTm2hVqquQiNWGj
DCHUwwqmb6nevYE654X3t82UL/KwhC3GXJLqDf5LtXWM+BxbTA3EsxXGhugJk+VoIlNLgsH7Argz
t9KDUPD164soDj3oPDi1r8jidUCUtcwTBl/rgJZZ6hJWpsZJBdIITWa4Kq99FJunbluAD2qXxei+
a7i1XNpyd2lle4DVS1vnsN59aU7xx7xJ3UeVIRL84wuMvce4LiGcWa0HWH/M2PgIz+WhtSxkhAp7
Wb6YEvOJKir1rdh4mQasMWZiQkmPmRU/ZSOTwfIyAVzO/FEdUofAD3GVimp+Jn6EaxWO7sYFzB7C
bnAdB8lOBU5SPRxy5KXsTWF6xwJ+CdDF0bT00pvjcW7yu64kemtXKUnpKj1pVLrsLprXgzKoiPv2
2hlVo4Ni4A/of2wd9KNWcs14Nl10h9wKRmkS73GHn1cYqaA5ln2tIRzGWTNACAhfzUps7vJW6rpd
TDzg+lhksd/mmtPmn5XM5CrVpyaW7claP5h66yjrZzhg7ZQhfH2bHtI+8zKVfmv+SQPVuICny5b0
CpDRmZJzMeAK9MoRoTDWpK9A2UIZA59P0rmoCWhLQH8ZE2ya5oDWcoxe8bW08rVS8qRGtzNhuVuj
5g0CUywgvQdTxy/XLzoKYln6aWs+Jlm/tqBly1sqSPgomRRa9eN1dfIcMrxipTEj1NcZAmzTmdQB
VJyiHwGUEpuXfRymSG5msuiuoKjN9ZSaxmvXao8zfEUftQZ/nGQhUUnYwR8dyZJT6HTtNxpaJASg
QilIMLIVf51kZqJX+olEj2LBPDjOdVFWf+ZGlg30XTTZcG2wPQd8nbg9S5LhbUqs+mb3MBN3P6TZ
qrtTSld9azR7bvaJgVa5NLn8MrXfBJWGTH2bxFPZDJ4VVa5V9PacqUhRfYHclAbf2ZjeltpbYXSO
eo3tJQWl7inVt0hjkry89U1y1Ib61ItF/AoHDvSi6BOurZfTMSlXENvUfbxBVR8Li2BrAIY79IFU
zOM3kCHYnaFx22Lwai1TeM0FMPQ69pSYDCMnn7GrKQUtXLwqrUQMXN3TbLYrGGJf0rltof9h8E/O
3I5bsJNVVF2qcIwKDMpjVUIjwBXzNpwNhH4WwUla7g8W8DejDzTBstPMqZbVsWbja6/TNhLEJ23E
y20IMYPaG/DiBS0mY2hQoiFx2oz+SypZziIrX4dxmh8qRh+gyERAXPUhSzqqxjfVXD+33VFZiclz
JkqmU2YmF0TBwnQdtYdqoQ+6nVJB/oZuDLBgwV26hDIroVBlkUKIMoecExRFWyirm2OIrdfuFALE
O7IOK4EOy3Ui+3ObPaULL0orD8nyZS6WsNiRBUkXGA1DB4UWTN23WKw8LVVcPXqPkvk2KLOP+o6T
FVB0jMDD6uoUG+APO8vOoICVpg+9EZblB+7VsgmTHYiIX3ScDrnqg2yVpGeSU8vVJStle0QjW40Z
5J6+KylJhbw+db1+mWLxbGIsr2o5BppC7jl3dymrHUqNADCVzCsSRXF7SXhY9eRNQnO+FWfF1Top
p9kGZZPTKRIAXqGDB0J4VDbNbgztbCza52WF7SfOjHABsXPI9ZiJyE24WQbV8Uq0DSl7LYwPhTm5
RSJC38qgnyC0kBcU3ZtSNTbkGfcqTp0yP0KQdI8i0fAm6sG09VCPO0Jp4JpxdVGazkakNnYkHVRc
1n3fYskWVobmFLfU1sxOcvEaEf7ARzwz9KgwLty32SXeBEdZSq9t1T6YEhLNFISKnY3z58TEnstV
F26EiiVpcSy+5XmGGVAK0etknZGFkfBHqZ5kTnpJ/rF2EqUneGfgjWUcQiYLJLs5yx1ncEjTMIW8
IrS0Hn5jrXgs1yxiSFbgAJskqZQXpZ3grfCl3W+I1vrVyPvcrpuoO0rzNpxkA27rIoYWW7CYy04l
4Zzn7XvbM/0kC9DOCUtgzbCU6DDeuW2Lfq8C26CqCiZDnDmGxmyXs2AyzQhVWTCNvqSDeB4X5aRt
4kEdLTfvzcuodh+rdQ0RPLVXE8aZrQV3L8SCg3LoWxlPgQGZk7tKreV10IqsmaPVVecNcZbfWwUy
EFkmWt+RHWHRlG7V6cFqniH0m2xDHx2ZOFWtRP2QNg9NH4ywcHlTVIOEPOjr+H2j/cy72/VFGr4k
U1MCGLnL1g0hKn15SSwr6p0BRO+ntG0n2sZo336PgL/DMIbwVWarlgjBBHA5EwKSfBtNV44aaHiE
ZRSIvjaLX1rneiWellb1NtYluVQhDyXPD2G3C6tJbV1FeJQ7jIW0XEDPj+mhJGZ9jSJpicNYWyIx
0GtdSp2hbZvbVC6N4NZbIZ3ht8P7DJxWquyS1AjeIq3GnYYZeYHcgEm25ba0XueNzCLoBk1g+q82
B+Ai6qanTtKI3R75jbXs0cWvM0DopnxHil3ndgQjF3nMfPz6oyz3vxXK/wL3+J8qlC/Im7y/Vf8H
weL1963QH7/2D3QaEDR4li0oQdS9cUQt8rcqpfyLCjqNtA8+XAOltX8WKaVfgKZRv/xXYLG6/xVl
RT4Pbl8hnvk7RUp1L9T/s6FkUO5EOtqgiE+5G0564w+l9aER5HhesL8WbZ9ufEjVh2h4i9D9MQYX
3tBVDIzlke2fWeHNL5sPVnqTFcYCE9mlSkCnqPGVmNNhYeu7p6p9UZoXDeap+Vncrkl7H2mC0HGn
3JkxRBE5q/mg1++mcY2XsxF90KTHv78V/4f14ulx/vtO/P8t4m/dzyVyPv/b1mOvwDpLg0aFGw3F
O3bYr1tPMH8hB4Djlm4iNYmdtu2/Nx+UbexUWpu0aFXxVz7o3yrkkvkLAHgJVSVTA4mu/z1kJKfg
D7sPOD1DALRcoCVVTZpmPxfI0SGKujJPj/UstHH+1Im9ql4mcdEI7e1llecldc0mkrrSphRTtUwS
WkgHOPH+uER0jYWgg3KVrVX8VK4zfKujXerNCKp46pW4fK3jYbEMyqLpKhIXZPyse8uSURIfDAPN
BGLWcU1n+bO2WO1UfUq6wkpyexHkBR5e+KIS9dlIoaBwCykdl0elh+HNJQ/QJnfZZg1mrs2C5bEx
q/Y0JDIgxEyidEROJm6PKx5YcRUria96Dm+FI6k5gRS0RzpjxvWUfI0Vs2iJUTMxOahZIjRnSU9F
nRxjVwLf+kwTqCNvQhpCGhtldmtJE3FqhY6p4KhqpbXZJ3VYmgVYJIVMPTQoqGcvai23pNXFZMzS
owCfvkkxSlXiSzuW81NhUfgPKYvl1r1NZ0v0kgGuRloOcJL78zDqVViaDegzytiM4lQL9wI3nYYH
qhpatBA2FfSSa0UjPkjWJlwaRANss4Du3m7qrpUCXCNzOY2hIOGtKr0OumCB7gcpDXPRxwlqO+jx
KBm0iD6NXonuTbwdoU6dIuqcQ6Myfqily8GEdqWwO1nqvuS5lMxOWxo9AVdaJqNo2YOcbklLvUGP
14KAHqGg/hjLakZtRI3VanmEosSI72XH3/lRLCAoYlgohsAwtkmwrKPU25ZXiJhrEqWmk2e/FKwV
iWsoKhtm/qURjjRUMwAYVlM5mU4pC3plzwJV4bCUFNiXoTRpcz/XF4MiFvMGuZP2kOGTyPXtfIw3
vb+2GjLPgTguKhhPvmcJ5wG12Afou0gCi6KQ4NSlgMx8IQTDmjO3pcYks7xWz7q+6g+xVmdI3VmD
6SS6KT/rm7jITpYbzX0TCsQgSoTGz0LUdZc1of9oGymkEDuZLLHrqDXMC2wQzzNVWOTVy2BOiXoQ
kyb+bqBbCeBUMhaY+CJUos9RJuegciCcBz2Q9AWwEjjlCjeJSsuCdU4XbrpQt+SW2ZxKjtBlVnWk
ppW8LrQEyPzSshM9WtYmoA61TiXqs3Mf+SJ6Pe855TVUViahztmupXCXGmjwHLRbETItKtGiR5NB
weLQitU/S1ZJm6TVY0uEo2emFhoLypo7phm11IkzjXdmUMH+f+ydyXLcSJa1X6Ws9ijDPCx6E/PA
4DxvYKRIAo4ZDjimp+8PkrJKVGYpK+2336zbrFepFClGEAG4+733nO/ogIgIaVyWSUSTs4+9uZAA
pfHS8JqPHUkGH6mfgC+0oGJjPfVMPFxx3vcURG3bQyFo6MFtaiZN17TclFqlviits3IY4qdM1pzo
gxpF0JLRl6BWrVTwog2eV3Pei616o0lWTGC6pdw6ehEi9u1Udu+UCIuWKextAc4vm46F29QviV+b
EdRHFFPcUpLrG+EaiSe7O6RiqvV1ynyC2cw42RBkXXNI1HZi1h2Cb6xa/yVGVxIctGbKO6Bkemnw
H5tnDaANfFX3VnVlol8Qu9JkV/7oOC24OS8s8lUQdG1erqWfqfCl7/puCJdR2GqKEQ3jsvhtqFkl
eLCmelrGTVXAuQpcLZicCz8W6WCvqKl0axcpZt8PsL1hWAeaWdsLGLyNvBm0UTrrGCyOOHqTKtPn
OE18C2f6UMHeSWOL2Yvskmxecm3I3NGe55PVm/XCh821JmymzFdDY4xjfwC9ldK/8ySQxZh+Duv3
mrgQzTtUgRtW92HSufaWmWUcnAujaPMVmD0HwBsM9HJ8zIFVFVd+mAWIZNsghbwMlNyu9oNptN6D
x2DF3M1Lbx6ula+JJFoknedHb7nGo4V4cxoZGY15p3Gwic3BImCkqIq18O3UA4eXgIqw+tzGFNrX
ZbVvi8J/aRNhPnW9qWk3XefQ1woMZV/Zoav6y3HIjZd4Qv20mujHiTVQls5YWynhJ49Gbug08fpQ
Ids1e4iUsaYDF4yV02fnfqWN/Va5lrJvA19Jf22XrjtAmuqjG5f6/DYDhghn2B8bfzmoIQYPlxK0
y6ikRiOBnzIaF3HrhWfQK/EUZAld+ZVtVDnbSWVSwumFU9U8kExkV8zk0qsKYHu+tRhG33WlE8tN
MNi1gI5JAupi6jseMOXXTFRMFQ/NyiZPxUsBrnoeWlkHbDSkmDKgmxFLveoWbVgZTyFFIzDsTqPd
GtU8PctMZLXcNmMEw4vINfqjmSpC3COuDQizr/KwZMymMTSJIUpyVeIyu44zkWDoo6zb6LTTo22f
sXUsa2Rf0a6IbZpEXlrS4zSQC6yMWrPck9HYyl4YXeVbW4tsjw84k+ienVAa1OkFDVm/EWa0KvIo
ji5UR7m8EF4eJgw6aqiNBnhSbU7E2GRcx/QcJhyQ9JAwESJmdBHjnIpjm2ut6yILDlTh/iaq6xK7
hEgk5uSCTF2wn6QO2DdFCm6L+y3W5UXhtra+dJH48bHoXXeTuAAcWf5t40P5CahvoWW0SnQYyOO6
oF9AqLKMvMss6TBmI9ty0g3ZON3tSBfSWtmFQKKbSPc5rg2G8LXjxlgukpFBbDwVfEbeUBnhOiIT
hlFUzJfXKWfA66qQaTszs3LWN18OjCdAgm5MqEJXxlAp6wCd0S/XBqcqym2z8Zoj56pBXgT5xEa+
MqfOgBNB1Ll4yYK6aRAN+0boU5Ymbt7fDUkvk21qlOGXGQJD5JVootvWCEaDjtQkivO2q2r1pSQ8
/MMODT7SLjbdbJllqQZhUbkOrQYmzdVC5yATLBOnpsVG/Vttm1y2LkwNq8CaF+VGdhXaY6oRASaE
t/G7kpPfVLhueWFEFumnTdYPhCk3RQ2uVSNqJxTMXniGJYkGPaE2CyVGupB5mTGrSfNeMRn03ejF
IFGrpMMoJX40Uhs8Br52+lSZ09hekITnVdeQTlt5o8VaI7eGVcoPGqwTDsjCDLHY9GrUD6j1RLap
cnOOdRayd9dEVbrjcgyaLDkIcKPBiyCXEdWpNRrlJSOt1FwLTZPOY2GlTXaJ5iRRN07C6VnQJYCS
no74sPKKo0C8jX1ZlYOiv8Cv0fDsapYSBk+hHicMMJcEK1rYnWScfESao6OwSHQv3pqjkWTszdJk
HF6X7Xkl9QnZYBYh+9ASD4aqAa1bLtoZ0rboyb5qD7ElaZH5VQJbmV6gfWKHnZ1MDYFYC21y44cp
S9MrTlchoIoIjOjc+fT1vcWd5S7qZhwr0hNM+8lPfV9CUSxNXK66W3EGDzg9LxtV+S9VCMBtQcwf
EwKDDlbC4SonzIkNrj8xgJcXqmjIAaC90r1wahmHjYjjzAEybtfPEE8lU+Qp1ZehqqOrNOtNUgpR
okwL14ARu5JJOT2xIiK76YJYhwji0QIKO42dOLe4riAgY+9R9KDmWZjmCWbQ9PTMlKUnH9ZgdxWj
1ryBBZfY8h5FTNouB1EO8SLO8tTc+JEUHzEdTn+jaotdaY7wBNpO0hRqMoSsr4bj9hU5GyRKLmVU
jDcl2Q9IhBIFcDAzPQqgqNdxB7mVFMusjOpmoXuC/R0YdImbI3anXZSTNLd0C7vDf6RrhmAPSeUj
QN2C4QmEClwksmDQp+LaprMx6O9JGCLIKIWn5DrJEo6pttYpCAul27mLgEIj/iaz+79e0d/p5JDM
+ct+0a3IEb6evTft+4/ton/+y99aRlDTyUFGsfkt14a6+LeWkf0PEpLZAme52yy//GfZTklvEXvE
JJM6X0fE5qN5/163a8E/QII5xIaiFdVRbFKJ/wWkET/vU+FOjQFJi5AGeOsI9mG4/0TSSnq3cuxJ
r47gL4uREzwihTGS+mrQqmqTcEQm7pXbrWIIz05p46cESvughxN1yaSaYEPsi/449GH81tttcxuk
TO07bUxturxxsjaqAk9vFc9he20ex5dtIsODcJkCLXRpyn0ZFNOpUCUk8RzZymUJfXVnF577xU3C
/FxpnKZy206RsTDxMBV+nzbmvrZteeVYGS6qgcTjXiExQj6r3RaBVb44Pe8ihELGd1cB7d7aKinY
hRvxN2MXhnKdj9Z00Y+T+yaIAnn/+l6a0EsZfFmkza71nhkS04jpanT40zB04qr0au22bgZ9D/IS
hErtox9bk0Vj4q+mdls5HP5PXuuVZ5PnDZzIJL0BXRn8csCl+UVKJ3oEIomCwS39VZOSv8Mq3UD1
Lab6lHQ8uAxh03GTDPVSY0Uh2DIT5vWUSvcsatr8ts3N6kk4ZfhkDMaAJ01p47Cc3KlwLmlwTyff
7sNDMNM/J0rnZJE7hcLjG+mrKuJD9EcRkMdXDodEqFwuOkjuD4i1wqXWmOFtO8ySxF4X9Jc5odQc
t1SyISgmvXa6WRdi5p19H3Y5jJvU5GQzSUtVC88emocq953nhEJ9x3QxJsyna24NI9QeujCNdt7U
BIx6CWAkXNjag7EPD15D/Uun47Zq3emZpdN+EyMpk0sIys3FgAJKR+37pFv6cE6YCrwKmFAXAIt9
Pmy6KQsg7pe2XsZvfjo6e0PvzScE9+nlMKjwqQc6Tzjx2AL990itILENV1nIdMswMFTRFDofxFft
Y1c+DlGrP9ZxPN6JKHcv9S6mj+rzLTaRGvfdxERfhbqGxKHH/KxDZi97g906zs1lQRtha2ej3NfJ
1GEAdskkHmR3NxTFBVP+hoFyR9lRDtYL0HG2AxB2SDGxbOyahuehCFxUTHWqt0sjzKsn7AHJQs+0
8QTjnLZHqqLniezIbS9HEE8tzyY6FM5mk0xPyorSE/x3cZUZU3gYqXlB5Ldii6YyWrV0d1e1qxxE
AW3BIYvZDr0xjSZaoa/6jJ/X9V5x4xJtsBlNpV/GypOXMarCdS6IQifd8TEYA7EkVHM8WeaYf2R0
ic7hsZPGQwjMGzLJceum6B0aGmA7kYr0lI0pqs3Rsu8Jg0KKNxHovOnJLEB1lskONnYkVb2Co1ru
4qgZzmuDx9QIOzpg1Hn2LD+ILKrxNGXOb4anJmq8c5XayYrFsT8J+NAHbTD8Q+ur9CYM7fJIex67
daUGYh9is3yMRlRqMVPXqxYR6xHFd3ocrQKkAJa7u1KGCQresG8PigjNfSU87ZRaenPivKnuu4gp
Tj20db9opD1dlp1JE3zK1FlF9NV1TWdzl5HMtSNsJ97noW5shspCd6nX7osDk/rgxlF4Z42VsYzA
4K+KinjnHzrEiE7mOPcfQ5vNz33Xr8s3WxU+iG894J8tR6R2N0YRG+mRZkN2T4SSjzHDmVwkk6qu
t60RHt1I0YZ0LWeH06V7rDBmbZHzqUcnETATtLbbhhX6odSuz6v5ZCI117zJEy951JskPVqpnm0S
2oX7Aa3zMfSqMF/CXQ+2v/5dSAr5tBeRMePNFE2ePVLecIbZ8y/7g60DMb/KO8DlRzV044NfoJZm
xS6GD2Iv1HM8X0PZ1PQ3SZjh6s7XeZyveDFf+3j+FCrOrjtm9Hwyk1Zcw49WZ/YQy0u0hPrlwLZ0
6iwB73SsDX0bRA4lIymjxJONntprk9Me7LFLKbznG2Sab5VmvmlotjZHOhjmVTzfUsZ8c9XzbUY0
J3ecNt98ar4No5EbkgVMHRqj7cknnZJVO9+4UIC106iHcqG1YtcQ7n7JuCZBA8Ty8hbUJguzWbEg
lojTisEAh8C5f4mQ9oRtR1+HVYqlrVzSgtsnTbGRJeZc5A080VEi9kr3LhjceMWxYN0PRiAVbnaM
9edUELf+wgnXQTmeMEhPrhPrkfAQuqQfCNq14TliN3VbixgO5uunPL4u5Esx3NVWsR7yvVleJMNr
AFzCys4tm8fLXhTjo9EWCxUYq6g9iocA6WzLQZ9NtVpk1VmRiDUW9JfBxX5GM4csiRZbRc9wWFw4
+sLVwfbXqnuN07XAx+nQksg3MaIP8+h5zXX0Wnk7gT4wfbT6lZ/jtnnSsgcENbZ+mRazrGBFbEAY
fPEZ9gKNq469uFDBxh9RbCB/S3JaECW5V2IDHXqVWYyoTQSzDy11X5dA0M3ACRGhB2adsl7P9sJm
hl/r5l1RdOd5Rxumdw5dbR1Zu9apB/yigHRRQExhH4zDRdwMh9gFx7uQXmDvXZrwRL+lDMTbvtd3
lR+3DxYdLop9rgnZqIDiEUIm2qhtOZwYHAeId0Cm3uM5AR402ee5BDSWBvhjiVyZ/XuPgdOdqQzg
CmetNopwoHOj+8I+BbGxIVMDcRTKb/vJtSjnhGl9TH3/SHTcl2yER0HIijkFYqVZt4yl10oWd7Wg
xV83x16icGlLJGXKgWkSPhpqh5CXZAbJaif0C0unCvNN56a2UWiYxW7Ib6ZoMxVH236dFMIxmnua
BZQGu4DRD0tlYDWIJ0bl4SDHM5CZxaEXJiNwz4RvMuXCYS33BbJgyQgkF/oiTPCT23FzrvvhpUS/
Q/TwuV4OWxT8Z4RXvKb0SvqipsqBlk/zBsSN55nrqPBuMjUt/fA1yQ+DB22Ej8VmIPlqebc6PYy8
wjFxVvabLvlSzrPNoFh6FU990q+L5GTSMkEU64XxekRXhersomjQPIEK8uQqn8dCGPxBimkPE066
oiZLVRXLnuQ1GlnBRq/E3pRPgXUMs2ensB+c1tkQxkh1fd7oxLEsanxaZFMcvfCGBiaSQniW5ipv
DiIg9dxTLTty12GoQPBN4wj35CKy9kl0FNZTPF5KWCIPMQK4qPP2WUSHDDEEohTEoItW8ZTwpCTF
rm4fpmA9AIoxZ+KIceEPyZqG2NKTb160t7OTdTcapErAcHqRIkXW+ubD63qvUJ8a9ZJx07IgmsJc
meZlZk6nqj7nCXQa4JTBc5AeTXHRzWTS/kaqYsFxc2cm136enll6tlKkXCYWFg/UlLGJeKE/kaK7
npwVBxEb94ZD6I1Fe8/qdx7gmHFApYiznYyTydyMAYg1Tp9T3TBkeKiyc9vJmax8tFPJF5EWlc9z
juEkwSiRZt3LfolJlPeLyLS9Yjq/6rhNIg2oRqIWfn3wo3MO6mtTZK9xdOvIyyAaj4nxKCXaPmAw
Wv5RZXQyyW0S0NMAFbcd45Qpvac/umQAKCr42ll8pRDBCbKcUV+i9omP2Ds0HC9FcG4D/MhuC8SC
AA1kNB9XYMr41YNe3zDjWLQY5pi3LEmp7118kh7apyeDbgLTv/2I6JER6hrOdo+gxaY9lhoM5zeV
Tt+5XpvxS5086+26LZ31r7dWisPfb63UeYgW/NkzxfH689bqGAyJLKPMjkMZciMlss9WNubbbCWC
2kAeWBYjkzGzLS4QBOeAWjy9e64F4lpHH6g8rPzU6tp4qFrB4QLNqMd0CzHtfTifBLSvh4JxPh+Q
Gj/tPbPNNnrjJkc9JxdunDT/ws2M8qJVQu5aejyHGBf2ylIkGxCGiYWkS1jeggwuQSrHVRolV6zR
91UuuEfmU3FM0mnfboQXHGuFlSoeDyP9zuwoGrH3BdNG6paFlb575WsJ/8Jap119V6bTqvSIzFRs
EofIGM5wSek8V+Eu1FEGDk2HXnncdGaMSAmfQzO16CQLmD54YPtznfSizVTdegHtteEi0k9ark7u
DEh79q3HRF5pvb/PYwTbZFNA714Z/qnNryOcEBS378TyBdZ9ZsJ8TBNSfCpogFSJME7N+FahdKqP
ae+dm5J2LXJZm/xI1UqUtJa2Y9a0d4MQ2klxR/YLt0o0rdvx4EN5aJu3SbAda5ej/ZLH7b50wqvC
u6PiAe9lrM3JXajO3eY5TCc9WKm6PU6+d2M0kDnoBnYxcNXktkQD2U3hMxODozVcG/WHO917Y4O/
BWipx5Ef3cG3ttG/h0LOWoB/KVU45s250bpnGd7sVjd+jhOcdEdm0qkRWHo9R4dJXzJ2PJNSPXMW
mk6pkQIQK0ii6ZuIwC3kNSuzlPomqjgAfn0w/lIL6/9FY/LJs7l9L89f8vfmZ9j3/G6+kFYhUUG0
JOF9f3ezSfLT/wA0Qnx0pd7leP3eMC7/rbEzf+d/+sW/vX/9Kbdj9f5ff/9SqqKdfxqN5+LHNpXB
ZScCgQP2v9ejHF94FkX6x//sW3vLIy0QvgORbPY/m1jf2lt8xSYA1KZ/5Ru68zXn4LesBRNOPRol
MkyAN+Dq5P743t36ir13A1pl/EO0VuRh/nYNvhdDvwoS/HnV+8br9nTU4p9Xu9DjziqbMdxGWX9C
eMtwR2u6Zdxlrykd1ciECIovoe5Qowtvz+BxoVwSR9IbxkxwW42rPhohn3QukC49fInMEkIv4VK4
iNF+Lhyj2E7oNc0+N/ER0dfhD2skJY8pJrcAywDSeRn7Z54htwQW3062ujPSyaYLfzm1NWg9H0W4
l170WjGu4x4knk2ymn9tOgxwaWgvHE/xd81dmhRf6tzaR4GRrIY4Kc+4rOeu0ZzRR6O340tUWTlz
T4l8IkL5nygNvUuAhj2JXGpl5pcMZ9AbZNk6aPELUEe/axL9V9ZvwxbyWZUyFqnEse/bhy4C5TS6
uzp+86j4tYKcOl33bibGeW3yGMYfqsl5Ov3HPqZL4w3iQRgXteVUa1t1lL0tFLHyTtpE1CQcC5ER
Xxn6RPIV/OiySW7THCcIYUn6YXDGCzqN2rphMLEMCuoKf2yfDdEB6G1LY41q6B5L/Dky3/5Afk/1
6I10uoY86bZtLuVzl4hlZw7sFi0jy7UnyqZauA7+gjByaXwNvomtUDIS8RjE0RJp/Euynetz5dZ8
o9Hc5mnfHGxk86Lu66OayvJ9DEV1l2umuHNhheyMErNTn3mrshu7dcc04a+vQP+ZJfyP16n/iYsL
maK/7J1fNK0su78dFSBABmOEYvz2R/E9NeDTovPtx31vqM9h8OgvkZvhFLeBJfyzoY7pG0qDbgHz
MMHVzN2D35zipAqgsARIw9cRz83Cze8rjm39g1wUw/Bpf+Numhejv7DiAE74tLfNpBtrZg/McjtK
EZbZzytPzXjR1BCe3zldcp22mn2qDSwirkP+WauqdWyLeJWrunptkzbYpIVXruhpuSfXrKqXVKfi
aetiwt+ZOeejFsFt0/A0FNbgnrCng9arp3vbGsw1AZtqo2SrdlosYYHn0bjtBguypWVpa0cP7eMY
9OUZkgKxBZETbCezBCbR2FeYBN1Nb6QvFsGn+7whY7WY+Gl5Ry4gqrt4xYCuRoGfZLvc0zEKNFjA
e4kCgOWzWmpVivuwCjnIlxyPcTuv8M1vvHHKFkFUPNcNR+ZgEnBgCabbe372aozWlV/kZ0Imb/kk
XoVHOML8F0Go39sxMiCNiGOf6R0GiGbRpPWNCiBZkdmJ2mcSW3eY9AV6I+b8Y7TuSuZlk0MXtA88
bY3GhpS1ijYv8JQP08fQUQz0UlptQmyfvsa4IojHLm8irzsNVUOjRLT1QnTBsChkCfa5SV6ZbQAM
JcJ968e8f6amyW1NouRe5CK+8NuJJQx80HgMnZZu59hxQrLLy8JKYrK5E3uVDp6/zQM+JMng+2yo
XNqV9bgd3eGyqjnZ82pNVjxnXQGDsKeFrfdchfmvSjd77kd5Qw7tEUdwtTYLvtlxsE3iF3EIndO+
GMLAk2To3bIw2lM8pv1K5rG3ziN8536MZKgQb5qLBqOR2XM99NXGy8bh0NAY5rMfdFDLrZGuiAFq
Wcg0cLeEdS4GocuTzsdjBpF8HHTybiuJD0+myUdoa4d0nN+jyp6DgA5UEBlA8fTysib2nMorVpus
aKpnyAL0F40SK+9kGWdWkYMzxot9Ps63DtF+pyBwACOXNOQGundnnhvZNZPlwqAA93LzmvF09WoY
OsEtk3qsegfNBZL9KbB2ZS1eK8Ol5T+UN7HbDufVUDw3obwJ8astraS4aXi3Sd08Fnp+aTTo+Kd+
IDRWasRGmPmrp9K3MVHlyraJeSTNTFt4Fh2coszsjV1UgHgRHGCa0Q6xrG6CkVuBiHY4swVxDaVz
a3jGlROOxZaQynRT4nIjxyzgEo6pOC+pJFal6YBxz1PnXomkOEtCj4FUmNLTTkYm/dLZtYMWrayo
uJEjz9kYxB/OaFx1mY8GCJfA1hdk61WuxnBAy5Y2c5ZF5eoFLVp73IS5JuiukyYY5P0pEfEzfhR9
pUVFiX+ISztUXgdZ2TasXdDiyAy1MTpz6WhuutCBAR5NJ2goUOzgGKB18awNFAvsdnZrnFWDGC6E
2XCqaZpmFSDhWVZOAxI9kMgT0btQ69FZ1lN+gGPV/ar2k2kzTbQRi7h+bAcWBDUCVKn0sCFoLorf
2jL4Ygm7PoSa+ECztXUqJhyGB7THhjmBSNK5JOv11TJ1a+8WuU3M3QRaO+ICKJ9hjTn3suugsFe6
Nt1zJd01jo5Tluj2rvRTfdXZI3ooBw2D3sRvnehPQ55++EPW3WdIu2gJYbm365CoBeZ+qyaIc3o4
NExRvg3Ec9IGtkz5SHvkVZr6i693kMGtWmwLes6HmpzRjcHDTVcPp05qc8rDDUrugtOx0haduYYl
wyHRLxmsUfoeFGKOHSnH1YXvM9fxh7B+VGWcrZGYzkCFQr5WJXahTkDkCjt1+nrfOC2SIh42WNQ+
j1QgJ2DilMA73eAmG1iPdvh29IUtRIBBV30Ld/9LFdB/dv74t9/1P/AI8pVj9O9LGwygrWjiv93D
SxHF9zNH8+Oh4+sP+Hbk0Fxy4yhHdN9FE/AJgTd/Cd8GjDvDxEbEncp+//3QgcIeVT4ZWXSlLI7I
Pwzx+ZKle4jvacbMAn2G7n/h0PG5tePA4POR7xPj7lBZ60xPPh85xknKamhcNL22nPeVoVkWDRze
aauy8eOHCvAP5k1z4fSv0v3ba2E28GezCV4DfZ7g/DCh0cnHZCyXhKyLaMinKErW7ux/DuLm/tev
NFeBv38p3ydVzSdVwp3pgj++1DAVGLwEv9ZEdVRYwbHz74t8AEw8Es/N8R9UW9ftAZcRBtBXj6M3
rKaQ4aWIyufc+uiia82wk7Wj5foqHPG0j8HCQoGFJN/K13HyrZXwb9san4dX3y5N4KLowCpN58ye
4YA/XJrEl7nT9xj/1Ggx7WxqYjz6kq5NP5EbAyFkpSHG+JPGnv27q+SCJrKwI8FA9Nyv2Vc/vmqW
CSdTI4419Bl4pmsy2eruIzOD7Mod5AlVBkmuWl+eYqFROlnG2gatceqY4xRU4Ku6SlZC+Fex3aLH
1q2l1RD7FNWnqrsftJSccMMYl9RUHB4mprhOXtRLPwqeRweDeFqVN710r5jzA7C2Ndj4KKCXCuPh
2vEglzs60dr5rDibT4tSBsQqRdW6Kavsgc0Zz2Unzn5948zgqc83DiozE9ENt+js0ZoP+z9eEomW
tBdpS6aJr4aV9HKOT2P6BlUCl7ph0wpsose8bTG9N+HZTMLJJLP4qorcP5lo/sQh456Y3wrPiUVB
MAfw/UQXHFGO26SaB6vZl7Doeo4JYzUAqs190JR1glIz0wPwMKs0RnnOwaUFhIRkxakfepoPx19f
mt+tFJ/fzlct0A+3KByW0oNzGDAaQpYXWXW06iw6vJa6l/2ULH/9atRbv/scuC/nNp9uUhTNX//h
1cQQ5TbhueQX1SiCg77t1lHldn/yBHwVKH1akvilHMI+LQ9CKRiDn3o9uV2NOHq6YKVl2Gq6oX22
hiFbekKdcg0FTpTAzhh861DFnPpCwzmM6AhXKAa92Nk1bgYBusRX7g75NcNkWOpZtysK780qVIOK
8KQyIzxNPUJW9JebsDC7dVWKrWajKY8hfoIvgRgjOvyZwZ10jAsVNvaxcrN6NTUpE9cI/28gKqhc
PVp0N2/PjZGDvFD7OmLYFMYlQyeIF4Uf52tkNNBAsvBF05O3tOif0O3UZwjcGWJF08qfwxadgCUF
1lcnCEyHwWAs3BLuC6+DCrjwm2XA1OZPrvMf3suMEKzAo1r2uNyfP854yOreTTOiT6AorOnD4NJg
xFE4RGY42m3cxeXRoHrYuCPaEi9aIV4AKOCAWeCfLX59b30mrX57sFjwPMdFsmaZ87b7473lBZVq
/TCEhk20MFnmPRAzvdQX+pegX1SUHAjOWv1Pbug/fFEfdYLpW3OM5k8vqk99ziLBixbRZddSvUdu
RyKArE+TkN7CJ32bu+3p17/pHy5n6PMwbHG6ZUn+aTkrIFzZXZ2wvTtq3wSs4D4q8O0sUig7yKFa
o569ctIWXek9jzrz/rxzdtiU4j/59Y35Sfr5SYMsy0lo5mKa3k+rWdg6U1mpiLwm2TNtzalEQ91i
EuNBR9NrjrEUa96yjgZ5CGUyrOqm9ddMt88rTiUHWB1ayVB+GGTyJzIY53ebL4sA9yXhp0giXd36
aa1JRRZFM3GY4ujJgjN1kYHpQgjv9O6GZhI+crBb29K29hbJM244nvCFsVo4giSl3AH/GrFHUVsv
RlOCEKiCJxhVzjJrqBkS61qYssFMkwTbIZj4aVjFll7h0rFVnOSTU+33/rrKtadBjKsokHQX0xdX
7yDmj9wdQ3aW9sku6NGOW5RsS1VCIUKyTtACJAWYwjqz83HDIBveUnRRe8Ww1HIEiwUUOU2vFSNp
oA4ZFzqKhmTlgqxciSlKGeNmVyK1L3591/3RTuGhlppXVY55X3mIP6zdTlxXhcIXAYYMA5ylyEAB
MGW24k6YZKx/fbH/DyXIRfdOQ0u+/+30UjV/28xxoi2Tjf8FAxduzx8+gXmg831QM0+M/uvvd9Pr
eyoaolE+FSHzP/o+abHIrgbEii6KLc7+ml39bdLiEH/KKAW5lMHHhfuf89BvfU9n7pUy56E34uk8
Hnzpt0mL9w96njwurmt9K0/+Sgny+fGj7PBwarAHIyKzeIc/A6HbJubEZ2UxBkt4IonWkkmq1f02
8sZ0XTSmedtjGbj84Qpdflt4ftS+zcvNv5aj+UVdfmnP4AWx5SGJ/rwHWG0XeAmcqZ2rckjbdRcY
7LjISMkSMVKAF1lgZOj5zNnUnsVzSRRnsDV+/S4+bwrf3oWJFpvtAH2a9/OZyuoHjGOZnjAxId8F
4WVoAviLJrMneTh/zs3pNgjML79+0RkQ/bvf3uNEaboUkDo1x8/HHoEPdtScptxqTtvfKac5G/3R
Gq87x64nPgdruHJbFQKZdKXzJsqqsVf1WJZLzwCYt0iTYfwi26G3nztZmQ+gWap+J5LJcu+GuEgc
xtaOqlaG64A+iZ3EzG6c1FXmGTTTbNvWE2kXVU52eSAV/WUrIOhHU+4lTOXzGrM0Hg4Db+vcFiv7
Y8iBfKmNynoobBSGTgVQBA9rIFd8dnWyL+a26TIZeoJgVTTZZLpgwAB6orf4TN3MTO/cIC7e02q2
XU+avYwadz9xOtgXqo/e2RPChZtb2U7rYcckVYSChpzSKlCXQR8/pGNrc3BpIdcM1iwVCNsbOQz1
fjTM6gISnbVw3UL/yDQ0AWNX3PjYeW5orGo7IJ3kzegG+T+MAhfIIk0aX0W69eox2zTDdEFLvndW
saaejFq+1mH4qGWWs+5z19wGlUWTzkPnY444Dv1W+8j6tM0Wka81Beid3Fs0ro/z1src13YEO5aL
YFXH/Iouxub3CoP8F4DFBO21cKevu8h+yL1ErnEDHQf0BMmm19zARbEywDcuhCt2KqP/elKqKC9s
LyKCKO/qLQ668X2qq7bZ99SxwyLGH0eoRlBF2SXJ8Fh09LQ1LxLVOR8lVHLBda/T5Mg39xe91WJk
DuMRmV85uvbjEI8+gi9fJd4h8FTvXcROTi3RpukA97AsNPtJDsYs3g1VXl/j7+7/m7oz23Ec2bLs
r9wPaBY4D6+iZrl8jvDhhQj3iOBMGo1GGo1fX0v3VqOrGugC+qEfOoFMJBCZEXKJIo/ts/fa8iXg
g4J3hAn8a0pYyV6HIRpxCnWJew5r39DJlXQzFhi+aGQgO9PibEfJno5B50ZXa2HoTHloL9MlnxL1
miX99Ew+9UYnxL0JYTObipPTeyrfFa6NG21xSZjzOiuXgpKi7PEODl307NZF6B2jXiXdacEQaO1r
OTjfyRJNP5q1M7gNyI+LNO7JBKdCzwFUItLAGk20GpzumrHXeUDEN5W/gf6bkGpqC7xPBBXM/MV1
rIkFOzJ3ag7a8wjPnSXlzVSomx3ASsFyyBfBFvpm9xlxa61SzKCNtcssUTkHtkTmeQLLTQERrl3x
OivbNBfOjiFMuaZm3OyxfmJ/n/MbJ02CPIRMaWFhg1oVdvtFVdC4nCkc+7PLD/uqE1BwGzVZCLpt
y01l2/hh7sIqKB0NyCBh41LmVW72MJS8fV+FQ58WABM1hKUG+hz+w9Y+2YoUFd/cHI5tn88stOcR
nXptvZiySLtyWS24MVqCjEPffFRTEVJozJnzxxLWXvOyrAk0sbJy49ehy/RP1YfeS4LFaLivKGxo
tl441LzHBZmMre7wJ3zwhVb0YZO2zN9mb5jlvjQWR6qRBXsCncgDakWsFJZE5aJHzyDgwpdJWMAO
a9c29g4L0hKdeTp6cgcocWovie2Pp9mNSGHmUachIJgVK1TYAmV4zaRrvktNguEipY8S34LvXKEN
eC5BTFKBekNaed1XjdYXdv7Fc7CQU95bYSz01oc6UOwDIbtvEnMc9Do7wyZZUMGB80+a6QfuYLK/
beVOL2NXxwyp2K/tUwcXciVN0VbdhS+tl93pUmY0GFXL+uwvipC7NRBL30B4SOjkW1qD9y4B4jk4
BS5jHHfyT2K3gdwOsqB3fAiCmVNqE3D+5Qb0bc/MvIe5DMWrkb7T/hZuEN4D6ECpAuQmx40KPc0a
3YccR15dxmdZdezZwjjvQfh6hITqqK3MsdZtR7N4U2M1XEzUfkdwIp96JxoxFdkJSVU4bEy0YbT8
ahpJPZIhZ76z6tvSbWZDCxIqtl4DZ3UfcRgsEOD8orjUcdsS/mfdBzY3MERPBoR7iK16PPIVSgR0
hCQJz/PIVvEg82qZnhrJPeHqiFqvV5mR3L/5sAoM1jhdKfUNx/IhMrprDhSD9LSHGQsb5Bh6Few3
Vfn+fS05SsIg6MxjTcznwVJ9O3AAEF5zCnw2vfxEYY1Jd+HC2RZ65K22etfrD1M5YXBQwTLQnuiZ
7KGobHkn517mj8qU2brrfb88SF7IJ/fN/MFtGqBPVtk056C1C38j1fju9+sJS/uybvqc59emlqp7
F3G9CI75ariEwGJD3Ill/8oeRqBjhpW976fR/eiiZPgFdgMvpmqcAU8u7jV5yCcnfmbXPOZsD5rH
xrPvXLAb9yQtxPyWVO7Spa4UFu2GcT/9IKVhPYrFnryNzFX4OOkMW6JTFLF90H5bdGRHRpsabm0q
jKIWDAn0tKlpNmVgJvoivNvgQ/QzupCdiLL9MBjL32kIdsnBrxdJwZXI1mKTmeY3YuWNwNKsLZs0
7jBW2kEXoRYPv5K82HE3FudFBIZfVHOqY0yzpA8sCp5ZYz8nA46lC/HSGrb5rDy1xzvfrOfeV5Sp
G38oEG8c2Bl906/Uw3Uyzi6USDTjiZhRxlzg+/3vabHnuxgj9nKcpL7xPZwhuPLE1sluGKfol6hZ
yWxZko8gW0jU2PezKrM/Uzzb7WUiw0NuC88k1Vlysod9DfATyFni6D+VmfPqrrHzJj/Oc2xNYPcY
YFFFHTDAYrglcH3Z5Gkd6j8d7AQSQNP8raLgoRCOdekneG6uJ+JPeO4pQd435Xs7FqfqbIvoZvGe
GvZYUkEpEVS8Ouqss7Y4Omp0YAAMNQzOqKE3hHA3j0Tb6ghbE1mv7nArxb/iaaRQO/FgYhdJRn65
6E5C9/4RrLiCFYwW3A+EVy1LOfdeV6s/YdSCV5yH7IdF3u0jd4Cqb3j+eRcxZC5lifZc3/lF4/xW
RTtgCA8XwA4DT2pYFGCSq5LQbmD/qALxrGVMj0hbLxYIVWYEDbRwTcZ7BtJuP+AAzDzvs/dBJjbt
7RtnCXmaQVJspymho56oTFr5o0qHUuWHxjXnYZzt45RDFTaIJ+SFlDkWtgJboRzQsKFFZ2ViVcAe
LJDEcfvAGNRvFXj1PcueZ6lqJoBRO4cQsGDsJtchYYeAg+B883fVRU4cygzBNm6640TL+ewHF5/Q
x5YI2nvs+dl9X2q16fqMtQvG1htBtNp5i0yurTZQ9eZoPnJ7+DslfX0IIvk5Ip4QgMqOdpT8tKG/
kU2r4MLNPSBgaDjOAgM156Mh7i2+QWeAPeLu3Jede6hNccH6dZTFuB+T9okBGcqqZT9lcmZqsgJC
w6NdbkKfx1ThVOfVJGB+lE32DYzEBjb3TvEi0mQqw3PWk6Ms2+pRODcvreqtK59glg6hUz0Xq0di
ecCLxu1KZxSsrNmx8zRtis2IMOH4/r6Tzr7UQjwyuC9oGYjbQGQVgWNhBb/geeiLO3Thq+fq8Fe1
dsX9XA+fwToHj17RqLsptjN01Kg5I6Q+uh5S/Rhkr05ATDlD+kZ5jVLbRO9RYV+ljNsjpyD1Szg+
redteCjaBp0m6IMzLDxW+jpev+Z6PQxQM4ak+HCnkB54NlWhpOJQWbu+ycS76lB3aIpB1RUrUW9Z
45131XVdqpNTYGbr5uI5tjykIbGc4ICKg+cn9TWxf8duuRnJ87JOKY7CmV6FDHnQ8Xudx8ICyOC3
92E425sxdt6YXPAPNpqrj51V+K5k9LPSsbNbQMIHIhMHLMbLbroV1CvMe/BxmEHUxevB3xRu4xG2
ab1nv20JtcU4dtbo2SuC6dCC/7kHoRN/ESJhQgoNYIR4uHCNTq+hrO9Qbu9El3V3LHxSo6trdys4
SGpir7XdUk9ZB+Y0qjo8IfJ4O481WWPN+0nNtGuuem8nTsvzuKZlCMakPvuJPPi+/2y55gBFisJV
f8ovtjdE38a0xXus5/w19yCaeyJp3k0XufdFtDRip03k3xfFlKWlkKC42tB5auAW7qxscdIp8yCV
VyXcbQffgbUa73fmleXPtmSWsvMyvpu6Odsi3NX7bNU/mxm2uEhwcQdrc+4JL24YkqYnIafoTDL0
1U6s+Gj3Q/SxOGQuQokEIKI+2nUzJvusNWeIKBR+NlZ5ht3hHcVa5LuInWba6yzPOdcU7a9V2C9m
0P7r5PG40zHiQcbdf1thsJG0QzzPlc64i5G1X8kjbzNbUT3mlf3W1NnPypXwoMtyb8jPEXjpdFDw
jUQWMEaFHxhPWSVwA794ccvhi2j0xiMScoXVXe6tieJbPhoY+T049cIDvwTwqaf1h/0QqBanwGpA
KM15YLfMrb5XmBx6KzuUSQ3rYfLLMc0cEq+OWbuzYzJogG1nzb+iJFdPVS68h7AkisLzMtvggckv
YKWGvVqqCwfOchuYxXrN1qoDjjt1wRcJ5qekVMkvP+C94nBJB1R1rwsRD6CxugKv+jCdEC/PPV+e
m+1InRZE7NSWQ/AW8TFfZ0xkaR+p7goSDaB6F2HoWoC37elomA5DHFI1GuTqlXKQO905XrrUtIRI
pwagPDMNrGtWP8sp7M5hG27DfojfWHdrfzOjHDx43hzibzdJagKOBK2VdZeiKN+w2FLAOzE+uPUE
FQ37asldTt95vedu6qEcr20Zfk8h90qwIqdI+cfOpqdZVPul4VC4ETOdX7R6iDNRa5daai7XcenN
urUBjS2ICR5LQz23dfJSBPOC83QBS7M8IqDH3niysqyoOH7a3hg+Q3fIk3InlrXwzYHzmTSA4XOJ
M9CWo5u3m9GN8AlvyiEYiZFkSTDkeIpZFlWgdKF/NDsNR5aKAm3E8BUnGeb+jbGawM+3y6IKvDFQ
OgQNyR4CIg/zsdeFt69Ubvfm29FOnjz64/BD6W4k6eKWAUUAFWUqOr5q255c8u7BDDYyEVDqWEuS
xDeck8p+jt5RnF1oe/VUdQFJMBGNoTolzSRjBqRSdkTxRMjuaDmsa+DM2YG0KUnwzTB5Zl737jDm
ZXNeQjN6FfafdbZXGoFjtXgU5GaJjK+VqwcKTZ2G0M8oMoJ7vrv3Cpt1QdzA2lj7ir5wnQUpdJAx
BYV7SFr3m4euSpOmki9yqG5tvLf1iF9aZk8cXQMeAeceJP3fXsxi3za8p2M0/HA6UkpxQC9z2D/I
yTpXA7HuyspW3EI+B9gVM1/Ss1uDYssNg8/wY4kduRsWLk0a1yDaB8N0lF7DWq5yZoc8uKdvpzH7
vQ3G9sxXUe7zoo6eSq+1rhr/5MaZmurYa5CAbY6VTfW2TaopsG7NYjcQuF+q4zrYfJ/MSkVtw5NE
heqJ5ka44dG4iLd4hW6SZkrmGPIWPyQTOnB2Whyrekg6U384VlalKgtBCflRT0PxYIXezeFXdlvb
dbheKR2qMDmhWK707vgoEmYoOP+uQBiXDYIjs4STQGTXRVJQleDmM94m8llF6WTVNg/q4uzy0W4r
1eQbP4YkkEe6+WH3FTmsQi53A7u4bbOa+2X069NNzB9amKPGHSnQmfc+BOWt3cS7YjHDyetGvYsz
rPDZ2q9P/qqzYz9K4niZVD8sSNCWxKDXNWtxXzucOjaMq38dnG31ZtTueCcV5HjLsp7L0vMOFsHi
LXH6W868uOq4tfbS8bbSsbtzg//9kMyMthTaYecupwApy+p19GwHmh5gnP9pjv/2ZcBr+8u6EWNM
2HinEUAZYa3cwRZmEest3TfhJeLkTMQ3kWF/hO16NQEpg820uvJgV8OTp0ce89Pq3dkwtlVHeFCp
vD+pyIevPsbjyffNseqc5YlsW5yWfNUfinKAhUzw5iBCYdTO6vtwOWJrtq7TSEvNViNkPGYw0fHD
cFW8IdFQHY1j8mi1HeAYkjJb+D5xSg4se2VWrE5hWHLRuxZ+zdl9Dn173jVO3T71WKgZeLLl3GSW
Y+29voTFFbYCQyFox9Ir8zS6ARthV1HoZFlk7VA4i+gaFkLAuCI0dHaFHx8aP9EGY14YHeCe0fde
j2AD8ip4EW6zwkwfK36+WcqOQVnTdSXnD7ws4uda878EVXJj/zlId7tA11dQTMFjOzEPy2QeXnwH
BU/TbJgmZVHvkTUcueF+4IANEBV4A9KbFXDlfesOOwFnTyZKfU22bzYasfaI45PDgdWuW0DNOsU5
NPyuOGIQksi77WQHFBHBKryHCwErSlF9AyePm39tpjdO7EEdgxfMAyKuBlm32DpdN9pH+JWhfC+X
AhYGYjJUFDHeG47Ydwmv/xVtY9kFnPA/VYgomQb58jPAf53DxVeckQAx7fNl4VlIJcTOUsVydFCi
Z+2wNg3wLadJmFs/jU3jTcP3eDc2FlUZ6+ofxmUYzvAhaJjySZQo7Fhnry4dcr7ybz4yJKMWd8GW
gsj5ReTBs7Fzmaq1pqWTgPs161fvpBXYjCpklOjghKjc5HsMsc2uqvx3Fg79pl5hqknDkO8gCzDH
8QQmYBfh65zdu3ZU6zFbYmjanYK2tXb9STb2sm+jYHqAjQaeMW6cA0Jd8tPkmMAjGfyZlqx7xA7a
HG4upgdoZuW3mNW8bzxL3s8N9U7UKqy7qCOGHSibXgh2QU86U+Ao5cFtaAlJmOqCOD/7WMA3Nhj/
bdZJpAfZPQeYqE/TFFj0RAQMMBuJm3rPsSfj4IOXGG+lGp6VtdgbMJDk2suhOI41gcF6VR+tK5dT
0sYF3SnskMkBeicT1OLRnrIanw5AhU1Bwdie7N8mMZEmSVswBeo6wkcTT9L7YoNvHVoJNGvT916P
u4a0y2+kqPW7rgMaJhJElbjlseAYV+BFH6ddFsLgrHprPsGAre9t5KuWB7wqXpEBur3LpiFdCxGc
iMbdtU7bXtAZKY5q/SMgj/i+LPRVhtQaxLo4RoVlTgo0zWOVlcWxM1n+FjNvVDug4k2RitXBvr+E
YfRksoFqSdNwO+3NXB4IhJ9a7qPD4r4gW5OeqeSPCbTfvuh4d7S73JvJxto6DQegU+wg/OBpsTVX
dBGsAwXdDcyMwsnE1+B2dCLU5OIxXXXuWO/DKKmAttj2JwrCOH8aHa3NgSFEEAq2o9NgZ7S/WUmL
I5pp3bnYKMLnsK86+AZR7rjvdaIha0GaY12e/2awML+mgEaD1b5tmTAqtLtMhTvanN5m3OCsSe4Q
QcaUtWMIPKcSd+BtMeEGPhnvMWAQNl6PJLngvXooesbgfZQU24EICUccd3DS0cKwtLr2l4t7FMqA
iv4Yrx15FvfLFlGzux/s3H3NpsQ/R1PG6any2OfrwQqesjFegYWCSx1Q2m4WReqTVmaBtGlneapj
vpg4oTGteJV56YQruGxW56kPcOWPkcUDuOwz7wAIo+FF+qp69q0lbrY5fN/rRGrkWM+EmG6GKn+7
OKikzS2GsFCT80ZBG1XwqMkLla+SIX0qvF07zvlOOZRwITEXr+gvePaZ4VJtedkFQJ5Mx7bo3zKb
2zsLpeRsGtd9Np0dPN8Uoyf0neDsVuNwJl9NJLrpQpgApZccGtptn2aeaq89PzepaFnVR8ZVsaV3
DxKErpZnoOmfY0gdDH4gsaQaMC4VQMD8GNelcbCxExKlKKHjscIr4rCiAvOpZrm+OXUcbqA9OrgG
V9l+m5BGvHWOY64PjqeA9FnbVKN35IwNOxekvn+GhWPdOaIZzpXjz3c11QdvGVVfKecme4tHCMZz
WNXzq5qi/pBU1MFlSJhHrsUkzVtdcJu2aoozTLQaM+5a2Ar5r6Dsr30fw381ctl1Jbb0CzV8aExY
wGhhuPUs+UKhd/bTimF/qvWbreyFHg7UwCyVHJX/krvgcJMyTaO9xXasLgvu4HnfegJGxrASHLq0
GTS8ahpswjsyYfnAPi3sLlyILZUrjhQvZhrXY5NMGUpQQLWN9KJqHyKk3Bs9dJ+eALaIDSm4gfe8
wX2AKfTF6o0axDDuPQCg0r2HLc34T0QXiT2qpfcxDE3xU1uSxQC7F+pNrMqR28aOZiDM8qCy3rJ3
SizqT0yhkP1cozhu0S/XV1lDqNLVTVt3MetqH6xKP7zMdsmFEtq0SNE/NN/OU8mzAE2XZFiZQFi+
Ypn6pM0Ly5C4Kj0c4yKbgk3GFb5Vi3/h3piibNdnBWwjgCwkuhUFmD3vIUYPRdmrzlSCESRosjtT
sX0O84Az73ThB94EDY2voV88SXcApWWbfh+uWuG7GdM4vG1zen+TVN1jYOHiocQBGaa4z294h2Xl
NkkXxnGe3OdlYf81SOpbLIATxSjDDUWaH22SdNs65FFRBvTWrWwf0SqOMZp/3hYXaxaUayUNv87f
CWXFKavkk0vwwqcCpCwSzh4Wtr22zDTs2CJ6iTgF7qpiebCtnBATvAoY3vN2ruetr8V9aU/3c0b1
Ml/Iv0nXPa6cJFKXaf7JYlMs5+nkBtW1mYOY2sgB5bxIB7HUR2nsG2gmvkDPAE3tig/Hbr4gS1ML
6aJQhvdZ0w5b+q3+ehXGhcmP/ee6bPOn1thX0S7f4Cd0KriTIpIQDfKiQyumdTfEUKRJrBTnhkfT
bkUlA1nCiVfBPb+UgQ8eGugXs3sRkYyaiivNQARfB0jCY6fF1suGZt8i++XrdIdaTYGqyr1vQl0o
KXCYuuqJklMGEckEm7GP3pQM9NifbEjdPQ6rth3feH+OZi4ujvTeoLOLIvX9IbpIbiEHJj5KCgTb
JxjY5TXWUr/xRUjA+Xa0Zo/01UCXXthvqBBEfDIEfroUDvbcoYlzvsrGe+D86khkZ8PWB5kWgq1w
Iy/fRrVj3/sMNmi+DvT6tq9wU9xqSh2ozBZM0N1NnyDUNn9O/uT9vd2/gIa19XfGBkaea2ElnKdW
5rBHbJtSXTMWYwvCog71Sfqag50e3NB/IMPVM77Jsnjxa9pgGO6mECszWcdqPI9dX+Z37Ijo+8qD
2f47cT/d/A/VAsWLp6k8FoJB6sN16aWiLVyJ9//eieL+V6cY/pcYWBOiAsonuzc7uVmD/pNTrKqH
RPZ2Qf+3Soqnxm/UMwlbDk82xwnaGuPOjnDWzbzj5TShQQ84AGh1Ukn2AfTPfcCr4FtpZjVNdFjA
Q+nnjs34COwBHQPqTWk3O+nNkE3mVkPwDpKunHAiLANNsR2/iYEaxfl7xh2SZ9LZCT59919+0/8X
FjXxp3tR8s8fhUft/wNj2i0m+38Oymz/tP23xGT3/Y/nP2L6aviX/u8/VPHnH2nf5f1/dqvdfqd/
mdWI8Xt8vLeNuEM65p+WtP9Jvfw3hyILsn644fG0Jv8rL0N6F84yBpAg4AgQOTFOq/8wq1mOB00A
izeVFTEuTC/4v0rpOtA8/4t7iurxkP0Mf/rtL6I+zv/mF4XAx6S0UFVWGsiVpBpNjQYHZlcgFtkj
3LHRCLCVtCc26ACJdrItgEj3g3geXUxOqNGL2ybBwY8pr862Gc+I04xwyIyZsJog9bCSWuUbEz36
eTn8Cqcpfylqi+coJzYr2ml2YCsgloYliwRgBpPDgwQTBHUVpdS7goWtEHxDMrYIipTz6fLOz6vb
Bj2Z2MJNZnHfLL/joSL7pvkxRrf+tZ4tPc4hGgAkodFltfbGWmVxmtiXqs0EqxCfeLiG3wWH/w/e
dBVfaMmsyQ+Shfyd0YhLYJCO4ytptpIqhTpsCrK8kTzfFvOQ7k1I15OM6U3adWbEMasl60EUg+47
8IN1OvIMYhgGQojt1h5V84rImFkbyyfOyfhnddwRV8rtIMS7B1u5at0sRkA0WxQrzgQ724vF+tts
sFgz3XaRHt5A7UpQWgqljpSEHfBPBZxtpzJH0wM3BMYc+na1m5SSSTFtBp3od41lqCa9V5ECiNey
+Yz9HrDT7Er+nKiZ/b/YpdeHFmcW80nt589LY63+UZWJ+BtZsQUji5XHchoEMLkjgKdy3SeGeoF0
tSeMG+xFEOorJQOKmqnG5h1xq+nFXjqepHZIK52o6uCzjAhN00Cl4p8B3JX5QJmT95OJmR4F6l6A
U0SLfVllU/3xZD7/nL3FxFwZ2QrP3AlhzmEk+B1NMxMDvQWQi5eEipGNDGZHbSfhsUNcsR2wDJim
f07MjhM+FSobbj2i3F0zOqtiBkJqQHSprpCnbYcHVx4l27Yf7Jjardjeh2gq3mFuA+tzUIu5t6sw
WrMD/NaiO4ZSAEprMlWdpZcnIdlprDXqGucWyZZxWvNu49NIEG0qNEO2dxHuleYGMRtjzkTRsNxy
lJ207xDPCdWmC80Y2b1ULhrWbJPS3FF1bMqfnUywHzHI1PoUujibQRFliQk+jcuygv4X6ZT0unIx
XtaKLoQ7u8Bqccpk0tt74Q4sFcA/T+A3m67HjM7Kpz+L2JrHtEKWjhmorWikV6+pYfl0JnDfeQD5
+QvngzJIgfz7iMwyXvV2yorG/jE3za3jpXOL7JNcVdn+hLDl6nu7MKG4TLVVBe88hJPm0umlXpkQ
SPcnX2tOBPW5iVgo7tmJOP6z3bogXQstsuFgL4vW90JM0Y131LnDdqmnKOENSyxSVPMUaw/8jdH2
iz94M5d1VVHT3EGzeIDaWPLHkKStSnZTXvDRWHrNd7jsOCh1Yxl+tX5LiN/2gKV/5A0ltsDbdcOA
74aas7Zk+M+tQKYMJSa+MyHydMWxy05b3Tjq5HRQj/0ZVMdVR7WhrqMFt5DWsl+o7COTD52O24za
S3De0y9T+OtLVpWUNXLfpZN8oZemvDpD62e7kFPC+Gx3bPSBXbPKhMwS13v8BzMJNdflYJ4U3JQC
1yMdQ8ZA35VZqPXf3F3V3s0YpTdlU9E1z4GTO/It24znPrDcF55PVfsCxbJ8LmvpLhy7V9hacLbg
x8s5n2moILNAZQnhzSdgcuP3ylD07oMp+y6jymZIDxb9VeexDROLAhGsbZQ/FMvH4Hoj7K9lbKuj
B9OFTHTiYfyawpJXkqsG6IDUZTM+MY0wi07dwqmD1gOVpXh/eLOsydYAWTJH0XwMQe6Ba2D0D+Xk
IxHVg99eC8qOgPOFxRqlXe5GdHhODYSsOEhq/KhiSMxfVxRtfaimGHtbmaO6pZyeW2ynRI/FYZ7t
hkmyopKL9xM/Qt0pjLKgzeRuYbVFNCmzw8cGpZW4XwMcgjy15YG/KsryXQ2z99FExuXXQkd8+GEV
4lo1HSAreATj8DxQLQPJL1RN6jgt225IN50Pi51lIPZBGmicIZnMzpkLSWjbLfVHh5H4xVIhrp+C
lhaDNSuv70sqIP72YxlECHH5+kqZE63MOChHfQy9GQxcRgUrxzZnal8zLHnTtuQMRqELz5yEo7iz
RKmPEkCFqDf3B2/A/LmJgJJyWm/Ghra8SpVm7wd5xMXRJVxKAfQh8vB46+ZdnbGqYX6MzRO+AfMx
jNyod/hGg4btS+9xcfmWnZ9jLwN/INtR0KLhLfhJ2V9HP9AHJupEKd2my9ti75dy5YIlsMaExzPr
t26TeZO+hUqN4p8WzJhW2Cra+JTqJJyMyzFMFSJtiHduEcO2FPbcIWpoSmr9eaRZcmEpcVioRY22
qhLxK6XEfH6TNslz49vsaxuodV8NT2ZAhGvF7axlZ/I4uk7GKadyvB+zWL14U+uGVmlR2Z8Vu8QR
jGFJY+LIu/HFRBNYe/YHy0eD6fGLmFdU8ER2NW+xN+CvmzqPJNfoF+8rc/1vbNcavyHjAUsrL+dF
BFjIb2fv1uaxWcSnKpS8nrrxh+COpS8fIajrmn5HO8R1m8R65brH3cZ+M3E7cMKOFbxwui01a1Rs
i3SR4w3YomuP7V3UdHmbytaxmOTHsN8LdWu0zZUlTmsea/q2oNyGyJ1O8j4nVf+AGSdo07geWXyz
SZAPVPLUcVrxuC53t8qdxyzKBvrMBQuOdFEMV/B+8y65UQJbarGwzOAD6unf9IoeB1xtOZyGp7mz
y50vPP7zrFxjiBv9hGOwHARzSk2bULbP64KFNccjgY48MaBpGMjrYc3XrLtfWUF+zJKOikMwz+tf
T0YQPP2xvG0GWGO2d+MSh8vt2lvvQumJ36xjrbc6c/FSGFKSm1jp5Et0fe1vuEeaPy3OOmCFXJgf
2YJauter5d3JbAJNoIwvae9J2vLIHnr95cmJ5SuSuU8ha+ZZXKM4cztGWlv8nBwioKScQNI28yQA
YC3cTFLd6GDaFFJWcOAG5dIfNGRnVsJ4RAZajJ86xtnfOm+Fs1nLsX1hyzZ8JhzLfueKgoetPUf4
gBfoup+DzjWQEBbDP6aiM396YcQjJVOZQrKzE2wUSX0etJ5+Mb7CEo4dLb95KsunXhBapk/NiRDB
pKh+lkHp/HWlWV8QldajtlqYuOVguZ+zbbXPk+V02CKAeBg8dhxe8Ich7fp4qL6GZs7fTNRQGkxm
jU9/GrsvQVgenGhtkjvlhcxXWZEhzTJdxh8tV8oV/7fjpz1bUiCJnlZsaVSz3vb4boP2v4r4Tkem
XTcG+ymr297C92S3kfgKhwGDlKlF5OHzncRrbi362BYLlS14feJH6fsurjdXTgPt7mvyYjqa0VI8
m+bkcMtnlRUjG3JPsy0ePQ19Mx03bmKnq0fhy+KRzKZauwkkRgKuFree0R2HsGzqHTa9EHtSLAO9
l0aoP8Id5advQQpOQ91n1BAXA4qr7yoLObTV35SW2q/EPWKBN/m2ESoZ8n+YCv/pBo/r1O9ZS69H
7Bek2fEtJnnq5Qjj7J9Z5LPfUjMZVFGUgrKOG8NbBGhAG1ebPE9LBzrRrqNQKjmCKfMYmIeKpOAa
MU+niMTk3YLeF2ivtMvhgmwExpMxo5rLsXxx5n/Jfg5lRVm8y5xl0TnegVlGD869Xa4G41+XhjKs
o0xWkukD3TqMl/RcvCEmjw7u4Rk1OSawASBMtQLLB6whsZnbqv8DyD/E2qGZd7duLH1GVkIQ+A1x
Bf9SXCUtKhchxY1Qs/25WBSkYCoX5Idq0iHBJs4i6tuEzR+6K/XivfM5i0enLoMPDBFe/u/sncly
3EiWtd+l9yiDY3RsehFADAwGZ1IitYFRFIV5doxP/39gVv8pMSXRqtdtVZaLHBQIBOB+/d5zvuP3
fTteaow7HkNl9IidFw8fpLJk/IlpYiN37qLFyzlnS3KyOIERr1Rm4fi66GkI6lAKzAAwilS043Xp
D2HlEXkeGvk4g62162pjRLoBX46jHkCgac0cggM+l/SaxYqWb3In3qF/KGYsK2g1WXwJFfI1lRv1
QepFi8iaEZvCo1iCHrZ61ppdZ+eEPJPJy4jMjqM1qscWcHSJYGmRAwsldwwIZ4Zzjpo4dUQzDT9p
acBfIcf27SU+pK7ZoxspLtwpHYxdGkkB5XnSyPQlgqDKAtUDaWB2PIkEbx+ubt8dUBRuM4B30abO
ncS5y800NwKGMhxJQSck0YFxGtvUFDoKtyRhJikiuIy5HlmGog4GE1rnmZI5AfMgmjkipMPMhq4v
9IA39RLCU7bZWWjTmsD49xQz3T14/io7ho7OKIIIaIyioFhrdAtArfD5RLZ96a2WBpy+o3Y7FZS2
+67tAXjOTp8xhqElNxFgI/lq2eh539JWqzGAu+t5WOhGHe5qThu5H9tONx+zUDTJIbfU8NDkWa+t
A36iYypEvsbRiHUvetC9Bsh3nWQjMpIZ0bxPd59u6upt72g162teVzdLqFxTa2W+F7ENbVC5e9W+
yXm0dq0zJEgOiZNaOYA5z69lxrEIulwwPB2EaMJgwGpAt7gfBkEqU96DqxJdHpL+0zGw6zCW1Ie8
Iaz+zHDjyD1EbMzVZTjmOHYXGdXFhYHDLzmw/5OfV1LnxVvcbbM6q3V8KgClZtchp379p2qayniH
zZ2fmeFop64psxEXMyVoDKR+8FhRDellcRlF1kKqjRblzSVDdXZKQf5kuk/tEW1zPTgxAWtdnFV4
dBh3QBguOOgrBBwtYoourHHczvb3VB8XsYdpVCKyrTTPPMZcGtjCpbLlVc9ZPb/U4H4t5H02REKq
mabqmWfTPwyiBkraFhGikeyskUQMfzB4+m+6wdCTIMuz0N7VMnXFqkcMq73FsBaSkVeuIrDEaJAo
DWbfjWf0bd3xaq5nfbjMVYXXRLBG5DdeRdrPfYg1ufaREw7j04AugCTERCxoO4eFw+YJKa2NIHTM
umk3zCzxMyo0xhw81bk/GrVt70wvCcP7vh4SIaml+5TtuG/KeddwxG05ptM52fJANd5mSvn+Pvhd
+uuZagRN18Zcqm0+kRLgc4ZH7o02R8UH4GU1yNgcAfjGQ2vTBGD7yELDEuelX4F8aI/SLdB312AG
YL0ZkjnozC2G2JaUSp1as5sVOyrGnL2aI3PeLk0/InI1saOAsVxSulH1UArfgBYRUW0nur4dMZUt
gbEYYAs61ZGq6jSTU6OBQQ57xgZP+9qz29a5bUwrTm97txQNa/tSF3s3Mxuxs0esYP4g0EcHYhki
dm6TW7k3vckk4Hzq50AlyqnW+UUybwYcQLepk6fPYxmBzKq7msHg3LeUvm23aKQ+oQhMArT13SVj
IvdaB2JRYAjM+y9kFLb7BV6w3Bu8Uc52apeWEDGuuNpWpU1JGFc862NpzXeJ0MFOIaUkbnE2SMc7
OIus7x298iZaAELBCp/QbKE60yg124xEE+a+gmQ2K1ly0ktGGGZ2PmFydNtq9GcMWRFxXGnxJCFM
k8k1euoyWSrYxRoH3cekld4nuA9zvVkcnloSsuABCIi6X2cUZfC0AVVxztJmmy1iIJeeXD3YypnB
fWa1pIfIdl5wlp3iftV2tTljXINJ15ccO0C2WbCCkntLscVWkjrdCr5H4sDLr7WB57bNfByGTsyf
24TzwdnsIXvpyXNIuPlty6kxkhOlaDaMPVScNEJNeMHLVCIMmqF2jJd5jaMm3ydV21FIQbpXBdKC
Mo6QfWoEkUw4AhzObfuwF1N7UDwl4yXdrTS6x09AaXHdCqcyLztkYAR+4Sy1snqXoSxQO93pbXq1
mo268E7PPECFzL+Q0Nlhmo0vvVyQx7GdkUTaIlHSNQp3rMwcIzGl6eW9qAq72SLvRI/bYFRMgkjS
L6p31dzqK1zI6nGDbroYTZS2s8inALg6xEOyG1qmwewAHgGsuWuGOWPTyqmPnAWHZQtazKBLYfZ0
xfdWCWOq3afKXcTzkM/eABRPL+TBikNIesniRO5tmenz9NoNVkiF2uY9p0qyD5BH7GkMrCaeokGw
RI3rqZjlIqtH2b8g5hvGC71uOdkxL9YHuOOV0C0SaFwSOs3NiJgcHkLfYCr7ivxjDr8ow8n6+yws
FM3LBKwb3qW+cmiMIeTqiCIkbMKzrUcK6ri7t6NFpnDdDRl/MxINOOyGxXty7tzao/gmLiQhgs9S
XkIIU2IN6VXEo1HdsiExllqFAzhc2SbV1lrW2T1Rlw/IvaZ0P0jUGimDT/dSb9cGbwp3kzmqtRw4
+jdO0Bhab/v8cMUZ+iYHDpvWK8h9pA+RbkeK5quO4uUVZov4hDGETk8yNnq5NSHvA7huULSxuOK+
3EcKDFvAeHDRzqwsKcug1RQM91q14pjX3jqTq2WIckJYxBlMZiknggaACm0ixNXJRnAOZxUjp/mu
02QCvJHkYHU0lx6zguR+U8M2maQqakpRBIxQEaR3s8DsU3t0k2gP6c2jJ+r4G+xNGzcto9A7uHkM
jFOxThVnOkyL72W82GekOcfXg8Gf5Ifkr17QJsKINDajxl8rlaBTsCf7ujQqRvS0/9cYgMgMp00W
j/m3SpbTp24hdztIclnLzaDFuHK0sSPyoHXD5LugC8pXQFmEeL+1J5oAxkRYANOLCLNgJYeXxlTk
RNAtW3VQsH/FNp3H9rEqMZGi3EVzmI7YlgOhZvHCMQ2pmZtnt1k5xeM6pNY2i3KaB0luNjM8VKhD
oBQcQhrp62xFDGMqA72W0Q5hfAikCWrmwFFINPiC68X9gjnQxs4dgVof3N5RQYMj6WZ28Y0T6O3y
mK1i40PG838bruLzLaFWw63FAaUKOOTFr4oS8ZZ2CHdnUO14p7wZiTyLGhqQQevsay2JaogdywS8
Q0t5k5msF2myq1vZzxunRJm4yRGSfi5s3eGMUVvLhecmmLvaaaHA1OqQSnRBm8TjGNP6WwGIOsEn
WU67I8Nn+awlHlbCSq+L71WUq9fBJN44pEkUzA0LBYHQeF/8pC1Czug0otnKEqLDGYHL7MmiGp4D
mIt0+0ciZu9DRi8x+mwtQiFXJNjVDNGko29pLohET0Pih/UxfeUcheqTQ4Q8FVk6altydFD2DlCt
8M7V2nRmJBZS/9zLk+92qTvEl6iScY1d2/RXLDOlTk5H8M4Y7nVGs/y0pDMlltNYW40uidhCadPi
Y9tHFSWyooFUZR6ypk7PDI6urI06ARCauI+iVe9cpYmudgjxsKl5LEv4N7SISp9ZWJmtHRrGQY7E
UAmhlMk6D6Xj3IWjqX+SSOaXXbGY8Y3Z6g1PUbqkJFHTafqWsbjTDhmlIu2iGjiO08aw9GNb1w2G
72ZCED4hBxlC0V3iUTAQWzqVdpMviBfpi1fo5CJEj6ypOfloWGdDpFSRCRfNbDUO843HEOSSklDe
1FPVo8qqcv7LUHUeoiT6vu5hcQpHD/q8iR9JVo00H3mXc1hCtB3Yd+gM+7rRNLRynLnIfDWkfXHG
2c+44+TmHjGnRNa2s1J7CvSwBhnQTszlNsaQisVP0bNAomnMNn3qlkrBQcWVsNGLfPjmWkuR3Tqq
A4dm6GsDmDYMgyCJ8/NW1YunnTtuaV4qzyZJFfF7+uigWLoZOX+hZqqtNjl1XN8J3qfngikNl08W
Y6dVwQiYjn5PWX+36moV+o4GVUan6e20gaIY3xKjWT1DDGmADOhN96lB6jtt9Dqv/qJh/N9w/r8M
kyH476fz932bFa/EGr/nxqz/2V+jeMf5lwMs25AODlrXMgST8H9zYwxm6ryVMKsdHZrVD6N4y/gX
I3qkoKYNTkla6x/371G8af+LcTrIJIKtLKgy9n+CjflZO8KfzsQf+xzkFKJJPLF+zI/akSGMTFpg
Gd3Yuu12I5JmPxaewLYG/Xds4v4DNOA61f+bGPPX50lYcTABhSVJrv/583CD040vbMz3rMIpQVwh
QDVWmH+rRX6LghQ/h2r++4OkQPpgIoIgA+HdB6WNrKA9yi1KzLk4pE3f5fvGStxL9CyuuED0S1Hk
uIiEaWo5IdVFhg7OXxKCxP6Srvz2Yn6mdnEtFvQffndhWnKF1LyjdmFBXzNAnXBLkmV2kI2I7p1U
lucFNpPsg89ab+BPN9gS4Ex5pBy0u6bhvrvBU+v2TT9Lb9tPE0AyIADXyk7UGaie4rNQbXyOPDi5
1oyh+4iIY/7io3liwQ1aOJyo1H++5akeZzbuZG9bu2I85S7aP5Ro7QXdT2+NDNfLaR2mT8chHLqr
mPuMejVM77vJTgs2QSc8T+uqePjhffwFo0j8jOl5u/vSkWQg2iZODBBOP18Ww3OC0pFZbO2qYalH
6oeRljQGORuE6GEtopiZvB1zf0aBdT/tFbOLc7Omrp0tWIMf/ED/eOP4gagzSdcwoZ7x6v18OWVh
R6Ot+IHgmM8I4yA4jLgw28XDbTaOZ1UUcTT68z34x1u3fibvOjm3vPC6fPfLqAIbG1sDn8lg4ZTn
xJs7ZR4Ff/6Ufzx6KHqA7LLUwY/AbP9Oh1Ygt5daMtlbN65b87IXg4pvaj0jt6qNteJl0nDqwfwo
3fpQZUXXfMDWdN9ia358+FlUPKbAPH6etWLT3n3PFMeQ0VJD7OpJd0wPhr2QBluhgQO7zbr+eTAk
/WSKkS8NergH1HyrZWT2gLCHXV09l7OZv+ZRCFohj+mYbms96ZddLLHBUA12SOhCclVW2agWG1fo
bfOrMW3GGDiKNd9TTerNwyyVc0MXnrZ2YUXGdwuQvLoCrt8Tu+e0VvSQAj6i0QP9SOdIW/az/aAP
cwugwFV5uxAnQA782dAaEqY+eJcVWSDwLFTC9E5J7RZYk3q6mCRtLHmyMXCpXadZknCLZ8qUBicg
BiVDN8d9hUKVklXDlFuA5LAd56qx8voTHd3k5M4Tvw8JTEXjfS0qx6bjoXNy8IDH1JpbXqu4BBBV
6dkoNl1HzySohTEM6aYuhfU9JD5+vhvawcY3h4m3u44bsXwvZgSPgWYX8QsifVgDZgzGY9vRIF7d
k3Bd0FkVCoYfwcjCH2dlfBktIo82ZRgvXxJDQfRExqRNOxaScNm1Y62eMsvzFKtGESO+mfT0ifEb
rZ2KEyR17JskdH6ThxrS0OS5k3SAWkaAD+AKyIlc5fj4fM/1xGwVYm4vBZ4LKKbdpZiI0WFoOniu
LjabYu+Eg6UxTTHAJBRGP18od7Tou3YGqZRxjWkQlY3dM9mr87Wj4Lj0mWxG6PXbCck0G5C/IeG1
4dlcdRwrQnrm31uOBPptx7LoHGHEVJO7b1fNN3ov5N/YmKaGb+2MhPbaiOS3Zt4W9m2H6W89SQ8x
GvK/9OhjW5V3c52E4tx2O+FdVERiJ+6enwe1e/qmfO+5e9M+slU+7HV9XJ0BY8XaQMDXm3J+gQbH
lGb5S2FPRCzpMXmnBotVsmAG1Ex0GzaKfnmJAc1V3a4Cm9RsCMoIX9wBhMsxyyfotQtnVk4w7PaY
JRHU2ojKVnuBK1erQQgBIWXAgnZmSzKMivfMBJBbtbTEw/NuMgvPT4UNJL6FggTiv7cuinmuUP5A
vyahzzYj10fa4+zyQjo0nhpsoIF0cpVtsanoEBQ8FP2cbulcVzbJxj6C6P6MpRQCim15TckBjr5/
YMolfybR2Jn3XpO16W55c5+0b45uQ6TGOf5ByRuqq/k15S/PSBbgMlEi4IDhcXXUaY7LUpyrUluq
IOs9JibLm5eGBQOVcWKWtEUkuqvo68TYArtlOoX2YRGVU9JEGbMnzxUZ+XhON2l7780ahEyISdyM
3BZRS1RN+nYxR33aVyoap3UdG09jlmLojSLTxPkM1iLcTG40gaHIcmdnMzSCK+CWsRmkvWJujTGp
IR+0cZlvoE4f6Ha/ubLykDvLmCsz9m6RV6bvDDLhxAEMjTMBbbdqkye6fFzPXJcwmqqGgJFEBz6F
2WsIEmcJq6AhtfVbHlrYUxO61GxfljhVS9x+idMM/2e+yGbZ2yaQNa0acFU77TyPl02UohbptDYa
mTWI2d6NqTmcoDM57SOKkUbHeLva+5C9r16/5S/n35wUtLT40QZOWpxi7kpsec9d4cirpEwGOBgL
hI9NVlVGz7GKfkXQVlbySb65GUOEsSxk4YrIzul3tdyOEBzfvEhGBnRK0vnkvpkrvXGs7hfGuvbJ
WExSkBA8AD4oCbykd0rbjPjQsK7fWHP8NkhXvf6EBYvek+a4CVPpDMzytivzHHwFYJSgIL6CgLBo
dPf5bGqvLMse07Qw0hi5cG775mWUxwQZ6E63E4kSyybSzeGR4rsBPlxaJL+yDAuiXUuzxGgyLa12
WKyyM2lH4xWCpbxq3zXDYLlhvhlb2X5EUIZwNSmB0DP11Ji5Ong2fA/6QXwya029RjrW69vFVKPr
c8B0b1rHW/M1GRxgAaCXd1HLUUJysUJsOIjLojtJh97Y03xlXImCJP2ukRWn/LCLmisPtIw8T94M
5HpiMVXdGU7TCnQsA7OMcxr0Sbezk2k4H7OapLtC1XaH8H82Xwp9IRO3ZwQ2IywLJ4yAeegg5pQ1
oJexTkwCOjqQH5yu+YoZrpWzEscZDK+yMk4V9QYTFnqixGxVcTdfucyzMO1A3Uo+Ky1vqxMaL7gz
1ZLFGTlkHl1yLCHDQooJrZoS4Ttz4yUAV8UsdqclosgOljKZJtKAVim9S82MQXxg92sxa4XTaDTc
TfRVMrAb1YtHdgqFPQRis3NeEQJAsw7HjJqOKNPi/hEVtZ35VjaYap/UkyH3GFeLs8JZETvF2Kj5
ZXY7t7wSTpSjtq3XXoblNhVdb+I+daJVRZ30V3Wa6yEkDBVDXmDf85sRvOAZubg5SRVTSjhou9Cu
pd9cThdQXkKNnmPSXbsDAjr6kfRECdzW7At6ajlhXUmSM46IiyS6Q+0YfS/6pWhObeV4KjCmlrn3
MtR5eoTcEHUvoTEiDoVqFHePbd0BxkX9Wo7XNJk65D15ET/1Igk/o+DCYJ83E6KnUCtpCceNQ/K5
GfPKf66izLa/1BlgEabqYqE0TJxbBcwS9XHfhu5OzwQaVg9+9tXcetLwu6WOWL5qLwLghCQmvRLt
nD/GdejCIBQda0oY0qTzYTUQfxJTEwEGcCSyLQhmBlC9AWCVP9MBf7GSdHiYsqF0th12sWvefOOr
q6fxebNoXewz6Jm/GfWw3HhIhvGNwIy7S5s4XTgTLrDxQsetz3GOTTnCzCq6VZ6D60gxqalPI0Af
3FwDG9LGWGLt62zE1Hx95uZUIXxz8TSWikR6TCKqvetsiDqpI6fZJ5+qg9pNUKXCyq4KLYA9g4sr
R9JOQaHHxU2iA/gjv5Q4upiR8Gdd1yZtq3Ips41rZjYpeqRgYEKU6L/O7Jm9fTvMzCOA3CP9IomD
tQDrJuNs3ybMUvhuhHcbJmamyWBgqSNMJmaZIQZ5UJZfyjDJD1lq6SWpSh7zdN0obI+13ow/5VnJ
r5tPyXgPLAUnnkjj7LuQ0So0mIvq2zjI5THtGTH7Nlse9AgVC4f3JeKCIj3VH5zEbZ+ragYDUitD
PEKWQMHmxkv8laNarS6iheqM5J1iRJDk2ZVCZ1mGGcxlhpPqM89DJ79lVmvXT7reGP0ZtaMn5m0b
DhGFajqRBRUUa7PuzJlCb4Sf5zJkPiS5HVfPlEbVZZl6Jv/OYBLCWViwU+8GzITxudlnkj6vPXs6
88yiDMM94rPQYkHDz0ZcQk6d7bFHlpH+ahu1zKFUumgQoDHoxsZ2l+wE1XP8oi1Z0oNn6vsHjSlW
gZpBm75qUKz7HWGCGfrbeUL+0mpz9uCGGCADrzNRl5qzlUvfpn4l4ZQWBoGoIneYz8yqv0p1xOhk
rzOd3dnO6DT860VNuIVm0VTl2BW+6nYa5di9Ou80cwM9sApYyFGqu2voEGKvA77qNNsnFkFJm74o
zMcBD50bLK1lfonaTgMausDgwAZPQrcRcwzxszoZvrhWOkS+bntQF2SXEL0kZjQrIAEndhPTKgn0
QJYLGs2FM7JGpadIQRtGdt+ihggQH7Fwau88qRk3GIzydD/naWdtKixerW+HObsy8WtMMGbDU2uQ
EYQj2CkmTNGat3yfNIrsVII1JjaoaEHnYLCbfcMZ6p2s0PVCv2xthCcmzVDqyjox6qCrO/fGJci8
PsyekhhcXUEs+By57q4aofFu7Cxxad4WPE3VmDARjPpKvKqqXOG3JfwTv5pSLz0YqoVrjPZm0Y8K
yx82Pte0DiHv8WWsYvc7tAe+gWhqGKpp6onr3q7JbpRY4CtsbrUDcavOph3MI+QdcznM3zFSsNR0
ZjLxsSgGkr1p4SnBdUHKilRaPzLNSWDrEN7tnham09kudbNCHCFA95ziRzE6F4mKc/esUGRPByqz
OmPa4qAxkWmyPJCYaDUouCe1EE5ljTBlmkVvFA4GwwZ2mYBy3wy2C6x+4sP3+IK0BGDMyDSCYGLc
HpHI4s+0QmLJSMHmEJtXqwOiaZPBCsKqi56RGXPGhL2RuXtQG8PTkGYEmZTjsHwtUSJhSoUpisR1
TtG9N52BhEFfltjcz0qnA2i20DQOBiL8/FthO1H5Ap9kys8cu9XtQ9xYsXaIU+TU2xzWCY5G24yt
K9YnUKw2f8NhZEWqhv/Wz/i/pvZ/0Q36obXzDxT69XP7/PKa/yqU6e2//KuvLYTxL4xl5C2y6Ahh
GvyZf/W1cXThMaP8XfEBNsQXelz/E8kE9Jz2EK0vSXvGMlaz4r/72sL+F7mzOMxc+pcWNPX/LHn2
ZyC6Rp/PXf/3PotJCwnizWgwHu02vUwznKphccyUfpkRvbhM7tlgao+cly55lDdGiyTSM8hgM6OD
wHmyGc36ZQWAaLV5+OEe/qIRaf/cH/v7it5R0idbGTBu5u7IiO4oNQ7NwIepHLyiPJek9/UAjjdh
W2w1EwmPtFPJhg69plj6bxAMPjWSVMXJWo5gjp6pDnG4amjU8Svb8ANdOF5lfu+CSNjlaq78aUkz
H3rDrYEd7VYg8dyEhX7M++TJMhdoXhx1ivSSvtqneYFQSr03Hsq8iw5Fq9nbRVZqm8J5wIi8vNoy
PIsK5rRLdK1X1X2s5/dN0V+6ReZu4i4mN89OH80xwdegiZex1T+JfnL2Za7fzVTZVGD8pVfO1bJ0
H/Qb3yWq//8bqr/rpwtOufDtp+HopZSxQyP9XvCdo1gmW3yCm9pjZSRksAcBwaztNNfpU1W6tFbR
clsTkTtdt6+g9+3zsDrAgnpdW28FPmFXbEptulak+QWS4fBOMpY+G6E3BsqYUx/j8LCFJIDffhn6
ILOIuVlW2Qkk53tXlAI1x3ADUfvsz8+OsXYu/+5s/v1V12fqB2+vMymG6Zo3HOdwvM7z+LzFlI1c
/YKbfKA5QyCnhTcptkP3c2jy/M7u+GTh1gGhFeGMVM1hdNJdUkd32I/2dGJQ2iiKGszuzOzzR7My
CP6szfImnqNrkCPLB71n4+exwN+X/q4dnFXeMKea3hzbMDpQlHKEPCZUVZ4E3WbiO7TCW9nuiJmP
N/iuniiePzkw6r0iDrJ2DOBj5D5yyJQttcmDkYcWY6dAoke6jlvdUnXc/fkui597839f6vr3f7jL
cVnHdubG7bHvex8pG6JTb5vRAZiHnr1lil4on84qWd2jjb1bWoKsORnrB2tw/LaqTwWvyobRy/HP
1/O7H/1dG9tZeWY2/UTMMOyqSQbHijdr+uiHMX7zTL0biJSx56SR3rZHa65PTd6cOjWDWCCjO7AH
w/MHt1R+DHJ5w6B9X/Y87QD9sL8YxR1uDY4ienwVRuq879A7YPfYmyv5z82TJ2gRd8LoDlR+r3++
F79ZzvX16frhp3GzrJ2o0trjVOaBRcwAbVYCufEWRX7uuh8sKe/Ghn8/Aeu9+uFjbNY/MmZ70E7V
eLYSmJym4P5EeyYGG4vUV7etL3uLDog9+3/+ZsYaWvSrd/tdmBGCa47SedkcR2+5s2Z5noKm2Xiw
XjYQ3L6jfgqDFh7kQxbhuJjTA+aw3WRoS6Ah5ODBQJM10XunFtYfGXCuPPbhq0cRSyb5TEXtEnH2
wbX+7md4t4c59qwR2SProxqHJ/xMBjp1JJuNhYEacSmKsiYH4us9GEa3A0k0ITktPrdvvMTIrn22
ly1m1ceiJyowii6VGIPCo6eB1ZMcgPMRGFWTGLewFYkF84hOB8a87Qr9r6zN345if7MaAUr4+Qde
JDKw2DKbIw0pgmOtMuhKzg+mc68vxmcbLBoHyT16RX9AfzjXzg6t64bG6RWnzYuZPqBpOjca3ZTF
6G/HSj9HFvLCQntA3xNtzIhC+c/32lwf7X8+F/Adfr7UssTGXIQeErwOsIgGGPK0KNwRnCiHS29c
nG00U6EgFUOEhJdtLdBvETTqVzbeLDzxErgK9Be8VRBWCqMGb8/BhKOfuVVZ1x3Q0DxoY/rJDMXD
XJlfPNEjq8vyfd8lzxzA4MSbdN+SSa8CiEznskBozUzpnjy2D76k+N2XfLc7hA1ebLxkNVQjvHxl
Am0mPBaO9zrY4lCVPVT4R36uc3sxdxYTG2p9QCal9sEL/y677n9eeNI53t1kiUHI4Mk8ZkTH+NAS
C38oKHoc0cXXNSWFZxG0K8pC+JqOQdW0XsgzQAEGs4jtymz3jgWyUM5RkM82r23/DZMdpEcMlBsA
15EPlqSP/Bos5ibGah3Ui7qp8bgfJsB+gFTR550jEDq3NOYIHJ7HoIwloS+y8XZlb5xkPWZ7T4sO
eWg8QyaSlGaccZoiC9ekjS7Q9eUBdduZSd9gw6bEbLLRb6vWGHe4Qb+gqzU3jR1e27iDORNrl0Op
HrLc/RybGSc0Hb9OXp2KCAwvFN5pdNpdE1tPf36KjZ+FGH/f4HebmKt3o0QF3R8ZSskNzeJ7FLNN
UA9rLwXfDCJnQzF1N9fQGmVCqiqN7epCCdiJs52kFMEobj2DlKE8r60CTmkUwxlTNFdpFrdMnz54
GN8CQn/1xr3bEYkyj3Di9sMxtOLLdrhwh0uzLuHI5uegMKGK9/bRHl0jmFwEddQFUjDh8wCFeRQM
XZTvJ7jOVbx8T8v2Kpuelii/AF+wb7Ck1LI51Jhnx4STvmsd2oUxiRXxXcMjjXNKHCdom36bVV/C
NU3DNJDfuO0tlmEMSsPeGQp/DsWWrknunFh7gcMTZfxtMlzi7ww/Id74f/mbrS/rD7sg0zqc6uPQ
Hm3Ns/agXfP7rMywwwpsGkIyXAhlIokEmhYfHbLPk0m0zuLte5B/zwnjnYOVLqS6F2W+7WjfBGYj
YaobQ7HBP2AdsDItH13sujX/6kdb//4PF6vNuLQIRFHHlEaW4VfeHJ0lTjpfhGUcUivLK9wsY1Ct
L6Bu9riXq1RhuqhOlgNEuoOZ221iAOvXwDL6O+Snmg/hsb1Awk/OdInLlnGDxhAsI2K3+6CecX63
8L3b9ecJRpoGEffY2boKFgtofYa/94CDVuwGhjGoLGsFbycd0Z8wCR2KUm4QzzM8iZpTuiS3bhNe
1f18sFEp+7VNzUyvPt5OvWP5gx7amDssIkWLVG1B+uQ7BwEEHlYm3kgH9E2TuZPfieSp96JrVRXQ
SSMD+LKWZQfTwE3WaIPho3+I/EYUbO36PNOpxUVPajpycYq+tWoMu7wKECochjl/km18ncDxr628
uOAtOmvC6FJq5ZYQdrjPbh/X28jUS990yH0J5yzjPVqrekRBe/iun1VG2kSI13KLfQqKQY61zx2l
ufvg0f7d0/KugEHz7fQcXmuy0El4rZEPI2gYcfKNOBdwKGYRXKsGhnzVv06WAURLqxdfAJXeeuRb
QXXp7G1Tic+is4/ZYt4MqXky1xGoaEz7ajKGk4VnaS5N8cEW9ZtTCRrCnx/waqxLyyWR6Jhl8nM8
qC+4/oAp62NEpFd8jQTss2G4n3GBX03M7vc5sSeMabUSjyKOhsZIrrtCPM9pcvvnm/jbK3pXmWBL
juLJLelkNCK5EnOKriYZDHUXmuUh1pzxEwmQTWDUs70lTVeQMlSODIS0Y2tVsbtngUEqDklSXETg
wPdtH0YfvFdvKqNfLAfyXUFhMPFAY6vXR4CfeA8x029ss4v2hHrZqGWM6SzDgehqzpWKODZjCF3V
ODaA9wJ49ERP+SruAZhoY2/QT9BxLPEgbj64c7/ZDeW7ckMsJbQIFFFHuspnBia5sYoCXZMXrqzO
HF51icyI0FW/EPHNB5+5/tm/uiP2z89PYRS6wLg+HsNE7FUW7lGdYJVL5HlMgmoIJrBj0tnQ+s+m
YROm4QNOvr2RzA0dFHqqi7lcy1h9oNISv26DoQ/8+XL40W0GkWI6usPwgMWUnjuJB8jRp+swxSsJ
HQRLUFa+EsR7XrJKoDa/QzyNpMVa7C2SgnQ7i+gFxCR6pjZ9dqR2+edbZazX8Ktb9c+NT69RzPRH
wrJWR84QfQmpmb+LWXhH8oRoTkcNPFGK0SQZzjO6YXnXfUE1cWoTugEDCZ6HgYy4HR0Dsg1gB9yo
yEkCU+S39oBh0kmfXJcDXamDKGrUB2Ghv6uy5LtNkCQFm84f2WCiGR5s5cltl4I8VZpEoF88iUx9
GdGR+9ZsHS1LPbusz5uoxsdh9/Fl4WgXHWHtFDiuuQOFhz9r4vGPm+Q1WoNr/nx7V6XzL2/vuz3P
qTVmotANjoYYiw1Ja5BppsxP9PIbHBFOT1V05XDw3bRLcwIRdRIV2x1CRq6s4PJYYe8XyYbVhJ/d
luKsH5FqGmr/dn3/UcP/vir4/3tqHOfLFxgJbRLF6r8vkpe26qrv6v9Rdl7LdSPZtv0idMBlAoi4
0Q8bwDbkpuhF84KQRBLeJDzw9WdA1XGuxK5bdSs62lSL4jYAMleuNeeYn39qe6H//bHu3z//OH6v
t/76b/8AJSvtl9vhvV3u3ruh6P/9f/44wG4/+f/7h/8JL31YGsJLf9RwbbbfRnP7t/xSw2Id/H/L
1y+/rd/y5LN4/edf+qPJ7zr/ok+PeF2HvUvDYFPX/tHkt+W/EK+aZH+ibd5ocVzs/zT5hfgXIAWd
v4Sq+fcmv63/C2kwqnWbEYCEZGn/E/X6tqb/38fVMQhPNQXKMhfVqWXr5qc1v0rscuh78g2wnkGN
cecofzcawSS7sTXzshel+GLDakr/5kbeVs7/et3tzTuSbHVIKvz5L6UnNbKCbKmv+w4BCH4KO9q3
Nh4ncyrk3/QAf1+8//iI5Lqapu26NjaPT49OCT56HXp92UPecS4Ka/jq9RuVaV3HXWVqN79c/Zs/
PsKvga6/r83/eTVDos93ifTmZX//YJPyeDghj+01Z3T3uWPQK9cLDH5ej9tqmiYfkJ7hl7K+/+sX
/pOPyWZr6DrzH9Oju/n7C1M6WoQpaVxJl/N10kkwmrJcQuJQjRBlaX38568H+Q93BzJs86cn49cr
iLNWJlHOnlsmBWycOIPaT6j2ChGrdUdvb5dA9//mrvl9c9m+XFKCEfqb3LA8OOaneq6TPar/SbR7
IrWw1tP02LlMdP9YxP5YIP7kEn5+FanrgkxeU7d5cLF1fLphtNaekRc50164hQxdNJdHlWXS/+vv
7/MTwKs4Jh/IMWwpdftnW+eXJyCxgQhWEoXiGBFE6AM7SJ/wjzrM1+1VP/3zF9vGgthhGSb+112J
fqSxIhnPe5xX6QFw/SNkMmdvpebLX7/Qn3x3jq3bKITR7G7hzL/fhY2VVVXqlDMZBA4EJyIOVeLN
f3Pr/emLMN9k3RI8ZPankwh3tOO6XT/vI3pKlp3PlwCL3L9ZNv7s+tg2ME+dVRGt+6cXsZKokLHL
JzFowhyadSU/nZNvEady/9ff2XbX/rIWIiL3TFYMm/vA4T+3vOxfnyRpLpNLTEVxqYfV7u96oJ9+
uYX8kZ1F39Kl2Xu8n6Hzv9xmUzKuC9R9xDLOilIEsULU3lkMSPrbuqRlf5x7s4HdtkaZwPZZj83X
uiDc6u6vP+OnfWZ7G6YpwJXyb54o/fMzpXWoh0nS3ff6lK/PLrQqYilSs6tpkubwpzb57es8Non8
Z7f+z1dm2TfhrhqOtK1PC7IgkwtDwFDso9QtDktaif2SuQtyaV08/PMPybLBLu9gL/1vl1IyIgHb
or4IonIetbhrf7CmDSfUT0C1zHK4y5U7/E3F/Wff7PZIY9CxUBD87Mj9coGjDLiHMxIXgzW8Aq/u
9P3TSFTaqYJx0wYouQamDGNtvf/DD8v6SxYQ+gSsG3jvPl1R+lY1Nv6m3Mfkct0j4lUnQFnVS1dM
igSwoUY/WdhPf/2in5581J4cA0ywvMbmRKJi+f1RsSfTxrBvlHu1GO7t1LsTYbtTav1dnf3p4f/j
daiyJJkvOHLsT6cZZnXe1HVaudeHOLoS+WjfNKYjbpMYCPtff6TP1w9thxSmjueM75I7dNvXf7l+
zKrkzHjKOCW937+mf3essT4dbBwLfoHJykKzANI2trZPS7I1gMiQlmkfMBMJJ9S3WDWkeiBhpkLb
sp9yFIO0Ykv6Dk6dmXlQVO407FhgDfwfDESSXdFplIR4HLRHB3HWxmWJvWe7F1CvocHSn0Lei8Z7
dAUZO/BSmJusW4pdDU8VX2C9QN6C+fFurJgmgsEa069NZfWO32gQsLKpQo7a4eK4GGjDE2SK18q9
jc0SBb2dWiB+aI08ObGDyiBtzASChCef805okOQW+4uR9eKHswjnTcckR0JfhrTL6XrnJc0JZkNS
TDeDac4qwDGuQBDA4Mer7TeKdxLIvl6OfVJ3gsmaDaq7dAx5z0McfRm6ljlBJ1xSXtIqr1B7rxaD
jmqkP9hZI/kePVxCEox6EEe4qvP5KFPSr3da7jkPBdGoZkiuA9wBRkt8/ZwRZjqFPKAmCEJt+W4l
i/mcFFaBuAsKQsG8KU8XH9vTlv7gIMoEvyl6H/Zy3eyZdPQ0A6e4eo7TLW0z0vTiVjmyYbCCSPky
Bs0Xw1kEGXokUYSULQXAEIaeYioFMBUKzDEXioEJdU7dBuPkdA9RXvC4pq6BhHJJtui0llwSX+Qy
m48Rf0AgpNcTlWGtEAEI1C1ODnQtE4xIr+UEVbnNW1SK9VqkiIb31tJa/UnLm+KqSVEB34A8mm4W
eI3E4cZ53Z+HdEUDnc4TaQmE3FTV0XYH421NZd2FVlUVL/NiWq8m3CGIJokLny7mHqSPPlZJ52Mu
aJuABulGjcCEUl6BUNxAz84IegqqyUhUQtJbdyPDb2BI61x9eCNESuC/Lj3GhPrxJXLS2jzRL22y
mzbT50tcXZ52wBFKrWeKuXyh6DOsQ22kWbcva01j7hfbCo7NlJSQgmXHO5ytqQ3HbrW0Y09ZPgRD
h0ZvHw8E4UEGSgScXyLocVUoqNlaKkC8ZqUaflhaZADaUQuawtkazctGmomzb0BPGkRjDfotb4eG
cwvJu/GjaLA0f+qUQV6tXL0tAqhp6LhODR3Y2ZHTNS3LnFBkoj5e4Q5gwTBjZ+5CDJh9d4augAYY
HW1GK2/W9IMOCZREEhKA6xDKb1nurQI45skh17RHFYqu6VYbalhui2ebF3wTUMkIP58vI7JhawxZ
g6F8NxHFo0HSX+JrpEpVF5EBOQmak6cLmN8ZkaUsUBNLipUQTBOpFH1/Mq0ET2qDB5MtgbcGSwmU
EUiPGFtiGdpAwEcfPw/C9RUExve2HScREGBOUggwENMk6duakgOZpH31gDVjQIMN/8wN7RVaXqD3
wBjxH7R06pF1bgxtclB8FI/DkwGKQjxOonG+bhTqeJ9b+fKmeRttf7X13j5BMgSp2LhzzaDaSruL
WTlC+FlXy5eonKP+FOtFG5MHKdungvUtDyBsTG8psVdWsIXLaLs8pVfOyrVomu+oTdriDE007d1i
XZ9sKv8zruIWACFAZpc8UCDA0BT12N5PerlNTSRaAGw/WhKKsV4EISQa2BGvSYaPaZzhrRppmn+J
kJ82e0GA1nsDPoscB3MQXxuDsanv1hW3QNNZWh84pK19G72kvhudNOYvF0zN0KDmqXmZy6pGX186
TMUqW4IH7pt6ng+NTEZxikE5j+FMlgZn5XVljZJG1A67tXGa8qIrFnUs3dmIoI6tOIwiZAeFn5sb
zG76eavhi9zX9trXJ1hJI0mW0AFNhgLMpwPmI5EZmokd3TDSKH6M+Zxc9QBqWVd0HMe+WoHj+CkI
UItdqieAS5eac4Zsx51Po8nzQtLkpYd2bG3GkGuR8P8vwEx8t4VN4RfTINMwxuckdgb7gDwaysvF
YaH+RR1YTwjq0c3C/V0X1qOy32JgOg17R5lFaPlnEYEcrsgybwFWFhndX18MPbAZAhyuNBK1oVRb
b5wVMCA7ETzZaSatKYUaZq1FTqAOFUYoY3Vn1Sw/AYPyZAgoXZqXn00WvyK5LoIB7EKvlXnnXXWU
CrynZVaXxZKOzcErOwQic8lkFY3weaAcY2GoQ9KjvlWaed2J0iOet3yrtApCfI1WkEv+JgjYuZ/M
/MN0ScDSzaOVuveFgoiZL/oz+Jgg0fPnHjK03Zh3Iq5rH7xFt1vcLLuyHCaQySoebbeAmWUCTCw1
dVZJu1wuOStdnfJooQnEB0H2zK4FD2T3TMMl6mXMzYTujmVLirzTfrV6MEZ2Xt4IZ4Zmk6GCyruW
0cBIAAb6RmzFDpMkLd5mIgvXaajiPYOj5WS0ZXKdlM543iQtXdglLHx+l5GIHuiCZ75ya/VuKaN5
kziD5zBz2/qh1Ud1UTqw57uS052/ncQOnTS0YBKe+AFbxFz57NxrOwI+zHtoBf2dXVrUsejxH1Kj
hdWyNhs0hQ9ywIigHwyvyq5tFYMN6YxXL48cIlij8XrmCYoB9Rrpc7wZ1QjQcYtr5eJRo56aSkAl
fW+/KVnSIDHKIdIfWiJJwcvYufQep3H5FgmLWZ64kwNImnzsH3F0MVNNzPveZYCSE/l+VzW5mJFh
LuokR8u5c9LJ+hgALgcxhKlQ7xLKDzxc68yuVOUpdFnLMNINXKO33yNK2YwcMbCGQIZnvffXsdVD
kWOK8yv+SyPFZjJf0UDo59rUMntTD5VHtaX5kJfT3bjSMANn6dUXjeLnexZp6/S1Lxfo7mkZtXEI
pa2A9qmr5X01u/mCEfV7jdkmrDeiU0QHIBhhjz2NsZ6+FekiQH+5yIVqAqSIc6i/zoa0b0lZkQyb
C9Bg6OPkdDHGQ0M+cmuRWKETDuRNtv7hxukr0Dnr1oR1f7+Qlk55VISGZuCXhKZ2rr1IQbA1nhNX
tU/QQ0a/Hnq6+zpcqXyKB5apeG2/THl1ypTn+uiK1a3qcWPC57IBU8ceEYSW+zHONaPeJSpJT83M
MAdpFnZO1gUMOlYkGJO5POSe3QSMxeIQT/20+SsyXzcS/K+Iu29cMhdAaTIQxv5d3cl0Onr6eu1q
K9wzbDLOhRJIl4OYFL13smorttFagwbcaMXwbcJEP4LnqaeQqpRZW1v2+2XDQ0yTXgSpae0JkwXJ
bKZmmE1lES4RMtzAxUJzgm9v4UcQM/PateSRNZp5rwgWC0acRXhvI6CGTaeb3207kr6XzF+jQeb3
0BFHSqjGWy6UPqF+ivRN2RJVL1Y+GA/MR4yzmy0Uq/ksbzJg2w8VnK07HV1vx07hMhjBjDkyB/a0
63TtIP6DPrMR1E352WZP2yEEHC6azkwOrWVPgVwHvBVk08FsRed9gAMujpoWXebaUIbuOC74bD0C
CNbChqLfddQr5Et7nUNYe1stEN3KobrAZtddUwSi2iNUyY8aIblwzGcuKa61DkJiIW4yuxy/4hSe
ySbPU6WISiiSQ9So+QUMobvDprs0YVmwoe/X1Yyv6eaClRjxCDlEbY34Rc16YdXo3fVi4iqRAWAk
mk8R2PAckWPeo/80dm1VWBTKq5kUGJEI5WVGOiWcQ6bYvAUJuvbHjPDWH6VRj+llWUaudbIk2ynp
lqyYULzUOJ2JCZRgqeahpmIxKiuk/au60FWMqXmW2fLSGu4U3o7qULoUtjsF8TT2QfutE0RqfS33
a6psfl8pzAWa8KrqhM8wZDLDW8eq34YL6Fn9NOHyOynZAUn3UCI8yF7Vw63S7eba7bR3bKEiWHAu
h1bn6X6Hqm9vWZvwwY37RxJOhncF4bcE42o6d4yAurAGH3A92dnLAO0kgPV0DUNQ+TJNDDZpyjI8
dJseBlEPh83WbeYD6xDRylmWxCTyDhRcuyX2kALlw5a321nVYZ6WfD+zyRb+sqWxjm7DPq44v1ap
BiCWDD1ybWh44Jd0TlViXFVr9hRrsX2RkGBHZCRCFIofknQb58rRFbFT2CzvpZa41QGg9QB/GF5r
HFkWTea2QokjYXr2sLC6mwaa5Jnwgzzk4TFv2rJ1ZSgbTJz7VicRIQJHek7tTn4RuE7hN7RHGI44
lxALr/6QxvENJyrUhtAhwWKjLNdmLstOn4rsOiu1p7bpyAVwwMwhG1m+ClLVOJWYnI6ElvaQ0prl
0mJ9cgL6QM2eb+ArswZdBVYMB39XMeGo96uXl/YO4YewkBbbHgdIUGcnSkPnYLUbM6jGVnCQWXJu
M/eHucbeiaPLlV0tSFXIbCaXmCyQkXRE7QkUZ/8I8H784hKvcpOUYO26mmSHYp2/S0R51w3wgetW
1fMbd9ZXOm1oWxaQADuncZLzOHnyAm7EwdWT8Y7pyIlMFS0FBRrz3Q7xpBPUES8gB+qXJJ62fRN7
uFHAS9wlhrHeYkrj/G5aq34Ji9k7WvEgfZtF0a+q0nyieEgfejIrtF0r6abvEq2Pm5DcmWI6eN0c
P7hIIoftwY6/gCVBpLJV9q/sjAkv2jeBy1pKJVVSYDgjcY9GfA0sMzq5rVTP0C/0xM8IR3gkmlLn
azVxkmwJGfdxRDJj58rI1z2ndGTYGOl8TiwxhBLDATy2BedoDlANfHdZYpwedFI79Oi+qGVLhmQx
fls645EOE/EAeQSNPQJuLsB+B/jPgZXC+YC24xTnFAI2JTqoKS6Mg0QSbxf7D+zvB1wc03s6gjOG
av/UiWHSfFeLNARbzchGmhP0tquoOd4bxHaAZ5N86a7acm7mRwTsxVsi4DzTB65eYqe1n/rYs5i5
Y2aHmJ+43515icKqxS8BqaEHZ8pQXCx7gISKK1wRoQBavSChIa3f0cQD8TZi7Uqi3Csv5Bhrt6rY
zg6oGJcXwpxLqnGKiC8RymXopHiJS1zcwFvSROs4VlDdvepubAdZuRTvZqfyKxW5y9dJjPq9ZeDT
HGgYoSViUF/sZJ2C4HHNGkKHhsWTBw3jMxKrCshib11uwS7RPklW8vIccpRQI7ukYjVEKwRNpQ2E
FK+JQ/HJ10FEOiL+luk9KQ9hmXD1/RKYw2Vm9ea8JxTKMoN8HCuxW0A0fh3cmFJ/BvZ/0XWOfLIJ
SifBY1ByZMV2CYnsiGbmem6A5GBcHQVRfLOFc4MUU+AVJRxqmUPJZwpPlFBbD+m3gdBdaJ5NW98g
FSerxCpMQ6d4grRA0MYCRGIyVv1H2rGoB97cYJk2JtoocCcIHck8vaAIxTI5BMQ3YcyX5E7HIatH
bISOcru7ac7AcptdX+IXbkb4Ta7rGB+aqxMjvHa9AbC3c5TcgS8BX4CDB9RoNY8ZefWUA3qgFNAp
Wgp5w1aQkY1ZAA34iJgTw2kcS8jQhFysVzXD2HO2LByDs8xhVXfHZbzxrDU3gojb/kYj+wIOuzck
hG+plqMEtdzcn705houLPZGZGL1eToVmxuEkASjzMBZor3dzhIjEb5HfKuR9w/pMw2bsg27qADNx
xSvCBcU87p0cSwo/J+JrpKnEWoAG4QKX2ozaq24hAZIntEL5WQeYzjEyP6aJ9gIX0e4WbhMeLYtV
BQtDBQxlACW9ZrRhqB4Nca6nsiVqtXeG25itikhHvtkmsFlq513lAJGkBiVg51IVi5OFWHob8MxJ
3T4URQeiQYLkBzpByNB3qOa2gVVsi3neorroaFvYiYllkM01bm82zbrJWJHgMZGtrFK6FUEuXABF
AEpKoCmDYgGdxxIR1jiIDwsaw7Py7BgXRONlWmgUAsaH1Gp4ApalL1e21xKBYXeWunZWZwXgidD6
O79RfhCcSqmJ+y9+EWbvfqCMXiUcxmreW1qpbEiNnr0cFi9Hv9sunQSUwtTRJCvNVE1Yy4mebazT
fAOknnvp3hsc63lJ89jyMZ1hRpWqaqkRsUNkgafb9B1yfVjOGK1gddAEo7sRNWs8hnS2xut4WbB0
a643l0EKacENFNKSzUVCXG7QUhXx2Fea4qjWQf44VQM2eTp+hX2LHT21TtKQBWiQMamgIQPO9dd5
M/MatZY7N47ILIKbaW4RHd7XzKQ8lfIk0IqDKVNYcnl1nFQ88pm9+9TdMtaUaRHfMqce9h+Munws
l/fIxkmMtn2ppjKfT0Xe28+6SjjVI/wtn0FcIORcI2nKwERkeu9mJolUKkZa4UcEoC3XMcb9jVJq
Dl9TvdXKAJBEZX9fXAQUyEDJp7+i6oXikZVp8z4b4CKIwx4Nczfp0A/PfUOL3Dc5T7igK2l92YHq
Er07RLUyL+E6WbxEbZinMltn2/qgStU619fTTHQrWXvostVNnEPRSC+9zugJCcec6k11CDsBmgEG
Z8aI/TGFBCIJYxFOjbC+rkVBIjGki3rxQRUk9Y3LZjztTNrunKabnCO7qVfoVAuGOjJcvDXXT+7g
ovogBWlckHNZzRo0rW6Ne7vuyvJJtypQDvUWwHmIczU6/uCRlBEwMuwMX9LXI0Oh0EmWzXM1UHGz
WPPJe0N3d21WpM5FB02dcIC8IuCwYFqcRZdlTvkaRuTWz89jA2TrZPa5S941SFiahfCAphsTS0cS
lhrGRJS6UdN6gY1B7ZBYk1U/9XY2UX+kHK25/bPKPCWWXicvxJUQhKHbxlCEqjFgoLGPDNalCVTn
bTRixNOLm3JOWyYw6QEtYQQM6Co53sMO66xDLju3CtOWJPAnegctEViDW1Ls1otHTrOlKy0QnHuI
N8yZ49MmGGP1jku90Q5O61aCKJXS8l6yomOQmiujo74S+CGCnE+UXMgqG56IXnO50zH8NpRPQwSp
T8v68lJbltW6GMvI9jqQU1yR6zUpeZ7dOHJ7elebaQVczfZlF/N7Pwr9rrFb/F3QewftHBXR/GQu
bW9fTuOgp4fImCtgAhmNGxa1xLnQyKxwwnREE+h3I1zLmyEH/kHfN2U5TuZO0/Z6E5HgJWI39rin
hqkK4dB75m40kMw8RxW5VmdbjPZwg55byw/SgQHvW+DPckBqcvlmiQ4yAbeSLmmZoRAIiZl0PrJp
MOg409vw9D2FBLrHeRilHYzcJ/oFzBTl3Crp5Bu9LqfEngzJNFwnoXzLzaxcLaSfnVbo9OO5PDY8
kv2e6JmmOk6Omj8ou9MtuTgavFsiEqz5Na3QBoZxY+hzgK6jqsNcm3s80irnOL+l7FjFmwnuaqHQ
WSyYik2sdSywCUpObWQS5jM/T+7dlfIJl8SyLhwkprb1Aas1yTv6IhjdGmLqe0AkC27cxTHuVzK7
HXDotXYPxcaoDzXG/tnvAUN1B3MtSbVTzkwqtVHrMVHuQmXpSU59HoBn9NRlR4CDDdF4tW5Ku7Hv
C2mT1mPo5fBGSIdjXK5MztLdkintprHGif23LOW9zWH4mzCTOrsioSH+QJ4+Ap7L40a7i1xX3mkV
kG9iqZHJviwWiKIb2qnT/eKZSl40rlTrpWc7TYwCnjPkedCAMOHBJmHgQIQGybpkh6xTFhIr6QpS
wNPifo7JW9l3Fl44yso2+eptLSEO073ghB4Nb/TIOIGTF7q6h7mlQbKPWC2rL1FChJI/cqeBPCjW
zQ5TrcL2O+7u67WL2i/UYTg1SxKIKnwnlQviQ1/kdB4afGQ+WiHxklqp1nBy5SgbGpHi9OlylOWZ
VFn0g9JluCxrNtcdrqJ4uXDbNhn3c2wn96Ap2Jk98uh3i9aXdMmVZtdBt1KdImeN80fVkdp3mE3S
nXaADjW6vlVS0M0xyjnM0ba9NaCIFkzaepSCoTGgdgRQ+kFtsqbm5hdOxUxFdFq1PQ+6Ye1FP5cf
OvDmBBKGJwpuy7Wy9q2pj2VA1GdpnLZUjmIvhqZsfGnkjJQQlybleGzWgrcqm9hZxdmqMor+rB+d
+TrX9JHGUq2yZO+kqarvq8HAakDSZ8/8YyFEDifJ1K6+Mqv4GetFlTPTZEi987hVx8u6wpbPECvr
bYIbBGHyih584aedyF69eW0MzDyV91qWA7WLnvdFEvYt8xLKs8QqCx66KAWCZsiFGtizEv0S6wM9
NmGv8l2sOmbJmn/OAiKdBpJC+wEstLVaSg/1xCkv+oWZaWDp1vzdJqLlkkEekJ25y3EkEiLCIz/N
6kUnjp4DNFwPmKtAPx5JNJqqL5ipGPPkbCcHLgnTm4ibVoYGnUMn8DRi7dMePp9P2jw+10RBpw5B
xDjxueWDUF1bNu5JiuEWII1ImuRCzcIqD2tN8DghTkDyDvMYJ6RdrgZd/0lvOEF37InTDuxO/GpO
JRNgZh+02bd8m4lIy1TDxT4U62OdFErH1G+704UdcQA9ra5DdRhDAGrDWGgD8mY3abKLbf6N6DOj
PWpLnD8Xs+6M61EnP2cNE1wAjJ7sCcDhWKX6kWS16l3vTNSMCXLOlTIJLt7OaxpslKbK6uMkYirk
tlnmc8T5mXgUIklSGjTuUh/Bl9m0UgVF9r5mdtvxpCoK8IiYkRyHjedBVxKT/hwp0g82CfsaX5SM
ur9vCRx5WIMwoqHV9Vv9RRemDNMGosZVyubY7FGwrtSi7L13ppyw+hAAaslAW1QlDwBcEo9cMBZz
dv/GggEwNtyR+ogD44VZrfnQDmxHlh5pHgEnws2xoyUF6JZxFTUM9rzs71oqHOZmUam9r4us7CPe
fHHCeWzCluhyERA4I8pgzkT0aNdk8QZ819uBdM1ZHBaCDga/tyJ7Cd3cXKLjMI/2EhTpDMuMLj0p
WnB906Q75txvCLT1fNllHU0knF8s5LseJNrmSzWS/D51HJMRPykiU4pZRaztfp2kKL5NvYz6Wyhz
6TlKOYmcB8ul17Za6GlwJJnpfEkDSbxW+Uzk7lZMRifV2IwQFDXkuDftWkiiSFvvejDFOIWFaXd3
bp7Bjncg+AnaYA1J8swbG4vJtZweSJBfpkOi90JctJrtRkcNdaB3HIDfcDpu9CXZUT2t437gAL2c
HGOdmuucVDTedMxJ/stYlAsZgvmkUeZFugWsMBrKJsRLYNByXQRBE7CinHNWkOt8cIaoU69w8HST
JIeKjkSY2TR0npEEdK9zMoL44ntkYA/zXqpwHZRzBfjO/hFDUHxYuXozGTGLqdlnIXlmQ6NznC8L
MKR658mlpqNLIBFiGQEi6pCOdAJPdc4Jn8m+oAMUWguoQ7Y/3fmuXHKZmZeC1AGoWpoVZVpWf4s3
INmxQvHj+QuBMMR/sJOqC8IMaYuvClnkxRontv4aGUlnnMF/DmKhY0eelG83C5h5ZzVpEp8RGM8z
dL2ojL86uMnY+b0pnvtil7ljZ/sTLli40GZaTpcJBlxvN85FCQ/Fkao7wfE3x4s555gXOsOaEFPK
noYXsstt8z0SLJTBhJMVd/NYGNmpA5hJzJXrZj+sYmJA2rSxQKo8yxZ7OcXaWw7BtA0wqjNqJA9I
OLcDZDdx73QTYYmLbAHJMhbI30ckEhbjCM5heK94tb7VrDcGnPRg2klN6ohKZWgONLPawZeU6NJP
hZgu2rk1MYeb4/zC6A9fpmtbsJ+6cVS08PXE/uhy8se/8EiRFj6P+iPpZNOr06fipufsRVk7Ds13
xExZAYnGaUnoAARxO1rUA4G01bS5+leChZ2G9gTwO0ZnhF8Z84dsSdU8cI2d7pTFwpzgdzEXv8o4
r/ODdRGxR/WG/UoZRr+hFkxdz7Q6KZyQ2yiy3DggPZuLxv/UOPUhvW5di1lUms4JowgcqoR1FmaW
hgZfuDwvjpa5+xpVWHuFPDLZcsOtllBkviU6dTO+sD2CaFLvFLQy1j+Vr8SimUM2HLRa2EXY0PV/
VrNFtG9nlIz2SFyOM19qplVRUzssw8sGvDti88w5zwoi43ZpombvjGpbGkGcV4VxpGiOnmk0dFQF
hIeuoURQ+CZFqTEvnSSBjT3h7kS+l126l8i6AIgaarlJloXCWdMqHcBZNAm1HAtvIMunS+q8Dx23
p5zQZEv8Y7aMZXxeTJNE1cJ2JvNyhYFKxx4D4WVMix18uT3ad1sws+eXtlddcvUzz9eSmH2bZMH+
Lc07MpFrg5p2N6tqhYkAQaFEOoof1K9S2oN46ajCfdJ3St411RwtrJXrdJkRukojyySWOYBlrKpT
QpiJOGiQaMl0NofmWvY6ERQO+kOXX58XRmBkE6Bme8oVqM8W7jm1kavOU+JpKiB2L/nhOt0MAUwM
+ZPTLVT5bUEAJENqppp+1mbmVZwo7UfMl/aINkKsu8jOiw8Dx3q375VLo26aBZesI/z9S5JUnnmN
BJc+NG8rPaR9Tvg7ioAORLXQ5M1MNipH5qqeXgfaEZhsqZzuQBsUYlc7riJdq7bAXIMgBitnceC5
Aegrv/TMLr9yG6OLmbKp5iAYb+ZvxWiWBkLZWg+23dYGY2JuSZb2now7Lnx1Y3k9eIS2cLeShrRx
2GNSH5+xmWq4zr0mJkco9mDRj0M/ow/LucFMSML7VNrLDx165y0ENetFiYJxTaZFFD8ePdbrfJ0b
G2Jb9Y2OpnPKp2Fenkbs+98mCaTEoQcKoqTu7XM06AMwi6Iw7/TZKZLrqlEarcOBhyvIaLj90ADx
WQFBPylHzriUP0RJsNtN61m9scsN1FCYqiP54ZaZLH3NKrt9gUIKERSJ8xsX0Eyv5JzSqO9YGjwO
kJoRXRDklatX2RFJstOjjERNIEZgXrK6Y3IOQwDesKH6heHxqunO9QztmJ/peI9Ee0deicAEDcGZ
wYmzBkbeaWNATDqh0p094pONk0ZcubkA7E2eAuUdqmKKjHbt0w+TR3jcsQJaRFCXUd/s0XW52qmt
zZ8JaintmTK2Rzewi0U/Zhy/sclDT2iuxMwMaES05/1MmTongPSm/eIl5k1dGvqHh6MNrjtkoS2D
s6uvhG2vrATrvH6IMs8fNUTMJNfS1X9jOwPowrdhE4hoT9MaEkVuwNU1+qx9GDAc1MmuE7H11gIj
VGfC7PXiI00zHRaJq9I8LMskb/3erjGrFaWXfmc8ShjdMA31DE1qs1M6xYj4KvHm5Wrr0fRBOUzZ
lUL8BJwl0+v00RxkQnXQQUU5OJAWzB+oC8YhTOnPrU/8xgWyhT5zzIlqiEw7BiMQndapQpZT126J
XmXoy31FCrIItALGV+n3ZbfYRz4HvcBRNHhIS8+Z6fwTxcjESsQcNSC0tMoycbzzL+LRoiwOtTbh
gaC/x/yNqU0y+ILg2I3lF8knAhhK8eK5ab6eu3xdaTaODjT/DJ0PvJ0KkDkJrl56MgXqq/vOrPrL
LhqdPCDaFXDKgiddHfWBOLgjY7//oe68dizHtuz6Kxd6Fkv05kECmuZ4Gz7ihQiTQe89n/Qb+j19
icbJqns7IyorQ9WAADWQaHTdNIxzuLm59lpzjgm+WzT0KYF/XbXJwYpGIXUxciFcVSFtRzYsuN63
Jy0QU4r+PBQWlUIdykktlgNSsSf60yUtX1ppwIcCCr6nKjXmedVb4IvuerEs5CMVDj6smDdZ9hrP
pMdtslrS6r2QjkMYXcAtBRNQKSnGEppOVZizqwV9wHwzSUvgjJzZyV4imDdYIdQr8p0QmLj3mCNM
BWmduMWLvdS1yAYplUCZrkpdFEQ4wqYYmLZC4Ydf0gjzgJdkovXseyTOw051+nYg24kqQsgLRBY6
t+w1VKu43ZTK3DSl3YxDAvO7HvMLXaqvFzU5GI/VGOMz6MqZOQJE2vkm65GKQB/roECSZ1w/i3Me
pCcyxy3DGxDrZFtLCAk6S4thoPuvq2NwnoqhHh4iMhC7/UT6WLdC75cSRzbMPkrTMSpEeTklovYQ
wxV/b1jFmYPL0h/doJDTy1CybwlWNZFFCrbI+7BmsxKq9KrkUYwdGVXtQIgnETU7kZf2Pct3rJc+
Q5ZvqZ5F/lYCJo82c2pyWr8pB741oMwaHYQGL5NHCkmNE5M3k8A+55T5nI2BCZ9PwRzjhAigQ+IZ
Z5Ghv5CVvD+innVyIPTBjznV+u09QjaEb0qcMA4nc4eQWl/OTNqyAneXd0ecdS9al8EWk7IZKjq5
AXp+aXTkeLCZepsBqITUaFazXGoCFXAf5cYZVQqwO3VWlVefvm/sibGq4uxFlZfZtDKCyPPDHMCm
I+aEndDyRtVVurGIxmuhGr3xEEYKEoU4QwywADM/qjSi9bLfaARhTQs9KIxi0dIqyTaBxFxk5at8
HLfMgM3ZpkAGmCuN0Gxp0HUx5K9ghIHtAZ0SuqXRYhgA3pmUohPOrVbgw4Mi6gA/Z3TZBvVgLX0L
edWjII1UMJx/pnolT5kYbhFnE9AZTpVRMjmJ5sBjvmTOHmrHjNpoouNpZyEH9WMntrripDSHRIRe
bd3sVVlDF8mtFuPtKA8Qgisksmwz+DyHa56GRLoR5fEyoEyFWqTYmIWzL5cATyXBF9Vjj60XH6rJ
y2xdCXUn2TpvdIEwahMnlLZFs9Hz3IR5puQPvl4H1bbgdEoDp8qE5FzK/hRxklPoARVyKWT3TTPT
p0f/HjTPQsyU8JSUgEjv6gKB6I60gQnzolWOZepI8ODNt6iemRHZcUhDXKIey2hTy4M6Mu8b8jw/
N0MhdfddQFRIjv1DFdDlzIRMz56kJknzqNNWpMhjaA+0HVdsCoFspshh9Q+SZDwMqE70S4ZN4Teu
LPtld8P6F0ne9MXUans7sUY5O6i4F9IlvAwEQULYTcEl6LmIe9eCnVKvY9I/g82UGqg5prKs6VEw
xzffisgsonswwKKw7nTOYecZM/AFz+EnoXScB6kbUIg0c/dYtIkk7yFrmzj858iAV45cHJU8NWzA
DDhN4rmdtkWgB0myVX/HoPe/Q9EHVfBrN/9OS4e3I6TkeF4o6owsIarrxoWuHn0nrQ/fqev5dwI7
rz55l33nsjdNY4FgudDadZqkiBCtOIYjdQG6cwBmcBhRxaEEqREr4mq48N9FTkWvoOLRDfbfCfEW
vd+t1akcgtv+wpDvRA5YgkEINZJwFEwa0gB/2Y5hoI5Lf6BaLa+tOKL1tI67ONfyFYMQOaufTTEq
eCITArGB3pqlhDVg1vq6O/ciwW70krQsNdq7nl6LwoiIBL5yeiUyjdPfgq2NJIiNOvYhceHD2NIm
4wWmqQGe/jlS0wWc/1BC9hBNTer1JOwgBCW82qKMDSsNPUDTmHCPbVFmHsjbOKh1ARVumE2NW5D9
wBwybPvAirxBJJbiCpJ5SEYBI05TadYIxLTxlCqyyKui52ezrhU98odVzWBldgMDFIdrpjk4vGFo
zGVbKPFdlXSMgSMxID5OmbP3CFdMZ2vxoH3jtdarlKSVeW/Muf9kIdLt7BJZ8Q2hldZyFKW5XmWy
kDxJdaXd5zBqHsImD3sMMVkTF4s6pDSw+1YbUw8nkYSLJSoqZ4a20//uLv1bRvy/dNn/aLL/H8fy
W37d1t++tfvn8j+DH//iNPtrP/7++fW5+Mf1v+FP/PYdErB+++//hdb8P7PkJEn5Tccph2FOIU3M
uPit/sncVX4j4Mq4xH6JOCUV/s4fdnxZ/g07H9JqstCkiwMZE+EfzF1+SxJBcYgS9DodKp78d+z4
0sVY9u9e0D9YXxqW048uMILQzbKyqn5rECDjW6B2ldtR2Q/BZSZ18jVPHvz7rl8MZKfsiFn7wrb7
3QX5s+t+cvGxdTRElRb9tp8WM04t6VocYLsHt1JorhCuOketrZ/9tHR1eCaNMa6MYoORpVOvqhYu
jeygRXL0+ZuITqRLc8+a6L7rxwEz2KCaK4Nod+I9u8RhGLu9OCGm8eWH+/sTuzZQhL/40j5ZdA2r
67M4CKGJROtR/BZrL2n0JCmeOqVOnD9qCF5BEUvvxnjoXyV9FRK2M5zEeLKt8WBNpwF2mJEehMfo
hf/KmMgXM9XMTpJ3+1bYVNm1kdwmhMDU2UJmSOoTuunkcBjHTfFUvSe0cGNa8eti1azyff7UhDbt
ggUimUW9RJjsaS74dK/zRhfipK3tZjuyAw8ZvBs5ghO7iZcfBfuFlCu78YhqDXfxTibRQPUK/56E
LseQF3J6Iw9EyhPAt/alR708pOltPm4oOgzlNoE2O5BCnt5bcMET9kwzpxNHQxqqWn+kO07sbM9c
Jt08NbpdbGjYaNGxZB55JSgO1ZtOagY5RQU+Ekak/qGdUAePds+fUM7JdGR0X/iMa1ZpfcMFSTNq
a1ojje4gHIspHWmI8F5u76p8k0wrRVtJ5UoPVxKYvv5UdUczQHy9FPu10r/pxeTKAtEmqwwnwsWM
QPNxugoHslJjpwDQtaLFWr5AHr5lMq4lV+G8xw6IosPOVC+1XPKcQCgUdulRerR3grrXGyJHJ1et
j1a94Je0KUJXoglXoZSLHgcdSOVg98/qq/jaKaTGOjmFFtERdhOjzkZFXzBldKQrCHMga+wSkepr
4R/NF7yZj/my4Ytt9LUwrobr6GEEuVdZ0v2gE/QVHMD9TM0NLheHczEq7woqUAjsn/HaPuoYtyI8
8GkBPhM6QC++Xqaay/cEasxgrIvHgGw1N0xXCsCe3FXuZv4PUZLxIsNKtI6mu446SkkOur5prbum
X1QLedF7oH28dJPeWit5Qx7AQluInuVetIjqMnnJoy88xtLFhPqn7YF4sIu7/Adz6qhLWUjSXrcV
rtOTvwHuugqPykHbKxvw34d8k++lU/Yf4xuBevh4NRBGeP0TrpbvurvqUJ/G6+KJ0elS8+JDfcge
p+vcq/fmofiPXvFizv3h8+GBY7xMw38rHcWNv9Hv5nW1DI/JXt+ZR22THsSdvpLvzYPyhVUc7clH
Z/4/sY5ElH68Zo8pSRqxhW+VYwWgkdvL+mps6d46RJtxrW/SGzK6kcVld9NGWlcr3ZsXyYpHYFMv
ug3/26J2lXWzyXfWKyrlXX1qj+Ui2uYnGOJaippzFfp7mjwjLlQEJwiOXdBL6rCQ6TrJBO1h1gMd
xBjEuQgDMg8nZ0isMRFRe5C03YuEC+IcjS6Rz2hnq8ntQEh5ksdAy+DQ5+wOxeKMsmDknD3hgHW0
h3InLynGq3HX9mdCxcRqUbZLDcdVswlgrm79ZkdlxUiVDLTpfcpdgY99x5xreh8zZ+7oq9n6u47U
L7SzZXYW9+TqaWSnPVdX1cHa3jRLOjKIzhhJMPpM9u2KfDVMZ91DTZv7hLHAX2SCHWl0ijbBmgsc
melItgWL3THdkmz62EVcprKV0EZpV12wMOUllOKu+max+xblu4Wn+DUtH1vlTs7fA3FdGyszXo2v
8n7YCo+JQCCZi5w9XmboF4IVUQ71N/EFy9Q6em8w4KVu/Rq8zI+YgfrYHUm3fhlP4vkuQhRXbMfk
qe+cIHNrBdEZkl3SlBEa2X66EnF6+qhWPRZE826ghX2NDowQVsGqulOqs6Ve3iOKw02yVs122jIK
He71K/FKPKfr8EZ5gH9pcwTkkUz3xYpsPR6i1n1D7enqCwaSR+vEty8NbI8LC4xj5fSsFdkt2Xs5
/K4VN10ky3yl7WtvtlVnXsjngbGUY3qYiL3kQKkqOuUOQcPCOorv4WkbuKQsOZHLjbIHLh87xjp9
qDwGiHdEO3OHJReEquoNe156a8PzFwzxN3zEcm3ZoUNgIWpj3tyIcu+no3QInppk2VrnAPn3dNfw
HAQ3OVPzIi1IJYIN+CJ+s7bVVflYP7IIKn4lnhov69mtmxWTA9VjeWpeDeXPCd7FBUSE6Dbd6miM
zH7NqbC9wZzuhEfmF3ZxiyqLv8o/oBOOTjv3SpyuCaRRzuLJHHiVXmnmQrkS18K5fo4P2rl6kM7T
0dwJHju0p+xkr3Jo27mkkLqzfaM7SOKuhAdjoe0uX6bghI6/eWrXFn+aboYDF30RLpI9vnf7ES3b
orvRF+0y9KZVtXgcndfRMxfTLnmLG15d7XN0Sg/+dffQ1w5zBo2p7ynZ0Li//GsM/jbzhneWS6ev
sdXnRFm2kRtjbwYgCJ9y8KQXBNu5y/xEx668BQthlxOx5gqPp6POlBccM69YdyPvYHpbKtWcbdnQ
cxf9lqdNJfDcLh7Ei3x6a5KySqXoSChzS5qsi+a63Ot0+KYlk5HMFZag3FCJLzOGS15JsEGyw2x8
CM6RcFc8YY3Z9QzJcFhk7vA+4Oy31hMLX8ZIuWyUhYghXFmQI8u5Umuc5InxwErdKAvS2B19DTfy
XlmpXruGGmwu02YtLbrDvO4O1YFOyp2wnU/DuX+VNZvGH3FUdeXyRDaTHbKSK0egp/2KRDc7yzo5
gUio7DxcVpiv0nUkOphaI4T31s5Mtl1FSLjbjGdNWdXNdm5PMp5mEUFLY6MyMlJXnhFoH8bJm5ej
5A3jprzPr5NtsG3p+26K8k6WHkvjxUqedOHeeAjm5LERjVVF2laEoQCLZ3MTTO/I9PPYi2/Tczq2
N4TfvTDL8lrMxSZTn8tOOazi/RjbFKihPeqmx8gS7zTD1vBNeOhvkFTf92mZOUVVPRVyszOshV7K
tGbli1yWG5/Y1bfsm/loXMkn8TQds3m0YVUzQvZf2+fgsb3qz8FDhSxiaJei3nvyWKFLROZBTSh7
XVWtLlF10ROIXo10hoEyv7TbkEjJW7VehwkqCPcCwKuvaBw67bX5rX1jXEDVHJGq2O+6Q3tUH/Vr
ipxuelAFfY0bmdatjMETaRh7BOqc6TmKjn2/DPq1JeOyX6hXxRuqzT5f6fQErs07sX9JmrdJWgsP
2V37oJ5FVlyv2RU2bYpbOqLWC9M0xSAvwx4u/uzMubBd+7u5W/g5+Q0Ma/gOqT5pYxv9uCsphWni
7K3mTbFgHTBnd8uBAQBt3HV4i+TRK4iBbO9V19ijbp8nG6S3wCarORUQJesqkxa5v1XaUyUtSvp+
wpKTUb2lem4SW9+hEjlW1/4CR1x4h3O4q90UU0Hn5JNTTlBp6YdT6iE3wpLgjBSiSPX7LfwYXBGD
6o397ZyxwiJHfOTtxkfzd6prnf3X4I3QLVAWIRCN05Q96iIBA90inRxhWvfqAuURaiSqzCFYkiKE
vFxhg1Ds7Btp2WGz1KSr2Tpr7ZauFvsc9zR+R36YnORde8Y6K5ersH5WlG3q7zL1hexpnwOgtm7M
DWc7qb6NanqH6KStYQUaMcUfTAv3ktLqatJWocmZvkiMb3TiXrGp4HVywuQuA/2ujxjlb3htGhQw
7UI4TnfsjWeDaEueeoH0sIMGufysetFV8qwdS+I1nlIUu3ZxH10XR+XWJzJOau/othbrxh2vpKcT
e5IHkfY2covKYzhIS5BADzrMqDASr+TtFABIt+kaIU0xh9YpFKRHwIGle9pd20CSkAP1jrieeOst
aemeUCil02p6CYqzfE3wdYZwg5k2auGb7hqTOQGs5r20F2+qE006MLfz5HHqGPEKTfZ4Hl6ViW0C
VAlyfa9P13Pk1E5HbqWTvBaetosZM9wbN+aiOaWwBZYMSnyOCQQ4XrdPpk8DaiHIS6vcGupNXW7R
mGLYNzKPwJRmFa8yt0K6Zqe3qL/MbXedn9NvAnLiPSucmcrFtor3/CV6j3foKLBz4em9DXfJvX9g
qioo9qg5UrCyUIK+VfcWNRmD4/JS2Mgyxl+E7yAWbNrL9UK84jabyEJE579Gk4nUy0968irjwUY6
bIudstLN+Cw84Mq6DRFgB3aCE8i1iAERD3GzF8DH+Jua41LT3Mmji6W+XAxCT1c1x77viuKwLBlE
qMKjVD13aeoNXbZPkUpxnLakB6Sv3li8f+8Z/D9ojx2eGVu8F/8ZGmMKZJ+/bow5IRzVNntu/gil
+tAfu/zVPzKpRO03A6yaoYEMUkzA1v/qj/E79Mcgd4gyhEH9koD1R39MkMTfwAspOn0zmmpQmvj3
/miQXX7v8m/RUSOxCtEv/+I/aZ1/dHcAff4lnE/+eBQFySQD8eXn00UG04ZxudKPRzYsRPTdQ1Va
VWWjoKki6AZxG1ohtyw1l6BjOiIENUQ0AmKlWqj4xCT0dM8kFQ67rK4hokoNJbsRl+tQD05joEyO
1ctXVqoKMUPHuD5UoWzdIP2aX/tqlBytlDiFo1XM16rf7It+SH4/YP+t9fhvXUMrLY2e83/YXf3t
uftH8f6P6/a55bZFr81/ghUITlZXVG7YX6/C/XP6PD3/Y4v2M/3f//N/Ncnlv5b19Pz2/I//9o/V
80uRPUc/i03717/9xzK9wFNFHIMMzYDa0Zb91zJVtd9MQFcWfVzSA1nI/1qmKq1fVG0yDKwLgg4o
679WKb/F6uVfJFXb0shW+1tU1Y9He+PydEjAJcisBZGGQ+9TYxJzVJ3KqKJudb9aIsjcZqrulgAb
CrFz+cuLJCuXcTF9Afuil83i//c+ze8XtixJhwMHWta8BMr9+HDoloQPplXa2zIkzNMgo1lVbyMr
8YQU4Y0okZAGQ8ie5n6Pu4YSrWdsUzQDinNFc8hAXQ55gj6lYWyjL+Qwe4p5s4VRucrl/iqGG4Ei
xA3Ecj1U5WkoXqQMmgpeQnwi5yxNbgp6d2azYOy4UwtwCZl+g/Rrb+m4YCyNV+sIrDsnEWoel0qs
PxotgjBNtW7EVkSkjcrbZu77EqrlUmxSIj9DptvRsxJcMHq1eRNAOQjq8lEWlVu2h7WCXgRv9luY
wxUJA9ij41Wvd7zy+pIAy9o8DKlxE9Wcb/gneQDXEKIA1wvDOqnN42DR1M1lP1yoWLMEaEcjsehC
0iw6nRz2TtjEsop04EJxIZc0F/3XqezrdT7k0P7jtzDs4kWSDOrSGMoHy/c9pAlPTOg4eIRCyJmG
OOeZolpXbkW1OI0qyj5DIQW1VfVDh8nfzuvEBRtGoJdF1lqlu0babJj8urma7SQMKDqVLC45L0WC
+sOj95PO+Xf026flAq5Q1NlRmYTI1ifMXdUgLBwlob4VTcJQRm0bas3CqhAER9oZJ2RsK4ClUCze
9HqwDa3UUyn88DUesPO4bVhel2TmVWTpAJZEg5uOd2nL91WUy1DQVrLfEnvnA7LvXS1SV0YmM3cl
hdTn5FdxvsyK9ADr6FT44x3CG7gn3PZY3yla/UAeJmg/H0EXZC6YXRdvFljuxEMW7xVF7NYMXR2M
cFfkqXLPTGgkAeO1NOydNNU4k+ouDdwnw0STmmq7qoE+1gvZ04BQI+sI7pTI5Omm8pHU8s3cJwdw
rSsAGWdLz06ZfFEcj8dAGY9lVV1bge+mKXbOhConKlYgPW/7OljAHiFaJDsZPCZjqB4SuV4YKgnS
wStWKxfyyykgKLgmnje1EtpwrBCJ0JY0oxnRbVigu3D2v0CXSuJP9gFIiRabH2A/+IKfbizkgjrL
B725rUXrptStmxiqnZnSW+jqh1rMS2eQxmM0Yh1r4307lGh9iyss2QUAFNyzx3iqlsR+7CLT8sQi
WJQXtVjJXBxZ4ZCXJ2wnN+rUuYAcduUM+hHBvZjOCcrXcVtXhCiP9NuMfp+N+Zp0H6c1Bq8p23uf
nbDxM9xM6jLneYuNaRsliNd0bMVpvQG1Qphp/OKH6W7AqWWLZOJW+XBXmzHgFYWfiGzWKCNPhGK4
bRfWBDIhYLMiFGgCPtd3vVO1yPzGy1dfnrBsk9fb7UsLeyyCilxMPINdqGhzpy2bfaD0x0wBO8EY
ITPGrVzPnhCiH5eGfWbJS5LtZqeVEPcgzeWRcIvCOoTVnar3R38oV0XyZpkGY3EKa06yovlaYz1R
ZGHDTdh0TblqtOIUhxxL20Jflwo7v/8VdVr5WBV93/gpusD68LqxDOl7+uEPjezY0DNdi8rmlu96
3+HrAja4DCbNadR8VVXT0Rq0FebCc2r4p9IAnBWXS9JxXWj1bsLiKAEwIGHxLJVDS5gWGIB0Rvho
qlQSeolFaSh6zAxjedHd41dcy4pyW/nR6+UpkXluA7b9mjRZf7LWemEeasuyf71d/ewzAuM0IE6r
1Jq8oj+83NRUhnOYzO1tGBvENnPNgRP/VBOmPPrxF3vj9zry895IKXuZCGuqZnzPFvvhG+2FWhHK
gVepWrQbjXEV/jpXaS/mr21babe+MWynXtvVoChGhNZiB+dA6jnsG37uffHJPz/PisZTDNOD8loD
S/05yETBUmcoQz/cIsqFclCtBXS7ZFrHNh6XXW8yjENakqXqsjbUVV+Wq6HVCLbRFhnPk5gQPlbo
h7hVDpiQGMH6m7AzdkVYPUAnOMWMZtHvuXKfr6G47OW+OBFDcoo0AEpzsO0rDXm1fJsJ/RUqPCRi
U3ePO+ugCONdnSq7utIXQRy8ZVm17APNNaduLzLpgrHzreGtLevjkUCvbUUJlJl0yqa6x/2M/RPb
Hy0If7rD5wKRyy8fg0w5q/wBG38aYiXhphH13aiE2zLNhi9u8mXF/HiPUaDIqqmIaEAkSTO+j71+
uMel5KtRGPK16gKdPt7iSur/fuv+VmX/fyfE+Ms/dbnW/2+hCDpV9S+r/Leo/9Z8OGNe/srvxbtx
qcMN0wAKzasL2yRP+u8aDEP+DQkFaPTLLibr3yv0P86Yxm/wfhVmkOgsEGDoBn/pn0dMkSMrx1L+
JoU9VTcF+N85Y16q5B+WBadKS+UqCFAtQOKWyg/+YxUdTeMU6U0rulF/ZelXRRLkWILpiEgpnRGj
rqOtZO1++IJ+Uot9WoqqYUqKJF+o9gQx8AE/HRl8awzzAlWu21ZU4BI+CqYdcvv7avzL07Px08uw
q4kS9R4WuU+FgeSXoO6GUHQ1k7G4oXiKv2pqzI9eN9lq9Fgk90m6Ktnu0001e0Bzo9IRExeDIeFg
1S3zM8HY6OkB3JVfOARBIbHnlxgQV0kl7aDlrJg94GtAXAkIUOIXlnrb3EkHBuxG4Q39tiR2sQYl
CY6GaZgTPydvyjNKEW12BCyfMrbYRcwE/HV6rQBSDm5MR5iJqC670bw1rF0eXM8CKtzBuzRteaH3
q2R2fefX9+RP64B7ItNoIGxDN+hqXF5IP2wPQx1VotSzDip5JhApwRg5WME2jvurBGm8o83B6Eyz
fv71ZX92j4jdtniXI09i4/942TQvNfBIXFYMC4j9M2rP3GrKL2b6yqdD6vcVZ8gyHwzhEkuPw/CP
n65v4DpWKtnxIYnetUvUnJovw2Y/WAU99Fd6+KVMC7d+zvI7jmKSdszAj5TxwmT5Tw7i9hE6ylq6
YQpnjrgt7hPakbl4NOSNZGyj+gh3Ewaavx4HzN+3esbRp38MusOYvPT5F8/PTz+OSQOCU59EHMXn
V2Q9hcaYGbHoBqYj6ccCAYyRxoswAB8pMq1gZBxfBtKpQ/OfKoZwq+EUa/wnK1lcFeYSD1AmLkLI
m/OzFr0L4bqvVDcl6q1ubvVgl9aNV3JurDwgnkZ8sFRXUzQbibI7JGe9W8AnsY1u/evV8IkP/v02
0TQT2QtZhNJ38dMPixBNqo/MHQ4cNomCE/K8iEbynwHtkUre9TwtQFl+fUnpovr6sAGy8C3JpLPC
Ji2r+mXp/HBNRZuzMJc1RJIqioCIplXiH0JN3Q1amdlChdAkSrpVYbEddqUSLs3ZcH/9M1wW+acf
gQMSijoNgCuf+9NGVSh+adS5PrqdwVgSUZbS1B6HiVdMDeLy71/LpIfEk3553D+rXFQcCGKOXwOK
lT9x6qeIN4yF6ReMMQexX/z6aj957niL8eq71OkibJyPX+5UKgXuTi4kt8quiCsmrLE62Zms0ZhJ
67vEMJw4AfMXm1888j/ZWLiyodIg0njJfo6IGUdsbVWr8RFjdBSDSobKxMH+i3fMT67Ci92CECFd
mmyfF6zaiXKu8hndEEE9ONcKQKiqTF+sD+mj6M+4PBeaaFgW7zJFIoXg09eYREqRK504u1bP0XZK
mNh0gFA7iWF130L6jo/kMWqcAxlJCO3wxSb9k3cDtEWDlCbkoJQrnzptszXQ6dD72Y2ymVslPlet
Nbri1DPBx1W+CQBxsoK/uOpPNgON7h7bADZqkSScj2vHShvV0PAqu0U+JssQTLfTWHgs0JeBEcJI
65dfHLp+ekV2VUOUZdFEGPvxigmxjwEJyWAoiw7YiHShVoU+o8g5k5xSSFD5x1bwxc39ycN/OXfR
t7gsJDq5Hy+K3xnEUz9O8MmPWo2KJ9CRNPZW8T7R5vn14/jTa6lEPfLc8zB+zl/wQTsQ28m1/JK5
1BQJXjEiiMSTXDKdlr54BH92Na4kfo+VYbf59HX6LcS6lAUCgPW2n+QB7HcROTJ0Qntm/Pbrj3Z5
BD7toaSH8T2S/0AxfSmzP2zjYjCicJPYaaJhcGSQY8jDQvWLFfLnj0SzlVmRxn7NSepzE7EL5iEQ
La7CYFD1tPSp75OXSUNgIivRF2+mP+2dqLYZ+1iqqWHD4u308RNFlaV0Q2OIroUZj7m1Oay67uJ0
S8Q7PD+2WAN2aoA8Nnr4VVPtUg99+Da5tn5JkjEMyiV2to/XxuxM+2kgrpcu4+tc57dNDMZlVIkg
wfDgJODocJJ6XThki57sF7eem9sqwu7w67v6pyeSn4MhHN1IwwLO96cFOwZ6TsceB93cvtGtKrwS
1efkJ8tErlAnCNBVfn1F6WcfnXKUQgDQmUYv4uNHjytzzkDLiRzoOx9KMqnzlXXWsQnb1SV00Ijk
c9QVAy1+EGqdpb7nUIrbakq++kkuV/p0E5DaM0/kR5F01fp0TCLvE7OQAewaiyUG0Kxt7YBWmwiY
CBKHdpwC8A7QQ80FTtSbcRwEBGHmRrPCg6D24RdF559eAhw4OSQykVREXGyfxy0oyQmykOLZnXBC
O0kYXnZjcDaTC2cAeq0cbrIyfP/13SDg7/N3QEyURePiEmfEaffTQpQDfcRgaE6uKBWwj997DghB
8FCU33hmkGRotoLohOF66DX6wprvMv2gJgexeUr7u65by8JTiNa0wsdW2ufoonMdVsFguRnQ5nzZ
4bXSvjH2QAikItpLr/0QqYRXyhh27+LpsQ/fM8J3kj027l9/NOJLfvLZLhsJgTQyxfPnxvUMii8e
AXS6cb1SxY3A6dPQ3ibzlA3Bom4eqxwBqn70p5si3fomp9YbBFtwUiF2EsR6qIc7Cc53UJ1VVFxR
+6B3y9Z4gIuWc6wtlhDSJ2tRMZVbZ4gVcGSnjoBSCICjV+mnAI5Ruy6ahTYs/HhNa4uVnXdnIXiT
0z0hHUr5XOR7pLSPI1HPSPB1t9PPJBaPoas8jI+pvOhafOzXaXqQ25XW7RBZ6JjzX7TwYYweelh7
wnsQQuxaK2j4IvLP7Qz1pO9NVxMYyhka8CqHbTVpp7beyvQUq9vCWuFVrPKb4TWOwZJe5T7DjiXo
JPqe8i2ZcTls3vlAOQ4siWZcM3tW6SIG45itKdsyOJu0gnPkkIhnhlvDv66IiDB2Rr+kfBHM9aUU
RY5VGVuzRu6x6h+byht1Zmo2tMmgcDFQ7DTf0bsjPfYsQSqD9QmY5ia2DvH0qksn0gAXUbue+5cs
fBlzbwJIXO7FeaUyEgHZVyAzkghrMJVnUd9X6wSdEfT13vMZ8LQrifAddT1GTm5+8Yb/84bJ6cng
mae1JIoceT/uXiZvp4x8IQrSQjFtUKpbSsIYEG12DwYOhgL7+hfvxJ89ohfNg8YIVrm0bT9eMvGl
oq7HS43P/+NkfY+JNRWzr3bD712hj9shla9IYUZYIdGW4qetoGKCg1HemNyhP+K4EbHiyGeFkSbx
S6/4PUzxqaxvpu5qVN8U9VtDw7hHJ1vGyAvXYePiWYCVq8Mr613QUEK5aiNPs5bkkBty6EiNq5sP
cScv8s7r+4fwrCS2fyVsyX1HNlx4IbghG7IXEewz2sdgY+xhSIf6Ity2+1YDMoSqGuq4Yy2RFR+q
axnBbero6NMiN8OPcqalUFhOJS0DUEC7sltlygJ0wprpIDxz8K/tjRld52iUpvd5ERCRh7iVsUXh
8tCXnOKnSyJRBFlPuy/n1xbYlL9tkDf1dKEPUbMWmGgGD3V9KMOVLHmW4o79NR0B07AZJgKt6Ga3
H/YKAt6cR8QO0YyYm6Z51NBjnf35vkhvM3W0VZ6yXnoyYWu32bBppdnuMZnowjM2JzDpClF2rZ7j
kD/12ebiF7/YZ95+vUH+qdbizCjyqqFFqSJX+P5q+OFg3hZtakDg5X7rccVMtX/ValTBgqZuZ3/y
v6g0fnY14LOKhe/N5MzxaXUR46JCGRoAjgD8A50vQOpF0Wc0vkT4xpcTlz+d6Gj50osyAaFgwQNg
9/GhqSFkKARaTC6mZmZ5WZ8TcGHU/4e98+qNHEnX9F9Z7D0b9OY2fSoz5U1JN4SqJNHbYNDErz8P
q2dwStKshD7AXiywN402M8UkGYz4zPu9zyZT2cmWrDzwIuMGF5xlKIyboLWdb46f//DVEiYTyzoG
eF33d1nkj6ebenUVy4z7HVXAcZ4n6Qp3RPHNV/ufroI2hPoywTIh88fb1IXyM4hgK6xaX5JhhqsE
/XdJ+H94dfzhlulCI5zf3BxH/XErZh70GM1FZFCes8kVPvuyR3rQGXiIe74yv1kpnwOh+VoUi2z0
NRQ2PoRlKeb/hewZFGkx3dql2lmgU0Yj20EvXeIxiSUfffj6m439403CUqZ7Y1L2p+pv8Hfvb9Kv
Q9U4I0oEzPEeawwblrp/MtXPRiTaNzf4MfHgUlzGJO62CLth6r2/VNrT4nOHirK2QYOM47XOfIvp
+uDOiimkh2d90iLhSKbN1x/8x7Nr7gr43Bq9gdl46Hdk/sd7NDRsx/HdEHhHsNMi10gXhYGa3ysd
AArDiglw75tLfqqsUFhh0tUh2yHMnqVU7+8VQ0VD+r1HYd3BCkVq7Ykx/JU3TDA0NPQXpVhkqWlu
pWwYu1TGN9/H57fqBKRYPnUdolsSvfeXT3KQCcDzqlUANs1LwVrJirCpnag1dCq4/voBf1y53Czf
Ioc0xSpi6Y/BAeUlFwQ8cwE6LcoBHa5uM3PUwMpD2hJvpO8/deXb19f89FJRrfGh0MimUk3b6sMd
1m7fKQJZBjP8sWWqgIEOL8RrsNHQ1QNHecuKKvlmAf8uDf0ZKkDkJfTBFo8kgE6n8+FjSRyhGZUM
i1XlXypsuTOEHeHRb++8Buk6Aly9JmLEta8tN36AQr3e68WRf+i1SzU8ZdlGaajCmYN4ivu71IBF
WG0YlF84GA3iIlQfpypdDwEpbw/iRS5mP7P6Uhp3/BkMXPIHOBqHPd5L2fx/1bABMsKjqu6+frif
lg/36cFCJfCiMkcr8P3y8fvKdiY/K1dT3d6EA1IrPA6BsY0IMBwX48KvL/dpY6CGw8qZ2yhBQGVi
ftd/fKDjUOMoGBfJioBgNUn8Y+MmmC1XTHwt8zdlYQQm9OSyL+3L/8GVDS5PcGvN5bL3V4Y65RpY
lierKc1e49EY1h5Wd8umj7Utc+ybAF9vX1+bKvjmwp+fMLdMQXBWXdoW1jDvLyxNjNgsDITpUurb
SY8w98cmA8PPDtxW8d1J9qkZ4fNsea6GPddeqLl++FpyPAdrB70gaChBo0qsWkgfu0KMe2dwp/NK
jJsy6MtzGmXRygV0vvJhkH79rH+Xxt9/PVSc6YdSbea30Ix5f89WjZdE0WLGaEFIAH/ZYOoT9XdG
TzRqMtBsJ2t9uGN62YhuIdeJnA5rsreZtShz7OA3qmIKRc8OABEntMjVcRZwYKOEyJ6pYBKzm5jO
lN9tdPcSF3sSe/JQqM3SCEGYNdiQbsLmmeYLI0h8TPyVj9DoMaKkwFFHe5Xf4//S4eJJOWVh1Vzs
CMBhGXfEov+4P8Qr+a25ZR+hSUkv4f3T6FPDj4oQUElVnifGiO+OU3SHnESEkRZjiaf6opKVs2pR
hVYdglPTieNvXsmnjXtuliMjwCwBzbExq9H//PD00Em6RpEKGH0Ovy/Rwawy29Pfe3i5L1F8rjEY
3Xy9DD6vfE5i1Odo6363Zj98crmf4z6Fj+NKdWolAbJS/IYAF9mURezvyN00MbiFd4vOotRFsRiJ
BJfllHp/i0MpWzVoA+yjK+tXdc3eot87FtnTOosA4wDSWPOP2q8SEBbtzHZVyWNP0Qd7xGxpZguB
eu5OHaL9WK6MYlWEF43zwl/l+CCDC6aF0mbrG0yadGzYmMxaz6M891hC2tKEP2HvsQlIgE9iUG1e
V9Mj4NosnhZRQImchbcs9CWJEX8FJgETwAVOIBd2s8RHMo1X4IQbh+rD2sHeq1n55cqT0MZXAn8B
a6clW0EpI97k2q5xtmG6tJrFHHWHYHoXGA9eqMtuoMu8yG+9B8YYUSDEjFpqOwMcUroN7K0dvZT+
Zqy31J7VeUBKh/rsd1HLvHGjVeXuWiwig/Pa2bTo2NJl1wKW29fY4hjbUt9N6pzJnW6ihrkV0ZZ/
aU+boNwqjL26fVZu5rGhYZM+ifTCis6Y6MNhPl7GR6y2fwxvxcF9MregPF8b6iyZg73yBcM3w3QE
4YXFAWjRu3D61TZ3dfYrKa4KbUkZwLiscYAwzvSAAeiVqy+Dl/ikvtmhPx1K88JBd+4FjGrQ1fiw
Q2u5MdkFftwrXUwsg6D2l5ZHUccSaFjQUp0ppGIQK81opdPN3X/9lXwOIH9fHn3JbGSCmGZe13+c
iYlTjThb4jHs6OW6wj5xolg5TP1WE6nP23Lo5fQZ8+chwCbkuMU/zQu4vosUgJqPZ890wvfXN7hh
nNIilpomzoo47lZuI29yxTQf2OFvLvZpHyIup9DjcDYhpGZffH8xP4m9zhMWSme7jXZiCk/hiF52
clC3TPlzhBp/gZr2O0K5OWdwHzYHrotYCFkg/eiPZglY3TZtO7jYJWI6vTV6c9ZvmCa8UtyL2bWL
Q+Jgxe6hwEE/MF7gSs40bg8Xgx6pAqebMN+Yxwf8D8SqlOZroUr/jLgNJhAeT/GmSzTqi0kX4mXO
sNzXa+TzUyOEYHHOET5TFx/VGopuYw/UpIGd2xxaByZ1xvjvQMyIoSl6pKF6GNJv0vv5Tbx/YlzT
xHJ0llIwjPTh1HKL2heB6KAGyYYxP2fcuq4868Gj0MjR2FaL7+RWn84LCw0FtWxEuR5jHfb8nf7x
IeCyF1BCQRJF4aM7y7WfuVYv/EFq58PU3P7TJzr3gn53xV1ScP3DOkyqqhde0lYrjbNo2+hU47yR
zgj+8ylC9zIKgjPC4vKbI/HzQ2Xt6RiAoiByKXV+SIyDpAvwXK9KwqC+WQg84JHb6Ns8NJlYMPQf
WQpL5es7/RwRMkZGRYoenDu3Hv0PxY3SEYbTxFmF0V/PUGtHlXHoqWm6Sob70gQv17n5cIYXHJpr
aTYbePbxsjeyf7zNBhzNxP7kqkCwP+Zxss4sN2OOAYEt/J8ZIV0EsIbsBCp5gwNEwxIeXcZCHXX1
9SP4vLDeX/nDU4dbJfEynK/srbzRD9d9gN+rKwDMR+k3j/vzYfL+Wh8+m5r6s8d2hjd0oz1NPvl+
LC1kkHhEdueqO9pm2mwMhzbg1/dof/pcuS7bKlsBVTIUn+8/niIpnaCWMUVAfB6XchKgxLQy+iZ/
+09PkrCeFIODAlXkh080Uk46k+yxbi9wPUl0dzVZw0K0UbL0HTzMv76n/7B0AxuVEQsXWTnf6Yej
KZ2EEyisGZmWzn8lbvZWzWjS3ghPAydHFTaMtpTnUMu9PZ3HiK7Id6ez+TmqnH+CM09jMtCFsvH9
c41ampUcjmDS+qc6nsvppRfTt0/LYziPeegtSNJKw2Ogs43nmWG+CGkE5Myp4HtrDMeWwsaSS7Rr
KR3QnSkxpx8DEIFDymhV/J36/fNZwQ/2zFmCQurFY3v/g6UFpMtAFruKU+2ihpJlRHa9cZmbyt1p
Q7lqwNIKT6qvX9WnhWHTX6YkhBiXkjtwqvdXBaJYoEJJs1XnJv0GAtuThn0vtJoHq8j8/8nF0KE7
JgVG0pr5W/jjoKhC3+56EWfYWLYRp3dGTyMzHmXNzBp92396Z+gjmcYleWMBfpIao1vShzam4TFG
7c+2EeWuxr5QFt6qNBr3mxX/+THOny8xKFXTubL/4c5CIeNOy32smZ1mx3QvEDa7X5jEp3joum9f
39mnw8jmYnQRZjE/2/HHr2vSRkRtBq2lhubBxsPtm9jefy4xMzPgUe2LeHC/2aWM76754TDSCpo1
fUI1xIdPtujdbFvV2ANkpdR/SIExgRppY+MQkRkAHY243QF3Cc4yQnfw7w9KkZxBA7QPXujnMNG8
b3Qrn74engliAeo0NIwY0J7/+x9La5xkyP5nJyuyAA2/ISu/MLufTRVu3UpOkDdikG1D/U0OML/W
d7EW4h57rstz2TmH/XDVmRlhRZi8Um3Uwn2uqZ8G5Jxv1tbvNup/X8WnGmS5TObMwwTzQv6opvLR
HkV4xWJABM93g1kpwl7MhRd6MVwJ/tXPsnOvgiwydpM2pSsZGC8ikz/wSz7E8YTYfFD13ozjZzZe
Rlp1/IZqw7oRLZjgr1fm+0P071/q812D1dOR1n/cTWRlt0OIozlVSfdkBcV514S4/Yoo3dfkuBg6
xkl0TNzJ/ub1G+/fBFc2KaFTUacHZDHd/LGcjq+2LWkH8U0kQKdHF6+scdq1DdinqWpN5i27rXBQ
FIcG3szTGK+TCYjVvnTa9ika1P3XD+JDcvj79zCGzMQNnyraSefDgTum2uDpbYapj+24K6vBnsRf
aZHXrgOB7QlM6q3qgh8obyA7Z9SXv77++8/1X5enaGQz3UGU/FFBCVxG7/uUy0O4rMBVjbfQCBgm
0C8bgceO6EELfH3F9x/gv69IlubQtLU+JWo1vMeJpgKfQpmiUHOUd4mPjMKXfuXEk7VresaYQ8/5
e8X9Xxg8+n/OAXYOBf/Pw0dnVfvyXL4bPZr/D3+PHlnBX1RE/Fm1xTGL/ojl9/fokWX/hQaU3ojD
QBhWr/Ph8a/RIwtzgNlKYJ4Gmptx85r9t/1r8NfcncP2lba8hTjO+ieDR7Qv3++bJjGO+/v6BL4m
TLQPwVkPV7QTpuyWQdwbO4DJ8piqCpMgu4FYu8OxHTcm9Jbp3hYZxlaaV0DW1CaoTK3dHSLlDXth
WPdDYTb7gVnZKwwBHiXtJKvWhvMSaOMdZhnWram1Qbms5Ij7ipWOm07p6jhS0sF+ru4umcNsTrg7
u+LMGiBorPNR8CtMzS0w2aytwjrzkqwzN5iKFzV1RtdEg+HqmJ1L3ZUd6iK3TEJsNpltf82d3Kme
Qx9jAX9lCRu/uSCKKddihjVFbDqhKTCVSgu39VeVHY3jYvLsmQnHqDKIANs7DE3vNgeQ4v5a1VPK
3pAaDUI3xyyJWIsiXFVR5Jzn7TDs/ao07QW2B/jPgQY7Jfy5TByPViLXWC4b3bisu0G5yEPA3S71
sW2Y85Wja1+HWluXc5nQr64iTNP3ohvt6GxQiaE3CxXn3QCB1kuifWvVwa0lYFah/eQ5MThtpQyP
OBlZp2ZoxWNTjKN3xAe+PG8aYLUZsxz9xcggLS5B3XAHc9lIYfGmVF1zTmdEg92ICYJTBs6zJaOW
e0jGJr/VMakHp600ibQHvWFURJtYtCHbSSwBSmwAIYUE4cSlabBqzTG8M9oodvZ16gNcWc61bFry
GR0hNEJjkIcbsBQeWBowWhAyUsc76L1fFEuTRdRhm+Dm41r6EpYa3Wm8j0YuSmXVj3CxdvAL39Rl
h099nruqeFayN9Jla4Q9HTZ4x9ZrSbKwcGOaQVA4JpBhQwJMCJVuQTm5ThzoyKOGWMdMW8QWozKY
Lw1t/XEcnCRaF16W6Ddmm09Q6j07vO/8PnrObTXhHtzjIkG4n+FJVaXQ0EDIO7Am/CkHwzR6lb4k
yZO4SOqpz73VlcS4bhx4JVJ6F47NFOmKQoZ1ISKvJFfHpJuaaI8VwkqjjbcPB99+Yx9HnASozT+E
E1TNhVVVWHTbVZ2l6xKI6lHTatPBrsELdkRUnOBxNqjrApt1fZFENg9rGu3glOl+qha5ykvsJqwE
81ZFmRDQhJpuW6eNG2pemfzpJ4zhr3jh3kvsCRksGDrSf0CCme4sEB20gKypwtdPppnNsJJFU8hu
qiI7mmWvVyc5xRYCK+ifGH7EYYmlFWKaDlucqnmV4dRQH7ABOSw72HDayirI/nYEDcbJRqi8T30/
PxiaF9AKqLGNX1UmRavVmE29fox8nfm7sC2b+YG4dbVRcduaa9vGl5/jknbJqnQDgMXAZ7cGvnP3
Wuuoeq3ACSL9yoICbw/CD1f69rk7z9kg4KQBnZSoivBPdvV47cZxi9jU0aV3pWqo2JvRs+p7r43E
qwwQf20cpY0/krbIrv1KAT5pR8vYMcXpYQla9SOkVP4grCg8CJVOCxWid/QYm+LJCMe1Kd0wbefM
w7c3jFOJbGOZRxNQGRQhOm1F5+KMIPICGzDP/lcD8/8fxP8bf6ivDuLjcyXeHcPz//zfLlPeX3xk
AAAYaGPGUeeA/pcLu67/ha8P3V5KPphM/WHfg9X63Oyj9EdPg6R8rrf96xg2rL+CuaCM44WPAIkz
/J8cw+9D5n878zLS8D5VqistoZpbBHtbXUT2Cj/sP27/8u/E5H+VsriskrIT2M4zyPzufP/vP5rg
4s8sDGuacmillgPlIz+pTbJt2B0oB8OSsdLWimmwBblzjjVVcDLS1Dx0SWm+lKaCy1IkisM1QfjO
N23qfbawagNxjGqtaeN5Vbmp+T5RDo+OfTbFYf4Ktmu6FEaOQ5uY/PihCwN/rVtBf6G6rr70i2i4
Y5RwfCoGt31Mm6S6R/ICdbjxu1dVhOZqqMHywl236qtU64Ibv1PTtSCx+tH5arwAdxKDVpPhYzP0
cu9rDiTEcYosfTESGLwJTTXXCWP1y4pw5MZxZPMzgF+JQVeHWWlV6MYyCRJ9WrhClN3ObPqSrhRY
9G0aO+2+GAxqSTY4w7VysMbLIRJlCNS9/AGjIKyMRJpSqsuKYIPyAak0HPufZR3IdQAwZVNJmTT7
VDMSJPBTcWF6IaaMQNZeRlVkKxmOCUAXMB52UGFBLJRj70hW3F2jieaSQr4BUK+1EbOm6SFQpROt
8tGKXhnrGJ7tiPHIZR8E9EVRJJ5T57PhjKs0nB0W6F8WPU5PWmmuA7K8k2jY8e3Esy7cBsj00nSn
8dcAwvNRJjYw8i5Vl2URZmtwX7ibFxKbiaADNVwn5o2XxkyCN6bj74KpD8GmMYo1wUOhSdN40V5q
OsYziZZ1C6yFsFEx/GLPD8KlNDTp/PBsz8Yh9HZJbiF4b4xOvJnaRGO3FcK49VTh3+lGMtCizwVW
TLzB6IayXrgNzczd9dlsQ6rb2l73+qzfFHwgt5YssWlGn2ld1rYmT0k9gv9RFrGBXybiJks8bUEL
MNlxC+mhtTL9KKF35Svl5IXNxCj43i5O9Asn1X5Tr3zqXZo2hG9+NHUbvzL0rd3DKt4kws920sfM
ioU5XLW+266iIHZWQO3kwh18oS/TOg/vVDU16A5giFEtwDQ0HG08l6foskKu8pQaKj45wvYvzEHO
1pm9yHZjjq45nAYfKF8zhXeuO/o/ByEkDvcUEWheZ/UpmrL4rce8aEUfEzQtk3B6sbGayruc5Kjt
pw7MeigjmkqJIZYizN2XQtjxlWzL2Wa/SLaAIgPcUYrmp/Bim+nxOqTBNhdO27y56gN+eKH56bqC
FRQvzEBjYqCqQ0TzgTB2BvOuVNq5vxffbsW+0OCMLxJO5WbRIg5a1bB6Z00IWCAcGb0a/bZK8Z62
SvSesqAEM6lkeJogFv3QZR0egb84B7sxqrtEhxQNSb24SP1OY8kW4qFjePMuEFN0niZKPveOlRnQ
m1w8vXgyZ72K9BuH9XjZmL31bPUequBkSsp91/T1mh3NOqusOFg3SPFvopqOt1eOxoU9FRbhey4V
P8rvmmutI5RwcqmdJNB3AC160RPOMjdkgxl3qnjpQxe7pLXkHVgKIK1qvi93ssho9AajSTFTMKjq
0a7EjsbkCn0h1rkTyj1/Ip8UUOFHl5LgXaiBfhotOd7K2uPlge/EmDZnukFKNUIFzpstBls+Nv26
PO8FJq5Nllk/dG2YfkR2ZmyTdhTFom9bZy9BBG5o6mQrbl0cbGbON07NzI1K4/zMSzW44Ek6/Aga
Yh5D1ZgUT43hLnql4RcDXomtMZX9dafC9FiP3cAuh8TrRo26fjtZLsA/H1zQknfvsE8iZtnnMXJN
pPzeeJn2Rn0UccuvATAcvcaTlr5ZoY+sIq9FutZCN0OCMY7o6Yu0vhoTRXirK7+99kva7k1iRji0
pOIiNTRxlQUURTs5dbtSqvKFt5FcjEXvnIjQMBLW+v5B5oOPX1xUT0y5RPjaKo6+eqlGk1A78q0O
oX0gQjIK9lBGHaqwXeZRXdHndKr0mQI03tVGFvarYdTkRdIy1rQoytScLefc6VVLKncb1tFUb1WS
1fFmzNP2SgVju29G27kZ07Hf9bbmH1s9ny71xjYf7KafkmU2Fvkdg3/9UdnwMCctZz6g03QafZN1
oY861Nahj9QxYCO46qwcWUyILSSvFpv6Ibsm+HhKksk6nzzAFU2qMOJXXe+8uRoJ8RTjbm+kRXAb
lm62aWyyrZq/O+hkuahbJNsMVnDpr7qOh30X2f0mJIN9jGFT3ZkDiXMkU31cM2qtbmM84i7jJkbA
Jib104I8wbxFFZzkWGLxDhUe0SmpDBO2/TgcDOjSWyxKRjbgJOBjZSyoicYZb+EnD9Rcg3XftM3N
gFb5Z0whAbv4MI2ZU8hM0BcaHFM2s+jYTVV/1JtCvfa28Cg+YWl5ilovYGgJ2wN9CPvHarS0bVoU
9aPmd9N6ICsdF1GitIOWoiSgODDA7CU0h86XRMW5jxjgAthgSBgz1AH6O0Y4ApdUoTVKa9/HBUbC
SY3nHckBGL7UOLf0IT1oQew+GrmTQvJSkbsMmpDDX58qrHCtYOjWo4UnYNAwWlb7ScIhlsG6pgG4
94fW3Ftam98MNUwc165wBfcNbwnmcx5i4+ChZRJ3COp8V629qCQ/wkAAaU7hxj9Ej/ufNXiMEU9h
BJ80LsvsYJB9kEzLOrh2Oiu9snujvGVvbraQ2ztzOTaJWBpAj2sKo8HEUAsWcR6a/Uo/hOCFT7O+
90yEgXb0EA5QOMCxlngIikfYdcEptMGreYlmIYZ1oImYoZOekTp3v1qTmajET9ZNPztgl3kGUCaQ
7kM8pj32gq51CoVtHxVR7hOKnQ5fst6wFDFQOO6g3pOxmTg5Tzng2lAK7AqzeEVtBXpulvbREhBp
BVTOD65Lo0hnTJqzzmqv2VcaW33TFt7ZJJA481YBTidJ5D7ZkY+Kd+xgAQ8F5u6Z60d41Iv2gdJG
uql8Vz/w4aptGaUJEdoUn3VpYLxVBpkxTKyA4RjDCz0c1lo0aHjAYlXvDPpjOdrpY2VX/ibN82pd
RVN0yvEg23k4/K4ovVqn0QjEvot7tEl25KW02AYqJIRtKYL3NgRz4jga35usTWgBuXUm7da4n6jy
Ha3WGK+bdLD2WS3sBxJq8wLodX3Vho6zCypD4XVd69oDyMyOkEOTausOXbCN2Tsux2yIrunYZxsd
0C/snjJsbhw8YSlBxemSY9WK1k7d2EB/nDRnQNxGPDK6/XM3GDg7F/15S4ixZQcL9wq7RPrGyrI3
UOKNPVt0+DAa+nAvIT3e6iKIbodwSI5l7XdPQDib9eCWzj6Edt5sstp9Df2eoMQWD40/rFWNkVhF
ir2qkzykPIIrxHUiTGfbs1DP/KRjRl1vZXA+pDoACZT5577D57COzJ4tXjCrZ0VS3qUqYKxTxMVw
S1HMuUqsMPvlZGb0rEOtsRcM14QQO011ZREMrodi9M99swzeMlU0Df9ZCIpxeQFc0XGxVTAtjVFE
j3IcE30xFIwuDHMWDJ2YAib9MKGaG/t7s/eqe72SOfufmeFgDlsG7bif1r9azQ1PeYNqmQjIBTUr
0IrsTPBwl6rENxS1UB4vIR0jFu8EJtGFgVVfUGpYbiZwbJdhMeH1aETNTkk81WWJUQZ05+EAGZ2U
PvAiDWuE0IBrEVIcC71eWkBQY/fWr3zMh0rHP9TtfEdeU3hLYyLdwfMw+hnocXtpz2ngchzdlzSX
9k08hmI3FlCaFxlabm1N26C4GqIsOc9saCiw5VlOvhPdT1PEp2oNpXdLXJXtsUMcT2VsKljpliOO
gwR4XPYm8E/azv12dPMupNJY6Tr5XDKsTR+QNVcR+otthP6y0foGo3TqqJtpUMWxpoa21YwyPqNI
jKV6GSp3HUhL3RoBBUnh1cOlM3kWOA+zumqLwT4HZgZncdCHYmWFbYdMrEGN1EvRnFm0bHda3NHr
Tzyqvp5ZabuwNarbXGnTa0qatqwQRxwDjdImai3zzZOJ2Fau1fxIaqc/VJ0SmC+F5ksNJfq6sUvn
fIhiF8rV1E5q3Y91cfQyKsx6E8mH2I9HjuqWamptepetFPVNCzL+aDsdduWD5eBqY6f2Jfsi47ZV
at2bFDvb1TiZk0EWMsabhrkU8iTo9MwTjaAWsb/DOr4Mg7VoHe1kCFjO1OLM/uCnpnWSqQi2dk5N
M0/hey0Fg10bmTqkoGgIZ1J6Z/0wjKZdlrZTQAOzq2lJZdDetGGfPYLEru4BsHPApXgfLAy7YmbR
dbR6SVDnrDn14A6ownuNMnfc+rWeLeE7lucqMtSh7T2dtzzW6yo1B9xO/Sy/VX4u2zV5q7NVfh+8
1XZF/XJULdMS8Fsf4LyVErI2hdFycspbXE6HvQzC4C6skPgJI+2mZYPgHtBBOAPb9R50j9s58s10
B7DQE23/ywnaxC/o3vjgZkY+l7mkOmeeL4QW5tbFZS5Abkeaxhw/j2zhsJIIuMeiu7eKxP8ZQSBu
D90UmcmyNxtSYD9yn800yw8RpjaXfswiL7t0tiCKJyrb/AoI9yNbOnZFkqHpLDuloiOw0MYZkdap
6GRqcbwndXSOjvQIpDnLV1kaJOdK5u5jJvv02ahymG2ZA9YmbKPVUAStCWw4cvaW8PPLqun1bQYO
+MU3GBOtTcIMIC39DwmNuLCoQ2PG1FmMnpSTNzsWhndBFTUnV9neSWqVfl6PurERg/IuTEdjVWRt
YF9M1NqXU6t5K1Xpxp3yy3Y7ggpHUC7FjZtq+jEI4/EBijUkIS0Zg9NgtuWZ6RU4pSFmyHGgZIYo
31Qm6zTdOxWCaEqUwavniuxpyiBJLpRQTLCTNN2GgRB7PSqyG38obPJMbKNax+g3CkzwPa6T6q0O
RrHtIi8+n4aoXroe5JABkf3TYDsxRw+x/0ITNRJkTniUB/AFiAfyI7jh9AJ/t4EGiwocqvqFQk8d
eM8MaiGPlvUUoNE3ouxg8lO29qjLDdIx654aU7sAAqztCJxvAcKqG79ssP7spNiUzA6eSva/+VCX
qKmJFzl9vHrfBxjfRoSV60lZ/TIyzORctvNRqLdT9NNP20fPaRx3bbemfIxBZFI01/QfVBtIV8tu
Xvs+FqRgdUvkEuFNJZkI9xpjOhVJRdbHmUdxXZUw9lxt0CBXedRQ3G6KmfJnPO6nB6NP6FkF1WY0
UK26UrsyZKadqkrUD71liFdkY/ZLnM0/uukFQKRKDzc6Z9V6qiFh6brfL+padZuppsVQlMHZaIh4
q6oZCZj+vm+76OvDDAvmLAjy3TS52skB2m4vojJAF6WgEU1m5T61yghBwYOeQ1cLz65vi22FB9Em
GrWKrr+bb9NUMkJY9Pl5D1yUkZIBo7dFqFdqoxjuhfxTDFDHfR2LbcE0V0OtxRc7IhPjjHycgMvN
4+Kms7IIuAPupGPTYbCMUdZ13nvBi4dzBk2fuI6Prhn3THTVcfKTqpyFar/PMcB3G9IvL+y9C6uo
zC0xHtz4zGvWem08RPqEJTdtMPgqHRigqmwR9jNmE21GSlAgYPQJh7cJO41FRu29IkCummvagM7W
D3vcFwRBH3YDtG1Qm2t+sWkiq0EcaZvxtCHLYS80bY7DVTd46U6kevsTree41UuPjTklQYdXEZkc
zZ3RXY0FVuvzPodBdFLZ/iWZa3AI2rj8hSdkWW+MtmnPrU5zj92gWzC7hDWsJx+jcoImdO69Nndz
/DqRkJ3K0S3O1FgYb3WS5dibdlGzTaJM6xZtEopX1wOjvRB53ZyGMfcvLSmS2d2hK9SLF6rpssdr
t9qwARgIPMG9M1GfDC0tIs9lLaWJE11L2s5M2CuHGYc+rRljV5V9b+eYx5U1hB/sFuW4dt2ue4jC
dDai1ryDY2TFWQ2/fcMZ6gO9aYL+vG7ichsktoaQVSVOvyk5PyAJGnrxkPQZ5V1Tr4EPRk7Zbcom
RHQeiNK9s2y2CLChPTQmI515I1Qr1p0FcrxQ2XCV9QCipDuIF1uJ4SAsrIEXpWiRW3hM7G5ctx/u
RkdqS9JI+27QXO3FT3o0Q3XdntzCgCNDANbdArP3tp5dVBedFw6PJUZGAVmdBjhuKtRVbdj9laP1
0Zk+kTMSv+McXKSBPy5tlNHXTVQlr7SqIUorDxGt6SqD9rJyV22mQTxP0D8+MzjsYAXrMWS2KkrM
qCl4tGw1nrqJa9Ft2hET10VeatpbwwYHUa0JyjNn9DKcBPjyiwwAeTcR0C4jnSzQTGJ1qPRKO8/G
1NgPMfBL6QkI3VPkqCd/jPnuPIp9PicYQWiJn5BJGZa2E/LXvWy08AaQcfUobTN5pUTp/XBppO26
vGxflARJqWfp9KQiZQ8Ltw63nj78cAxlusseJMWxFI49w5qma1oCxrT2JN30nM7+g1CT3IY+BqB1
EXbLBN0jWXctInEXpg1Q8TJvqou0s1vsGTOO3NEwu4tOBPlKD4lJsXFIbMzFq4ot1PTvfXPGxWWe
fRo008EJJ9MO8ZTsMhFdhCaOn0OWr8r/ou48muRG1u78VxRaCzfgzUJaFMq1ZxuySW4QtAASCZ9A
Avj1etD3iyt2sdUVo50iZjWcIapQad/3nOckhHXSmaBz+NlWsPRFTZss0OH4mPik0LhZQIROPZoU
uZpA5ru89xW3Ixk+UztPyQYyS9KiwpDmIiHwdfgZWdHye9TW9JFogOHSn7yGwOauUoc0qhm+Hpva
pW1qUgWp9y3fhi5lyXFLW++igJDreBCuvKFO6v3ImZgjZjKdQA0voE5bVnIlUNkchD8tLWYS7uhx
yffYyUKJGpyoHnbc9jQp6mZJ5lGwTLLZlbMKr4xUsr7kka737eimX/qhLr90kEEebcowDxGjjeJE
ld7kWVRflpSGDloZxqHh5kM+ocWdgJsTl5l2hmMyZFMmN4sfDE9DYOLPmwz/kq78SLnMoFoyVkN7
OSdj+eQtrH5p6o97LhfVIXdHtPFm79/17aTuZ4doMduEtBIAlIirrrL3ilVmJxNH3/ucFnZphvdW
p66zLzvybfNkHC7LoqpvNVXRZ2GqgfPwYNBkFnZDm9rPPlUpRbCysuEnqNrq9v5QE78k59r9Noi8
PappxkbmquZLlDkhSiTwiiYZvTQyKgs6oDsAmOCFlUdrwWFfuEn0mMPZuDVlorc6HfCLYb+9JZQb
RWOvkY65o3s95RBnCnM2P0nPJJcbnyCJDt1UAe/p9JWcyvJe1so86qxIuQs7066wQtjTqWOE3+XM
bRR6Z9i3hzrtxGFI6UfVZIPcKIDVsG4qtdpNWeO+6UyOGqCNsD5Lawyfqm6R4rKqCfe+SLMaZ5Uv
8UPEHkahT3MQEP5SjOOFlenx2uhdDB+u18/u577SGnHcOEXV3rJrXV1QViJ5azTMG5H4/dNopoSU
NZTWOMQ1Dn2uMbFJuON07xMNzBz9ls/G8IlKZbdFX5NcC/j7z8JPQJ6MbkYlOqEDbya1oE6/LCG9
GSfsrXiGYx7uVWiA5ObGpHCEebk82lBacqSBudFvI3AYjwITKOlKlkqMrd8r/UR+gnW7lIvxFdAi
Pf8W8Q77SevCcKrhIh5ZlYeB9X3pnrup9EgytGz+i36cLfdgThQ/dobXkNbhdokVu6y0P1RCt3+j
6IlnXFz62jsW3jg3rF9OMscj/T5Wkqj2S4LKeptEM0pf91WU1S8yQmc8spYlh1oWAHL5bxv9bXat
MvkK6FKNx76fc8LsMwPa3YaRFfVjnC+FybItfQKe/HJdrV3tkQ6jF6e7zQwco4csWmz5oDJFn2Op
/ICU1MAi9VNLMf0yOgPQPje4vtl5YcclzY0WJ7qoSw/Yq1EYbRjrptfThcrDkkSrmvUlsII8IxPZ
6B/KkGPqjr+6bg+NG2D778K0sw7QOcV+gBZKgmRlWAfTZJIgP0jZscuZHGYcStNe53l33WajI4/U
C8uHWhAmncjM+JjntnFnFVGBexE3+nMVoAG50qVqHrpGip9LN9QHKZbuQ4uohlZmWh5E7hDr5wTc
vzezJoXAM+yu3Fa1WH6XwqjJUkwCRaV4yKwvvTNHCzKamnOZ6WNVQAdfBx+9tCqDXTctgbmpmLgs
Q8tHcilktWlFEzhx3wziGOgOJX0y5MOVtKfxKXcqD7FM51+Y1SK8fZ+OauNIDlczQlbCWJU6hLUa
boi8t69Z54ZnZCndXtgLkKoS3tlVn2btc6ny5YJ5W902QZod6y6U9zRc08ssainKSM93nxpZub8H
syy/KD3WKVRHj2xPh5JUPCBOAk9it/aN7bdyn8lJYP3knPpLsUrKDe57edXOVv+YWwjREOTBIl7A
dCEtU49lQCo0iSEugauBPzx285A/KLCqMWXf+sHGHn/FtBp3DUaFm9Rvy9hJ1Pgkg2Z8nFXhX/eO
PV9g1KFBN412XBSL3JsZuABg+t5vL/e82ygF7IaGyqH/lqe0KsQStp9mf0ROkrfF5QiUYBNMM/Ud
VaBnyQtiK1RehmqTj624EHNKF8Sq/G+C1sNKhOqt/WSoFj1oj/CemWI8qyKpuEq3Q9ZusjQd947Z
6z1QA0HdQ7ufUtUNJPTMvgCCFmY3oa3oD5o6dWgg+u2tWSpuEIBCjF0VyIjyRJulpF5jPdhqeBN3
bS6G63moyPSuxmEXlj3dg7CwzN2oBzAbDk7tifL0l6JoATH1tRy/imQuwh3tn/CSEEWorqIcJJ1+
z5r9u0Ellub+21o/u8rClOVky1OQytH4f1C0PtUl/5xmYf0JyP9fh1/17bfy1/8PgVmkQv+hINl+
U9/+269K5Wpev8D//O9xV5P+9e2Vhmb9P/5LQxP9C2sBAVO0R0Ak2ysI8r80NM6/uBLBGAKWCaIB
I8R/pKyu/y/ImVhj8ftCAIaP8R8NjWuTqAVKF18IMGQwiv8op+21hgYZK9yaF3A61BEscqekTlO2
0WRUOXbppupjv0d+n9IR2v7xPt5Q1Jzmnrw8BhERClxQ0UHoe691NVLbzlgnVOiD3BoefLs3P7Vc
PxDhuW33kBBW8tEWo74aqMmwLKoKJPmIJ5IhHE6zwSYUmM8Z7e5iM1djaG6suSNig+BK48qr/JLO
HcXvK0pSnJ4ix2QVoFUgCKaWHAqQz4p659gjIZquYxlfysSyHjXgqE8jhtbhwFreim1WIqChS8DC
7KaeuU1kJUgSsoiTRsUb3oWDg8jj/TfDj/+nAWN9MThcMZ4CmHJxwqy/zx+2D3CglSdrSpxLwqSu
ottgCR/d6mPqMd7+I65+4ydY9fr/x4Px8kO/etDJL7DQ2rQ0Zcl4rfHOTX3bynDjg2+LtLODqrQJ
p+lSAX17/7GvdfyMKbxrFhENIMotSKin9Po0z4fRIY8LfRPxY2MdaZyPdJhwuyR7d4Q3iOU2OCPl
P7XvvTyVLgmtLtvxSYlYX8Yfb7U1fc7Beo27coYorqMx35GGRVr6XNof2qKEH9eTUbPXhQ1usFX1
YZpJKJBMljOR9afovzXtx7GZ+ivqHgfuqYO6LyFApeVkbJRfe2tNP/NuSIOy2ZycqXUolZjjmnnq
RrfwUPS0RU9d3rD6exwjRhmVe64N5jUWMboQNAfm57zWyYPbFuAuhzqaL5vOsnQ8FmmdoJPFQUOA
OnlZ+7bzVRuLZXZuev79jWc3+RVQaP/DRLtT09cXFOWtNvC+r6uNuUfnbHG66VzIFV0t5ocmpYkV
YxwibDfw5mlf1x703mCkyL+L6JJ+BR0LT/f9IbOOxD9G6ssb8z2cl4gK0diHJ44+z+emV9Mo22AE
H9An+GzeiTF/b6Aknxmdp66wl2cFnoddgMaWh0H69UDhsNf7tEohw/iWjOmPENET9oO6prybfxDK
VPFEwSjuA9u85azKDVW23b2HxujYjXUFlVQbw7VHy+lyNjvUQY7AsMeF7Zy992ShePmk2KnDEK5N
ZCMFf/1JQxo0xVz3VMArQx+ozRDG1S+wKVgwmwfpNrr+9z7+fw0heevl4MNHrYmF24dhcKKzHLKu
aRWVorhljj14Mgh/caOqxq8gm9IKZb9B+bQ1SYym0xfB/XBL0KhO1VufFa20lIpeMl+06EWwSVZF
AT7VK8eP8CzouWf52NuH90fOyWa2viP8QiszfxWtIut8/Y6WGZEeUUHGhsnx0Do9B1pU+kz29x/z
15oGXI6cIwwmCGORX58MmnmsC18uxP8urjvfKfrxO5QHj+g51Adp9ylF6kmdWb5P/FgspDx0zYsk
0gAQg33qrvUIljKQo8L/MmkdoSOZF3HwopYur6iH5otLTZyuUR9wigzcSZLVPpuKPcV3xNP73/+N
1+yBNsYqCp8M1+DJUETBtXCoqIm6TsmZnwaatxnS1/37TzlxxP37G2Mn9mGwA9VjiL3+NUtPujB+
GoOq/WheSJ/eAfKcgaMKNiwA2qnrfh0p/l4kduMiV6EvxipYZj9QNeW3tQwpAQwhglL6M/YZPvyb
r2BNDkUCje34FKeAGoYuC7XsTSvBlniDaVxwxEn/+VN8C6fRCjIiqJST3qttrEk7nAERzLdUWOpD
UK8F+cZ2nt9/0ZxMT9dbZjcibuzTeKlPp3kQKt9aJt4zN4Jyb9AKO7TKKo9J6yy3FBrSo+MOJAaV
QXLx/pNPziTrmPbXA+5q80Iw7pzMVzufRk8oBpIr+jBkK8ywAjHejHuuhJRZ1FTfIEs3PgczxZ+N
blJx//4nsN7YbHzXsT0T5ziTyzwZZH3amoMbrpuNxu2XG5XcdgJGQl744sEYNDTqTqWHfnDGCzdo
SI0X1nBcPcLbRQbq0pKanTWdoa+E2IbOrDRvLPrMMF4TXW44xacuyMGq81WWgsA76Ky7wveH+5Sa
z4pLWsbrUFpNd2bWvTUY2AfXhY2j21/bzFRNVBpQEMass7Thyn65crVRf4dLImOCbvttjgfvBmHS
/Pn9n+KNVdX313sNlgHKXKfJWlFKxcGrnRTuTctRjFi/jdVoVIupi/yq6H0iOfs2ObOWvfFUBmDI
XgGNkAPqyR43URdFYkpjuTVLsFG6Tb/osaTR0Tma2qln5QMqk3EpD+9/2xcW/8kpB1YvgAlU5+F6
A3w9t7sJ4cfgtyDQ5gVnrTCYCUffr9rLtKoTKFW+2Rg7xQnsknqQM1461Ap+z2rlPNCOXlIMqab5
m+a5wHlQpCFQ8qJEZTt4KZjMPEK/mNNst4/R0NKSA2LXlGCG3FbuuIotem/JMHyibYQPrp849Bwt
d/Dmi94uZ3czlUuPDsPxu/qqL8Bh4ELOyyMrfgQ1HwHfRztEqxvbhh3chpkcooOF8oEVtxJIvlUw
VPMGCxtd8GAq0BTN0+BhVit1f/P+m3xJ/zt9kwF1vpB5jBc5OtmOnMiQgwdgFaqLra4S+pY7YUmI
M05XZ5SmK4AkOJRJiZP6GgRzfRXNk3kboRU5zkVbXxCD2FwIvFm3rTLtOwLIuWC+/yHf2C9YvgMo
FRbzyj5dyWfbS3vwBjSozArFEssZiLR2PEOMeGM9pSDFToH9ZmXCnhxM3KibZn59Dl4ZkNCxpIi2
ReKatptQmSv5oJ6JKubKtA0Vrb28CMwzB+o3vyeSvsjyVqttuP75HxcvhUsuX5vu5LIY1mfLnvtY
RHZ6Js/hrZMpVymkm4Frs1Z5J1+UC1xpcm+mnNB4/t6VmrB4c/AQkrnlnhRZWt5z2VBjdk374Nld
Do56yj/Y6Iou6CfD3CvnrvqU1azYwqSvE1kZ3pBZQOF6/4f/ez1lkpNWg4cZfS+nptcvZI7MIlcF
mytoe/aIysl2VWOKZzDI6e0yR9bFnIrnSZnn+DEvEI3X08LlmLoe3HkySOKTlY1Yc/oAWW9sKtF6
R2mDvaOLV1+YdE+P0RrLF+Sjj4i6gs2Upv2lQF552wGE3HpV1p6jQf09Mvg4/waErsfzl4/7x8iY
V/meWbYcGg0IiGWNbI0YluHMPHvBZJx+a58bHbg1/Gosr6/fd9bbjQ60NjZTRiqjU2gMIh20BO65
o02TvVo+aC78XxbLTJq4E+j606ZED5WbtbuXplPtyKSPMCsIr9QxCVzfbTxLh4qEGGwabnhmyv59
/iA48OXquXIymbivP68u8rJWivKA1vV3F/lGg4LOoKfsTXiF3h+Lf+91GC0BOjAmCDIHhvv6WWnp
1oY1824QoYd3w9LJPBaSeODZ9D/mNWQg6c3+9/cf+uY4XIkyJB+wtgR/nbBKym7dZDIOo+wjNuF2
DxOU1dkuTMK2afdnO4PGdIwvICziYqHBg4pszDAO5BFcS785g9p465Vzg6bYSXmB2XGy81ZOPQ2a
29RmqrEOpu1EEYoIYbQhOp+SM+eptwYk6N0Qugt1IBblk2mInJW6QMRLtyvDeRg0maUbjPwtpw10
rFFxJDvXASjENZx0lzzxqrjEdyHjTIYKUrrtTXILQTk/BP6STZ8jXBt9LP1MibuorSJosktZ5vHs
+Zl1fP+3e2PxggtDCYbiCJyeU4JwaSDeKAY+ezBa+n4UQhzrcI429Bq6Q93R/LcTxAEp2YT9mbH6
91bGWkGZ46Vkzos7WeFxgnVUJVDcDSFC25gW2PIJ24aiaQMc0bhXZKxddyL1vF+mo5enCW97t33/
679xA+VDgOSBmcf9iL3m9YSZvSKZmtFaucFV/qRb4VFtSYnGmLyPYd/1x3EhtT43HbUbFmP83Ejc
CJvCmsXHVvdTLLyIw1nSZOaZM88bbwegHeweTLZUkKFZvNpm87kxpZ+m5GchYP0yaCXIkkHVeJOP
Rr8c8Ht0mBXydrxIotnJLxouF83H99/OGws6v+tauXZBsnFleP0ZZiOB0ghhgcq12xK5oSsUwOm5
+8gbkxWwFz8AaQ+kCJ6uWVU4owipWT10EOHW91rs8RwzA4yINQqU97/Smw/jVkrFIYjodJ6cJLGh
RAo+DE65eqw3eSfCb6oqP2t7sj69/6Q3Xh4FTt4aDBP26NMwtgJ0gkcAEjMLM8NFVhEQSrp7fqb4
fAJeWksorg9ZiJyMkOYCF7PXvxEqIBQBw7rURX6OvnDRn7Jh7J2LPK/7r35pZ/YFeq5oO0sL22dq
iWaTriFKGsX+ZlTyWzhY1NNg5vwu85RoZdPPh5i/zEk3Y43Gpp4DUz7+85dDvYNcAz4xCKKTOzlV
RTgRzmgAigitHeTKeTObjXtmcVt/zJOTAlVC6oVQ1nwqAOtP9MeBRJYtZY+UpxjV4EMC97NDbvfW
R6fOgmvOsf2ZneAU6PfyY1A042egBUYmzMlWj8obrm4EhZx7QLVpptZ4tu2s3TpLPxzSDjx3XibT
Nf3AIk5lMZLKM0GsyBGZIt+nbT9o7GdeEZZHvw9TRPYd8j2uxxiGnGsXr0F/LVTfnTlsvzVUXY+p
bjFWAfudjCF7qSerwX26qbkscS3t8qMx42b+5785XVL2GLpFAdia179Gpjpj8CR323rpvctu8ZBZ
Wd050OtbE3yFkXns/czv0w1twQ7iagRgtMsTCCwTqplNE4HYk1ZpnQtBfOthIWdQxhcdPv+0tTct
nll2cgZ2npXZNaKs7oK4zPTg1ml08c/fHlMcPRILChvDyW/UO0Wrq5ahtXioGCoLA7JUpXumWPbG
+dFfyUoUoKnW0Zx5/RvBFA+6ERsiStpAxfQpun29EIVR9Q8Y2LdizNt/PCrozTBdQvSjNje9k1Hh
9XnXOAP3vJQL7aZwp+bOU8Z0ZoT//UNB2QQBTGzMy6X1ZL2xrMqiwsFONg4mahIjwNNVLlaws4Is
PfzTX4pn0Zlk1WcdAPT3+h0Owuoyo+NZpDcSWB4aLSF4/XJmbXvj1EkFz2FAkA7jcfFcv/Ifi1sx
Ix+tEyisydgbPzrpT2hQy/Ry8VuiOIULPUrI7sEsUnGryxWHJObhSLkZZ2tKzkkh/HZrdcOPQlfR
45SvYXowcT71Jh6eM0e9N14/iT005eESrw2Ok6OeHGsnLyOGVY/zbwMMh85KoNDISSexv7z/+v8e
wlQLbAB/6PG5FJ+uwa6XUBMBkkTWRwCxqqLTN8PKiiunm9atr0sf81Ar78xXfOMk+fq5J98xUskw
1TUD2UipY3qd8000jdzzUZZtEJbekwSfeBDuYlwEs/LvopH0CQy4eGGNot6PCiH3XOj62/uvg32O
gfB6F1wpE7SWuKEgfThNgcYqQUs5wpcC36dt7nE9G8ZHs1mkvESq54nHBSucjG3gvr/DnvkYI7/3
xTboFL51rxmrKO46w7yt/EZ6e5ENxKpQxQ0fafP50DrQgwUI91P7k/A6fBoqmDq61WPqY2NrIm8H
BB4zV01AkY1eq84cLACJMOIwLDKO0H3UIdmKlsXb0s6yiTUOHfiP3oLnbKumwuFyoH3zV+/V3sOA
LzmHZaWHe4pUAsp62lU/xtrK+ys1eAQD0FByycabnMnDeBnOBLFohvc1JKcSz4teG7eqtiu9QREy
Pzu+IKkx6pAjxrhnCAn0Tbu5onbYzrEdhUa1xZmpf0x2y0wOEZpg2Ggj7xpxiwKbKBU6dxNI7z0q
Ff0Lbzy6kn5S7XztQTFAMtyhGASXlYhhZw4Dxyqz7udnj8PCQ2LBuNAgltqDk7nIx0r8CU2sVg0c
IrExutewIOUua+sa2eDImd8KdeCRlMhlemOqcXGgGdrOl6BFX9/3jbSBXI/uZZqsuj7pjeOhaipj
iwG2IWfPzDuOHn1QkBvdq+VH6wzNs6/8TS46J8bRlBAh2E9cBW1OrJtOO30UY/GC1uBVIqM7JTrl
Iizo3GiDAjx80Bm9H+5LWaMPeZi5I76sLHMOWZfLh1KL6TP6VP15mst7px3ERZf7nbULk7L71fa2
9aMY2/oZ8/byAdVwTa6EUN7PUE+Tg/QvEO1tQ0cBAaZtjoRcGGPdXyYOV8e4tP2SBnmaqidrBMIN
qqu3PlWyS9n3q4CxEwjcW3GdFI11o8B7XSX+6KH0mZFEbjosVvpYlHq+963E+IbwckarYYUo/0BQ
/BBN5y6bKiQh1KnWrvc89d0So+53kQAXOvg6V2HQbY2oXj5gDT1gNiZlVyt/qYgBz8vPbStzjHWJ
qEY8kqmyyH/oUgAUBF09zloSESDH1LrWvo85QEymuoWmIL9jj9K30g3U96Ijyeki0Ja4aCVHQTIT
fManhfayFgKpf9vlcNyox84s6Liurua67oKd5wMa3TROjTTStybT32WRKQTCZBzwuFUT0JpzBNF7
4yrAf1vdNsk3d1pQMHuRGmbCTxPaNIw/oF7k5h4mYyLqLAoW79EbjVTFSwUSDDSglunWncIOL9Ug
xp8VMKCvbdtbxXZpzKGLa6uiDEKhq/kkS1HVW9n20OkNGpXfh6Aw0rip8o5QqNQNSVAvCZg5THSC
kJTqqOp2k5/P5CdgwKo3bWQt5dEYvWKdh7PzXHQ9IuYSyMTVnNBZX8Vi4+/CCqona+C+uRlsTHJx
oHp9CTgywFZoZxp7uS7zX3VkAdYOTCP57FdpfV3hUyI2WSfRV7PGyYhTXrJELBS8N1S3dLChtkbi
Yc51z4vNaCjvDFmS6GNQhnwiQW35PKxliqHzLTKB3IowzVnZMtviuVSfzFY7FfcCr79bLG8eiW33
7C8BltEPOav2EGd9PjxQEFjuozlFKVwhE5mx6C3OfECiwI6dOAj7L9vQzZtVpQ50MbOq6K5CGPpD
9VaGpFUseuc1wvW3aW7o+6XLve/tKPs7U9cdQWruaH7X7SADhi3ADirjrSkohDZNHHbAoobOM59h
OiIrLwgtvEfNlQsmtNf7MbPY4xU3obls6nrx3S2EHPmggd83Mfz/SeC56oNLwDyq27qtO9xIFKn+
1nPHVl8lODGmrSly+ZQ6ug0PVLncJ1wzrHp+W4gHM2yz71zZKKIniRt+Q8tUPOfzoB5de5yWo0nw
YUORgNLmBkWVejazKnlZfkpWdRaKDr1xvkkzc2F8OEbyu568+VkhlygefWeRn1m8QRWYLlfljWya
+ofykyI74tdo0SLqWWLI9OVHsoWWcp8wTacPfpp7irS90bHvrLGq+r1ha1OgiYHdh0EuzcjumeiC
bFCTlNeOStCiM5avNS7DjrNAuxBubLl5xZQZKvPCKIVEGpP4JDTlIJEgtzXggUqhU2gWRV9eDhBZ
2IkM39/iybVulezYq5TnwCCC+5ewVEAOuKNfnXRblERowqK2dhVhrwFuw7li6dwOubcabYvc36jW
nOiuGpgiN1Fp9xlq4VQ8whRIHuiDJkiS/aLP9lmoLNxKyI4/QmKCR5yg3ukEdBHJ17xMNXNtNjr6
mSxpxM4OYd7YtM0NA5YYo28+puFi3PZ+RPp2ir34e5sFpeLP7PbOavj4O2vIsqOn8J9vQkZMCh/H
wk8Lx3DBmg6z86GorDDfswzknCBAKaFBap1RbkZIFT9SFthPCxf3n64RFOaxjkyftqOv7Q/Kx6Ye
u+5Q2zu2pdYnhzn08PBEq7W/VzjfYq5rS3hAuh1+toP12xBxPa427Tn4MFkWvdjJTCT/umozG093
AEilmWpjC7eivktnYKkxMb/KPNhzp9PjYI3R59EOh/xCtN2EANwPO1J8ZR3dYt0h5slWJVneL4Kh
3qvcO8JUZqKaowZtXor+rY7txlzIdiZCPcS86YXQhCJQZfvWNXKxCTKKnjvE3nK4TnIMpV4X6C9U
MV1JJysJHqMQwhSxUALmptO25TfOgdi6Sh3BihhH18T36Wnn2zxJ9sqMcx7x2uWEPQx3JRZFYYQs
tckQ2c3Wj4R9C1oqujOEUg9gL7Jbf2nTuyyzgvmy6pmu9uxUkt0f2EdXdVG6mUYBNywc0TGCUu3n
rxz4wmbT4M4S8DE1mwRQswJXbzsR9cvRpL9PZ2l/KVqzYJVaZjiaxeAHt5K4Aogjg6abnZnbAdfl
b4HT+Ntg09M0lznz0D62Th5bbJrJxqzSam/nHJL2jjND6BUd6JrMNhC3dHZu7wN60+2D35uT2HoK
FscD8yNr4kmlSR0DVMhXWIYRftGQxeRlI0Qlr6Trwk4N82EWVwFJ5uhUpCm7Lcw0UVwUnunewHmt
rbgJ2sGLwdrRerVRF3Q3gPWSlv2tLMpd60nijduhxWkH5G0ID4Fd5c3lFIrCpg4ounQPHc8jPWvs
XERPkJ82kTFMH3Efisc6t6Np19FPkBvZGy4+pbTqPpo1ALfYJRPI4qBSlCxDKkqL3eSJYt4OY1Q8
o4hy7U0S1eYnrwzSJwKgSht//JRd1lNA2hAotXKviggVuGKofOiCgqgffJziGFmOFpfhOOibijIZ
baoJKQFMGTBzW42hUW3GKZDDrvd72BaBiy/2ws2X6VgVIUc0J5oY17NnBNcF7v5yFwCyA7tbE2u8
4TA1cF7JDJLFtO6jB4BhOtzXnIt/jiMG+z3uwFTGnYQjfLQHDx1zVYcg3wLgBgBGp+VGVrN56yX2
sj4cIcM206H9g+1y+sRk8qbYQSJ+XzvaozYCW6EBpJhcNHbSfTGbqLpDm10ku9LUeNr0WKBbsEv6
k31jjVOccprfdUNKF51+QH/NWqLGGGbNTPbmMhjpbjETq9s1amqOGI9Fv3U1p4CNOXv2spf9HPT7
zi/hPtVo0jxm2FCwJMG8H7YgLzj9N0mF75sqHDH0xSBZ9l2dLZ/Qyre3Hsp155gtswF+OeqL8r7A
mAfHDZffuE2tEQRMYrVliXfLceej58z8//8jXboCugxqntrjNLXhVIgHWZHlFNNx6e0zFc43Wn2U
NALo9ShqkLUEJ+WaQkrghxAT42L2GlTI6ueQ4e2p5wyhFIRp3kPoUXDW5ve+G7rLzBz7S9lMyS+g
ftk/r+oQOGAG7pqCiLjtpFo1o+yqurJLaWra2aExiv5XUGCnySs3PZeB83ctmVt0SGQAjZCQL37S
KPKchOO0o/jiXMWIfIz6re5F/7vCzov1u7TP3NvfkK15Pn4KAE3mi0T35E07LRqGxqWM5Pq0ibnp
VWyUxhIp3ErTz2TFCPkeIVK2VbYfCyNs7to5cneDZ4+44RcBZjuJmhY70DQd8HTT3H6/svBWocVH
x045FzmKdSrKQaJp1n4PmnRO+ZTTmHEhjSYBkW4MjQ8KPGM8VPW5GOb1Nz2pZlBVQMdlkmlB0fWk
khek7I7MKJ7qAJQ2QI6GZOEA2xZ1tOz7gFSFPHSwT7X1VJypuf39bAb/qlMldtSJaF+8LrnZaZSA
9eDZ3SLmy7rQ4bEHdfiltzHBhk7yYSopDvQGaW3/9FUHq9bHoUNGU5u+4OsHQxWNnFp7HGQMPQB8
cMpLxyShaKHomW2qWX6mGS7OzPW/RzzSVxQ4tGYRphLr/fqhRmcRobW8aICFc4mJhZvBwuGn9vLs
mj+Qh/e/5BsjnoWFMAja0SglqLKcPNDMh6ltkEL2Rl3vayXkLnUTGS8TZ0z2NJ+w+2By2SlD7t8u
F5KWOw1SzuwhMttqvyDSvbSmAW2Sm0On0rbLqfj9D/nGS2EbZAVEfELV/1TTp8UYNpk9pRxCGh/T
PgVys77OhLM3cd29/6z1V3091JFfu+tAR+qCSPikfaUNU5ZTRYRqMNb1dVQHnXEUWIT9nZMFRHmq
yE2f4WYaKcUjMyo28Lqq8Ex9/m+jDeUb/B80MAmv5zpx8inQ1nl+ukpKbFyRRNjaix/GXZa7j6XV
6Qejba2vUzIu4AvYdlxCu8gfQG2Rhz8Nw4zqMz/AG3VW+JrInUwiJREzr4ESf9a9cyc0mhfLwiiA
n7dyIUpyPWA0SxHelxkJvVaZNYe0JgNItMu8lYPT7tshGY+dEOOXkfrfbmj6ZPv+r/X3yFg/Fy0n
RFA4Wk411p09Rc6sGBkCRNt2WpA0BPmMFyoNjSOJl+f0hn8vRkha6TPgGEHeSjP19XtQxmi2DER6
5ZUOn8EgUMNTCtCNitYrQTpzuhYF5UW48LY+8yusf/nrock3ZCGi08GSSKPt9cP9QcCGSWakrXru
Dl3b6FhxRTsz9t54pYw8JgGmGKySfynrfF8s+FoNqimL+1Qgof4AzwJsVLX0FyGRY+ccOH/3KdhR
aIAxUVAo08J5/bUK6hIGdvw0HtouvfNKE6K+qIIYiEV/Zri88aiAHhsOz9XDBvD79aPG0u4sBasE
EdCwbBcFMnZCLbNZ2mQ6t7D+vZDwBAYL51t60nyx189KA7xmY2aySU8ZoKqhap4x8kgyAbwqvIFL
NOlNYuj+uowMeBCL/dse83qLqJJAYUXBeCB54RJuVLFpB2PZUaJJ9v7gYpmnRKsvJbrXM5/5zddj
O0SSstFijlhH/x/drTGa0H6mzCaKVeIXHaMRFKu2iLlflov3J+7fKwrNaH7rCE0hU5iT5Mmz8McV
MqyymOa0Wd7h6iYbhTz36afIOhjxoT/KL5WP+uhSEEFCFwluzfittbNC7bqlw8IO1SCjF0DLwr5v
siiNzpw8XgQRryYcMomQRZj7O34R1LevP6OjTIDW5pLFC+3A+TnNp5R0b+wbUSwpV0/b1Bhnefjf
7J3JcuNImnXf5d+jDIPDAWzBmRQlUpRCwwamCEVgcMyO+en7sLoWXZlmXdb7f5llmRUhCO74hnvv
kWQSjrtusoP5FQGRRiKsvGg9gWGaVoggWlYVXPHbpm4qXH51QzyYn1eIx9n8GI9x3tntdlBNN4aN
iFI7tDEk1eFEmup4LFynPfdFqtWmy2NCLGIzmQ4G3BV2Doaa5kc92b39Hw7KPz9zf/nRMQfdd948
AaBAf7lroqigXa0iqi7Kut1oNMa0zk1ffTJ7cKr14vdFtmFg6Km1mol22vJNHTG/Y2c8Y+yZ5gdC
9Yltqkbp3TTZJc5nzn7h5qTZ/MvzMqaFWSCWiigzfvUh1Vf/mRHGxYhhEDOxmYQakSdupsntf3/x
/naJMrCkpQjugAWTWIu/lJNNHOWKejMhHodGL2hdcl7befwPWsi/l1VoBuiPiBXATU7X9pdXhyfl
p1bUIQTto/qBvIBg2uly1smaCPh2ly6+sbzOLfgDEmjLYt/6GYDPtK+r9VCz0Vwl4D+NNZGeOLGZ
dET2ZvAngjT+r08D0xsCWfaUduC6fxXrSGbb1sQab8XmZtrFvWa9RYO3+b//KTD4hI+r636S/vIy
MRNxMw4rQ6TEixmCIxhYDaDj6//w1t4f6r+/tKhCoC3ih6ZJ5sn/+3k1+N9tXciU3JM6WbuptMKI
SclmLrqy2mXxJE9DazmIkMmZPbZgdNzt//6T/q0+wCbA88SSjfjJ/JuoZzTLAa4EfwNBnOhWC7MK
PZxmD2xnY3KMnW7aCMMKdsSWeZf//Y/+23ebPzpABkWfhCKWHfy///ATq/YevA371LFZViPOk3MK
5vCZS8e6TpEq/kN79PeD9E9RkXe3TxFx4P/lYUeccuS0DFu6WpmHKRffMx77//Ab/aeS7t9/pXfT
Np3Q3Zt5r8j//aeK6IS7fB6yVSoL9035Le7yJLhP9luqhmSTaRWTBwK7aEAw2pfDZsE6OtcowUZm
SwgwKmd4qlLd/zKElYOJYIF48npR9Xs2C/kbapLpJ2jCnnug0kzVtQ3JCP2a/QiFtvO29ph6PQml
laND5s7e51RbQKV7pQYB0YEyjcMDvAGnky6Ytrle1T9VJCvCOUIQyY6fZLZbigYw+u3nTjPscc3I
eEumrnPPMa8iXLyohPO1MhAFrDtRdMuGwTPZmLAbY0H8ZDJ1IdIr+WZH+KrXbV3bV3qSsXqpGP/M
p8kGjLHKp6FrNsiuJ9oUPeVWWNZdUYYKytH7ghzLWidxTcxslgAN4okyt991aiGsTy1O9WQYhOys
B0hABK1yWK4xQisnxLZd/wqwv0T7xMYK81Gzaj64Xt2lIW3g0v73bfH/gUH/j+L2f5zpv+WdnCtW
nvlfAk/u/8m/Ak+s4B9Q+5BrIfoHYOtwFv478MT3/sGHDIsfp8FGuixp4v/F7nPtf9yjIgKPmRZF
9l2U/y9mkLD+QeVF048L8k6aFt7/hRnEAOov1SN/+l1wK4gYwMWNiPw+uvof1WPUGSilTa84JwKq
HCHCnc/uobWLnKOh9HhmvkrQ01rWDRa9H5RLNmbPVCXEO2nfNupXpkmj+Ru9ve8/yVoOMxle8/jT
bhhbf6kgqsw9a3ohv8gEHK2wYkm1bDOwcsuRb2vdX/LMVeUWOBq7A7slns7o8mhnNpnJApppKdvD
+h7rcCGTtib+1lmkZohmpC+5dh105c1YvGjd1eNFQgIpHgzO5fPQDdI8eMlC+F9cKn3tilz8UGWe
Gcc5ILOAGM2MzSTkil7vOUUuaUXKwJKHswVRJudw1EV6tuLWxYpIiAFhecHcY3Ke5HSXcfRZfFu0
IDkqHLvG/5Y1wAc7u0/Ix9zpnZDEu+GUR8lYbKLByoGnlIS5nIm06KsTbt/KacOOYFK1X0ZutBPG
DxOuUlYV3TvpgHgJ4yRIk4PdupXex1Zt628AInV8SIyMK+LuyP2Ml5qwQcUO+8lCO2aufCS76evi
NdW6MF3ssbZfz7+kGPWud/W0s4puZMWa2eJlNDuv2QJWAqsg8vxATBLxWX6MNigOQUmU9iqLRiNZ
KzeKjd8p0cUzUXuinNalusfgxlhiyzBdRpvAUJkyJOOlaJtgu+hseYy7nuzmAvON80A2J5LI1ZRY
qYl1lfwMFq2z7MEkpeRCRaGxtAMSynKpKMI1f9MrqI06Ogq6ZaL80HPuvSnzN85Yec+8ycayVfk9
zZONjRLNZi4to78V5FXPu973ACmGcgQWe3H9OibE1i3E/WXphhouUuIUvSB2NC6WuOKvrMfuMfcL
S701DongK7+Jgm59H2z5ez+RSEL2sBF8/3uIIyUOI/jD2d2SfV/P9224kwPdIMlrK43C9dbgcbrx
uej87mGxhlF8QBnsnbeRpG0S+JjD9/Z2ICmgkaFjpW5JwLqynVcx9qY6ooot5DpgpYquayij4sB6
fEwuHtKihbdftca4qYbChSJRxtb0SVnMknipp7G/dX1hVns+loPeBDKO4nUEhoTSylwmbx9EKSkA
0A0o1SfXxp3RmWWa7uExMJVAlTCQKIRgCLNiC0dRs+2sghh0OT85yEN6JEbqAJJFdja9ljzaDQFz
/oytUlp1cpRY5gyW6IgqkHIg+5xaD+ZRDQt0lateC2ct5MRVAP1Ou8FbQKYRWCCoJun8m/1t5f7s
PDGSJkeyijJZuULcjd3QbAa326RZVbs/av8+wVoZc+ArQIhKRt45QaRr+LjAI7va1sU9Of2Y9rai
Ee8NTyKq6YlwdG8A/PyJbJuxdT5rZ57avRPozl95pnbkS1RYjbmCNSWXFbvoIX8diL3FRVk6Ot3k
7Hi7lb900TO7SMJ2hY27EiKGuRAV6ZAlewpshV0pmSlQj40DmfASVwhpV2Pm19/xpGGZdbMwyDFN
DIzJdWaIFeMZ1azJghIvhVHi+tdlmkGQSk0X2ZGnU+ddot/hYgQW3+z6ma78fQykUa3VYArymqN6
fpep0ac7PJ1m89JU8+ytwcUQNd30lXgvqiFfN5M1HYRKgvZETdk/6Eln59nRankYkTERCNmg8CnZ
TrgQtgerUyFjVkR8gZUOz0s6VO9NHC+PDhC50AITdCKPYnjSQYVR7J6J+CTI4mZCo6eKnVI6yVXP
jD5EqAx7sUqNj3gxug+lm7vbwnLurqnWc/bjKP1vs1BzC5eBPbyJsmgtSMo8ytEaDn4NacG36uip
WVg1heRPxz/8mXZE6dyS+2jWzSadFnUdrbH4rcgUf4+slDD1whWE/iAbmAhtX7ATbCJeYofwUhsB
j0imGGLTTLbcqkDIcwYMV/1UhjLf1UQ88grWANnvKSEzNxsxzlkSI8diqZnrw4yDNCA+XZgzyJNe
MXVX6eB3B39kLX9UNXKUc2SYffUku7S/VQSN5Qccnib/V67zPDtNso1scrz7RLXTxi/rotzNVUFA
oGnk8mIu+ct9y41cw/BeTMRwrG2igvAdH6vEFGZYXMYV+3b9GgPEtZEEpVn3Njej+hG7Q9tv+BlM
Rv556q2oROtzU1vzR1HOwHU91TzFps+9EJOMW8RW8nxvVo952scPhE1y/4ihOoFFaKMbC37jNLM3
tUJp8EBit0VrAkIkP4yRZesdVCgEZuw7lpM5O8YHWawt1DQRXFBrkiubd/55HJP52CpkWonOyXm3
eCd9cpcLXMdNe/I1GinZaP06wCYLZTsbZ7QxCTpW1z5J0d000zReMhsPSDH7Fu4cTRo4c5dyk/at
ybtMtt9oF+m3NOp9mrEVXnSsrq2ns5uCNLKv6qw7CMeA4Nu35JmSpO6/x/2Uf9gzEYYYt3l30Mcd
I1qQD3PRzhz2y/hoT/l8isahhnU25geR8wEZvTg9+p6BkIpBM2xXG9yJyaofLnfaMiJKB+9ZLksv
Vo1s0Jl5iFY0TR5ID4Jh77L97EtkvoABVDUEaRatgbGz7nlDczO4EaiewYFiXthMjn9CptbsSQ/I
dvQX6jVF1AlKJJJb9J7BoxzhQ5m9bX1FxOOGY2A3N5Y/5kj3oIJ3O86I+05i69EDg3BoFNWT6JDB
BugMHiOAZF8xNCs21QkL9867AoQSOzxO/akubGuf4F+9tqxLnqPUZZ7GAgZ5EQ5NUgGq4jFPm2Rd
l/kFNzBUJErNNeTSdA26LAoRCpTHvgQ1O6ikPHEZw3AlMXlHKqS5RYRZg1BJ5lOGn4+8+qLxTxi0
0/3kDd6LtuJipUwtHyZReFcji4o3m4zJIzpHmMnQunhM6iJKq97UhbtsZSXEW7x04BdN7Nsr3TcN
blHrBfXdI1DbnGOzODn6X788SyQf+44BWWbVOTB38eF2w68kms1dLJ1o6+VYO7UFZ6Yh6ppg4PhX
R5bSi9+CO0j5rNILZjn37WxvdA2NiCjRI6NF84EJ8LYPnOIyL2N60B4CMmCCj55TdPvGcBBV+lG9
0yiqHkQPyJcHaMAgapo4vfBOOMDlUifId16ESetSZap9FH0U/xZekH2yxK2evYLAe1111X6QyfyQ
Yck0QvJcponLzgdEVMC3+S4Xq/3RCBBxTHMDHr55KXsO8i4DG+/bqbFCLiPXXSm20l+SvRmhk1RF
XhK0PnorYALFp7M4450ISd7sKu1Edon9CK3X1InuWlMTPjiRdE/V0gPP4RFtM8a7G0jKLVKfJBn8
VZ20wYlQ1uVQ0vOSeSVfqXuzS4e7nK9Xnyd7Z4JpGepGzKei7u2N3Q3VWRDdROwub+zKMdjmkCs6
OI/YwiM0NdC544rsunhM/hiG7HaLg2+Nf5zdW5dpNEuIbhFCYTk5RbnuH1un8qpVs9T9lu/rsiLo
rvqVzL1asakvVuSXNa+81uzpJh912ZziGJotpGgki9MOMVpDc24j1cv0ZsEAH7K3qs6VS+3mUg7t
qkzEv+2EHgC8cwa2wJZAjOhadgmxrSH9EFWhe6eTJbB72qQnKj9J/ZPGxPY2aKIvsiiItgBqyvPE
mWsnW6y9UuiDkRjRlixlHRrayRDPLAwBdDdGdCA0FqFBmMpnPKCAG23Vn7A2mttpGOwPwvaHg6lL
vh2yLEiw9Mo/SWc+onea2UXM7bko826deO18skVfEAehp5O1NE8d8Q3PtUvirsiVdyiCxX+XiX4l
AcHfkjxMgm+SJxNIJDNaN0b5wCDDO8QI3ba45cpdFbQk5BkRBCK8wLtA6uFmiea9VwWsQZvKvtct
cK+i58KZSqDNBIcjGJscsrqK9jkmDXHvNglkGw1/CaqehkJe+DykMZrXbYAkeyTz+sBo1NwgMhiO
ui5IE4yK6R3j72cTJDkw81Qek7iQHPLyo2MmTVW4mLsgr2SO3HVcxrUzeea6c5Z6m8nBf+imwjol
KfG7AwaosK4iebAUL7Gd2TeFTO+lTLHiI8NV71y/nyV8kF2cFhABJLWNYcFBb3ByyM4HHyf1Fy/Y
vDepDjdMa6vnuaq9dZXzrFsnKrcTYtqLFQBk7YeyOAuEQWuKAUSwU31jru+TLC7mo9uhRDTbe/9b
CPEHbakZLhZEoXnx9MqcS9wFg7bC3uAz7k3G+0A9HGJWy8lxaNzsVOa5se8yZ9nPyzRv9ExASOjY
RDkgbYsex7FEiwiMJdr6KAKIb2K+G7YLgJqcWDVE4R4RmG4Hdsub6rNfj+pQajlunDxobnT5pOxQ
Ztxf67GgNXKARCTz1cnq+BpXvnHrKkfsFpK6Tyxlcv5lPEahwV0KA659Zf4XfAX9WF9xZ1EEiJEW
GTBRtcKJYnyAMVAA2Lw41GaX3HBdAmAv8v4m9PxLiyAeQ7sG75rFTdWHFaNGqDtjycNqTfWUt5W6
8i9Nz/lSe3su1+ywJEX5SrM7fMz+bF6iqHFPStQOdPS4eNKJzI5kmU0ha3DGAkQ+M/wHc+/B8zyR
UvAm6AvegipNPn0bPpE14YrjaHqrgU8MZlCdHxdnEdeq6l8qq7tarRLhOGTTKTCn5kvJYTnymSFb
CAPvB2FW5SZPg/opHqrpR81heasHJ6DlgFUeJknfnygOfjAJxvfr6vxMxmDy0NJHf8mEgsC/x9MS
YXwePDHsqlnGJ7lM1b40abRLP1FHx/PAxRTutZgysZ2CTm3ROM5b1imEZjuVfKdDmc4oZ4mPdbTT
7jru4WNt+jPZ9e0LEioc7a7N3RmzpE8Jjl0FXXKapCEe0G+D8lU10w5UfOTDRv26jp1oHZTW42Dp
aJN4y2vtlM2mK2ObW4pxQtp2T1zY4++llR2tRFyDFogd/wBMDGuDCODpETJ48KbuIvLeQgwqhh9p
khYbq75/VGTAJDTq9Cb1+wYjSck0NZDXzOksti92fLBRdYfARv0VGWvFFuF1sIH3ZZ0Di+jxaqSv
x1LRo+b0GoUI0E1p0WYyThKrlaR5x0178Ps8382B8+hV7v3I1hxjy/xqzChGuZ3OIZYsqLfZIPdZ
m7Z7MCAOclbI2PAVygPf8/4EuWC+LjAGr5Gv2hN5iPSeltNSaCTukR++PBa69kPXqRsKT/vFBd23
Ccz+iF7VC3Vl9i+4mPOVP6bGy6J18cyGDo6ASu75VY34HNW8rEpiFtZpGUG+FLb2IK7KdN8Qnvqk
UUPuWq/+bhcrwVNQzhvLxdhk0+7+Vp7j3BE4CgwXA8JjXrQjid8UbesKn+eGoSWQas7i6c5aodrs
xbvtL/UX8gwv2PpMGtfMbfRuxht5ads6e+TaRQ9c4lRhxpCKeO/FAC5iBp8/TdwwDLoNd1Pi/KK8
Af0j05HM8GZuBzArtrnqEoAKJuKMFa1reQQ10b8VWVuvHOqQi04aa5dbQK5Mz41+8EmOYCdJ9YXA
X28I8AJ5wo6FWr7KTiSGg/81o2VtpDiAG98BX2MiqA+pgGkYyUF+gOQ8EOYmgTaD+l0t/WIcMQ+d
a5ZrmxK3w1OA0j4s7bSs2a7ly2/Yniaq9ojnq5cJBFYf30mR8VYjLN/gmcb9UndBcUmn1CL6606w
zDRINOm4X21SWw/+SEBJM9X00NXi+Bv2ncMuzZryfc5gR5l1r/Z2axoQV5ru4oL3OM9zyUmdSmL5
y7ncijtlSJMY8zmLhOwRq/KgG3b+/DR5i/3WOSl0CTupXgSRuXaIw6495x45zYj1XVSPGGT4gMDi
6YfiW+YOm9uuKJBf60V9lL4xPevM/448e3kopmU82AljmbD27X7nFbG/TfO53tg+Rqp7e3+WbeMD
9g6GrVEW40YiEW+Z54x4EUSEvipzDAOPDr5SODIjQbFzeksGZj5Mnd2d2YkFvmXJ4i0rzGVd4zwJ
J1bl17FdupOBruk5QbT1ECjJnsRzpnCEuIVHfQBgZsTK23YlX8MgG6GN0bdvyScJVoW82zwgrX+2
HYhhnSE8Y9OCNIMMR758toPSXuJypj8dojXT+X6n/G58RXzP1yN2iBYNI7+P1m2fRFcAXvPG6JIF
nAzafxYzbmDxTXIM/7syuP/us11mEwx0wBGQ5o9HLGLqOvcVpi4Hi/p6YMG6kROfLsbwU7PX/pRO
a45vvvEzM9/Z5NXhtyq6Q5wlMc1R0m7sok+X7ewN+qcs5L1+nnrry8AV/CIxAmQouZbxNUFXyyiq
8nfw2UENWCaVn1tX8JlhKqRhgx5jHU1o8UNguYTTNPPXGOf2Y4/F6mzPgorS8Kebj9d7Q45e/rsC
XfNtppbgr+FZn3FKrCenZrgKWQcPpAMa1j0uzNr5MnF/xBWdepYI58lsvOEMTSQ+SGkwHu8FA2PL
1AYWmMXB8pZAE9N4UMpKX9FReFvB20mf6k6hI6sklJH9WcgoXdUpRccQm+WbHqYpZAlYrYpm8ldd
szxARaI/gajKmNH5Vlk27iltf+NCeDAyEM9MjX75bf+Y8guHc+O11mVxahFm0sJ8oMZlm2SYucAb
qzVTZ/uo4I1sJe8jfmccLhi/sW/xMNLe/4Fbb99PfFypWeqrSKtjnd4/FLlxtYEKhRSvL4MsYR5O
P+PY+NBsLcFmLe5HkTXfMSHjDCt8iwokq7ekPRRPMyGOIa6a6UYZgaadYSZOIae7QQfDZx9gpFuN
kbLPo5Fhe6g6Wl6p6KtkUf/piCV5YwG/t10uTQl8Y53A6T4MRZKujCpNafvZJ2Ogda2vueG6oDF3
d1zbt0kwj3Bkm60Zpp2XrqEONDU5rZNWV4LPFJ1P5/Mmm+9tiUegIc513ZpS3gfmyUre/Z2tsaSX
dkzqB3KGojOJwHLTWOKZGfprE1vWtsYs7c4wJyK/Obtjvaw5T+k6SCf/YmT+qZLm9MjYxudNoxed
+uGsPI0hj8UwpWY9bfCwogAAhbyHxkdQD+a+tT0TjC+mcdh0OHOecYX4n5Y1UVjZAZUbwLzDpCb9
6eDYqcPItmm1yQc+OLq8OaqVJ3wz+mC2zbgVNHt7fMvGncZqb1mZBLjWrPwkvSIKrUR5T+g3AAVl
g342AYmFUZ2Nz5XgUI6LbyGui7sfUaZUSCuUv43qfskisFWrwhqZrrmF5awiwGxpmBoc4sa29R5X
RBZOdTTushpHedjHuLnSRHz6FgNWXE78gR2mpMYqjZ+akcBVeka7Hgte4D5gjFaZtb7Eolh2Op6z
M4aJ8SVmm727814edeSkTNFm6WwNFHH3+zzZx02QXUY/6TeEerf7jPb4hUVUtasZ2B07x0v3XSAB
YGjXPRQWw+CoUrhrdbybfCbSooI7ZplF9NDm43IkQlAdS36s34vv/WF5g5Y4jyDbsGm6+9PiYDMZ
RvY8VQn3WtbLrZGO0SskQia1WaP5HSR5t7KWdnzx7NlrcCe7wUnnZEXxGnMSgPxMK9wl3MeRcM8D
2WsmH7qxx++HgnytJgs2kh6kQzxuLant2NTbLGvOLMEYuhSl/5gr1443NaSvVVzpD69zAMouXeys
JhSQoc9XZSMmpkjmMDHmRt90MR2fy4E4gDKM4iBbl2V9LlvNLM7sH4WtbhEY7IurI+vEQCLymJx1
xV6pikhl6N0rnE3pS1fP8NygI3OJGanaOH4DDbJnuk6mQvqSDt2tj/ICPUPQQW+zqI+0FVFrs/qH
c+ky3YSDWfHVn6vdkPYiDLq8Ot8ZLnv4TXTw7KnO/lCUl6DzxZedGEw8GXlMz2RXLOHQ+QQBlOOw
R2DmPbB1KagAkfLCBUt+Yqn6KlWDMcJ2kvYHgykCHwJHJk+dTCEw2no41jWfwjCoIeqqai73UOfQ
QSx1sF5I3Fq3touzkeFvmFtjBqeazG9o65Hc+419hRs6/mqKcnych8Bgeta+B5gvcbO5TcPYXf9c
Em880N7NDCMpkrwgvzaSvW/tVmfSOqzDorzhwqueE07qLPO0sZdkxFjPH8TwpsW4km6WbFyCNQMN
2wAZh8ekvrJULp6zJqb+D5RwXmjspYCfXkmMuWCJUvAOQ1mtNJ9Na9VgSExXtr103a+i65mo4E9l
B+O7mQfG1As6971s+pKd7NyKZo/prabBEq2lN26f2r8sMihY0nZ2NFxQYFEXJpH93GK5geeMRQvU
ZGWN9XZywUCvAtyw5h1sOGZbO+8ZJo2286y7Jq+22uiq16rlC8+kEhn2NM3lhU1cua0mGR8N1mDx
IW3KtFslk5bzek4S/7MXRgGncB7557IfeWEkxfT9F/3WdzHcrsXwj0zH+itXJvMFZMkyNAAVTiuz
yW8GOrZfSDqvQ714P2eWQxss3hacDf9CyjNzSMKV87Vm1/GcFhIcZWRGRKRWS80u3NLOi2HbuHqX
iGVHnbeCpP88qn5XpRiv5uBy6gc6tvGAIMW9tioW72kygrbsszq7ZjSwiqHPiH9f5n7ib5agGh7F
OCTL0WTAFLwo4bdMdRLuhi9HGKpbjX2k9UYE5dKvZMZagfuX9jWfoAVueyZoePY7oepHnXQGEykU
ezevWVy5zTxhDq9JoFsDgxsep1+dIXqaNIO3x4WRSouiK8S7scj2UvBcF8cengYMOsB6Kc321qDL
j5mP11Yqld3VaG6+c6sSzFk59mnFyj0dmJwa4Kik4W55YPapM8x2rRJwszK3v8XIhX6/El0yD7f0
fc2eiBv3kSxNdZi6sf9JyatWi9Pet8w6xyWnujWKWUHTrdqtZrsH2Ws090Btl3OVZmLV2qJYmYMz
/wn4ENwKtD32ClmBfCWWTFwVRfUvE3bwC7kf/pvZRNUmMFLvbsBgkxuVInnoSYPAw2lFvwjPhh9L
6AI3F4783dywqmX17gJw1HlDbkfgM/VqmPyGZMfXZ28Yne9BN8V+aFhOqVG/iaHnMnWao1s1RcKK
Tjcv+P5QwuJl+8PUk4gPXCrcV7b9UVXTF4mN1QmVn/XHyNzukCh/uMwRGkNC7Kl2uaHNlUooNu2s
YyTcjvJoRoO/a0qO7DhQ9Ra8RSsf4sR1nid7nxiyOjfxxCtsTLMFbrMr19JCtmBTGZxTTuWh8Ky3
fErsz0ba1s9M8v4oo0pISpzlY9CKAPwcu5SmxISPlDXae0umXjw1LAd2MzfKbpsMh9wbd2gS+BUj
BT2j5WKL1Q+zfwIH5u95+71bX3bmq4xZSWKhl29Viec6TInZXPdGDTMvHtAwIPHzSe/wzEdUM07Y
sqN982utXuI2mc4m+Y5rZA/VmUCjV24k+6VrAKj3xd09RiAOrmrVeOwMnRJyPClqLGWQISf38fQi
3epVBf3RHD3vdg+DXkEoeI4a85tAwjEOu5Shg8W09ViaS0+L5gasF1Nr41ZztF4YUaw4uyWqEAZx
DVu3kPSmk2Ysusa6io3LlMlBkdxCx+00Ei/qNK8mLt0faoyWbedVv5bY5srgcoxDf5D2c4pbfiWJ
eXiZPccDKjws/b20uR86lT82FWIAid8YvrTD8Yodiv14dCT7lyQ5k95gbxgs/WydGEw78hhrlRMz
cfdustxFx7yGnqf3HC97z6raJUqXIj7nRXzq7cV/nn1I60BXr7GQzlU5ff8jyfP0T0eWG8B6Z2i/
g2Gyzx2iy58TKRK3kSsgNJDbv2AlHP6gU5j+NLiK9oWR2fcV37Nw+uZUmyTUGTbHLIjt59i2LpnX
u69pEG34KpiUf05+UFHwM66SeOXbTX2C0yDTXWm09ROrKGCVLvoTh8zTMMJM8Jxlc3uZ8ukXPuuv
wXMYuuV2UO6XXL2Qn0X2kaObC3NLKJJ1S3ERaeuBLAGWvqKW0SmYph7Stqic7X0KGxoeK9aU7+ce
hzRgvMHTbIPJ+1bTNCJ8EOCvFRl/J6Kv3v0E+zo52Fn3QxFqujKFcl94NWa+20LBRJJyr2JujGZo
+CsNi/fQox9j6OfaW79cBNG1brAxwdUSl4jznfOEFnJj05WfwRI5l6bIdj6hfDifzPGLt95YL1Ro
t6waEMoHKE4SwjdCP4nGvVtRflh9J74mdgZ76Wjqq4H8CDKPyvoWGyq5sSoaX1xm9IdUR/Nz2w1U
CARkoJwBez4SzVbabxWrhH2WB+/4AuTRiwJxaqtBhIaKk99Uy8xjk8JQ1oqPUMlyBfdg8l1h+gBv
nRZL+eAPIkJxSWAdWabew8LDeMJJtugHVDhyG6dkAW41ZGO49fcIEPasa94y1lV6aW68LdFH11UG
P1yXOHgmZMc4j0AuqkWsEHQ+eU8Ete0drCZeSJ8Qcm/IJVvVTtY9SCIm0x8F6PCjucQ5+Vitu1N1
rDca++PZ6br2XFqDG+1a1i3zOsXoax2J1ExESkE94rnPlBgiJk7sf9aDbRrTcWlQbmzZkJR7Kb3l
IbczIMoWxO+BAF3ppB+ZyTQ74c6aUkwSZWp1fwq/lxJjNeqmkACQJrvKIba7s9SN++JVqPLWIsG5
zm+Jpsb8IUY/8q/kIcTOgwGhk06d5S7wqaAgaW1hbEXy/LGKJ9d4GZ3U9c+9QnV0EoWDjdsxctvf
tAoM2c9utoXxhJYsj6+scom07xr8ir+ImRgUMrDUMIr3xWiiDBq8H5QInphxZiYhMm1JMsRXUJuW
+pMYoxFtWPqyh83VsnepYI+9S4JJiPDXCsleKdbS0MtjaU/EF/kZqfAMl2/MY5ZhZSEtPBEwMj9C
ivb3ia/b5DBHRdCsu3s+zhTURE41hbeNelcBVTWDdW+K6NbZ9p68K2aK6HAgZj9krMr/MEtqPz2C
lL5cA5oQwzNbKjxU8/SbCcX8vdSjdexwPH4NltN5x7Go6vxSzf/F3pk0t42kW/uv3Og9OjAPi7sh
CQ4aIdmWZG8Qki1hTMyJ6dd/D139ddloU4zW+m66OlgqEMTwZuab5zyHxda2UGBJXIxlzTNHGoH+
A3GvghLaU30HZRRbNmGHmDPMFHVHkur0Zscsl0bTDCnX01EezNQa2tjI9pG1Gl1L23YuayIRyWpv
MZaMvigbi6FQst1w36mh/uaOdn9oQCnsM+x7zipNmimkRYEQsyT7hzbbnVXNY3cZ2QRpyDWbEtZ0
ayVVGW06kaa6fhWPQ6I/yVrLCZEbNZDWPxB9xnTTdDttZP9ZycA73YpeUyNEccbkyDqoZlK84OXk
Zo6SK3dr6dx0yehkF4CaM28bVQNIm63rdvLehBFipMgLVSuf1uhEIlr+sQxRxflOnJS7KRrzR6fR
j66lSo7txiEA/IaW9tAe6bOimu5jo+nWdhh9YyOh/1qUMwm+QxSiLDA8ukgTbpmQjWa/nEwRAd2Z
8uyxbVl8wfxu8703TmSgdiwby/3Qe9A3WNaDVVqpeYkym1HFiDpcIWXT36ZD3mSf0RAZcNbSKuyV
v9wF/yfK/gcRQP/4O/HvP0TZN2XTxf9zWTavz78FUR7/q3/psg31nxgYCVjBPY1F/Whv+VcQpW7+
k5SAn2ZRz8SQwr8pjsf733+Yxj/Zx8YkhL1Qw+Z9NDb8S5htOP+EiUJ1oXDjIeF//xth9u82DQWM
NKQGbEgLe8bQI7EFhxTde45I90jutF3szup/laT099EXWm/HDlXGwFq5K1JalB3qlCmfz3hpTp35
0ejyi468RSNKq0BE97wptx5hdUgWnXNGnVMHP4rYfzm40bFtAzk/vEO9/a2ydf2AJr//y8FwMuHt
1MGPn/968L7NGQk483Zwj5ML/VJBfXPGBfy7zP7vS74wrnlk81adkkf3GIhCH3p8+ZwXDAwRrtbD
L0948Je95n8KKQI0ll3Lw8h5/m26+fsrsBH8ev4D36DMDI33GgK6y3LIaMGo4RnG+qmD88D/enC3
8rIxSt3wbgaxvkGn+kA6B+/ce2Gcp67NwkLchj1xjEni3WHaV1dZA7DH0ghfdWP1zEP5u8Hr35dm
CYNggj+SwG26d5FTwcTBYLZvLELMaQR1t2MWmvQ15IuiOtkZT+6Jy7X04uauYSCnFO5dKuUN0zVv
lYdo496/XqcOvnh9AVgURWHZzh26nm9KjnSDMfrx/WP/vCR/eIp+5gr98hbg0aqk08r+riXuSa8T
fwC36oYHvXtwZ3pV86qu1ml2m9WprxSoSKJ9Lr+H4cHBFxEeSu873aIzP/QnoOBPJ7N431E8tCYm
j/6OLTuCzobtHF0q4n5Ir218Y5bxQpN6NSq0PvVD7z45NBULXtm8ZiddxZqdwdP6+Q+U48e/gSwL
h8bZgp30lfLNOEvtXcQu/f2EHe/VL5dNdRukR3Hf3xlKfDCMl8mtEQFtQ2O8bIqtRstTAKtVGncz
11tFYsaAs+HkdOQK74Kw6jP2PkaZPxaBZb4NyagpUuBJ3Km0trrBQxgO2U90O83mCs1rLsLgPoXV
XRhtNaw7XB84s45G4g+yo9AMEfZ1e/44yxAnGyt5jsFw9Cz9qTwto27E5GQJrY/kDt1wutIb5zCM
6pNbmyw8UwBOubombQS9S1V90uhXsCfRF3ehRRqx21y1av2W0AtKKvHkGck9u0HX0kue2Cb+orTy
tZEC0el4MbQ6pI3pkj2Va0eywTvG7aELjS/20LxkQmVP1obNjV2i7oUfo5nw4vhSKhMb+uHRx3sR
z/ON3bEV6noXqhrupHQuFZbtsQIphSuGMZg2LMbtXu5mU7tLlfZbUtTXRaWpaKrqPXiyXZzkd4nt
YRJSXELeE/b/8odBGWhZZn5jEdfQDTXt4PGCifGFo5e7tq8v3by/MbTiPseRHfVZwd5xGKBM/mAV
XNRwlPGIwbqsDvSeAS4e2VS1J0kYWK6La3SC5m08Y5MkvOTM+3uqUC0L+zgz9APdC6aGfc+k2aa1
8N+vUycOvczPSQc9MSEzVoE58EDM0HjR83/92LEXky+zFJkLA78OakwCICLDG9dN7t8/9om3YGmz
I4hEpBWiwQDLbNuS/2bF4PKa9Datbcix73/JqYuzmIMRVTixcTC1wTR4d9LMCbHKzviVTx16UZGd
ptW8tnbqAKaAXM15eS8hAWzeP+9TF+f4pb8UUXB0rgIftA16D6mnAp2NBmWm7rJO1T/43CzmYaPl
AviytSbolCmA6j2y5GSn5/3zP3Vx9N/PX3rQxXpsEsHgMN54VtTsBzoXH5tTLFOZRwACrWvmbZBj
WHAQddh29PqxE1+8qMIDjK/GskGL2s9rQnQDUzWqM2PSn6+K+R/4MVfJu36g7OShZq4BIiNKFM6H
3lVyS36/5AiLipKQjzqgGfEdiyeGokQ9Mxc6deKLeVauN1NqlkkXiNbdFc1QbTADiDPF+NTB/+Md
xbIEZaILdFTfVatj+g9p233kfuIg/v2qhNYIloPt50Cjc45DwLDQSp5Nsf8d2PD/5zrmEm8lepFZ
Q9J27NSaEuY83eg8+0S79VLL57fBTC6KLu8DKy2i24/9nsVb29r2NB8jAwOEvm88T8Rpw9j92LEX
Ly3d/AgyWtcEesNmVQzyeoWJZP/+wU/Mx8wlEa7TyalNKqUK+s4pnguBnnl2ZnbR+5Cdz3pUtxmP
2RqwpX4D6a2h7zyBWs0s7Z4pQ004oUWvzpnkl5F+7A0QlyMXIANGDQYKP+M0XDWT/JHZLfIF5Lsf
fIAWBaHLhDOOitoFleu+RqOKtrzvzhz7z4sxYl4XD6cUYeN1gpuJRHQv4POupOE8qOgt8THhGxPI
VfJKbQ/v34MTb9oSdQGNXNAKRkg55upKQxO+0jokoB87+KJGoEoOi0YqDLVgptdKA1O/danN7x/9
zwMi7MbfL5VmKPWcw7nFuxwnkH8tgVS1E5tW4oJ//ytOXZ1FqZDsx/O9WRPESsmKYbRN37GL+WO1
f4k1QWgJZ2J028Chd7+KrPaHDYL0zMEXvL1/F6IlP84dlUkk+GEDDwXtQe1K7bIbku8OhJqVUSPW
TmlKH1wU8EQz6x7QdqP289jxzpzAqWu3KB0lGzYZYrommEV7XxKDLQvv7WO3ZTFXL5XURO7SdUHp
mN8r1fyhtv2P9w995Er8YSXGBuTvTxVRT2xKuUkTpGQ+stk02eDRSSxB/aiz69pE/aaC2oViy3m0
YywpQ41oMqNYoUg5KjDivNh5c5j5DjTfT44olGuRuPiPPFGyupmUtQKCal2JjuE4zJodqt/8mPDq
7fLY+lz3odho88Cup3AhIyFXW2Fdt1BJgazCdCz2Xd62G28cjK2b5PPaVOv6DjNIdYjzCckn0Pob
4A6A+uywhRmOPSnzQIM3aCu2xpTpn8pp7J7CbJgutNqqNoNAvItp+rucWsISB3r5qAExiA6aWLkO
O+mD7T05vRj9QUcqDoOAwICxf4EjWq+JT/ngaOMcH6VfprjtoORoFco66MSIKpSgTygX4kylOzEw
L4Pt2Dl3zT7rq2DEkrSeEs+BqlO8OjZwB8UtMOiwuUDoa8rKY2Yr+szE9ESVchYFvW9icg9Uuwoo
5fGhDRHZK56oD6Pen/mGEy+as5jl6dgwMmCHVRA24ZUiMEKXsADPFNljMf3PJhPoqd9vSaYPJXpX
swpoxZMp4R2DeDznmJWrTAeNpKEzd+fUj1gUc9zpooIA1QZthSChCb+pCCHef6VP3YFFER+TDBNQ
PdTBEAvjq9sY4h5RR+m3WBU273/FqbNf1LpprrMCOGcVqLF6NVTTD/S3j+8f+tTZL2pdU006UQ7M
kYjeRTolK32FcEO9tlgcn7nHp75iUfKkoWeOimIm0NmNvapapd8bDp6SanLHD3XIzSUzTirSmZpJ
twO70mz2WKcvqTecoXefuPhLNNrsYO3vK46t5A2KmbS5rtqPdfZNe/n4T4OMIGrbAem6SAog279/
V0+d8+JxdzJXmSzAHEHedzhIh+fI8D42Z7EXj7s+jnbdoD8KoLsoayeEVpIOqGw/duLHH/RLiW7I
VQon17OCOtZUhL6juZ60+Axi8NRVWaxkjGHsCToQdmAp2JyavLsJJ/bN3z/z4y37QyX7OeD/euZj
3ekgXOygVvvqBv+Auo68JtlLLG9rwzMhgTiDsnn/y068UsssYhTTgBV6wwrcEWGplxIO4rqNcmP3
Y7F9/ytOXazFW4tfNCOhVLOCocKbZ9cPiu69fujQS4BpBIQX3cXETa4RgkZqqyHX1eoz1+bEiS8z
IV27i7MUPWQwTCFxIm7xqY+1jw0j1vJ9hUFEoofdBAXyJo0wRjrm5tP7V0U/Xtk/PEFLcCjRAW6c
Wq4djOlV0Tk7SJj49bZ68TmMw01bXY8JiXPabhSvuvGSG4+qOV8a9gHEBpE3yEwvgMCgDD5T9xbJ
jf+e4S8TG+GzoKlKhRO4CPHscVy75H5r+DUnT8dkdcVGhSlvCaU7ZP1NURCeFVIfa3M31jSbj5sY
tV2cebtO3dTj57+8XUOakuCEYDRgcrAtYYCspiaVHzz4oi4UhIpVLCXLIHSta6esLwaQLmeOfWIb
DeDj72ceh5k9qIkrAld2w3crTuVBVNEzzflkW83Y6fTamg5jUr3EYf/Z1KqHiiig+3GajTUUAHI/
8TTDLY4Sv4fEsip7LdkYlT7c9poZ3ZUtfwdAydmXZfU1aUnQEaP+jc2GawJ28jO/4tTlX8wSRjb/
LRk2RaCo8dsxInjluf185uAn5oDWotLgb7VrVdNEUI/5dTl1KCJY2K28STzr0fCxN9dczJMHdpCS
fhjywInGZymjF3t4eP+9PXFtzMX8GAoAElylFwFkOl9g+UnD6tx1108UekiDvz33CZbHOiZpJpDs
WR7icdY+keuRXkNe61ZVnkQHDwNztfbcutl0kTLeFEaX38/SaNbtQJ4nYvZk4w6p/YL0qr/Chasi
lqR12LESRAuhId0c9W3YDa9jY3T1ZoA7vAGgVm9F8rEdedNcTEcw7oZQIHouPqGCDdknrCg2H7v6
i+lIMs+FQYRiFvAW7WyneLC6/ExBPnVjj5//UnNIm2DlmndZQIjGq1d5T5p9prSeOvKi4KgD0ALY
VOBcGivyzdZu/Fhpdx+7IouCYzkNiF8cRoGQMA+1qIbWJOtzL+tRZfWnUern579cFaMAOI99mcM7
237q18xqaI7dFfLAlruw0JBgxFbLZ+M4tCev4DV3wvRY2R+O2yYZkU5xbm06yGiG/eCa8fYnl8WL
0V6TDaB94j1dzzGSZ3oD1SPCBubIZEXqn8Ie6A7dSb6pc58GPrW67V9fq0XOx7pKS6L+gKo01aAw
BuOsvmTHDFNwYGfq3Im7vkTosxutpUZWZgGmCfbKxy2xWR+758aiBiUovG0lKzJU6dFVqbe3lfxY
3TQWBciIhjTGiXasm7R8XMX2UW9++dCTaizKAlJSArwtWwSWfQjNoP7geL4MPSlhKGmDPWYBSXw6
FEcRHSrZONuPnfWiLGRhVggWnBy9rK+jUD7Rl3v82KEXdaHAvJOJxhTg5zKLTMKs2il5Vmw+dvRF
YYit0rXHXs+C2WvKTVtmN2aoex88+GKGUJW6rdjk5QZTHj1q8IoghUOn/9iZL2YIkCVcgEFjEUxV
kW3xXZK1Un7sdv5MMvilnuFlR//GrDbQUq/1e/y6BB6G+v5DZ77Uks50nSJbS0Rg1iYkjeIFEue5
tCUyOP5ci/XFyxlGFYxCu0gCVVd2FOIrXnvLfqDWWrV7gDuxSsShHQ/HGj3OpA12j+BYfX3SCcGa
N5PJElsod1E/+6Bydw1pbUP7w8g+cwQYIysjt650jmJ3PdVa7un9rkwxHQztKokE/goe0vKxZPUJ
1nNF2N8KJwTsooACXhXWvpSHXt0eSzW4tVWlpjs+mXkslEHFDbatjfhQ2N/IIXfWTXfNv9SB9TRI
n6BpvLjhD9X9ooWYAkxgd9YVg4Exuz+a8UAw4obqr3Cz3NJe12l8HBZKjMpaDOwo/lw73Sf4LKuR
H5JU96k4ZPweJX6FLsj9/Q7b9uf3cEiNXjDg4VWfXvNnpLr4nIeljSi3aOGKvy5jSxBFY+xgc8Ec
PlRtuxb9Db8NMrnsqy0XhNGsV6uLMDcJM1U3wglBE2DzVrceBFh+bMQYB80BWlR+W2ryshlrcqRR
WlaPunXIhuhKsqzRBKRkHc+aPET0V6Jc7HVIsC1GlcL6mpjiMiw6X9QgvtTYnyNCmrtr3b5y2ECK
I5gadFDlEfOkav4466jeIB1xCUlVXrMoA08mGywF6rbrvqaQVdVhuizUdpPHyAexzFSH42/U5ZOb
2dc0ASCeqRvCqj72Oiwqfjyw3UuuSRq0aYTXNYSdhlH8/WMfH/o/LJ9/TqF/eZGjmGwztWIZ4XQY
3Dt9YAdKYm0vuZVJAzg2mbClvf9dJ4ZyfTEGYBywmx5NSJDF0RUM6S9mZP9X+RL/XnXrizGgzuoq
K2SbBTZAsoNLrCvgBWf44IkvxgDsFkciMUtddmzAW4/XWSfO9GB/yhz/dAMWQ0DNprVFeGsSFDz7
8RivtWa44AU7Mnh4/o8zHkAXA49eH5Mcqd1o3cP7t+PUrV+MD/kIomkkdjNwjfyNPS8lCL22+ixs
N3vD1OTduHI6p+869TOXemYMN1BYCKoICLyuLweyQe4K+A+rIkxof2DWui7clCyJtJZr8yeuz240
70CgsEtCqCYPiRNpZ4aXEz98KXV24I/kTQ6TQE3L6ho/RH7Tkb77lKjE3ZvmFPkyzduPPTvaYrRx
j6a4GaMyUKThuc7dJzFFz+/fwBMD2VL4nAMBFA0ilkCLsmPgsBOtvAyMUApM6aBmjbdXvHzawPAv
P7YE0xbrRmfUptAdszzQi7RfI3BhtxHv8fs/50R5WGadkSWgC8xPeZAN5VdwFs9C1b997NCL8gA9
AlaQKeG9ZtODZvff6HeeeZhOnfWiNhBJSzClqadB56gPYZs+1o11rg126tiL2kD6bNOppZYH8MYf
Qxxjed2dGVN+VsY/1B1t8fZrISbvnGATaHK6uCC2GVYYoPnPLfAkP051MPpgvdldLhVMzPkw3TlH
lisaQZEC70m0XVnG+opMArFRJrAhw1gmfhLhKaSpAAZHwKk2+wjeLz9iM+hakW3iEObnmVt6vAh/
+AFLPW3TTv2gVV4cyPFItsq2BZUkZa+cnOLVWNwxn5kQVPAPclKgNbGfwFRrsB8tx/BTKzjOqGaM
RIzq7Rzo2edKkPyl8IuyHZ+xqO5s4WeO8JmtxeQ3H6cOvRuuj7OtxPgmsnvZ4vYEh4wndn9kT8mn
Xp4ZF07c+mXqrS0ctbJSfh0T32TaYUh+/7Lpzk/V0p8u3KIiNZDPB7qjaZCDvv80AQnY0jydv5g2
Uad9kts+9sTGzzSsh7hDIzzfuoKa3HONneaqwxq5NbFZM8BUD7umvkZmIR4yPaZfobRmtCpaYtGT
dmhuhiah6V1iviXgud8ZMiZUwRv6G4j52RVhaIRFV1a3L3q9FBBnO9ycoDovh65o101EqLXaVMxE
WkAPW3zw+jGbTfnilt69Cp3BGrXbuAPuYowkpOYWgoxunvK1k1cN5tkKJ3JYOOWqKPpqA6QEN28M
eUmfpnKrSmGQW2BCKtMLyDe5krwB5EmfXW+wX/uyr17jKm1vCarJjoDczPdIy9ki4bag02vyEUhL
5POGwKkenYLmsgsjMh3VqxAR/9auxvxgkLy+KQ3jztWsFxKdJz/UFGVt2Tlgoy4eL9DZQRQq9PQK
M1G0y+r6OYEOsaqG3rw+sr1NQ48e4jn+6mGhfawJgriElRjuBtNst5ZaAdQQKcKPwhj620LNu93Q
jXJPOoW9AVVirWctcS7MtjU2aCuYqQ6zAmg5eciTproBOJ5ulDysH1gTgaeDFms/m5CxbtOuuWO4
XndKbO6n2ox8jg30khyAbTZJjT9gV3ooW/i2VZn5RBdFt2HWJrcEbRgswmGvyST9NoyV8KeMMjKB
5N33wKs2hDRg3Vfb9pOSOrynlfmGcMjcuXpU3HJYlB6N8kUS3wZiaEQl2EeSS9Un02GakxBAW2or
L2nn6RugrNUmapNub2i1sopmQ24T4ejECcX9PsoK7ZCaGndnbEqsut0UHdQid4B+iPGrOljwxGvT
O6TFqO46Dw1WTuouJvAEFkBjW4GCq/slLiJDW7cIgrYlqLyL0AaWjL6bWZkzTZ/zIsfer0KOZunn
TSQb5LbbrhpqK/IxgE+yg2Jotx2rFqk50l55njEAp83T+cpjDL1roLy84rEu/T7MjRcTcI9gXRjC
9e9luvUUq/E1qRLKG+pHaKFS35TuaKxZZBiP8CMAsbRK2D2nueEcigEvdzthIk5jFSqSLvv2TTUt
ntCSjA4Xv91z0rj92pxYXco+m9grVrKdrOGK9XZE8hUGdp8OLtwpONFg0+XYgXFoq0NTlPI5tBrr
ohocgIMlnBTeiM68GJzy0DdANA3JksqotVWnP1m1sfb0+NCAXtuI0R72deLMWGU8727KSRwovNn4
Suaeca3N0hUrDWjNheTFZOqZR4dJmbq7mOgOP2I02amDS2ZC2jniAdincWUpBNuVSU/QoZ1Pzspz
cuPVylwB+s1Q5RaBSXvZSNo1NE4T7SaOvSzcQz+yJ1bVY3Y5E+UIIpCcKrCpenHrEhvk+cQEoR21
LPEwFBasWhw1X7q2N1vcW8c8RS92R9+DqBQTCJTgoIHKFgPo1Vmb1Y2YP00eL85YD/OP1gIxQvRi
RUxrZ43qtC1TwIvsOgvtyO5SGH50E6ogcTHREQQ8dt9TxQmPB7Lkg/QymlpZM7xVjULxSKVGVmav
G/LOnVvb73VdzH4O/WUjzZrwXlgrxgqaZLomcR7rYCirm1oX/W7uSsO3Kom7ynRasQFzUlykiT6z
Z8GvKWItXzWtUa0I2sbtM8XGlZjb7rJuNeXop6eJWbpq588mLHybbDnfgyR0B/az2YwpQOu2Q9WW
9YNHhIYR0sNuUGVkTvmadt383KKNW1nTHK7EkKwlgPuQvJ8VgIpq0AlaH2ZEZQUPPJjMTAF53BIw
6SjRsAGqSmpAYg0mkUS2DlOPvbQXt69xMg2qFRiRBliFUmFu8Bbgpas6fWtYbbZ2op6oGIiZhKVL
+B62bkE6jWcynSPmr+2gg3nvgGoTIt1szLTt7ButLfW1xf/91g2dfBxIUriKkOLua0eOld+Bw/3U
1154F3dJT9ekUVVQ6rm7kboXKysR4spamYU6rkTKnk0FMQldGSFwGtCgZ2OyupdJODQvCq2+AX0W
MlWPxIU5Qt414pEOgkYObV3yHrXHkByPdJdbe0racQVegOnNxL58AZzmIm76YpfpvemrHmRopW6K
fWxayU01aeItjW1seuN467Yh85akNW75VcY6Bj/0GobTdNcjcl534EhfRGq623nqFRjRmnIYZGV8
lULLebpktBkNKHn4yu1VlKrftCT9rgrnNiYJZ522mnGXl+AVzamv8b/KAchq+GnQGQCIsiH+hIwY
EoWsdGO7LqERDgxgKa3n2ZzMlS44IVcf821esIfhxsq8wcAprpHJdbftMcwKBknv9z3EBoKzmHNp
QviAXxVq4+itqji2/MZgbldnYE9FjkQz7kISUBwHpiSAwknweWQ8VwVoEwkVEGv6emDIuGM+810t
bJVEktLm7zzlGud8cxCoYzfA3VwmrSNaF33r1fkBiEayE83xF0VdtAX7AEM06quvquoWO9fsnJtG
Cfutl1Xq/WDnms/GXeZnZmig6lUzY5cMsuD7G/CLRaGCZK88w9iWrZYzz5JKsgcupMebWvbqIZyh
fySwGLZS2gMYd8/eTob7tenl91ISAz5NEITzMmMYY+7uGyJRNrnhSh7+UVxkcDcgkjtj6Ov62G2d
TMY45Eqz80vd8rZ9Eb32XjWREJCAbgR7D3I7EUoOD0pNGhCtbkWxIgww1rxwrVZ2tgO5Mu0oRvTw
zFbdNUXL7T96MxNNmS8MrXfAWw+4Rqsm8g59XhtXaNfuzSQnbSixaiAb5GoYGJhROtSvx5ntDUZd
uXJCfQBp6sCAI+6dlUSpR3Bv4yZdwYEjn9SqrJ0CV/FQEXm7dggE8oVMi5VgJLkgvhXQTWErl7ni
PcUzFFvozcqVqIYvkdrraxW176GvNeOrTcDBJjWzt2bqnX3WlQ9OZUQrk4kcrVMSm3bNbClfTCVV
numAquumsoptwXTuUUxJugWDRorhtI0tV35tOcF1a2rFTaJY2t4t6/CLLYfmamb4JAEs+uIV0yeK
ybDplLH/Us9q/N1NsuwwWeN80Ouo3houVZs3Fu684xI2bLZesjPy1ttBdxNrTPZgupXR0K+gI5bb
moR4fzR6nMIekA/P0D4R1MJE0cMbW7WOfVUKJ7oE5JvRfyyMi5S5SbHqIOStmD6Mr57IdWc9tFN8
vGRAA1YKuDLMajjJKzMfHGY0HmsoxSUEb7BAW7V6e2XX45GXqPUymN3R/Vw2jZTkaCXG91hXta3d
N9FlP1e3zBn1z2nfP/RtGq4HZP+baY7UzaTocA6zkpkGehE/HQzvtgkb+QqhabiIvOTNhnDjg1DX
v8z2McAXazv4EYhU+9ieK5T9qXOdlxqS5lCl815KskPCmiXFusjj+jhm16sSkhlYY+wMHu6qjTrU
quJTSouvWdHBvwGDlxETB+DSPsaIxannbmXS3kx15FzOU5l8A1CV7jA526tZEOwOG3Taj654o4fP
+ka2YKaou5cSh8l27Gx1E4bFa2453RoZBuBQK49vJnjMTPCZ8VV636A61aZtk1ozaTqGhwEia0im
svO9ZhiURTM22bUdJKRUOUNWn6dpXR65PZOSeImfWR1lNPZIavYa1YSmaI7JzIZ3tyL4/kmQA3SV
FhqzQyYxWHOz7yB15m01lbWvZ1HJE6XOKLl6c8ZZXqjMLhpPvxwIl1iRjVv50dHbWzoQKwF/vprq
YN8ZRkO0Ew3a7Vg4dbeSrSI+e5UJb3sSdNY57x+yEv0hIVJvBVXU2Y5NZe8gRYhDDayb+a4sth55
GiujG6qvtV2SVwYfaW04M7lOdMdXTZiMe7x17UbpB7kTVdheDYkW7dN+Lq7lqJV7YFjZmphR8k/R
xK9TW3o3sjfML03ZVVdW1/TrFikArFEeqQhDBdgtyhshVzmLgRjATclwkypTQ5Uqo5tMGsdxPnTX
7Do4B9uoigcXyC/zBlu9UjkFP28TG/k5M2J7amKgcHlzo8VRxwqWvbPabDv4q2W8KRozRpIos0/p
xBnQOXcOWGigGBMa4T220JjFauyLr6LtTMN3y8h9qDsHSA54PzzeltpdN/DSbnMmH+u8csy3mb4C
SClCyMFJj2H7uZ9Ufe2qo/0DDJK2L3WnWWe2Cu5zdGKkCfG4TSzyD+TgrnsV/oTpKW8m4dpbgDDG
Vh9Dk5rqOXJT45r+7EWMeiS4iMvIlPblVKraBt5SeknSY7Hn583bIRLHTaIOXGGhIWupCv2lHNPH
psDy1bBiYHmTarfD3HpE9phFB4CqfUNi8GxlVl+upoEYpnr2fgxhnPhCi6tVDpt8D/lf+F1VcaFk
q96wEp6RwWOpzJra2k4ZFcqV7XTbS6rbVBHANqTRdM9SyrufdFhYcRqPvlSGZFOo3CBcD/aGABhQ
evqsbxtonSvDdMvr4rgmIezB85uxUA+K6tq+oSTNRek6M0lwROzkLkt6qhCLvEnpi7XL03cPzzH2
QwwOKH56hzfBNj4VROaqK5ac6tpoShxrulBIVbSLbafBFu9DHiv4zfVDOgILx7PICilO3qJo6tY9
2cSA4GCi41IiWdHTi11aSCIuelvzB+hYOwBdRJz0Y3XT603SUpKrt7gMk6c8S6JLBkrnS1l32UGx
9ONynSgnDazAbo6ImzSVhtXjLMtDrLvTTenlBPbks7kjemO6CTnqblT7ec/coN5oLjLIcO6mdSWn
coXVaLhjj5aLX8bKvu31+cdUGzaREmyxicqbg2Ri+4dUl+8iT5Q7O+8Vv2pK8JyzCPcV0+/Lmu7v
yp1ZTIwinFbuODPrMNxkaxJlssYsa30WVR5dz7kZ3kEwawDI438QTE+Y5edxci1LzbjX9C7cmuib
DlE9N9gBrf4LnmZWFaw0DiDyG9+uh6fBtLHVtZDt1MZx2ah02n3HAAX/jpyvkC2FVTI5Dlli7LDK
unCvWxKZScSxBgw3x8BTXUT9ftKQHBTimEukFsVOa2hZ2VGfPOkkUm3Iw3ECuh/mEXX7LUxMvH2V
Lb5WttVuCby8b3rzVu8nj/jFON+4HalYLXa8lVMOemDHdVC6QiVSSRnNC7WMZbupI9VhE9VR4i3h
qg926ZDS4CRPLjh4XU27jdrNr6zAnvI4/AqtVLyRY5qsG+lsEmdUN3KUOqlkdRmvc3v8poaldXCx
gftZPSVrQnAAyjPOfWY3GkAZjRwQflXmg2vtMQX1ydVkKdiQFF7lyCY1gpf9edLjbEXPwuKd8l5D
x9FpleWDT15ijJmxTch/Ke8yVHj0Smby6TKHYEO9s8mUYVZE4h8oi1zm1udGb/SLsqBamcWwn8Za
3mvzqGzz5KVSWY+6SCp3mTkFLI+cPQvvfu0c8UQyLx/JCCBusedJbtqB1Zk9Pnat6vzIWnpgvHOV
e5+x83ypp4p+DwYQf6UhxUPTRGYQdo36/yg7k+XImSU7v4pMe7QBgSEAs1YvEsg5mZyH4gZGsqow
D4EpADy9vrytlnTVG7XZ3dStKv7FJBDhfvz4+TbSVvNmart8myYdLvfC8k4IJ9Y1c2mQG1PGeI+C
j34E+Jg659hhju/HJczJWSS7ovGg4qVFFmliWgj5DrI7k9L0d07Qb5QYBFdNA2yKIe3viiZ/5TPL
otJpf5eDpZCTgnGrK4+BdDO8LYP/TEH2QJYAbbMlvrKgfIF+nR8x8xL0b0Ao2sSuT5sbc9XMGhVi
sa/0KsOGl+Wu4nyJdV5vV72Wx67n/dxIU+Z3Y2b0cIA7jd5Qzw9D6S+fcrZvRUZnhUOeLWE8dxHR
o7usDy7BmDuE5xvylE9gbFzbXTaQzbwd5ZO5TdIMsTsY0zcyvyMzhxdVCns7DN6H57qvjuPObzaP
6yGzmu7iVan3gtSfAcUAAwYEEhBHFfv8ON0oHsd90/vV7zGBs7fpQMHxGJrNKfVKb6cJjz04je2R
nuerTbJ4cwI4DfvJxgVsG+rWfjRsY2OCMtuSLd7tDQJSTobdkzhAP08QapbsELDayIS3fqi6llyS
rnJ3DpmZoSSgd1tSB5FyaMioHpwltNRcvas0IAlRMO8dUxdiRp1fV9EvGylzmgYzOZltHzVdn3KP
WhBG2Ma7jHlhPK5C5a82iazkhufB2RfAfsZgoAowxL30LTpFF9zu4FfkgdV0kFQDP+7QoGw3Th9S
4d9zbnmR4vK8U6tzHuPmIq3MurSJwlxRT1Awrcq4j+3layIUNaxaihRXmlPYAIPaG04xUQGsP95N
hcLt9yy7MQjbAfIhUZl2xFwJwsLc/UD/+TBuKGbLzK7TjNWPcceKSmo9whU4Cxv0BBrl21pJYlva
YKOEvCjNspDox0vXdXnY8Zhs+l5c+gYARxEA2S0m68fmalNzG9Lvwd0wJ7AB9fg5oabY1KDWHD86
bkDTvlYgwYgyf/ck+jXYl/S+paE4QikWZ0Ll3HCQvhd6QcAmGjxdiC4nDzxTLay9st29heopLfVK
zq3/4Nd9w9Fi+id1gzQZgj5vJlmeKcPEteybUeF54w62zzFLm3mbpoLTtuBpNl0NgcPV+Q/pqhun
NV95IrgCDUBIsTvIjSXMgyYwfSazhlrvAEPksprJV2/HJ9LLr6ry8k1lzOdsfexJ/ZTmvIfQRIi/
1Lg9XAN4lut1O8cRByUACUiDpF8FJ6NzPrAHP9tZHUTTwkm/VE/TGp983ygOMg2IrqXMfCScc6ts
oGFccMPg7xa8wUm9TtuVZ36TVt193tqXzqjFSVbjK8PTB7J1zlY8P/Y9P/3aidkWKFwnrMpVH6ZJ
PyRYoTZNno0RfN76oSjIP9XzOj37iYcinq0fSS1akBBfoIy+Vhtdn/RbgG631HsFRZSdTZntfNl5
3261npplmg5pGuebLOdRSSnTVLMJyvZtHPOXkplXN8jX0qlB6yTUrUb9SxbqT9KXOKm5LOK6hG/c
xpeMi96QmXVn1MkTI5ZwrdZH0ZnVUYhbkKRgmLaqhSTlKn2bjfFvPtkH28P92kLCmpzuCbmg2Oee
9iN/rQmYnqcLPd2l1OYQAYI8zPhgwUbH0Ar6oLhLZ9O4ypR/vqXhIeTmWeFk5uipitCt0+B5HUyC
XzM+M4v5wxyT27EODjh4BcSGvV93XOpwzIBwxkEVBR1Kkk4BrxYJ7lhReWiQNWyUchzeFVyKrZPG
pBv06aVQ5kGa6wdbVeZWW5RJ1HjjYU76IJzKGPVpme/aFvOuNX93znCgkDQ2gkZ+LfMfr4P2tw7p
iA7WHfy53tctObUqu9Cfn12C28N4SNuX2LLPSv52XZJ/ze5km0nUzfeUBoR2I4Z4QZGd83zAFYw0
T1+jTb2GXt1n77VX//Sa4yKwCqBf2YeGiXp2Zn86+QOan0iUfVeJ5umWjbrBsv5CXi2SL4CMfugG
HKqsQRuWNkIh9S+AtWSm2cNdAaGzdIcHZ2lOfZP8QvsEZwv5rm4QwFqoZXjfN51VXUxFS91llnVM
O0H6vX1XwFgjSZbllmkU98LAbp90Vnc7m/KjGtnVCNb3KjCBAOl2v2Bsqcm1CoHW1KF0WsVzJpzT
uia7JHkm1ORsGQ+Wpq+d/U+O+7vY/qN7sCnYqqn2xnW4m2WJ+lrOfxInGPdpwxEBtPpvYRsHS3jq
yI7KkZanPuL0yhm1jOW3jhsIwpO1+O6e9ZgcIXtNZBfhCyuZaJeE4Y65PW5o019bIyBOWvp2wpEp
Z2hNk+w+e6F/9wajKaac9mMqpld4tvygITYyRJC0b1brUKwYsGiYViPQTnH2B3z8xlDjdQFIgZZF
BUG7X7yg7/8xSlDABlulyktFVBbtoznT/goX4lDGmmZqmu7WnrxfSONeRFr5374Mnjzsg1ZNOByp
9UOIqKm2dtxUexV/Z9NMxwPkl4zkHvmxeF+szA/JpL2rgwv+cZNQ/mlb9LyzxtQnG7m4TzB8NlPZ
/hmp/0xBxhlcV0UlC9QtWQhcbkxnZ2BZh/fQbibXO5ejGTYQ09hPT0tWdKrzxEcEGJmo7uxcjOZZ
av4o270Tidbm8+06E2o+j2ZX38/efGN3blN72EtnfJdBJsGxDcFvkj73YOEgMdEIMRP/SSpLRlov
JA0TTFu5CNJ+U4QdyJxpIQrNKB/8LnkyFS03AD/JUHI+5168I7cWFEKcH6rWiInzqdM7NxP5PhDD
m+47GS5efceMs+QYYkxCtHq8iSmoUWe+GyC8ZFkjaTG1GJPOR4vOfyF1oY15aUEyHoO2cVRRb9gb
r5nqrQfilrOnejbm4sV0bT6f/mq7GCTi9nPg+Qx7Nbz4fe5u03pc2TZdP5UVfJdZ8SmC/psZ47o1
fNGGVj3XEReMFxp58zyu4pKbvy0HPn2futBOcVVfRn0jRiUD/No6cF5nivWt3acni3S8qPYZauSG
rZ4W5bpRC4C3gooLxyebGD2ji8c5YyPDUuXvbIaB25YmNEcD2GCO6KCWqgrdFXOasrmgpKjbpzGl
cUqGWNJLLt07XeBTTIoU4d42Fk85F5xKi3PwY6MLMwmE2nSs4uCN05tLmPgVZm+8XX0LK6pbDztY
5fNz6ajiLZ1yhGEn7Z99iRSXpom+Y/LnbQ0It89ynORj24y/VOos1B/Q1fkmmvVhbob4jtbGea6M
zHzhJrCfZNJQpMn5MWZYQOJP5++EIFufH4z8MNdJ7WXV13zWnOWxqe0n1dZ6+49SNVBFYkds+oyX
livwYmU1bsJ+aV7spXG2rps/NTDWQoNA2g1dSR2t1hg8am/1z0LVnCQkUW0yJ/tilbWGfm3D/1k1
UQYWYywcCGLPZGFh9Owmh1VVL4vKBk5ue3oEQayoDm9shJG8PqhHhp2U5C0Y/R1R7uCeWgkwi72F
A3jjIiqsMWYLqZ0Pq4ZWb/H0LmlubD2AAx+c2Anz2P5Tr2RvbpqBkUrA6m7kuo3Yml6izlbROkdj
FgJoWLWEBDGcy0r0YZ2L4FomgUAJhKK8sVmde0ktp74AocnIJyGVUhbLoxglLoACQOHGtnJSGl2Y
5TImM6/M7XuMCfNjqgCOF5P51x74eQFct18cqLuRawwMHrtxjebKeCddvN/AkuroJhjS6yB+lp6D
bDdxcAIxZ1CseAXBKaEvGK+kZiAszew48wCBjpC9Wx5GMaqDNaEZoC56bpQBTT7PKR/itLjdMYk1
TzI2mURE8DkZM/RO9lIX/XJqXKONSu3qB03+97Z0tAz7uKwppIzsTY8kY65LHzwKrQGEsK3TMUZ3
OM/j8bBOWXCdVz+5iGGodvFc4ifQutvDhloffaGFonAjJ6u1s/huHub86M2Z/QXgbI3WOBCXLBeY
8weHSVbr3C4FN033Q0YrUjBjgz9ngeBw4eieMyfOkGFjf6O0V/2Oe4dooKmyKBDxkQgc4qsZf2sV
F0cvcMVxUP161GJ0LsRJry7BgHn1o3mt7vnDrROmylzfvGkgvakcmjugmOaTbIby0wE1eJo1lNc1
jdt3x9f2N0MyDw8MrMKcSV6IvYu7AsXUiTIYWXcon0k4J4m41n4XwAY1KxRkDzE1YwP2Iup53jMF
g56cSdbnir4/diMk73oBkMIU2n7vKtN6mPihHMVQD+eO6uYF2EPxFKi8+51MYpFszmd2ZFbmcBu2
4ce3sLhkA9YZSyuIDMaYPsyIZn8dI6321orcGs5xo6dwiguE7zIOoITmRUlcjDJQ8gdYiVnDMYO9
Ot/lI7YECJONPK1TkV/nVq6/7bUeeEc60jyndvzqTEV/0dTBoVigcIMObfZJEjt/eOrHC1Ceaod/
0X9ap6EPfZsHnilTlS7o0a77KwFLedd1fr2Dz0KLbzXE7W6Y0DqsaTXDnO4XCad6o1Ovj5Y+6y7a
ntMHKLTWRfaJEVWZbLa5M+xyM2dkhxgKXobvE2+OLfG/QRsEIe5VB6tHuM7G8RY3UK2WgUAtxKfn
zS3lXt0sf+ISbyjTQoalSZ18TYbUR9O05YtUwKuJmHF0BARuZl7DwctAGo0PNcAz4RY7ATJg46u/
OU+uldf9FXwIoLIMNRYowFg9MhStv0Tm6b9NMPnAamMENuG7D0MnOejVnPydPacAsFLJSEItHhip
6FOQ8uoBQGaSY9n5rnIocxOu+0vp9GzgLPpcenZ3LD0H68RceOp9bbh8gvI7TWTS35Sb8mAIpUOt
OuJZAyc+QJTYalzu23heGlQlg72BRvtsuvvplbnYW9Fyc4Lh4ikx4+cyyNvXtVsS1jRQNZpt1Vfe
j5NopCWDr57ouTwFgnM4Lwb4nFZhXWp3MEOhGQdJuFI3cpj5ZRpBcm3lxJipyMCCm628H22HiBPV
/TKGTnWbnA6FMzFd3T9AOybW29BZ8hymUeBn8lFb1GiAbwborExNHhpsebuxF+lz37dYBDIDs0DA
n6ZZ46i/GbcBrlbrzp745xhj0hxb9lWj1HfF1igUrTqwi3MNE+krh6m0M9PyPWlqYwM/BHYroWBu
FgHzU58y8Zp3zWeyle7M7cB+McFqWICWCVsNiMC62Ku0/9JFlzAK7T4zX857dqf7h0LpPqQEFwdB
cuW1dDz7TRZDf3CypWIKZyNNzS2VPjA++pvO2plNPGzlBEcudksdVmuLWy1JmYdbFLOqWT6Fu3j7
xdTxjimOT+vsS4iLiw10wipw4zMvXgM97wLfYF4MKPkOKqzHwITZUBITwWxpG5oug5vfMJAmpGgV
hCPGn00GZoi/C/LdjmeELjMp7hLpTtVmAHewF7bDQ5nVbuT1wZub+bwJ3M/lL1gL3X0z+z/eYHYX
oRMOhb42uVlE+cqZP21TD81zeDEJgXp2lhapoGvsYwwzZeOksjgvaGSXWjA1H+rJCBF6/laVVxFE
NVQXrXNFeZuTyan18KzxZzJXd/WbO8ewhrXJfIOIcBaSC4QaIMH93SoKCA+xoBOMefW9khg+QTLV
vet0v3j85XFtlzmiY6sOc9Wbvwo/nk5LqhknS7xL/ZCYrznU7oK74YlyDBCsFhWfX2rca7efIyF9
CSwbM1xaQ0QTfAEyiAeoYo1DXw1nGx8Nlk6Qm59jooFoTp7Na9HVICyaZjv4Hf1a2wZXTP/5bpBU
0wbT7TD2yt+p3/r7KUC0SlOzOtiQwA9cxv3Z4xqCgYxT6Dw1Or+0swOXCQDscW7meG8b8UcMM2Q/
p4VxmdNRfMWq45dqWC6FnNxjypr23jEz2E9d0+3bZkqeihldYDNp17hmatKhM9nTD6yPpeF7c56D
WSjyhifAQGaatWCfV8b4HYBWe8RETLf/kJT5Aru38K0LzM48XFwmUsq2nJOD2aeNqn7svooGgi21
HH1EGQQ/xWjV57J3vAdyOjHmF8bHmCzlZVCMJQWU1a2KEZwMOQ0nk+W9Parfcl1zY4ySqq7DYR3W
DztJZZRW0g5tZ+mfqy7oXpSuup3ubOdIJKeINHfDLyDVOxxvgGSaCekkDZ0Ml4Vhjk8I6cjgve1s
RqNT9zE8k20mPJhXDLT52k3ThUOVchxa4p4B0O+Eed3WmbJp16YKJ3B1ZBAeaX9J4cD29aldCUBK
tTm9TOWitsa0ZC/ZimlMJmL88dGoEN3W7qSW1gXzEvPLJGMCQQ0B72h23vir/cnlzj2Q7PyT4qLk
8xymPVDd8mslF+9VO8Ww42AA6wnS81xj/yRwwg623sraw2IVwxcMIvVpOL0PILbq46iazLeR72rP
p+s8xUnTPQeer9JNC75wq5pVwRfuo2Q21Hapq/hsTUSNiUEszyxKLmTIOXYkl7J+7KwWK1TR4okX
ys/vk8B3D8ShUXt31njCuDA/ra5qonxehmgSKrjrGUq90yrTYaaOXf0Yc8rKXdzSB7W5RNoexXDJ
rWm5p4N+lXa17AlTdYkPTkZ1SSz92q70tUKtKpxs/2vKXHHuyMPGBYOwzOCxYBSJK5JtwycydD7d
vPnx4yRHCgAPSDeKoVB7rf5rQqQEkluNEJaSeojoVWsOfHoM0vrMbyFje181bn50WjCaG9jjQ7wR
SWKrMOvF3BEDz/9dlo1xWNykOPi2J69GWn8aesEDupJRd/CCrLlU2YIvymfTUbZ9zmS5rZm/uo92
4WUPVtww4ZJZ97iAIH/JJCF1LdM6Vu6YmKdVofdFbnyWs5+HOLHcg9syOilu2ZF7UhOTc+m7acRQ
1I7shMOB0NFJXfEvvy6G2+w7py2PNbmZ4VSvLHIDMnaxrpyzarI/XB87Sp5O8Lbn+M0r5++M8L6o
qCpniyGCZcCGR6qL7fipKfyD6V71iuHCy9pPw6uyq/K7+sntPC5Kv4swr1hrZrA3mK5k1ON6T5hd
QIY07teyzVDy7e+WAznkdv+b+95ucPeJejTtfriKoemvHtuJ6+hBapW4E/0kDe7Mcvn+B6fOaifE
Xkjm3F1jzW2LbldWkhanrmz/J1AksW0GiZsqXR1vC4ys382ZIpcPnWI7uJhA+wA3HptWH1PfgGQW
I6E7ZiyNCNOv9+xxBN6LvkgfFA6IX3nWrH/F0tQvwsSIIYfResLYUXAQjTV6uyE3Bty/d9fobRz1
ebVSHhtLhOkel6YhDvFotCcjoAPc1q4oHyHD4iVCs1WM/WKpvgPBfix2nXbbYsI6WIxg8WlnhGU3
DjRXUVohPliuD904+4XdVEZcRvuQIs0d50BkhwUeEcMdq7+QC05JCZAg7jU8q1KLmVFXzNg9SfTz
iPFuj9mLG0uX8TbAlfiizKaMqOqXQxvDjrXQ2i9pZiYhtgkUn4kGx2OesvlHSG1sIEskgJmQaO1v
f4gR2qRlICMWqxHc65lCXCd5sA8w2/1WzFhpx1eMTgIEXA+w7U15ToP/sEMLCUcTKK/rKQG4uDf9
c+oXjO9Keou7YukBQLBwmeG28dzHTA7clWQ8DHQTf3tk/Ovo5BkEV2/y/8rax6I24tuJmYju42r1
riabONRTWf2sK2hs7MuhSg758h3gTD01BuuEbYF8OLms48T5lL9OGKcQpCZ9HroWI0QcNN5OdARs
WcCB+EZwABtL0N31OFeR4nPsBkkpn6RZYSkxJrHJZ9x8VCrmvhXqA/Ex3aOe8kUTLORrOv0mU6T6
Dsx5uNKDg1BG19oHYDlP8Ntm7rOMpqTlAe0ybznQEYnQsmE5BmOdRSON0duareAb+mngHrII00wB
ynpN0Z+mTrMMIHO8HLNwp71fVMm1juvga5pQ9Tqvj7eymrtDWlDNNFMzA69gwnFa9SQOrGxMFK8e
9UxAi5YueChnMG458rCvfnWus25nzsKNl2fzRWYsKlIReenBpXwAmMB007YynEapO/wZhDFnodM3
zQdydfU099g+msyIz4r4o620mfWuVpI9D3BuL/OImZJQUXZmKnoSG8ofM7DSe5JW+pyCON2bdc48
rrJ+YaQZ87DgMvTtLj7gmG32tY6t49BKHFwOfMlNk3jOs5346rLgmOPZ74pQ8R6h7bgBrzoTrTT2
UPKNGWoqEcLvvOT5NXYwn9IkV29DQOLARmhvQb/xQYEFsFPvhYIZdiM1h7k/0RXnXJ5NGxPjsWTj
yar8fNsTEbxtg6SNyJ5MwtJF1UhIZiPRijMXvf7ZxdoekZ/JHDHJ1HcPMoN+INeHBON2aMFyPk/W
yvZ6BkG2Dvx+l62wKaUb8y4E3KB7rp82hBJXMFzV0DSMfmInpc/XZMs6Dudyn5VINcny3vusvqMP
/6zmOG4nG2elaSdLGpLbbhwcT32mQjG2xGC0xbgDEgFTimZHBP4GOikrHlLNv7W7tpukYPw5yimN
cp2le8UbeDXzlW2j0Rw+GBmX26ZgI3SlWT2ai++dytbPcRLE9WdRlL8my0ToTDlDHMlSR9wsvwyj
WVmNcVy84T1sO/y8TwUbDKzQl7zKiytdSNINsBovAdTeOcr/913T/xI87aWp+N+/3v7OT9MuLCOl
w7/96z/9av+nuX5Vf/r/9w/909/p/+0fv538aW6osn/6xbZGhVoeQZUsT3/6sfz3r/+//uT/72/+
tz//+CovS/vnf/x3DMz1cPtqkCfrf8afsZ/4v8lM/wmadl66ZFn74es//6V/Z6b55r8IEbhgzqBU
2IHvsGf378w0L/gX4ZEI77K+5vuevG0m/x9mGo45lt34O//xW//BTAtuoDVc2ZawXF+YtvVfYabZ
+EH+aYvRC3zQbNK0bf57viUAjvH7/9ce/kJD3baekx767mYElAw2mRWUxj4eYTDabe/WlBiOcZ3J
Mz4UdqePUmbuNm+UcaAQa8+6m8rfZSuM+5KNKAqu4tlL4daHrUOBO+SKo6QUGoCiNw53eV50fxXJ
WIyVOvgwbl06f6apRISk+TXwnrMLWtSLbOlr0ykJq1l1+2q235S/YOjjfMge5FyjOCMa5OjXAJo/
aPvjH0sFxgl7OM0eulah+IJGfF9XFoUWXofbxiVFZZMcTKvHh1uWV9mki74dYuK9zXLnD6dtsu91
Wu9MUTVHMQekccwSHICXmvl27aX3WKXS3gSssGy7SvbvDDP6o5uZ/oeP5jQF1PibjAkW1RwZYIRu
JGYdjaOZvriyLjFq4VzZDFr9YFH0og7ZBvNler+kqwwpHcQtu7w+OMPwnXU3axJGjYgHMI06OL87
ZBQmAl6+G2V+MW3mgoBwtinVJt4e730wfnpV3fsUrhuyM0eQV4FBHZIwt+U2oNZJPnujcK/Zemc5
h6Tz/ugByUbl1tPCgKiV+Ud7G6/gnoZvXfUbZoEr/qiMFZGaZnPG37jWilVLlwWjVXbfOqBxxmWh
Aqxnbd7Q/2W9xCPiG3uS2O/clloT8EFIDs+585rhmaH+8uYM47EAp1ljOIuT9eBVNp+i3jrmcig9
yLJc20jyiXOq6+Q3UkQ05QHjuJE9i0p9WjlGrIUFgdI3LoplltBYNEiCZq0BHf9pyA/I7O5xFH1z
GHz3a2wDbDuOv0FNodWgAA/tG9KK4cOh0OlHwA516npZuVHGTYNJK/8Qm/bWS2MrzPNKHx0PJu7N
bzUezLQ3tlxlcjN3cmV6sebip/VN4k2MGNIrUiWPwKMxeEZYaHuf44Y5BkGGBiWYOo9EvDVlN0bV
YnXbXJQ8EMS0UNUwBXrpzTLbrpOQm5tKuYq02ln9xAemcJ+U6c3wp9shNFVunOGYj4yyYhpRlkLt
s3bHJwwAycZkb2PLYgmKqTHQIhc01cBB3TvdOc+eFsuH7bp4NvV8zPBMu0vT72JqxqMbZ8PVF7xi
a1/FbyNX1vvgPrnpEu9lN+T7pPSC56nEfun5rmQqcgtHb/mdbYv8fbSdgu6erPKCn8jUYa2fN6R7
VpFD+R1arPfsBq8dT10Oy1wyuzvmZkzJKsdD4/fJPYnJc9TgSQitIWN3ayjyx9ZU7YlttTX0dWB/
GTKvI6Odz7OwLmJ060PRwzlLLOwWMliOca+8u8AE2uXG7aGEMhPKubtzmzJgEjaYrzcIwSavVM/C
BQzR0g3LAjcBSzoRG27hiukbnQKrMQsbhLNHCjm1oHbjLambrV/gc5rL+7Ku/vYGSw02VlKefi7d
iTT0xNSv8GjNsFURR85y5F863+mgec+GMpozmvgyV78Sm2+n6qZTr7Nna+SDZMwQ5S3GrHo+pYt/
rGmDSkxEMn6cdX4t4f72o9wiwrwtJe5gVen4uljgdvP0M5sTyrAUr2uFnSbL2Q73ytPg1X+MVLks
HmSsZwTzuh6QSfbExHchGGD+1eYvz1PJOWdl9smmvGSzndddDgYtSx4NpnHHUp91mYIaxGPX9NHg
+NuyaPYxpqSoMtcep2jBE38zn+NHG9icaAwG1vguQkrZCreZhWADhcPE9bkRfn2oShdF6bb2v84p
CNgXY+izgzWaK6dBdrK79aM1DQyyQzHuVQWOGH3iw8zGdw/xd2HHOvKc29ImK6J+ifEGQ1t2BrCH
ujP2v5jB/VqMQYVYO5eodJNrzjBsYy/THNqZ0x+0Tp6QPZbD6CBCoeKcm6LA7MVaOfqK/9JmPdlP
RXuRbvc4mx8GoS6Io+O+HxC/kVVPsylpQaat5ft3Rl5h1za4ZgLvNnh08Q2JeuNg4Vv4j+xab8yv
zjQOp4rRbxcwZi81QoirtvRDDELidvhcRIU461t/bfaAP2dgmhsT761HVQiWefqAiVuj+rufOJq2
vsEqMgGN5kfrnTunN7AxVAsPcNo+udae8vvkDX/7YO7feDs4CGl7rjPgtKjLNct7eX9kbJns3V7v
E5NVK7zEV8d2HkgLieD5xq9NYL/KoMiPfeuivjIzi7BQyXfm1ee1LxbWCpP3VBtnb663sWNDDSeI
IYrVOJ2KEfYgYoEI+yZzX6tudh7swakecA2ysoawHBtxv3XY5yZXGANFMXwoMy7EhjvP2aexPE6e
t02dcrj98Ihsk0XYBHoJRbZqJ4QZlW3ozQ6ZwuSSFdhFgRaHxc0fl2ZsgLpmPoZWAkKwb+Teb9v3
kln7pc7LJ1tn+aZbaJ9FP+wZrH8XrfocA83CAnYxBr4gEsnP2+Hxvdbo5baw7xfDpiEusOoPcbrP
JStojWv9HQr/aDcIkWm7pGwLTeyRQ3BlZwToQlxZESsUj0o1FQQ9totUrl5bCxkiGXCu90reNa0U
qCJC7BoYBGHalSN+0cm8WJy2oZdboTHX4ikxVY1ZZmaeMAx5BI8djvxstm/KVus+JWHRa4GRJHqg
TZcHUeGeXsWybSdME8hhO1s7CEV+tvXGzIlabw3uC7ikTYUplT3Mk+dUW9xQOPEMAN+NVe2FwcCV
qfRuBbVOIlWzKZnd4gvH8FRMzrLvk3g/Mz9g3UczDFv7yBmwbrhjHllC7UXjb4rFJiba42YSPr5A
Bt7xyColJRxrYhMfIWojOjIbOpg/k8hkwWY7eQFH+MyKGwGkh5rAgMH3fJKzhscsxfs3oG5xi5eR
U+CE8etyl2JN2DbWfewn+C5z6gcZxEcWGvBm9pzGTFs2qL4FfbP53BnzxaO1xnFiXUXCXj4DpwDX
LI7EpDDfSZ7Cg4fDCmOZWR60TROXUI/cJR5VEwjtjJVUtnaxl8zJUWqKBT0u/oZR20tc38wCuvoE
x2YfycwnFmdKn8pUbOU6OufEzdjSB2pdsXCTmMc2xQvomH7AVklvvSeJ6pjtdm+8MwfLsqMJk2tk
dTr/k5skp2GZkQfmoHHkQSHkOBffo2yapzVVj73Fx8ZSm9z2VFhW4GNorTh8pcRd90xBqkMGqWQb
MPRwCm9fJ+lfdsGtR6MS3GRTfTeU6riijmmm/Ju47f9R9pShORjLzvyfzJ3JcuNImq1fKNEGx4wt
Cc6kKFFTSBtYhKRwOOYZDjx9f6yybuvbZndxd7dWVZWZkSIFuP/DOd8p8nYr0POhdtQHlts/3gKm
a0jCvbUMn0VvBafYjduNpl/Y2qFOfiNlcLYDvpNtmVeImazaG/eeVaHeqs0F4ZpyVm7CBkVJuz+p
3pzPxkLB1hMZvluwKL+Gjfdlx1ZHV9wj7BLKp4Is2Xu2SNIYPMj+2WRqivbjroZuxvbDbXAYR3WW
i0+sjf6KdGLkn05WPyoR6H3qMREK1QE1/bPvz0AvZoO9Qto8F4osJV8E7veQJqSiVG55NrKQ9E8p
UsT7krUpuupVk3fLHrzMgrexsX76tIhryNot2wOvOs4jarjA/hIshaOmlqcuJ081bj5dVcWPEDTq
jVt1/q4I7Wqfu3/tiVuD8fxjEMzvrL+CNXIcZ+9W1Vtx7028ErE/3gTSVYZ+3OaO9Sfpin0o9XKh
SNzd57d+ijRTMihZwaw+lQYEuc4N2eTkDZmhPmrvUeFQKTluCvsnaT2Kdpah2lHtwQwM59FgAZnk
BAjaycWoceb1fp4+sVt21lbC8+/Ot0DZLzh/+4sbkjER1p+B+TtEM+SwzxTsFB5ZYlZofee3Je3+
EAl666T9wD6k5FkX+pE5LHAP7PPAOlqFgZ/hf+NMJbl5rP7x3Fv6NAt3OtpUMTg9h+UqS/CGopfJ
yZWhvU+x6K5rhhZMkQvzAQLytkFmEYfMgkR5Ke577ADVGZsiKjXuc4l3PnLaZLj/O+yNzJPqMg3x
9Av1irHOE2N8oW90uF8VojLlDn+VP8QvcSXFzR3L6dtWdb4OSVV8sGrTGjgMvPyPxLtzTmJ7qDcl
M8YNyinE41z3vxJovbs0tuwv5Y7tKbe1j8+T8mWsjac6763DorJt1ebhViKFH+z6r4e6tXMcMOEu
v4LMyt8S01C7bGRIVIz1hyOY4hrxErkxfocKZxm2/jqOxnBgTwO948AobgcrgZk4rQnKJNw5kCq3
/Zzl+2CwxnOW1ocBUduat26AfCjrrcNSJpJ4RuOU0xN1ldj7qvvqHeaRRDpHWMsWdDOMv/AnLEpM
mCxshv5DN5mXZRQPeaUOczZ1u9oovKMrZb2yCCFCNUhpEo4b6Td95LZYWOpwuFjEpAewDkCOzJtG
Lh+sRyDfu2BHryFIqSPUn0092c47uOtnl1kpePoMtkgwicNUzH+KhPdwJbvyG0Xvs9vord/YXNa4
FCT/KGoqlrhG5jyo9InG4JAO6C+wsiJBMvKLKpEMuJ71ewrhL7iJgKQU7O1kfKBFXVBHtz9tEW51
x0lJ8hyNJYMApN8rrf1IYtxDbe1L9rixd6oqlFu0oE00lK0N5qnbIPJNUDEtUHGKRGP9KXW3wlmw
dZE15nN9rfpym/NtPtcEXa4Ky9sPAbvqailAaBYn866Rx62sjyy53XVrmPG7a5kGm2HNBgfXidhU
NuO6se/tRz0H9hp8RHC0+5Dm0lzCSzrQaYI8bnZ9PD91vo0cuEyxhfgu49A6FM/hnTfST/cegXkf
3hqQF+1G3rFGYiri5zCEvrSOcz/fML0az7qxgPD1Q382saJCrZKT2pJul9ysuPE22ZJMW7rJaoc8
ozwEiNX2WbXE0TCKIF4F6TR8dQnD2taxdmad/c6hUBCEIB3eXeFPmJL68bluEStK4bUHF6xHPdr5
FmVStZGDm5/IeHq33fGxrxty/oZZXAoxts+NX59HO6HovSvQwlbQcGgzCzYoh8KTOzbHka0/Wz13
OWQaE5gxV3hdhj7dmvruCZqEesM9yTNeVcaOvJzx20mpaTYgNFZYnD4lgCiOeL5vigA6V5FY7x57
HlSoXsYgPUdfrFX5qWO5w8m4KoNaU4QOR98jN5mER0HLjhDZ64xqO6CNXDeOIY+F1sTWo8zYGUsR
vM3N/J5oCrU897CaU4nhmuLlDgfjU9fcNEVtvUDUP/VWVu6GlsHM3IJrIeXwwoh9WJmYztjAGFGp
Gd7HLd4VmlRjO9eeeu041IKWtQ/L1vwyyG80EFxGElFwNQTlwUwbGdU+UxKRWa/mUDsRzzWq48Al
1QAf58EU4WXquAgSW1tro7ZQuQuPfr5n9yRiUmOCGSVmJapfXSLHLYpPk65jwB0nGnu3zDVqO7yP
aTiuSqdAheKFD5WHWK1TxR+dmwUA8By/tKSQSv3saHShjbhyKFeLqy6saL6AXT7FRvcz5NnWzOSL
X6fJWxsihxeNIQBYFdMK7ZKFNl0+5qYbvrFb5LqfcBQyBSsQnFtuVOnE+K6EkbIVdl996IErKAX2
3aa3lWlwsgsP8ogIIyr6Ga5udipIA1+HKqXWQfUvRutaVPqicjzdQydu1Kls74VrnmoveGs65pQa
w9VoyzOq+wg5gYpUHTz6vver6fSNdfyBm/9h6LuN7rztfUVfW86+83iR2XqyA7HWzoKBx5te4ry9
K0k9cjiwEd181Ll8ICZgXokcbuSi4BVP6GdtSjSp5TlsZPI7djSjQxS4KfATJT9kwp596u56PyHk
tsPfttE9js3FQyOeLzeBiu93nKfJZZlLqO5pcmwmE9VFbLwJ5qM/dcW90w/F0e35J9o6KdeNbSfb
OPsu4MTQBgpc7vA7WFJ46QQDZcjfhnTcM5Apf5wETNcU48atjBxDXelsyx6vqCIjb63TACUz6/iN
CgduEcvuH7SrUZEpG+C8r19q1Nb0Re34zkesDpXt/GLGy0+Hvwwcr5uvjakqd7EPlMRqg+SnnKdb
yRCCzRUXmM/66P6NRA0DgxUECbWHv/DCppm3pqUdyFi1wHDQE5M5Rps1xv9tMpdXm983E6r5Ztke
g0GotDtbhLusbL+ZxOB6B/AU2UhCIC9ZwGYgH2wWPNufDcfhitPmxW2dg9eVt9Svn/JxrvfL7DdP
aKLoqGYHiod+NGJmNaMajCiZ7HjXanOKhskpbkOhkBRN9+OzVDtnij+qWmJV1kjrbOM2xIl18rsl
efKX/tj7LhKddD4gqx6JwDXW4YxgJpXYLJDkMfMqyk0ixmM7YvfjtX41UOz8qZFQMaTKmfPZDFud
ITx75tRep5KqfSnbfW3Uf4YFa0I17AReZzJpuD8tZC75sqzqQqGp8l5LW//liGeBFMZgwMoxCvxs
NdVOe2b74UeuQHNdWnm4UjJu1sgpiZ6hBkLMwRxl06ahZq859HuDWbCCJXJHO06PTVGd8DP0kZas
1mN36onIqKvDNB2LTB3dxB1XsJ/m1RCa+Ur4C1URhz3iMIZNWXxOULpGvpuuEQoAtxAIcRoMlYUL
MgbDBUjX0jnyCceHmO7Z7ZhWt1Z8b4WmADUeLp9hrG44+3ucsqVBhd5Mr0ZcD6ewWo4S9e4Jm7XE
5ksLlVTZazIxRkxca4zCUPsvXctjYyAAy+6azG4J9moMPxfohY8W/sO4cR+aEIEn6aQnwhZ/Jz5h
rvP8l/DoDVyNcIP+59iwoVklJWMMj/Hz3zIWT11LQCcjzdBEsQjscNsU0l7Z3V9n8MMoNvhe6de7
yEY53TvWtVog9c5hr7AvwlBKM2qx0epXZtfGJzIh86vvGnnUNXb5XQRsMaz51ku59rwJQ0AqqNjn
vu5WtZtkkTKdizfF5m6WVrNZ7kJ3JyuDTdW059avnZ2b9Rxwk8EJ0SE8aACwS2miu6iWa1bytXOp
qm01mdgzP3q/qs9lg4w1rdhHa73NfWbnHnXoMyiy+lEmho3ugwamIM/2mrfqZDr1fdBFJwP1mqmX
Fa9kMTyDknmIKTV1xZCcOmpgB4P+PquqHTiPY+lrNqyayV3GyWQOT753TQSCF9GZcgtahCCcKsU/
Lu1HyFXFKRzCZeuB6d7Audmg8FhZRqc3aOeXoyMoxNhqeFuDPx/hSbd17OECieJAj8qUxZ1/Sjv9
sVsvgDqRPXFf5gfCghD6tZHK0VoF492R9haArPnLXC2jbYByRvOnfoLB+Igpg1ZtI5xDm3gmwn+B
O2ekYsjUbsqNJ8OV9c5Om0OfCchxy5jv7hgRnV5T398DvDsHXueh9dCrvid32ICstCpwjezqBOpQ
L9SlXfLyyimOlyMzk73ljvHZZfi3F6VU5i6c27tJ+Re2C3kElGPyGGr7taaDXyV2evIqb1nnzbJN
A9K8Rd83Z9qLLy+3n6ViocbX+jx6QUSRJkqETTJlsZ30/S0R/bhmmaY27VxHcdC2qCuTLpoobJKK
ePAalOfvop+REtWj3jQhD5oFnmEvQoLJjUm3b4POc+Zik9M8m6iMXlihnut0uFq98n9oL28N8vLL
gJqleHCbvqOUI6/ptwLPXlE66fs2c67kuZRefJvryttQaXbMg9yFQ0pjPVrU3O7i+6qgKXLjNsrm
0e/MLwcW8EanIESCDNNYgUt1bJxnBLwnxpMLx+ewc8OeA7Xy3d+GYz6Ak1qb4hzcdbhFYBx0k9Od
tBCi1iNKd/ok/adO5gUl+PLLWsp51wN4YDjLWQBaHt4As7CkuQnL7rZ1UTzi4tvbGbPSyfbXQR+Y
GyxO+zB7VfACmIzdOBONdYcWbd1J+YLdeVNohDLrTGCpI5b1m5DZnl7Pzt5cz6FhHdPtOAAj6lFb
dhY6+TujtBWaFS/qzMYAjp66Q1Qb4/OYORAlB7mp8VzosdobtQjXZjheZ3ogWl9rXeXZtF5SOPyu
XL4CyrajzL9ED4CUc9CtSUKbWJ6Y9cPcZcbOMArjYe7d7bioS1PqcO9MLBMcrBsEoI4u/oFhDJDJ
GnbkxcuDMkcIi9rh/4estlIxZPucIgqMn7kt3OYhDrp3+IjpCsIK5rMueEHfBHjN8fKVD6ngSZHn
uVNFPCFLA9GSLHrdCid8M+1GbhIutHVmj2CIHuuhPY6V9QRXs1hx5VibjvHeSixjsJ4HH1ExaLgs
Dh/qwLpmA3NtzGLRQkNUjzJyOnwcsKWAr5gL7mC7j4JalGhf4269WIyolmRhknAnELA6sZ9j0/Ii
jYY0kTMvuw9xC4VwlDniQncPpKjy9h49DOcN/oxAzkQVlPbforMYWSDpNckTxkwebuOhip0oDJbk
YOPRpAQamm47TkOyqygSsdn5E6SaIHOgGWhxIC8Y10yQQk+ZKeplJIo8e+zT2oiCJrVeWcCeZGZt
PQ1y1E8fuTL3XQBfLW4Lfa6QC4M2xAOS48PteP1n9Fj0Inxcp9wUmAw+LHewSHEofo31Mj26plaI
kZ0Aw3/VooHrpXB3KhxJVhxRsmyCWcQrIBbBk5Gqa2Ihyy0dq0fK6liPMbGpn61H/97VsXnCJvzG
xLaOKFGNdYL5+wQf8E4pAfA5LsktczQANC/+bRnOg6A4mcpf/GbJWqRGwaINAGxEiiTZ0KrhNeVq
m6x0Y/rIkYbC3VNpnpfmvhIYjoaH/4J05lXclcxHJ32t4/w2d7q+NQOApLCgXer1rsoYQuQugoNl
hSfmw+NeMvPxMV/0NZwBf8Ff1Q1Sdvk12L8Hr2GtrLIRZ1yYst38cp2He+TK6CJNmjFs1UwH0tQ+
oqte9qHocO034yXwFMXqESrKNrG7i5vWJz0Um2L2+0gx4bqpyvoORDNdDJ1mACP4kbP5O1xyjO7k
REAwgRPaciIN02Mc5wlHOT54BEijkXzVU/WOpQ8r1E7ImNufzrUQ1kccNkkE4u0AowwOmy8mEOB8
DawfSvo8wQQwHFlQmEa/zhzjEGZVsyttjjGJ8Qiyb/gBh+TWNvXGaJyHXOvPwsE7pFDStHV2VH25
mZbqlk5xcLxT95Fz20c4ofy25tg+tQCilqpBTsuq8V+j1qIOmFaG7qPTANlBsVZsSlSikQ8EIgrN
hqM1VPaKbO3hbS6nMPKw4PC/4xKNt+oxeBjJ2hL+SbkYtodyH3j5FxzeJ7AXyx0sYZxKN2A3lQEa
qjrM6smoZ5I01bFfGCb6TduuQMdScBIjmboWp04q9ywY+g3+ChruBoGlLwoMjmaHF8EvFcM6I1++
ywzOZ9fKdmsjUnjBp1wgqWmr8AD/AHEd2d3BgWh2+92xNEqK2RvlTgrLuIz/2kbkbu4B0vBnfmlD
kBYfqUCvoodFctdW3kPrIPLYKdHwIBXGm5Pj4Jljv7ykHSPFberRWmv7Hl0IVucBx1ByloNnPIaj
1X3kqe8itdfhdzymdbBa9JSdGTaYEJwCVhZzM2TlqgZgw39Ff8/yMYYlktinDkcMMQpAv146MjV2
YtQ+u188T/5cI9tx84Ulyb/sM272TRYBMsTYZ4rTWF25q1LoTasc29VuUOP0AClN70weu62wlQel
rLR/Seu+tzWn+sF3YRoXfut+aa3O2hbjF0PbbD2TYZ6zHiJJZN9o8eBWTXrm26rPfQkBzhSz+Ygf
boCgZVebO7KXibekZTIwH4+WXMNGXOBa9ig/m9m9oa8V34Xnwh8vK3zcczxT7HW7wENEN9PcnuPc
ew/d/g3FgMUaFZqUmho4baPzp3aqg29ezFBfZgfOYe+L9DN1Z6oInxCG4rk09Pt4l80S1uzv8PhB
knPq+4LVu8U5I8eU/2SrfszNv6Wc5LVMcVSuRx2fw3bMHmYz2PjYORiSAqhotnE+UFibr10dQKzt
NDSSVaPSNaIt8F5Y6tdz2uDSshO2Dg3OWafw6ETyAmM6TDjTCiRI9S58rCSM4YqryzaSjaqm+2tF
qHyKduvbsZp8Te+PPsZCaMBFgKK9zT+VRTs76nGijwNSZ2UptPGZeYNqwZeoPt0PSo5M5wyMZqPj
HRjXBxukDoLSP8CJmVRwTee25ofmPGYbYKkOk40M1E/SdP11Rpfe76e6YspdtimDm3+X1cB28sT5
GF09ogqp2R24ztdY+Gu/cIt9cB+1JMuIgNeHyMhyjX7YDPLj1LMI81tmugVpdkekacYBBnVAbMJI
Sp3bsKb2Z+OYAd5HMx8gxHcKY35oNW8424DyPjOGcNRRMcvFm4Hj0+OsBmzYILMG3E8yAzk+GM0I
caCDiGipfJeXtnNCW682YD3M92Vxv7mWPn07PKBHdc9MH7jmG9vwfs9KBqc2L0sutLm8MNzDr8bL
fDa0dC/D2Ohn8Goxv97QYNLgiFcDu1ccMZwdz+NQV9/pPHd74QcFgUy9R+xQ2Z7kMnDalFj4L7Xt
gxiP4+E7JXP32fWG4Rd2I9wNDqC2Bb+qZF5vTdAbI1nH/guYrGmvBhT3jKvSyJf9rcyn9kl4jjg1
vPgHLebq0HMsn0p/as+hchAbuW6cbe2uIK3GLI3vpEOr1WZkeJKrau6VVU/s9Extc/32injaKda3
Et1sNKVLMcJd0/E1cUprWxgwMwlVgALYY/ldkIvQaOVXofjN9/XFonhGbj/6b6PANGl0vjpMGQOa
wovrp7ZuULB46F0cvxHPIJGSg9sXPSsq+puV9qCHlgxOcP7McGu7cbJXli1/5zXMTyVK1HLZVB/c
1Mnf0d81a6dvobP77jfYjXbt1k19IQe1hQ9iJ68Yuyc/CqShKMSSK8Is81774dtHUy7HQyn76Y8/
lPWLQGZ5qap5IozrgmiN37fAAxkvdv64hGr8wC9U/TXrXiC3I/96bzfWcLER79xNVMn4S3VBCX7F
CGFVioSRcjn8Tdx5eIjzO6pIhHqTtgjmXJhDN8uxYaPn4KC0HtMnrHy0kn0GcAx7N/2+nLIYezlH
UWfyapugPc+8X120BCZ2ioWZ1xx6zsEeerteKwknYtVpkuCrUGIm9WdYHj6yMGYkqxYH0MFM2mWr
egJNQXANW8t1hlMwtQYFIcbKZIz53HmXRo0BI6FW8fhmNKp44k/KTnR23h/Xm+CtuYaCF5W3hXhF
JZAydSwc95oQt5z43buT9vk9F8KJci9BWV0F4T4ZRHAzmZZB+II3d02WcLxgrFs+eyxIZ0Us4kc4
4jCRmR0+eBk6Cl8sdzc+Mp/WS82tnbXFQ11hl0KnC+/c9Jj/+T0GI/qKVWUXcqPSCu+Vi4sF/KKL
BKlO9kts+QwR8B7HsYHXXBYYukXJBmGp/AcgiuoEy4aMiga36Z2Grbke1sMwJ+dOBDxXmqCrVAfZ
UWB2AqWTOfjkVT19SlczFZybZgSS3od/xljHz4W02tcJyHhUNU34JZXr/s3yfHzS9hxfO1c304bN
V75noxDWK572cM/s/14MBUH+1PIjEzFb1vl3AULgzWBBB931riYM2wx/VfeWAlKF9ZD7v9MBNOa9
odnEbRPIKBaVJj2jKRh5L0xI3by+zuRUrLsCiAu3MDw2YocOoTCsl8UdFaDrVjntatCesFDhorSi
p62Di1oqBzKaTRoppuG/pQPhcjYrTpOKGR1HID+Cn8h6XxCfcR1GjWFfFV0UW8CfBoFwL0d0e6V5
TdTeYAqFHdwa/JsUnF5dYeFT70Of8dpMKacqJopjUpX1cfR6zmunswXtf9V/9yDgQKdYnGi1w85z
ZAp+WAxviEKJPE9LSCJsEpaVXbru0cvrftvrlogAaJhnZ4xTlK+DO7Ks62G9T7X5K67DmQCthNVb
92S3+HNNWliDpyeSSj81wbOYbXl1s3R5mWE9nrsEQCUkNOeuwysLEgocdJtjKU4pmwYwpqjxHIPZ
vBI5adpy6k5inJLHUtnESMQUdqMJ5tCLy2af5S02e6FdeQJRM+5ZJxsRYjgZlUM1vSsLf0Y9hRBG
5YTiSZnlt516wROkruJLY5GFdZrfj1qHQUpXmN+pi9lpm+O93lHmtvD5yjt/tWzu0SjkDCZ5WH1Z
o2dEZBDbkePZaFTcMf/VqaZ8nN2h+UPzj1IGOaGsyWRRX9XkrSsbTdSss/Sv6CHbwV+eL3PjNd2q
8sLmCeQVS9WineBa5aP3kMaPnZJwm0e7fg5ljOSQ7TCuYZbK/Gp6I3xhq4e2FhDkZp4Q0Xhe7OJV
BNvwU9hWR+0u3OVZodhcZ3Ohv2sbUYLwU/MPs9/kxuqHwfBSYRHrK+NdDRy2eTwniEvyEaUpXH92
sN4D/h/WAdbc/piTZb3KYhq2knCtM5xiigqvWk4u6gIsIx0btAqY3miy1AFIyBHCGlwxUEmr7Mng
Ex7RZVgg5Y3+URjBcpMGnr3B1lg6ZD9yDrQFrhdDupHE/bvJ54lKqIj1ZkKx5rF463lwR+1wrRgt
PVD6pLUdGbbZ3GbCdO6qz5SPjLQuWhSJGK2DVvw0kZDA4NuvH2Pa31Xb5zieSntgKsoTgt0vtYZn
SzETXVVT5z4FBouzrp2HVwMo56ujelKKMHRjxUl6Zgm6zpfVXOo9Svbu6NRt+TU4lJ7eDJQkr7sB
8OyCgyVpwte2GLxvI6YKjpt5Z1SJ2OT8gRHM2+5EfYe83+iEXHkGYyG6hORmZq6xkQUDmcSHCUnM
CU9yEbi/0C7JM81IdRP5AlNcpveCEwbBygh0+CQDSItVi3lq8pHnybzKb2bffAYdUtt5oazzJWEj
vPzhGpufZpXSq3O6CP8ZdyCrzda8L/K72kOmhQaeXip1t3Y+pb+IQDzCA2sv9Cnp2a0N72OsibMZ
ie7+QeCl4ZpTKh1m7c/PaSsMlMS9sNi8MwF9hHjUnxAKGOc8j3MG5TaOVaX66qEaEbOs3HApEBt4
UsFZYBxGxdxZH07vJaC6U74B5cs/xqwZ1/W0UUmu4i2OrfjR4VVrj47FSJNR7yR/2Q2KKJecoAvA
jBZ0doN5dfZt7GW5tLs9kYITvEJeMfA0dEhe4l0bMr8isKUZUq0ZBtOSBCaSNsXth43klVBXnKnM
8W4+2RUnr0MMXGTujJrVEsGqLym7tG6CFwA1M5MWwbqAv4pRIAzzaxrjQF+VLUuUgMH1S84eR7Og
Ef54HKaitJif9XbUTbrYpISdPreNlOXOVj1zTQQLLFlSyBSvg5QfhFO3zXYJXf2BLJaxDiYw/7K4
LGDXJZzaCD6U2Bd+Bgam8hL3zMMORoGQ20dd1IIPT6+5gplNHxLc+UDSS0F3m/EQbHrcicdx9LrX
mI8OsZEdotPk/S+GyRnqrgGhsY1GMyobzfgVvwp0xkwQroJIVw+tZljgq10zFc+B1V8tF4/eMIFD
1UG8nHyMje/YhON10kMbSXwGhV1qwRaTtJ00qxkyNjLohrSB2tvPwX2Hb+FqNt1uIzSRABUs0T30
F+sldx1wFq67RLGXwM8lF/UqekMdiAgdT7Pij56xO26HBTV20sGoXfyE3nBBxArzRxn6RVJIn2ph
AALtbOvVgbqOgcIoHjH7xeehDqtn6F3FdzXiRloVwBEujitY9UJHHjZOUHr3FRTs4gTq/qeNROla
tPGMxIMbAz6n+0RA97Bmkm9+pt00nh2n4BKcB/MaSBeER2sUVzvsy8em1em7ncp+2yGuOYdloa4T
tcWR9T1TZ6vNoSbeU4O4aruNDEyMkZYVbMrM9a/h5OsonS350lBYvdfwjFYzXH64OPW8TRsv+M6V
m344aI5/pjIYIca3CjqWTbJLDDonJLh5XgEr9x7sufM/vRamn3ayDHPMrIifC9Iq2Qepn7wqWcBN
bWPmwrB2rRuQpXLN1sE+MBGOP7Df5k/SDvAVtqn6tXhZEZWVv/yRjU36V+b0p9SY/H1X3sVWziJn
Rssj4VIGg0RT8YMbrpF+FchVX9wgB+1Ti/Y4V3Z9VOVCFWBzGxoag/TiCyfCx6GRyoOqpf3rf6ZE
A1h3hvRrGnOSG7IWEZDj4tKkYFGc6V2YZEBBUxruAU3en6K9g3sdS+ALCJkY1txpv0Uequ9WZTcK
QL3vJhf4PyuJL0TpHUy9NDvEyvegenm8p9yyAVkIPUCY3wEZMrsk5CAL8UpuGdH1x4Bx0prjlA11
jKGgw/ayLntkjZmn7cOES+WTUj4he95uXy3Ur8nOKEIX467kggKKhrQHT1KIoK+QLzKd2N+TGBPu
bV870ezzb7R9J2AxOOkdTXp10RZmG2jSIEj94W4X9nxAVoV7MOastbitCFemEfGfRZOyw8NqJu1J
/O6s0HmrBQmNehBkiXkqeRGqov3XncuYMmM4AxsbxVktR77QwYGSjNSbFx7OLnKHUZM95i7NquTp
3U16nugf4iMHvcUe3YqvCvHjXyPAd6kwO+dsGyeMRk2jeLYFkc/zugjG5Fu5pbO3sZ5uLaTQ7GNI
AhKprO8RQRPFdujpY8MLShU0FNkBI/FwYrAyH922Gb9Ae8WveIbvAKiQjZ32g+YbNIq/dRMUapYm
Ttw1Z3Fbcs2sxLrPg1vdXv8h5MTyZ3D6u94u0uvkj/YEHsZcooZp6otPOOkqYfS9Z3b+bSXCxoDL
QcZ8xaKgjOOkXMUmqUabxRjJQU5Ng0+ILAX9XxNjJW5M68kOEv6aK5TzSv54/ov6JVg3JniDf9hZ
k3RuJnI/xGG7L2q7/5suqG/QNXNQFrBeVqz0kZqIadhYpkCoNcTLZmh0CWq+NXZlIrtDh0w7qjsL
usuw/LSs9x+8kIhGrpCJdc5QelSDgbBZq8I+ehnYg+abjG0ELsGSDXHROzWLX9Y++Nuphs6mO+T7
mTjVczvd++iMAJFczuU+7W2SRVqALECrtHpf/JrdJU8hGyvKoicqiQvY9uGPCjO9hW3fbmbDSF5U
jyh5U/ts2rWNnDG1m+FcNIjtA0Rk0VjygnQ9Vu5CG7+8nEqyh9t39EMzOVaq7V71kmgcG4XzJLEK
HWEEV5Fv9nqbpnPy9M/d7Q2F2lf7bsHUbDdGuK1dP9jaHhMrVaPxTcUr9xPb+P5uc+jB4sCWcxe6
DaPpv8CKgR8XGW4Juy6WeSVLnjDft9pPTodyQ+uybPH+2hFBvVa9+ge0R4BR0Q6xxQz1lrtLQN8A
OGy5SXBJyCh6R/Vfv0qEMtE/CvGNrszJ26VUP7s0SRCDdDTG//Rd4gWJnSd7jSTvMQW69mJ4c7YR
TjrtFI3MbsBZ9O9Iyv8n1/JFfWFfqv72/9uT/H8Yl6/1T/nctz8//eV3/b//zv8P3cshib3/d/Py
jg/y9fM/3c73v//fvmUr/A+Pixy/k2WZJGME/+1bFuF/2L7t2KblWky7REgW73/5lsV/UnYezXED
2Zb+KxNvjxdImMzE4m3KsuhFK2qDEGXgvcevnw/qiRixyGGNoqO1UbdQABJp7j3nO//NRKsxLlu2
6UEUJ+6WxboN/+e/bOe/tSlc/kr+x7Zs/YtvWSwhsf83QlSxm8Re6GpNe8dVtivxTv/tWh5SqBc0
6sCGFyCCfYp5NzSBwjNjqdZac91d44rvv5SBbezbrotQ5RTuieDdJXP4+Dfg63Y9lzVJAYB5+xtG
GQ12xh6VNrEDbnc2q2uoHfVFCd1h89d7uf3PP/q/8i67LSI0+P/zX2/DWP9zuzxX7lY4Lsbwo+RU
QJWN25tkoAQdp2WZ5EO9yquG8uiJ67x7rp6pTYcCLi9LCttmPPz9XBOS5gYW8wAWqO9uu7kYzzSs
imifthzDB0Vo28r1q9heVXmksaFOmTQO4M2mH647xVf1NLgPfpBXEw5EKrBrPUvvIUGDLM6GPnfF
umKPj8WwEEgxWr9vJJFhPf47HH8ePabBXpoYiSxfRrZUW0xSebQdU2Gz5ava4afKJUaXcUCvRC2v
gZqlFVUmaxpptGAgAGssAlle1JD65x2bS1KhuiEkv6Y2Cfw8V4QchP+hHvDlgxT4/3k71MOEx3gX
/Glizn/70MjKSsHcAHcJg/GHrMZg5/dGcv75q/kTcf33cOM75GvUrrDZNpt/QAJ/v5qKBq4VQWAl
YLARZ0bgDBeTP8Kr4mN59HocIcJwpwWpXcQ4RYS4GSjK0o5hHUtEi90YOgCOqlKshp7BdGLoyKOv
wbKEacplo4W3RDnu0RdZW0mbpiU/b27ICi2RX5ir0oDZWMFD3CI3NR4+fyDW8Vjlio5ceg08EHaw
7vL3f5ELxmx0I9ufwJ0XffRILiYEJ1QY2VlQpBXdGAciSu702bOywhKfLovrq/ZMRKgixqtBOIgb
0kfwELn0CU2/dVoTOLKOSc38zknNCuHNJBPhJU0TeiuzLCv978/MoZmolG07FiCGo8+6m6GJJXPO
wDGzx7kmRDeCYbLpWueqtLyfnz+v4+mKx+U5UMIFE7Dt8pW/fVz0LMiLtZWBlM/2r3xndvZZnk43
ueHbp1La30ZjK2u5lmS37NFjt2yWg7fXCnMO67IDFkXGn4muPQVAvqPWIreIiI3prNISPruPygEW
DoXPXzM5d7djMGkCTHKE1uhcMD5iIDRifRBhmDziZ1W3ZLLBXXWTisKZCbjcxVKf2uSLeFN6HWSm
7qijojFZOyqLxvUQ9f1t4ZaI6HsgC0u0pEUxdfIbk9Z+1lcGZJvcum0d6Xs3/KX8MsyT+zpy7sKT
30KYKvKaQMcsaJioWsp78RrxunkNAH4Kz/qwon/9+WuyPnp2mPMsSqUmRZXj95RojwAISUSAQzpT
tRZWiaKZvEocmJpOwWMOO+BrkLmeoBnZyj3WHLSSlaW8m9qb4p9juiA7os6uX9EY+F+bLJe3sorl
7WJSpVQTY7siS7L1nuoiShY6pU6+f34TYhm5bycrpkJpqWUzwIoll8H417fZpnVCq4lWe0EfPdtR
BOovACYWWGuaaG3mIbtO3Dl636Lc2zQOnpTUBWNUS7JJ5x6z7grnAm4HS3ePtoTLORgsO5sMKWR4
4is8XlyXwUorAASfYv5yzaPfijiReWaZWOOEdoSgTLV2UUBtP38ky8r59olwIhE2wRHKYV2Vy2v/
64mU0SjRRYMwojYGQ8hU46WoopCuDHLRrUoGCjJ2gNov17K+/fza77ZLfJBsvtivMc/wSbpHEw3l
274PU1QZ0BWn14pjwMbFt3ztuGHwiBU3BYPG8sDymyJZQqw2RhuLc8+J3/F+jeAXaHeZsVGQeu7y
9389A1WhwukIjYNFPnc7GsPVJYoNEgMn8i9I6BHyxMr80QUlU6yjoNuY7ErfXnBEKN/bZoNJbQpJ
9pgQ17WyQrs7Nji9WpWdWJPeDyXL5Mbw+EpJxtrxvNcybDjv4liE89pvStKi11g+Ti21H16FbaDr
SjJV2XC8vat0pFOH6IJloyawCHveUv0X6sT29sOroKmVtsvGQNhHA3bQudIIykHlebixXDC+JLZx
qc+H5kdXUZYLesrUku/i6F4ynym6BxC6TipyeJ1qRl3UBumJj+/Dq2jlMIML16Hj8vaJuTSP8RUy
HamyQ3Xitjb+1rYb7z6/mfffuM1npljyLIw81LzfXsa0xgiHEi9mSAYyLu3R3tFnkiAXEnngs56e
vJhiqEhy+8QNHmGclhWXjqXCo6LZhblaHG2/ynGwq9pnEpuI4t6a7Vw8tJXR7VJMLtsCgPW6SFp8
j3Ajdp3zg+iOBzZB/tr3o+LER7fMl29nOhvQlWD65tiohLX8/V9fuUu3LAqdLloedvk9QBdHKdYp
zzxnGi8+f+B/hvrba3FY4STKsxZsoOTRHlBGAWYaJ/OJMJ+9J752j6QRtMRqzcnBcYiDiAa1iwbT
pDaWEO6h05hYQLvw7QV4Gj6V7aB8StajeYfcGGmn6XKs3GVdCKu9IyWASXGGFY6PlYbnyukn4rUM
kSCWbOhaIRSuTVT+nVPwHFMik/eNWdtnju6H4MQ69f65IhB2Hcsx1XJIU8sg/+u5kngKlNfHsx/0
bKvxRSHADFqCAGyZnfgq38+bbB+oBkEhoy9i2UfzJqeFdHTE0rbOSvPXgCfx0mhpfrSW97uo8nb/
+Wt8f2euR7IV+DF2KYydoxHjuVlmzwOXm6YZZDvIHFz2bYyjoRGoUD6/mFi+wrdjhpvivM4aDO9M
/1ks/3qOpOf4TkJaMFqiGn+TqfLzFsL4+VymaDvm3NwRUKqeYOZZd6jjcMvbCdFgwk0On/+S99MF
vlqLo6NgR2DJ43Oj3WsEiRWDl/Jx+WzR2N+TgwLEBx872T+d7c+HFJPjVkSZe2KL/v6RL/O6w5TB
ofX9mTWZHELNOx55WyZkas+c64H+49sy8K9/fpvHk69jC+0Ijh2ORfiD9+6U42dh0hhAWbK4+yFy
x9j4Cjjy5xf5s5T//VY5aLicAp3lEOoK/vP266ALWIBsM0u0zZA3wA94/h4pMSUisnyx/UnsFPYZ
mGgzOhgyR8/X2TlA2bEfBR32WEMXc9pQNuuR191REs+rywrKOVSxYezVFyYD/BG5m7q4mnIjeu6x
1CGVoM1Q3AYd2PJdWmTQMT+/seMXxX1xxFUOZ0TT45M8/hSVRI+G+m8NhDS5Bh5Kc3oMDbynaG4/
v9T7F2ULU2Lo5eOHTqePlq/YcWj+LK1Co8nogRiGtyl6OH2fX+XdAYfB7lCr9hyW4uWMcPSmppAa
TpfWpEXlffUypuHiZdaDQfqzdIebPoZwscZt0t3T4S6Yz3sygBGahM3XrGk7eH12O1PykRHCiqwv
UOgYIXQtPNdD5m4MIpZAgXR+ba8G24ahoRDf0SfFrnJqf/luY829UHigaGAykbi8qrejzhuidq7i
GGx5Gj8IL6u/NwMSbodE53OnwRlRjK51N2KifPDDvrqUVmnffP483781PjCWWS0oINDgtt7+hC5L
FUlwiPMGv0+JKfBL5gvyWf/5KmwDuUNe23Kho31a0LdxjAG3XYuKM0tpYbLq/d7cnrjKBzfDVhBy
HIEfktniaLTTEo+ijmyRNZ5gv8abPhCp2dLGv0dhPb4grO1vaj02d8QRjdd5nIyP5SjtYV8DcU3Q
b1qoypGFIGBg7h/Omh4A1L5PS/M3KeX1lY+3Ve4ShJIBEel99o1QBkQIIXYtWo0EpaCp5HD+aAur
bzeEJ5TXJgBHD0NP5V9F2NqeixTrHE7nKSVtogHuNicoa0iSnCTtbLquL3ETje3BHc0RlXle9a+0
suYfaTFGxUqQkRKuaoBqj2mAVQJQlSpOfGHvVjhgXdJTjscmgT+FdTQkkplE814AUmIrNjxXKvN+
d5FKQWb5GKUiHLM1YMRxi9UufPUzCig5SwTmyG7u/k9z5f9ZHBXLK3s7MS97CBTCLLm81GPAaCjI
UMLECXzNukv8FVkCK5B87MWnU7e9bPbeXolKGgVyl++AY6Y62gyWk+ozVD1U9rzC7S5nh4bWSuYu
ldmmJvkCQl4f5DgpnBw+ltXJeCO7TFm3KF+th89H8vvbZh5Fx8NpQHLT8niXAbvU9ydCyxBU+zmN
NsSQ8OWaAScb4p7ud6NQo+xZoMDZRSaxe7QvBBUvh6oIS5AZPdH/QLTZlkZ3Yu1/Pz74bfZSomMf
ZCnLO5q1MuxC4BSSYh2MztjtBEoR/I66++1i9EgPUeXRsC4Ss/DAJEyZS19St6g9hG9clIOHJenz
h/WfHd7Rq2Ni4VkxbF2L5eF4EutA/gRZimcuXtwEPn1luujpDEQMElm05QShv9g5nuGVw2LxEpPU
RLhAoowX8P/mY9sV1rOTy/g+SybIB16ePqadhQ3KM7rhWZgNagpEgQ++62TJxq6Bi1gpxogVO2pu
aHRs48HxGyO4LSDcIVjMDFmwpNixPneH0UVtruxvJCEavzO7TglHwO+W4gzw/ad2KkYmnzJXh0a0
3g92z4iJMmYsexvq2dGYlwvbJl8gVIuxlu7WSnpZ/MqWRp/7NEcQ0lkFfjhFFexXRIzQ/Ry32DYd
M5it1VC55E/azCpfB28IZqzMxCBULrMNdWkBiKAzab+yJNaq3wmcLD9AYQLQm7QmEzKmnCh3uUso
BMQYL3U2baFBVDYugPDLsYc4eiA9wf3mhsOw1OXC/Mmhg8E8FcBKOfeCNCGp1hoGrBp965d7qw81
CnL4kflq7JOaTEqLesHGd5X3SGjxhB8pjsnrs4v60e8ClAoz/bnFQTWxoSj8LrlOxqh9sllEUPvq
JvlVWkP7TYdTfFn4SGLJZ+jISpDZnP8wR5lvrQye4sEJAE4zURXEVNVxVV94du6NZPUUxq+K5jU2
T1QyT+iZGcJ2HxjWoXEtuh8ErPawyADGRru2L1DwsF1Qr4U7j1+wIHhfXNUNw+JKtHoqxF33vRWM
n1Uh4IADUK/T75mbg9qLaX5f5UnWzHu69e01BaX8azjI+LkqQcKA5KoF7GP0LhjGOfVw3pdIHYmr
p6x8UYRVjCneBl9QACAaNyMui44CNizU1dRlGcFQVaMBM9jsHsy06OrrrgNXSSJnGrDTIUkyR2uL
tXCFKbtqgbs13KoJTUZsraIKzU2BHzVfcmDUr2J2yTZ2CgtYepEn9bjyZSfJA3Eovt8oG1QFWWF5
pvY9Ui5cERMR93ihoDKuJ7oDmwqpAI263o2WlPDWIfI7XZyzxCdYh2z06uXh5fO2aEVrbmLXnBX0
WVDrGydvmguj8JxqZ2SJGndj5rfANQ3Cnq0sDr8WSJXVepjn/lsGAwX4gRrxf3VS+VeDz4np0p/j
8BGKQVg/db05GWvXLod4i0C+Q6GRJTha7VDnaGPhxIBvcjl/r8NEUO1AMO7VF9S6y8cogl62hulC
OGI2W3hnVMjxnT3a9GvstbpIysZK9yof+ocEz0wD+oatPj8ny1/aXoTBqh1VcxloXbI9AFJ9EJGr
XlKQK1/HUiPAXvZgJp2MuOXDFq0LhWD2kofOnKRzkUyyRf/T6vyyH0ov3KcJe1HoYcy9OJYdokrb
xrSajRi78aVAWUjaa9lPt9HomGgSVd2BsChTyzy3zDRrL8wgcOm5xp0NOlLjIEz6JCeZSJNcMZQg
+Dd8wZ594WHNQL5vatj4fs35e4OvCnGPQQQcBKV0AXXKMe0AWZE6uqGNgCElHemQQJyFLmWgbRSb
aHHLeiIQOFDjcpjWMOvCnyPU22BLolezg+ilzmXuGZeWTcGQHHO/fOVspbgquoLbNOhLfMIL72Gd
gHL4EYQOQfV2aRiafGt2JitBd+ZqSKXeTkk/2mumidjb2iBoRjqdeezvOmyXJSri1ocDqfsMvraZ
RY9tazkhKteMFg95MvDDmMKRtKIorIhZAnlLTzmLCKybQhQNG6dN8mrneIComfgr9Dtj2TU/I88M
ijV2Qxt4TEay1tlYJWa1rWw3v1NzNf1KcxWlOwWN66vTTriBQCOzeAwN2sB1g+As2yYSHgfEw7nf
ZNlUQIzqFTikdo560nybxJlvSSgMXzuV6uGSePOsO8PZ3/TwPYhRwlfN0RUwcYylPO7Mgow8ll0k
XtH8ey7kcD8SAQFCF9kkJl9Jh0pM8wbV+L6Pu+p+NlEoh5W4ohLlYlbEhlZD9ayg5mVjBCsL3XCp
XjMXnVRAxyj2RwjUJEcbctyCasf83j3kkbod2/xB94wZ+pOrOUe0Vr6khBBwatwOSfLLRINqmc7B
7c21ps1cuPLax4XbtR7iYYEPhLGs3QJE9OjtVSjv4yp7bljcEVaB+/Pj+yKOrocJdyBovRhRloto
bxYvRfeQBFAXACniyCRw9+DwLxAGsUtbjIkEgrCyqp2KNIwSpxY8VfTZs724dVtuA52SD8wrZOXK
y4Ub6Js3nQF3ahWCqbrzc4jEK0oU4xm9hgsqqfxv7Yp5zUV0njYmqlcfHalZoYVUzUPXZzsz4MPo
suLKH4gOxdUReUp9gTR0aA0H2xi2zraun9lvPABWp76IufCbmav6zJzUvsB9hPp4WzXeVWDhktP1
nW1lj65RnLlRD8Ctte50GXyJpTq46KKDK9vN6k0npLci9j64YJSBSRt+J1Vwrti9+xlwrSxoHwWg
ICdEfBWPw7y3wQA0o63pTg73WQMFuDcEqZ7qUJv2o9/E37GdrasWOFbal/scNABeJeCCab5Twv46
GtatCKm9hXRnzMLEAdACuEHQjO96CUjaKG4TGuxs7dsivLfDDsqhxm7QY8XJwL5VUJ/4Gbcyc7/2
Yng2qq9oKtcBUlbMWj8b4jpWBNVdWfF4GeDC8oaQ/VB246cj8mBDHOJA2N90xIsfCUu3QYCcizDf
BIiJ0Z2vwzneDJb5E123D+Ny/hnZ3wZ69GAqb5BOA/ntMoBj0WaW5hk0uepuAM/cU9CSkF590nbJ
a/65xAFPY39NSWDvks4OGCmmWNDWL4Bfig390FtkemeFy6iIIdqYc/fKh39T6Ck9FBP8704xxVXk
bnX1QAqv3f5IuqSH+W9AzsSfUbNJIjFg3Rf51dCW5mVNBtKOhVk/hwwd52AO7hUyijONWdP0R/tM
l/Vl0tNkVvqycgkmawui7eA/XcuYPHQfWANBL+OZzz5mHzbJT469pN9k9a/Yyh7Ig39R9cIgbL4j
Wkcc15Q4iw9gtDhtua0DXz0vCv8ygYn0JHPb+IZ1ApczRiqYykJNELLYgxDj2MSoA1IReF88XZI9
4HJUZA/JBgtSWjNVd6OHi+OAGRJxpWniGUJUbgm8HkjrwBU0aQSOy2rnrxg5hb9ozyPcjRiimnUd
YmBGiCoFEByKZ6m9rC0NUAd+nnLkL2/wAcnYIIL69SID3bdx4NCwKA2xcRoR3fgexpp1xlcBABe9
jVp3epEgecwGr9gYrFfTLAjrbu2G9Dyd9RghkMLUbDdLMcDIykPCSIluw02Xs8k6x07tT1tzrlsB
Uy4nFMnQABWR8Nrie2Y6+ZfKCsc7Rw6wU5IgpPDf5jgr1yJNfB9ZyDxokKNa/wxhx35rcYMxdu0C
+1LPx7Wp0kQTPaaTgemrhfI4lDa4YLAMznmbj3idfCJeSYSdFpIrIGvCJCM1EzpV+PAU1g0OEU47
NUiz9cjicocEfTWzDoZr0/Ca7ZxEg8Afa5Mh3FWS9CI9dG60Fs7INsQdRf2jbBzYdxhm5J3nVrDA
UTrIdoXRicmynArSu1VfimkXDuVAzrkEQT4B9M741OreXWFtwjJfGp7qNvZguzHLyMDudrCSbGLO
TeP+olIzcrBJ9Padjcq/uK6YYMGWs0dTW9pSwYWHB1BsMPKT8dFDnf0d57g/10XVBc9Or10bi2wa
vgrPEOVWJm39ZLTwKIupCRZ1AgLitet3Fbc9N2a7gu4WXylNHBXBSa2B3SVQMzaPOIAsNrgDCDqS
izLGjleS3UoTs9pGo5gf0xhB1Abdhf+kqiZ/xWNqWajtc/Hd8knHXhmdWd44lMVJyrJFdsj6Gcuh
sFPEQVG1NPbw2nrxjs0mBvOiyrxpo7vA6xihFboECrjmJbWQVp9R8khqJORedJcMIrswqrR4Vgkc
MhNjumKT1PKU6UMaSzV5AEbWFNjUEXoYi0hupjXlFhCrMCH71jcmbwv9O3hhzuJdz/YNu48H9jnF
c7Kq/JIchayPvgZQjXri0yPVr3UmkdKNRBq8mk5Q3Jo1Dn0ss0AdpRVnT0OSgjiI06W7i9YGCGRK
VCFdkSDXX2OQi+hLJp2Rp5GXwwHDJDGpyAwyiM0yQu9NIUtsXCS6X4yg6bwNFTH6tpHs4hsfuThp
VPEk7TN3rvvr2s40uN86H145Z0ToWey5bXdlnxRXQlUhuKHMCF9L/g9fZWIr4lorjSO8otVOKT4r
NHsI2JorxdPGLuen+ffZS2n29Z1hfS8khExkSJ0g1sCgnmaw8f5hsHH+Eols5mSgMqH3WQP1k/OS
pjLGtrPsQOFaIU8UN1e2a+cONEHtmKm9M0iiJFkGaU2zLefedc+CEvnirY2/rdyoYe5+UJwxISZk
tncvieu95Z/tX1JRcJSH+DTdhx7bXACTHUwT3VTtb1Hl/l1VxM1LW0sRbKdmmZtiigYcgkoH9TeV
IizL8dCGZ2TxhOkuMKeg3NaFw45W+gltDSDWlD3w+UPVGiLHGFexBZ9tqz0RPYsgTJ9R/8/MGmrk
76YyqeljyeymNqCZ8vWnbCiNMgDrm1MqULgSCBxe2W02XEa1gTOknzRok77lyI5HdOR76dkGHHTA
oYajBAT2FU168yeO8UhtetesnwvAF+QPe6kCgCq78HxOgO6tR2No9UbFDIBVYIyj2CRWJvewHC/i
JqN+UvdxiEQL8orJKZX+hquvUrNDqc9RtvsRgSaHXICsJV0xBJuLxjSIskg78oUZ8iQCrmsb4yh3
Eo8/dD4x92uCy9jZJmP3xI7WwDDl+OyyghlYxNoL3fB2IjryITAxdxVNGbKAIWh3tlQsGBPkyLBw
eyP1jg3sc9XuQikdez2I0Tsw5pKRSJyRTEp8qRNOVdcNxd4ttHkuWiRGm7FROIhjGWpAZ7MXYFUn
WGVtxaj+Vxi7Jm/V9Dj6QVLh7VjNjtFeIHuwnW2acRjZlGGvrkwnNgDWiUq9VLnMIUNKoNsT85m1
68vafOlkPf+ypr589Un/bg7zWKmrdpChWtkQ1L9MYeRZ+3Sq23uDnUSFizFiiPm1LIkkdFRQ7TlE
LxUu24x/ibQTDIawihZ6KNUngCtu90rKC+J/5qwp2jhjhZ2mCciWZj/RtSR/9kvEdTN3zVbLbp62
lFHLGniOJMeUgLL4C+UAxzyfWLpqPuVgbvaVSsgabLC2t9S8yVEh82Emy7K3jS3hXJjpnYr1C0Zn
ENy6dclgkA010RU5wyST4OPvAMoa81yswlqkXwEVuz+FySLD+tRZ7JlJpiOAjjL2aBHot3dIR/0G
mDqzt2rss/WUGnN1RuBP8oP6o4SokLTXRSMZUwl7YkmhsR6+6yGprvrAo8iEnPCPHsAxsn+U1rDE
0DJSpoNYaOlBHzXaLHymBdxY8uZANl+M2TBecTg+oY1410rhIraytIMyxFJ0X9+WVAWRxsAeOZ1y
9ATDl/KgkqwIT/Sw38mSHb4AMrVdGg14AogQe3sZyGZhTakH9zQGpSvQYjgZ/cZ5Bp5qbuDI46uP
PfvGzilrU2vPt/BnHqxupE7A7vi8QiZG3nzDUc9hU/V5Xfld7/TPb5OmQJ8tPXFcVR7zQucZ2+H1
tJSvrLwOd27h3+U6Hk80rsRxL395DC5qRG1pfBPeH7HyX6ICFBKxVftYtKA5tSlA1lr99gqHnUtW
xIhHejxXywaviGW7k/Bf1m2XBC+z0CaMcwu4Va9a87IJ7GnbjUl+rlugIG5M0aEAWPr4+YP5Iwd6
U2/n53KsRUluIyunCfv2rY30wlOc9cXacMLsLIoruqTKI9K1bqxDF4X1LkyJ8YHab55LfjxIFRIZ
IyjlXhZ4G+KQ2jtKVAEHG9u8IrnJAqeQOSGCfQ0NcwSh8vkv/mA0oypn9Eg0jPQJllf91/NlV5gb
Akv52jG86leTp95rWIr2369iSVvbdHU9CwHz0WA27Tor46hJ1y2WqEsKu+0Gi0K/+/xe3nfAaeNT
bluMK3TFpLkMpr9uhoOHVyiCCNd6iQoqtbXQ1ab6p5tZFh0QcnnzMVfrGQo7eRyFvMLKzbEyszIn
WaGVNXaStCXSKUSxn8wWSN9MmOUFRb/wPE1Vs4fQ4t47Ev9hwOZ18/nPf/9V8etdjDdIdXD/HA91
jMcAaEilYe1m78D7MihXog5sXBCcn1/qWIe0fFUc/jRjFdGT6Ry1g8shxRI+4PIgk1rtighgbeAV
fM+W/FF0OIA/v9wHjTHHMdFY4SxCLeq5R6OsMw0O8wLmiXR9kgJYnLeF41RbdAX1AWmOu6u62bwb
lFWuKZUVG1sBqqRHnf2jUpYbRx6Bo0RpD7H+sWYGcFk2KmrVa1d07S+DYFTMLeSqS2pslN1zeUL6
8f6dOmhJaVRS7KF5eqxOHokcDuuJ85PX1fmNdJr8K6wwdUn6eXxiXfroUqwWy9S8vNpjlYk2QuoK
A4VpytjQkRBxwBD0qYOv8sjzTnxq76cNDrQ8RlNqRypu7u2XxilptPGUQy6qMUvpOnM2YcYycGLc
LO3Jo+kUZxsjlCXAQzZ3NG+Agox1THDI2hhbAgpzz/WfNTIzf2sRC46RKrFh+yL5H5tbgQ+bBAYX
YcgqpQubblQyGuwBS3LFrZla+arGjnJjkfn6ABq7Mdj7ZzAI6D4ETzNUouHErPfBG8H2ZSEX4N0j
pTx6SAYINooXS+Yedt6NNY7GdZQLUqdEJ58+f1LvP2j+eY3ejR0D3gDraFNS9SBnJw0groShfhbW
yXwwRFYeKrAnEFnBaPz79f7stpjWWefk0YuJ/QKUN2fAdedP7n5YsulpCdRb08v0TTRjGjoxY70f
CS7LBt11Nl0Ig5yjGaRvBSbjhnUqRZvNKcDy72NLV1eqFmqfNAlltS5ooZFpqPVZnqSnevvvhXAS
oQ66PnfZj3gYFI+GPCfwFjFstoZ0lP0MY+FdxAW5x+ugMlxnA8d1IE4+HWt4THli/qy9wGku4WvC
kbf5DMGNB8EIwsgo9bMU8YJR9sFP0XBTtES0WfgG50Z4alSAHVoEfp2GP1QUohNootwhAFATUXqg
3WnqlTtVyYvNZgL+f5RMMOEinzI13XpAByrCeA41vIW5SbA4YQRdUhqEsVRjexW2qnK2fbLY9LsZ
ARcqOJnxE3PLvGDvuxxQUSy5q5bcFLFB7BA8dZ1n/Z5JIfgSx6HzDIMIjIrfxc3vBlLQa8ZFujNk
IQsyIcHXuAZbJX/h3ASO6IFsqEASh4n33NdtgSrSal1CWYEeWBtYZj6BsnKIXlorr16ofrS3wKZS
c8Mq3z6FXUtRdiriEqkwJT9S3RrEYZezPbHrswIH3xIbLhFufAicHkAMJ/0KYQEZalG7JKuaM0fu
s4HqsoFdL+yMdTT3LQl82vvpqLq4CyYkYFtYXPPLCKELcWw752JnTsRHk/fUVD6+yJ74WJ/T5GrS
tL4XvGL1bApneCQ/swcjBf0c3GAvIWoopAz9akApA7ltNHS+So0m5XXkkbh20hxNCKCEEY44p7N4
3Xdhfg9DDT1WSJHykruLf0dlTx2wnbLe2DadE/02ugxffTcCS22DMXyIA3sWq2TQwQWhuCQelTXt
1Np3aLi0XrWQwTCgv4pGAbZo3f7h88///fQPuYsFVEBVNvEdH32N1WhFXkZ23BpKRrOltW9t5YB3
7POr/Jne307/7BXZxiGS4kJSL7PeX/u5wOsz1Bz0dIlhBPVqyOT7xPMhbJjG4oHjeLRtZzLAALSM
67yK6k2P8BeFZVmQJlSri1g341XLVmtd0kglZrYJzEsscEgj4LVt2qxuzzmol1DzimqT9ZRLPr+F
D+ZlTnFMWWx8tGDJfHsHpZ+XDl9Zts6i3L2GUA9myYInFNikF0NoO3W9d34FTDn4rbgiI5XLiqOF
YAgAPWiHrZzYGHckq31Nd9neP5t/L6ROWrYnXtEHBx6uxwDAnaOZd/TRQlDEed9Z4BfXm2+Hu193
h8N+tV2fDavNl2F1YoPzftC9vdTRckr3LDPrnkuNzfMIz49K4Km7+eB1vbmbo6c3kRDgm8vdXOwe
dtzKfr//fX/x5cSNfDCulztB24qZX7OqHamyyG8IENxymWoLdOISFORtf+ZepLtxjZxk3WxA9m6A
3pKfuJlvjZ338vmofL8x4dr4yzmL8RPeeeYozdSYu0uE2RQiV6Pf6wPfUrmrW0KkPr/U+5f2n0vY
DBBOZ8fG99LvbKOu2gj/jBU8N4ix2fR7/2p0YDNq8l+O83KxGx5bDa2KHHM9AR6i95o+EJPn3k2k
Om6rBBjM5zf0XprMtbRtMt4xcFBRODpkznIYncmtInCTsjsfUcus6552RoUEJaX1ZAbfwIIOmxgn
yC7OAbVsYLPKq89/xkevEGu8w5fH/tv5Uzf5a2qkfUfPgBdJwV20W5qNw8GJ8yevDs0TR5iP3iDt
AEYJRTVoJkeDFdNYXMiIlTQ2ouGATHk+lONsn5go3zlbeX2CMUkdwqOo9E5bi9BHW72CB8ha2Hd7
NQegtKbQa9Hy2Ea3LQxPPBRtAvdRJ5n5EpWmvs+yMrwPA8e6pN8zU15wVYNSKV2EKS59tXZV+iDW
g6Jq/72kATMC/55i2qMI7RxNFU1M+wwd0lIGbKgrL/5OVZTViYe/1IuOVkBMspYS2Gl428dWls70
GjHRVqJN32eXZNSqL6HdN9BoZfxYMz5tpA5jc2JwffDKsSfyOji9cHI5tijqShleuuD03bBzD16l
SnBQfnbi3j76kpZiDZhbSUVVHq8dYDdp0NlBso5zJ7YQzSbxSGxDFXMmy2TjUY4oCXr17QDysihm
NMY6BrXowdBrTnzWH3xPFiZitEpwvheP3duF2oiSRvzRMnNYjjfaooiMRBU4p1WHm3/+dCkOYiVk
X0lR80+x5K9P10ZkOopQRGurUWqX1ygOUUZd0O37d+U2rhMwFS5VHtyZrjjaQGHR7aFJKuYqe+aw
PvcIs7BJlzcGNZ8vce8EB2sO6y9JPcsDOnP6jEbuXX9+v38On0eDeCn8cQhmrqIecvQrSjmiuNGc
P8Y2AW42IaklNn5ykI/7TbkxdPi7HkMyRUkL3hvWEIFN7Zyf0JCTRXUi+KPyNk2RYf0tUlJ9Zryf
AulJtfd7+K8rNCFjvySjZocYIt62Nxd9X1bFT+NEaMjnt/PBJ2lrHBSavhlrmzq6G19UeIIFqR1O
YU9P9Dn0PT1LYNCUv7fCHLxHAAjhiWf4wfDElSw0amwWuHcO2LQAWKgHFh3AG+g2OhFfNl2FkE6H
5omTLofq95MOTRRaDxr2CKvq8mP+GqC0npMwI2t1RXJlweHsf3N2nj1yYn2b/0RoyWH16H4BVHVX
Z3dyeINsd5scDhk+/f7wvVpNUaVCszPSjCzbfeBwwj9cQemlwY0wd0EaJgNuJvclHfVGlwG3AfpO
X9GARsE71MSXImrw+J01f3I66a7uipjgPc7lwC+UOXnFbBFUotFmiy7fgurdiWTImitov4ruyUGp
GTeh4lg/1bRUfuKprf0qYenkO6md1IcelLtExmiYUI0DOo6QyZocXQ+llEGqjWP+NuFVSFhTlZrp
wieWntpIGbAF6ZzsAT6r+U1KCwtf+soAOR3I40MqsMLwelsoD8DDw9bXexUtW6sV1WdndmXpjrla
ArCerKYG3itVmYvHkvnatYbytQ/H6psGXBx3vsqqpmfJsotgr3Kcdb6VC+mmHSpaknQMkhvHiSay
dRq+z5kcmroLY18LQPAMNT7maEkaj2WKiAjm2BhVur0RAjSBuXNDdw4YpggncR9RUxI+SBxsa6fJ
bthN9jBg7BTJPPVSeLGhwmiStc8D9Ph3Tg5yyuPaBbqHWhstG0MNcZfElGfCkgTw5SIXiTFiMzVS
jrjgMD10CINp+0nqAadnqSnQHMzC5L0O8nDyaUrXP80yRzWj5uhOdlYGScw1s4Kf6hTjrOJxYNR3
AKZsyc/mGrl2zELayusk/GD3UqaT2bK6Koi+etWPnj1iEnc11yHAQsDtc+krdAtuBicPJr+q7P4N
/RXAVhJ9MrTsRxx4MyOw8rscC6WbIKcv7KZUVj+oESDjKBo5zvwU2dX7vovNcgeav7vHT2RSr5pF
Xs6jJAYoGkiq/RlRaeHb8mp3FqbE1Q65eYe1OqYNOsVN3wOaHAUGeeOApum+1atR301YpH5QKRrT
mxrFYtUzMmA4RldNkg+WfDQwWBvm79UYdqPXyv2AhyVtIcADBSEjfnQxEFp1BK8JyMCmijEYTvgo
t5PGItYD3ChZERNgG5UuJt6aZvabE4UKmyjTQnLnYZnq0lT69kqKwzbf4Ts6VpjKD6PYdVUjxHUA
pcwGid00aN0LB6Ox3Bx0bE6KsjevZ1hZlGsapdJY+RHgdRYiWtJTVGq3cy/prS/kFJ+gGtHvG0Ot
2s6TUjOzdt3f3lARZFWF77kTQWQWhU6RCRtm7OqicHH96MfahBCqlNWD3RVgJh1w1cl1imkU8JZK
slQ/rWOrOMxVD7w3ZPti0VHbw0tolaF+zS2F7mlcxwP2SKaJqLFV/USWGjmPlEsSIBZmgrIPILRS
dlJodtqj06VoacWjGkKeiMOPuJWL16FMCcOtRjHKO70ZOCgRH2axJCZlHiSK0WX27DoIfukIfL43
VqraQFYG61MQd8B26xuciAqwqXf43Jby996m9eriKaBHMAoC5ztAxgBET588GQBs3iRtVJ+jfCDj
lgc8xkCTFoUn2dkM0MJolZukQxR0l8pm+DFBpn8DF1G+X76czkRuhOrQo+DrUjc3V8mJAdPWyGcy
O1D6tpcRPj3kkpx+XB5FOx2Gnw2jiHIg2RD0s+MbwsQ/a5pbhkHuZzf7rY8x2b12QArE1/xiL+6d
B+VKek6vx+tojzDQ3rkq99kO7+W9sYNg4hb307W9A8OwcU+eaZsfP9ny5P+4u+rK6pCG58lwV3Iz
/xNJtN0nWBb3Jd3HPoSejWjgTGvreMDVZVnScBjiZcDc/fXsHr57uy9fLs/26d1/PMIq4Igxi6z7
kREkq3VVcYfDO5Ca/eVBzn1RWjmauQj/cR+sXkNpNeyudW7rihbkzsJKbM8G32LInXkVciXibCpU
Dt3O1askDTC5CE0gL5UynKpbQ8bxdsyfGtwh/MsvdNowQN5PXjraiCE7hE3HCyFFppVnqHHuU0ug
RWFNXbvqzfLXEMzmTd6PkEkQR2hehVSHw7WBd9HW0lhyhuO4Fw4gHE3SGwOtrr+76B9rEZwhfbJm
yLy+rxP5GTZiXqFrrSg42NLJgvKDkezTANDkuxRp5o3UQ8G/cvRQ7Cq4WqSW4RxvbZAzH5ruoGUR
UDE78CiP56WMbJS0kZQDT9Xob/hgF8CsmEM8KQtBHICf2O+hyyoNRFhPmGaGiBbjITQA5OpkLf+J
2O30TTdjbfKmKSp+Xv5sZ9osaF8uBUUy0KXqsDrB4CdPltIDqldSI8EUm2Im/Y9GgT1WTOCkQdAi
BQyxPbBqV0xN+2GMgZ3tcEc1WsDaTfpT5Hb81PcNgsEgYzBlHok/4Ikr83yFoSjyumgeQFqzhJDE
lYRw88G0A1u4USWglIhOVM3GajxT3kCZyaATaFAnNaFgH087AtNhB1cS2mqa0s5P21S7L4Km/6in
engirK4CDw8rpyPtnKrfRcPpirJgpb9I0Wi2ILy0cacNDiaYhpJ2z5FJRdm1BXqAXgFBQt9d/g5n
knOLp6ShiKoPljSLGuk/D1IqZ6IbHTp82YKaQc5vfrG1vPOEVaQvTd9NQGpl5feczvGPiFR5D8NI
zTdOpXNPsQjvOGSxGogFY9V06yrkd0L0YygRDI50S/AO3GnA7fI904i9vNTJph9jW6Ym+rt4rO1y
ajA/m7lIf23Mx7LuVpsZDBIcWhJOLr61lkqfoeeX0vDzjLpFj7NqcVJAH/U2VPXxJtHwj1VsgZ1o
EU+4P0bjG5AbmDlKKj1aRbCYWVrmjvbtdE0mle4dJTCvaGrr9y2d+o3Vthyj62dFjxBsFgctGgqr
PS4jBkbNjD0EIgAjZhHkSO5I2h4JgBC177rZmJwzZ4qD5AqFIofGIJ/9eK303ZBYGGhknklbCA/R
vroW7TReb3yCEx66CcZ7KbmhQgI4c93knkWYO0kYZxjgZjR8grFBmgCHKgnc6ihh26ezHQrXMhdX
qUxG79k1aMF/D2fZ3DhGT2fYlpdyMxhDJCLothy/8Wxl4+Rg3gXazOm+xUpp75qsnd6N2dBuAGnG
b5ff/Qy0iQMbUJlC7QES2FqU0+kKWokarbCitnHHI7WlO9mmkvwnsYc52uFuaf42tapQSRzb+smA
svAHifwaRpfZ0SW2tFK/R/BhqGkMa8h/YESFzSw205CvAO6In2FWh9jXTtavejDlcdfB8t2snp9G
ALwHMiiLwBq6NesNLYK61OqCMq/VO9In6tTDV65p5YtIqBGIKNPvCToFLAe999vESA6BbQ2+lsFv
daUJ/4QZ5/hrRJooDc2BtVH4PHPecPVQMeOzspBR2zr+rlNSOyp+IpnXpCXwVC2IpP4ef4qx5cax
tD/xJDXPTTeE7zXlSADwtaTe4/ZcjhvBw5l5Uim+Lqg8FIwIYo4fpFHlJhknlZL26BjXLWwrSFit
fkvlfQvNeeZuApkHahYdZMBZJ+gsVYsnyCfIMzYz3njyaLc3xWxmL4aVxvhPmzjpsf3DK26Dzk1t
pXnMNIyQGsWsrq2i7g/gcYuHFOdmN41FeZCkBM9e8q50o0lwegZTAKMmTftFJkhY94PbCHRCi/yl
N2mD/F0bmxYeodzelglCWhYeRJBq+wqXLEvfUgk+rfox9IL6sIkN6P6swpJODrR61koANlbdTxzk
KOPsU/CecODGDAddYcfjYyuH8W2QzC39d0tgLJb0w5sj9428wzCqs2GzFc1dEUe4Ec5Nbplu1k+A
L8ywVrSNS+D0UAbeZlF2pRFkIGS3OqKspp/niJPS03D6u6OKEfqmUk//H5/ENkEtUh1GVGHdeXME
KTouYqlnh2X/kuYW3Fsupo+RqOWpbQT6/HLQtG5BOL4h0HNGCsTmJjbpc7EWOCTWWSiA90wa7NQL
6BJdGwgB3TZm0nstPKw/QAuT3eiUwbiHjjw9Zg5gOBwxNfEGhcHEw7oJvoh0rrfqw+cei767prNc
HHbwOvMIVaemO1dmXqW0ie7n0H9eypn6ipU6GtBtNfml1wakn1zlEKsL5bVL5XTcIc9kHQKR4xSD
Lu4WNv7MgUL9HzlIdP0AJq/jfmkEW5lG8HTmpJtfcuovO+qExiG16bNdvqzODEUSSXcDpRzE1ddN
K3NSNKRZMMkpHUQoaiQbfIyv0nsMyrbwDtZyIB+HOgvEzkQsajkQgBgfn5MRPquBiPTWwxhCnx6h
CeY7h1ZicoiUsHqADd6hgRlVELeksgXzUePndj80jvY1TWrqM2U+R68CAKGCa1u3+A+WIfAqi9/0
dUta2H/JLG4sK5m+YjyO4LVDrGPAy8ll68HuW83ct0BTfoBnVb6istJ8zaBnviuS8lt1Kvkdyp38
ozabGzp82X7uRdrvsFCMES8pZsRCglQMrjRgZIx5r9VgEIzL45fGaWQDOJcMlqgVvLqLKQbUI/hH
yKxIGWhtDytxOnO9lEe9O1ZO8KkMECSv0swZlX0ERqfD9spA66YscJnBkhLJDepqWUhnzUqNTwf4
63sc1KqA1xSOvwaT2XOTYWxHMKP9/NXAihUr+ByKllvKsUS40JoCqN+gjX8ylePkSgfSMkEsNbNX
LTTNrSz+9NilS4bu0CJjupwvq4IBbHfoWTg1ekxncCB31n29doZ9lRrqNbolIZTGsdk40/62xVaL
isSdBs+i2ra0Jo8XVTpgAt3UhCG4l7V7A/jXnQFL/mlOZJO67GiZuGmpNSA8qb8e6G359DK7q0zL
1S+17Mx7QGP6IYSjRTonC+euQD51IwL9C1VePeTi1EBjeMEAEBquHrIaZDWOFqydkZSKT62vL3yb
pf7ZDVVFbix0o91Fo6w9T1BhXie7jDHRdhwJaRJ5NGoX9R2cX8kT0OEqHQHVWHcwsnL1Rh4Kt8Ol
gEAMqt69pvSJBWK+liRfMZCyQE8a/zoXZn487nTRxc415LTw2UrS4gMO6BR7duxoH/FMrubOaZo8
1pMZ/G7aosPYD3ujRxRcxA03YaSTR2nSZ9vCZ9m6tZfdv5qjpUS5KP0tYcM6nNOMIJc6Wg0eVn7Z
zpKd1Kdcm+wKgB0/4tDqH0AL47UGKY1ikKE9lsSYd1lvYniUq1gaKiXtk8un45klTXcN+PmiEQUy
eBViAmgM7cAUjafPEh5kiO59UAZS/DoPAzeh2UZXK9rC654cyRbQDcAVVH5Abevr0z/AvCcR6JB4
dSblh8BKmht4ekQzlbUVuZ6Gk4xlq2j2yaAWKHWsFiY3LG0VQ6FZX6AjtQtGSXzQuFBe4yBKfkh6
RzxphAjD02MdXkDN4jNBudq4j9RZ+ahV5Y9ZY5uTT9r8aghr+kQ8sv2S1Pb89fKX+AuGO1oe4CoA
Qhkap6BCbLd8qn8U6EgCWqvBb9jTJGwEruawFQOuFnht7HUFe7J7JYFQ4ldKhecT8V8wIHgwDrQ5
7S6iVIqU4+yVVPgnt0virnzEFlTbSEn+Sh2uH5LuPf17x6QYsya14OhV8fXw/Q0nPf05Uq76M+G5
ZbgOzldfLWNGlNcazel3WCXJez/LCB5B5SbYKUDP616oQNvzMisTQGKVIQ8Pcl/BgBg6hBMP6FAS
yTt/U8gWNsgV74d2SahXoIZRmEl7Hx0ku9qpekYDyZZAL145WjnrG+HqaSHdwhWHWu0iMQfHd00q
0y0sk4YUGE3T5/qhTxT6LprQ93Zk9dRbMttHELDf4SCmeVFH7dKBRgv/jmbzxrI4iSmWJ1nUNLEe
IbZck7haLlEtg/fKMPl3m2aoqxrNVaRKN2EcKldqP+7BqhysCT1MMee01bKtk+vv6b366jyDCbrI
0HX+v8r/Ao7PssE0zIvUZngYQhCDCCOr5ncz1O0A9+EcLyuqvG5oyTScQiRiBlnBIQXUw9MCL/Gb
qJgPQxHgiBdG8r2j04cMcM/Gbcvo9nERCER1xvEqExpmJwGlPRpqMjT+NNuZpV7v2d3hLhc1pPqm
FXu7QA+hlFvkyktbvbXrun2/PPGnh5QKJBLpIpJeIP7yKmNJEgQqG8cgsGmc4HWWx37Xlp21R1tW
PP/7oZjYhVcIKBGEzPHOR8kmrXELQwZAH2g4Z+a4r1p44EDYy42y1V+01PGnJAED/sgWxgiBr3k8
VmtJUyhEwl1azOjiimEiZoPCklGH8JU0Qg22dArq7cgtuT15jg+Be8Sch7LOoCyCYdI4ubIl5ISL
2/whV1l3mMsMCvlQiq+qBtY/tvmcdqjoT3mElxrFb+UpdCy8V5K4utZFH+7HNO8ypBgK+aDh3n4o
cBO5E1NZbeFHTsp0NF5QTtWYWtDIND6O31eZqslCyT/3UmsyP+WoyAof9SXpKQ3Ak+y5q3vpKhub
DsYxRbT4mgQZ2cqQ/jASUmMYfhCYCN1jTpXrse1wIVUwicaHc9Dl60qxYRmIwYowXawy411tK+33
5dVxckXzBvgBcYex/aiIrK5oQsJ6juYUYZ+kjx+ULhgfq84aDs6spmAtHYokc7x17JwdlNopG2Dh
l6wFifHhaGMdYyVwpUP7RBpXICeIiBjaf+a3OR3nV721qw147ilenFclzgXyBscKGdFVXSMu0T2k
zgfpUEvLa+wPlOuqJqZ3Qaw4N0Gql97Mf0gwJHQIp0XPZpAjBC46pYa8kEhbJf+TsgUPxOqgoATo
nyBpdQhoOgKUQ4a+pxEzlqDVf7WARjc25ZkgRUXwfXltbppTnW4jjKvC0VHhGBH2f0FSNE9wqU1s
00/od91M0QBkIR+bqd9HJXa9XtxHA+idToxvBBRNsUPvpot2UlcBkJlDewpcyomIoZKNgqiIooqC
y+Vlee5jLUwC04EMYfL8q3VJrSFN6VyCEZ9q+66J8/BtUkXmQeaMDq3TGH6Q5vpDibDa06QDmkRH
Zrwz677ZIzU1fb/8OGeOa8o+lP0pUv61Pzre590cDwNCbrmnxF3y3UxyhMFDM/ghhw4h1eWxTguz
VLC4DflS9M/oAiyR/j9CtQkpAfYGh0ro4NQdxeYN3Lo91eoBzYqmoDYcf2dZIu1koyCRZ1cb4y+H
1uoQV02g8jrH2uLDt5p6LUuBhyI+g2ttkr8khoh2Oio0QL+5Fas5Gb5ONLcfcYDpdkpT6VdzXNSI
ZOXqazMY00ZQeGaTkDuAwOA/bJN1hUWqe6EUWlSQoIDKCU3JuDZQV9/aJMukrl96qd8oRCCASNcS
2JY+R2rUO/SKSXkxPLKbZ3VS62+KE9J8xIE7t/ZyKyHvQunAQt1QbiK30dKMP6ZzmaWFHCYUlPNM
7C5/jzMTwL2N6Y5Nj5gYfvU5os6WwdHyOUKD4mKL+OqtmQrjcHmUMyucMZhfBAhAB6/ZwvBzJkuP
MfGZbJSf5j7GCi9LAGMjirCxt8+9EKAdMjMd3wDQwcfr2y4dOsQOxx4+Cc4tGTiwVhty3cvlNzo3
jA0Tw6G0AZlyPW/4T6Da1sJHKmdwsnajO7co02x5bZ2ZN4qfFMpZNAtUdpVXlVGp4s9KiTNRwgIF
OLnZaZKe48BszcrGVjhF/IAnJMPnrmAggB6rSLk2EPyJ6J+DdhpIDyTUVvNaKR6LHBnTrFRQBpy1
2bfxir5XNbwU07KQvCDUnUc6ipLfyT3hcO20X0aAX1sViDNTAcKdB6SLTetufZ0pFZgFeFoFWqB1
0Ln0rORPdQ7NXwtCw76fAmLGQwJ1+aFKNL3ctVnRP/OT6G9aLLgAASc5b/764CLKqnJjuTUA5C2s
ypl1AVF5QaSDvVhExY+XXxnG1AyBHXrULOpDp8LFn7Wtq/20Mk6DiRot57dOyZ4fdTwKXi4OENGu
xqarRtq/HxHGrebOV3EIBFUbx76FlNdDUjbRQ4lWbuajcR59Ryr366xImm9Sw94645aNtTrjMJfU
FmECk0BibfBT9GUNmlVHN6m0hi+V3i4SdCL9g4bzvMfWvLsGRLSTkvwTc4R+p49OdTVQFto40E6J
dHAPyH6XVQJ29CTNl9tAAhMqU14cYHbSTPrjDKLEejnLdrS3kqea6vBzEWKxnVlokyb9NIGJHz5S
W/2iDmj02HWv/6llgcYI2JidKcr5MLYRUimVZW3ch8uXOp41aN8giCjz8y9b/PhLInXrGFXBR5Qk
YLBtU+JGTBXwNtNGfJDgll1J2WBvNHzODIrwPjsd2gQeK/pqkc5V0TdGh/JSE8wc+shg3aPG016J
sZw8EUiFX9Ih9C6fmKfFYEx5WSA4QbF9obyuIuQ+MlNV7xrhjXXefI9YRC8lILlvdjXoD6g9IouG
Apzz0zQjBGaptqjYsBsIX8FODrJ3M2qjXw0KLw+gCNQFc2ZN3zu1ML9uPOeZ2VnQKaBuwOsQJC2/
/48ISQCDEIlRCU/vwT5z0GPrlyn6/M1W6zDnzlLzX5WeTE+KFI5fJ4ToFuq5ntt+ULXGLgaqr16X
ZZ4nu5ro9aYOkvQTRcYcfaNkRNj58vMu07ZaQax2ED2EjjiIrR/XKidRDQWPG2da7ScyhOgMOtde
inLtbSga7YfVxqhJRyDRLo98eiSjx2Eq8KogOOEFuZqoDArZQopcegryQAgZRg9hS5WjA1W7cauf
Gwopl6URRiIMWe/4m6DuTV1Qo4rTQ3PfIaTouJWd9O6Evu3GW535/FwySKwQpS5IkVXPIsLoMJRk
ehZWiTwo4PXS/jVrangjOXjSuwZK2GDBtVrecsU4845si4UBR+BCDXU1nUh6ZQgeygi3KLXYhU3v
+IVepK6j9+FGPHYKDrQAgQFGAUYHsJNQ6Xg+7SIB4YN4t4cRamF7FYjsz6KGqLd4nqJwm44aCbQK
P9HZj1ZgDDuLs2m+rjITRX1JQgjTJaLDdhZGkYS+bU6X0sztKPRQxavVQ4i1IXLbYSd2TqiKwJfQ
T/1RmUlRuz3QegeXBKLvjTPmzLejVbzwthevNdbL8WtVwgFFkQeVl45G9E5E2t0uBNQ7AzPCZ9Al
sp/PSfLl8jY4vfIJl8D6kvST04CVPR7UDqns4deChIsog11FNdLVkkH+9+EZw9ARAFIMCQzJoeNh
RqUboNY5sLbjSYXCMJlfzHGGnQ5ZhW4kTdoD4pqwDPVK3FSyIViwCVbCSxEYRUkkigit3Clugitl
UClBX56FZVscH0M6kCoKVcBeFj2D1Q61M530pZKh9uBv8MPMIggJSBP5k4muq9tmZnR1ecAz8So0
WnlRkCMn4ouvChwSDhwTLge1p0a23KMMbTo+ng6Gg2SPMjteEg0QDCLcZWVXDzVr3ymdmNHSE1mG
wmhghW7RZNaPSM7TxzhoOgQru2yjFHsmVGOZLUBwZB4WHYHVvHDsh30rYaual0LboTJn7lUZbEWC
4sgPouUogVpb21g+6+LGyMZhXzdYMCIyHz4DdDVvaU1vgeBOxeDol/Gl+EpEeqS/q6MmlwoF/WEV
4R7MfSr4k7b1O62i5HtkVPNnmdIQ3juUaIJdWkFC2fVl171QuMrLfRDYOChktFJQj0C38qtUt9oH
kPdG9+1mVmRvnMESKzQgfm988NMIk7iSugHrDL82oArHO2AQgNzkWpYQTOlxG+mbjCbTZIwHVUzp
DrivDq0xGvdKbQ4PwrFaw+/lSvtAEtncX36W07N6OTfBk/2NEGjQHT9KhSQvMThilE1Y/YTkq9w6
nfZ7GEW7UVc8PVwYaJG8oHhKb81efv8fwYgUWXGObSgD1UPgKUqa0PWlb3H5dc6NAsKJVYoyz9ID
Px6lUYMkEi3JUNpELIq+sHdjif7z5VFOJw1mOs0CeIesPW7y41HUvkQTwlRSL47K2lsAk3uUMMOb
RjU+Lo90+j70B0yNw2GxLScqOh5JkDcv0vNYw6ZFcevoBjV9nBB2l0c5cwIBqNapIy5REGHt6uRv
saPSFBHAxx1S5z6uxuEzBCji1w2yTQNL82uYtYkLJxfX5G7uvUzpeh/1VeGFRU3HE3Wd2yyM0YVP
O2vjjj+dbUBdCpEsGiYovqybQPQVlCDIMsinuvgI0kxFALPRnhM7bX9szMPpxkQDY1G/o9EHdnm9
MTXUfzhCUslFmrBl+81K6iaK2twA/kx2QzLiTi9xp3mgYVU/MKPmtQOm807orP5rlQU6fZDPAZ0o
6OSBGzv+9ElBYjjQKOK6i/G5k+fxYKphupXtnvZmiA4d0nCg/Yuf8moth1I3gTdCiLFQ6/TNIQhw
Y5v+DNLLgFh0OaFCgWR+2vbdh0Z26SOD0f+6PO+nXxhkNOQbOmH0tVH4OX5VaMzwHbmy4DuY8T6a
SBbHOOzQ6Bdbs3rmGuMdyYi4yaBdMOjxWDj4cebmeBjaUYkdkFFmS7U+zlrlti+NArHeyDD+ZOVs
xe4SxNxPE9ezF8g64CkdZ1r8uuSedsjc2Im1EfadezqmYYma/yL11x+9mLRgUJo8p+rSEX71KDJe
qXB/X1vQlq/Iutc3idzLsRdqsJfsLA6v0Ol+tgsbCslEInEINUQLNh7r9BQCAwzGngYDIRE743jO
MJ7IIqlNc+xXugxsm54fTOS4/+1VBMYaWDNIdv67LIjjUZQxaWXaW4VHX0r6VWVxeUsrfabdb8gb
RbiTF2KohRO5HOKUzNcvhP6VXhU2gBRnwJKvT7Twiqz9X1dwaU6AgzUXGQkUH9dST0UgYVU4IOYO
Q6G6BnGFdndtW/7lzbNsjqN4lXh9UXZh0bCDTwrfcWbNY4D2rZfZxfgm0lh709Ake7e0Rj6Agzbd
0JTr6xF5djQu5/LffzVdM8HhcXb8zTaPv1oc9E5ZmORYgFWWYqtTXFV2h0FMiZHT5Tc9SYoAg5DJ
8tkWa0wip+OhqBjkkdSgw6GqJcJVuVuoChZVNxGRstZuKaICTDqdWZIviIn8Q4i0BgPZA4e8LfAE
ITfHN2LoEN3zqKbJQFAKdXA8Ix3xkBhzLXw0uxwTuwl098+spkLm2qWmf8QhoMCryAiHn3OrTbf0
kLsrgRyq6uWKqYKdzwuumLAyJsj/9L9nIDrO3HIYZ4A651DpnoE+mC0MEiEbL1hKdLoL+QCgFnVR
3LciZapfo0BtDU8PB0QngnZA6c6qhym/0S0VnGbBgefBxkaNTQ4ljJjboVfgMbd6GvuRWaoPjeQE
CVogfXPboZeEBH4R2Z95NPXXZjVmEmZHyYwYPrhSyNK9WT8suk4JqoYDhotO3WmRRydf+plY8XDr
RDjiQISPNdZDGGKZ3Q2W9KNEJfFraAUqTex6+tZZjfYRJqX0o5Jjo0DSx4hKt1NTy+Hc7aQHHHIl
/NX1oUIxkIhE3PWL2o1f9S0Kn8QzSPKl8oyMD1iXRDrMchRfjToCPFd5aEazK9QKDUi7rCD74yEn
+1KjOj9y/AZ4Qchi3ypMb3VX7mTMrKQJFtdjG+kcCgo6iYDx8hFbpC6bTHPXGQKvqSyZ0XFGuZbP
NOKUnuzpplbf+7zMVUTPmxmZrjYZX9tMqLpvISrwhg9DXvid02JYAvq2ttwSLLrwIb3QcjCUCfGi
Btp25Q5T1b3P2Bu+ooZOdzmpRFvsM1ZJCBCwGsudg4dieTNXSBeh0lvk9AM69GXxKKC47vcob/cu
q8w0fHSV6U7hIoTL1VhUCMuRPKqjby50NT+15uwjmZuRTYSuveqGo6181xQgJ27oGLgMAaHq3jsn
n2W0BXuiOkq/qY2R2VB+AI/oxhdH7sR7qhs6mD5gUKwQsr47CvSy4rVKA6o6JmCJQERp/ZPcIrno
FZFVL2R5GyGOfIqqxfI8RUSC/RS5YTBYbyh8JKWnRY79UM11f6cxm/w4K1xM5bRen3czHEc8ccU8
ACXPFpMCFqK1YO1SDM3KEmsN6rIceZcPntMjlotJUZYofCndrW8mHRDA3GUEu4qAEOPRx432DjDB
OxHH+pd5NKa3IasQKsFt0M2prGxEwKewxEV3aaGXUQ1SlvTm+ORrkHpyqp5yXY6iBXQ2p/DZt/lB
mIMNDmM2fTVN+ivEfjVPs3ENg7xM8cYGmqUAUXGJ4+MdR1T/fHliztyjlEA1+I//1QtfBQYAmWa6
9Dqy63JlP5ZFNr40jexsTP9pVMTrkwNQNlqIJQAzj1+fQoyay1GSe9JA62OY94HuYIosvxqhsbcK
4x0s0V1iz6hCYvo66cAyRCg/1nm/Ubs6CVTBVkMdBwoO8lwhaD5+EEWt7HZQYTEF2hT8cjCF8Ity
bm6Fib/Rv51atgL9BVwFCNCpCx0PNehiyIg/F+eCyrqqtCz4UzXWv7YuoL23NJeooUJQYXUdj6I7
k2E1dJRwzmzT/aCH+mscN+FG7n9m2oDWLBpuFiUuuomrUcyRHLeiPlMHfYpXRz3vsTdbVE+tjQzu
dEEC0lo6dyB5zuBhao0OuYUxt2fYbIo0tqZ9UAHJvfxtTmE3fBFsMWkOoi64wO2PX6gzmqhJYvzb
HTRIcEsqqNt4s5zO9q4LiqBySzF2AmEWfAlcKZmGr0Izh9IbjSFZhOZFd+i0Lus3NsqZt2eXgAek
osM5te6gNJHI9LofkBipC3MHKdHepQrKPxtvfxoXcesQFVEdpUh6smhUmoexWi7mT0OMpcEYpS/o
ykC1byuxp5FrPFAsdL4oo4YNd2FAkVOlNsJ7ojKeLCVL3pgb3NOo1zuvWuaYLoX24d9PBcLu9AWd
RY+EcP/4CwXzmNRJSjPJCbE6keWWKNyBLXN5Ks5MOD/9b+mWuJQk6XiUVBUN5pxUbq1MwVLO6YYH
OcuUjeV2ZvsAMcJViX+W4utqkxpdavZDolSL4U2NOg5YOyOPxXUW6MXWtz2pgCwc/eXjApwA6Hji
AxCUJfe5IJuwevkpwjnmPZmd6a2LjehaxdP9qeuU9EsYhDEWFqr5Ve9T41X0ZMuXp/Zvqnuc1/Ak
VL3ABSzuLesvGFWofgcxeDwTbbH4Zgpm+VuUdu0vcpEY1Bec+cYdxFDYt6iCae/KIJLopjfjKfNy
u9VfAjo1b0paYgBYpJ3sZmrZHabWGqNdhlrnbwRZwZSqFHlvM2eqmv08D/JH2g7YohK3UlVPqjz/
YwdDrfplWFJQjPXZfLv8nqcfl0YL4EY6DcpC414toTYxx0oBbOghNZv4XO06usWJ+k2BMbIx1Gn+
BC8dLVSSJ9BLKJAcr1aDEjKUlpahNC1Wb2pZnW23Skr9wdZonF1b/A9s+GCILU+RMyPDNKGxSpWH
+sEaAGzWYkIeCHOhUR3a9yJB/BpzjWavWUL7oUbpuNcDkb5fntnTY4ryGY4OfEfOK/lv6/AfFWfk
sBtWEIKo9twAHA0Gw/iKopdx3wTxTCiRbpGRT2XyFqlZ9D8pYND15LMeT3BKziNnOkyKNFXES27P
mCQr8Dy1vQjtTjtMoRbW+LRp0nOkOlAG7bTKXiyn6LAka7PoKR4Csp2yklD1UsCRvqTIevsaZqIN
YAOUZA90fsTvsinq54jbhTagEcXfcWxykP3Ejeupgf6Mz2NBIwk7LKlztU5Ksl0Vlml6NwapKbnY
QQq4W11VQwmzpVzxTR0wjU8apv+RrKkprhP8oHWXaBcNWVFjVBrP6fStlmorWqCNQXc9hoQJbkGy
3v3b0w5MBdt+KZws7lDrYK82MCXFwBBvsrlp7ij0d9AVMFDWYSr4l1fICeKAkoW9oFX5aOgPOMvx
/o8VEkK1suW476hpW9l9qkIMWzS66mu8ScQ1GXcIhcJSH4IyRR3w8tgnVwdjc5oTPVDvo2+9Wivw
vaQQRiXyKTDCbkAgwMFTHe2/mcP/+j3+7/CzfPrvedn853/49e8S45o4jNrVL/9zH//GFbT80/7P
8tf+3x87/kv/eaw+i5e2/vxs739W6z959Bf5+f93fP9n+/PoFxQN4nb60n3W0/Pn/6HuPJbrRtI2
fSsdtUcNvFn05lh6J5EqaYOQulTwJoFEIoGr/58U2d3iKcO/FDERM90VUlDkAYFEms+8Zpxq+e2X
cKfmJ/+33/zH129Xeb/0X//5E+YyrTRXy3Dp+enlW+e//vOnhAH7P99f/uV7N58bPnbkQdr6c/vr
6Ue+fh7lP3+yHOdn/MBMaI2IbgTq2/3pH/PXb9+K3J8N8ApEEQQ5IMYB+0pLUSD/50+x93MA3sBG
55OGI2cS3xq7yXwrSH4GngfrFswYYATUsv59b69e0n9f2j/aqbnrilaOPAvz7r9HH2oTbPPfaC+w
XtASCU/mJZWShQyknHEjmsTk7iZ0T2t0IpHK7HcuzlVWfIXXdgfhsh7nOD2fGy8UT8isNP0bpNKT
1NPci4HicGIwUenVn0qsIIpRjokfOdeodSM7vK89rMEvoMrM1iNoX2SsoQmMGUpqsoym+ogmpSo/
FLWO37cjJsObRDYVChBxYi1HSM5efD9abbE+T/RX8/wvh4yOPaROlpQfU6KOTzFZ2o5SjabitYVz
e7ZxEBvV13hFe/OHzkeBZ9c4RVYeOcozcBsOgdRuHIe4+/DdLHt5k2/dhjkByInNHDp9cwB7ukXH
dX3dIBzffhk8pfKD6zUlRukUCGndz1KHw27AGBy3EGgu8iKTGmTOX9/HCTqeJBl7BFNDZwOjoI5d
3OutLS1xSfPjObloqhidq4sQoWyJqvDUJPZlX2Sr+14W1TwCe1mwr2jbvOrPSzdMtzpt7eWNyu0f
3Y6BdKFwTDWcahHL7fudFsUSKjwlG13fuFF7j6V7vmw6RYkRG0ONOZ9/yNa5whglseAR6V2gfGtU
G6cquuq+G0tveavx9XrzZ2DMlk8O47EL+6xpEz58t/lrNGt7rSxobPPoQX0eu+ExTUYf83EH4vpm
1bF/BDRXfInnGttAak/IGYW2qrD57coYmpy00gOmZdCnO017GznPctnLqsuxSm8a+zBNnPJvHI8n
rEhz30jw0owhiqNPAuXp9X27yzqWygproKhh7xEyNnNTPAIJafJdUI9L9CC17vWv0sva6jPMnTi/
az3QDx8xmsXyxG08C47EG/Ptdd5g7oq0m8Oa5g2bBLiG13dFO6W3PKpzh9HuOsyt9VhPkhKfiwrK
rZvWcXgxTaNloRu6YGv6ZBps6mGdpzQM9lHTraU8aN9vu3d/fWPfPNK+20u5E4r3LAHjEWRU2U9a
2y2VYEXTMd0HVjuAHPSoeLJ9ehBZ8XrVkQr8s85diKY2KqLO/7m13VkISqMIjh+mPuCfwLJ1/Ikm
xw2f0wGUMxnIqx66i3+xUAUdAiw5danP/GQs7V8hXQt+lRhjbb0FC34dSjPQlB5c0yJEywXx7NOB
Xtak4ASwE1zKuDxObZPdXVqyTdFCjeeBjDtNPbDiU7R27Rt1nJMlA6qeXIy6CrkoWvAcTq9fcu0t
iP6lHlXxcMSwlKRIoFFRyiyAmzBmZdTrDfnvMrq4mwVN+Ru6U4gGvzHXTjB/qMqQ+pgqKME2yTBu
Ga9vQ3qoH5M7rucpUPo2/RQNHiCeq8D+RhXNabv12ca1Bf2Nm2hCPzjd5n7SoyuwhFHPrKwmcsXf
bF8HNhKCXVkiWmrhROxuFcT7bNm72lqWy4z6ZvgZFel43A8xEIUFb9lIVJ+bEswOz5hYTItU+fwp
pz7DhPevJ+/ptom3FOVeFPdQZ2EGg3B6/aQUuBNc2Of0kIKqYVJGDepA3bkXjBV32YxOayHfkgll
vlerGqXgSUhRRwcfRBYdBncYMFh84wWcTAOq4GCJyaeIzwkLiKNe31UfoJ4zda46NLKkami5UvQX
lrNmaFPlWXijc048kGo5oHSB4G/21mnyOmemDgxQgd07oJLuoipwyp8NZroFHTHbwbGEI691jH4x
PYUl+NV3Z7u+zr1ylHdUjflnLN/wjMqq3qZdVZfBuWwAIF4hp1P0R+AX9QIo2tbrxxVLprcKha9T
UBYr0SOFVQJNqEksmZOMO4oB3cK7l4est8L44OBKhoOUyMfxugWD8K6N0Ls++5uTJg55OVBFqE8y
c0CjvH49EsQ93vH5dKCdaMc3CmZq+Ah0GzVxPx+pnjMAXfZOxRPOSNGAdvO1GAJ/xN6rMe2gN27n
JJhlDAhBKFvQOTEA3dNzNnXLuZq9mvIK0J7buJuUs5+comzOVzpsBIw6V/chDZ/hrMmFQ2evnO6b
cjC2HXG0fpybKg2/JlYZXrujXVt7P6yBXrm4l/voYvee3irOJVS8s0Jafy+eMzdPVQYwLHoQZPWn
lWtnEf4M7X44VOkUq3t0YMoo3cpCe0eI4dKlYxeu+lb1a4HAlBo6ufGrOPj6xhiaFfXqEAPEH4Fq
Je/gmKW48PqV+tK3LQqN4oCgdXGh8Ti8n3DXokuYoQPebOgzR86+xvChv6oLWWaXnEnZsEt0Cp8f
1fnU/60mSYTZ/sadnS5FBghGl2F90BJhuzrZC3LAlSXYov6Qu4GaLvoRuextVuPYsXOivG92aLAu
HrFS3k6YT+aT2MkgQIOyLv06eu/7yHEBKc2W/l3d1VVwq4FtVLfM7GZ8A/Tx7V5ORpENi2ybFC2i
gn1yr9OwoNkv4+lAI6V5lNEU5fulHtSwySFoVheN42BUT4bnQMuiXLSFFe9kZ24/CecDncxG7poU
wumIpPd8WMYgP0SzM+l9lqKKitrT2uYbXVrjuUzX6HO1hIXGDqhXD3i4i2QvihiL+ixQUFVJDP0O
ALm2ymuwX9SQQddl4l3kzRPi+b3Pb4jajk85pbfKz3/92n4XRFATw/OU//EHi/IkWsuI+Yc+DnAh
dtaluLcBoOL3LgcR3Hm8PHFerEFxFdlW87dKkGZD5Beb2o4Bg5KhnFQ9JFJajVLedMAxsZp3STCK
Y5CEWX6wm1ZMFz60GLTRR6D7b1CF/mAbgrjKVAXibjgRZiJ/F+5HrStTnE2mQ5PjUf+uKYPoQwKB
5+vatDL5GC1RBjJB95WzaziKVwQwhrp6Y7n8wbgTriCLGhpCF8WH1zfReXXmW/EsD3Vhi/GAni5Q
Biswbe8+cDLYZlQYd5VXYb/7t984DE92MZN+MfYnkYQjdD/HcQ+o0XOm8IA9aJP+hqCYvy3GOcy6
jYydsdvjgTi8dR79LjVA8A60M4POCWgUBU4euqqQKl2wvI6CqbF3WYgDHzUDJ7kYEII7JrZVYugC
26o7ZEAv6iMZVQgKY6zS8bKzbQbn748FzjPoIMJiJqQ9eQvl2PVNm88j+0DXBldVnPRf67hJroCw
WP1XNejwYoVIMr3x9k/jJjBSpJw2UYuREmMLej0QsNXsfiBFOwQ+VLjdotv4/dC74/u5R3Z6W82i
r7dD5gIvyabQKvd//dinpRwWH2pBUBsIJsEwcJK8/v3QK4rBXWl0VIuskwm1OaGw/YyKaOeD79k6
doUgHRYUwJG2Ig6s206P1WU3y3W+8NiHbpXsExSPKjGMG2cZ1Vto9N+vDzM8Pv/B4eavkzuchnjq
rTTnDoti0buqCuPll1U71nmSpM74C0V7r9jFsRreeDV/NDaUtxxaFOwPVP1O5oTf5NGULOtw6L1Z
vMc4Nl92JYsp3YZOE9aGwKQ/IGjqjZuorMPLKQnbKyRQ3Xu7Cdcp2yxOF+RXQVfln91JpfEbh9fv
UgFengnpuDPiXWo6J4cXWm7r6s+pOGA5W/1LeTmN5GBpMaRYAEeE2yJwy49U8N0Hb3HK8zqLW7X1
AP2JN4bq9xspGwlMEOMHxu2cnqKurFTf981gRNtyi7mMtjqOKZ1rnbdu5xQ7xLJssEWiHOf+InPT
fF/6WAE9vDGbzVHx+jQ3WByDyqHkh9DjyWpK+nIJoGyJwxSipbkT1eSt+1LVmKjgFKPiXTSm6ksn
ZuiKlq3Sjy0m4+lhqev2usLyuzwy59vHuXFQKH3j3szLOLk3MFdwiGFTURk5vbe8aybRBKvA94cI
fZ8r9FYtexluhG1nl4QWzeMky/YR3aSl3wWWHEBhlUF7dLq5+ToUKI29seeBIn59T4gnAVhh7gD4
oGrETvR69afuoD0GpjwuvcDW9hZHm5W0MZktzV+43mSdtUVMbFb6E9A9P1LnmGOvApQYKhe3oZhD
+XH+lv+W3kj+nPtqJrd0ptwk/FOBdlS8taBt2uWZ3WNKOx1B8k5Wf+ZWzMMn3equ/M2Leqt+n9nd
GnwsBXtLim2QCt+NiGeUMTdgiyXeoitcYujcrCpN5dbuEcZ88hZ+Q7dLKhhazR4gVpIm+6bsBpu6
XCW57Lbyh9KS2yJKwCru56azRX+w60nUydEGJMbHl2WoSNR59+ZXp8Fa8FXcIhkS73AtNnUghxhx
SvZFUpuqD9A5cu0+j01+r0s/o/Dhpdk4FsestHrqPFTw21A/NCoKZ73rR1stnybse+UHp8uwG7vw
QxJlJqRq+XqvkYxMPYzKUEXG3Q517wbV37r1/e2cu4LHaETrmUAZi5uRXn+VMnK7SSXmez2GaeHN
EBS5+TdCVSc4i5smGdfzypdrlB0iBlvXt1YThrN3byVeBjehFHKhctCHfpqWyC74QR+Y94NTdHg5
Wy7FsTvbUUQCNy93WwgmkkNTXEfUE3AzDgIco8ghXGu7TmGxPqEbT05AezV3EAIt22CksAay0eGR
mUb13F3aeqReEhSJGlFYCFzC7EM2IQIxXTjd5DHxcio8DD2yojZjjpVOycDmrkYEgPBM8sQql+X6
ZHAWFOeqsC9/SzJcoeZN/1K262bQ6dsK2DxDkrbC1N5evuqWVTFAUQERrIM/IZLuyc3cOniIR69e
nxSUdXmThGmGxKCbjY91vM7950K1tr7qHd1M1oaweErtnXDW3J82xZzkvMupsswv1bkRodiiIBt9
9qErWPfOUphqDMoR5m0NU0URFltDO3gMXYpIh75Y1Lyb2nyZnkK3Lrnl+vnOc59a1OeoS9sFCGZZ
sX3e9y7ae8lRWrYzogWJAGe/7BwdxawK2dmmxOrLjCR4E8PcCG+SZEVl89ydF1P9qeYMNNaF7beJ
rK/dLkm9TVoEA7aCTQNH93KRTohvLn5K83inAqC97b4obBnbIEHVihGtsqQRl+vYK8qdgCimjtkQ
eOwKOYAyLJ7iluT7PWjjoXtyBkfpTSE7diAcymWlkad11877tKKJyC2XrCUOcN2FuEQAcVVzM10Q
+PGMh0gUHUsLck6gHuy6zyjPtgF6zE+A7lrGekZpZX0CQ2F+zBdMHrJOP+ic/i52CszSQHiwtPqD
4xdZ7+0LIG2hdVNHSVc8YI9mqr9Fi4QO7e1MMtmioGqZbEGqzF+VwhSER7WSqvzteZV5UpkP+SQC
rFt3TRD/erd6s2OBUR7avvo8NZAzqw1N+IW1whZjXnrhp4PZ1rqBuQoMySt/cax0EGfJioj9J8XW
B8E9n7s6OSt9XaQPrXIbyh8VxeoZSiIadV/RuisD5lGWmXWhg569E05WDHi5qGSo3G3fKFOonjFS
xOa9pB5yn4hyKJ56F0jz0REUwOINFrROtWx8r1vKd+yAKnlw0NHkO1HlwSHe5Bzd3VUqiOfE9uU9
rUFPOwbytLLZ2rFVo1b//MBFDkAbs73CmZPraZGC/h8ykNO/Iom72YehyooI6zNvpjE41kurbSxJ
OuDKe2fuJ+zUQBhbv3aDI6xrZxjaqj3QNoyHe3T+6tLAzcPc3uTW1OntiAPeZYXcm8p3cV16zZnK
aJvdDJSQ6GWlaSVRJqgta7Y2QV+k2ZOfDS43nCIux1t5XhJeGvCiXuqzjF8LB9Fp3Uw/FmvUIbWO
3eXQVTvMQ8w6muW0Lpc4pEm+SLvM1K+nLDJHZaxiZ7nEPHOoPuOSYqYhZvVoDGXVGCALlqZWkzxI
4Y98lDKy5p1ScTQ12nkGSTVvmkB2iNWnKCsgnA8SXIaUxSLRXXmTKoorJmwrzgc9OM7GQchppdYw
d3F8ESXYxuMqP5d0fVFuKMwe14/S5ZjzOIuQ4UW8DFnO7cvBRl8g0OqIVsKYjZRcBie/q4VO5y/A
Ksx5/dLm8J3UbNcvZ3lVlym9odaazTrKFzxDmj1r31S7X47fMgcKxZ08H2luGmQszcHxTafjuWcS
yNCcV6r1BB+LZGg28WaixY6OyuqYsxhLNnOotvNozs8WMBmvq5ZpaYYK5WmzpJ5Pvc5zi9SwiMGC
uf/uO4RWbvbNCBtRsCmIbroR/hBjv+pN8Fzwxkf225Wla1ZU0mkzH7JgMUX0No7B18BbtgliZDNn
XAriF+9pO4QlSzYI8xya/WKnaz08llYqrHA721UnDrmDUyS7sz/OrEoRWxm7rf/cUqI/rnlgvKOS
FiEW1mDsXZQpX3eXUgJzdw7a8js+EFH+5AyxJZq4FiaXo4kpnOejr4oaM2+Ia8zSK1o/tPReudW3
tsTzb4gqGx+pXbQYJue+KWpzgAYZvps2Qqy6z4hyQ+BqMCNEEAr5WLkDLpVPwzCZzSpJC8suP+Vu
akZdrBGoEswYdZ0ibYze5TIPzs3UYETI3qikmeYeyHy2yLGFhtEfOq9FT+lmUYBLm71dJeYpaIbV
DGTPlPbPelsBv7pDia4Zys9rK7zBucWDu2IoukLB73LgtllcvYWyYBP7FRD/1beRMjwBfn9eA6T9
VFjhKOqnl7DAKapCfunHJZ4eF8uDUCP9FDUVim64PS9QNqTZhgu4xuame9/EhJ5BSMhtmPse/aAC
Zaj1CWVeySDLJUSA//wl9ijcoePnheObh2zyhIj43TyIUD0MMQAu7wJzwjbdMFfMBdOhmXicYJo6
FhFoAksTWmGYObohHXU2DFQDlo3rJWZWBDayvemmwHmAW3u5RNQQ7HbnA9ZB3FrgjZKfXPKxYYlY
cH+5DOxsP4p3nVeKQV13z/O5HTvz6uBFmFX0Agjp8ybktrzGIw7wCvXt14GG4JIVaRyl30B0bfnb
MOaDcHdE+NkamRliHrOsBzmuu7mcKveyrvFUzIeNXVQ2Rqt4h2Y3xP1d8RQpkMW/4PIYi6/I3YMW
mJzW9uUxica+/cXva5u+voCNAYvEtpuhV2cOOvw8cVMHY8PCIfJE3IDu64cyt8XgQJ8qVjAuuaBk
022KcUymu65a1+WDaDvPsGeQ2cMPtR0qlzBMCd6Md53LirRjg+hQB19p7dBdn/ZM6DivH3W2uPzV
rEMjwu0CdmbSu6hKNdQiMalG74WmYA5TAMDIIrDoZELdcd2ANCyXSE1iF5krOaDcCORVbBibKnKu
pIpxFH2IAeWgsJvYtQrkrZ9UOp6OPZxwh82uyIJ7xyH5lmdVMprfj7FrrMu9wC6Ur/za6f2ztELw
wdpDFZma235UhR2fQblHduAijhbZevQW19xz9ojOV0UKRmz1hXOgz5EunJFt2ZVneuxs7i0XLV1W
HFmR0KCS3aABaA3Xg27Nxgeb28TY/DwHePocNb9s2X3hJsBiiG2smp04DM0eT2k6gRom43IpP49j
H+QtXq2jyJy9JB1C5rBZeug6Aa6mWJMGY5B8KN0q5s3iEBeFcjMlOM4u19Kp53ATWEgRwwy0+qC3
tzHkMBl/iFeHeRPiMjC6NAmdIrh2g8mEq1CzTNrmPR9ypeacqQExLguP4D3/CPKBflxtxma1JPrG
1FPZR0lARraM59w0GFpzLfTy6OAOxhn4oWwxu9Z3aar9EdvTNOFIZ6IQTK7f0pMyKb+dCzWfuZx6
z5z1WK61HE3Pma7rY2M6U5VHGK7Y4RubdvpAESsti5uX7YKGcsuJMPW92fUJ/NLB0duOjkw+XI3N
6MrigTwxVc4mrHzEYxBqLEy+MkTKbO2Y7ZoYs4zxuJ03UZyxUtmvInZ2hEfdVH5KIaLVEt5P9S0m
TRszLC+9XzvsSLO8LDYbXjxPEWfGqGyeMOkn7CD2Lka/bD9lYyGZdagmvxyqszDs8yU+JqDK9L6b
YDHce9ITLu96YtjYNZg1QGgxk8Xyudd03V6O8RaPRvbIJQi/jctzGmONIyjGDUKlY4tyQKxyrNuh
DRc39powy7Zrnqx8yusAcZ0hYm120YK4lQTpOXCWWQLaAl8yAy5oIbzyA83zlidzPCzU8eVwhdOB
kQDOQ5ZVF5s2awBDbDoEPZjD/XPkU8jU7HneYptQwY0zs6nK53A9SxuTDmKl8S2hWND+pffomVKD
o7U56eKpmDgg4tExgZYt3HXo9nWB1Prl3C/p4n5arETP6zFggPW8Y4bEyTvbF7LLdi36stnXKRtl
+i5Ri6jO1iK30tWI4ypPbRLmTwPfMxf+ss0oUTjDGW2/Kv5KmcB+j/iO0J/y2TM4qDzjNR79RhX9
uauydHnqUXSdtyuY9/WY9RJJfEKrVVjHsUsCDVCeopkodgMsxepJi9KyP7pp47R7V+VuYVEoQ+B3
3GQOygX9RszV1D0UjVjDcoPwVhGfUcOzCg6ydUGMRHba/+yktXbPrVaK8kspXYfK6NpFx9bTiWgv
ZL2q8HyVylLvGroL6a1CFZ11ObYQx5OjFgR4v6UrpPlkF46A8Xc+7feQnKWu+uBsgQo5yN3YQFTE
K1ZyphfXJjVLj7ajccwF3sLIETziigVmnN6JU18FOVy8Ly8Z10uUTRhgop7nIsFzvoKftjlw/Skn
q8ySngAeRHGFMlzUTQDotnnfRkzK8TlRz3jebvc8//VzDOU+ryq9rCCFZqpHTI8C8GX1+Tm/qNLV
hJovce7LkogCZcJqYTcmCrc8sMQfKRv0X4RaCpgFWN2b0tTqoRmHHF80Nb27ccE1KDZtF+ngZZdL
9RKOmNAaswazW4zVOpRXkhJZeYukZj4BWLbsrrmI1BpW4W7JtNkygGOZPMgiQeDXI6SEr+Cm6hro
VxtqGaSSvQCiTgg6OUkFOBKBDa5OFxafaGhTk5P9xr5Us3Wt/eIk+0roQhe4z+i5fs+SCvPQKDcN
9rwZA7re56m/NJBfAJrNN1nVwb7CPMdb0biRoVjtPehLPX6F4zKNX4klpvILRiWifCpwXmYajgOC
hl9kaTlzvZEROAXUDaJwQEBoWm2TT+FIZjAca7u2y6d+bkz5S7ddH34taYcX5TEdjdfCxkc9gr3G
ziC+4nPTKxuFr+fiUURfEuP2sQXhWGK12pvhaIW22UgHIgZiI1EEfKHGeAhvpJeak0A7bsuretnD
WHEx5Yl8VPjg2IUjnGq3VEGa4IoTDFbd3AnaKryw8Pkcmmyv4Xbq53B+sD2TbaRLZLavxFmJRQPL
ZVHsepaEv+7+fUibohPD3mE6R1kTHuD6FM7uFA7HJbCBYVE0jXv3CnaVmXyFsDvedzMRUacbd/RM
QUOE/Tjyy+hSYNuiI09N5S4MdMrE1C9AKIrAeLli9L4weTqc9OBPulMCtXy3PNcAGrulYuKg11V9
toRm/aQtXKhwi7zaIs9jqZT9AX9pwHKAxvrwJip6l2GLa2Ks95nvTOr9y5lqt9AQiMtngJ7LPo3S
fvmS4m3rTHsPYIoZtGzBavUwA2nksQm5zTCluUYJncoyq7zb8NERImHvmVNzcNxFcmp6PsXgbWS5
DYNhF4Mzys1YacQk9jrxUmvkA1O7zpcvZQAaSybSoABRcUPDSy2POiyRg5SR2UReksVMpSMpRTOF
CK5tSCtjDb9aKM0ElmoJl2MkPBUTJi9LynYyjMFsqkPZSEXsrHD7mfeCl3IY4Bc4dHHmbipVmr9a
w0xvKeYJWNTMobzh1Q00o3mEzApNgI+hK++96DzzhZW3ASlAERWqQfFyea6oFZWKvCvGHW/1WlLv
+4qWSWYTezl6vUE7aFblFlvdWbsfvjU5/ha14H3X8N8pW+AVy+B/xz44fu0McH88vdT/g8QDY9r8
58SDDW49n18RFczPP7MOEvdn4CfffB/Q9oF3QtvomXQQxz8bTgH+WK4HWApLnv9wDtz4Z7p++BsC
/0E48htT4YVz4IY/g/E2/6dzadgI7t8hHWAH+6pDZAHliwDPU7R93RnKSLR9LbHPCkJrvugQWt0V
XlJRfbBEc5bT3rtwhR39OrR5H29RLSICB2ERLpvCaxz5WNRx9WTZwQeqsQjjFEmP72ONC1d1iMY8
LrdgLfJ7EB+q3iZNpNjiQ8u5J+Bx+11u18lH7fT5p9kdwofYMqK8G9pY30j/AMU2ftfH72D8B/MG
Za8ou6KmEFyMSmcPWR+xu4Phkw5FqyncViXFaxrbJM07VkB/ESg3exKxS97kkQxMmynMU39Xuoji
On6/PITIRRd3ltsWnJeeqAfsr6Kk31vrgpj4GC6Ir8H9rwbKunH7vmqc8p6C4noHVpmueFKPZ6lX
D1tivxop17C9zh1df6KTslygPpNcudhTn4V6mo0cNbW7dhy6rVOE3Rec6toD3Ti1FcM6Hysn767B
FulLYtV8Lx332BMp32dRkF+LqAGk7gDRQ/TZQ0UkENo9m+diM7VVv0us4GnwjT1CrNNtBdbjbAmC
pdmAXw8/Erh2Z2BK/CsdaXHZiGa8R1DonRBzf5amGZ5kk70ekxD/5CE2yAA/uG5DT/8rVa5PWX1Z
bvxqVBcRjrb7urL8930ctbdrIOaVVKpQRy+0kl0TK/FB1nZwIWoSjI1DSnbORgXlou+j9rypfM1+
opzbuM3cR5Be0SFap4i2UrXer8xMlDmqetz7VlDoHXHG+NCvREYKuzFKVSNQvJ2l8/XoIcKB8EHt
M39scSlKedZYgGYs0dvnfRnLXacq/zLPbP8DGi/eTvn2Byuz1eXiVP713KjsQ6rYfhEQSaAiK+Fx
RAjCcdlHdJyG/MxnADa6QoqDwsqHsitCeqW5fxaF01QyKSF1bQT4cfzS1Iy0T9BYEbt0MHtwDQWs
0R26ONB26Nn4v8q8dQtK9Ut/bs1dsV+K2DkmA7CLDS255TotF+uSuNSvN+s0DRQ2FrSFOWhm2z3L
aq2R5qBkfDeHVvoAOKsldgygjW4RFHZ8Mivh3U6LzqAHUzjrzili4AQEd4duC+WX+bLNG+c6Q9Tr
KSIrj2+6mmjpDJqrc1UPgf2+SEJrPRZtPO9DaTyDQQD7zsOQBCJCnRYwnTxYonQ4h0f0FvmkyC5I
3UJOqTzoLuZe60ObxU22wzzAunezaNiB6YmONghVlt0s7OsFMOAHxFr6azDsMSJ9SzeJbeDM8RHh
AHn00rBvznra8nQL/PLamuZ8G2E9d1kr1E93ndWs5E28ok3c+iI/NNhsbOZ2yeV+pFv6CPylva7V
NEjq+PYDzSGXTUkAz8hbf5o3XpvM52GggnMv7Z3foiVJ7zMnbYbd0kv3PegOSfxdmxQnd5YYq7LA
MjIpaTrcCrSJMpJM7KU3Iezk6mhFk/4XTso1ZvErb26k0H2Xl3K5mIxUDCJys53BhBijiTJg0N2u
rmPdd/g3HKx2FaZtlI1He55MX7YJA2RMCIJg5NYRXZOkJK8svMz5RDmmQ5k5mduLZZnXC9uLB6Lk
QrNSyzn275hcy5UrIvy8ZLf25a4KB0ts7KFMdoLTpd3UmJWcUWfKLz0q6neyLplzocBNuKbI5hgh
SveKgq6Rb4kr7PDoQc1HClj4j1pz6m/GuapvgtSJrmwlYCvX6BedjwlKlU0WoE2jETkC2Tw194q8
F9YXLhDnjqWGhMZwXFzGQTFeNbE1fBBSK/yOfIU0UZEuDwSuj0CQindh0uiPfRyKL7GaQaQx9u6Z
StEi/L8SuPx/FJL4nNh/HpJs86IFH/rMqjTUSfPjzxGJ4/k/wzVEKYPgA9qtB+DqOSKJoDqyWjwg
NqCNjDrgfyKSgG8hguKAZYMeCNuRAOclInECaJX4b6AdgIsO+Lq/FZG8Rqw8xyMRXMyTeESidkPE
k2R3dgsK1mur6AycyLL5bhD+gKr3Z1c3//4dEJRudTpoaWV3abJ0dJsQMhjKoT782NUNaum7q1cq
0GTZTnxbDSDqYJ+gSJT6/RsAoz+7d4M7+u7qWeRWYUBQcNunTrKRVnEt0JR6Ayr0Zxc3OM7vLp43
E0oztg5ugzF59IL4EWnS6AcH/QR8FJcDLUvf9W9REDtiyXs5g7P9kRHHsuL1ba+DN1ecc/6tZSMI
ZFowFS5Nb1z8BH7377kIX/j11ecOOgJdD/92gQL2Ia+SCd0E2X5KbB0dOqio+7rrvEPTju4ZsC3o
eF1YvqE69Mcv5HeyOfTSQ0eA3r4FuV/Q1A7OVuX+68dG7QQ916RJP6aaFxLo+TZLQHV2NkavP3bx
kwVsV8BoQwIh3M8p9hVrdtvW1Vuu2n82Kubfv5umJPlLDG/EvQ2W8F9IgT2i5fb1x+77ZPFKZwAe
mrbu7ZrxJtdgvu5n1/2hneF37INu4qL4nbq3suz9Q4fVAEXfMv+hxYuAy+tRscMJaDmc39tkds+c
ObvPh7cEEf9swE/Wbr90Q0080Nw1jTXsND45B1dPyfGHxvxU/JwOXGjD6KvvUMoEfOwG3Xg3LYHK
fmwunvIlgSopFakhv8MyJd+6hfH1HfvHv775E4Wy/2wPsQE0fzcZLdSeggj/7Ls2KN+7lUh2BTbz
R9WV7rJxLHotszU6X0OUgTbgeYYtAJRwj2GYfkdUp4B+9m7wg096sqSREfZrbUlxmzrlccj9+Iyu
T3P+10/6J5PgVCZ4UosNXCYXt7JO3xnK4zZEDOjHlkZ8sqQzN1u7UqIgB6DX3gSi/6Jz5w3u6p/d
+MmaRlxCgj+K+9sCW69HKKHbQlfpG+//zy7uvn79GN45gdXo/rYtwopKxZqi3B+SZfzgKz1Z1cKb
odXhgXIbVVNxQQKYb0OVe+9/7J2eLOxEFCHNq7S7bRPXo3Prz9eB9pZf/vrqZrP/Lxb6P0vj1OfK
m7Va42SMbmfVkwuD+/sfzr5kOW6ca/aJEAGSAAFuq1SazbJleeoNo223OYEDSAIcnv5medG/hFa5
7oe1IlAQiDPgnDyZ6BG3/J4PGFT/80+cOX7hBOco07bIwLdwjGd+yBjISVHs9fu0Lv9eNBcADGoW
H02cFDcoh/X7MUR52G/njq12axTqKFjCoxbhuzhTjzqv/ycqvP8799P3eOGSAHBMwg1DM8ew0hCM
INysX4as137+Wpy+xYvlwYWg9KADcQQr+50kz8skDn8+k3MXxrHUjJUtcBWrOJasYIesTuLPoVXF
PkE76sJHdSS0/+9wHIONieyzaBjlsRFy26kkGO91Pn3sJwHkjCzL+GoheYuS+7y3m/61gX7pRi98
+7RGQCvQtQ9uJkAQQRBv2/g+KAtQvma6gbjnAlK0cfwOxDs4ePvuyXTlncQTfR/0bLobdAMg7lKG
n/98Vmduvjvjy+oegzATDY6zwBOJYyLluuyGSxNDZ1Z3BempsPmAWYn2OIXbum/qcLpqKbSBvfbu
Clmj/GV7NNTDI6SQfqB09ljb8IPX0qdH68vLaQEIKXKik6Mg85coXt5v24ki6N+38//3sxFCBK+X
Vm3btOvWJUdDodkV0v6YYcrAz8/HThrRrC07IRqTY87FA/D4QXMh+p1294YT/k1x/cJaMbQM3UUs
ehRC0ZT3qK3mYE7Y4fsC5gGx6L9l0QPETQJ2Yd7yjBW7c5YRtCTAfdOLI+bh10edqfoehNYchVU0
zvw+xenavvinQAxuOaSvk2MHs9r1iXoHVn+/N1fsOKGgHXmNvndyhC5g9QztEP3VZIP1S3RODaCX
O2+A46nCCDFR1voe0td/9WFx4UufO3cnVYhQL2Yqb+RxCNQJS0jQyChI+JBJc0mcypEL+dd7ukNy
ddEb2QKzcLS1Et/qlQeoXgNOXYAz9nlCL/qDgOTgbdOYTB6KoN9uAF4jh7lrg9ut6oP3DQDjV00n
4sPSV+0Pr+vwX1pDgJTznvLjEgE6zhig73H/xW9tx+rrMkZ/KKqQYST1rQTcct9XmHbzW9yx+jZC
Ny4TI1IMMAdes45W19DW/eq3+OmevDCSLZiLdaZotUwVZoj6gSZfrMwzP0fLHROMbNAT4IfDI7S8
+KFec7sjHd08D8YxwrZYQmGDLD7mtZrummL4pBJt/MKPO0hZ5YbVA8fiUWaf4iZEw3LgntfFMUKM
U1ezqlCbAAHTQwUWdMjT3f75ezpzfP8aH3eydQuiogSEO/GxYrN6GOScf2dgMPgYZ2zYV6YS0Q50
vdMTUxmEgrsSopSb+JHkbfOMdiiQbfEivxQYS7rEjn761m/EFuYEW1mbZYkaro7g3uyLnQUfxYfS
stjvO7kcBTRfk6RBmwqNl/gGQff7FpvA74Ixx/ICXUMTBzwiwKSL6noeh2LHqPrf2IH//VLMSe6z
JCsIkUIdSyLid1IOUGxgo1+AOtXyX9p1UAUgM8VL/9i07COoLm6KvPGLq6e6/sulSdxzKB9gaSTC
jwGo4QJ+YYr53FVxDLpmOs63OFBHgKa/b+V2PQa15zVxQ+rWNOMk1u1ICP0OwcYNaO019zwRx55r
OVR0WEN1XFiL0aAqHG9mkAZ73kLHojGtUyuAPLNjtvTQlayA0lJrsPrtPXLMU2A2dA3KcjsGvUhu
F1UztJDlpU7EyVLeMP5T4+jlXaFFTCGGSeUxY/QfiFFMBwjdtE9asO42MnO0H8vtEsfjmdvjiofP
fWDZAmnC4wouqYcuzJvDAkIhv8qWO6udSCDsFFjejm2IfB5Is2fADi447XM7d4zV5CDOaUcUKMAs
K+5AXllcG0AG/FzBCWj08hsU1tSAX2f1kWRqvGlAyEXzgF44lnMf2DHZbZwDDEMBzHtiAAUUaFXm
HTezgvzMNFNIgvSlPCVakH38c4A7d1aOIVMOMsAIQphHArbzGUowwXRVrH047f3Wd2w5WXXWQ0G6
Ok6GABTB9PWak+Dgt7hjyiSQ9cyA3ziuea93HOwRezvx/5Ha69+I4upO0ALCYxHoXo+RLs2hFG25
36BNd9OMNMOk0jjda5usSLlBANcNCfsHI7jI+rz+N5eUY8iysM5YUB2bqdyBweg2SoYLLLNnvrkr
d1ZrTTVdpvqYS3VlCvYPVKX9UrHfFaAX+W9DCp1DSm07MqXBeQ10lzEA3fsdiWPXxUYWFjRjdQQu
7zQQlrf7ObxgeOfOxLHqEJ8unDGLkGLS+SeBWt2+w4yW58Ydqwb8C5RToDI5itmOO+SQKbStpJ+F
hY4Fw+Fj3Bdsiuh9F5gkFEzwb9PKZ8/lHQMGZnYEA3ZcIvMpgIwDQbjobvy+p2O+/aZqDPix8kjF
SkElGEUU2XRJ/JYP3FC8WZBiNjkqXkvfYeAx+WiWzrPB5arRB2AKKPKNLse+5p+nWNWQ3V48C1Mu
8VxfkA0v+Hw5Qu1wPITrnGBal/VXXsf+G5D6wkaLHpdjC4LgqETFfi6iBiG9stKvRvq7ivFidUAi
wTQ70u2oiuGfINRH6GZf8FsnO38j+/n9RnuxdMjaAIK8djpiBrF8nw2z2fW8VJ8G8Cg8+52NY6mJ
iiEAKfR0FFDt+kB0DjrEpmF+3tGl8BwWqEedpH+OBV6Kt9AXk+/wqpQXXNjpofPW8TiWipmlEZN/
ejwKwO7+jgGSvarmqr+B3Bjk70xe6wvuTJz5Icdu47nk2QSehaOeAHmv+0H8LZqu/7zINX+amAYP
bGdY7pfNuWyeSRL1YM4bZRpqfl0mZE9Kz4eGS9cdVXG8FXTRR2rWcgcS4GWvAV2+cExnQgo9Hd+L
61rVs6zyJpApRtgfu+BjoCu/h92JEP/lyjFGn+dcM5lulTH7cV5uNjZ7Ij1cHBjAqOAgKVpsO2L5
fsVk/E6Blc/PKVMnzjLwnvI+ikhKeLHvRgjKtZ6QJOrYbouRbwLgLkkr0UE0h7yf6SVm2XOf0o2x
JsMAEcWu42bZgWlnBy4czwNxrJaAgnQ2w4alTfuRdkBg2Mb45cfUMVQMjNmiKyhJCwK6nKIAQ/gE
HXmv+w2W79e3UIVRGQ81J2nZJc0OTLfBrjSLV4EB6MbXi2PuGAMJIwQpA5Dx7MpO32Ssir1yGugw
v17c2qTESBQjaUfmT+Sk61tfEl97+6ZAffX10mFeZRa05iTVsoOMJr8D+c43n9iEqZTXS8dmBOOV
xK7Htr4Ops+g5fU8D8cobWASbuVKUpAHPNoTHd/oB0oLXOpRK/mwbhksJ5zYBzvEV1JMfjkYVA5e
H0hAIXtuR2wbFK7vFjDCqj7+5XfWjlXmYTStXTIRNO8kiHK5+cbHwMt7Y6Lm9bZ5AiS3bbF2x7jc
bfPynoXmk9e+XVyXWlai5hHXD5C6J4jjoudoxeRn8C6oC+yyeR3TBRdQi53h9LZcI78b6CK64gwz
gWGVJClQ6iG0VfHWMMxu136n4hhlDXIObcoZF6VbbmNOrlDT9ty4Y5SYUIpKAqEDUHW0hwFIFaB6
LqS7Z1yJi89CBAvB9IBdF7ZNkT+Qpb+QKZ5bOXp9A2cwlBmIQpJ0rTq+O0VhJsNLggHnFnessrEj
3PYokpTp9VMwsA0ALdN7Hrdjlzo/EYM3lcZQBzjiAhN9Ckh8Cdh0+mb/TaD/w1CbTHlb5ME2HOut
w4g0V9er2J6AuicHr3vogrNGMJpAU7nBD/QlGNtCMI0VMfIrv9XdkNkHyExYDMxdUUBFr8VwHoo8
nos7IZOXc7BZUFYcK2mifZtjFGZV84Uu+pkr41L0grodALhow865UQdQAMk7JumlBsvJyt/4rKcp
z5fZsqJhNG8guT8GoFP8iycq3GNcx4AfswZ5XQfJgwuX88z9cUFafScW1Do1cINRbZERoZJ7mEiU
PJ/IOUbPH3FsN7NqW0F12R/HUdbv2SbEA6SHv0PbiV/ISE/35a3zcg24rwnaRhxQGwZ5ghU8qxKa
6KxKoYIcPGlQ15woCeX10kLjwPN6OXZdytUKMpBTTIye0cor92Cn+OFnF068LUWlQXqi22MYRuGt
0XF9PdUs8ovmLvhJVJxE25bh1ZEvyQMbtjtdrX5tNlAlv766oLXheGrnJyR/UbzrWUaftqDavDoZ
0JJ+vXoY5xnJks2i2FE9Mzt/myEfc+GanjFpFwKVA1veRGE1AvJXv9dV/t7GvR80HvoWr/c9t1NF
wYU2HjkoYnZ9DZqIavvL67K4Ok+gBJ6ZrprxSHPzI6Ph+0Apz6UdyzXQqtE2VONxhBDIIwNdwxUQ
YJdYkM84Hxfk1I024ZB+scdW2ha6QA3eHyW1E/gTJzSO/E7HMdOuD9Q6nArZvYSUcNyyh2A0T35r
O2YaBFC0CVe9Hmkg7kkmvpnY/PRa2sUqEUQUPk+NTJeRxLvRBI/xGNErv8UdGwVzSREHmPFElx0M
sqytnzDi43dlXGnpCfBVa8FPA/SJeV9vEF2awt7vW7pg1kUbkVdgnk4HDeKAIBw/cLDKeh6KY6Jg
SweVU98kaQG97h241YYrMJlFnls/OZ0XlTUkC1AaGtrpuMXykcr1MauGZ7+v6Rhpm9twaSPSHUUH
38JWSJeh0unnFF0QFOQfSKx1MhwLnnzLWZTvO9Tx/B453LHNiHGkaPHWAmGl35eolVbFJdM8k0G5
IKgOX7MOKkRQOsf/9G2Q7yEg981MY3wLiju/einE1l5/VZ4sPM5Wgl8R6HxUIGkVhs1+YdrFNbVB
PGMmJauOcWun2yQo97Zp2gsZ0+nevZExucCmStkRuKkeLTgRRzclkfw0nu8HZ0AG//pcmhGqA7Mt
qmNYCEw/ote9/10n9LrwLrKp6TpZtN1UokGfPJMcSlmS+kFIMNP8euc9FEMDGdLyuGzlzcazHxvR
s58PcCXTMZ6jhs2eZA7b4kPJwR+7dn6NZiiJvd43iPPRFBO2PI6ZEe+Scmq/sSIit34n7hhq0pQg
D2M4lbgiT7SZf06ttZ6n4gRRMZY1Addpeex0TxDpKBiZVMn87rkLbhqjHlNEUKI9Kkm/SM4+g6Ll
kkzMGRtyoU0mngSmz3V+rFfAy+e8vGU6u6THc25xJ9OlI0h47HiaiCXg9ZRLfuLUTz57fU8XygTs
XggWfuyclksHop4GHBRLfFHm/G3fEjmRVG0TWM+kzdIEXNX7AbxEh6VePespLphJNAQcrs2IuluV
/BVKc6+D5r3fsTiRlOTjprqqQx2ojG9ARfwsVOCZh0aOgVobr7YfS5mSitNDtUz5VTe0lV+YjhwD
Zaxs6mDtBMpjyRfU4K56G3/yOxTHPnszFjoDS0sKNslup/IVIu+154m7eCVgBhLWgbUtBbXjeAvt
yhuyKr82bODikXrWArw11nHKxCL/Wqo1/gU6OyH8HJeLSep6EAbORcVSMDPJ68EwyBXWyS+vU3dR
SZA2qsg8LVGKnuwnsfYPW2/9MvTQMc9ww9BfPMdhmg9gNOpAnBt7JuiuDKkZaUUAAptTEC61Bxss
u9gUzbXfkTjWuW01CCllPqdslg+EnQJR5FfNcwFJOqlaZvNgTvkK6clhi6i+BmMwpBL9tu6Y56ql
7ACNm1JIMoEbF6XJvZpGP2f+W9j4xdMCU1RUbTqa0oiM7Ynz659kpX7X0AUk6ToDy48Kp5R04WEB
SxbEIKSnS3QBSboCxy2Ngimdm+l2M+TJZJfS/zPR04UjccBgesgITWkvo2IXbKDaAkTp2etr/geN
FEkGPQE1pXnbXsdNAp5z4tl8dLFI5WinBfOCYxpXrIF2qbrGGLdnquWikSBybrY6FyMYS9mn2tTv
hW38nMpv3oMXl7Ceh6FvumxMecWSfBdIE9yBEY/7JaAuDKkCzzQQg/K0fPGzgcTDPp4Tz+AZONa5
Af0525KPqY6KZc+lEnu9jR/9LosTPgNp6woFxS5dwPSxl6AX3odD7mlCLtKI8XGD/VddCq7y3WrU
VcCoX+bsIo2gBj8NPCg7YCXCq978HeJ163UkLsrIJA3kTSasPMZLft3kS3+Vi8hz8fj1QwhMVODW
rpY2XZKseYR2aFjtTa2KS/LqZzyLizUyiSmM3cI2DeM10+CHZON6g3HvzQ+4Q134gVa5hSbbNqXt
pu75ZqKrIpn9Toe6+IOVkmlWYdCDaT3j+62qP0CY5OefP+spf/hvSQEqcq9PnszVOuDpjLVB/Hmf
TVH045SCdbto7jwDqYvFAns7XSMdtek0Fg/WjGkr6YV55HMf1kkv0MsZLdRg21RBFLyE8k8GUiuw
dnR+joA6D4BwySNFuG5SC1LQbh9BeeEXZCYvyR2e275z+sFmMkwIzV3Kle0+g7I63oHPP/RLkFxY
VtSAUrMI8iaF2vJzzfVPSIJ/+fO1eXvj1MVkbRCh79e+Mqle/2pH+oMx4RWToKL7+kJuI8+IqrHy
NAd7vm27dqVeuT914VjoIxo2zKWBaPoA2QxGIbA9+D0sqAvIqmLoGoVtNqWZ4e0PFIy2T3glPfsd
t5P9Q5ww55DobtNSgp4gj9aP8ca9QBo0OX3iF0lAPMm8lBlr036FHnUzquUWTYtLg0bnLooTSSG3
IeuSzUMaDHFf7jI7d9ux7KCo9dXraFwkUtZgMnUctiGVOeE9VAMpP6yERT/9lneu4xoBRj1Dgi/d
4vyoICh4tTSVHx4OqsGvj76DtqYU1TamVanfhQs5llnlhWuk0omosuHQ2Nwa5F62ek7scMP54OVW
QOP7etdcdRu6izXceEXEHg/H5yYm3/2O27mMoFe1Gly6OrWMAFuyQb5p1H7tHCqdYAEd360gUa7T
WkfLBwnB8P1a9fmF1Ov00d6IpNIJFYJvE9g4SJ9OLU0gZNpZ+VcHHc9i10CMfs8Ho6CQGCvPlEM6
sWMbF52VutEpWcARnCk0qw4SwNhL4sln2HSgrf76Ow+VlZRl45D2tTDib2i7UftOTln7Fb1raHQ1
sbbgCp+rXLQ34L8D4QuYR2j/eaYiHO6ZgL7TvgzI2N+jyl21OxTnzLqb+rpCdhFE235KKow2ytqS
50zXuUrNQJ+XcQCN7wwVheahJFNkbizkNHcQHVnCnSaR6PzCgYuSMqHo1n4J+7QQ/Q0w3V+H5dLr
/gyxJHW5q2QmoeFMep1C9n6L75eko/IbJyWeP7KbhhOP2Dp+gvhaPd9BJ0Cr6yEbwSI3d2PkVb7A
KOrrzzfm9RKNwGWndTZco2j5HWOkfjHabenmXSHtCPbKdKvHK5l010ExX3gznslHXWKuSrZzNshN
Q2higETGJM1Cr6YNAil4zhDphwOCtMzrw4G6Y9CPdaRTUDtfQeFOgFQZ9H5eTswFgmkIVRhZhzqF
WIl5gtCjPhTQC/L7ri76CyoDYCOsJ52aqtDPbdNE1yUx9Re/vTs+MgaHuAId2phGa9btKHYNqXq/
3gu8wOtTn6EKX04G90ajCbuLIKOuBPG7ky6r1WbJuoXTikNXGcZrEgu+fjX6cRhSl9WKxtxAim3R
qPDwcRfm/E6Q7sKRn7nyLrLLZFNjM5vpFIKUfE9RlroDYzZY6Zolu3Ajf1fn3ghOLsArVIpR8MYh
WDRJ8zfUl37ZJmtv4eIx9LvlyzdQrmYPhGSQ3VnoCnmVxtyahI7XgTbFhyaCSOukenQ+l0qMd0UW
yvsCE/UQLcCfLhzEKci/sUnu5Fpt0kfB2MNu8qL+NShl92W2LDdeF9sFocViamoaiTq1UQkxAl1c
cQt4ud/ijjuBsjipZgGbFIv6B9I1d732Y/rBRXttM1Fkm61Y1ZAyDgG6uH4AEcNPv12fvsOLzF8Q
8CnzsdNp2En9iIuX3JqxmS7cuTNf0+XairegQ20Rnnys5ndUvAfhu9ej/ySM8mrfNaS7Msh76TTR
wbMwRXwkolq9Xvw0dtIqDHsuwPFCKL2MFrxXVtnuwa7x7HfiTkqVmQIT1DWKaEnbQQKrkBCQkDCi
P68uztiPA2wp+DINkMkYUmpQyCUNt++qlbb3I+fqvoFG9GdkVubC1MAZr8Wdewm5kXro+ICHkSLZ
vjNNvVtJBxwvoML7P/8/Z26QS0OlhQzEsPR9ygJyj3fpzTBsfs8j7oS5qGjaPqFIjkph+WcofJEP
S9xPfr7GxV9BmKIoaoXPDK5esu9KVL5t51fLpC7+SkEydJkJrLa0pLtWMyiPRS6/+x25c0FRJmVl
kTUdnuviJ8vnarf0TXnwWtwFXs0dBA5pjfcX9CsWyKSBU1db7vkecpFXmOohOoTcYUpJ+bBhsh1j
n3iu+239ZHIvXOVGG2XmEQ2Bbiu+QqH1+6isnzdzYVcZciKIzFqVxppM95B53KO9Pvjdcxd1lfcQ
2MD8XpdKyD6B5vtL3arPfkdystqXR1J06BpJLB0DLnYFWbIf3Zb4ddSoi7rS86QzU/d4vFDQky5x
/te4hZ75uQu7isCFT+YSrquD8u9tyMh7mXXztd+xOPFjHOYsaSLaptaI7rACf3VVltLzczrmmVdB
3/P6VAck03dR5A+tFhceXmecrYu5anhlIUS09mlSFNHNbPJoF8pe3Hudiou6KiE5n0wLGjBBjRhR
5uQOqosXItG5nTu2CQXWOaryuU1Jf6UY4xiwj7ILIfXc2k5ixzopRxkjTlDb/lDFeFeuoMnxOxMn
gkKoG7Q7CUqLVbTuwMMDbXnPfNSFWxUl9EIJhxs3o/jMIVc+Zl/9Nu0EzhoISBu0FtckDqG3vRcs
TjzPI3ztULJ+ztu+LFUqJdaEoLGCfsuF1+GZbMWFWskprMO8jXFHTiLEO1GZ5ddgKg0hqW1+9jsa
xziTRaAIMwgFINqkDgQarguftV/sdDFXqKMnc5IwlbaomBGW3Zls/uK1bxdxBf31dg0pYpuQ9X20
sutM6J9/XvrMsbtoqwGSzyDUXru0x2vzbmKt3lco69wxsXlu3jFQCK+aRc8ZEhZIcR4CLtm7qu/9
aFqoi7o6SeA2qBN36SDNNWuGAsgRVfp5XBd3FawkQB0t79M25zcQaIX+ol9LJ3SM1AxQGyd1WaSA
AVHImo4fTzrdf/6kZzyii7oyLQTWMDHTp0SvZie1OI4B8QtvoRM7SwhBs2CAR0QN5yuIid6Vw+CX
rbh4q7EOheCr6lOpzGezyic+lN+9TsSFW0EfNpq6AQqtWzxB/jvpUenmF07kVPp4oyTioq2ivp7r
pm96CNHTfh9HRfQkAkiGQ08vuZIcMoRLRsleQ6/v5s//zW+P8tZPOuGU260pRyG7VOlp/bqOM2Z7
iyarDiYR5UNTQn5E2gCaj2TaFCRtk/op2SjS1070X6pBLk9xO5k9qgnmWEN976aGHN0zbdh0lZfi
KYIa176r+20/Jkn9CD3edlfXvYGmfC9vyn6Ausk8y+tqzf7qxobc0HWhuV+I+V2uf5GzWprxAJLC
TQp90w9QQ/4RZIHXkCN18WWSm5wRaCCnEZ2aHWaQzG5oB89cwUWYJX2ZDxAVRXNpxGOSbmLbVYMf
Vw51EWY2AXyagtU9jfMcVKJQo1p5XV/9+T6d8RcuxkxV0ALNRN2m6xocxBpWuywRfnh76iLMus5C
DqNcVBo0YKokXL5PovIfv407zkhUAaQbc96keaC/xjy5XcPej1wZUnuvUx2ph6aWEkYjqvxHTprv
4Sz9EgUXAbZi3jPJDI6kCvh0XYvDgtKD39vGxYCVYgoyO4ocTFNhdxfSTj0GNhkvGOcZX/cftilB
oB2suiatwkDdrPOqbjeABXoIE+1rwcgVYS3fzZb7EfdRFxVGurYuLPod6WBDWxyMwaAcbwL4Iq8b
5OKeTCGanvZtC5cQ3kQCMzKk7/xgodRloVpXEU9Zg6egLctPhM3jlS42P9ku6sKe1gwasWBGrlJG
hwjSVrTYldxvuodSx7C2Da0GGhZ1qlFy3mV1qEDPLT74nbmThMcsGibVoCrREf21XFi4S6bWqyoR
Jy7qCaTHJAKeukuLymZ41j9urF8uXJZTeP1P2MXaJ6t4EZpGgDXCsMhbgOMy6K7S0ZR7TBNoqEfH
4R2DfONDl7de6RB+zQnyJRSnVoY5GcDyy49Fc8di+sXjA2BlJyGv0e4GfHNq0nVua0jyxjOEdZqn
Py9+WuStQzq9M14cEmQJ2rURIRBta3JdJMkVr+QNTdS3YLuECvgdUt/6jVMge/EbbcnLaNoY/oFJ
0uUwx+XPlrcQEVcYvCS2CJ63OY8f8kBODNLStH6MwPJgdo2J9HuWCeykD+Zy3QdZsfywY6Au4YbP
bs3J60GdEBgKlFlaBtuod7ZHNFV51j+WLThH9k3UdPR6YFAkh+KwuinEED0ySCp+bdcyuhe6Xm/J
rIp3nRDxFYBfev/nz/JmjMc3D18fWRLmZWM1adJNrPxKUYVho9Gr9IrFHXcx0S1mFUMcNlGSXPMZ
qsZrAiym39YdfwGWz5hM3diBR80WmGOa26sMtG1+q7vgND2EcWTaHmWHAFPe05YbCEZ7vTti6PK+
PnXI/UYTkPV4+tIZIusQjwC/anTBHZ35pC40rc0Ks8aCNmm0zftO0V9ZSLwEQLBxx0UESYWiQIOq
gBoFrkrLqh1Y2y68mN4sOWBxx0VQ2w8k7lr0XnLIb25FuOzbNZIPi2q84C/4CcdDqBbUe6yL67SZ
pLwapuberuWlK3Nu/46Ng4sLYoOLbTC5J+c7CebQfa2DCMashc9TBft3zLUsI6TgXdWkOubjJzWX
7yMytZ+9DMqFpdWgbGooiIpTdCMDQN+Sz/kEJInf4o61zuiEL207Y+enyQnRPSpJ3nst7aLBioXZ
QWYNeYcqeLyraJXthBy//3nxM8HdbSqHWzuHY9DWqZqWlu3zvqbXcRBVnzsNkhAj4vVxMZE6/PnX
ztiu2wnLmlEUoQ3rNFtNs9d0eB6V8Dsml4Jg7YpKVpjqS81adHsEvmQ/8cnTM7i9MCAG2nitZlgW
o9HHOUFFAXTpl9S/znwFF5SnGtSA2gGmBaW3Q6aGBzm2t10kDyVm5cK48ElB48SFsK39kHCawQLq
PPua5Mlj0k5eiGGs7bhOCDuHMyS6TmvbfxgtbvOEP//51pzJrVzUmrVoWXMgEVHY0yjtF1Hf3lFA
gG7a2iRfcibrj3/+odMj940EywWwteCOhhB5otIk51DPUTGUUaDW3t5MG53v2lUvwOYv3bCTGa2B
ARrtpUGU33WBN37abYcmvG0LhPsGVfTevlvmlT6JiYHAyObt9TQRswP8I9mXbQkeWJ6TfdhW5XPc
ivKx2YhXixAf0XXxFN5ljvER2yD8Wqr6r7r3oonE0o5rX1oDrswabQImmuu6wSxvO7C///zdzrgV
F2GXrKHuug1rb2T9UEVTtOvnzkuGAht3PLsOtqWE0Bz8iugespxXV7KMp2uvnbsIO5SsO4u+HVJI
09B9baa/0f71quXEiQutk2DJG5pBVmlZhEBMxnbaRWV/IZs5c+Yuas0EVVF3eV6j4bv+mINh2m9z
7btzx5kAvR2SYII/rKbw2k7k+1RaL3ZvnIqThvGi0HO84HsmVDIweHVfx5z7tCCw9umwXrzQrO3m
Xum1TvOFRtdZFvM92FzLG7/L4lpnEgaRqOAj1nEgH6FYcN8Fdrvg+859T8c++yVY14YhwLF1K267
RKo7lPgvdavP5I6ugqNKukLjCVClBWXlgcdgWAarXX5Y686rVhwnLsVZJES+WWHqNNLguFzUE+ZL
/PyLC//seWtGudgSvY7+eRnq76vpbr2+qYuFV1Uzh3oe6nRcRHGwY2f2mOLJ/fItFw4/t2UHVSPc
mHkx8a5kyb2imIXw27pjSNCOTaAugudvyLoH+M0Cd517ERDhazqWRFHNDXvoPaW8BEogodWOGsR+
v507hgSJv87qBYUUgBD4owxVsqMduQSDO5OuuBg7HdQaLyJeg8k52BHLv0zZeEWH5lOVVLPnf+CU
HtaCKRT9WZ1umIodSlDm1+U3v8Nx4h0GasJJ9wnsqGo/gbe43VtFL43unPEyLtCOc2Dhk3xCGq2r
fgdc8rLLssmrrB0nLttWoBhZRgMkdROwK+inflpD5ncqLuzLsi4MRwn3GG/266ivm1n4ORcX8zUH
KDg3ICJMq0Xfqbl6rtV8aa70TELLnGsyLHKcbDhU4J5vhuZB90J8yqO2uOraFsSktCrABRVHI9+J
tgi/L8Zkfi955twiGZElHKulAVM6A5R4BNEzdDR/eV1RFxGmWQRasiTCFY1DcYN6B7uZOmv8bMtF
hDU6UdCoWeqUkPDWDlm7s4lvZuNqCsYTMCHMUKRNtY2e67BjV+Fo7YUM4UyYdYm44nzgnMcFHmF6
SW7jYs3fJ0Bb/xoVnNLe7/Adty/ZuFDTWfwHgxp3rVGo8LWL59k7bh8q2GxgA/Lhnhf/NJlMZxAv
em7c8fp2RqO6HMYa/V60N5f+pqpjL3LwOPkPHVcnt3goTZMOOekPYRxeB4J5RnEXIjbbrQ/LBjnC
IE/q2mH+XrebX/4ROXYqjFXznMOUZj6A1QZkCNXf2gDq4HVZXHBYx9ZyYBWe7iEmNfdjbJJuV4Ui
97wvLkKMx2swNqxv0jJmH2k5KzzaEy8G5zhxMWICUbbUJWpjeR/UexaSdsdzfampfMZWXUquSkmj
zSnzC8GbcVds03ZL6ibc8zokfq9LFyQWTSGvVjWplLJC7yZIDdHgkhTGue07lpqHAPmiE1ijxj+o
dgf5+uGg66X9UBa9vYDNPVMWc9FiBc0UYPgDSv106w9yq+e9aQODZA0XaBbiq8m1lyYJPnb4+unG
1xla1hHA7klOxXEtZHMnS+b5OHHxYwNYaZVq8BS3qr/pqr/jYTn4WZhjwHarSRHPvAIJEzcHywJ+
Q3T2yWvx/wDIhpn/P86upElulNv+oacICcSgrTKzxlS5PLe/DeHuttGA5gFJv/6d6pULVzoj2Doc
FImAe7n3DHBTwbNNTaI9cKLlcY1WH7Y+T1wEGagEtq9X3A2KkPoQiqk5BnT+y2/mL1vql5d4U28m
kWovn9aY/1N3m4VqV+Kl04uZO+WJsJ+mquYTCisgkt+ZWE0PsWn8CisuoGoAPDpuYOf+1I3KpsuU
/J3T0fN7OocWQCdpiQjLp1lOyf0Kj4PjFuar33XjAqpKMwgxMMCMCVs/9MSWJzhXebZDXUCVGMJ9
kCGeJRBf0g85H+rnMU9Gz6k7ifIGx6puDNE4s2P7ryTrYyuv2SO8bIo3Krsusm+2LQ9LWmKb92Sf
0GpN0AnfIzizwVp6vGvaiF/Juf+rR7zxp1zwVrGvexhwIKw2Y0zKC63SSoTybhmn+Z4NEDmf9PqD
dslYH2ITxGkdijEFW3u8q2EPdB4E4TewkiK3aijlIWJh/kz5HB+3OZzfJxBJgiyFiu4g489v2iks
b9SMd9GBjZAiP5JttyetFL2xSWdOTbKoMC36Kb4TswX9eYKK9inet8950NQ3Q7m28U20tt16QPtc
9em8WqgCatORT1VB4A67TkG9HIHwDDKidmj6wVDhFIYv3KkCYn+39VR2wMnnu5CpzJm5L3gXNfBO
6rn6K56j+iN8d9DgiFD//CLJuD2DDUvuhUSiE4aie4bka3MlVF142Lrgtnzn7VZXCLUQb3giZD82
Q3MlRbsQaV1sm4XOCw+iAe2PpRhvOEh7sJoz4sSCRd973ZYuwI3QcVirAnuUyB2Mjz782nbTNfzQ
paV5+V2/XMWBiEuBL4W8W4jksK+0PVW27nxIajxxoWx1D0GLHk/NpxpquOnnMCZeVBWM7L4X5A7N
lA0FxbHa6F3dbrASw+70e424QDY4jMsWHqio4Cxjc5AQgDxZObYnvw/q3Gd6WMqOdh1gcqRtDnRm
70YwzP0eaa56FwuEKFFkReoX6DueNPkB9Ra/jF66SLaIGNTm6hZs+G28oeVyBoDHC2QNLW35eieG
CzDrDADip01vMPYMQv05WXT86c9r/l+c+/36lS50DehqhtYkuttFrMUjRV78A21oelyBxUv3TYVf
qnrcDlMXtrcUl+FNY0OaH/po4/dlY9cC/xP/y2uDSbdvxUxQhlzWBeDvbXmOFfl7HKrlyoXxdlCT
LpaOR4ouMdjDT3UQwIScyI1AGxUdp2M/vbROSQ8DNK/tJl3XR0lry/G8KJ9krs4ty5/lGkaeYzsJ
UUKNJS+mCE9W7xWSrRrP07ZhXqdQutqLDeo8IR5gJXg045qCsBcDU7R69ZqkC23Lu3VmWogCQj40
hFy8RuSrY698SLrQtiK3djICt1ObtNFBNQJRdLXX3loXT4rzaBHwi0rM0KNEHm/jx6Jc2e0GKNEJ
SORRpgOKeecN3kxZvdawIKiNeW7kMKbgIqvh0DEzv1sHS6/s5bfjE3dr0lUsN9jet23Wx8EnpEDQ
gEoCr7SAu4CXQMABauW7yeJ1kcdADPqo4XzpdcRhB+vcZzVcHHWkm0w2y3YQdf+wA8pz5Wi8nXZw
F/HCppyvTdB2mYV323tI/NujULJ/NIpfq7Re+hMv//5LZvCC19FKFm1G9rk/7ONUHnjf5qdiDXev
RyZ3WwKdXnYrp7LJYt5maLXfAQXsdUaA3349+7yFqqoNqzpbSV1kaCkp6PBTvzjI3bYAdJRWUOTH
LqtZ+0/VqQQkEvvlz5Hq0ro72YEsqAggiVFneVjv99oyee46SPoALXANEfx26Ya79X/booyyMFVn
UdCFHwNrDezFKzs+FqUcD2FQ8tOWE3775x904Qi75ZWx7MahX0Sdbc32jhd/g5Lvdzm47Lxo0qAe
QWkiG3b2JQna97TyvHfcLkY4aKKHUbbZKEZzmobz3hM/kCx3exiBQWsWT6g2G9pWpHW5PEQgyFy5
GS6sttvDmGCq1kNDuM6mNq+hrbJUqe69mJacuy0M5DESMmJJm7Ho5ybzNV0KHnhO3LlvqgGWGcQW
XVbBzj2dElLdj/NyjRH5dk7EXWr7RAQdi6A3GbS+AvkQE5aXhyXO4Uu/CaZ/wPY99gsr1Ll6Bt1b
GGA2JjMmvBXT8rFb/Ep+3O1k2BE+uLS1TVbV1XfWbX91QVke/3xML9w7biOjtQse7y01WZ7kpj8Y
DvplNWoQBspt9wMicrejUc+mUlHETbZChv0gzY7KqPJyaeYQEnh950dsW6JwIyaLaJwcIj7Xp07C
0/vP63Ph0nS7GXERsKSeRsTzpO8frVVglYkWlRA4f5fLISKQg9xqE1252y58Dre/AYGt0O790mR6
itqTADkGhKq1uo2MF1MRy/VyVH4J8LFmkZnyFSEyqFJJmiUlTPtVYbnb3WhH6FLOCoPbNo7PdTTf
9ryUnmvzcvf9MvPGjsk6gSKXVYpspyTv/wVNuHioCDFXPvbLSL+/Frnb3KiBvqztGNWZIfYwKlGk
8Vp/+vNGujQ2eT37KbFbAVMjky1c/4Da5+cx6K8kVBf2qNsSmPGw2/Vm66yHoeQHXvbV154QONrD
S3hI26Jv0G2S1zgHF36I2yNYoD84GOhjZBUrolu+9sUxUXHulz+7th6LbHa+7hOuinL8UZDxDtZz
1/pjl2bubP2FrzAL3jqTlSSHNHNO3/Fqak5e39ftEayNKZYC1cbMCCKPCe/EqRorLy0fzl3W9Vwk
vSHJbDK2lk8Ub5Y0GabvfjN3Itecx1G+GwDn25XftyPPUw08kOf3dLZ90eyhaFVXZTYGrSa0D/U0
v/ebt5Myz9tcIjWJyqzp8zE1fbum0eiHAuZuiyAgSTxXwpZZ20GYWCw0OMCF3S9XcJsCYrfrNO9R
kQ2N+lLhnbib6crQF+4Ct+gdTKroRmGLDLCWsEvDolP3cTdMDzZso2cdBBEwHKb65vUJ3Dp4IhLe
gDdSZK2ckzt0G/RBoh1xJTe8EAzdEng+asNZtRfZDFLQ/+w2DTeaRNvDhG7FlavzwpXgsrqZKjdd
rFORNYWa0gTE2oPpgVTzW56Xv/pLxIIokRxsrTE62+6Xds1Pa89HvweWWwuH1sbajTXXGVPLu47N
d2rc+ysrf2lZnFMb8XVSsaE6K5slORjNaRqg8+53J7ic7kos8DsVm85sMv9VwT1sEPlHvxV3q1iz
AVayq3RmKvb5RY68po1X+5q5VXAV626SUK7LjJV3s2m/EhP84zNr5hbBAUUAthaqLFkBf7U0jnc8
4bhfhZ25JfCOrn2n2iA4CzMebT3eL1H31W/eTkAlgQ1RQ8PQKiKfyQ6TuRKqJl57kLk1ZoBR94WX
hc4ClOxOa/mCSx3AlPabunM0g2CZ24IkwZmFzXMRr5mavUQ1oPVBX5963YwaYBgSnGXRiXcTPBvf
6Vl5BT3mlpjJbHU9dbnO5pYu72Qe21MP0qlX5465NeYtEBYek0xnXR2NKVcFusVhdCXPeDs0scQ5
m3mB81NTTL2YC7ipJUHcv4PCDrT+1Uam2xmymccI2shXLt+XDtLvyTxz6dTVuC0ymm1wrvqgYIc1
aItjq/n0Uxr4XKHY1tzA1jE47DHLva5k5pKso2BpkkIUwXnb5/ZnIIPpiAeF8uouMJdlHQG7roGl
xg+Kuu9jrp/FPF95Wr193zOXZJ2rltUQi0Qs4T85SETHgjDi+R1eovsvQRDAYKQiDfS5GslFVvOu
u9mjqXowpgQ0kCYQQ5i28UHVuV+BGSpur/8iBxC5maYxODcrdrEs0eiBhNSVn3NpqZzTncfJgt2L
2lq0dqeyVM/doK/kbpeGdqKuSiZa1kuZnOdl+1zb8mkvN688Bw7Xr5cEyjVF0CSNzmJYZYCKt4EB
4eUJxJlr/RHabeVLg5gbh9sDFfxnnQx+ECPmEq0JgQIC7/PgPDfjvdlUnZIougbFv7DeLsUX/k7U
Mm3VuarqezPG37Zh8ltvl9Y75oJOi6bBOWbFvzCR7W5JNIV+W9Dl9bK8rvthX5PzFNY/84gptOeo
8guMLrM3NtjbRA0IAZ2dUmmW/4kQRCWvqOuyeWnS9cVgm+S8ldu3KMjfL531S89cnmwMu0G1hkyd
iz0OHne6fN8Gpq9cvf8Rhd4IJi5V1vQs5hqB5By1psm2SEzgQMr5SZeAYT0UeETc9lNnU7Rl1a3Q
LHjGFdfcbx0osKkYZvtXBHHLZxKxqE37aIoP0zolMu2Wavo3BgL1Ewxwqn9Kvsc6BfuEv5/LRui0
AaZR4z1O55+FVeFfNIyX2yjoK5My0NRORktzgPTM/D2X3X6DBkNxiGxdv8vzCATltZwsgFhIhKHA
l0xzmmPLZC2PYWYUACXGtWzuR2ZCm8Z5btLaDuJxBkzh2yqDHBJUcmE3IJFXZ10H5jbYm/WeW9th
ShAY9YuaLlW4i/Mx6ikFkKCCK99ejplExdNvwzk5x8ZGDhZ/os5s3g6t5W06E1wifx787e4Cc5nC
HQg61fwy8S5KNDwo5HBf0PJHIWr9pEk73f35z1y4plzO8Lh2A+tjrs7wVLpV0ny0SOmv/IRLY7/k
ar8E54IbUhXQsjgrYE7TwGwnFvdeIuscKomvBwe4msP+e1dnPtNzodjnQEi/RNVlDKsF9RmTjPJs
IqlSGnwMoohdWZO3yw7MZQzLVgCTH8zJWVWtvJnopm/rcY4ODZxY/bblb3YX9TLOdQ/szMRh6Mzj
Dd4L27WyyaVvSl4vu92TJaoCLs8oytxHexkd2iUq/cLDb+Iki+rA5tvleWLLdoxtB82xqr0mXPz2
0ks3Z7dxLfU+v2DyE/m/MYctre6aANS4dbyycd4+s9JN0ReQe4MkZwWMRurtEEJ7HeIVGl0QiAMt
1SFHuc8rSks3XddrpNadJSD68f284KelhaFXfsXbnxgS168+sc+1Il3tI9G1fNiaHBgubkFhsiUC
ReW3wWHV9GqC/8dmiAMkMzQBF6v4KenZhmZW8PnPM3/bMI1L15uv3DkKqLCaeorGyB6AO4Y/Sr4s
sJ9qewKlQDPeDSiYl+ku4i3tdTxkQQXH2j//+UuL75wvMi9FPXcFIGSMfC91dQvA2hW4+KWhnTS9
oZuc0IAvn0w8vxfbTA+0WvzueiiGvv4mpu+BUe7xTZpxBaBqmj6v7VUS5X/Npt8zJOlm6jm635sK
AG9tt9DQQ9Mr/nFcoQKclnJv9tQ2AM0YUY3qoCxohEeEStUdqj2c7iKkSbdsUsEXvVQ4J4NRR6Io
edggXwO9x0mmPa/6vwdFQq8EHRrxrxcDTilWwMileIIL4o2cWmRpWj97bRA3YItdbUAp7xruUVSk
SbzJNNi90ly8mF/Pm0K/Ys8pz7HM88Fs7ed4DjyHfn2p/F+3mnoyRZQ/wfxqP05TX57BNPKyjODS
jdhytH0gDHgDedLQ52ll09+mEn55nnSfcpZ0ZAjmrXziy/xJlg3cl1cTe8U86T7mak3x5Fo0tCaK
Q7FCzZoxco1yeOHEu285sSWxLcGaeJotmtorIQvMP/WVi/LS4C9h9pfsTkZDV/Ux1NxZXf+7geut
IGN9JUu6NPbLv/8yNtDG6yxhUvkUB12UcqnfTWHoVeSU7ltutjEEflpAmbeyvlcIUiCoeh5O9yXH
SDLs5WqKJyU6fUim6CB6az13inN/o024rHpOiqdFj99HAERSquly8rtWnBWHLBwb8TkhOsf4Ry3r
5zbpP/gNTV9/zKpqSMPjFUObpjsktJXHkUrPe8WJlxIeDqAp8iBLyro7rPVtt45+7WXppqO0Y6SE
U2yQLXAYOESBAmSj6za/Pe5K5OQirFbkSJi5maIzwyn6VM7L5BfsXXUcePxSxZY1B8GtOuXdMRm9
vLO4dMVxqp0iWuZD/hTL/rZv7d0W27+9doorjhPXPdULsflTs2/iCGzGBmcBufrlta44Tlv3ex1G
mHi1A1seR8C4D0XsZRGHZXGuw3gfQGQz+JxzbsOzjcvwIAlXfmmhK49TDnBdKJcyyIa6ULdd1W3H
GZJxfsvuHFAtpJj0JFRW6e45aObHpeeeu9wVx8l3qFTDxwlnqGoQ2wzUSYNu8Nzkzo24zjvhEJXP
nwJO7lD80nfdmuRelRHJnIxWdhqRvuiKJwGs4qkMC3lgzXbNB/VChHNJCAmtJcMDF09F+25Lvk/q
p9e3/I2AEM1FPkRIJ6he7zifs764BgO+9DJy6QcdANcRR2H1CbW0+D2DO3pakUQf+7aSj3bhP3XV
NFmv8uUpmOflMC+9H59euuSECZEuh7pJ/rS2fEdLb19Oem2udfMufQzn7G68idZt5PqJYdHGfKvS
atZ+t45LSAiilzJGLOGAA7jMgQb7w0pDffT72s7J5Y02VgexfpJDcezi+RDvhV94cvkIyWwFCEAR
hla8TMtm/0bz3ovyLl2ZorCHZ2pQYexq4Oek6H+2Daw+/JbEObazRYsxlrN+Ir0u0iZcyzuLrMyr
tiZdDH9p62Ct4gGjT3ZJo4SfGoXir9fUXRB/VXGjydzop7oEUiMvA36YJ5L7fVAXxR8FpBvqFQuz
D/UXFU+fkyn3K8ZKF8Sv26SG7JNBigeFwrtYNZ/zWBi/i5g6pxP0AOCcwgW7hVBQy4MHC70gvxV3
st4WCRLpQomwuoJ0qsKdpFbOfpRf6aL2mW56rietn8C+YYfOUiSR+cCunP2Xn/9GTcQF7kuoqsG3
JQmyMogUWBNow/TSrMcdtlWeK+/EV5hXJLaKSJBNw9BBck7fDMp6vvFc3L4M2oRPxuindmHNYafF
R3Rq/BJJF7ZPZiA/FDCtWY5EZiuXOxklfofUxexXVHdlC9mFTMDqEbq5yXw3CRv7VY5ciH5dyMVW
+ZZkwdqZQz1E4tir7bPXbnfR+WIq4h4Ed6gryPGkivVxEM2VVblQ+Xax+TWpYFDX2SCDmkRzE4+t
vS8Vne4XPrG/UKkqb7x+wm8IVKihKr0MCYwj9DFYtw0uPJ6iXtK1wdsKK+SOZ15W63V+KFs13kFW
+OQ1cxf+L3Ui66BDkq22OjxNPcwTlya4xlP5b/u9cRu4ckbzLnRhZhxVFHjLYxiG7UO1lfxgq+X7
agdcPyFZ0XZnRWrV/Czi4Z1pQnXcElgNgbz3IQft83bd6uUAOj6QWe3+saXMHPqehbezyb+a2eiP
rOjvoml4N5awDwpB20qZWPJzFNUlFH3kF7+1cu4du24afZRdZTl+EFn7KR15/8lvbCc/4IQQKaNA
ZltB+mOu8mcIqFzzPX+JG298BZcssZemKdZ5w0sqrs9yhTdag+155YxdGly+rqO0TT8lZUiTTHXi
PMXyRRXO72ZwiRFTE+RBzcskM0CtAO6+hkF36OKx9tOOla6CUpLYcshJlGSw9p0Odk7+B5kHv8ve
JUfQaB6iWSwyi3Wo+XFaCgucQhOIKxn8hUDr0iOiIUaz0OJOrio9HBRMee4sm8sTuKK73+XgKimR
fCXFMPEkG3iYmb6BvpqsPR8JrpLSxop9WwyUPmEUxAH+bXPY8qxJp/3YiTJyjmuZdPA5UWuS7RPv
YThompsmaK4xsy5te+fACqJmE8PDMdPz+mEIwr+2mPlVVVyqhN0X3JF7hxNFtmPdnMIu94xTTidl
32HVSrsWByqOb4DlTCBwGV1r0F6SU3C5CxCxaKoF8MBML3N5XItZ3oxkHw+1WrsH0uYVRAcG8x2t
opCkZuDq3oouOPUiMbelQbxcanatHPgfNeuNO89lOSgeiZl3VGWiC8eHTlbNQ2JRbEuLPdSnWpq4
x1tGD18GO6j6APlAuqTMQgXnSCJePKBfVxwrKvo5hcj89lDrfbp5acEWaZgXYCdW9tot9PZJBn/k
9Q2KR3I050Mvs2aizUmRiZ4BOuKfaB4Ir/AiXGB5HVem4JbKrNDxP5p03/ueT0ef0CWSlxPyS1dE
lTXcTYcaoStv40PYDixdVu6V6wsXWD6uO/AE4JRluiWfGcS4D3PYeTF5YIT5euKw0ppgqSpFBlEP
fsrNfgvZ19FrVaQrCLXCDY3qWSZZCGheMs63ETMffBZcuiwYpGwQsxLINvudfG6GaUvHZfCjIMjf
BKFqnITdjElG5/hD1dn7GofVb97OhbyA5T3E7YQrU8lnVZPvS+KnjyBdLShekpGOEYYeyfZQKvkz
KIUXTly4HJh1yhn8w3B0KGuqAxMTIIKwQ/NZEuGyYPKiH9vFSJkl3FZHBXA7W/vKK3wLlwUTU1Wv
Lcro2SqhygOJkB3GSsJrEwqXNpFYbWkI9bAs2tV8q2BqCKnz+OOfl+Xl5vv98hYubSJeyLqiBS3x
3uTLra1LMISE2o/G7rhhyii58q59iXtv/B0XewX3Ucipx7NENj+jlGArbfKUyqg7ch5Wd2GyQLUs
b/0e6cIFYq1B0u9b1Yms78L/JU35jkeRVwUQrZHXd5kE4pPkwSCyBg3HlPH53c6q5z9/jZeL/K1V
cuITDNKgKSYjkQ1s/diN+ntSj16pjnABWVzkE9clQVwaW/Vt5nnxeR8Z9bpwhIvI4iRO9rXCxOWm
liPMBr/2TPhpdkGt8fWK7+VCOqUweNXvMj0nMcBkf17vl5fTW+tNXo9saZyTvARxpC9p/EjLuHwo
ynK5pSskKgzti5sqmoObJtTdlfN24Ry44INKQR1B2l5kRcNQx+yLtKj1T7HSTKBzcyRm+fTnn3Zp
KzkhwBSJxDt0FtnWVeypC8boYICQ9dxNTk5OXzzGc76IbBcCenfgUKRqDfzigAv22qt+BoSr5Kiw
GXPUsxlP43LNt/XCurhYnrLNh4GLjmcAUpwNoODNoP71WnIXycOKfKlgtMwzKovkuJfJc8v2/cpW
vTRv52qo5rHf45kzVBZwW+OFmH8E/kZfachcaO0Jl5jBYLZCpqrFdknisE2bnI1f84TRp2Qdv7VR
v53aap9OOCxz2q/L9Ihky0/ARbi8jVmG4worOZZBolYfp4ZWNzExsV9sdiE589ISve2CZdGmKIJ+
GL/bw5Zee1JcCKAuv8CQfAhhtcuzZMhhLbPx8ghvcrxY1BCu73e0ivzyReHqO0IcfSfgR7EMAg7j
B8bH9bAy010J0Bf2lwtZLHQU1mUZ84zliTwN8MtcQ7/HsPgNsjjpaFv2iWVLMzzojv6r52sanJem
7URjExZQhIfsfRaO23xiZKNgnNju6HWiXY5BhS0/Q9DxZcnX+dDGdXxkifW75lzM4hJQ3ld1jFWx
tkpR2QvuaS12z9FfFuyXt6Iemm6AdBFDXGnNzVCt0S0K0P/4rYsTkaFFAnOEMsFlFASfVEsydP38
GOWCOzF5TnajqxwX3cirMO32+WYAedPvFnURXUM/wayg3VmmxyA8KqPAAVhk5bldnKjI+rXdCr5i
zW3xEzoE9tBpKKR6rbkL6GoVpEUNr7EXTVNCUW8CSpSrmPmprgoX1mVQnMXlaLDuy/YhRP0uneLY
Mz90gV1bswxtVDUsK8JA3U9D9+8Ov2u/G97FdemdofMEuHyWgOp7rxbZ3sD25Zoa98uBeSNHdHFd
AhSmicCxAG/p6H9hHJ3Xfvz25096oRz1G6hrnKBfLneSxVVF3jdr2Nx3gxru9FqVftc6c04qUgTb
h0kSoy/XBXCaE2lANT/8ef6XlsY5qjHUbiNWB3FGI9anmrU3rKTX+G+XBncSWDrssg5tj8ELUEVh
+fnAm93vneVCuwKCukvA8pe9Ho7H3qLebsziVyIRLrQL+CsVwQ2dZbmEWVVtDkCk+k3cRXfNjGHL
8JZlKgx+DGX5rSLso9fHdMFdKtcRHQxmTSv5bl/L2yUav/gN7eSu067ypssLklHTsuNq+y7t28AP
RyBcJ12jcivKuCNZN6lvUREcxzD+6Tfxl735SxAla8NYX6gIj4UlPyWJaNJWx35kf+HqyS4L2YEA
buNsipqvCTPY5QC5+UU6F77VzRA+hxYlydAOgEJBqXVaAFbnd/JdABeToCPDjiDO4HzepSZQf+9r
/ZffojtRdO8FVFITG2dtLX6SIfwpe/bZa2gXvTUUrUyKhUdZN4SmTeFNar40sVz8aoy/4QfCoV10
2JMMGi0sjdvwsUomv+PpYsMGIvmAvIgggoZH3lThweS5H2ZOuNCwdrJFqHRDofZk/o1fBCGN3wn6
DRgGg9Mo7miUhXv8DNPgxwRsZr8t7uLCyGJLBWHUKJtiGJGIxaCuq6Xy64e46q5NnxTJFg9RVhlz
iDe4eZZ+FhbCxYW1ABxUNOoxdMx+JDr/UMMZxW+HOyG5IWj0AZxPMr5saIIXwY9u9qx8umquchiW
gtqNZFE5haca9OUlyX0Hd059UCca0pKaZnnTfKZ7DYfTcvrqtSguGqyj8FhaJvAo23E16Trw5w5l
aL+r0MWDbe0KLw9pSCZa3vxNqzD/qKP8h9/Mneft3huxle1MsiHY1jtqq/fttHp2LVw4mFJhHOol
ijLIF283dOyDo7R+/BPhAsJiutG+7HEXTl3zaRH9U2wn7bXk1K1VJCFkweTQLY81lV91Z4t0gNWj
161C3WJFrpIkCFc2PvaU/cCKP0SN32VIXXplW8aLzeFs/tj3EMFPabOYv/uxi64B9N9Omelv5Qpe
5FGXCPtIDDHvtMrHjC2t10uCuuWKpuwKNqtxfJSw4tub4l/waMN/fLY5dUURBOShl3pOhsc6aL/W
pHg/wF/T83vS1zkchXptDbuS9nEutjGF9ft9X5ErAf/t/gHMZ1+PnU9tacuetY94G07oXz2SsCnS
pauitGL2XYFO2g3MKzx/ifMiUg0PWQU9k8caKP8DjXIGZqQpvOIddeloSZjUkDXc5seZ6vZ/oh7C
uyWCSKPXF3arF3RLljZq8BVGQYZ3aqvUbQTw9fHPo788JH5/o1O3doGa7rwESTQ/TvFG27S1kh4E
ba1OI0uaQy2In6I8dQsZMYMndF2H4yPiiUxbmB2kBBzSKxfb2wUB6lYyOK+hrd/uw2PIN/WxQGr6
aLomupnkJtcrfyO5sFYvf/uXN03QguC1S20fk9VEB+TvMEYioK1ZAihRleT6prWCphI+1VAc0tqP
i0zdYscqdDhVfIwe2Kq60741wylY/YRD6G9lDryl+nVfoodA5zRVO0P1KvKrRFCXwmaBPoMYOQY3
OYxPoTjTMumVHlPmHGk+UCCnIgyd8DZM5dTU6YSe4J9PxYVw4FY5GpCkllaQ5THZbTGlFNqBj30l
1is9owub1S1zbEXBtYg5DGKWfFYp8BX5WTeCPtarpO+9foJb76jAWQnXmi6PKy9+xqI/FBNwA38e
+z944hu3hlvxyIGub2I9Do95ZHNYJfaQ89iCMvieA8V1irXs7pSuhnsLovhh0l19Ey61OtG2rr3S
O+qy2kRl6hkgxOWRwYeql/I7V/33P/+6Cx/frYpUwHVMzTYuj0G0wl7gQyn8hASpS2gr+x0+PvGE
LKaunlfxRJfZL8VwCyJwpG6KJumxHCx4vyXie6z99HKoWw6pm1yZFi55j0lY/OSiLQCwrf72W2rn
EDeLakcctv4R0tvfx/U9CSbPI+y66hgAPedJ5tFDndRI6NYTrROvBhF1ayEqgoZFs2lcPbWAPkln
D7FtvB5c1C1WVMm457HC2Hou1hSrMx5ybrywB9QtKewaZoQRjBQf56b5Rmv2WNDwmgfWhVPjlhTo
DNy7AkrqIZ+3j0kcfBZwPfzzLrmQo7j1hKLlKDNPQfigYaV4F+zIHCAmIJ/qOWRHKNTtn/78dy79
BDffncKm3YUKH+IhT1WlniC4+NlvaPI6dRirkZcAvUcPKml+lGNxnOF2duU2vjRt5xCV4PIwbmX4
sFbbj1CIv7ZB+XXOqcs0C1THdaOxJLrpnvqasCNs2vjJa1Hc4gKOJ/YhwcT7unsuZA9np2S8ZhBz
YVXc4sIAm7qyVywEonp4p+l8N29+wojUZZolUGupZYWh5VocJGXfNQ/9aDBYy9cbpR3iBeSRGNOm
Y6qS9h8IgPkJTVG3sFDRTupC0vCBy+pTY7ovsvVz4qZu/bawZGnYgGnTPbpfiuR2GJnf+8dlfw2w
eBBF/7Ii+f9zdiVLcuLs9oUuEZoQsCUza0jIsrs9dNsbwm3/DYh5lnj6e7JXLrnSGaGNF16QlJA+
fcMZvnWjOYetdAuHNvGLNC1ba4r1YF11CmdIoJQPbjvbOpI8U96AzPcaSarPpNpj05s7wfDWvra6
fcy0IoL2BjmPKn/X1lVccje2MLcpWLlZCh+eFE0ykbWPw0bvx72Y3JQCuO1Ps4tAbkulGIyB8o+F
Z7YD3Y1jcWmzsIqCAek7luwcLdkXtUZfwkq73cg2/2oJh03z9XpqhuylBT9KtsRta9v0q6aDK/u6
YZtkC+q5OS/beM2Co9MetLlXdZRXJidLl4xQ4niCoCw/Lorfq4VvbEObdlXnWhAPOPwzhMK/rPV4
0v2i3S40m3UVhnupgJmrkmiEzBxvxD/9pt1yt18IVyWEZby8oWezevG8Lo/71jg+2jqZrdIZOMie
Sq7wEqFiwP+cvqTNtQpY10TAiKpk6ycE2O7QLKFbXmKTgqE4D7zosOzn1V95rOSok4Lk050698Ym
sW1otMeqzKeRSsC1wuij/j7IYbjTjLn1bOuixOCqCspMtQkOEAaSRCjGwVePZrevaXOzIL0MOjmZ
6gTI1P1J5rw5SqiHuW3xX5g3eTVFUA3rEozGvo68/z4Gm5vOLLepNxgpN3Wj2/0MdWwZG7aSmJVu
mFBuU2/2oVuZCpr93PD+KJrsE3cdvHPbf2YAamU0Eh5CHq++ZPtYxRNswt3Coc2+IVMYdh3mQedl
1rqGmJ8KWAxhqHs08rf3I7MpONlaIljRsU4yz//q6TZVRLll+Mxm4OjaIxAmCtpE8ax/3vtJP3CM
WO+sjP9mW5PZFJxtIpCvAx89MX3ffdsqQf4cu6X8kK8Rf3SJYOwX9mAfchHuvE32zXytVXNhJblD
Mb617te/6qem7MgGkgFi2iZRB2th0QfkufKH5U6J8l8u+GunC+rVrx8fzL7SeqvbpC6X5hjoZnjg
nTAPeW3ogfliPeRDR7KYltBt3WW4P27Yw982b5v/xlgg/5vhfs+OsNrMHqu1kN/0iBaHhJZa+1hp
2FtD1J1mJ0b88ZiXk3wAtaS982FvLY1dzxaLN0dY9zOGT0d4yFTxqCs3ohyziYmGlwYqXH6RhMse
g8/zWEGy8fe75T8dlrcW3Uqf1S7MHNGuS0oPIfhQZjw4enm3BE+KBlN/mEHH8MGxGsZ3G4wonoKM
g3TveZk+rFEuThM0BCCvMCsPtJCQqnjR2fSR15QkkMAoH4t8JcdKcfkY0EL+vQxh8EK54qCURNF4
zKjBh6HXrKblgn7elqx48Jk/XkYWqVNTTvo5qBG8s2G4N7+48a1sllc2lZUaJiynbH6MW5SQxU3y
mdk8tQAk7aXtpw5piSB/DOusYzZHgVPjMbCrs6IvG4D2Z3pZ0e895FXuxTsF1//3O+HtVQnsCi3f
s0bNPVDSWO1/db4BktEJpys4sI2w1zlq5K4YuZSq8R8Dr8EYMoRkqtubW8lgPuVljpEyuTR7e5xr
lnpC/eP0aLtMK3wcAdbWBPCa/VL44ee12ZwKksCu0TZE00H72X6ptFr0AdLL4tOMw/Px92/+9k0T
2FVaM4ssFBshl2WbC0RThXsmHnB4v+bF0N5J3P4rE36NHoFdsEF5aa3bPScX3pR+dhC8r/+sUezH
1d7Vh3Bf+liL1mwxkNyUwYVDzEftAZeze7n57vdFcefyeHv3gqr9+u4gTdVHg2j2Sxj45jH05Jdh
Cdc7V+qttbz+/0/3XreLgi9RZi49HNiGwzRC/j+mLQ2jw5yFrXbqZAR2FdlrYDEmEu2X1rT60Qyb
PDTOOE67imz7bO6nCfutMdu/ESQNDqIq7tTt10LgrW3AXi8QDBIjE2i6XwL4K72gPKi/FEvOToY0
/nkZO3XPl+LtzxzYJSXBeuQlC3bQLnzzJSj98WpCTe/UUDdmbcF/vLOfPjTc9oYyVOV+iXi0nqCI
CCeTIZTfPcjCPMtgK/DZyTCeunWnR+nz6CACONHE66642yawC9CcjcUELxxy2cWP68UXj6R0GxHD
sv71Z8qpnjuw8ciF6s4/NEP/wstqvPPi7Bpu39gEdgW6eTToof68X8xE8ie46Y6x9ks/nQvTHTMV
lo9+D6XZTTftIRM7jetItYeKdu2LV0ZVLKesA2ecTUUcjh4/GVODnFuscj+IwphH1RMUhlk7Nsff
h8i3NxNoy6+XY1ubjk11pS+aT8tpikCU3olxw31KO9Xvy15eZc3x9DYvYlC914dAhJvju19P4k87
lXhjkxFd66ssAwSCTR0XYe52XUtbHQTO1h5mY+F22SpQHdt6i6kuHelHtioMJJwi+BIiDnm0SudM
PXX4xy0TsBsJkdnnooy6/bIK83WoyxrzU/+9y24J7DZCK2S45bTdYUuffVvf75X67vZgq3SYoV44
hvuEwNw2A4sjCX5TvHhcO22VwG4j1GSvIRFe7BfBmjAJt74/iHHJ79yNbx8ieE2/3ohLtrZ9n/X7
RYqZwbI1aE+Gdfeo77eebqV21TywbhjwdMJg8SaLgcSrXzllYNKuNz0Iy5miluYyzLn/UU3UvJfT
5NYml7ZSDdA3omFeaC5t0dWn2kDgOBKzmwirtEtCT9Wia+mwXkZB/2F0VMeupG6Og9LW8sgrBV2W
QUOID1aMh2lDPQ0hnPzORfE2HFHaRRIyGs7aYtYXKqvgQWc1r49RSYIUwD71zQfy7gwYFqjp0Tw7
/kW/lHwh3/pVlMtFFwg2wwjxcGKcIImw4nl9AoCOx8hsypcLyO/Lc8YpffChPO2W2NpCHlxsNTxo
h/nCRirjoQyCRwrSs+PTrWtk66mBHoCcLlUrnur5A/TWnAZ+UJp/vSoTj9i8d2K6TFX2A2iWcmVu
8Adpy3iIRgdrhsoMluL7Q1FBFnHeyL8uwVjaKh7eukO+kM0TZJqSoNJ9DDWPezCZAH/6rwmSDK0s
GVhC5UPzdbpE/Tg++L2ZT1AQ4E98ptkZ+Bz2LchXN5S1tN1O65WiKC7wh/A9pDBKjNY/9DSpr27L
ZMXlOpp7vc98hMjjsj9DMG3FgKdxU7+QtrSGkV0OYc9mvFTF+j9YPl58CHA7vbgtrMHbik5dIIYL
5Bc/+57+Wkae22UlbWWNuVrhOtdiy7fT1F0Uk/3xGnbcjqrtktP5Hs9g2T1eog7ipz4hcaRL45Q4
SVtYo1XFMmqAIS6IZeqKEOuPtde7gTikLZ3Bp8rT+bzBgUzt6mjIAmU9Pf/h9kWt9AnqK90emay/
9NX84MFAO46C3k3MVNqyHAFKfTmtcrhoFXhPk4qaR1NPjmfUVuXgHs0zycrhAmjOB6jaHRqtv/1+
VW50ZqStw6Ghm4lPOQwXzib5lOngadhgm9p0h4x37z3qn8Yo+CLzrTjXc64S0UJNw+jmHjHtxi1v
s19ModHy2fRwCWltemgk1uJxGkL2vS0KnbYby2m81Xz7Vg6FctsKNinGRGhm72HUX1o6TWnXjf2p
bcX48fdL+nYuKm1ezIJ1q0KkuhcCWbDj6s1/9bVbDSBtTgzZFkWneu4vU/tZo8FxRSNubmfbpsQE
nc+GqBXdZQjIcaQzpPbu9X1uLcn1/3+qQo3WBgYJFZZkCz88UPzjttTWmR77IDSq3vBcKEjSvati
4Qk32Je06TA9n7zIl7q/IMwNDwHsL0+cCjfvaGlrd1R+l/2XnF+WIKNxnzfxCNHig9u6WNduBdMu
OBPT7rIdqpYE8WRax8vLpr6A/D4jP+HdZSxIm8phXFPWuQk3wx/99T5p2DAVYek3l6mkz/s6f2r0
eqcFfWML2lQX4BEalQV7e1Ey/ApEfB4PW/mn03LbRJcKgA3IC5juIkL2cfV0qnzk4G7PtvLjDjJJ
BMOt+uIJqeA63as8hTJ96RYKbR5LpBdBaiZr+Egv4CPUyhw0MY7Xok1kKcLOZC2L2ouIsm8e/I3j
ZZ7czr7NY2GKFWUR8hp7ZaKnnXvTsaKlUxNH2kyWLpsFVHSvqw7iGEqUz2Nxb+5+/XBvZPc2j6Xk
olTUN/UF0nny7y70/KO/Y04wZZl0m7/b7S0572ujoNB8njjbzfsMDG24mM6ZbiKnWpbZTa66q6Jl
rA05t+U6L8kY5VF0xtZkn112PbPxMhUH840bn58D/9SO/RCBOTZs2Z0B6dufgNmdrohCdU7l6w5A
/zbNz9yrshhMWYCV4I1Zrke3v4G+DmZDvSyd7+f8vIai+yzHVv+V8XB0/MZWiA/oiOpTEnNeoMcy
Hj3YjyaQ3GncNDGoPSjrVcGbLu/MuYJZ6BQvkw6LePT6ymkHUbupnhEICaxyZOc9HDUUtUkQPRR1
Na53ukdvx3tqt9WzgW+52Ap2ricawKuatxALMp1jEQdrpNdft6jGkbdtqM9k98ovuEvmNFrzyKmI
g1bV66d7TTCSaQJThjcNTMmbIRiPc6mMG1KE2i1NYoKsF8Ooz2hi1PCBhMTHsSwC0zndWtRuauaB
N++GjuQMJ40JlNVmQoQrVOOGYsTo7vX6CD6F2TbgBNdE+FBln6o2NsW+Od2K1G5sTi2QtCiBtnNU
VfQ926ouO3ZLFYRO+Rm1W5tBvY7FwlZz9uts+Qb5dva0g7zglI5guvx6ccJt6vkyFdt5ysmWFF2J
9w7DZnazx6J2I5MxPkbNhtXx9ynqDkNGyZ+sz/X/XOImtTuZ9cDFaEKjz3Wz1UdSBZimLvjN2W1v
Wobw/7f6ckYHg2/nDMThD0AbLuZUVZXvNi70bep53pWzVwDhkw5T9qPs6HcYON/5sm93Bn07+fb3
GbpzZM7SYhXNsczZegp4pF5UCEeuqPX25x3o4Ts/9nYE9e1kvG5krmGCkKW6V4Bllu17vwmc2mu+
nY0D4gM+V8mzFKCy6TBE+pRvgVvh5tvp+OqLKWz9CS+ekfqhJ/1LPmVuIpq+LaCHAQGDvzq+7tqG
AgojoTr5sgmdcgbfTsf9Rktgt3SUTpPMDh4dVBztrHfa+b6djk99ADfXwI9S0asV9tzor+1CfXI5
trD1fh11ckXLq6t9lMp2gbsS+VGKzCnX8e1sfCn0WJkGqwKR8qdweOqCwWn64NvJOILWRr2dRin8
2y4AOkCnxx+dLhHfZpQH3tguYru+tQTMhWTVIQg9t0asb1PJw4ru7aD2KO1gJ1X0no4FrErc9olN
Jce2y3kGTlOqu+ilbZbxWBBVum1xmyVeGj4B2ZUHqS7bx1bx9aDCwvHo2zzxKVTIIctcpqUuE95k
z6F2K8R9myiui1J20i9kisRyjFu6PbIxchqT+DZVvKcFhWGJkmk1fZ5F+67qVrcg/gtTHPL4JFCl
TIGVxmCZyWciWqci2bdl8xpEJhqaHp6ns5d661de7U61vW8TxXVGm5YABpxyT5KUQsXgSY9e4ba9
ba543cCScDSNTPs59AHP2vShCumduuY/yOev9b1vs8WXptZwcPHDFBrkOO6mXchBK5k/w53JHDo/
+hF5QRFDAsVPiN/IbzjLzZOZEHsKVC1lnFdkO0k+++dm9tDizXGhvdM9K+gRNNfsYNRA3QKrTcjl
cCeQW1T7qabxdVNPTsWXb7NxZY7KV9V4LpFyA5oUaiCtciJb+ra6X8amBphYHuAcVgkm3ijag2Bz
Ssx9m42/9W3kF9TIlPbbd0maLwtOo9P9aJPx2y4aJGWRn5qWbMeSjNsD93fmFlVtPn5VqG6iee6n
wyo++FWv4tLz77RLbiSCtsCfBuy/qKAZk5ZNdEB++T3S+99ui2IlDd6ym8D3hJ9G0AwAGHid47AK
HS9JW+IvinJkZhOghVDJ/N8aRnksuJuFt2+z8Pe6go3AuuLZovcAWx46YPfkvRrlxljOt3n4Neqd
rl6xW7ZOiHi9+ssEEm5kMcX9dmjzkL/PMzZ+JBl8kA/ZDP5xDLu66LE1M1i882Dctq1Nfs+mYSVe
lLGr/+OLt/cp5ltOuCqQNV5njGXJunk0i0ingqdN36U0cxPo8m3ue1iaRbZgOKUEHPjYg487n5Wb
jIFv8ysQ00qytJylfbkcuawf6b66xR+bXDH3fj8B8MHSfMhPJagnhfbvPPq6qm/cSza3YhJl1M4R
Vlp2PTjNlfmXT/5w3CtWn5wO83+A35+mfAMr23oWHkuRSD/vdDo7nzabX3EVpiOgKrB0brAmkvzR
15HbLrT5FRSJQKRXQ1MeZksceGVC99wtvNnkCuKXfd9TahDeBnWMiiWIgSNunSCVGCm9Pj8e7xmG
QgVJe81+mHG4iKy88+I3NovNgmdLIEyw7HtaFpFJ+ua6yedVxWskHLMwm8Xg13ovlp7taSeHJo6y
7Euvont19HUJ3tjsNolhHKG9lIfDnra6Xz9CF0v9UW9D8cXXZf4kBjU6VgU2L34vZS0i3+gUNOcP
mHI/wh/RLdGxOQwZa3Kzbf6WhmttnsC16w7BEmi3JNimMJBoKEfa4ekRiHxzOA0PdUmE2860yQlz
YPYqXyesytJsMRiP74aV3oP13dibNjthr5dq3FFEpiWCzaGBoOnTVIb541pU7E6svJHx2BQFIKiW
KGyBP8m7icSgVxzGjt2rrm+9v31siVez3pAtDUyQvwS0b1JgW8t3ayZ6t/zbHgBmBcjD8CHaUl4M
w9PkQZ1e1a5NKnv4B4hvB+V7rA73oDxWM/aFB26iab49+BvqTsHBr9bpjoBZe1EQj3Bjc9vz9txP
sWUY4calU+J36wOEvspH0gA94nT92Qj3hkQ07KtwTWXYHscSPNh2uhOOb+1Ha9i3DjzK+mZZ09Yz
78O6CA8sXyanzS7sSR/addMsejKm9ewdl/Y77J6cMBfCnvEx4cu13vWUCoxcj3nbnba1cnOQEfaA
bx3ErJnxxlR4EP2EvuEfnircHKyFPd0bAtGEinRTWkSfKtIsKHsq1/W+xoWf0iQvWomAu8iULqL7
UubTn8AYOFWBwh7r1VVfDXWhppRqr4xBqhz4XDsdHmGP9IqGo/3lQ4dkWOW/TcHIwZND6HRhCHue
Z3TbQM7w+uLFuh/6LjtLDMVOLgcTe+31guuqAzoTZl0pvAMvFQm+mUh9cHu0dTD3AaRVzfIxzQCy
jRWf35eR2/0v7DHeMiy4RsNmTJeG/C9b5UdSb1+cXtue4KFzPFbbjEdnU/2SmUcyT07lorCHd4uf
FX0E9/e0oEt+rPuSHmDF4kZMFPboroZX+tDDITmdMAW78JbKh2sL3y0Q2lQENOm62s+9PjWR/sha
ein66qPbgl8D+09nXhAF55wu71Np5P5QN+SHtwdufhfC5iLsez9Uqvb7dM71P6yN0mW+m2y9ffMA
v/b6xQPox7e7KbtUB9tFjv3BbNqp6S1s5oHyiwp2GlBlWeBcmkQyWp8xdHej4YnQOpn9tleL6Lc+
RWpbHqaQHYWG/6bT57SJB7wuS8rQqE9b8NNPveiWUxAO1KmvLmzuQbbVMF7RbEiNiZ59PwVO5k6K
8vb8WNjMg3YVTGGG0aZRVnnzaVg7AeojBMm+B/Cr/oOuRfgUbPXeu50om4sQVBGceumMdRKSnLJg
iQ7VNH5z+wjWPcr8BmxqGdRpMHrfhzZo4nDIGrc7w6YiZGav6e5FTZqP3ScK3/Eyok7JnLBNc2VO
9qGcuyb1goU/LZN/rLM9csr8hU1E8E0ZsWyem3TyFVTDva2NQ4KOoduSWzcp4mPYd4tqUr8h/bFb
IQcVwnXD8enWkV11XzRQNmhTiOJ+azqTZgs4W79/8/+ac792BITNM9D9GEZKV22K1VmeZNYXbTy0
ozkuomlewK8oH/yB7u/HLVgus5rMqaEdffZbTyH2BTNs/sq6OV6DYRRvos4gAgzCR5KpZaUnf5zK
mA2NwWpDE+BQC6QDHTCGFxhJu3E5wSN+HYvJAh+2ocTp5Sb4sQr6OCxuCpbC5iwULFCGwpQxnYYs
7np45voL9MN/v/Y37hCbtAB/Bz1QhT5SzTIY6w3vsmq8V0zferYVBEoerhyxzCRr1zzVsLf+t9i6
4ofbi19/9KdbO9qrbV2o2hOvXH80U3TcWOSGxRCSv372IjK4pphqh7YfB/ifTmAWlGJ0c5IV9oyz
01WowzKTCUAILwUk4WPVqc9uy2LlBKTTIjOm2RPIhAwHXW/14xQIN3KOsIkRcsu8MMpmkwSLZkkm
GgVkH1ucAB+4dV4vO5rIYdg3vp9Anmx/hsBUeajL/Z5s243daOOzVJRhaJ1XQeL568cATZ24iDLP
LTzaeKwAnmN94ecyKRX34w2ZZKxy3439A6PV1wszN5hIDnIxycjBdtmmonrYMjc7ZpT9rx8++qC6
TAHlyeYHX/K2fBBTf29UdmvNrQigyIJQ7lc86UCWNdGnNuvc7lIbjIUxQChlG7KERzj7QTHyA9rK
boWSjcVa+YQEAz6giaeWJFtgk0GgM+MWcW0slmpl1qJcZ0nZZ+Y4RYE4Ku7WohM2GisMg6grhokl
+0DHg+7QYchATXZ8deuAhi0tdrpmOulEUf8Nr6Nteip2UhC3ToMNz/BAkqdc1DwJijQswzJuSOUm
5i1saEIRdB5qgR3LLvsRZj3go13pjE5R14YmwNexlqbtdQIVVLgQFFNwHHFBuQUXG6ymVwa9HTjt
JRXNyxjExXMd3kOt3jihNlYt3yDstNcegnlX9jEEc58Gsn5yWhUbqhatRsD0jLNk4IV4aD2yYUaF
poPb0624FW68AoNp1omaDTtUbH7OvMnN5UfYWLW23OW+5AFL5KE2vI9lPjpuRBur1iw88HcQWhJI
Qj+R9eqC29wbv9z6mlbiEpkhCKtByqReoo/bnD3olbp5ggkbrbY2fVDl7RYktODvR7l/8E3gdvHb
YLWet/Wo2kgno5fX+WFUIPrEmNxBFcltr1iBS1JD6RgInCCQIzHI/0st9V9Oj7ahQ6Ruc1lmuIjQ
joFE1NxJmNTK0q3UtaFD4EMCsgbjx8RnKIJyjI3el1ovT27vbm0X1TPO2w6ZXOeNE4xZwgdQ5P90
e7aViOY1NCu8aWHJoteEztuT2XfHaGtVusPuSxOZlSWgdeoHTywYYYYbcWxk2uihaNYAwVKseW8A
8Ogyrj6GAffc1twGDw17BCkF2eqkngP+ECLlPVWNdnOsETZokE5lM9FmMMlcUBFjzr7FLakcxww2
dHBWrYLHc6mTRm4KUA82PrUYDrj1jGw00yyCud5ABksIKV6WbYXkPOyCnHajDWeKRtIxSGVvib+S
CM4YZn2SVAu3lr2NaGpW6MRB9XNL1A6txLkq6k+BGP2j27tbpxQEsR5DMMVxYYRHmZETtBmdqB7C
hjRNW1CKcmpMono5xB76OgdI0M1uwctGNaFqkcNk8OLROLDnKDTNKeuzzvEgWTGdQ4Jb5QKLDqvK
8pmWy5hkze7dWZlrhfJGS8oGNQWwT+U1KjgEgXx+oGBE/qgj2XzgZhnv/AHXROWtnwhfF15kHmsP
wg40GYM2fJeH5Xis5ShPugk93CHcDdwqbKBTNLC9HraAJkFXfIGz3fss424Zno1yqr3Vm4ZWUEDh
KvKOh7yN81lKJ5CNsIFOKxMo68rr07fgDxJ5TbyM5B+nQ2UjnMbS76Nx3nQCM+LqU1MX2zt4UULt
4fePv37Dt76tdWYDs5AAWOgNNrO9+dBTSIvF8GvvT3XFvOPOm/F9OebgPzRF0Xz+/W8Gb/4mt4mL
hcZVFYz5knQ19R+Nh9K19LwHApDbXzDqNu9nOqAT+vsfu5Fp2tgqM/POVKNAQPXXP69OhkFUumWD
NrZqkMXm9y1umXYLD0s3/ZP3u+M9YCOrVLSJAdp1K9oGdXFY+xWzg9BN3UnYyCo/qAnEVGAqyCq5
PEOAcz2h1nQz8BA2tIoK0S8Z9JCTeaSwusIgCsKYjgfZBlXxGpLwM/A2Se13cGSl+CfXd/blja1i
i4X6LOu1N1C8ON28o74iWUaY/rql9jac6spND1uCXd/kXfBu89Z4IZv+w2mX22iqUUP8qIYreoIC
Vj2VgZfFixnCOxO/GxeAjafSUw2SSw9tgDUr+48zUyEgqApzXDoXYaJnRRw78Ta4yps9k4EJuSXl
zr7M/hxnK/rabmtkZeMT0HJV28o1WcvJj+fJq4CjHf52e7h1yfedXwP1u624AvIWMuTRRS/aqcvH
bWzVirPUVNuwJFGg6xM0pjq0KIMfLi/ObXhVs3QAEqzLloy5mB6nXofxOEOwy+3p1yvgp+EHZGE2
GfBhS4Y8lwcCSZGYhP7o+PTrfv3p6V22qhmDuDXZy2GJYcW4xE3UyYffv/vbmRW35ROWaYm6mimd
oIErHggicpqLLnwyMqucbhBuQ62AjS62FX7SyebxF5AB/t2odNNV5jbUqqW5kkOF7c56NZ/8hZgY
LGe3MSvEa14v/dxEczZn2Zx4wnQvrG/Xp2r2gzsZ59uRmNtgqygqCC6pfUvM2HexZtEHVfoffv9Z
bzzbRkRdL2yZzWpNNkGeVfN1zd1YLtwGRIWiYtInbEu6zXQHM+8s3vnipobBbVAU6Shv6IY14aRe
T8TM5VGAe+bUquA2KIpWK/MGCDIkhBmVtEsxJYB2u41XuA2K2hYOe5e1wtPN4D2U+zQehnByKse5
rdAaVVGlPVLCfDmkn7YGaOiduO1DGxSFLb60lcKad6xpT6rN3rfEM3fiy62NaB0h0ZYNCCl8TkqQ
6A85GdvD0N559o3YZcOiGn+pgNqIlgQCs/rQ9GP9qOepOpabcuvJcRsbBW5zUeZzOcO7KiQPE7qu
j2Xtu6Xt3AZHtXlL9LCHcxIC15J63v4XXdvuDqT4xurY2Kh95ShpA6ITdESr6qnz8/qPigzqecqZ
vPcjNz6vDZMKlq6FKD+dE6bmp5aKv0xQOGV73EZELaYRdUf2OenoyON59Ma4IubOw9+uCNHjfx3Z
y3ItCRTcER9LH/z6cY1Om16gnQ008wc6s/YAmRYCwRbQfZ0isg2TAiOL9TtokMnYj+ywSFKfSL67
SQVwGynFNt9QSIWMiSqnVPvhe67aO+20W/vIOsGlqHtGZrSNZcvEs7cNgL4vrD8O5TreyRBu/YSV
tJIQYIM6wMAuLJj+X0dgU7UtOHXx2Eb30qgb9bit3hpG89KxGXVsNKjl+6IKclom3h1VaehzLif+
5BtSOyXK3B5vegu+cb3nVWL27kerBnWSBIWWy05i9g1czivcn3IwHndFX+T2d+VYdzL79o0gMwNT
WzSTM5kfMav6Ask9t1qf2XdvV/kUVY9XJYMeP0RF9kOs2cltQazDXAUeqzHzKZJebVU8h6N6HApH
bAOzb96G6aDt675Odm/gFx10Gng3R5EcZl++uFX8KCuiMpEqeJGEIDLUdw7u27GZ2YBkmJnwpgZ2
OkEa+0/mjZ92Kpx47sy+eftV9dByK8sES/8+8EgVB412s3mBg/rr2NyoshMQQS+THEa6sWn8FqKv
6k6oubEo9pWLxgGFWdrmnYXyvlYzn2K0Nd204ph95eZz45l8n70zN+VfLO8SUbslItBpeL0oZV1A
iLWD//Q8TgoGOOXz0HD53ukA2Vft5JlaFuFaoEKbXqCMuMZq6t3MYpl91S6Z9kUg+jxpWaGPS99C
4SLf7wwGbn3O6///VBzzFu5VEon3uaZldsLIykBBr73TEbr1cKtt3PJNAqYi86SpPX3qWBbGaN47
VWjMhh/vcx/uGqfoDKv1+dkP9/3YjMwNMcFsHXTThVu9FDQ8zzuU+ZutXZ5IE7llG8y+S5vCgBhc
7eF5FHo9wIuMx0uxenfS+hvLbuOP226k1QY+z3miUXWY6H7UQ+GWhjEbGWzyACKX0oRnr4OljhLB
V7+fZ6fuJ7OxwdMI+CXFXPBcerx4yTz+1ZPz4LYbbWxwONN6CCFHeZaF+pB1fDvV/n6vWf52BoYK
/vU5Cot6BFM4k2fMwARctXhx7ktoHnQ9d5MZZdI6qkNPvUoXRJ5nvdAjHZj5GOkx+vz7EPbfdPfX
GQ+zUcJ83wcOSfzgPAb/z9l1LFmKa9svIkIgkGCKOS59ls2aKLLLSEJIQnj4+rfqzl5F39sRPSyT
mSdBZu+1lxkT/g2DN/5h7QpSqkPHtwmuLxWj4PgvQZhnWPPDTQvxRB92lS4v05rJHxP8O7pTmkGM
JbqOnrJ2XF95IshTioTVEzzayKfYFuaM+LSimiHovQLBcaU4xn83uU7+ZJZmaonTJZjsllHbP4Jb
Th9Gz8C8+9/P6L9trD8q+YhEiYsEy27pKr6GyH9AcMe/Kwj+pCLHEZbM71rmFnXxDqPasFWSFf8U
L/vfVucfFYHLC+gKEO15A5nKYkoXEGCXsCF+jfXi/l1h8CcheUoyGKFtM8IVJ7m/5XO+N7xT/+TC
+vfdR/InI9kTWFE62IDdNLXFqwlyuyIRapNVmIuRVqQfwA1lafJPciKGffs3u+FPGvFoxnnxR8hu
a5EXNUaQ+1nBvLkGA02fHMqU7/+wpH6/gr/7QX8cHCQ+zNSujt2Sbo6XDz7N26HqBxfXeTfYykM0
Xu408x+kzUhaw+AToUVd7Ge8wXGAuUTxu01Khiy9MtOmX3S2yY/G7MWLj9zoyzQsFPvRkke6HOst
3yKI3VHUvuSkU0/tFMkzCNPrxw78t+vsEPVYEunYHbKuPx1tKhuvvDlb4J9DV+Z0ic/F7vZzoJH7
1FEf3fuOTWuZcdqWvtPjF5nARfgfHs5/eTZ/nHhuMq7TQRw3NzsIX2K3NVzTf4B3/tsbpv//xKbD
MiBw27Bbi119Bm+kPWU29Y01Q/866r39B3TwP0Ygf/eG/zg11D62wRU9rgbIScm1t2uAP4v4HTYC
x6hGT537AmZJ+A4sK2tMon7GiUnL2CJBUQ+6P49qz/8VByH5k63ZpiE2UsPsefTHjxEkwlJYPNp/
9br+tBaMgodUI4XPdjqzb5stu3H6h07sv7yrP8maNEL+G+tQvJPIbeXi9FARsmYlP9K8GpBP++8W
3J/MTWMs07EICV6VoVUkprPj8b+L1kn+JLOzUQYoRXl8w17iv5AnIk4DxMV//e+H//eAXPKnveg8
72BTz3EKn+ei+MwBON1oy+x92nLfjFL609rn++133ue/GgbAGuP/b6CBLDtbTEhvrUnJLcVSrWGB
Kf5dS/UnkztWASbbk01voUiHm3YuLgcdFx/+99P6Lzf5n1zu3TNK4PlPb+7YnCsH5DVVcs2TT//7
29P8P5yzv9n1f3qPHv3YdzrR5OYJUzKtVAs531B5QqMUiZrgpZHXY0XO3Q+dFb5wJXKoNhBDknZF
YlSpc6RLDuVhcB/0JZwIXcueZYGqC9GqYzwvqppy5LmN5eHHPTZVhNSp9PP0ny1YTtsuyS85h0Ju
JRnz+Xhsmcnkd3BPDKCpTcLnA1Ewh23dY6LXrhn2IjlLiN6jZiQel8W2zPpiMZfNG4XR29dJhOGc
FsN9YvYWzpFuF+XSu4xUqVVZDbUNePyxwgVcTJhYXEKUZ/cdpCAvsSYircmh1VrOwqgT9K2/pI6O
H+I3I7KbJ8QfkmL6IvgmHr3s2JtFWMhTUI6cFIeIff0dBP9rH/fBl93GOvE0gO301eY5ic4KQ/Xu
ic8jlkc5ovqzWOS6jUpD4/BUIE24Hi1pS5Dp8I53s+T1MGcWvS4N9zrWCsbZAaF6rPvQmyO9L/A7
QN+LNMgKfv6iZpFpK9PO9oUPG9w0kyHwU4/X+UzACFwei05sSLDKXPYESb94igTXl262cVTOkG5X
5oCAE57rW9J/iHzEfKls8RXxzaHMuWRJTW3yCRHS5LtIk19sNx7pFnr4nBW59CXQY6Kr6EDpUWxd
VlsEZtdDOs2nNpejaXIdCX3hHPqPYRn7z/3YJbBs6RRMaQdVJPNlVYh1eSqizYizWtawXtpBbPRT
8H3gTeQdvn7es22r4LjlTLVwZi9Bs/iKF+DxKV3Lqb/2qwSPr1+B/kylhpNi+1nIfAVRfDTFrhoc
m76dqsh1ubuPc3xpSTVi4Y5BkmdtJUmrDgD4SUhvYX08r+kc1dO4enmdTKfVk9vm4aSx3u+7HYaV
M+1HOBIiv7l2o6ZlhqbEIfjXDv0LN3lHTtmI9KiTQ5YGO7XZVgyi7u0BTKCc2sj3T45Hc/6QBRHU
ZxcCI08+j4+JlQKVI6mcciYYfJLQRWeAh8nhKu1Wk95Y6ubulOzjOpww75T0fZkWfTxHwsHGRzOQ
4L7CUd+sMHLzNFlDmaT5sZSmXxZ3nySko/fb3vf6uz5krO9jPeK/WjyT7AWmQyRCqJkR2UnpzLET
HYciv6xODHmF+Ncpn8uewPSoWsa9yB+E44V846mkw0kcGWiUuccX1If1ETgk65ZO4gWWHWBfG76x
9aRCn+qf4GSPbVuiOVvkU0+xEM/5vCzs5n3fwpSvtxp4Qy/nuX2Y4Ae8PJt8lk07RGIVZZBhQZRT
sa7sS0cp7d/CDqfPF+THZqhYCBJ8ntI57unlcCnffiEgJ1owHFt1gP5+i+SVWjBn6li1rbpOTPXT
T1ogy+khJ62Z3sxQbPmF0kxHn6RNexSQfuRb3sD/naZVztdefMZXufm5D9mBWKmVRrl71JyM8xkK
GTY3qR2J+9jxdJsfeIx1DRWnjXgTErb3X0CHnjN0mp3COoarSXHuzVyEh4PKSV2KtrXhKznyxD7s
aT/KuFqGQGYkNcEMhl05GCPuxyDaFYMsH6/JuY1BJbt0m93lXe/8EV+YKlC5lyHfuuO6FXZZZWWy
zOt6Ilv6+3Sd42j54g7mp1M/h57eJziN9qzx2ov2ZvTQiS9LyhgIm8wVLCmdW0UqS0w+gnjscFbY
64bfqX0Z1OR9IwoxZlfMl7PuzYl95DcFV9CTHlTWnbsV/x+a8cOLBuKtPLyIBI5iXdnGJvEXlDH7
auvMLaS7YD6kN3c6ihwK+L3Di3mMWKqnCYbAs2VnXER8u48Lrafr6ufV/eQwZWWXxGOSVWrwjGQ5
DmwY6n40XfzjGJZoPtsYWoO2HAa+7MhFzqJajrFG0BixPszvPuEbeXadMw5O85hrS9CCEV0vAVMx
wEgjstfJUR6xxwVVZFaLvzB4XaNXHuJ4vjkQKbdzajue38cmXvLvrU/i+NMEBqo7tTAxFl9pPKzJ
g0WW5vSatlikv5YkWvhVdXjdpOyjJE7/SkkyDRd6pBG5G92yuTLb8c8/+bIsuyrpAj/ULzzRY3xC
fjHdHsxE2Ha/BormqOwWmZv3eZpF8YgYwVG9bdgIiypTvo7iU75rEZ1asSbslPB9k/eaehtVge5x
pmqbpBRKiWiNzmaYQ3a3wj1NvwM7SroAFd8St2MtdFIAZyG4TMh3GBcSXeMHWWPq35tj3JFUj1HQ
WiYuGQhvEhZn5l4ncGnX1QEC1fLjsGE0763L2ul9OnTE0Z7t7f4p97lRH6lfVvNz7jTdEW6fR2zO
TkxT4EnNNPVxfg/Cvx1ekjYio7pYyBfytcLobwqXWYWNyktfCL3/tN3qcD3ojKaiwZyusLrMO9Zn
W8kOqzMGHSuGxGk5JX2E6LY8aFG6QqQct60QI3SLbJiGLG50sbN8rBV1mU/PfEbO09uowXvMzisM
LKCe2lMy6G/tnAXEVbN5CXNjd0HSucx3JxdWMhdHORJfY72dRZf70ZwFZUzGtWZFHrkb4PmZviQL
tB5rRbeChffWurnvS2pipW9e/eYAV6mOO3uUXb5yc8u2pT9YnS+T46oqitmRc+siWF9BXEDb7ApN
0G4uPHLx8isjPePnNdFRf1aAnnJkbbFhrUZuWxRMmx5Vpk+x50J2GMoszDWsXY793LHVJG+RUG5s
tjlPf7UHd/FPbhdqLv0Gf50pSZOqmxCLkURbRkpm4jY9w/Ra5neFTMgG370s3/ZLdsT0lkOkvOO+
Xq05iSFayCdHjTwaVkQia88y2Ux0v4/REn/PbUIuaRqn7TmHrXDbQDA9ZktVLDBVfNCKxMmD33ZQ
OyugdEnNFiRjPUsrHYb8dlnC+7jR/RrNg0Oqxgx1YT9DkLKA8nEuUEYN32bX2/iGXxkxOtfBFGso
SuW2gjc5zdtiKg+4WLjrisoSp4Zu9YwM2XF7ybO4cKFEVbWm7rybKUle44NtMjpRTsJ2s8zr9iWK
RygO0ixJUK5h68agVHHqCvWXjGgYLrnmtxiZWFeVgA+ME7bwb2tfgEwexsPouuV7kl+zeBxy/Nvo
orGMgMLpv8wuxNYci4rUDZU1o1+nATfXU+uNTV4RLk/MdZlyLEC2md+DjanNJnuGdXzAJ8lNeswX
vL/NvBwsgz3taPUPDJ1wGbbiuEi4Yf7ifFSIu1oXt/TPFDLq+Z73am+f6B612dO+Adz9sNO93y/9
vFmtyqVTGdTEHd33Exw0Rv+ziOMoO3VyIvlbOvN5/ZDNBRgYQtpBfG/xWVHvGM4P9U1MHA731WYP
xZ4OW7TeA7DpJoLfjDBXKtLpO03HdMf+HcZliysgtojz9STl8poD3z61mw+5Bd221+fELHzEWbGZ
9kmwWUaoKDsCU9Kor3Rhh0k3S57DNxqxNbDkrIi2Q/Rh9kH3a4PBhMj6S9e13bngOa7qiYu8UNWA
aBmK4uzI+A8BxjwNFVv6lTyyZc30NdmOzJcJZMnnw6btB95aCU9sw9HHnXzrU52XK5mJRT7i4HpV
mja34TERpvNxOTN4NeN+joZkxIuLZHs8QGCmZl+1/b6X+PtooVWXqfllxAWB4y+sm0BomBy1q+mO
QOIfmdijF3ak6N4tVBF3DmX6dOBES4YDeF0ayY9YtZCrcaiQ1ivyYfxQksXu5BFe2TmGsaLICnnP
4N2YomRYfD43+MbdxYB3sn1UvC/W7SEUcR+eVy92XiNhsyMvKBQ0aY7d7JM8RZYw/joXqFZObmBz
/jIUvVrPIzI+79N8GjG0zuQZJZc0fZkSg5jgQaMseTpQBtqmT7CufDNAbTSG65L5rA+oqH/jeype
ogc9t2H5Na7txP9awYz5vLIk/4nmFIfZqdgtdKFLIra57qEM+7HDUavSGCWephHUQFENuZCpq3D4
0GVv2tVrE87pDEQ0XCX8t0ODBr8weZ3O1K4fVa/kOtWYyE5B1lF65BTGDfOQzM9ZMa7JM7yHozcd
1lwAF0dnkFd0d9rkn9EZg/41mx6WjzAMg5Uwr9poYBFIvoBW06xWqZvAtZ6KCTGIlLyPlAXVIych
ahNRJ0sfxby0bTakX0OcRmsd0c3NBg7xq1gewra28NeZBCrZGeMuJFg24yZF/y3Xfb42Bjsie83x
S8y3IvA16yqMfKa6Df0+I+ws9wjSjNhvp0EHEWOCdrfvlndPszg+7/lvA6WKb9EQfcYha9mA3jUy
e3MouNisZTEkW5qVoYcO5syMytTDvg2UXlaYxs7wmQcDTpWTtBi3jAcmE9kHmDGZ4d5CxZQUEG3M
uEkFoSUfEPRRTsAIbqz7bTKbQkjT5Ouc1Y5KmtSDIdubXvPozJMkfXLzHkV1tOHPwN7pz2B50p8m
MHEesFbYHSJgCgyhpj2qpqWnV0v35WO7Mf9h5plBRMwATKN2ADKnMsa0aC8J2J2++MjSdMMYwvU/
aTvSFdA6KCeIhzvKTRbsJV/QYqEkgWogRlt41jhpRW2PVJfjap5HOuCE38RBb9rb4Q67a4wrD+cj
AN3FcTVgQlUIpZxQfa/LJSMTCpRtgC/7nttKRHI4t/0i6xh5YpeRZuLMpVhvrcYBlceLr3rrs4c4
BmATq75FwbYjNSMVA8wKDtIgfDsuIaEwVZ7QtYJFpT8vS9q/jcuIQwtE8BrJr3ED6jBDiYAcQJqv
X4apMGjLUhROE1ruoxtJo1qcGXPCj8pMyK3IPZxndwrAA97xn6laJiw5ulU4KEQTAT9J8AwicZoM
GdAx+em6R9t3eKkyVI0SDZvl+Dzam62Kt1Hg+cskHitrpnCHMIIEXUA6/wqBxZ96ZGufUh0tb50f
1yqkA3uG2177qaWtuMIbU9zaPDicJ2EsaRRYhVhA2eyagmwXMysb124om1QRoguyCOd6Dy1KOviX
TN/mvc3LXhTtXQueyMd21Jg2MSpPOTymL6ZHEVi2djvSKousgMYCbfMO7tE5LBO7S2D30ZcZjoaz
9AuDHTKlk2o2keYWbONs+wtBgiiA0dymz8F4jfafb/1PkwVyGdNof02V6M5e8sVUzCHxwkqd1bIN
pOlo6L+7Zc3vZsbGDxIpJ1j5icYwhQFJVlgMp5BJyKTbPr1krbQNtM1Y6IN1l04P+1HtxbSebBSM
KkkQ6qfsrH5qCyq/+tWwMlkiaxuqYv+5c2LbTwaBhOymiTcnbSc213HauQ+ZlP1Ln3bZu4h7/Qv2
exGcwBgKsyLPPx0+iugDfCbU0zI4cV0TVUTlBlf6ugOVFmEuZvZnjSHQ+4RzMFzYAZirbpUU5zYT
MKhM+46o6tBiv4gilqrxJIrWkhPTxnXvfQZwa1z2AdBRO7va4PpqxCH2+G20G+7lUiNs9S5O+TF9
TrIJDglFtkS6QapxNDbo1hESMR6FeqQHlw80ZmaG1y7vACLZ/Tshu31j4Bs8sAjcfLw7tIhoKxfg
Cbgno2bi+fABpHdIsoYZzjS/hG5NXxHUUI+yTTZWS5htI4LCHOOzjFFiTkc73/Y5gUGbi/MgHzEN
683jgfJXNmZK5VOK3N+iPiQsl/HpUV9UOa76d8Y2fgXPz58SFg2/xESGA5jnKm6Ia1C8RFxOkVVY
Ha2sOgKzuSpJdPpE+YpttC6/fed4nHWu7IZozU7JlvGhHHhRQMc38t7WgbY0XDuO26+xlobfGvJe
o4K02YtCwDRDpu+U/yBcO1UxOJGhx4Pn9BvpU45VjAkAaUCIQZnC8VZ90+X79A013vgFLn3ipw8D
zco4j2RSsTVFaaxmtySIYUWXWe1LsczYLCP5qv06P+JQiN+HoNafA8Zyz2s+70VJiMGajNZjeljX
gt1WJdV31k3ZXyjZ+BdHLEdPJt0S3e0Qq/9CLBCLEE2b7m0tUSc9LseojirdaHEXyzHBYT6NyauZ
UL2VBOtflcfSybsEFYiqQuuS8SS28XAnOaaLv7LY21uIf0MgHD+sKPEt3IS60wLU6ILqKoq4bP4F
puppV8sMpNUyyUaTVfMKy8jHKUOyvS2RDWiO53HjONnyFOff83HMIvq6oaq7ZcM2NQZaBFYfZAPi
CqqqKRoQPKYPULXA9ICkW57BOUjI4uXArPUCxAO9GQ5FIgAM5Z2/DxMhoeJujy5cBJwXygeWfFGy
L56OZPMffQwSeH3wSQxVCoMmhKQGMR4zroNtDB86lh7fpwm8+Y3kY9pEu3WvFK7x3yJv+dkP+aTv
5kBR/mUhNeNlX7X+zA5Nl5qgn31ZoX362R6mMxdQ7I65GjZAeydmLZJY9qSzb90e8adiXNxjz4XO
G5F5NTTALNhSOfQg8iaBys8XfEVxS0AxcmfKY9bWKRs83hPRQVZbToa+QQJ9l1eKcIWeA5yPqZ6G
lL4U644Xiu+tQsmVO56IhSKj9Lgs4L1CN1xZHtomd7fKdn3X2TgOZdg7zDNYSPMzSYcJAMq+owhP
xzWNPy/arBzgrFS1goH20Wi6SX/TR4edakDVSK54bpI1GTJTrrrAhG91U0yuCR7dezSvgN47FCYP
BSWoOwXpx/3KjfHp1RUp/zrMfjHPnGk45s/mcNgQuNlYuAI8UKYZOACyyxFtC6vS2eZ3Qm07KRPY
ygDWZssSP6H22id0CcukqnzZiEYL1y5rjXis3/dvInxRXOQkzZdUE9W/FFOsohe+x8leoUD32zlC
nNZ0MjuPn+fFte9mOtBIZ3oHnOlQJmG2Eqfx905xVCAQvYyyiac+uIog1nd+SJEqO6GnXchW66D5
U99Gy1/DNGsQqo0vGnR4AFbgxNR38O1S3Xu2tLTmx9wmWOr7omrHUBkMaMz8KS9WdR6Qp8dLo7Po
+7Fw/gBEImfnnYb9+ttntP1O+4G8LoO06IUGYe97MtvwzBUlV0CQz6pb6VMM79AbiPx4sn73S18O
ieAAG51FPLkbN1BWnZ7lW190e1uSmC5Xy6Y2rRK9yfORwHDg6wT/iIaEcUCB79f7Pm1TdOnr5kKd
bZkk54jH/ZfQj0lRo+odfAMrsbk/I+3I4Eqe0ZiVvUnyxgOoLErrY/i5LKnqH5AG107liMrSImjJ
Tq/KwfMYp8tqzz7ujh+KzpgKdwp6vMc+WYapKQrk89yygKMfKG+O6iLTbpSonyIUayQJ8BIop0yn
qt7Y4ZcGE8+ivRhGclYBHaX2ZFJl19oRpotqlQSBbuPKMPPYGdKMmQZiU8ZkxYlKU1c8Znm0VVGa
6+8bNWZBj6HJcmrJ4DlMPDfUPGSXJ5a4okWeE6xr0DlAM1FK5e10PVy/h9r5XeVl18FysrYBFDYo
7ntz5TNlT8Cts7rtqHzMRYp1kmj+mU0J8KocbW5ZEC3sZxlNkLGarehQ6rXFf1zU0tbUGcaNv38V
kEDKtZhlKNeYTmfkTB+ktCPtmi3L7JuY1XRK1hlNvxot5ixLMbzOg9+/ZWTOsppbDBCqdUDJ3cxa
4yRIcsRBPCuYAXzsjsOMCJvvzWtk4J71GHK4/6BZXyWtPUYTe5OJaAM6Copyf/ZwxaYVNh535dhD
7F9ilLa/ehn2uQamj3sgmYH/lRNyVqcrkR1/l4Uy7tdB+7Ut0V4CLSC9x0NysDW+EwNtk8q51IGP
K1R0PAcmhTkPPloCKuSpuAdXf3oWsxSqYU7nea1BWpvqjRfmqAYR5OvWHulS7QcXHzFZG372Md/h
cdPG7SXr4vaMex43kwz2ZoGLbSeKrvH3ZGFRT3rFmioHuXfZnQqrGm+7RrIWBmrAGS6zLOzWdO3e
vQeA3Y30iNRZU7a8QcG3/9jR2NwAwGPV0X37uHVxQlGq5kd+MiKkTzNamyu2ll7rnaahq9yQ0xTd
TcfprQNXafwY+3RiZ2Z9119/U+T3CsOB9dGl4AXcYYDlim/7dsSYxg2ovnFgDPZn3w/79+FQiTyt
ZIk/thLTMalDfAVzgd3NayzgB9tn43k7hEaFjmHMz4kNWAUy32LQZ2jPMRhmAX2vgLFuxgD8LWLU
H/N1fUpEltY2S81yQYHgyzbZFWqKMP0o/DYuDzDHdUnjmDzuTMqSax7ocD+tNjsrksMrGrCcyoD5
wvyqhgPzdvV40QBIIXu8Wj7igkM1p8fSbukA2AFwKTw3IZQ4g16f/FDI/IjKJcJwBgnny6/FAC/G
Ub+Y0kstPu9d2DiW18h9LaNhwcGzhukhizb9y6YFiuAMAv0M1hcppixc6vWhn1zwFz/l5sMWKQw5
aZp/2nC14TIeDw0Ac0sxCA65uwlbxK97RCFoURFplj7xTUwwK2txxuCgo6gMaa54QxMib0c/u9NK
8eNjMqnTqD0wvwIR4bPFkKd0PFcnwMKIclz5ogMkRT68GlOgE4MqCqP3gYiHXnuUvIvZpvelNaEW
Q5bhVok6W/Z5cpyEHkdYXngpKr8UyWXlbvnMt3nuqglBBiUUJ/xhtby/0B0prZjtaPaEDgzzbgzN
KtdlA0AAIenb2OnlNFkpX8AcyOuJ8bXe+mz9MkfjXicYOb8GHnVPFu42FWBOf1FcRJ+x20EXJbA8
KIGGxedZDKRZRwAIuAvluaNIQgfvQ6AtyeFfV1mrsS/t4VDC7dB7sFW9x3FwcEHNPVo3PT8OFnzP
XKDurWKMti7JCAyADFI/zNQlJSDRDS3nND5k25AOJQzJIJEtUlrvNrwuYIXUCXVTlW08u1gvtkuK
7CKcIvt+j2ZjP23YEc9LFukLKEnZtet8fpoie5yZdN391GVFg9CD746qucKXTigTBoGEDG/gjLt7
vde+2Ipn02bk86p9UmMwSZ4A6naPvbbxdyx2Wh+p8hWlixD15gmmHDKRpaeKlMIdohFmad+pBGZI
LZHIJIpVzeUx4hSPonfQzQQATf2OdEl7hsttflpy8LGwLtIfnIh4Vs0BJbusW3iavyiupxMQaYxF
xbbVdODzmU87j0otlr/mJQI0087HNfj0Bwrun0Gu7DVkDH7WzJHHrcXMagVO/5FIws8Y+ya1jrbi
mhdD9Diu4Z31vm9MUJiuSFHAkBWjPbQgLW7LlqcfgSyMZ4BW5kYQ6XAC6TDgIt/bn0k6+QtwSPbS
DdPHkXf6c0cYXPRm1ABQKI2iPIQxdxC65a9xp3l9DMAjThErbGnUUCSl97st94mTWrj4OwcrB89z
yeqjGCz4K2pnvHHHYIYKTBZXFmu2rJUCe0Lhsod0oQ4GtKawTfIZMSdvSWuH+F2tjm7mFnPiWNpI
WHFWszqQWnJepxkXoWER5jHPYW+JvLfzmNDotDNIq4BKTZM8MmwAmy1flqPY3AVl2759AJTaegyr
9iEtPqlxSb9nZvfqiaiNh8Yj/Hb4hTzjYzLltpqsr9WoQvJwFFC/vuc6EH/D426771kCJgHG3EOv
nhIo++n9MVhTp3KxyZedxke4JUiBxbiRTqsKrwUkZf/H0ZltN4osUfSLWIspgXwFIVmyJY/tcvmF
5ZoYkzEhga+/2/etelW327YgMyLOPidGrr3F4Za0m8Ex/8l5LIa/kWWCYYtb9mqM4Lz8BdWG3ZYm
xiw8F8nsVzkz3c2Rn7NuqKH9MMpvyJ+1k45Lm/HgL02VuqHWb4WZSxWbKRqtNFuGaksY6oaUlr4G
HedGJBMYhrTv3OJrG2ofzStj31xzK/NseKeh7KmRGo4blZTNvr3bWLnHZ1lGpjh6XI12IpuhvzJU
ccEZ6qzu/y3Qe+1bX4mtfXHIZxgTWXLxr4S1mJGVpbys1UM39YNKpOPvJX0nMpYfcy237WOr9c5v
Ot+Z1sb1xsA6aYwzIjV47ABqL1J6Pqv2yDHPP7TVbdEj1ZZdvm9G7H28z6yDeC/bgYfJdZGenNTb
jPsT4TVynmqGLPm/ItLtvzmExE69DlC9PCzCjuhmOyYMZ9bIOF7CpGm3nih9dJ5OUWG9ScNTUsaj
XxeDDZhQhnVGyrkQZJ1bc9kSwKdL5sZaLBhxk6iI5vVVF4gzh3KCemJ7KHtHNljaTq8K2dfO7Pmf
Y3oIvhQ9r2M96toUpDuxEx70gXtfjylR09b8UQurNX8lI6XIjVmGtBKs7s6FLNZk4Fpnpsz1VCL+
TWuf//AqC0U80bkXWWfVF1OkDlUPbnZpXJCjGjGebIir3IRy7uB9xu08jdakukM4qai5Teu4ylNY
VFE/nEn7yimLyEjeP/1lVnlibE91QGgzStNBKRma/wpGW97zSoJFPxzWKZyDLNasWKf8DZxd3Mhd
kTOitQuhYfv8hpZYZAADfWxZ+fowOZiC1T09Kd1u3Lrtlv8RmxBiOnpLUO7gP0XHyOKeVKq8G49r
uTADm+08aK4DeljzGwGr3X9MHFjiX+VoG2EyKBtT2nc2NlBfUSuEsHJoWzU/+0G7qoycdHeCtqV3
KrSlTQ7+YDFtOCk+zLw5c57QwJFK2Ln7h50vYX/wJh2V9QtiwWa6W2S7obIPEdEm+6/AyYP1qwnn
okbh3oLm18pEYB6OpeflxbGPynXok8kV+3DNdwRs7MHBYh9WxgPqtOeL9F76nWhIBPhFDwl6aE5n
tPMjYAqt8CfEBqTsH/P+Okx5+5poOUR6G69Q6U17dQStWXfkLg0jgppnQX+yeZwT/KZV0//iZa78
q63dcogH4xn/6FS64O2vSdRNFmeK4nXS8l9e2OXXQv2zanSuQkRTQtCpVPmp9/O9ecmCiet6t0kd
4zAJqjPilhKvdVTO2aOxm0VfrR469VJVPWF32TSqA8y6SFkMIKhNliH6U8iqlvHqVQOvaE5ZQck4
aOtdcWZ3KT9/M6claHRzAEvyUiew9/mW+Qx0vkS+B/0nxJf7Z/DWPWK0gIDKWNtE/oNApKbnQNrw
TlkwAlw5nWxeor6UBL6tARtdD0tju+OVUWPzUQDZzI+S9mJLEEbD4Vp0JEUfN4/3N+0lInDszeve
u8nA5gTxbjptvFQ69jrF9A/749Z1Zu/iBYPHnlQV89cnC+pFHJGYydGpvE1sFCTrcD+4w7wmGXu9
i7tuZ4QV28VGvBEvD27Ozl1fhtwy/g/bBPb6ZZNG7hy2mYac4eiyva+us4wUx2Jsfy6O7E7aQKx5
eRCepacZ+wnY0sStG/KYItfmVWKQUfGilyETbNbBi0Ryj+2HroMCiMVehCQe8AC4b1ktmBL1jdUQ
GFA1T5MfDcHjRLVL0VLoeUUtrNSlrstwP7PnbTyDrwe/hVztIgXYsD+wki2vOZ8sqzLMsD0w5Q6g
QUN7fBlhBMI/AbP5X1nG23LHZg7THlzhMxkMbUrBc4j67l+AEpZnv/Q3hvyqjcjGEvZyM7VV1fdV
XXRUG56av/xeeuvNXmX/iZa3/lFZqOpE9lnhx93s+6h6OT4RC3o1MTJboqRaqkJxcRB8w5iRP85U
wkhNfFh5XO5Wc+2bKEjbXC0nEYVrRTSAYQxhf7/InStRQ7Z+/CyMZvnvhJzOXbH0ecgo1K3f3Wnp
/jYIhX86k3f7687iqs/NwnbwXJFcld2PY22NZKpYizxmKORjCji59wfZTorCxHhFe2OZi+GxLRmi
HPF8VdZLAN+B2Wuvx19Ict+c8fe4forXtZuZ6K9Fj2RX5/aYocTklZeYcoaAE5snOxLXIq/mQhV2
9sgAF69XDO9aT/+IAsudtABlodiy5SzrQys25ZysfrTcD7vLuuGdtyo03/4HBlxmIO/1UTLGHmM+
OBX+nWRf/yqdbnB4hva5OIa76YN7GDKu6pKEkVsg6yFMdstx7wCUqglvJYMFPXX98xK4A8PNEVSh
fMrdzs9fGFQFL4xg6/xPMNFT2HO1fHSttp6xmK5t4gScD1im5omz35ob6yXn7Hr2szUPkzBcRJQG
a1GDnYaD5Zf3pum95kft9y3HZV5Y4o5NhGt4JyNGRscwYDxyhPBin3NuGxAVtUV4d0Q+wPiETWVv
rwN/u44x8UA+51Lot9E2pYRFiPHg5fngvqmV4e56aly1e4ca495Trgl9SH2oJJ6rXRmVFGQKM55l
jQjgSiyWLuwei60uss9GNBVb0BuzZFES9FnkxwyR9iH1hiAU1yinNH4kSmw8q670fEToceBcmis5
XXS0mbd+2geyoYU7FbEcFKpDh8R5Utucn0PFSX+3bPNkyM4E4EPg4By677eJsHrwUbt+7biVgNpb
f+PHy3sGlR9inzs/NbL3+TYWs4wHs5f8FEGp5DmYs/ZVriZ8s1nd9cMdeJIT0vds69+29gV/Fm32
19Xe+BnZS9gdVxSsJS4I6svTZmd0nFiUZcFvl7PPKuKZ7cjWS2QCsaeLKqbh3cfZbx2btdXZHxae
B+GPvRfL85i7zb1FqfMy9dEAg1KPfF5NJjY0hpkNy7blVxOD43CbeOrnph2KJ39oG/txceBQH5pM
Ww+9gmjh5my3W89OABc6u6rr26ALNBXITwxXqmiaVIRWQQ5Ao3eBWu7k3lsLN3fuHB3kT60ai8TQ
JcQ9zfQSGxHIu7GF71xaa/gg7WmScZO7xWPvNJb9JDgVi8Ne6e4nnUkOADD4VF0dQ5z2WqtmJCKO
AKoGbqmuisSO/JVDrHVlFsM8upxRUbH/DNjUk4AtTywdY0niUzNNdv6slmrsXiPyV6vzWDTDd+3P
qxLvm8d4aVs88bIGuoS9dgH8TgXVv9JxyKIr2Bdmla90JLJLh9Fdbr7bimveZ8NZUi8AWkjL9V4g
Wlb2SKhxmt73xgWvDE2gmjd2TNhtWuYrxI6DBsNE0GRTfrOJD32sHbsVKAz1VB9zk6noru0XUT4A
8VUMiJdBZ/+QFCr9c5BN371lRHqLmEJK8wnsarpmDGT9Iwy8jhg9LjN/OeluOI2A8gUXERrTnez0
Ys4NZO9LNbu1e+zdPmsOSMNb/uTsGVJ3YQFj3hRiWH+qlUNvHnuda5uX3Zp57Ps61xqXBDefuCJw
80O0pQuoWPFW4ZQXUxC32a6Hq7eshbrz673YEVg0LCcz8v00dZY6NjA+58FwVMQVfosloVDVt4mI
8ssYTTBBXZc/y3DqLnpxCUOWVgANZG3QUyNai0gFYbTXHP0r6WaL4NNhzDzvg4piC5LQ8jvv7O9i
/1f1vEVvZm/Ka7O6w+eE5SRnwQ+BdAntutmuWssAvoKrQycIsZB/bBx2qvsZdcikarCmsxlLCAQ9
dOGTyHaLinv25tvGysZfowz6ExvhbPxJ2lvtOxB+MR6l2cMqgeNwVdJ+T3kuzDLZ6GRnxX7yyZ9d
/kZSiDDxF+O0yVzq9gyGML4MneUX1Jubv8mD6Li6EjAwUzwt8w6FwJuoadVC+x/ohEqU7tw65X8+
+MgNQ+Dde4PVy/OkhrE5YAcjjjCr6cF/81TPn/m+6RTOCzuCH2TdmPaOorf3G+UuRzefegpCa30U
wxIdq7xiG9cyzywu0w6H1aEbbH0a9qn7Q4VVp4uozYPwHXXEMTkfVsq7hzlnrtnhOfg0sqt4IPv6
Mmd73x38Sasnp2I176kpt/oRaUTdFc6qHger9FLOMhfNcd2W40gtFFdyl3eir7Ynfst6TikJmx6a
JLB1QocLXer1+XHO0Queey6bkQ+QZO5XeyXSyZf9fACpIJZ1zWdgVX+UEN1dHY6MBXfDfTFNPppI
N159sec/Re+v7n/V6GjHPxlcRO7HOFaluZeVaR7cyRavbhFEPzLIN/bnCl6uOLIQiUPMq1M8qsr9
y1JAZ49tuZhrITpz13g1EIxitcSpHb/HBnWj7hs1Rzm/+9H77XV10B0RV/EOIG83KlnaZinO+Q4/
oRw37+/sTEiPksDVVLC5/8AnRhmwjhlgVe0Ml0za/i0jqJrXq/ctfRS4cx7XYtNXvsgH2BbBJgQR
7K94DzG11tFYO0lWzPbdLqCN0ryprS4Z4eX2U+hwV0T7lJ9zY61xT/t1Bz4+vXb16GXMlIJlewmj
lkHDHuReF9djaG03gFm4cIo+679g8ZDDzbh83/V7d3JwQesTQte2pi1Xov3XtmfXxBmkU50wmIAx
NJ7X7AdNn7s9MhcGVuNgGUSfWrujzE3NDnfFjrGnO61261uHAXW0eEFcIuZqtiSNRYy4N1BYVra0
5CWrimwE9mnojiTEkbgP9YxCunFB33EMAmbpts9oME23PNHP+1+ynwIsR/5SrOR8+/l7ANx2sUNr
eBKzpf3U38fOuVFuztnB6UDkf9hlbTEWtK0oDc1KtcxDG90NPBPUbRTYRSJoH5HFHOLdDpi65i1W
YdCNT3trioxh3uoMTL6nPIPogK19pVJZZv7bMseS0XTtWyGn0LqYno4vnaQz/Of73XrgQMnfxgWf
DqPBuaT8LncZkKiHJFXEcNocBIwTOcVtRICbFzkUXajyS8pn7HzZNCZpMftCHLkqYRVysCE0r5pK
Oh5NDXliNgjb60LBGiTcpmykboEqqqMDBLI9OfMwOYgmapbH73M42mNkSTuKRQPFkOAlcYo036sg
eDIr3vC4D/o1eJRKhPsjIF9hznARrMvbbN6qa8Wrqi5LKCb/bsv7kt7PXo1/kh3bwf66WA5capSS
UUeB4Gpiu86in7KL/OCJUOTJ56W2ChenUdfkh6CwSRic16wOEs2h0CZjr7GZxAPs2/C8ae5ejv68
AcJKGsXzlExcIIgRc6ahOZPNA7Z9kPMwCiBahtnWf/y7i39esR2TY+xFD2rsuuxKHl2TpaZd83dv
bosv7GGMu/1CGBYNjZtgfCt9P5rfUWP99l6ZENGHMSXYJjjrAJftDdOxt+mg4wXLlMtcFQbgUEPH
Myyapv9cTDv9UU1haZ/aKFz+5kUvj0WwT/2d9ugXYnJst2MI9Zmjzszzbej0rI77skXjS7vPtQX0
UuaFjNkyPBbpItv6t4WIP93aIo+m1PfldgpCy2yx6ZrCiqtvlwH1ssqPW1aWmEcwKyfBGkR/4Mz8
lyHry4eiC1FASWmjs41MCWyy73o7jpQSa4JLxu7f0G351Vt5aDOFV61bxXnD4sG7uetVdvOs3f52
e+rWAyi3ocWu/m629mdnpvKxbdtwI9M5EG+iJy2WHt2OqgdX4Jq8mglx4i8r4/B57W0Rvo7fGBcC
HRryxWeirY5uJXbkKGvdrzxIDpV0bfa7aRLZU7ODVr4qGvYnn0sXhgBf3SET07o/uFVZh8cImfuT
Yks7idtyipYxnPP+w9ZCjngBR8jraPMWRv1z6ce1uwsenG74OcmBJfYoP3/ZV7pRqkhUG2sxxY/C
TO0bbzPCpcjcuxmV9/dQiv11XUXw4LbT/msrq+ZIJlL1ENph8BVkMA2oDwCG5Vj9Juiib5PGFRum
a7E+WIB5UzKPw4rql48fCkMDrWk/hzeFM5QbgrvTsVqFM7FmRB66uv8py8BCTmv2dyDG9XFHfTyz
6gDvoMpkmVbrJu6ttStvTrPQGe8sFWwot4nGoRVzQwjzfD4OjrucQEf0J1yZ9WiKEoUdEvMeY+kg
Uwxt7R/QKDvBMcO0fjLWW1SY8aXb+vUrwOLx4GBWeVrD9VLzIJ2olYZXexm4u+xwnE/A5/klWsbx
3FkudLVVU2MS/2Wnjlh+M5fAjTMV1QNUGC4wd3Ue8laKn4DDPSk+q/y+GBVQDmG93XnPhX3nmna7
hpzCACeq+9HlQLUWn8jvYim7f23DAh9n1dbbCjX0Qp6BeaiXdT77QCAPnleNf+rNs84M+8yZL0Vn
Q1ldXFluLx/y5ZvomzKHjcC7g81zpC5uln48cJJFDB6dNkcMs7cUzRQVEiBbMB5bYW5khTaJix4X
TD4H/QuZTOsCAhZZQ0zrqZ5dF8BRGKtNXV2aD7UoRq4Mtwp52JaxuJuKVdMWj4j6Y0XTt3h+eehD
5XKl2kCn5AhPZN4IJtxJ3hCrz8hrnGEAwyG/TtYAijBmXZPYtfM11aF1zsMqu2TRGv5cLd9jKBeJ
KxqI/rVV1gy0YVfvxglRXWbjPiCwmLO17PM9Rpj2kMkxSnNXVpd+tsqDVZFSjyzaPlSRvcaayvfb
feicPJrXaPfWIwaprxC+9k7vcrmjmfW+oqHX99MuumeGhkxfvYlam+S6xOrDpUFusX2OvNI6wcbW
WBNseVwxYZZxkO2/dwenWYUZ/Eeg2/FXjoPmGWkcw7NBqGT/+XJSVqe5IXmMoI/H+cAAy52SrQ33
d55foJWhi/7L0Lfqg7vY+b+tbq0UIYCeFc365vDOId7Oma2pSu32Om21cBLh+c5rbolhRZq31WXL
655GulrdK12YfekRPLlsVgvNl/Po0LbwzHAFpXgvtlEn9TCzPK5l+olV3lBBuPt0qN0ZCIipyvaq
rZn9T369NT+iwGcKywgupR+ClQuXqXqCCWOqw6DAOm+9VHedhwYYlR3GIc7oNqbyrw947ubfQRuU
H/gzJkSP0BA05tfXPi/Ui5y2oHtWPi6CoujVx9QSKxzLjbSWuNB+RIODLxpHXQNR5Or61tceCBdg
2akRVXWZVcbYm0UFKxrgul3K3rfvcWiPJwvtRaXUvvXbSlEI/4fLDTOG1aAwGooFt/d+qK7+bKNg
wHesZy7COajsi0tICsJk4LmJY4Cr76ptBNItZhcFGtf2gapiOQTMFMCHZnXyq018uUB5twkvycGN
Wm5aPtaAW8TQAhVoEwlVcZ3wlK3vNpDZHCON4b8LKp/YNXsFJh8mOvTCYtmmgYbA147eEF7wQ3rP
nQnG53zft7vBUfWCulzMUE2D84/EZHXBom7D8ysL7lD6NGBAWYP8OzBZzePt2/qXOB7pwa4/11cS
cHR4j7hbCaz5tIZ3IOobdBNsURVT7LRZbDCl3VEKRtehGLOUYTA4ydh7iepH9QtfG0IyJJhO7WnQ
/2V4MJ0fRBnI59XZADXyoZybKg48gwcQM8p8DJV2zmoE1cHyOR+3JcfzVQwqm5PF1uFlaHJS+TrZ
tevFIZuA0kw77UlPqzMy4ev3JxFQtNeyX5ZDGDT7jywosuR7AaI81cTxfOZdMP2lqBBkxvvdcReN
nWKf6d7cPXLedm9x/vYd7hUxRxn30o7kZ1jm81mMi1uA97j+Q6FanbJhFsyYeY6oYw/nHgM406De
lZZzgbgwzCG19aklZjwGzGH932CUf1a6tL4YMfjt3YYD+h5zWXcPPVGejT2MV5FbLZCn7IaH2lp4
NrbcuRUbP5sU1La8UYykPKpWPEyTkTHTr/WfH5RTiuNA8D3Z4s00ORYaJG90OejdVzLAsqsNvHLL
vb49MW7r8SMN21EzPvBjK1/6IiV+r3tduoFmrWoYxRSV1922su1+taXVPlkysO5EOOxvA/QX/k+G
UXui5dxXeF0qJpVBII/uXDfP+268I5noguFDJ/8G+JMIMNjtbxibXGdNihFJtlo+eWNUPtTZZt6/
kZibi7L/Xxj6y0dTUH3gp9r/jM4ELK4XeoeYBra5MELbEm+cp4sF///8bTLE9mLxUCSDtJfrOinM
NNrdfxe2572EoNbnzIvUU+Xu8y9v9IyHeSOoO057pAZIX6asxKzViAA0dayx8xwOQj+cs6O/ZssN
ko+QQ2LV2irxp4phNnBEABmVR91/0YJnNuWm2R5zPVdtOvWt8xrYXBM1/tZf6+yDFq0SIfpm48Wq
vsrMQWdyNihxyezknw1pmPrj3Ox/S6LIjpP25+gxWhy4Im0188OY47u4zLZlv7OTeddpIcjETozu
w+pc5DAmHUPhXNeHbKpgcMqKaLwTzutIvRK1Ip102oruCils/eeyLWQ5ytYfimMXomAnNbxjfsRM
JP70RRZ0p23AKRMXEfc3YUiust9rJwic07goJqlbw4dAoMay7GyaatoWV/Y6W9ll2pZVDknPNUBu
3SacbEto+MzwAGW3sa1ejtipGCdVi8DzU8wbPSgm6aM/W17FPADMZj2OWouzFW6D+6kQ5BPdZM7y
wiUY6jdjorw4751r/Gei1fY1rgeLN5dmzrsPt//j5VO2PYJ+Rc2DyqyGNDcK6Wq6iWmoVrKZgTGO
JHWAhK9j6UcHqx8Wqzt6IhgOQOhuhVAR2j3ri8e8YwXTYStC2/wEzv+WC+l0LSxHfRcRa0JIzEND
/p733qInyTe02brjZGzq7UdfMIEtr30weTAN7WCc1FZECW6nad/od5Fla3ElLcU1CdOdATZSAuUv
L6uuaYPqAPhFZbbfr0kl/Gm8IqNFEW4TJcYcjiyEvotF3o77fT9Lr33ZR8i7Rzuwgb8T7Ib7+ORF
9O1QzkLIN7u1Rx2viz+vD0zbti/RSWCQGJ/MfGTdb8FMc8zA2SioQxEscVZjXiG0QI8HYIruOQPA
wTbU2+tnsEb4MxgQrl6Cfla+KGqUD3TC4cJHOL1KUWeMESwfs0Yo/F8DevdnjmnlMg8+lL5jiHDo
WsVUiS160y9eFwbjI0k1dJvjY+HoMiH4vY5FNIKgGB3gpsDA97P1dEufKJvrVvTRG7eCPPm95mIq
a+5eN5pOO9wqPQIz8AMds/8zaGyvx9dAvFoMyeAk1fhNxTB2VEkT0WgdSmYm90vdtcegAWWfpqoR
zE2zxj9AILlPNSvc7vW4dBfItu4FlP6X08sS2141/aRsrI6TG1TplvNqSF85r3bU6ydZ183bOi/Z
80RwgEigiO1rMIb47+1pWrLX+nt8ngTWki+HYbe4adAtu6MzbwQe7ENef/gyG8y7ycqwP0mSv1eS
SjjtiWRj69cFvN1foDR90h8iA9984NZYKlxLa1ucCsFJTEVejv0xqFYuVvYDDQcSDCLG7P+fjCrj
GucOFT565vOomnRfI0feuiryCObQYP2HuomK7k9B2Ed2LEluCW4wQ2pL5roa1TVs17I6usU+DCeB
cM3JsIbWtcG9ApuFdfUzYIvKVQ1d+TW5YHAp6IX3ZGfDSn0ZdHxOCHue/EnMEqq0C2DTH4d65lVe
JSk95yALd31Gu2PuYMZ2+jKA9uUZa1VjYXBbuzp18NNK4m4qWMUQpK65tEFvvlhVt4BbgEr4zCOG
yI69kQ03sOvFWN8tquVYALGY3KddshDrKYjySp9G4W7hWwjt9uDqrS/TbSMI5I7h0YJ4P821TkBb
tEpzkbt72mxuqV5cpgo03QBOGCiAOrqPWpGY/zC0WM0PS1HN1NGic5xYAQHS5FAL9A+b11EyhTai
WFozRUhWo9aFFRYh32Vd9VZ7YMvhLo59KJYejKae9hgDmUtzU83BP69RXClcMeH77LJwWa9l/Rkx
rRHfY7qFUzuQZ5u7RWQx3G8wY0CtRXYNF6wVPwdb4t6xV4SLl4m1KNXDWEWVHW/fG4cSYIhletoK
FP5Slc7r5GNgO+Bi3k4aCxWLr0k66WM3g2lhuIXvLO1WS4WJu+Yt63F9Jh5HhjRWFNt8sEAmuY0U
DD22Vo+4UPrPYOoJdFx6f6YUIuNwjQ0BDyhn+chJMy1h+83HLvtbu1f5Z1VPhuMxbJkzQgAFpOA4
ZY/zHGfP+lBUTfixmcIXSd2Hdnmey7pKK3dtrQe/r+vppL8TSE4Qlk0fE+SYryeH0af1l2D0pUqm
MmdbFmaIKv/d8LKZKQ4Wd4M+dwhm/bKE7GFXieNp65dNZopXadY1cQNz5hf+n6WsBvVPqxCFn8F+
3Zw3ggsoUbKVcJxibIrlIN2xBb6LohFHx140ZX6/FVPefeJcDkNuh7AV/Yts7cIvEp/2abk0vjHh
CSfvPGFg6iZx8koTjnfEDbQvKCnyZeyd5U2bfnXTkQ9FHbiPV3W1tJrNPTOT6rmVZvyxL8HWJEEE
EnX0AmWy4/eW8buu9/v7sq2Zv9L2I7gQQeFcVp67pKiH6L3UI44Tn4L1d+lmW3bxOqqLnxWBQOwm
ZrZDtka+bV+suoFZEqOZvoC9iVBbZkrMezHKLDwxcBZZOoCqXvPaKb9WzEivnrX5PzS1DwI5uAuH
kihK/zITqrDFY8/Ow5hotTF6RT0ww2uVdQkwCOMmxT3aR/I+I1sgjaoZd1uELWNNyViD5gcv0S8d
49ujq3f7thFKcEVIFJAgVq7JcyTRiNwzRi3/ATBUAKp1nh2/oSr4rwp0h/5MlImaxXyuMkfMsTEu
mBHLmT/z5nt4uS+R+WIMXb0W89r8XVc0z4Q3DGJOUwQdOMDUHaOb7Jg5Xt3ir87695k4stMSFsG9
ygiQ8KVr3WTOtTP3zJ5PuWMMaK2FEqf4yjepo9A9NbuebhO5VFg0p4xNHwHUTCXdqUqLjOoyqe26
fpOz5Xy0Unmk/Lqzc6aTrWjW82pNjZd39oE5vUB/AunnititCmqHAdvJzzxxkJGDnt5vYUcEByaU
eO+VgxlKafbTTc1YMsar8HfUE+EE4xDaqGb7dhYYDwnBGfz9lNF6xOQOL19D2Bus9rWW5jzLLTyO
lJ9HwTruR3gognjAXJpLV63tAwqfuTWq/q4UsuLWdlUGUKO9/0JlOfWlahTe7hmN4hbpQZ68SrLo
T8jnzfadi08GD/JcVssLvXD/R6OY3IXVOgVP7ZDJ6YpY+V9O+5JWodsdhm0lW0paBScTghmv9bA/
812I6+bSEDC4nwiVNZqoMMAFoljUBd+qT33aivNEo6cfG0JmMK2RE5wTTRDBAWdlof5apDXfd+tQ
XzCcmWQPMtx99ZT/Bh3VH1HZjnB/mPSJE5iIFAkifr2CQL7YWRhKIzWMeFo9r6gfeN71qSHNI22a
eaJfwC/63Rl8CzhmHrF7BlDOh8z3BN+BDQGId+MHKRUiCbz+j3J756ZbgvU4YTAaF4s6tXIXb3Np
T7/VGo0oGlqex7L2Xrvv1Vd5QFOZ8yo4MDZRCMYROf3JsxiKMZhBl08VXPOa4HYMYlINNpabroaa
g8ot5h1zfMaFvq8BKtsxYyioGC71HeuhyQwsrrCk0UUtw8o/E5G4J3g52/d1cPo0I7/loej96H+c
nddu5Fi6pV/loO7Zh5tuk4PTfUEyrEzIuxtCylTSe7v59PNFTc9MlXBqaiCggUaWMqVQBLn5m7W+
9d7kc/9BBrR+qZwzk8ZRqKBYJO+x8wkEX6xHjr0DGkQaVnxtzYVzx5N1CkvBZBUUhn1Pl6JdOsU8
XrYiKYbQ4tOvjggAxdGxzDMX0wUpUmNPPcsARu+pQl8vgoVncnppFUXz3nad2DeJy9tqoynYxNaQ
7UsAsRd5NM5nK/cw76c4rQ7sg8cwigfjg/JAPegRATy+u7R1x6gqbjfYXp3tPCv8mFnm7Y0M5YuO
PIGSC3z3a2+3aPZb7EO+jZJ4x9SU2zHSZaM2Fs1qvHfrvH1wOzE/kUYRI1mrNAh4DWqBxeDCRKbA
B4hUpvGnfqL86TELr5SCd5AS7UtX/K6TmI2WmkvjUGVdazR+OejVNaXcgO7MZhAQrSjJi6Rr96ro
qys78aLNYBESt2Qs1lH3Rker1fTHjvlhx6JLw7pQn1lwft/qP5uW9m4u8IIIRyR3PNTzk+MkbUgo
U/Ok52OxR6LgXLFI7bfKWDgDGua8u4yMq5BZWn7kYGNd4yRp9WoitZk2Q7k6UCupOiLUded1EPcq
6+dXXSj7ee5HbastVnZF14RZWozFRprIL+PanYC1QUn6mWP5/ljP562SRn6iVxMqdNNyuRJjjRdz
XIdsAyhC4H2p6dMgacHsnMlaOMfMWYfCAEGlth4RCRmQhRQ2+keW1UZzmfFQS3AjzXbbk1WDxL7w
gYZRMfudJu3oWk8o2pieD54c7xBZplZGUdyUzD0zSDhQGM3EcwlUTKCFoX1CEVTeOPTpNhyXKBk4
WEunWftrxt70F7QuQ5mfeA7jbvZrp0BjecV6Pcq07QpiJP5UJcDprbuidrvTkJjVn/9vZupfIVm/
gLCHeEaEI2NxpJq79pBUtvjZv/etv+DP4TiUclaNceTNeW375Vh1+t9QpP/iVZtfILhpbwlZFJU4
YpHEErbri+GbqTzmmfT7h2gOTaBOySmjj8ugaN1Wx+/1ufkeq/lrwFKsRcw+utw4xv14ot155tH3
N8Drv3pLzhDnP7xuFXGIIcszjmDuMGvH91qO4Ptbn6T55SJxZh2tiIFNoi6jD2tQb5JL/Zvf+/z7
/OF1s2VA52LK8QjFpuCsFodU+2b2hPkVNm5iyzSYeh8TNPWhmRomCBr376K5/uod/0IYRz7vZrYO
CoGSEpNTvkX89D2qv/klWaxsG8AMqd0coQL79YuZqb95t8+f2H/DRza/3JMdD9CEnqw5OmgvtKBA
B4d8BhFOCkD2mzkrxpe705I2xou644eI/JfZlCe8wOG3rkTjy925MBzgGV81x8Jz3/KuvmGS8et7
3/pLVFHcmkNeylwdeaCedGuDx/V7aT/Gl1tzaceOhVKqjjogene5sVX+PbC88eXGBDqX4pSO1TH2
sKpb4pyuQnPxvdPq98ySP9yashF6a/Tawm3vmifUEu0BxeX4zY/yy82Z9GiLe3ecjw7JzL2Id3qd
/U1M4l/cmb/Twf/wwvkk1xY+/XSsjGFDfNNrL4dvvuNf7kzXBAA4iH46Rn3ebhDa2BvZKuOb7/iX
2xMeFm53xDtHobLoultoccHWp997aoov92UOvKG1TbSq/dkn3ozOZxR9L0yavcKfj/HMQ8cwdxBj
7YTNv6fVNAullf/NsfUXH6j4cm92WtlEpbEOUCXlgCCbmVKUiO99pOLL7el6fZJDLS3Jf5GI9ePL
zqq/VwKJL/enFvduPsVde0RGgcS+wFbdim+mZzLD+vN7bsWLDYIacjkHOJAILX7Mlmz+3iPo91yN
P9xDKTptw87H5hgJcbajSYrZHJTStw5b8eXZ6QqkJKus62NcrS6gjOmaoXz9vTwJ8eUerWAgZSLl
pWMGyX3IIFuByfWb3/zLLToWfVqOEw+3VC8eoLuwi6nG7G/eFvv3B/F/84DWv9yjWLh0U2U2bwwe
2QdDy3a1NT6xRYSY1pCzCJemPguW5aGR63Gpu0D11Xppu165buFJxE8YGvNDZpNnI6Peo9fp6uDc
6LCm7X/aCwoXJFzjmTjfBay6b6OObhdGA2oSDW9pp9AkjqgMbWXYx1aBd5+nH3IBjYp70WcY4N6Q
XpyfCh31Isq15Ro3RnqUwKT8JNEOxWjdp513ykioGufpeVHJslnWnCEZbd5a8WMbWWnzg1tV+XZw
9HiDrMbb5p133qo2tzn2kk0RjwI9cDIdBAJBG4kC7HR1sSwy3q61PfaPBADszaKbax9bl/YTBLBk
cmBPKCCg8U5AURDxmLuGHfslTtSaIVQGSDZJT14bRSd4mCTZ9tNrpgwcjoMTKhmZG/T8F8LtXlbW
tQdrLE5aNbF8SFrtQXb18r54VAaOflFWOSSZqJF7oQHkwVMJlMBNz6RfKSbADsuEAFPrF1+YFQIU
vLoVBh3LZ8RwmcYjgs36QjTFgaa1ul/cKNrZGvBrBxn7NegyrG0Kid8EEdAybibbvJlce97SBJaY
RuWCmwtDeFBF2rAxs3kMnMwrnrMUWVU6aDuBROQmB3AFg+2aZVUVlnX2uBalG1CdVWq7NtoeXslD
o6mZsQgWSurN0GMjpkL4yjcWLpwAUSiwo25Re7gBoOzzxL2EyjijMlCXGl5LvG92IOIoClw+/VYz
bYl331l2EWTRvWMKTAaV3KK/6p+YMiJHmNgow/xnWilLx4NWU6BiDAzgWwFgE33rzJrhBDhr8aI5
RnfhmhDqodlYLYRl9naD2duHplXDZeQN1zUX4xlOu3E9MH07t6PKgqMz20E5qf04OJdzXD3Og9qJ
3B2rTT1hbrI8p7jr2dRfKlu/yiBRbnpowUEiPSxLAnTmBGf2AnfTEAyt/ihQhGx1KNhcaJlXBrZb
5ke5soyV6OodF6evFe8A5rN77M97XZc3tBl/ebmrwlLix5YMnw4jlqiwtTBIxo5bkmixwgUe9c/V
Wm+HgdipGy+WPRjzvoMtJJZLyHcKnnPFLexcuwYqGhYvy5UiDA0WimpX/JHsi7ALDpN5jMmpeLHG
ERdk5+r3YCmcS3uuMRLAri2fZ2gvvAnWHBB45al74DVXNnMN4zGqR4IO6kNuOvplCtL1pW97fTsa
3k2rZc1+ndkOySQEY3RwTPb63jJt+/OuGXub2LR2548W80sXDdbOTWP4OPAK4CVwTQdnaw8emOU2
hwS0Lef0OOTmBRyzDxlP7rXIDOhNQ8edrdZmfVnTogCLkKb2DvS/EdQzM9OpTY6lbrLzKnsFYgLE
LSkTHgJyx5bpum2n1Ly0DZnFoTEu+hZe85WdeoYbwh5HmAaNa4OqItLCSjXnyuotSQi1gHJSBHbm
1J8iqjQG53n7lKasvEVfdZsEv+fltEZPReqc/WHrVJ4sRj9bo6yP7OC5N4DveuN5hlVbqAYRzftw
czhmImuPy+Adg6R48jSaOCTrJMKyPW1DjQknGkDks/x50k82oIvNMiuNPXxzFjfJTtM2Lm6YxwS3
1MbtOxm6eQcrR8Ydn0WCuU6lenXZq+KEsCa6IrbhpHGENxUTQNPUEGejoSFLZAYxxnEgQIi/CqfZ
V3m35wLTTjGWnW0kE6DHLBjcBZ1W3ZWoA+wWihZGP27nqF1/NhXCqLw383sEXAZqwjl+EZo332e6
5bx01ahd6TXKx4DUa897Yzk+/tCA73ZQdar2IerGT4Rr2gXsO7SSio8Shet4jEmM3yg+0bAd5HpH
UbFuhzJp1hAJMBIAtmQ/Jqujn54c8tg0DCgEbW8iZRVvDMYVkaZTjnmuMTbe2rVh4nUVxPbuZpgx
4uUDUXumNcToTLqFT8aqHQ80uPfGSDHe60ObPiMJGOrjpFmTCgYUeJfZPHkyML3htevRgZqAxI9T
OSOny3tXschxhvcR/UNQecOKLMOyHzzzLCYZMCBGLA5C8CY4ymAU4/4AQSNAhwQ9WKe9NzXubs3r
+JLFCchn0R3xASd4q1vrBolFGZqsGw+ap7NyMJqNaQOTDlQZ3zB3JKBotcZ5BuVjJqxUl1+sbx15
oUENb98k650gX7p4ZzcSnJfXPUxJIZ51PlJ0fSVuK3AUtdXYzSPspnUM3barzdDNDPlSTB6btlbX
3eu2XPfwmNXestH+LMQ/7NpsxeSqWfl7nCdOGTJIrxCcmb/Aarh3dcfGdCjSn6bOqg5VnahfRlXp
F83kxS/TeUPe4u8NCw5kOBN1IjOfmqYIknQcsH2kcC+yQkwnbcRPPUYldCo5uOYBqPsDDi2SzVEL
YjOVyaNsG3XSstLandccKIKtRWw8AxMaADq2TMD+TtkwrTeWvtJ4mPaRAy0GmVhAoN82fSEzUiwQ
dQSSPW4blHrR8ciqTbTYnmDpUTZVf4GaEFwVwUzj7Yzp8aHOpv7SlVP1iFlq3Ay2GT8hS20oENDD
D1tSgdSe7f9SH3NBChAkvsQmbapnTTcmFWdQVtT+3NA8a6uFgcNKtBDh+iaNWlj6jjLDubauZkC5
PpZpTrW5eLT6aCaqILpt0XALzEtdsTN4klLXwaoxR35C/ru3JG0fIwqxAC1ZdaPijE+ulNr3MjH1
L53cUCNpAxVmHYfaavMgM1obZXuPiuZvmtxzX/XflbhfmjmspgOQAWXCLEH56wNJ4J03wOEAEzcA
OKt5/l5np3/p7LIEf3tClXPkCUMVOfZYOBm/Arj4vYv5zx/L/4g/65v/9aL7f/0Xf/5RN6rDgTJ8
+eO/HuqS//3X+d/8n7/z53/xr91nff1efvZf/9Kf/g3f998/N3wf3v/0h03FMl3djp+duvvsx2L4
/fvzCs9/8//3i//x+ft3eVDN5z9/+1GP1XD+bnFaV7/9+0uHn//8zeBD+c8/fvt/f+38+v/525V6
r8r37us/+Hzvh3/+JnTxD+HY7A5tR+iYznjX58/zVzzjH0KaBn/BsnRMqeeIZDD8Q8LPc/9BnLZr
6RyMlk6XwzSor8fzl7x/eKi7bQ8/Pt47TzrOb//7hf3pk/m/n9R/VGN5U6fV0PNq/nzVSVd3bFNI
y7MlUAdPfI1pT+yxkpjSnD2gAHMNEYSBPER6Ysjxb5o4wnv/PK+QLj/EtG3+D0iITjn7pf+3TNcz
PbcydjCN2ukSERT4NySrQOrLtStPoBhMsR0LeOeMNgTAoULTli7EBT5f0NFAtjuT0kH3Wo1xhxCx
e7b0Fi1JFk32D322updFzU3xiD0GwWaFYxT5TtVAjOgm3QN8UEJIDlvA12m4Tqy/ABskcqQh7BEJ
oaLpqt1Io4d2GSeACIn7iV+Q4uMur1c+Qx+uXI0StLTErkS/ulWtYqrT2UOMlibKDSjdcbnqflux
cQsd0HeVj/KNNARezDvUUmp2rWsmuElUOZ+84lkLjLlo7wukt59pM1iOj47SPaA3GqIdP1UAQzId
KhRlxe9iKJatq3Kn3C6DPZhn9SRa9tUzMsl+ckoXABWJjoayIPElpFm2fpybjNfWsEcdi/xsYJvT
TfY4oxHbJywFlkEDhYsZkaAcsR+A/3xNICahdjY0cBBWjIvW7zNoF3ANq+m54dAGVYaZ9oFlHkE7
hXtGRKRR3D0SvNA/GSpvfyULogmfOGpJGQbUgMG9bvOSEkusdwmDmgaNTUMRL2mmq7DWm+VDG2EY
+CXQW+HX5IYWIab9+lSnMx5YITtKGWsSeJmJBkKZYzBQv3DQvAh0TLmmAhJvStzPFtyKtJOr8KEg
Ny8E1VQPdt2OJpMV0N30KFl2tToqjU8UmEwrxgymBng7nRCJribxUGVy/Oi7Vn8hUKe9UWrNMfhW
zZIEPZtT6G4ZuU5ScLtjjJu9NSx65pJFh2fqiM3EsQ8qwoX9abOPr3yGOsavhSnMgfK5bva9AR4h
GGxcrSFhUeoT81wxoRWCOubbA9tYNAOdA+VpWkFpOBnpqGrx1vKMTUTU4rqjwlM8LcjOmigDCpOk
jn5Qauh/9IjDCSEWgMDO1rDE2w4JBAHqngl/kxY3E6bCZHEnPy5z89TGos3w2OjjneOO2TlgxsAR
oWvZM67BHMDzRGCHb5d47ikZEuLcmqTMoiBOc36uIQhyCFQElWBnxJbu3OTEcfYoLZsMmZUtxuaK
WdlS7yHtTlQnLeamdKB3h/TZLHeqb5val4INGhrfsro1LNfhZvMK+UNmuiE2ckIXukXqDQsHCR6i
Jzy/1NQUepkOvsYimgIPYWvwM0l7wAlXwlIcyML4IKZSvbb4Oha/hPmC0151Lrc8GATUTOnMhMQz
DP0n8XnJlXT75V3hKLVCp6jxBgpNNlNI8eTYm6JTxQIrRqwoUCxj0Igq68drJ5HJwNRIn5qwx4/l
+LNjcWw0wqYbAhAZ7QzTVK9xVyvpF7QTYLs1TB9+4c0Oi+2yfov6ekbDYNlY3IUuL/S1cZ/zEpYX
Orgepczc2dRmmmUdG80cHrzSGtzQJDBxJYOLlpQ2wdYemXKxgG8RO4HXbnXGD4CyGZ2gWS82ajD6
nz2woOagON6Ac+b6+gK1EJG5JMKkClk+EJ1TOEu08/ARLduYaQNBOIZTr1tOzmXYd1yRSwhMbHrm
x/KeatlaN6Gmu8lu5MNUW0f3UpJHjNHQwP/OWG44brTHKQHW49dtDLOhoZssSfwo5IlqE7NEV7cr
KTiobkEeymi8tatStYHVrAhIVCNQpJdRSldMG0E3hjKQ81bpU9UHtoP4L4S05nihl9spyWIj4rW8
b4YPMt1Bs+mN5iC87npckIB5e0w+vd1c0e82Hzo1nekPDprYTQLUuQjIKwNyqWbPaJE09jxm4gzf
1MFJMg7pxJjsN2wvkdgMJnmFJR5a09cxru6yGanZtk0nrzgYjdPg7iLj8YeLo/mmUiXGEixyYKW6
gsCtcOJMW7cufpF4m2pZwqiaftbD7FUn/YGgTpAuTuxRL/et0Zi+OaTrLZTPudiXxrw8W6vVAeS3
HO9V4ukl7COjSSKAmGvBN6OFg7t3VxLPOioP5m3krM1+Uk91FfKelneuUzbxeRCzGOCUM7bMTSwy
kiMWO3mD0dyjcq0w/w4Jwzc20Mt0ilWWR4jsIuN9TWOGNYVrA/X1BiTz+NWT6RdYKaRFs7tg0NPw
MKNStjD0pnHaeIRmJCPx5Yvoyw0m4PhyqM1McO/FsNydxiNWZekKSzLts+G7xqSvbiTxU4hDLeGt
dNquNfnW2lskd64OzR3xTuggo9ocZNjTUcxIFsvinlxXkW4cAzBiwIjbXo/zis0H+b+h39W4UbnS
6piHXAU5/JKYx5px7rgwFGrRdGJl4dgX/orl8RbUG6Om3prL11haw3tdtcZ0wZa4H/dz07ojdRLt
xga6D8eaNjcDLmvO3I1b19mTTixcT8QYtYmPHyvWTpaZzOpYp06F+g74WYSJPNI+Ymg/STicQTGw
HXs0UE7V1eOGRwMAhM5wPwjvbPPNqlXJyaYy0g+QqUHhFQaS5o00RqwJOHCiX46TmkT62usMrIUA
KxrSsb0nfySeggJgP+w2zaPg6ZnKDsd5bsd0t0JQIV5lxdgBy33GkopvE8pBvCj8Zy6l3KaPDXe6
QAXjQuDC0HU+momv6c3yCItXHiFkpBeY1rCBiDnLOi7aVX1qlaEe65zjmDnOhzNYF4nWXQ09Hmh/
clqdMX3tdq9V2Wiv7A/njZTlJu27Y2KVc9DY5HXmBeP9Me22lcJyatUy5QG87OC5enuXQXGOVuRI
kBYQKH1c+epQCv3ThpPlQ3yWJIkZeFAtLGzSz2sCf0ID2/4vFKBrMBZtG872zKR1LbQQP7adb9Dm
T+dhkeBXN7XRvhQNLrh90tU8lLE16lqwDqAhOOydR1PJPfgEZsowPTHkyA2+XTM02/KE45W9BDT+
InbMm1K3e6ZZIyWQP5JntFJ90MI2HZRw4n3R7csBZ4JTJTX4xeUs7RKcc21lOHfWKvKnhh08sA6u
BbRmTHKbDnk4vQPTfWgQGzZcXMNu2QTwusRH5JJakTXNYm6AljR7JcCK+450Xt2SOAwHhElp8aAw
GnZXcGm3XFwI8ZxW8PZU1latOFTYEZHmYi5JEsSe8VyCj9/2FYQsOHF69DLjtN8sUh6w004L2YwU
iH5u69anty7lNRFDKVsAslYY9P7+0fK8DctlQW0/42+lcZ/9PrWINI80sgfWJMY/Tt5e8Y4izHsb
1MBISDNxBPNAhVp83UYTNDcUetf26jJELZGIlrUMIgZv0mf6Ne7HiIwo8Hg4AmeNNykd1q1EGXy7
5oO2h6u97bviBkDyGxK79h5xXX4xAjTg4i/6IE3bu2wdTEa3GYo7AGxMjWuZbTtYm2ESVS3UEeJS
/MZeMaFbKzcaIOu6rRgDNX1pPPUdI0FqonG4GklDvtJJ9X0wV/MSsSSwwVaWx3Fkn8QZCm97BCc7
s+uY0vJ2pdsDw1E59UGBvGP3go84ihFE1xqotQF4+GQ7G8hl14NVcUFhHMG3xMFrnjkSXQpMiYSD
X9mINrIbB3U39+KNAh6uCP5Ltac3mQAiR4gyyemaCZwpB1IhQW5Sbo+PiNSL2wbRX0AN5m1H8pf2
GNaw3oq2+WUPmrqyOkDstR5NYT/jiNpjL6TbwR0FEAr50FSzEiL+K96YWvWgcwTnQSSrBLKnjuGz
Rp4OkuMDwwrnS0wOaNyYO321E4p0ilG9p3LP0JfuWih8fgaN0jfI7cyS9eSOaYMAX1oXumvfpV53
K0icDsrBJP7HrMS1o0ptN0UsVkbxbHrpsYq7nz1YgxWHEz7RqkHk7Vg7nEDokcbiqBL1kHNbLXBe
L1DNcW86Cl589uqRA1Kb67ttGR9K9OeI7ByNqdK5Kc1W0BS4ThJ6DQuMBLiqifcOg4+7bEocksxN
I/dKAaDauFgVtkbkRHeFOjcfsgBh1AhAhYML8LCGNcNGBRF2wSPd8ydtrC6p7oxDgxFhO58jAo05
305W+QTFjhmpA6yxGJUeYDJVm64brhBcmATmQNwsB8ukEzBja5dODkkP2voBO/I5NRPGzjLvThxJ
b4mcHpxRYNKImcn1IQ5Wc2RQG8VXEEUIGOnt8UiaHr0pWmByBqw10OX80Fb5/djImyEVt1W38F7R
pvSbEeMxKcjODVEKGn7ZjFKLs4DrzTQ+EbN29mZwdWwAXvXWl/2F1AG8i5zby0v1Z7MHJbQY0Urk
nAXZTszDG4OQnxA6u91okV9Gy66/UzqgBl+xGdvxq6tp+9ibbmrHPccgDpcVPV8PAIdd53TRGTb2
4Lk4N2NT/Cytcb23ZPzi4RINmjYyEeNm8zZlWP8+QmYrfZ3UKcOX01QcCvAs5/7A4HfIHcnvVQ3P
Ze9d6rqgBTbx70/558rDJAnAlfb41rXD2FjHaWXBAGjhhoIvDs973K6pR2CMEHlIrCHo0CYk3bSu
IEEO6OQR2Da1drR18YmDDfhzzn+yS0ffYDYiBHGsX1CPU6/yDuizP8EFfmVRLR9t1z22c31YTIm9
dNQWagfqpIu8ZnJHABWKYjMqCGgb8k1MyAG4/yLo0avvho6P3PaS3Zw4L+R/Q1ltL6rGuYBj+wpm
fbqMpfNj0LRjq88/maSri7YZTq4xgyYaZs+DOyhuY2fNrkhDIT1qXLb0C9vOcvdkKiVBauSSmD+V
4lM2d13r4SNe4Q90ieueqLdxDktK22zQXoyKX8o5e8HdlMl0rhd3SsYWj6LcejEpzij2in2k9AdX
prerqo9dp/FO1i12o6hrraDupxCI9q94hfIhmnhn6JCBeJQ1SWjPinY8Xvapwo9BUhrNnmMtewEs
NewtWBKu0cyXCzN74qnFsxrAz1OvCepXLerYD5RFvy/PQQR5LaDaet78ZkgLJxTb/5DE18W363E6
JAQGRuR0YzH2mSa5obe23qksWEGVyVy+ZE0cv8XJxKrT6PNXrqbxhZyu1ie+4catzGAEeEpnUXrX
K1kYk9UIQCsxLreVEdi1ytSLlunltFUD+q+c3oW0NbfVbzFO/RSlHZYe+dR1jpC9I8aCdzQhAYw4
MnP4ICZ43M1CuyLlEYyCFtcvTWKjOjDzJy7gSxKJoXeTa3HZOIsMIGWvL2mNydpYTS4Jcvgspgm3
zOZ9sBIcTZVs2W+yt022wDz0z3x0rMNcCG7f4WQutKHuOofJKNxXomjlXhrGikfe6zn/261IMX+w
GVhsuginPdZe82qLeucOTnbRIieciuEqX+N73Jb8+lH5NrNM8JXT7foYTm5X3SzTegmp59mqRA3x
p7dfQDIm4aiXz6JoH0wdtwlwLjKt6UHa2UkR8jMpi8AOjKRL+WU6fiZAP444JAMBxiNymuMsrJdc
G3aTYdk721SMSeo+KITN1drXJQoS9k4ZqbmneXS1R29NrrWyJNGGEZNf0nxt2/lMHZ3gkAaA8yFF
moLWeCHLBdwsKCxbR8Ju0mckRo4RLY1eqbkh8CXprTmD7IFY/qwj4aes1V22ZvlV66pj5457DQ2E
T6faBFMU8w+y4Rr7xRsAw0+mtCNe2U7z3ZlyrYoSWC3s9XnD3JSn3FRBDWnbrQOkokhUqHmYJsuo
Ydqg4QXbWLgdHnryT+qQsMcsTOmkcMG6v/K5DlbAaJHfQMA42rJMuDVBStVMZxjhCW+rvKa9pA99
57HJhqqH4AAONbB7fjS/jQVThp/te1UjN7XQT4OFIS6qJuAm2PtMzFQMdVx88ZXXqp09rherVwq6
dI8cX6XvPUiR2ygxzsdBFycXs4PCJSXpzyb4gALrIZdp4YVsIEnUmVnG3cWFeWDtmUz+MnopJJfl
UzrtvNVcfjXX8a6jrtbCATqIYS8PIhoiKHpdI1E8T0Fe1vty5V1bAafdMd2rdsQyraHsaPrTpL2Z
jdEko6XzEszvJEzCoiSiISsi8rcxZYSZBXRT1jRMUPHPL79ayWozN2VsWOEkIvuhWTmglgQMleUR
opU0/YoXI9a9ABdQfaWD4Wrt6T5XczgtC3FRY1izB/v0aFKCfmB8AayY8VvMqNsH/AFe3aH2CG3m
y/7CWmHDgbDVzNimwpqZdIUz43XGgZVi/AVEP3tTraiqDTklPK4WrrNsxu2ijQ4N0hlmahn9GLY6
zHSkifqRfEx4N5K2PFl/6WR348HAMQRJ2huee8Z0V3ZOvPIKikvM3dNkAXTSa7D8nKTntpFTSZWM
9QwxMkrlM9msffTQ2e4d2w2XEHDRsiEmKIflH0ZMP2nGt8kl5tnTcmYQC7qkHVDIC3f2aJUGi/lH
BI4BIc8Y7ZgaWVudRXxPKmmYGs67t7jrRV3Nv2pM0lXtFgFkPYXdzq1D8qQ/K9GcTcS4AutiNy31
M5Sxj2UCZgckYk/gwPquDMqpEmEY1tH8dpRYdTTVrEdXl4+Y/Q5dpo55s5rsLasznk6Ec86wUkta
cmJwQj3MLGCDgnqQxTKT+fyFw4F5XSxe+CTVxpDiVPIALhSNJon10P4aor2ZdJFPVmQ79n4Xy8jg
AEcoYB+kPNjRCJoL3HqdaMyq9cIz2NblhMYd24rsSO9s7Td046WIfz/04qm7TNEGEA6RvtGlkeej
DBxSpMSUc/8Ss0gJvYk0Ur9I3NsSMuAVDsPbDi+t3zKYgUQPibUR5J1MLDCMmUxuxgb3dacuRluK
6z5yUboUYjzB/Lw324i7uK0RdYCTBcrZbSpP3emcqUnr3DAmPKXky4MzXKodhkr7KYJxCgFkn9lL
oJR+UmD5oTg2Ty0s2oAD2AjscXw2Sdag1SyfpTvJA2gBTGjkuLCiqHdZh8tz9vIXZXHWDHRMZ9P7
ZoqHQ0ymiw/pe36U0CN9k/WbvxLL6sdej62rfUDXi2ALzxEWfy2/Q+jWP9BIkGjWrGIvYgyPXWve
Qgd0L5BztCfZ4KFps+KxRLH/s++Q2PhGCQIDdNg2hU1Cb5jbjEiddx7PMFZgJyK9IN9lWzeyD9o+
OyFQGLZgVs1wsDkFyZkm+bnQJaNcG/rMSYsoqLZG7v10SQmgSwUhsxBaArMAeYfreRsocCzmC2AC
ngDBmRgruiLBnoLoYLIahno44vJsdwwnAXWV82ZeAVTCuUuxsc4/Vb14l85ijMi+WhAwEN7eyqYF
CynwYG074hx2eR9NO8YEDebi6Chl8Wk6xVOl5j3cu48lZ87dOn3/1M66BPTn0sVs7MaYNIZNbkvy
U2SSTtkiw9SoOqKACzInnW2A9EELAerRKXnH2pha0yZcbQ00iTstQDzUhEwi6fV4pH8oXUcLmNXq
fiE/AN0MzCzEM+saCNu2LhiwMJrziqZ6sRx67qjR2x+rMyPsNQBKYpTD/6hMyr+Z1gpS6DofOppd
riLVbCMNKxeVfs7abojm+Y7n3xg0c5fvUlHe127lBbCK3lVuovHUwf+S3mYtM0x6VkUpAc79BkhA
dUW4toear+HJDCmqIPMB6NeaIzO1eGqGimSHoLO74hfCuJdMEJlSA9fx13H9OUwptxVYEDPBG706
AxrWiSaw1Pt0n2RS4H3th6OVeHE4STX8LNfM3nUJYz4p7eEubtYhXIlDvF4szfJpN8fNgjVuAmQd
bzt4J89nmVMv0g8vdruw03ss1GLD1p4V7qI51whfxb4duWgnLaoOonR7n/wDWjRViZ4Jq5PY28mp
o/sm761X0RWfyZy+qyq+zVHGbYa06xHyxPtOJ/UckHRDOokhLhaZ/lr/J3Nn0hwpsmXh/9J72sAd
HNjGHJJC85DSBkulUuDM8/Tr+6Nem73KeNlKq11v0qqsBiICcL9+7znfyWyi14PhBxjid1PwvJqh
9yBno9iU7pg9hk0QvsEAfWQ8eOOE8R0qEPWUzCTppQnQHieunhkSciON+ZgX8qYfU9aBvvIglATi
pcghwsVms6G/+WOeA6r0udmrimPjSlfe9ygOST5VtDBpJDI4GytkayOauNGJl8aaSk7WwNTPAsmx
iaruTeWL7NwS71lidT/NsnQwiUL8POaDRX5RkPDyFhQTUOeiaij3pElzdAJPGZIkcNGQnfhSOIzv
4vi+Zgq4qSOyvPJQGPuZqoHy1zYJCeEFBd3TTUiMUZvmYL5SQpoup8DeSbD7SUcnNDN3wMRugdrK
W3fsaCZqHFPuKC8wOANlNIcLo6J/R5B6daTwO/aNuqmyOlm3tUGUGAyR8XloAUA57gCc2HfabVaJ
Yp17FT3ayVbrpC5NFvfQ3Tkkh1dSoQOL5ecYR/eGBR9qruwdAlmqttC75yRPol1PwSYbFe1GnpNL
qzD2MBmPhdtdkq5QBGsjsJHvNUAt113ZP8K1ovna6mMYdQtkJp0Z2I/2nc6iSzeaD3EZVwfc34xq
ZjlegPSQW+Y67jbpEvpcAbM8H5HsfQVoBdnmMExvAGjLa1u3/G9JZHfCWl7DBH3PKKmZLgzPCfOU
nQln92NwJEMu0F94yaHsgfqt5LHx89vI6Y/KN+ILtIyCcF4rBgFikjFNdh9FUGnG+ar2aSigvKh3
iauiV0LMohNtxOE+L2tOfwE1Gs1cIZx9zut9z2ftPhTTzAsMw85ORq7Qawjn+bsHuMxbWXIpZCC4
hDkgRc2I3Zsw+nZmSVlSuQOzgWCCkTelc4AieDbrn/BT84Fz5HKG1wb9SUwXTNJLj4N3Luo9b+h4
MU1Fem0IptXsxrTlGjznhGc0azC+NBPnprE/nZLVi6bDdxDwFPWWbV7PSWOEmzIx3Me2gh3AYmHJ
fUJUxN3YFJp9hOyadwnuKWT852Y//KboD4zZ6OBkvIC5reCTFi6ZmF7obgrk0LC1DSLO8h8tGjsU
5f1ad4Xi6OFQc3o6qx5mEb/4OMLRabnRVvjOgUEguydhEazCWfbQQVyjfAXPQ74E+TmQ6Z9Cevuv
5JRl32p7fAXqPdPLWvKc/Q61fZ4RlbaO7JG1v48nJAQqdqJTDYq8pO5CdrAiAKdlMpUavQnFyg1e
i7HpnxsSZY4jFv5vFRSZlrel1IxdjLBi5GHb90YBlhPFsZu5Gx9OSMRIJ/awceqMQW5azo/8Kiw3
Iwmw6ymqKWtJSZ+HNWjO/LWqbNqGfRArzqnkyS0IchwBLD7dPO517Ag8svzvzMreJjPzQhGFxWGG
D/KY2Dw/G84aRroxU19/QDEip9iflbsOgxEoV0c4uWMhIpRNeSGSwH5h5gRjsple8rrJbmZM03zG
QbMiSnnVQ0I210bhcZfSVq4ErJlv4DUTqHcNAAjAuI9lSJBc5ZrVBtg/k++AnQyebNLcYZINbztV
PwcBIVarmiGwsa1Uok92MbfEgieDczDB6u0TidawrXJYwqK3TiDOQotskGasabKa0dFk0aeSL2b0
kkNwKSeDCmaYYWVxDjtVw7xL64SDjfDto+3x9OFIoZcxJcmV0ZItl8kkeERGYt9HyRSB/1WkfViI
Uy5UwvSnsf2DhsGEbtDRB5HMPLmh1T2BsLGYv1fmBpw7enZlvMeddagH8xMhe7eRRngX9WZNQw9C
YGRGZEVNjlG+1WNHqT7BEVnJzOWsmXbhg9fwBlGhpCvHEeZDYvlw/wyjb14hrE9EvzWXQDLENYhc
8VP6KvxGre8lGOfzhl8gyvZmI4yrJu/7fTh4VKNOphuTCKaheFJMImDyJdFR5OA+08EAFtCgfWhB
p9UiYwY/T+F1PaMsEgzMnDa7MgzGYsD5vWHrdXPxU7adsWaE3h+qCniPldKdlJXTXXI8h1EJKJbC
jFm3WrI6RTI9JVZKQ5GFtd4ESDQ3JXkmu1rY0Y3nesMPgk/dAw41Ono+6ZBBHqBJNsruvSLnADKP
HPDvK/lpYFdfB6KIvoV9Or7QlY8/OmE63VWMeHfdEAHwiDrGuQBNtEQWzXH0HLCeHUY3Tnj7Rm/f
8YA8edqe442DqHiNfgcNd+uTd84HgNsNaihBjUC74LYD3kpnFYZGGXNcpOdgbBjLv3FArieWuMm8
h6CRoEvQnzkZN4tSIlLbWMJhl7K2yB2D2BFqwkQA6aWfeWl13/spjQ4Jtd4KnZq8jgcrXgcT6iW7
fTSy1j3BTGi3Pd2IjUsQYQMhBro0ciXIyhTJOKd0Az9htpzOX/Gncd2hTnj0Ue48kbjDwJXkA0gW
ZK2yFwC+L24CuwUESHwGQ+ZAPEeBjpFgCRPkueghNBiWnnjvEUBcUtzMJqXdyPiTmDe2q4yAOk6c
kTFcmPbgvCoAAgwi6lRydoiSizGY9VpHLB9ro0nRc/VRT8SVmmbmg4lIo8s2a8uHuik4cnmjr2Zc
EiRdMjlujY1yc4j9YWVbzKcX1C4mlGjncE5Xyqgu0CZocy0bSfWqmve0HIebqLDGpynglcjbkNBi
ScC4itFNJXLwflhx31/6jJ9hV8FthL2RjavIFm/gomhEkzSuhQhfzGFqT3VANyLsvFs0FD5h6fTQ
OIYawChWVpfbfJ/Z34bmWF4lDQX4IsZg9BATfxgr4mq9YYTmXITNUWTNN45sBIJxfCAhQrN11wqM
sc34kF7kRVxPNwCH7zHVwD6mM4RkTOU07ewbRESbqU5C2lKGsjcJWh5yJt3i3iQQC2lZEnCQheVF
jTF7w8GoCCBfKaBVK3p/chWQqmhZ9HLXCP9h0DmtvZH0ONZGlL4BgFkj1xJLerMRPjOCaPYBccyf
geeXSIAKxHkrSO242cs4Ccny7BhjSy+1rxoveoyxX61yn4nKGsw2BEX6PYCjYDXR7Jt85iN96Vwy
ZgWvRMssRtfhgiqKOnNH7UkNiMwEwfesMedURfAy+iP11QAZneMyCrRHIwA/EWc10oF2UQqRVnwL
5Y3QdgBv3+Gs6helKuPFQiFhrxUxHq/Me+NrfA7EO9ZkZj3Tw+U4JOr+OmpDoi+9NOAkbLW2heoc
VwBywEFeNB76+2gU0b2TY4E1bNgRa4v+4QctzvoytBJ1k47+B/SWJ60RP1iR9TMhcu8woILbVKRp
rFqzJtfOap7dYt7aDMo2ClVZubOYaCH7kMn7wBizWswBnZL3nEcvoY5ekRXBWLbI0dqTQcVBVWXT
hhS/j9D2H0ra5sc58ynAdHQ9uLSS3PCDiIz+reuaD2kBYtWkCaEj7OH+mWj3GJLlWwg2WzuIpz06
4m8UZ+793FfGmx9ZHRtftumxXmSeixuMBPOdFwePJbmCW+jM4QFQPGcU2XjbsutjFrSGh1TC+ZrW
pJYmOALi9yQwQaX1xivBiJ8ZG9cxGcxyhbhqKfnwV/rdTZnEhAwPzgXMHc7ErnUcmswCiyOJ8Iii
JfLwmpSH6sVdkPCSmrDDst5PNDEmma2UjBDJITsO1moumSXXDCM5B4pSwEFqJrmuk4mOCa1kGgEj
GdLOQLCvz7J1IBMBUmqZXE2xQrMzZvfTGD3k0Txu2sLfm2nrOuuwYb5KPogeyFH3w/z7aA/zbUIo
smcmN+zp+UfSWMErCwv6mQYI3v1Ay/QYh2V554Cn5i3NLFUsPp987Xsw4oQlWxpJidTuLYqOONvT
UxeXNUjJIaevZgzzRZIHZManvBWw6J38ucOjMK/q1IieqBZSbBD1Z0O+8A46v2GulJkSPVk4ghZv
5YrpRsNn2hT0r74h2slv1BhZoK+GGjY6IUK0PDotCnZBg0MvL7npnABy1VtBpXc9AMN7rIRuKI+U
w/qbVRky4WqU4xbVZUtHAaamjhp4Yh+VAcGi9IpV5ZTGNho5mZScIeK5vG1LgtEjghGqDrdMhySQ
PO7pVJqZcxGCuytPiJtHSF4+kaHgBXFvrgjGlM0u9Jb9LDKCaWGoxVrTQ07dcc+iyvgqTIP+xxJI
AAO9SKV+L+nPz+wehGhy61Pmjp9g1nV21JwuONP1s9nfOpEL7BQvePlU+dV4F7N4Om8ALIoHf9Dt
UzuS37IJ+2iWuywR3Id+cj1v61l9XW3Jo8jvmh6U7cYqgzz/8DE1kVFVJ0pf6t609VEk2uyPOkEH
sTNbcquOeVMKc+sTZbs0pmb8SDbJBu0V2S29tarj0SWloCzbbKPQduY7QyshdxDy/eKEzxkgdNMm
Shwh/4Fnj+Y+z09yzGmCkcdJz3Ksrch7RhimPuj1G2z1lV1wS6p6ekQyyEgjamdIqH4E1uBnxs7E
fokfhXTgykwid+f2s0WTU4lsp6YCT12te8e7dLIhJoyuxyLzBqDIzE9lkqYPrfC6B53UjPmxjXLw
8gKG/BviHStiWVMdTFvk7UI+RjXmRnL1DG9mngU4bj2FTIwAbsWWf0eLAr8ZwklTbWTUIp3zCvDU
DOvxAIFLJxp8R1ZsqQ+YjhPxoaXhPCPFTNkE80UjmQDaLPA/o+/c1PQAzZUVJND34tHm1CJDUzjr
Mez8V8h4Wp+SkCMNn9jOPuQQVScXTCi5cxEJXaQ1FTTelyzDT+KIBnKnKI1uC5PmKK/pLNUhGVrN
I0cO24wQVpcpmdAEMdExSFBSTGThcOIlfQO0uoNMbDdpNEoHbZZhu1KI/kywYzUQZI9mUr0ercSs
bkYC/l4cfJRMiccYrG1RZAgMkLKkRAqkJUhHHiLYuKwUjbdPzRb8JvUbolKprdLcZPDIGhyPukDu
4HcwITfYSEOFm3tu9WdZ17SIXCJ32h1ZfDie4iKuaJPCfb8iHQkfjsNjIIj8LAHrM2ma0YPLKY9Q
989Zd6lnYK2bkpObuskZIBg3qZ6n5gDDeC63A/PSksWmqLx9NdiJc0DwOqb5GltYEx8GKYCqa8aQ
NBdzi9FXXFX+Syt7t7oOPSWLS12FFTsz6kP81jnegEuEo8MSUe4rym4K3m8Ts246dLHlog5kriXo
CKQJoE+t6/boJ8oJ97abI6udnd6wPpY4Hw9sOuBJ+7S4bOsXOXPMfm1Lsw9QHtXhVZCEoz4ib5zH
BwoAMhNXceB1JJPoPqNyIxo53oR2ppx9g9Jt3BnsmWLf85PF17hjOx5ew2rVsQ9UW14V7uS9l0Nn
WbsWsZO9gcdrlJukQBL3guQ1C0+qYMTD9ooQbU11igWE/DAyAGhTh6+Rj5IZASRT8Sces+GOHNky
3fRlmcxrAWHavY7jmExsxQF1YDlNwjcaJ0DbysLXZNm3hfvZe9Zov3h17ZL+6BPscgftOcmPiVmb
S08bSeZNhA2D05syHQkcMUPNx1gwhPi6cmizp8citiv7AYki3nKnceW0zquSfEKnMKd8jUUEu2WP
6SfcMs/LohuieXqPJjFO/ZcyzWWzodkixosaNOp0X0qUfOywTB8pDkfUu7R2GEN8m9TUB08l0rfh
EI99k55soK8oEabR0bsOFabDPUD/uh8zJbwVGmvfW1teCNlA+f24acyKCTl22D6BCe018hjWpT1s
aFcPd4ijx3obR9q/hhzdjNc0qbsQxbDw0eblKK1+9kM44ss34uYRKTfDM35LChjDVCYVQqiJLBj6
eUz37uygtlQOpci611Ed7WknJdO2NaMuIJOp4iiFBL/9PnYeRwRHLSJUDbIVyQ/6Ke+iBhdNf7dq
neeSIik8jCYUDxrlLpGiEbZfe9vj2OgPTknCL4U40N0bYl30sA5SbN2bhi1XreO2nl7J+dbVeo7M
RCJ9jPt2jxh57Hakmkf2BSnsob3rgzal+oAHPGG39xBOJAyLf3I+RQWVdyPBNa1fgqWXZjj/UAh3
I/bpkSG03Y7eEyll3akQFlLKNK2s6nrqPCmOPMeJ3hHyqr7bTibTrRWTEUGth7vzUHKU/sHPNJJN
0SXeezFJ/cN2hwK5sG04uLtMm3eZa803vm6aPXjnhWDkaJ3e6LTJpi2t7647IXJKXUSCI2cQ1JJC
3lORs6r+1+Jh+0cuvpP+URdN8dmee/R+sfXdlD/zh7b++bM9fS/P/83/j24+3HT/t5tv9Z1Q8+8f
P5voF0Mf/82/DH3Y9rDd2cKVykM6aCpgLf8y9Hnef5tA523l2iZSF0x//zb0qf9Gdi64DVTWkkIJ
Q+H/GvoE/kCbZrVpCtOyyfAW/8TQd+bnQ/WPAIFL2y64UugJfLi/8+MQIExs1L4+zBzdds04QeCA
ik2tn6f7ECf3v54S7u/vDYSLO/XfrlXXdhnRmQ7yfhpGtLn9s+uhfIGIm+fhYSJ9aG1bzPztPsqO
FG/xafIi80qkafAHK+HiEzy/qGUqzJGSgSgcr1+/pEDF0vXEJh8AONFvS/ErWjkLNo2Q5A/fbwHM
nF3KNgXbpbSJxlDqzP6b9zXjaiX0gZNxfOXPpBdGpk8bHuLwrrZQYOnWbfZ//VXkmcPT3x493ugp
LPK/+zPPLu/xJT2qL7SGnmX53NFfv6mD8x5do1cf8C7gWUqBG7fFbNyKCNUsnTWU014b2dex9qr3
XFIZfX39v5BMf/v+fAAhLceyudOu4s8zvk8yoEPslFUdgm65yckonji+67cE7fKGeDXqoIBV9bIU
wE/TqttXWe6063AUSkPNb6wHF9Xg3rO64dsACjzcfP0Bz573vz6f4MXxbeEsXtqzz6cLp4VybyLQ
9qIOX2COSNkZ1cFL+3FLMpRx+/X1rIWWdPaDeI6JeMH1PY8F+eyBN+rWa/u2aw7GzGVXttWJpRPO
YrFF203/uqjie6Q7zJuiYJt5gk5q0tESAM9Pg/HrT7P4kH/5NI4tUc8sK44lLcs+f/2yzi1qows4
KQjgnKuyhny36l3RXFTCghRD0lF81SPv/qYBRNO9afdUt/O2SZe0IjTL0b2cA/PNLgiUxd1KFbgm
1M9+DtuuPNawijCLla7Vr8fW4sw6eLxwBesLqs/KwLGAlWstEJrs0Ogj8Lcy8+3rryiXO/j3H3z5
ir6wLe7y8h6ev4Fl21qYm+l1OeWAe2+GXoC0gubMU0p8yrpwy/G58Kt4wfVb/rWZlggPKCWv6s5u
9rTx2iOczua9p2d7O7dj+pA6nfk2+pM6TH2cPsSISV8x+QdHt+limj8pwifk/N/pWTP4x6EzoL0W
xJrYTUPdA2CqOQ1Z328pt9KHr7/uf1ikl2+LVZw+JHoVjsu/vvBGPwSJRw/xgHwAdScoGQRjjrH+
+irnbw2/KeYvdhxLKkIs1TlWyyF/ceQuHFCIh9+MiCcnaJsjia/OTy+BifX15c7Wa6zqXM7xrGUh
Qwopzghk7thUEUf49CCzIjwt0T18MM5huKn/sBz85n1gY1i2WB4Z5Yrlk/wN05aNIg9l06TETIXh
ibSb8Smm1fMwM8K4QNWRPmSwv+6//nrni/Ty9agEqAUsnyXoHPCJpd2n9ZVnByrI8L2NB5ogbkIb
daF8WKSec1p+nvyxfE1aNLjYxY0/3dDf/cLL4ZJGMLwmdopfv7cxLHWumeAHYWy70Q4xNuumy1EY
CycLTl9/3988PdxJj1vqK8Fh4OxivYyhbSXwd0rDTR9o9LHSksawR4AX49Ft2x9fX+8vWuLZEiCR
ZViCpY7H9hxzWjgmmbg+ok2zqhAH2T3amG2E/rKhgb1ArGYjmW8tcq02kREH4SYoCNGii5nTk4q0
Fx+XRh9TS928M+7s3jGw9IRtD4HcDVoZV0xqytevP/Rv74hSyvZZmcHGnO3cgjgtJSIPC5YOyUAy
qEwCN80vCRerHr++1O8eeoX8E1CExfdQZ5daQiM4/QhCZYlYOFmisU4dkHrCwCrvwiZ64TKSvTp8
fdHffD/J7RCuL3xTuc7yof72pjGrr8AdGPlhXHxjLobkEy1tOBJOYPwBFPub90uSZOsoLgYyzT5b
E4toqtJ5KotD0A7AZPBIxFeZnL1tT+jfXUd4xlHItg3REhbO1eDRRvjn35Wr+za1NZWYf1Zvdubs
DgahFofMRnGUtXxDayr9m04X/h/YLMt3OX/UFUAQguOlu+zqv/6sFOi0xSOc/jZ71sVIq+CiUTN7
s2fO8pmJsYu8uZhJeqv+eEt/8ztbLm+Zcrk4T+7Zc1R5STo7A2gsEg/6vbQDfR/B3qnWo5sGp3ie
WLuIriDLgEwm3r2UHLnN17/07x5ll4JzoZE4cEnObvXM+LiH7Fce7MhUh1AodRyIfN7SmL/LQgNH
TirSP9V0v3mUWTHpiHE+U6brnpV0nnSlWTUsnmFsIxwnpn6BBFRZtNEqiHdff8PlRzy7wZaPL9qk
fFQup7RfbzDTezyag0eOObXatc7qp775Y5X6m4uI5WBmAXjxBPyYXy+S+bJ2ZhhihzYciR6zSoPe
KPjVPwFof/PLMea3WJptnNj++S+XNnhQS2MoD6Oq7OeEpkWzKolEW/eJzMs/PBu/eTUEeylnKmh2
HEnOvlRdDAlS+bY+0OoS+yzyCdsmy7XdzwAEMRhXxi2Bbb1eD4b6R8BaBAEUFESK+M7yZV1WgF9/
TyPmX2jHvD6kiSKApbffjZhd7+sn4zfPvlSOz8Nv+e5/7uG+YVbuaLrZoSJD5xqju3yew7G5CFuy
isArDzBW/PBPxctvNnPedd9GvWaxVZ0foGZYINGUBtmBNG/7OU8m45YOXfXoMd8/0Az70xsulhXs
7AVAG+NJ32b3gOdz9gKEjrJQCqriEEuZqcNIi7NaxdqIPnkZFrebi4yhw3/1NJdecOvng4+VXheI
ikPUkJ+lbaUPQyw4BRDy4u6NspWM8ofo3bE1tX/itEweKQsITfZwpG1lVPUHbGTNI4VL+fL1TfvN
G2CbFEPOsvfSvzlbsIBENthyzeIgSpRCqzJVkqFSYLwwpulv/vG1loWRjUFwrzh7/voUusIjRUck
FLcKfV9Lmuhuxsa695dexD+/lC/ZgSBIc8nzbWgyq5ZJwZQe/up4NKY7rk0s1gTLRPHh60v9Rav+
9YGwOdrRZmDFV8Bczn7CTIfGYI4BL9cYcqJulRzoF6hyjxjZfFtiS50NrqtivmnTic2nw4j7QeJI
+tBgbKKxzXN2O3lYxVq3zJ7sebR6EjAR8kaFUbx//WnFshmcfVrWICpt2nUseursJlT21DhTREMk
Y/TMHF6W35EiGldlM0YNVBkdvncmTqvWqUIgN1ZgQJMU813oRtVNzCh6HVlme1cXbbLOXM4iRdr1
m0i1zYXSPdmDHpQDUw+oiwOV4YTSfwJxceD6dSmlX0ApJZheOJysHX71s/WMaU+foBFCX0xe11oM
dfcaCGEj1CzzMlujUsTpgeQ4ex+oB/jJE/RAGDeqgRy4uc98Ztuep9deKSvC58vRHtHD+pG3jjzD
fo6wwCM4sQVZhAVp9tleu/DyimmmcEG9PY4Hv0xlsGvt2PB2cRCHaD+mpP4e2WBtt4lZziASlYn8
37ZnREtecUkMqHvHEDa/qDzJWIYgWjrhdRWtHeIHb+KQqgnvHmm8BIhyZmfS1hbvTpTGxqYIFEwg
1x9WHhStRaDmXgR+4j5ZdouWvkMFPduFvzWq8RAIq9miLwN3GxhF+qDT0PjwykDyaMZp/9Nt5nvU
/5+mVQjGUi7OrxH5xZT4uAtUKDhKYy4yUa0dHQAFqzYp3OtUwGoopr58dOb6gzA4fcL0Yh5oKGBH
tuk+PkXSgXcg00gdid/tsQQac7dPrdk7ErOb3oRAqQ8ChxLZO3COHxEk6W+TqIQDWUurQ+SMxqcj
mnLr+a3dgyfXTM4dfHOPmrjvm5w0K55XDNZb4dVI7Mu2dHZtSRDc1pgZxsXdQhQO3L49FSm7K92H
oP/uY/IAIts7GEnK4a0pRuedBwE9ZOtk0ytMUX1s4srotpxCkn1HnHjK7BhoUj408T1Vc9rSlOlf
WTuzHxYStyNNPXmVYm5/9kMSRicHaoJC7wS7RyQ4QL0h+p7ZwUPj9s/4coGg5vbs2zvmNGiOY9Cy
N82Q4dxlHFPD8yXdFU9Z48tNqtNiF5km1q9JEwU/Cxs3lVncGqAarrAl1S9agXQ2wUpceG1QHA2Z
m6Se2Zj3/Qz4TF603quyjfo4Q2Ukag+7XDT0yMzUIiEiiSuWzkdc984uaEd5yJhybtgdHuyx+O62
bXbI2Qke2j6pH53YlYcG+8ZiZBrlCqpsDw/VhGAUmjLaNpYix7GuxDtHluYukqA4pt7GaQBh4hhW
Kn6yMC5twfbUV2YQbVUWP84B4qFOD3iAlI1ARhlDig8J462y5mFb+J6CpLKIsRh1V/xIytfRru7i
abHgKXiyEBRWKPazeBW2fQfNE6UdLgCXxHV063iq12QApGs2sb3VGt77WOmEow4QECglM4TVAMBG
HlnrcvayDcCi8KqbkeC6btTDVsKJvAJc3G9CBSJ5ni1gLBNEqktpC7KCtd3BJHK8t36IWaxzjyT2
EtHVmmfcOjKMLo2V00vj2ZuiUzsH8wvA7XI/jhrffBXln0HohE9MIIv3uboLDFewz7Ny7i0f7nhQ
2vHNiJryCkpOhBuDZHGU38otwEVV/L07aMziWQmaeSivISKa72WtxwOymxFakGHeNzax5h1m4S2E
2vw4leN8YfcKVhjZzON6YGh5X7W9+Km6zCRMsQsYs6LiR8zw0piSLrmRVwwjagBceKgjc7oEYDFg
4w5Lfq6iKKGTl5X7FAxG92InHPPCXDn91kEPke0on/vD2IrphwcsvFnPI9UMKrAKJlLZKzzNiLYB
fU3yZgIdkqExtsc75t3zCwol64D+VGxGt+vLWy3JACdJbDTerXjSyCJEtI2Z3D+TxuxdwkBCgVDz
rG1shribXAb4S8xhAGHc50m7j3Idb4PR0AebYubC8bHPGU4E4bpyAD3yEIvy1sllZCCS7y2UoKCA
dyEcAgv1+QyK2yHIWe+oh/yrMfNxbnRQdzX8j0en9AOaMxKhPjdPVLsCR8l+wbl/KA4rDz1ci/cm
/8TCyYgBNMBPepNy62r3MhmuYPcTIxrbzl0jWXxHN3BR+xgFTA3TfaiszL9s284DEq2QGTsD0951
hH3xO2Yh/6Yt4/wCilx10ZY29HAXDPM3hWD1RNqVWjt9RGBnCG5rhDCXk125Q1QM5c7H6mlVdbXn
te12riG67QyhaktTptuMaW/sLKADR2jsyw5CDfGGj9kkQ4z23INuOkyMqRHHeE5Ee7BAS6EE7EiO
qtrpJ6L07mSMqY00fMInrxBvMdGI70Tp4If33PKBlNFhC9g2+pjsfH4uBzKKqyrft0Kk2FdtIDSw
Bk0DPvI8jCPRumKcWL2KwMLOkcA5WAUcr1/t1Lah1DjhRSY7tYahzxR7JEfx6EwSSENJDxfy+yzb
y9Ku9WOe5Qj66sZIrrLeHm4qHPrFRYe7UeC+M1EghSPqLJze4d1sx3ot605tM6NgZ3MAU/KRHP0o
BtfcBaEcHzFmexDx4a55DkMkV5Dna/dQX9wypNOdgwd8IAwDoRRNzcBYpYps6whD2V3RBiV56sIA
bj+0FtUp2oufkVmHO2hjjQnRvNJ3qNSiTZpFGKHKCCtpgHv96MB12PDrp1e2aRwmxg3vknbPccz6
mE6G7fR7FQx+TWxsnV7109x8REEFAWkuHWA8JNuAdRtxQ2ab0NVii7y3W2dhmn+mRmddl9jonno/
x/vRWv0Ct9Y4G3UpUhbTAglp06lSId1R3R1WW3GY4YShX0aiOBZaXE4EPK9CRrfX5SSXRxuLfJ3x
NY2m4Hg0lgreiULpHNjye8M5YO0Z6Icmo8HcC5cr2QwqRVFVOdk9Kl2xtR0ofhiTweKzYP2MJCwu
1J3uJdFf1QGec/69H0MeeBenUGH0x7b1faTYYFlDzdABq1h6U7VuiJzPBHMwFlAibfke90P9YmJO
QrDYWUBFPOPQBu6zVVozWHEUqXSRTBCppiuPGuXxaiqI0ctzPz6ouYgglAwthizHOOhh8jdoqOVV
QIkgABMQl8vRcR2y+sE/Yd83mNysJ5b9B8Zo2T4O64gcQCTT/OM+x9TSy5skieS9JLn8mhj3gfXL
b2kEuksicNA81Mzj2nUixn6FZIwRqjl5R5794iWSNYCAoQ6ex7hq7oyhwAquC5fk2eUnauBuHRwR
d9gBFKT4eoBvlHxj92MVz0VoPdpWMlP2T4oNzTQ5mFhhrk9ho47Y1cMLs5m//+U9lk3r7YCBmAcr
L/p1MFTY5ozarO8pcD6VAQSyJzz0so/qly4Y61e39t9BwVFqu6yBBGocBvCGm6y23gLTKW4l68KW
oPn53k3aZ2MIgl0sDH0XdXNKpgTF9B61GCpUkeOk7dSwweyCLUNwsK6RYZ5M1fhbW7XVNsBTeOn5
obOLitTfAdddZ01cH20XHSCHkP3EBouaV07WLqvm8KX2jPA4QYiwZfaYEju/6Zu2vJhzIE6jHeRX
PsSV5R1oN1VgvxM+vdR2o4JRzh8Um1u8mvpV50phpgO2adUqOGCjRtU6R0iLYjIfxnqACKDQZ+d6
bLaYY5ZCsz5NcVdD9W2ffbPH5CChFmE6LydAV6RMWJbGbWIpvYB+AwR1tqGeYpIiYXQZFfpM18Il
OhYWDIYk9LcA+9UpTglPwmXd7/vMWHyckoTgPnNPsTdmN2PslD/KPFd7Nx8fuiJwSDZB2R11OnuB
/9/vB44+W1EMj5U/CoY8pUNEgk5OdUjuWJMMySk0fH9jos208+kiNck8E+lgXoPq6vdRUXQH63+o
O7flSJEsXb/KfgHaAAcHLncQQRyk0FlKpW4wKTMFOOeDc3r6+aKqbU9lTk3V1L6b7ra0NssqoSDA
ffla///9beJvhtLPtq3R9Cf4OeIbol4zQmPfYw8BHhNof352CNTjlGU0cFid9MSQV++qVLxlhTtu
IduQwD5g75qsuKMlUB+6Er6mctG9FVYxUyUZWXUTgD/Y5Z2rd/bUOrd+LbwjkbHfrD4bXsgLdg6s
6MR5dbihLWXlO0e7yce0uArYV5UyBwUmAxNHv3eGrO+DTGav9mhunNaF30Aw2hUww36LUqSD4kXm
mDFaFeatil5C7ZBkszSCFBg6zRhG07H6dAIv24oFAIJa96mmzZyZB9Pu0puAQFXow2y6kB+MnZHq
9tQtVNPpGOObJ7tvy1eGG6IBlOa7A+iKyd8L7imMB8tHokEyagv6lrR4wmNhE6rchyOMRXhrLEVH
/kauMLkEzcNM6OgBj2Cyncq82zVMx8MAC2AoOcMAQCjrMz60mYOpP2BNyvIqsgZYKwYCg8joEpw5
DoU9iEL4cWfQA9mdJ0d5RY+mixYpVp5TeULV6mPzElN9i/vNuq2oAA8XyuzRz7UO8QLHUd8myUPB
mWnDBabtQEg6+RhVl+Lh8Q+F0dONNxtrI4ihRU68XsOq/TAXU94UrTPe4x+/GSsKfBSF3512APNf
5mc8uJBpJtv+BBGdhhqF+z3M5yKyzVS+EhJjXBV1jcuShGiQBabUz/Fok07N6GWbutXNMI5vzAQa
3P/mlyrPL1EFiFV1ahsbu5FD2BNOfiisnvO6PeT3zVizb9MEx8drvSPQFRMkP0efrNHOOJiDuMcv
nvK2z/kuJa34ZYLstCP85lvuTut129OvDGsFbpEg+QzqM5k1Lg677yO1VUQYu4JP0qi7SdX11rZZ
cz2TYmUDsG8AqFG2zhvYLjzDCIR3sWWXz0bfx1d+L/0oj+USJgsxXrjcNPb8ZLlFMvLhJw3JxGuG
TrxLvY8cMnHIuck6BKnjPGmXI29FSu32kqa7IVdDYRuUhcf2odY3T/NtWQ3Gl8TJkuc6CK6tXM8H
4kjq/dTPw03hr9VzWQ0VGwrcUaT3+WliFk7azmKCtLblkyR0Yamn/kh8j9zXwdi9DzoZdmY33xBu
AN4NTs4GA1pzL5MS4nnRvtjOVF1DampCsrcvEVZzdgpKaH/K6z1sTZk9RTOw4usOytHjkg9TqEvO
j+FUzD4GgznLr0S85GGSpJ/Qxt2NLo1kh3HQDNdlLE8mmKkMFhRQ4EGkdmSW87pVpTrUVjXuGp8+
lm2IAENX74SF0vnBJhr9E1O7c21gT4FOEZ+NTAyPQuZpxIgJWQxyuG1vefV3AaAzFK3RUx3w5tFC
IjjEY0Byp5AHoOhhdfwCoW1Cw9mcdJ62N4T02lf4EN+CvPuRZgpVPkGeh8ntlshcA3MfTFN5msda
It5v5PjDQF6FPS+px2cVEBde+Kr77rafqvM4a6LZPdhxhVW1Qvnv2SvE17rN4GFKferGySFcfR7v
VnthC5kkJCWbdO1DjIcm3cghkXuztJxwvpzlG5y+EX27+CFBOB+CcSwO2VCpR3ZXMHtNFW9Vkidh
jBYeLxY5Q1FRD7xJuUEs0YYpFAUjRJs3qB7zQbfE+GIHSHcY/VNuq7WchBd8dI5tnbopiPc5INMX
OtPe7VLNsJRSRS69CJJr3BcKY7JZg5bM2tzkhN6lU5RywrA2lNEG+yiEXNyPGDLGncQmZu5ch0yZ
0Eo6M+EXAhiy7e2lpTpmBIc3BosdpL3pqZ7mKqrpVJOrm2O398SuTijB0/VC4VnyIlT52uLSX/Mj
miG8NgAdXtayxhdJMQugmgNeLkK7SGBGDwRQbOCEo60GhmztdJY90LNiIgD3dGgWykEYcuTyBBjC
hCSgIDGrIuIy002MY3eP20XfzDE2aDtdnV2B8t9CiRXKNj97OnsfqxWlOkyBQ0XHLLICLM6rbLFA
mLQn2kBfTSKID8Xk3JGe1tGl6Sg/U7t5NkenDlsTTvIa68zY1VOM+XWds7B0OUnXpmw/JwZd7zXb
470ysKsEVF9hnTXp3pKJOGMTs18r6eFsTai0xaYsbfUDRJy192IHb2RTwrYBIqFRjh4tsq+PnmFd
JbX7per96uiVfbPNWv1cW6DuC0eMh6AE4Oi2zrorA3/4Okot/f0ST8OucRzWX0hJ7p6QP/cR8Fp+
iXVq9wT/6vOMKO3UxCR8w9lK3wRNV1jqXepv235szkCJ+50H3OHT9rPsxhjxKnDSGreSiu+keUqv
qAzqA5yb4NA7pOV2g3ROJWkH1LCDeKalELx7fo0vK5X92R1n7y4IEgY2gASjrvapwzVAzkj2vLIc
p2yMO/Nwv8aZvIOljbUDTsc9zAd9qcXcq34eHYq2XOj3fISKvCHhzfE3M/fw0RxEhid0SeT3jKlu
tqF+6e4qG6yd1y2cZqgbTrFO+jObNcxeP/aAGJPHgK7d8LBN5iW2BujvG6+lv9O6ffy6ejB4lTcS
Slsn1otFjynK13wMqCRSYG4rRrkjcsPprYtRGCrCGiLLDOZd5g0QMI1+cjYXv+EX0xfdo9U5mDc0
pAl4B9MKlZ2VDI/8amBnhEyJ7yxRVfYOe5mf3cmxTLaLn8xnyRRsC5Z2/gb+DUNvmxb7fLEIxYnr
dbpdDaO7r4mauCriqnlSVoKpjvKKs+CYN7s2leNVTkQ1HAc16Byuc+DBCs4t6/uUFd21Sqbywywl
rflUzupuXFJc/VDnM3ldDhVFAIQnhQ91YNqftxoAlDdn9hcnG9tPghLxVS2w5q5s5bMxz8rzjQ24
5/iumrJLmhEn7mtTow48d14Fcc+aXIld3fS+LxkK2pV18TNZSNW5og6TB0s47KuzYUHExgtJMIaL
7e+qkZVLp6g32icjSZ0XvCHDN7NqGrqFGACxOgzMSCeWqjfdm+N2LUd+Xa2M7DrR6L1wVIqXAkjv
J45R840v2cMrA0B2NxFqsdEpjOQtE8rEDwMJ8mrTCwMZEOJCUMcc6ejf5/YhToX92BRdf7OkJt5J
TeYidCmbqKIUv0vLaXLoqZccmuRgEC+y4CCZn4l7QDDZ1iU6Xee33wtjqYujT5kqosBsv4JAdQMI
oCN/NgMr3gSRnKajF9wK5CVnV6cd7ZEgjQ/L7M3PdWwX5n4qSdRW3bpitYLy156TygMygNYn6x9V
MyGYwDOc7D2IVZ8YV9P+EfdhbkVOqZyoVDDEgS+J4lGYVQK2wAchGA4jqVRbM++6LFzLCjxXHDh0
NqBl8AIpgaUOjjImHTyPb3OJy2gT+HF55U198dj6atg3upwhvnqaG9IvPbfUQm6UUP5jkI94SpUV
MTCjsih7Rrd5z8QL5jzdDTCRK9R2RySvtOE5QQdG40Tamsy3uvf6E/1zGFilKl5wiZL5FrjMmQqj
HvZxtQzf+kkPN2QALifpKp1dBYx7b2jI8uPzHqHOeplY+kPAc8qJPgbkxIOJPcZBiBfo5itw9Pgc
KJWcPbS5UdyO6uDHkjFu5S3Jh2Uk6tpdFJqG0fZp0HaSxlOo8H6Ou5ym5Rg2ZjDUW3Nc6kevbGYV
Zn2+XNxRmqcxiV3mlL3P/8VZnF1rWuMvdAQwZ3ZZ07FYFERO1IHbPikAjd/UGNseLTphvBtQEF/d
WrRPdDUNDndLLbeZnwtSWqpxeu5M0X1pAxoWZJv4L5wZ5I0nEhjDRR6c605SH7RFj4vcrQwJ1pL1
irEp9XgMnoZcyybRkUoVarGeTEtzNqgrBxbSG96DocS8HjNYVZoMuw2up6TfQpdheKCFL5K99ibz
FW8Z6AEcvwXwrownqxuV8+LToa82cSv4IlrSUDeyMwu+zFw1V2OGPFcsXR8/oLBg36UZXN5mqFsx
evvpOYBfcRcMVVxEVkxfFWQqLz2A9poGaAk0GAXDcuFTOu6LaIGAx71svoIzkN8xNavrtEls2pDL
xPJgDqgeB6iNoJM5mcPKWTKFS0uZvDxFfdGpqIYsOYA0bvBETiuPvAerFJxZy5dQaSZHUe9o1Faj
cgXAM9tHfjUGVnmgRzU9G36mDkSB8MIyMHhkPKoB+PPgsi3E59STxePieu1THvhpfwIF7H3nsDNd
kvFIpcU0gASZgmA1EKkaNZXZgJxuTx2dqKh2YG2EK33E12Ihdvjo1Y0N7cAT6QNbUQuKtMtjdZSL
VofOJwnxOuH9KMOJEcdbWvBo50yvbqqctxPEXw6crmDVzZfklekUt9OzbOxTU++DeTTTZN2ZTIwU
KSsMrjUCtM/GTGp7V8cjy71sBI9wqy7v99Bw0CGOE5k3ZKQ8uohZXA7ZVWXvrJyw0pCL8EODZfpS
iIC2MHEa3eMgFpCDzHmHSF1W5ooNIIIWP1+bQKhD8J/NAzEkACJXayDMFSLFdZ9L/pqOs7m3VbWc
pel33AN0v3fAjWv3LScQLuMImYK2mOmrXzpUfElzWQz7uko5DHVgW4F026RnYOmbx307tPXRNJr6
GNSGeRrWlO+CTa6R5BmB+OiAQIrInflzm4JR4kBvZvFt4UrWyGwVrHMueXplaMKteuFIae4L1bRb
NzHSh47n+7ad8/g8YU/ZAdsZDwD7GJbN1NRhWa/cpIWUvOHKG+ueyIWqotNakWxjnBaC+CCuAp3f
2sTbOuG4qHFv28xctyAEKLZNuqT7lHENOa36QrIieSELK89H2oUKH3nzoNunubF4F6tOBrdjM45b
7oM8xG1gACYrSYecupr8JLd3TzXzhAToBLIi22rcJ4enGy6gUSbUZbX7Dnv8UiVba3tokukMLqIf
rxmFsmUNEpFx5aD+o3hQh2BW4qDV7EYqcXlUcJfOYYPbP5wqFI4bM12mZ8ccJHVjxybl+gJ9o1iK
RwotQksoe3h4BxUwo0wbH9D25BVsmFSHNrS5XN8CzwKsSXYxTJG+R8avZuuOHtWttqD7+RW5FLJi
byCWBgl0MxvQ9qf+RGuCT+OmIu5DWuPGYS5aSsDSG1njjaqH3h8PrpP8LlT7R845wu/4369muJ9s
c/8zc93+f1FK3kUm9N8b6x6zH133/n+uf9TVj5+sdZd/7XdvnWGZ/0KZgr4P2bTv28JG2Tj9lpZn
WOJfAs0N+mZ6ZT7SRoRj/47LIxOP/yBi822OvihH/5+5Tv4LRb7rk5ZncTJGc+b+E3PdRdvzn9of
NpYAl57pSuG46PTQb/4swOoWRP4xegz2Ret9KS+VK76s4cNyODn84dbc/f5D/2j8+lnB+dulLFS4
PqoojAxMU3++VG9Zqm3b+di54N4mJMkb0x38zf/PRVACeZI7ZP4aCGlj2hrWbD42lly3Lm5aVtN2
+ZuL/MlNQxpK3p9wMLRgk/j5k8zUDGtbTkdu7vBduoUJGE5M96AH4r/RTv96z1Bneq5jIXfFRYke
9RchmYQwn8aA8hUaOs5jsHSTsMnBevyzu/b7ZdDb4/VAXit++UDAswExJ80xiwfxRKFOIgkq1L9R
xV1+yB8fNe4XmlOTp9p1+CzeL/J6xXiRSsY5MAWDNjPBAqDly0llm/NbHRfRtKd/+qmwKiCBDpBC
Wz5i95+/JruH0qDRq0j4KCHiP6hyDeyTv77In30qXm3Pw+KE8Mz9RcLrwWni4CQOZMrRNXTbGMIK
4U1komWXmubvvqm/vpz8VZxJSiBndsM6GGXgElkO5WJoyuE2XTViIstv7//60/0ibeXhM/m2AkTp
glvo4eH6+R6uksFIPZMBuUzVGwhgQCt6TciVyi3FEBJyGV7AEl4GzUJJPHfcBQS8gqJ7hnXBlHlh
DN1tkqrwvjaltcitR7/MIKk6mEowLbV87iHLILHu0/6g69wc33Ny6o37brYv0ZNwaqy/+cZ+fXtd
k3LaFYIPZUte4F/8CAOtZIcG1CFF9kigx9SdS9t3DsvlQPPXd++/flkeCx3LOwolD2X85e//YCiJ
pc9RAWRGlUAeBGzuhZpOzo+lrl2MpGvzz0xply+L63nIOC9GabyjvzzwRUvIS4OJqcq8HsHESFq7
PzPE4OT/9Nef7L+uS1wJSbfgoSdJ81cH46x6JRPd0uHGvNRXcOmLKhvDf3yRywr+m23CZj/45YuC
mScXFdcHMXsgUTxwjCSeW9FfX+RPngYOWdK3pRAuduBfViWbppulUaiPAwTOfG6oQplzgitx27+J
W/7TK3EBNNV05/1fPU1uEnAOJjby0mW6VujQoromzKeYUvE3quo/+XZcG581/+VBZ8H9+blrF9Oe
LaM8LJfGEJmYoE29VP/Ndv5nHwcQj+cKE98wFoafL5K5eWuiKDhMFYBXOmL9Ph0stpBKO3d//RX9
6cehNMGhRz6J/+vHmcpkIcyuOODRXfYkA2TbzqEl/tcX+dmq8Nu7wydhAoLhn9fd/OU5kCYYVTEw
AvKCd5dp6ZljIXCq0pYPlT0u361mbv7GB/ynl8T9RwEhXDzPF132H5aH1Exce1rUgdFCGiL2rSJz
4jAumQgfCD5twCGhpPibz0mpxY/9eR+mFr2YofBlMGD5bcn/w2U9Tw+JQ/B4L60EwxmN1W8gdGVK
IG5cT9s4H23ibYBwMKNvhq/C7NRHYDAz3Syi7rsdlax50xBUcEsKwLqA3q27k5xl92r6vgJFyBKE
UovfH04niefReFH87uBPBXDhuiDrwrbBE3Hf07W/wbfb6TtF4haDjKLK+wdmw0zxhtY0vW2xdqCn
g9guBzLd8jF9d5VVmQ82SoglzHhogPm1dnxrd5b6zNwAT2zMdNolSsaon+C0g9XDSG6W2yyfDuY6
2PCB5tQ8m7Y2vR3IaySieLynkwCey+EQFFCy68t43FlBDiloLHr/prZU/FUKAhXJQRrtY8WR+LN1
3B5MTT4sr4V2vIGheu6P/DoqIS0QlH7caxKkSjfz8oj5yJgDNDSXa5/BA4FYXjwyGKtmLbdJObct
+vEWCnrTdkFHqNUlfJLXy2c41C4s4q0aCdbIVyIMQ4IlFxUqj0loWPvulO7oOjqvI0Fl/CP9WH6m
QP1vGENBa47FED+2LfGN8EPjJlqWBBa/Uc3Wd87HCb38Xo5fzYRswB1Hz/ncF2jY4QhVy3ek2Z21
idHP4KxPS5Rrpiraq2FhrhMuE+IRGmMVp+Bk0YRx1iTREb2BoBLqU1EtD9qR+msw5cNHzAvGwM1J
TEmeUjc+qQUwZQpqHRXHNJeuOCDqXJC027D5xk2buf716ClaUktf5qjw6loQrDcZO5laRO50PnM/
+POev++a9kmia48P/sKe17TgnqIW2x/Cv7HX+zSePZrXvGsP2CDoW4ihEqfBz/MX9KbrG/kj1tmf
5+QLVT/Te8cA+rqjwie7rdMV1Hc5ADZ019Z7LXEMop9iR88Y/QycZBqvI3TeVkFg8kAO/QdYJw/1
SmqRyC2gCr7Tmne/90O2WCGKcPISHWjP5ZUivaLh8aB7uLGmufhMmp5lrS9QGWwVaLl3AMu1dRwb
N86eydngbq+uXHy0IEOebZ2iU48IfwVyEM6SAwc3gShYs6T0CFmnCoRlmlyYGq65nhOP4eSmpel4
bJKqnbc6tuaZgUFn7KmHEmOrx9R4EV6ZWNtYQ5oP65mwiU3SDQvhrkbcvIFjRd1IX3DZp6xpPYZl
y0SsV2SmxdCL8dI29WX3RVokahzkXHfxdlkK/6VAuwWaKiWGLQqclaAqIpWDl0Wj097it0CPVScm
0VSumcAUTkVRPjce/xYDMsKfNwo/w8wgKC2/5cjgHyGRuf1umXjRbxrPK4utJ0vns1hqtLFrXzX8
WTbdQngsuFCA2BafXZZMB8JR5CwlmVvF32SfJRKdL/phuqt1UUSN7G1x8WMqJvYyRfEFRWL+pnys
chFimhEjBh4iut0kgwPQS91iepnHhnD7bVOOtSsuVD4VX8eL8LABJCmYtc6yrPQs7X74fQf+R02Z
/1nH5X8bzoid8r9vuvzfrvzBFPGP/Rb++d+7LQ5QIiEE3nSYCQ41MOeV35stjviX41CqYrcGeUPX
hGry370Wx6INg+MT9A4nA9yQbMT/JhkJ/1/UAsTMwEVx0Ge7wT9ptlDnXfb0/9x8PVNSlkHf4cBI
Wftf6Ted7Af0h4gd/a7KoqQn6cORmLuaS3yi40gc360Y6KZ7w7OYSn+P6/7NEVhZUOClRi7D2XtB
EnVMluaLWOSpT5Mrj7DbvLMOQycYZreHaQKCuojZidAvbrqkKl9yo0+vGFkcGSNt+jIgcK/r5NaC
qfgmygA/S9JHXrHeEycWoxsR9mnOrbM5J+9WjjjYZVhNDxTiuFsp1OnzRxLXiKeQoIRGS0KtSEtm
Z+MhU36wW3X/wmKesNJN07F1lX2XdqQQFOv6MAzunn1HnVEP+g9Slfqe+CtF/3kgJWLsrcPctcPG
kN2uZw+/1fUjQeTPplNtBKfqezsHXVfRuwcLiwQWJv4le7U8DkBk8V0JNiBaxc+92dwmMXYgqNs3
jRYDZJSkiVZUhR89aH2Ouuo4epp0txKrhlXFmNeM7DiBC2xtztWWIEZ1LedrvNPpRqPRQjsYRAU+
lf3sUwlwDtYAWxl3xv5z7xi7ySMGL+/V87zY3aEUo3WPoBGdqEhwTaB1shfjoQfoPy7kms44k0aF
JQl4ytYcliNJvF9Y5X8IW4+00AM7DFzX2bZNtZ28CUcU0LdJvIJCTi75H28x4nIydVDezk1zEb/o
RzurJgLFe6byLL7PnknRBpgfVqc3mK+GxMdi9eZz4N+afnqzDEgh8v61alAWI14NrHg6dGTpyYG0
NofO9iZJYjSGlQLKRsKxM2W4yoxpeBkLn8Fab1Kyrs1baQ3TByslJ12jeB4778EYyNwKXbXelYox
F4BNtJESlK81K1S8hn1tA/LaYgvlPnruBleMh38KDQ9BXvXuAjmyYvWjCi5CAaDnTSlPoqZPwHR2
3bRdfgNWGJdfNW8J0/tQ5kvdqZfOB62Nvnn8SKvpElCZDxuEt6ji2okSMYlJRDdLI8qNqT94czq+
jMsiTk5gwqHjkYwA+j+A5LmkRBTJnajwyyvIHChmSE1AdRz/gKp/AUHPz740xS5TlzQPgpBD2pHw
+QqDQRaCg0OCCgX1SkzF4dotu3FJ/jzgb4u4vgRWOqO2KwC07bfc9vLzaKFuR6e7gaJMSt7Ra5fg
TFl28R0Uz6uwZMj6xWTS2adegr6EjK3XiqBWKkGzICoqT/FEEGpHMogK2XB5UNwS6lFSbl1DP4yd
357dBJbI4rXlvWsvH4GTT2ffqYn2m3si55Ec7bAdt2zBxVAMUSdXrHuLxollkpl4zly6qGVs98/Y
pphmJDZyXaDEX3L6H3c9IzzrEitBIi9BPRvVu/qbwenlcMEtVWGn3IJZ9bjes2JeIj0YJ4eOt17c
YLF1m1fI3rflEtvDpgRyfXlg5PyQp2q+Jbl8uiomr3rwnKRqNghOW2eTBy360YwcCWJ1ZNqh2tDr
fmSyuJtab3oOGBKhgLgokow5zU6asrrZoLnhRdLJGmyJVy1t3sxOEMvqIwL3cG9G1uLUO3QiVMKL
wnqpcjRqRs5T76CdPvZyDpik1/AbrblPX0rNh1l9z9qMpmlcA75csDvG3PpMZS5663a6m0lH+tYL
bFYZwMbj6mbDhyLrZpNXRDhFi66Co4U5caONNv9gPGuFg9etN9ZskEIngS+SyEce1bkTJaFmKCVR
ldlyfIGqmlz3pAnqMFljVDG4SjeipMKymvpCu5zWdSuw+Vx1ur9wvGG9mm0634t1lg9za3ZXRE9M
P9qASSBeOU4RS9fIjUnh/+xljXEEMDsjHxxq3ipfaQ/XT/V96YkFMjlDXnfCjKPSmuzQMfwgMlJF
EitSpG3JUnxju4b/msQpKa4X52qGtTjZNCTfwrYmXRepXBm/t5i+bAIoi/FNTdK/hac/HNrc6u/h
bzFBdsdiH7PEhTZ6gDDRVhOlMi2e4csZpJtb+ijdaT6tTR5H2PxJqEVOUeGUtMaM7L7B/VEGykKm
kFdvA2vNyvEtw3ZQuO2zURHqyVn3Qr+/nI10sEnTCuF9U8nrwZ/7c9xDrdqURMqxSjNMxSQg1zCo
V0Chtu73LmRlosxkHeZBBm7YycAQt/UlzdNIGDXDNLmu8wuJakzllUno0Bc/zfBNu2Z+n8XJ+xCn
VpRgoSX3AjBwNddVNGt8q31jkEgK2vUVqSQnCiNTT4kgUFNo274CXsNPdy6xm5wMm0hLtzmmIId5
97McDIfpNlFPJMqdkWg/InpvunHb6RlE6XC4uKc5s3CWWKRT3lMSeVv4TtN+9pxhW5esdkUztte5
XopNnFveNp1W72AiOdx2JdYYn6igiBhi8UbqI89egjDSEPhBhBF/IV1n+XRKq7zWdtnsRBfcI3kY
n11DmhskCtEM/tOqh6+xwbbdLAE5pwWgtWqGp2seOzGiOxB4sNo0Igud0DWflO1htxJSlhM0hDbk
o56901zii8icAnQpkFaHWImm4eyDsKbfwkuvwJWTlWp0Ng7PxN2noyTnQyDWRI98vmQo+65+7Zd6
Gzuz3gZaImvG2fRj7Necfk+sXoaZcATdZ/1rTJJN4xnVbblIYw8EQZzJuDSjwnOyL/48Bg+LGtyN
id6RuJYpCJ2MTHK3VuaJGuLBuXhuJ+qtzBV7OVc7y0OCiMrstnTSqOx8/JBYTfMpszd1KqNCGg8I
5uLN3DoPqDi+LmBjX8ka+1oas3XtosQHig17VR9EbOMS6CMYXfqI9mmLrGENibwroqFciPtIm+PY
JoSdADZM2ZDbCiq/qVFtVmk8bMsL3d1RBxzjZdTTCNrUTtvSwXCznV+2T0wOm4NnXFyPebzL4QBj
M/U37dL+gNrAub19mElB8iaCpyT5O9UOPdCNSb8Hq0uy89YF/YK718H3uV4eui4vd+3EfCBg0d/C
9mIjn24ASt1g5f2qMx/lqDne9eykuRqLKKl6zOPzfmjlzheA56XmZIxr17vKijLKzQWpex88Gzhy
Q9tbPs2+Ju9EFsWG/MN5y4EXNbChsMc63lef6Ct/lPhLjPzkkm9tZeVnm9j85fTY0OYpIOQ07Q0z
rKhx589ZLs/aJEKV+exKbcRxDyGaa7j9tQRAts3Gpgkr+gsHBg04Glo72LsZ1l32PuPVHKxs7yQT
202f7FfsNihqt2uwiI2T5OuBJD/3wcf62fR6Cnsnvq/tC0htAGeyHyY6DxrvQ5xZ9S3igurk9twu
eOj0wBfnqu2wBJQpC7qfkkM4be0FZPrOaosnLKN0VGICCBcbEEAtNcVbmlwXZDlOBoaUwMw+hzl3
yeoZ5RElt0GIV+2HHsoGuZmtia1DrrCrZ4SEnGJh9SuN8oxzCM3TK2LI/MMQJN4VniKEUaD96i8T
CW6bhKSXo9v5xYlffT0QYUHQWtd1+64j/IZnN342Y6sOxyLwbnWaDqHyczKxsWlCip4JAc4IY2xa
YYTouJ19UtD6w69x65no2WUx2HconcczU/HxR6d1+4DnLn112N4iezDXKwiJK+EnoHPgOaIiDMit
eYp9BBI7e0zKsAkI5QEPuAI1oCE0i9ihkJ6zG2ca/RMdMyd0OopRQMwFznjwcz9obuu90hV53e16
167ozrfCrqwbWl0Q8WhxniY/tq5qEcdh01Y6hKxof9H2mkOJlequosaC5DoMN03jNruBJOxNgwLv
3quVt7FFYbyyBPhvOs/dK1zhKIcIe7+CgDqEky2w0Cz5e0xgXIhTvzo4HsOzpJ3Qu5CsmFQHn1g+
OPTWi99Ue8DXO8/eLyuhfpk8+esnzryQxvOnDX5jMzT4RzVJ0J4ur7HPHWx0grHNQpyD1FZ1vPfX
Aq6b/zSU4w+q7f5Yk16ywer9tQOdFXWKSWN+t1gE5krqqbFe9iXyOF7TJVfQPdD3dASth7GPpCAO
CsiSHfvqCOboFm855f86hvbQ3hXDOIhdEqzFTnb4bNxmTl7rIhtOU0nk3qhqn9w9944oRfTSDrp5
00wpxsGfPI1xoWI2Bpl8Jwqz2el+WHGFjMTE0LVCLCNLbyeytbjPgPrfZsb4RFQLyQGdISzCQWzR
fiVkpp42JXkPsLbb9kML3e+CyixRuvfta28EECNFHVf7Binqvuh1txvoEv+wcZIgSG9ingPgcNeO
we+W06E7G42aI3yc9UtDtOi13dbPuamGRxuvxbYlrNVAsjn31+yJbBZkDpx0P3H+AyCjJMLOgIP5
4ng4CpKWtnGROOZ7RgfZYq0WpItajb8tfbOOZDv5n7PvGJGvHZtARENmhxxd/b7zJnJ7SFPZdzG6
aLIFJoIjGzqgkF2O3pDWWCvVgguu9h5n+Jibfh3HQz7i2xuCoSE8MY4PLcPaD2MZkqukwtFp1xqh
ku1YGFTatDvhYi32knUDTygiqXxp2mM74bka7b1vgnIH74pNx52I8+oN5u2IOqdXrCv1wyDJu9Gl
IwoONj3h7JOlDU7M4/q+Jn5P2GfuiZtUldTnwltYmfPxS89KgSEN18CAnJQk9KWnjBurMcrkoDdo
O3EDNpl/XVN/cWKfiCMic+uLBhd/eUOtr4ZPHUuDkYAXA7NAH3a2A/oEZ6h6LtniTnhE9CklROK7
F2uCZ8xBByebLfqqpM+IV7RLjJsRB8YuxvK17Dol41M5F2e5eM0Puy1+OE2n/oO9M1mSFVmT9Ku0
1J4rTMaw6A3g7jHP49kgJ+JEMBjGDAY8fX1k9nBP9u2bUvvKRW5S0j3cHQwz/VU/jbZeOEfJf4yd
yq+vC3o8L4a+Lg8Ls+iV02FP0TOZK5otelrr3YqJRRli5fez7VSngXivGsqyBmOs7utqsi9tOlUP
U2ZOtMPCa4gmAa6CRMzMba4GwQlXmrCSuhnDG+4K711hbWMF1HV576VsKyKwbeAR9omO0gF6k9TV
BfxYfUlJozhzZkf/wBfJ8gblnzI7vqjxR263X9Kc7LtO44yFYthdh+EqD0vGHqTcSGXyIHILLoRc
X3sBLR/huv60s+0dsPIdHWUslkZzOVYUyarJ/9N789+i53/Yuz/g/y97PnKf5f/jcfr1s/5n6fOP
/+tP8dMR/8AvBrMOdVFgCAoZpP4pftq7+Bnwj+/z+MOS8H/FT8v+B0NPGFUWrHPiLh5/xP8WP//h
opbufDrG1SYDQ+u/In7+Pu30HQcXCfhDl/GgjW/K2f/7P40dszzIF7+v3hngmU8UrzuHeqmqC6o/
xsR2kUUopurcv5l2Eg74XXDlbbHQ2WGIjMuwmq6i39+WfqfdljmjDzXciZQUZFTTryJ9c9uiDRPO
GOzRGDFV9+HsU2uq8sl/Ioc5fpDMWk89Bx1xLiyzYP7sFaVFNmAU9svilT55AG9Yfs3FWkCuSQfz
6JQuL1Fa+MQPwzQu2bGdeOCeBixX11kzzW/pGNKoa6xrL67p1XU85Aa53qLNrGOMq1cMJ+RhnMUp
w8TPml9bXmOq8gNmSwvnFtXzt0xxw1xTkKSZUfe+xwKv87sPpwjaTkl4KKBOlW+bJ30nt6VvDjWO
kOJ84yceqvMAjpP3locU1pDvp5MNYM+S9wIaQmBP4Sc+4lQnZGfb+t4uGvNDU8T0TjETO4wlb/t9
38oszqW8NiPkWi57cVZACujYdwUMZD1ZSx+5VikeG2taXoyg2v2vLNuMZfLZaY+kTxHCo26afapc
M5VN2YmGnOWBYErKgZWEAeF6n5rknAa4s46Lakj8cAOnlGl6Qk4Tc13rVBBHuS7I2/bsahaH3ooa
bFbCKcC7bXSv1dHa+hY9GStzCDTJ2IuTZ0ZlB+XX6ehHwpaTGQ/D5Op7niBjDpNDfVBa0mqC1yLQ
SRFqCGhq837gusNlTLICn20GlZVtCZEWGCx79U5ibSMt1JIsooxTtXF0lI7VUVbUKvnGrGx+H0lU
bdG0WmuQmGEqaVofLbc9mMaEkrXiQ9micSHDE9GbXJuXJgj4/VHfPhf97L0DF1lpaPX43nCCNyPN
ANPYVaQPoWuBQMBFBba22M6B8WaXm8s5w8798mvSWn2pSaINhVWOMT0fRP41mECZkszM7RjCcJ2w
h1uqeMOTf9Y2TgaQRDUV6SzbzaZY9IqZqU1+86rfp93sUkROuheJjtB2kRa/UDcXO4bI1b9NWy7o
gBt0+ysbsr5PPLNoqb1du2cXb2Z3nDfcoVS2CTHRoau1f65rXZ+UK4BckJlLiRF2XC8bVXNdlK88
ng6VTJWbuFMmHsKyHX6pMCRfRL3KEJmL6m8KzJEvrjl73WEjs3Zl9CV3E/Pd/qERlh7iSmrgUjQO
qdNMhQ45EZPdR9MuPkS+MeONSQBfMSnYmH1QKzFTN0QmNA78YVcVNt4PE4KjKUnc7TaRsguyO3Lt
G2RtqQdkSw3zNMrZqE/HjVMjWlcz9U9Yfdr7fVM4R4XRb9cdYsj7glf9R8Pm95WUJufpBcn6jpaN
Am77VN9sytgIzvU6/J63hrgK367vXFhZRWgj0F335qYiIAheef4NGIT1aV0XbmJvHsMHt/LWFwk1
46c7U/l1SNPRosu+MSinCuaKQ+SKJe2ucRW9xkFoDIQsjYW9abVZbEORvbAxDiDHrYQd90pvmDXn
9iEtBcg0ORGkKxKvEpKcTLqz4A4dqff22+VmeZQi8/uvwoGlFmX+Nl6H3mqNnD8ae0wcoeomBlPU
zpGWGTHFfuJyp6UTk1wU2IMSkZG7DMW2lf6sllNSL6ajrPmo1wxbhfhF/bkvLoas6waO9HAKe/wh
W7qsBzMDqiQjuw/xnpD9yRhoH4NtazVCTzf7y3GeBuOFH3kfYPRz4MaSgM1O76j8YCek2XOiS2FJ
/4xhWj2w40TyWeSRSUHgfXiTseUnz1O7lSNt2VcTrGiDmqXIzpAEEnKeYBWIKW1FnQy9Hilvot9t
OKNOPSeBPAEQyiN36dba5qUBitk30g1kwSU/e2t4apUK6Jm0N4MjDEfMPD1SDGqasQ59qC2pMTLQ
ocSNBPjF/oiyAH44OPTwhUyNd9gCFbLG5V1Zmv2VP1Jicb2Cj0MKMUl7eU9YHNzAQYTqLYb0+VT7
p9bzpA9wp7LV/JQyQ7Dfe7NVy4FqM0fSbQR6+9Uq9PC9Ymt90bYnOD4as/nFTLzFBAMgoYv8ypzw
gpRanOY0d3nWidx8Y7VLv7dB51djaarvUqbBeTmO3ZhkhuHSUoQ2XkdlI8hvcRCZrgNO32WS985i
HzJdN7iAuvyVWPF4YZiULE1grBgKwqD/cCkiV3GpFj4w6taaHdKNVjayp7psE1Kgs09vnTA18lJr
PrN49DmJmbm5YcUyODnLwGTFNfLhvPetUh94CDGjmecupYYOoQkVO2fkVy2cnBnE1v7PDuSwFQkg
Jdz7i2NtR6EbZP2UZ39EpgpaXyE5PjjBnjaqTQ8IBw86XAiV9B8onKqmg4ceg5DttPzxyJnmZ09O
dIugRmaP5Pnsj2XjmkaV1XzQCUabSfTUoH6TGs6AJtu2ynMRA/9aWW2YjNwLoPwvm+xGaAq0Q4ik
LerZP7BZWPvT0jhqjvthRz5XBGSHA13P87vGIYLXolzzAN+Py5iA0y9QEJoE/WdD4bBiXkoG7RAa
0qLksRjBXMyNjzciC5rynTMv8jGRLvvXwm0tdmRS/jPzuH+Q8WtmlktGp1RkVtNUJmFYNsAjOYpX
Rxe948ZdZC0T094a+mgDucCuMRxMTyzBBeWSTmNehjlJvXjqKVtNWJDhTNVh0XrXCogVT6G2nNII
W6PiyRVsYDqUsb9375mtd17OrvEqqa70YwFhsEi2Hldh5C2uRWPpopruLMhyUBd2iGJPkG+lF2OT
dt6iM3rMIwO9divEHBam49qw/1nWze8TSjKIsQ+6md1DgMsAhhCDmC2mXA8UnKp976Iwi+5MuAJp
dwamYDIjZPKLB5oVlwkkCGeiiekV4DF/J20YFraqNZ0dYIc5V+pMp5sgRhQykxjoA3zVGnJlHBKt
YsStrOHXNBq+dVwQUOpo0fm6xgqkCgKZWty70gKzOs+LcWbBuxiicBGsHxjHzNj0DEEEMq9/hIrz
mjt6rN041bYbLs3lh4AsZh/dZdZ7bXRlXATz7N+aiwfwSqxZ8QX/Y7nTmzDG49JK45VPDjgwKLP5
yTBMyZBtpbogtvAhUHa4Bu5PeFM1j6jQ+RIWI+pDijyPW20ZFatdrrLbBc3xR4AN9nPtS4YWeTOB
1ulqAqILu4U7Cpnza40e98qvNZ23s8Cg4wcdOD5yEu13TZ00mTKjsJ/6brOcGPyq34GrY9Z7ImW7
ndJumEQyCSOE290E5TsFziO5SQ73y2nWQUZrI2zjjYb6BppDZc4S5aerhUoQ2/3HqqTv7oQaT30m
W/yMK1Qu1SsHaw2uXbLEUBVXgs/ct/qsYHiIWQFMYMwRa2OZwmKZJ4L4rZPRxi46wbCiWbwrzezx
QVR5mcep5c4qcrbQHo60E8s7uux22GlmXGwzG8ZIAxPZs43l3VCV7n04jgF+BSX2Gbh0rTjPM9CJ
iyayd94xvhO7KckJANlvcE5cJ83xVo7hVw186YdirZlpNTc842jWLouCYAtOXbkBeO8YStVZ55zZ
5FW5LPujJ6De+qiaiSlLWGy4Gl3J4hCNc20CxzUsRbUkEpED6A8/P8MCr3+wEOWxwKVZHR70CJ0O
Dyf8VQTNtBtPkzVNdxTsqOLAToZrsAib/nbwJECo1iucY7nVLE0+8d5bX1vhm2rH2Y03IooOGLm6
O29GTea7hEbWHCnPNL5qP0XVDYoMObNM5ZCDpGOxQZIGT4CHzcu9x8DEEXII2CaSsyvVdotBBx0y
pYBuZifQZYylynkQVxDRcoTLsgvOdV+iUGar0ccV9ZlpRG4T4w0kV40HZRPhLyutijfFTfC8OF3Y
RhxuFnwgzKbzuDVS9ZEF/vJezANfN8K88xHAWtmi2bXHIeH+Jmqah+xbW1ygESuA+9zbFgpyaqTN
3bzxB8VQNfl7JAbID0nQkEVvTsMHq5GYMIcSfCAdfYzudF/5J3eYRcteSBtcFq05swWxpq6DdbIR
TmRK3yNJlWEdIpSZnHvGztiuMvbIign4BLQR7XLajZsDqLrCnhyG3g4QMUUjA3lR4GwtjtTJf250
5w1xt+zLVEH9tRflWHJgaUw8jhGbVlslPIxDdTCpNngDnrXeY8mpKjhIDVCW0U/B1qS69RltT4bg
mIXFn9ZWpi8EP5XTZlFJ4mnkcGU3J8eaeSIuvgUDI2PrEkQbPb4DV22+vA0cRer/FpcKnEO//ud/
2Pa/9dQ95T+L6mf96zdlaf9f/lSWLFPgqyMEhJbiAfjcCfd/Kkuh/w/HdbDNmg6PCiz6/8dVZ5v/
gMpIeR9VQXQy+RZplP8lLPFiuO1QqTCfg2O3vf9SP+DvQQQELRu5iwLsEGT9H/a+vyg8Q9WV3IvD
GYiV8bq0KbWN5OaxN8GTlv+NoPS7ef6PN9sVNMveq9Kwz+9y0z+pWEXNU8e2HFjpyNKJkdrdmVEs
WbKNW3amXQNN5Z9Evn+RmvxXbxgIMuD8i+zoX/MpJWguh1Nkf2aHhoUV3i2MGxOaNr6xqiZ1xZn0
37/h7yD1Pz4hEhRiGSJ4wOHqL7mOxmLdAUPNJ5yaMgOz4vmXZh7Ud8OcrXGT5tlxsmley9gs/s2X
+3vQg7d2uBjQ6jBcERUU3l+ydCFl37VFIdKZUTrsGCCPHyk7/7t3+X+uF96FD8a3iXYKlesvQiQ1
Oy5bbd4FBhaNrX4nXlis7F29UtnffJn7a/2T3fOPT7TXGJHywPFJDPH3yyVtG1FvzMnPQIEepmoZ
eIQOjxOkoiiXKYyU9G+iP//qw1FaQpkCvFe6ff4SGHWYxG5bhhhE5QQOSab+ZyZ7hBObtM9/f52Q
8Nl/j98+HYlAWiIEMWUylrzl75+uKDZYYSGgSRno+ZoaB+N9Kn0InRJnzH0H5WSO5nSHablLUMag
xJjhBD7BktI1fmFaN0AuzP2vviR8gz4lYQoZfegbxwJjKnwBYo36KNTess1Al1PbPKzzY24PhQF8
qMq3Azt76zHrqPq1N9vEsdEV6xtwZMZoJlwY6AuNY93LbsAvOhaGA2apcAXDXeC6+LN3MkZTW2pX
3aqaTQ3923MiQ7dOr2RuUdpblQ5C7zwOdNcBPbLvrRzvm4p6H2RwFjWyohA4sgvDTRcUbBXkkEPZ
m6K38bfWe3t18GZ3JGuY+dOGcsTzOMpXO7eZnKH7+T5jMmfLZ9iDPeS0Oi4HwGa3nW+EyC85TDP9
OsEtELj/HZnqS0yjIerTSNMhti7XU2ViSBQqjPR19x6AOcUvY9lzzfaS0m3Of1pO1Tsw8oxZv5jb
bjiuNeoLerPy/SttuoNxa5arOV81TpgPR/aOPp452wbJX8GyibxWYXucG/T9Y812/c7muywSGFCg
/AK4SvlBIF1CMmnL/kcH0hW1AxQIATe+k8rejjRaumvkhUOtLg17VfromHAxYSG2ZXdc4eoMl6mW
jL/QYPAt9AubXiSomrMoMabOI8dCP3pcmISLHs3a8cuoCFZ6pQWHUerFsZNMb8TeiucGhPL0kmHD
bI8+ihxiVLsz33oT0MxlTqwjuJ4Uc4MT6L26gCxhjEYUMiI1d49q1h/9LDPXDzeXHKujFdxMccEL
u3cz4CbcYybaGU6pYgamKPNluw8DkjDPKyrVTqdgZ3mQNtzvS4tTqH8IJmCleJRD7Yc/rBxaE0dd
nE4h6AmTMBuHnDaNN+FSNTp3fh5emGkoOGFwEM5uyBYHsIVSRwCKpdhmCeijS/uaWbi1VNTI2LVd
YvVsi7JKwiyw+8js4NFCMJwJZ3leMYT3Mm8CcInZrM2XWuxDV7Ozw5tpBHfLaXrd+oeK7Mtw55Bb
AHiSifq5bwvclYRzEeyBK2rnMNKB/urILcQ3TiYuj91a9jmeNldet8vQlXTFpD4mha6GHTL7mblx
KBsZqjvmpN1zV1FykVd5jzFMIU0cC6KsVRIsXtU9cbWHz9mIRzlqpTk+N0VmWhBSNxvrcygWzqdp
zd6fDSIDK/9UhWb+qwtqOcUm9HHrhkJtv7pMXTrdY5c1lyFxBcH13gP2opmpt4OVjJhQ2shcbXfD
i+C01sIMVGmfz+lLIj5YjeECzRgSjy5NEXZCi/h6M+6sn6Rk+19CiKsJLgtJgfhZamlpJ+UmpIEc
pVR64ADpT7GjBj3dONVqupEo0d/XMefYqWYDn3kflB+12WWkgFBL011dT7sTd/t0R9Vp2xwLsLWf
teOlHybgpyBBZ1mr2ASsTe0iFQBlMvjByMIGMIRKVhzm9y2IYQzrBHC+RMPu+jQ5+fbact6Z4EgZ
G659J7PrJLOYVK1SY91oWJD6qNjKDfYolo/7AD3NjlMWJepn3Hq6Ywzdq0jKjJicY5Imjqo8Q61G
AJA6robUOSfQWqScDwyo+4uhuCIKJ4V96PJscq79umM+MuI0ezaZhT22fZ7ap7TJ++pI1qg2bjAo
ALjf5rC/zfHTsKcpmHdFYlpCHbe1X7w6E2P7uLEL69Obsv7nvAGthsO4+v0xHdzuESOH70aznxNB
gDepGKvwSGphVo/5YbGVTCPHyJ089ud1cKMucImoQmzAE7G3YSTDunlr5G+ec04jHJ8DmNFEm/no
uz9peMhp3JiRcGNnMDU5JGaGWKFaMJfQdSz3useCPsezXW1X9ebVUOngtTwXOFy/aKuuPpiolMfa
HZf30FtoaPBt9SaaYXuzhhBtdoAzA6yfHvv9N9M8tIjaieXcabzKRV7aB4G2YfFrUz6QH2fOUvNZ
N2rje2FGdsveO+MgBszuXTQqeK/IdDyNaEFYUujs7RkTFikH3FQ6zsmmO+VTK4MMVKa8rI0HVZT3
hVHRB5cOgLmYanTll41ZKY3aIENnI+7ZvnCgFwj0UEwfEXTbHysDGaeAEUY4NDhsM4k2DCVO/wEf
Xl4RFD7KELO6hM2qGZ21wXNbd/LJqER9CQI0JuT5jqkGyxb5uBQTW1SOtvOuis54NaEHvI6buPJU
O+2OmsGPXC2Hq3GAoToHJbE1Ww5gkOqtnnBI5gjMRqsPvTGphw7k6KVyt2sbzwrmRru5tkixC2ou
7O0OO8Z4JiocTj7m07hNQTaGwnBebQXQ1ckf2qD17zixhsEB16H47qAs3Y6pBS+2sRYRKwZoBCm2
EaJuqMguOIxjTfnMRWGRLnNU8ORU+GXNVdyrUE8XyKuui52jviwbwMkD9QROX+wr7ua/G1srrhnD
8JojLS0XlDEiQ5YNZ+2or6b+q1sCGw+9dL/sCXHg6K9zwPNseS20/13SHUZuYXPuhhr8CPifOnF5
gnxR5GTqhFkEYG2P7mOFMbIHntzuU0YBq59Le6WYYDZG67VNW/OmRFhOmLUgtAcbPRyF3oLsMI2W
cYZRjxykIxhKFsJcn5wRXuQp507ccxCNPAUy9O59vpcb2ki9B3PJP1VpChYWNxsvFe1X10gc2XbX
t314hdw9HnE5bmyUutGuo6panZuuZzfO8ygD8mtK5MLCSuszhsuOxYRYbcFxteyGGFOHZwuA21hO
l1BgmwmHZNfuZsmyYvuBu447GP0l1/lkQ+itt/t2LrhRSexADagqr7A4pq1rHvfTisA2WjbDIklr
FVqs4wkvoT7pFkM9WiBbLPHWAiWI4F4085VLTvcNY9UQvLMJ6l+pOtD1o1TS+lAj+LGzAQudPo4V
k5Gb3CIUFci5n+8zrzOCWG1bVd76Hb7+0+YiPZ/TDjHRH9RjSPuVG/bgUMriLG/4n1Tz1qzhdLF0
Fh0XNRjJAmComTfRFiLFxi05FQ/jD6aotrTHR0pGqVnA5NrTNGBL/0SnFLsubariLbDaeUG3EoMT
CwcxNElHPlRskz16T1uHqnWEUStRMzAq6I52963GbL4uc8e5YK/TPjjAYKwHyvt4uBeOW30vmWWC
p3JyVLWQRdKP66ZUd+awhm+2DLMscUArvqapIkjReblDTYc7PeOMyrkUAeSU0WCGCnbXvNB31Oix
ryIvharKeHJD8SLV6nGrp3CzXcua7gGxzWcIlDxc1mYsQBoqdZkCFUZXDXj3NJXc/qqbXxggrZ+D
Dnxcr/SXXTFZT2+31oaZPbghP7UVtOlySQqULaE1FWn5EyBOO+LJ2qXQcLXK26AsjSfmAtkSs6ll
TVxW2dW3lAlSHmPMUB25Y9nt9mqcXpfRCJK8suVPioU4JExDn95RTcK6Ym6PgjZf9rHF5Fx1UOOg
8xld+NAwYWUA4Kft8xpMnRWNNa0PEpD45ej1YUx7Vzugtmp9tjYWuQknX85VHap76qJMbmkvuyDX
sKBT1/CxafO8REJ9ZRbIAcou15eugLfC6imv4PuOUWPgSO6z/SSmc2U/GyX9OStEnA/fp7uC74EN
9pJjfp5t7b30KrxXPM6OobaHQ+v33TcNU0DTFs4/Z5PFlrde2o44XD6+0saZP4N1PZEV785pw36n
tOASeGB9GxA2KXGMisVXrOOkco1wvGo5HCZMHS8z1O/vSprnVuGxnw3qU5py6Ks2GGZBeRIZJPmt
YtkJeaQStn6VdQWEeLQtvJZjf8xT8xiuEAFyisiMcTiS8HbdyF1LKpoyDPWMaDxbvbBTdxPYbafM
dHImWHj/siCFm2PeETPC1p65GKo3Xf7sQgphLF9dCuk+AQTJn/NdabTabIgM6hlPWcjun01Xd17Y
wR2efH+EutggSQYUw1nMvl6meRV4PNldo4He5r285DmBzaUYlrPO9sCssr2/rhHRDna9O7w10e2K
LyfO5kU/yJFhednlZ30KG8/ohT4Zk3ykWgOIQJ1fBH3O7zKVU4xlyT5zB6avrdO9OIyUA3giOFlT
zCp+X1OBVi3RKp3HgQwzaya7PAZF1vYe+t2N5YIC15XOPnn5FSz60AC9c+Dc9+2XZZaXy5BOd9sw
YMiwfHnV++FROaNFgr7Bh1wN4YUMeU88ZYQUmvzD20Ai+Ew5GIGAo64rndr8qMUBxqdIzHa4N2tN
rsPoj4vvX2NVH6/HKnceR2rzBsLrjXGOOSQ9TL00nypUDQeWggBCoNpGuwd8O+eEFgAlrL2RE7Hk
OMI9Tl78lBejfi0UAA3ecMhfFSM9VpiKrBEDqBtsH9UT40CG+2yLwOS120dgyS+TiApSwzBk53WA
Jzhk278aI/4HikeG2eWwOATdjykU8hqFv042tPzj5MhD2VGYUY0hNQvSWBM3fKHM6Y01CiA33TAH
t8B1NfpQbU3iv9i1ututVrR/wnq8plRRXYHut5MeheFAiZLxRWKLVdijuWvz1Te32lWj1ofSaah8
adQ16EN6l7pz+IQ0mPiPnL6fOrPyr8JGPcupnAGYtvNRjsWOqxcWRxBUwdZ4HYcc0X2aCKmZDZ1X
smjPK0NzjG6dV4aokiR89k3bz5I0pLc4Y4DsxsZ1mxpd82hpG6Oo2s0nK/dJNmGfzutZHj0KtSIH
Y43XMXZlhUrnCF9088snAnJHRxc7ucx4BXOdXhKF7558KczjlGVnhRxYGLse6kWauYxW7RF2BwdW
5urZjtB97HLpvBhh/hx6RZDUs+Vc+N1yKSYe1rQ/YpSBIH7vYxJ5RzGqP2uZn5NPbemJGFlgLK46
mO+XmZE9TBSeAWuvkoqJCUTElEeuP1k/rFSFb41dEtkznKX6wXuc97XMEnIcYFA84RNgHBg69Fa7
nnHFDidZbNQESEseeSJD78YHrJ8lc9nz2prqD2kK5VzjRF76A5drGqIPpAHkknxkUA7cnfZWJW2g
AoCspIk+DDlH31qjHO4ZkmqZtF6PCz0I1A9R8lLL1IkzqujlPWlQdc2+P4jHsXqcRuyCUU546sMq
TO/GCuFuFLKsn6qGAFOM75mwXLaLxCsb/ttWD/XIrqlk3MVe+I9BSroe0OTJnIUEYEfPWT59vc5s
qjN+6X2MjTO5P8tbpzkVlYlXfygp8cQ+aa5JNZT6de56m0EPcdi7Toz1Ek9Tru6gwDxmiHDMwTyS
X5KNROzZVrYddbVPRiFwFqd1yvIkX5nmx9yeDLfXFY/fweybPulI2h4dalLux4YRMbFHivTQ2QSO
5nG6ySCyd7FJdce3teqNCdo6PSKxMPP0vLrjyR5iFeLJ1tUHnk7BRBDAhPCVjbY5X7ptN/6khqB5
VyYjo5jiO3HvuMtocf1uNDmNkuubwW1KreYWDvmV30A5Z5AHCTGaKfp7mLdQpju2Q2wX5F1DdjVe
xiTULFX1SDMSwDdAc7jePW8JCcRvXrtbEAbXZsEOXPASrhUioLF5BepTZ9WhoG+TIs0NPvKR4jjq
KPJpwNjOQQynCYMAuOJp7VUH2ozHMKHkog4vQQVW+z2h1LkeBnc+CuGDicHJ2n8vYwgkeCn04J1q
cpPkkDJtc4ZdKAei18a6bZda0MbYzLqOqyUc3mza1X502e77okyvriI8fgviLIevjFOMrR6KZgbr
YpPfwKLgZNZC/zBCVVROgQ8jF2QsHdxtCgXFgxhAlMocwvdGlf1eaq6XVyP1pop4GaFHSActDJUs
rJpoEDNTyIkQZ38+16Ikebkzb48MbgXTBc2u/+gUk/QSbzYr7DI9hWmHYcopinLV9mm1HtVla5sH
1Tmdh655NHEkniof/yBWVFlerzJNrcMIoOOHyEttxFkPl/scGZdceJH3+H3qbqA8i+uJILkISh84
uTkzay5yv/0ADddeuwPe2Tjjm/bjrc1ZY5w2lQ3GmXb8kMVuWQ5osXre1tYLE1A37G4Wpq/7t0F0
gV0AKk5UpX94OFr8V4mGmLvXqaVrF49dN98LbF+anXeHRsMfQbuRryv/tqFuSx3qDgsl3J1mYg/i
oBs+IyX299qZLIMrAsWaS7do1yNB6uKUIqLjHOsQICLPcqbXbu69hQvaXMjUklLdjs3YU1VRqI7w
xMS0tzgDD2c8eyugYg4/knwsDXfbW9NxrUSc4h19brKAf1LBQpC36kf7tkUP+OKmc2HkzzCYEdiJ
gsup76H/Zi6fIFDuGOw1ZOOTkbruRWPP1pXyiVVjkN2rVPHlBa9d3/uX9eAKEOlDo8/h2jY/QvQ/
mkSGV70SwwFj7Kd9rNFF8EPb7fruaUGlvTcyE5o9N7eIHDV7TJ1frk3YcO+ZspnujI1Bu3EDcXWj
BlDvklQ9ZfS3smtDohUUDLmROReenUCG2z5gBebX6GHpr3ZoIbbUWUN63O6y0Ioqa+TkApEded+e
q/Ud1O/8QQUFrZvWAvvs0A0bHXFQR5krYLcuzJike9BHdB1APZhNYMjc+UtA5axeLOvQhpX/yQ4R
m5c5+uoe17xsY/TTFtdwHeoHz2yYjCu3I/LBpGw+zg50ZWhu4cBFqduSBr4sBPJjkRHy7rx9zTql
siQnnZP/TeHSKDwozqKLMprDRSFCWI3Fg3bB/HMYTKN8nfrSVhceGuFbhaz70HluWyZUXtm3Ao15
jtKsnbltKKLAirljuDB8YjE8FjiyC7ZgfoH5ZB2Hz9BZzPMmJT4WdRXfL06didswXWFU4X82Cgo2
vLK2sBpgZ40HeouveKSziyTCJ+GUaJ4vkSHV9jUIfyRlbFsV58PCa9ozPZc0mliD/e23lJJHtqWn
6QuruyfO+3wRC53HhX9mSB1uCVc9DsW0XKbvvoLsddwbfuj4XTeWr8oxu7u+78w3lODpgzsbsgWu
Q/ELXg+jsgkMGdxmD2rJLceq4rpcgo40Hg8gli1yx09BbTRvOesI1ciFwuKetab6hZydrjQ8UErA
Jm+Ql1L1Rk2cXLJRQntRHvRLnwtknlRz21SBU2FdahE3gCytQ1Sb7fLh+YuoE1W0MyZwJu3YLVxr
e6jZW2B0qpYan9fm+B0ar9nh2udQ+i2dcnzB0d0/SzpTC1bjXOwFebn31BQpD8WC2/y1L4mQxg2d
2xgk8c3Z8Tgj5WFNajNA8z7POccokRC6pXXt04id9VZg7vIiEk0DK5mqJjOy+i14dxncfhqdU2Ps
c+oN/3SNHBXxFCfJ2G9rPiVVOA/OyV+lp47CBW8Q0k39sypX0R9rnGlXYDJ7HN74V875QA7vIpz5
y9FV90g2iQtOM9/+Yk9Ha4a9ViBSmjUIfqLth1ceUgy9d3UDL4UqltWktUGY9RkbkQxRn/oFUFRd
2B2rQFNGQ+s4uTXLcOhHw/nHzKUxjVdCUVibGXxgTxL7/OdkV4LTRG2RlI3NGYM+j0iMuYmHou8k
xjhx4xZ1O2A7WSsmck5g4FUcnaYGzaHd/m12M/HJ1bUXllhj/1pzlnmoU7q66U5vNm6+oNVU0xYL
VZw+M8WDyuTiXQD6YSv2n+ydWW/czLWu/0qQe34ozuTBzrnoid1qWYPlQfYNIU+cpyJZHH79eehk
Z7tbOmoo1xv4EiD4YlcXWaxatda7nrdAw3Qr4Q3g8GB3KEt9eOPqeow6Vpg/wFBHGUbr1cZUXfS9
7uLmUQ3db1W4Mcw7R2+4NGMJWdM1a47dZyulR4b8Bpe+u4hq8PCU1U30ibQgD8LpEQ5u6R30v0c5
14KH1mq9lJO1ImU8SEMMW/wAcHRLW10aO/CUqg2i1KVR3W1z09w1Kmww1dBdYm1pKQ7WCsqIufNk
a33hejgCUc9QNL+LmwQvLcRjGHlsJeXNeldkLkZ/pZ4DFjBwzJkIulMmKfNmyI8TcPilPYPb0a3f
6O03hYcf9B63rB4pJzSYUHX9FG4jKmcNqSfOsgOHxOSyznPDueJeXNpkYxiWywJnCNUOcy62Havj
a0NP27zpCnO5s9CW8LVpjJbwKWmM4Z0bI9ffEBJHOn49JFsJl1Ef3U1OzwwSzAe7LYS+/MOA4uqx
6NwBygmAwH6pB1Od4Gk25b63vO4zgtWhus6Mofe2pVHphFuAEvFXtSWyTVKaCql4ykZ64CZqhJsZ
3by+SSepsygGHElvQzSGP0Ajq+F94Wizv2td1Sa7ykm0L44Re+POMixCNXKuaPNI3EzajhaL8Vuc
V9Zn2rhooW5xy4jeUwDgO29p9fQ/wBH3iPJpNEiCRMTzbUEDCMlsPIRiNg6IQ/TChja92TYpaaAK
YU8EL6R18LDNvEorqU8rg9V9Fcb+/A31fmduKI7YHyHLoJUt62KiCSeVpIa4HMKE6zsfTlRDF6i1
ovoqOI4iOz7KOm7TWx6vra/BXM13Q0VVdDV4uv6VTmIvW8/lSD6iGgGzEHwuEOWiWx51hPkuyn6V
0pZokyEM6Z/AJKGfIBjanjXViFqNkA2FOuuBGKCF1KETIG7srMWW2UQsaayJiIxjmgtt3DCj+rrM
tcZjMabZQ8QZgp9DsbTeUy3GbBEPY13fSahIAVcDuj7iKXHem7QYeNuC/tqPSkutEI/P1vgexSRf
uO3P5e51lcUz+Q+yCq5B9LSDH4NQdiZWsXXNdvq64rbWD/YXB/TeZxTf42dJwxWaBYE31+sDLozg
E00HbXomj58LteFaVMFPNR0FBSvpalq3R7XbP8Wi64BZUHbV6g04Dd+7Vp4aEXXqXH2CpDQXVGQP
uenCvJ/pWPgZQFgRkAEMN+EznP4Ms8JnjGJ7vxd4/X5glWubmu6TLXm88t3rM36mOvJNHT8jhkJU
CKxn+Sl/SLoKaS5tvF23d63SgZzYhek9ub/8TfhzxE0MQ4LAJz/OtcwVZ1Ig/OgKbdBFt1cGZ1ST
ZvkqqrDMGoFyBoo+9wvo+OdPkPF8YSPWI9BFtHY6LbbZjkIqxBfR0eFF6dX42CblAqoIrU+vP0F9
+e2ni8akosui8U2UTsb53DK7cXGQnrp95md2kMwTzk4jtJcGQRcj4uu3JYNWHt3JnkjDA9UwdNWC
fqjdh9d/yvPvhV9ieb5u8nuIfs9eZl4jFaAK3O+LIj1g7vYzroYvqHXpxBT/wbqhxUZ3DRNxl3GO
76VuOkdu5HV7wGLpHhNlGyq7rV9giL+0OtFOOpZOe42gC+z0NUqLiKxLZUcyCvkUX1p/dEtdXpjL
S4/N/a28s10DoeHZY4vTlMCHdka8uUJa8GRGZ9jd5JOgPUak56oNWl2qva+/q/MVimoToKy1zI52
P9bq6dScWnAHpc8l4E7T/XJpTY6RC4x0rdWTFn55fbDFgeNkjS6joTgVbGl0R9NJcTqa10cZoI12
pGNLFk84pdBUgAAl3XaeEAdfDARGAKI/Gm1rf8cehmiucMw9rlE4U5tjfW0QP76/8KPOP5zfP4ow
lc0WGr197u/gCfSO5GPGIJo8B/SrlA+mykjzGzOs5AKlDA4x6taqEIK4ObX1rmzCXT8llz7hF96F
ySbIVsuOS9XxbL+16ahw7aSdA3uEV6MnYfWrSNPhXnSO8yact0tmCKke/P1F/WvpTP30RYyTWw5o
3ObAo8SxrtregF0kjAvmDy9NiBdNNyYboHC9s8U1ACzUrNkfg8QRpCOVokkUTz1/ioKJ+0F8Qej5
0nDLYGzvLkAg/Wy4zJjRI+rQh/F+RKg3RQjZzPmdF7lN8PqaOd8QeHyO43rsb8hlUT4vn/Ifx9Xo
a6XmzqILDE8haDEFeQAdvODro7wwHwd2A4lTtMcIv43TUQqd2J/raBfQFDT8kg7QHz8S4w+non74
+lAvTQj/DLTU7AIu6+N0KHMYqJJZ1FeFJebFU+rRLKpq++ZBXIG8RgB4RSZ+LsTtcKoihPHboJnr
n2lCi8pkdf3bX42rW/zlLDiTJXe2xdidMaEHdNtg1shylhaW5mXuywuBxAvPCz2b6xKpINHmez19
Xh4potDtLRUgjlvwg1l5pZMcefsC8NA3uL5tQqylln46Ss75jQl5PAVQ0oz7RC8wU2wNR6NDaMln
vv52lp/8Z/zAmvZMzwH+6BgefIqzB2eWnejp7xgDonlFHgkRogBCC3/wKuon9ZA1shwuHHkvPEYu
L5w6fESWy1I/nSCrO5NoT8YgTZ3pRgeRE6ST5RUXpvbSMLZv6A6HN9HRuSfHDKSAzC+1XIXqvbmv
qUA5OwU5VbxR+b08Q/5j4A3F8UaTxul8qsIne+GHQ+A6o/o6CABROtfD74ly5zc5WSw7uG7blklX
h24KnxjodCgy3GQCyYgGhQfTzjRpM1RlVwcY6TYXriPPHx83EbglxAk2Jgn22ebQ+OGoqIj5gT84
Kc3MSGhzuqB/vr7+nu92hiC20k3aAYA9L+0tf+6piY/KpHEnPQh7kQYFVP6j0Ti0fFlF+/k/GYpN
gi3P44pztrF2Yz9ndWjrgaXh/ApPnSIxeKyNa2b2hWe3fKKnXxWz4l159OXoDmmf01mRvehjYYEs
qXySv70CxrHx3dx4kjFC9K2qug/ljHgBN/Tswu7x/LVxCeBrdjnhCcTPrVsQ0DtpaIR6IM00f4Dc
AetXCePNOyEaSw5Cf7m3kSw7W4eUPYU96pEbFGSC9uXshteGQbP362/shbksGzptRr/HOR/FGh2k
E3nMKHaoNkaW0W9NJ8Gbo6KFLo5LGoEgEao4+3zRl/K6RgHCFE0tet/B0ae1itPpre0vGLZAjUHP
RujAkXjukIaoN28py4ogbn2YbZOVbawRF9Y4y8o3vx8ODhIXkAHM5Vg832JpmHZLa7KX2m+EaUsC
LroXl9zYnr8fC70tPTZsEK5hnH9RlN9rrO2kHVhLaTICXLZG8Wu8eRXQDuU7NGIZy0pzz96PLgrk
dj7s8n5BBnBv+RHGqdi8vtSe70NkXASNdha+yDSYnR26WkZlPPJLO0C12t1GZuldmz6Q1anIgcS+
PtYLjw2y/dK4x7bHJ3r2csoR/JGpXCsQiwx07RC5YKxjmurNC9uyQZ+ypsFIGZzyp7tQosIBheZg
BUYxTavZtRFyITS98HqeRxAEdmhMyOS4lOucs3MC0nVPOqRmNpOHzzpcenLVsVhT0Cv3lRjFhfFe
eHo2m+rissRxy83tdFamlBaNKsIKMHl06NLx5j1V/PDCO3o+K1y8bJrUSE8R85xfYtjWOP/8FFGn
LCvY9FVIfxAKHHjFyO0ntUV62mUXbk7LTz89Nki32daijGaP4LA/nVph9MqjAm8Hxtjr8n3WzuAt
/L7HJMtK0ZusvEi2VZCHJj1tHkl1666YK9VemPvyxs5/BgGaAbfLXtoRz95onzsekp3aDugtb6/Q
a+m3tlaFuykbx3tLV+NtYzZvP7dIRNB1wkfuE8OfB4VNhvUsrAc7SGlDxI1kUWSWQ799/dMzzGdz
87Cp4Lvgy+AqbC2r64873Fy2uFJC7QoSOSDclK5djzskxEuLT+mFN15b0SGvJVZobZKEIlKAyCED
l+Bp+gF2KRoap6wNYO0gsuWmElUzberOHS0Y1WP3qeug8EG2wE9ia5tL04wPVMVYSwx1KEbbs6MO
OgnY/s3vjI5ADi/+IZ/KTfh0XlnX4vWgrI6GQGiO9BYco4KIenQnceDq7a37aEouBKPPvxHGhFJH
JL80rFrG6ZhTMjZOTSdnAPx5fk8sr61LMflPeuGpH57szQv3hhfGI0jktZEnISP3bLxqTmNj0toA
yCs1FdrDdqoKte0kbPvKQ0P58PpieX4mcBAwQyZHZo4C6en8ktEqsjy32qCVaQEhm0pMjj4ZXWV4
KSH3fGq0GXP+ENq7Oq24Z0cCIT1tolrOsmxk9ysvgSPQkBjdhMRHG7xyrDfHB+TEiao46HTHIp9x
OrXeVRSBQyEhuQnnip4XJ3CwKbiUm3m+V/sg8kzCetcXFDXOppWTy5+TZJCB3QHxGGmqWYMBTC9s
m89GcQyuD7pOKMLRzfI/nUxex2NmINwO4M9FR0IWMiZSdw5vXA2MQshLmgFQhfXMpo6OnKX426qA
Kmq+p0ku3vsLRhpmmRO8PtRLE6JcwT7A5dWh/+FsQnMkHT02VDCGtvExK1xxACRebd4+imMR92KW
u8Ty52ugRSZLl6cKQoHGy+uV9WlsCtld2JlemgzlHZKbOjcF9qbTyaBo6d1aA+aMDMgCZZrQFzKG
5RuT9VwSTBiTgkzVAgnQz9aAqrJ+LFWuAieqyNWGjdp4HSqHtz8yl0uCxTgGuKHzF4M8PMXdr0c0
X0UPyPUjUOxT+u3to7CMbcI2Xg470OkTm6wJtST6cZLBMaDBWbbGLXDXfPfmYZYT3l4iHPhIxvLi
/jgKw1kjqhsTFUwNnKyrsiyc8TpK3KJ++0BQItgDuJGSYTqvpFZdOOsoE/tgNr3onYaAZ5eO7ngh
2l0i9JOohSw+ZTeyc0hM2QnOohZT0CjkAc4JNCLudBeZsZ5u46Ksy3eYuRlgZYRygRsp4ayNzK6j
t3+0y22fPBPtILZ1bjJagjesBtrIg17WFSYcdCdW7Xgpm/o7nX0+TaRnjs6J9PvcPX1r9FCPozMx
Tbja6ZUBb+9TVmKkuptjGd/Hxkhx0/bixwp6BDy5ECx1lvgXnvXyLM9+BLl7/GHJn5lE92fftFIZ
+RknGQI7nKubuG2rHcK58GCMNCIhbsB9BVcTWspfX7HPDmQqxaSkiEnJ33BInn0YzDvky/RVUJYq
usahsd4IW2nvOlqX/oOh4JpwveWlogU5u2XYhe/RVCRUENvUr1C6DO33iT7W67aAoXThA3npcZKl
xKdwWTnwck/faTllWO7pugoa30v3MwfxdSknIAVGh+9KnTS86FbkP15/mi9szCwjUmFLmkjn/Dwd
1UPXSelcKdKWhQ4sqB+2GLOMb9+Yl0u1r3OxFmSmzh6km0WjaQOaD7psQHdUi/YY0yR94XUtb/58
QfI5cMQQIS7b5ulc+Bb6JJOS7R/Q455IwUvp05JGtbJqVOKbUiuTX29/fKh38Aijxu/x1Z8OOZpT
Qy/RrALRhNlHKpbGhk4D5/E/GYUomwG4W59DaDrKDfAOOKQneo0P/mw1myjPowvXopeWAsWmf49y
lv1IClmaCxYtqMPQpOkfwU8/GP7mrXMxBSAjUtiuQ9HhfCmMSJLQYCZ9QLW12s61iZpV740Lozzf
JCiishQINkDVkyg/fS85p4MhGxM/BD/aodv1NpA/MVqAjvjmaGAZidw4mSnqneeKhzrDGldkI++m
W6i8ed8dMNW2L4Tqz881U7f5egzOUOyFzLPNIZeTjZtWBuplnB0Liacke01DbEO3ctKXj14o7sJC
hTRo5DgrvPmVEYISWXns8sRVy8P+I0bwisLSw5gYwW3pnoYgilPaNNQXlt8zFQs0oJNhzjb2dDIo
DtqRCjBXtyhE4pQQA+5e98VYbYDf29siA1SIsL1YxfMc00GDsHiGnvHl7fNd9E9sWEiTiI5O55vI
iMULQDLIQjyU6Tu37n2tcj6+Psrz/Z7LF21n3IsIJil+nI7i1aMvRTb1AfmcIbsxKrwhkL55wxdO
l/GYTpryttJGvHzh3H7+nZNwJE9gLJfNZU2dDowlQtF5Zt9BYoyaW6cLNXzKIO++Pr3lIZ1uxuiH
qe8xOzRJ7MenowzwNgtRtUskNFZYo9CXk49FGaBvlRdWzktDUdFAo0fmjALS2VBdPuMgk7HvQ7Ci
X0GDq6dhJLWSSvfemu0gb0S9ErURjxB93tl3GPpS9eTc8OuIo3dJhtAeY52f+FPvQI8ZF+b1wosi
eY/WgFDHQuW0/Ps/vrsBySSpG6PH5Lqqd3lY0w/V9HH76fU39cLeQr2SSGq5Z5AmPvvuaOZKo9zi
bjbh3wevOG63KGidjaU063M8RVwLa1ddaX2ZXKiZvjBB28EWgYwxyRXKtKcTJNPulD4tBQGwjnqL
n9H0xUxTsE6vT/CF9cGdEPEmj5FS2/lVKs9ndHCQ3AJ6/KfkYGgoqrcGndfNpqKv54Kt/PK4zhY+
tT50aWwdv7/t00nZhfRVTotM0EZmsW7lLJu16zZTthp+K+VHlYT/cuX4Pv6f6Gd198+//W+wr+6q
pOzaf/z9+ZgkwZc6HHsW9eBzLVxptKnmU9AMlEQuSrJHBqHm/ajGdrgC+qtfCLSevzfiYQQQcNxQ
+yEdOZ1inNeebBryjLFdk62a3eqqIne1ef21vXDLsblHUyqziPQpdZ8Nk6TaKIXLLcf3sgDa2ZMY
ZboGcvAzipwtbqjfLF/RjsiVb2lFf/NVbhmdTOqyctDgnI1ua1o0EKOwP9MD+UsCir2GwjR9fn2S
Lz1KitEGrEaeJnZ/p48SmBMtF4pPIKVgu3a6dNziRtZt3z6Ks9QwiIdIep+XogGqV60EVRR4mhkd
gUr4+3zQL+yNywM5Xfh8zMRBYPbIYFI2OZ3KIP0k7cpCBigG4nUDXfxHm+YjRoJWev/6fF5Y7wzF
rYX4kddznk5KOpHbbtrLoJxlAsA2G4sPrlcLc28byn1fQB5/en3EFyfns08SsuKgZJ+thqQVY0VJ
WAZR7aYPfgKtg+YCOOEbmiDa7sLSf2E0tg/qWh5ZfLKzZ6PptPDOhWixlLJsuR3FhJFDWk2rsDXT
N5/TVG2J6ijf8g8Bz+lbqwFWeMDnZJB2vYVaT08/ogkdD10YNRdm9TziQczGCe1SXeW7Oq/h9gDt
S20kda8oodRrWZSdvNMzo8farFZNeluOhvgxiDCfL4ixX9hKSAtSBBXE/awb6+yBNo2eNpFFsKW7
tbwToumvh3Rja58wksDz21TOBlZTvW5ataEPOXrz/ZfhPR4wQy+B5XIE/3GSG7FuyHyGegVOFJ9X
DE+DJE4vHDzPF80yCObqpMGpAp0rzjtq83Hr9KA3YqqEHQ012z716aluLtVFn29ajEReBPIr/w1L
9nQ6ujfQou7MQLzAZe2illx7U9OB8tZPjswEyRCub0ho7PNcHm2VZpHVhD+ToS+NlEubYtr6az9V
6YWt64UJoQCmFkLa2OOCvfz7P96PNLXWaFzOT4RV2dck6e2DGvJi+3tC/+ud9XfW9B/vdvPUPf3t
Z4lnwHTzVPz8x9+/JsW3p2/DzxO88fJH/mWcZf5Fvt60fidSBFseJ8e/jLNs3LFca9EvLJljbwkB
Smrq8T/+rulgjClzkhGxlqQIn9a/AceaYfxFal5fStfERFSdzLdYZ5GW4P3/z9GGUIeLDDsWiSVu
bIZ33gUA5xAumRroxKwcuwcN1KMEeIhq/EfDdyPibS2IJe5U79KwdQBVmNURqbL8QOeoD/8NehMX
Mn1HDg9mWZgM1cEfMYCGZmfjQ1SPPWBN/f3kep/RKB3d1hiDtiaz2tBCBr+9L5Z0agoQXM7HMo7U
fqhnqCC+/d0qMbh06/aDWw3ersfvSQgKbDIUsXYPIb1qaa2FtLuqramkTbLPDxP3NVwagYpb8Vwe
Un7+vub/8lBbYOdgsVXekduoQ9uVhfthWBnrMrIrqBCCPl6hx5vKqmkK7L71tJSZTnHPKxU02NJ0
nXsQ/6q+LvaeFaojg971qU4fankPB+2mIbzHBCWmiWKir3GDu2bZBHT9hckv+pgBihdRHGW00KFd
s6qls1nMbXfFRdm5TnrdfsJsD5QTUMb1KKyHEmPHwwBSMeiwnlpHg+dv8XjIdzFUtsRN9WLV2727
k/pU7uTgtht6ANlGjCTZjbP6Xngd1lPGVN82U7QYIqX+jWMNuMhnc78V+H5gjxh+pBlqWju4jdar
rrKdFR6vmPrE7R1MsPrQgTI56Oy9tzqsIVBNqjpq9I2t+zGjZZg+u0NKHyuUjUj/oLyQbuIaveZ3
OdBuOiSt/jgXyjpO0Lq+5tLXAsokxT7m+R28rodg1BPvbJ3EMONV3ZUYMWLXhh+ShdeWa1/33VCj
HivAug2h3GV6jMmOGIYJRYyowdultQVnzcfPxKbB+cNAom/tERBeTfQc3EPM1fYcislmNHubfoc6
OwJqEjTH2xYmsD3P0DHgBNl49XyHn1U9etA295lHM+5cj8bBGs30Q6pg66JDgRrgqBRTMaxlIYjI
ox86+sH0C1qomfWNl3jeKkktLCCGGiMZ6DqZtutj3boeaPA4Oqmvt5siageHOjs6zRAq79M0DCTY
bFRzTQ/oCoLf4OzNhnZLwPqwLAZfUlCE14q9ZzcfjLgZWNdedqzayQZvgStBaNFxacIQ+x4r7ZuO
549bTmG4SttB++TnermpOtoVwr7yn6qyxaDciq0HFs7MSnEhVdrZonuhrkiDpFjFLr330WxpV/QA
qvcym2kAlsnnsrDcwC7tHkASPnAiphQzzCq+pnt1pPu+MHe1NtON75tyZ0dC2452pYMiEC3glcyM
3V/N0DSB75fW0U2ne+zZMLrDQe6+tKGYjtotVkZ+IItq32p2cTNK56ruCnlN8LMHdV0+uDOWdyyD
GxSID9gOPFWGbEH+yf3A/WIjy3p5YOorQAPtHVYw7y1lfaPeYNNBysUxbkghYj2cPeia71ZYjOk3
ntQfUbc4n3waD3dmKXBdltYeP4ynLDTEzigr/QY7QXOdavN3U2rq26Dy2yz0P1RVFdSTXmwIQTde
GN2SuvtY0AkQttl90U9PgxE9Tsr9GBZy05ZasfO6kgb5Sm5bp92ioQxsR/6yLDs6VsJ+1HP13TWw
oiubIdyOefQNCPytJ+b4a0LKeVXNORhQY4x/hk793o/dm7YqmmM+apjy6ru5FTDUQC62TnIsyKY7
sfaoqcG9Myxt2iZJ81lF3tqBUFGbbYxJWXwXu82ViR/VrizFkgapaQKml96zA9Wiu+og9OLvlW4b
0kFQllyiyNp6cDqjDei9Z2t09Tn5MIKQ/lVbTb4DVvdgWmG1GpzpiDuf2MUDPbJ16d9EHWCPqRzL
tTvb82pyB3tr6SNMDNMftzN9zV7xwzKzemc2ELrZM7Bu6iscP/38anIq46qwjBs/it0V5Xa0RrU/
72VuX+OmBdtgzr+n/vgzmbXABgO9AuLxzk+bqyQlYhyRRK9cO/4edenV3EQfPFXu6UKGemSN28QL
35lVQw89hKZVJ92fYQhCIy+d+3gYPhS5f4QmVq1cZRiPvcb31CfpbaHcdj8S/uIJa9wPhrkV/nCX
08n4K4tiPJ2yztnF8LxWldRu0oTTE1+XaO3yF+xmzHXWjlkFboKjTzR3IGUskCLWYkjT4IWCWZx7
TEeF01I8fxQF9AuZ1nAkzBKDIjIpD3EjkW+a89e+1RU2al7+08Ps4r2v8dJMyZ/FKAz/VUBLXaAb
RfPdkz58TIk3EhaQ8seMO+6mYqaBb2hNULkacKlIkd48Dm7T+fe967DA57kT69gi6N4Zrh/eVNM8
YnOiEhqtm3zIv/WdSh4gISlEngJ32bUX92rY91OV7hrXue9j7G213q9pgMVnqvfBucWzKK8MUL9r
v23UtlDpOrGM7LroErisM3lbhN5I0WzMYnjZ9g2uXoGh8cFpZTOv6doHGDZJd6t34/jUCIq1m7Qz
xVZAi2GPbpuaZv2pps2j7cC+b1TSqvFDAdLcv0qqKGu2RkF+OF05Y6/VdyPmliuVzYC2mno9DHqx
S0uz3+JBuI9Aoid99QR5fNvIaGP4FR3q2tqtsy8CwzicJ0W0xmXs85hSIuHB3AmgyW6DCL/CUTO2
m+2QYJjXo3dCE+3nKWK8hBNgjboMQ51EP+Kc961WE/7vfrcJR3Ffp1OF44pzp+OTtq4EJyvX1gGk
MZ3K+AnAI8uKX56Y9LWLxw9cngW35uKbxJ4MjpMqBt7Qef6EbM1aQTXx1laVrwiGtpARklVfGh/o
fOHbdEyNXaXKd/agfZuqMb11yKgEhW8+VhXWeX3rY6lll2ifTQDVE9WCpJmgbYfd3sdYa1UBNV/n
0PVXIVLmbZizSq0sovc+m+ZNaE/qkHmJuaenXGFJbKPYz/Cvf5fBAT1y4cqgwcosUKTZ1qItvyCW
DhdakaOJVVglybYeuvC6slAvWjKH6m1r6aehKeajUn73oFz7qxvj/9iUnnY9qe5XU0BUg1S+BcSz
0fBPPBCGOV9TbI+2+AN0LZKTAbNLmDO6rAJsnVhGHpil8XM2hVA+cBHcyqgBOj112NI7jzbdGlsR
TemHouCDl5UIWQIgGsmzcQjaTfKtb0II2AXJ0LXjtly3ydo/QUredFzPCG66DLQnxl/T1gGsnnsr
lRi1v6IFdlhrHbCwAJvx3oHPxvvYppqmFeSqRyjZQIMmrbnXG6JpwPt5wWljWfUsj1U3ms7GnHBF
peN0anI6O7spaWZQCdXo7QaIZ9POiPpHxJFTD/Ncw9mwiD2teAdbEns0xR04OrjJJO5FqmtiXVhO
K3eFmJP8TosmU//amqRMGmQvbb6RyVRUn+K0TcXa7IosvtFrIRKHDXZyf9YlHqrQF2IzrK9AEQ14
i2ft8KPqIldpG8fIUx86kl+O4Jid6BcNFiZ2lmMiNQArsUobvMmNPLky+7D1N7I32voKqg8hoUbp
8FjiG9l8qzuvHzbjooLZ4+EUp0CutDn5WBPcXtUO5gOZxn62Gs0mTvZhauLcLVrrCuNywJhwIftj
K1Vob8upHcKvDgMcE+GNoIzzQSl5MyCLbI/w9+MPbQLtw+I6SOZyKHtQIioZr/okB+UiMU/ZG7Fm
V4eo8Atm3FsJx34Fon41M8STB66mUeti6rHOdhpKetf6DHmaGLkIjRvbmRQ3E0OT6mCKsPhAh7v9
zU+LSHD6gZTd1LOT9lsK8RmegfPUAqbuAdDzl1nzbNyRLIjig1Ipq2wYayjnXVy2GF9ojr2pHA8r
i3SEDrafevygHoeo1dwrmKuYmSLZTfoNVTwrg63XgtfYR6MctfdZLOHvFGPjte/LxGn8z7qL9JZL
3pQAQ8t9rQv4xvC6WDng1PJ1k1Rdjnutk3Wr2gDFCV5RNlpQ4tBQEgJ0kfPO1YvEvBp1A9RXpGPY
AKcoc4iC2TnkD/AzmKu5sQYlIwSPfZ2ZIYBApD3RJ6sr9afOY/vFTCOUH70EUM6Go6EY9jimvxed
LpwNXgjJ+G4Ai7dPxmrWfwDS8tpAQPJR0brTF9TFqpn66TirtLrRuqUhkE/MGa4Qb7krMXpaGlix
9NQnfEsFSH7cyso70Qw1h20ByW1lprB58q5u3bWlwR+fWt3e9ip8BI/uvE9EVhxwKbPX3XLmyDYp
uM3izSfVmG2cMvW3aTqN+xbL0vVoGP3Bm01x51JfvzOEVOt88Hmvsg5BF3fCaL7Qiqnf+aNlYdAb
f+TexPrUe8xYtbgEtA5/Pl73ul9gSeKkt3pCR9ZadAuCt5Qd4kDdwesqxr71yc8da9pQrTVXbe12
/r4hFv/Mja/TNrKhqfSqzj0X707KZcdmLMFKGVgo0B/QkbZv9LACuS47/0r5XpkDlVTZB2eMnrrM
cN4llS932Fv6696zbmZD9Vv8Xn/Aqn0HvGlYpXF630bWOvbSOr3CwwA34GjQ81vIwb+mJsV9Oaoy
fwdyL1oPqB22VF9GLDONtFqRzeifNMv6V0vH/2ar/r50Mf7/jd7XT/XPv336KX+cpKuWP/PPbNWS
XKJc6pKtchEseFSd/ztdpRn2XyZJKQRxi0iN3P2/01W6+9dS7ad/yabpfqkP/jtbpVt/sayWpiYK
eNhq0/Xwf//rpPTXnv3vP0uBvwvrf+Sq+PP0WfsIuiiIkxU7F8hjLmAMtgW5cBSafVhaKIHx4iz3
xa4r64rwzfxaTxPZklyaBvf9psMLEIeCXRl5xROl7Ks47Nn9NCQPmxFrOIBMuchvHZqcnyxcR48g
uXDs8ZLBWyCLqDa4n07eY+jr2m3aZ5D5sqkqPtMM219rY7jBfxXAmcK3ay91X/vcNxUfOPWMIO4t
+xs2xtqTVeA9var1YUunxby2HWCrea6mA+WRYZM5RvLxj5f6QsnUWIrLJ8+JwjP6QdPykb5TsTrL
+VZTmjdZaf6iCcf4iHAU3+W8GVEz9tiCWFFeSKhkRYwraEkkCXX/uz35PhkwSujVSoui8UEj5SdW
qWuoT8LJignFwSi5AkMzzKs6J0ARSnBXkmQ78F9MtmVmzRdKCy/Og241DLqF4ZMQPSvfm6qNXOxw
fzV1HL8vwvBnbGZTkGMpuMoxH6VeWv2Q9WitAXmbQaRi571fjNMadTFXTbdO12EX6d8AKKmr0O6g
MRfiWqWDccAZRx6zUll3Zhmnh0ivkgui/dM6Hu7CKPVpv6btgc9mQQOc590FPlB+9KsswuK6FJ51
7WFptJ46ZVzrmXlJ7H5WBlrGI4+sk0Plw4B8cd5LOg95Ai/P/dmb+aMGPitmG8a7IO32HTw5HJA4
w3pq8Ouhrlj7Y7F7fdH9rqadLjqSyKSQHVqrUOCcd+MVKUxTrKS5gZNIpZxhF6Br27T5UYWl8WvO
w0asw1YdHK2zk20D+PcbF/q4xojTJlWiNzH3QFl41/kIKbJ0BWjrOW++qlDBqs0mN95YgtN1hYt5
clQe2PNtpbvapyrRtsoBHIwmugPiHUnz/exrGqSeXEafy7KM3muhR+61z736Qnnld0HoZNr061De
pi+ePiEbgsbpe7ZoVYsw7PtuKqkaUL/OdDVp7vAox2YgDhQJ0mEzEb9iMYKIw8qLVj5a9dub3Mud
h9jBRw3WWMsjA/A2YZxUAtuV1F8/c//pbuIl1NuNtnfveK39CZemgTTuLDFpbbjHD311KOtYvtPt
ijyMB8QaJMHh9Vf7bCmjLFl6IPkI0SQ/U1XxcVSRkva3usEQx6aEuc0zYlz65sjspKF1oThmvjQe
Q/4T4sJyPqvb4nsLGGlqSCz446ONScx2ypJsgykx5KW+8I0nM/PdvcKTJe7CmktP2L7HTKeWcFTZ
j/AFwW+s5laxcf3S2bf6wuGWlqUFeeG7B014jQmAnhQ0HhJ0vM2T0d4nXqM+QNMx/h97Z7YjN5Jm
6XeZ62GCm3EB5qZJ3z32VdINERFScDGuRuP69PO5qqYrpe7O7L4foJCoRIbkHu6k8V/OOZ9BPls6
PVkz42jf02eSMeEUNr4DB6OmJFIGBO5IhOoUEiX8yd2Pf9ADuGwUQGb+5sP4bT1z2cygQkdnxjYI
W87vIorKzd15JpiYoCvocRDKNhip/GguVHYG8hb1PF3+5iV5xv/69Li8JG4WUh8uwRm/+2ayPPc1
rsEPs1TBMZSaSC0KddLuSCD/6wvrN10khxb3DIckZUNoX26ey1r9T8tJHtWVwQT3gw3UF6B3tEmt
7suvVp3ExRo2tNLptB6kJ4IJJptffstVIa8X12O48ddv5acb5Nf7+OcFx1INmR2qnN/eigwrP8js
8B2goPmVwUUFKj101R2hdTWk2LGFSZmRMPRcJBOVtOFCoaXbmr7YtD6MXafuli1DU24sc1i5Suf6
h2BwBQydkR7U2TEZDmPXMq72larPrIWclujYrMgJx048XrLy/27N/HP3/+svxQqbuzZk5n4JwrkU
Cn/6fE0AyyTnem+ltJGeeeXsfTeRbcWKW/12XDSUb3KGqXKwxBIfzN3zY1agafqcRT+VOfy3TlkS
AHEup5u1mfUWzw4R+qK26rcpT5fPxcPpHdkG8cRM9exHty/7G5ku7pd1dsaXrknsW87iERiTdZBk
fIKM040RQTQeK9jVAR+AyYDAikhcrg82XdrXsjVsd9saxiPgRv9kIN4ja70ZrqzSryqiPIs5jEKs
Sk2UWihwLM+BfhxWo/gntveXEvTPJedPY+LvnyDaItPlA0AO9juzlN60n/qUYAs7M7+6g/Lq2Mpc
FnVmVjG76GuGkBuLJOSz13jzkdhaAoYJ4jwVFR3O5qKC6aKJBMeyKl99W4sHhtv9Qy91BtCZObyO
5tQbzuGcQkgCONLc/7yw/3+v878Cytr/utfZqbf645c+5/Lz/+hzwj8whUEWRRmELoKcGU7df2zl
DfEHavAA9QcLeURYBBj8e58jrD9okpHa0MYItIg+d9M/scOu9ceFCUTpg9CbbT+V6m99zV/1Ob89
/1yfmwudJW3OxS6DtPPXu1Z2gtFGCzPSy7pZHmarWF9cKUJmN1V/JeVg/l3mwH94RTzA9CiXHu0/
85aZlcG5i/eTnYeqGeAJlmMrU3AzJi5VtTthk7P/p2/jP2lSfkp8/3RnXYIAiKB1L/68y//83zR1
TSdymBoS1pq30pAU41LBQ58Z2LHjWv14Ro7GjsxLim2Zl+kXjCIGmd6p+zk7qnxnMgMyKHWc+TXU
DgKBv357l+P+13eHPxWXBT0thlpkR79+B6SEMj9JeeRL9h09D/7eWwCQ996tsGDfRWs5ARIRzTL8
zYPotzRBvm/8WFxDGO240kJK6V9fOR88v8iUAWtjJJWA0X9Aa1M6q4paEG7mMWenwM7Ts9XtkLbK
Onc5KxXIij2MdqbWAKeWjhHlg7CkNv6mNvgpz/vlc7lkCfLmLv40ojB/T29zZ+w6k9ew50+a2QYe
YHl3yu1nllwQ5SPVVTmh6cog6Znd5oLSws+az4YSwCR10Oi/DUJfpqS1NK6zPk/BDXgGq6G//vao
Hy72pH+9UU5qkuVMxhQI9RGfIo779WOsgtwLZ8GHUYhEHHNoLlt+m+IsJfoJ31Tfm7Jg7u+G6iVL
J/e9q4tURW7p61vFmOtqKVJScXUGP4O46f7emH1WwAtP0gg1SOcduzEVX5zc6LJNm2fWsulHYb0N
KlxABbAijkNJZtueqH9WsgwYNZHES1iyaQ9z631NGkzvoImGhK3MACnmbi3smkdA2DjOfRFWq71l
4+/kCEd4SNqAgLMm7CKdqnnc4aZbi7vMm3ICHv2aQOQklW6/0RxubLtHoD760VfAb/mi5uAdCKh5
Gd93Rn8cSkPvAErhWNBjW0iaZMNHjGP57RSLgmvOWHWjjmpoMeZCGk6W44qOKInMRht9VCoxFyw5
RkNtaz3Nb6mfEZu81iE3g4fcIb9acrFOkbNKueXAuZA4Wzy/bBtGt42StrLvVb+km1JLARHP7/Nr
d/VddV3nFwGCjSDVxH1Q2uycJCVgzIhQyshULh8lgXsXrGk4My+FedHAJBvzgoA3wzTf8WAneUTG
JT+YimqIQRAoABjYQU5tQrGw02udlU9jr/tz0E+OwZaKKKTbAWFsgQaqK18wE/QBwNsw+F4uKzNM
ofDzVdZA8EUVrv47mlWoZowXAryobjnfea7mnF6BE5+NUbOkgS1+8RsEPUda2wQmq1dCkHZFGCYE
NwYuu8t2gb2Vjg4QKlEHm74J13gdJj1uZ/Q6R3dFqbkU9mDGk55rRB7FkN2vTES/5800Md5g66LW
nmltX1nWPQW2VqekgEtFQrsI56fBHan5lHNZc7HysWLif7o7kUJdizpb16+0QTA/EyfzHlsGaPNR
YMupCKpOp/tAuvkSjXMKe8BC/cy2RI0Na6C23QOvsU5OGbxVFV7nyDMa+bay3Lc/WhhOu96Uxfel
EBBhDE9yVClnmRlFDHW3zcnPPcNFPSOQWb9bFwBAN+h+7+T2+CGgJ12bqjCffG1Wa+yEzN6icQUy
AvLDuSFGvDpSK/WvguyNjcM+NCKUvSLS2wXOiBB8J/TI77/M9sIXD2sy7bMO6YnRjLtQgq6IoKdw
7bqttnYzueSgbIKCc3zqrY81DdiL6jyxX0FjJSKyZD05UFsLdVBCDDDPeU7sMGf+8HRaPBHRHX52
RkfusObPh3Hfl9VT07JRixDD5yeLfQprYZbqLhDlLduJ9hE6ORn1HU3+q2xMuclZOaTbqbP9C3uh
sO2oXeDismsELlr1PefXOi3ryV8G8eiuhXjP56W+VbONfKBD/ZoOtX/sgKZeNY3nGVFLMvG5FTan
StN5Dh5tLQu9A5MBKKEc3Ha3ICz7AZhLXRPVtm4Hq21nUItJdppcYG1R0AzyE5AsbXHiACNbMmOE
KzgZ8g7qZxDuZx/2Wp+r9cGU0KCtInDPMu2LeC565oOLZtd/LjtDxtZIcGk06JkAWrYcLHJBRpOh
wpPLNNdbooBpeViNTl/g3nKxwr1xru0+83c9K7O7oLbyfSElO20j0f12FNq+l4glNnwyzgHuixu7
QyNeurBtcpa1eUgPwjJwB5Z1hKUBrXU3EFZ/KLLUl1g+XVa0Q7dgaS2FvmrwBh1R/Cx4uBq7jWpj
7OOsrIdHnvzle+DlznVhqXFXVXOS3INQmLKNEwYsWztmww8Vs3B1AII83C+ORySUCbnnLFiTyPMI
nXg7LvN6Z9RzEQlzQqgVmCVnWdaTgE+K/Dcn7d0hqhvX262hf3n6pGy57+VAnvd9xZUOUBj6SHjg
gWwkLPrWudpM/Zyx6qYpiZR0b3rfljEJhuAVbPCsBZof3P/FsDF60Z/mUtyNwXQkAeapSQL7SrJl
32Ej29vS3ne+9VGV60Nrhj96q32wmnDrSft9SdNbtoA7d83vID26R6H67tZ1FNm2ZQ8z3AGZhy3F
eixb75oNXL67RB6LuZxOM7xMpC/Ygzq/dph3TdaWhLP1OZnCedfZwiPSPywOMJOtDW4fUM/V6m+M
NC9+JK2VbcnX6vZcg/5WepN+H91uPo+8BFs6rvCtCvgc3cDpXpoCJehGm8YhQ5HS70wVeGUkHF3n
JyVoI2NVhu0ZjSb6DcABqPIbGxqXK4e3olt3IHbM/NqrJNtky8jMnU+QC9hzPtAkfTPEPKBkSQLj
EVp5uuN8ztJjXngOpZZTleKQJCngPRYFItiGIuufGuLQX+2itfiEZQUnthuSh7pz1o2bOsllFQYa
mYlIkp6qmtVDP2txNXbJuvMJVer3lBpTHKpZwITOpxnEYMFMPgiHSV05S4tOaTTXFtWQWYybsBs7
JAl4mg+4DsVN56HvjxbHBQ+GbIO8a9BGy0XquBJdlPCZcwyyMkcYW4mvHRjKEAUMPejamWBnChbv
486njnrmnu2u0HYtU1yjCJqZ/NceJImqvUNOK3aFYyz1ltF8+T1ItXP5jPwtnAk72DjtIggObvIC
zW5ihoSHkL+LSInFzT6YDPfex4oQIwOQn62VGs/d0ObDVpZ5fewzAupgkkkEnb7fM9uX9vPsOcGX
zHahjXdN2NZxoXO3OWpg4Dw5xmXaZwRUHVxIp5t5TMNNjRbwtqmAWh54mpS3AWjar4NdtQ9uIRT6
DDO4H/nP1wQwvY5B0Z986drXjVOmL/aCvGXIbG19w2ckzuwjwkOalNZn0Tv+czooeCNNMnzwyYqv
mrHgmS+OK4ZfL0FWoWyDfVMp1CuJ/DA/vXl1tosxlBi01fsMw2RLlDN0R2doD70t1QJytLpwtMi6
3JYu8prDkJbWtxbmYhSQlH6yugbhVzDyPuXk1OBcXWZJSjZ1DGIVQo4zzyevIrRn6OD9MdpHCTa1
+WvhU/mtrReczCrt0Ai1M9/kEDrLzjXEQHFloUYYPeeMum88VYmC/Luykk+QWL8v5lDEQcvtNiTD
MXGKdO8G6yK2nF3TTWM5Z8hKDShEMa3xkjrjcZrnFOpkG9zhBLSeZHZBcmuru2ELs9wtLeAuWqY6
3DHkrrekPtFfIisxllF+ozXNYtga833IU2NPpJORbH1o27eggJGPtsUE7sOhI6Jn7L7XtptcVdZo
nZUy+ueLufxAvG53qkKdXduM4+/Yqp/Tor/1Ad1dtctg2mRMJafUN451oeQXD0T9m0AP+zxQ7OwB
ON+bMt9TxC3MdZqeBFWmNoE/lldqEJiwTKTKGZl9O6uzhuvVqOAErXbBA62cdg1r/x3qZr0tiGQA
LVa1T85Ej96QBrBfagAidsCUP8+ltZ9gg/hli0o2BT8IFpqFjFdlZ9sn4kN3KIgtZ+5vHSmT4wRU
h7N2Ws5L3+pTCxTniZILNpmojTNCvTVDKz21fO+dKjYgy5GdE+v/sqRduQ+cdj3DNZo29SDeAepC
X6kHpB/MybCb43mXifOjc1UT7gYJzyZP3OTcGWsRZQR4RnW2MLmrluaJsN/6uqpNb+YJlftAfR2q
6QUa3MpKdBcARzsvre/Fs7EsB+kbYtMaiC0qt+6fslV+hlPQf6+mUCIvhGIYZXYaRGAdGOoOU7Jv
gQjvS8QLl3jNOkQu0VxVWfV9SQjlo/auz663Ir+04eRpp3O+IRBZ4hTOFOdO39+AuDIAM6PdXE0v
jzMHfZ1XU3kQAZRHyCP4inO5Jwl8vcfibD9BHQKrgMwSqVeXUYLUXXg9kBwPcITpKEsrrgMklDuT
c/cjpDL84WNyigZgyzszSexj1SfGNVNkuSczJXgmn5HeCZbmdDZgnm2zsXwJViRwKHoAypR1Ho+h
rV5BbMJ9SoqTbkJIaOgdaK2skUd/iYaRxmVKr5ADAUAc0MXn3bxeJS3uikmnj3wnc5Q5ubNJsgRk
bDi9MF+ugV3O5RGly10P2GvrGDykiVhfdmXl7+HK1Fsn1xV6NKhbm9FrUILYgL+Dahl3NRi3WEra
GPQj5hN5gM7BoJQ6BtQXNHS181F6ZrWrhunB0S38GjWG2SsZtaQN5evOsIMfeNNslMOLtQ14tBzD
PN+HmAe3qtM3SzlPZ84CWrfJqB6p1xjmE/seZ7bNs3TOr+xBEN2Jsjyo4iT0h22IiG0/GkgVzZDH
e8rtfWD0RThjYX+tCN3Z45txXqvCD6+7BTm+aDIvEvU67PwJCUwvw/c+DB7tsUVemRTANltriC2r
bHaevcDRMKqonlznapZB8b0uy+l1qgI+gjmd52MwqchZ1vquLMqqiidf+o/J0ra7EZ7eEHmVSVEj
suQA1uBLLrJ117vOQDMmhiXiAVax2GzLmCAoD4nP7KG1rYaBMbvUI19ht0Jbd326JrejRSDvkuLD
LOv3RDevSNOC792iizN/sLr1oVJ6x6QbxLWbtoiYM6XcL+mA0sEbm/HGKFmbSsNSd5PVzj27wKU7
mEK8ua3p6dgLVHs9kmDwVrpme+cVZnECreheK7t27twedJ/Z0F5MIF/vaSjFKSHvfd/WQ3tyLLet
SMPIrGOtyuFk1MF0fRFN3TdZqW66PORfQfNGw2A4j7qaDUYb7vRNuSPU+klXZNNoLKyinqSPblwu
cNZrif6IidcRT1LPP+gEeqebth1l3XMLd+B7AlZhGw7B8t3hCt9PAiaVwvxjRX1mlecqgX8pjKHd
zyVN0DZMZMepgG9cb0wUIxlPtRmDiOor55kNIuGaSSMoOlcdvqKdt/LYr0zxYzT6QcdD0nX3fVsW
L87KK22KdhzuE99YTrPyGYRKqT6Sbg4PknwLlLBTc0pr8d3Iy/rkLiFwaTzJT5Ttj+Uo8itYVXpF
S7veT4QevGbk220z3E8HE9Hiu3QD+aNtW84326PMUpp4K7M/jdUaXmlVUyNp2aJK74J7E8z2tuCi
OYSFaW6mAgXo3BZjXA/a3jfk2D/YE5BjFFMbVwz3Q2NbH2UPfhO4AaracfpKStGFqmyZmpjF2Wjf
CWYazT0nkoob2aR6Q5cksgi6V3Ko0D9/mZXoNlMjjXMKskpfPvA2Gsz0urIu7NkS1TXWlsI7OfU8
QUIlN6UFHd67uyQADrkSPg7R0HGDg17Ukjy05SLlYXRCbezWSxR+ay/eDzS967azpuK6TZvHyknm
5iPTszteGPGslHCE+OPCVKevb2GViGSLtHayYrzy1skaFBxgf1htskM4WFykhHLOXjqmT5dggNZ8
t8LWW3ZJOQ3fQgovuUOJGO4TPaBwlnhHzpclzz15GoyX8PgwO1tYCoc2vEVc7GkEV1LmB0f5abZj
gkd1XC1sxs4CON0U20ouJC/WSaiP9crA5Qq9I6O0xkjYblmdsHGgoDVEiB7QZVlTmZItHyxotacQ
7DlCBPnW6Ymc1F56ADQvF634MmW0QjeZHEvvkwmcZIvto7CEFojnnMMzMkp3SHZORcmNA0m11q3r
EZHLwQLlbldQtXwfLad6smkIcBuWwwOb5Dk5++5UvmCfKV/onsjZQ53tfluV9AboWpCSbsyxsaG2
iTbbCjG5N1iVStrzwhbZppuzvNoudK3XabPM/bFilrgwuUj6O8XCsj759qA7VJk2Gmu3RuPC1m4B
nJhdys0GsuS+DrKcUnNM7zOR+GXEkSBBqGf5DKyvbstPkPOp2lgY7sUzGjJd7ptccaZnll2iFAXx
2VA6Wbrb9tM0JZE2XKe5scwZTJ30lccYnsGkPDidxwZBsbrHALOufK99FbI/WftuvhvXkdvbSz13
fMhyG9Ds3Pf8OHkCWR1LRnlPScvlubOQpKxRO/WT2kocGTpeUxA5MaRYxnjZqCgm0NYCWzYsz9w1
6WU6UtjGfO0VaMjj1PKHVxYe02GUAAYfvMYIYfQKo4sdkXiK5wa31aOoneCaqjy7JpCbKtEZ5grf
Yc7qKe65IMw4p/r04wJspYzJx4KdawUyM5Eno8mikKjqJFotbHybctZ5G2sqMKwG+eTfr07u+uQo
J7l3dMbLirlunekuFSnZtWsNq7Ly4EPHXqFN/HwUbUycinp+KjK2n5ucBCb2xOPCA2SEOu8dVzwC
OBLsijNjbtrvmausKh5ouL9Ctc3ueseBKuiXwwvavJAZeNvfuqhZ+shu/DKPxDpjRKsr1GeDAw7g
ILzE6o9Z6c3BsVGKOW2m3AYI9CT6q75DWZ1RVt0Ro7zgFRnr8sWhfn9d7Hm9CRs/rGIcGiFuJOyK
z8JcYCxja/F5Ng+Z/7Z2U4hjKWt4Ss914EWXfJfqNddQM6l5ej//HMORkb2V+YM89JNLyc/8ua52
jGH68CrlebsPhcpaBAfJgvGP8+4No4HQWOySgCt+Qb40zD5XnwOP8aTmNf9ir416ClJH31hKpnvm
DFwyONp9cMXUj+lBa7HK87pIEzdHm7JCb0gWLze5W3ErFysAyX2FrPGuNAzLvhOdXznnpaxLaL+e
sMsjxs56iI0RDU5sJinaQ59p/BJnVoU9CeiUfRssBgebln0ZXxBt6NS1U51MjypxS6/GxT0V1Psb
fL4mjrJL2Zmb1fToIht34qwZuCsIJUm454bKOC79yFEPNJqSYkGDHzR5hhKAFtzb9pmH8QWJMHbO
VVXyBgZzaN8S92PaDCQsSqsWYnsZGz7ZhZHirhyxmRq0gfbP691EgfdjloVN2glt3g3BmrazaUe2
nAFI4TQmsbr51ovJ6aNu8pAlJr0uH5nnBm95pyUWvy5DxN065YtN0YmMLJXOy2oyC8DcMpsM1/1K
Ml2cx9uA2w+nT+3Pr9aCI2HThwxXjmY+1TTWvcE79CtbetusKbWACJkUVWQ7qYnhpBbvycjg+ZKF
ZpIyrfnqMms2s70PMrqM8pGym1cMK7Km3AQasVgwYMmgoXotOqO6kGnJ0ghd171xw45fbShNKHZa
4fPwEsPbmj6g003etQaS7hEo6NG07X7aQ4515r0p0M5FANXZrowoFsstMZxLH1djS0p6ya8zRRxc
pb8dKuyCdRhy5vEQHjbMOeZkR4NT1VdDMU1XvbuSG9j52l+/eG7VfCy+L/oNj3F7OQv6o/m+z2qI
pFE1QbZa+nWZNipouudJ+20Tk9HLnmMximB8+LnFWioLYjxmEdeJapZg74QIhzdjEahl1892UNO9
E+EJybdNH2WBfw7VluVtPW42HyX7EL5InCM5/WigH0KiR6xjoKa62eZh+qMP7Tx2mpSaDqx2eMxG
xkXRqgP9IgjmhLQ5KAewuKwEc+6ORx3OSXe6Sjo7JFayr0OsgAFDfs2Uvz6Mvc2TIfPKFNlIXV8l
ll0nZ3LZK+/7AO1+uStC3aU3ytPcvKKaV31lzmPHHcigxD730i/WQzNqVon0z055xKyVrJtOGW3P
F1SpT9UYaDyN1ZAvrdOZyxkDj518tVdv7cLInpPy6PSW0m8mhoH1xU4u1UFgTX5AiukY+luoXkb3
6CYFaXSZBa7O0uEQe02QuRsmQPkGjiRzH1i5PDNYouTZkRSBnPZyagepY0RMMnt3V2zBIEwnVQ1Y
2/qiv6+63H5eh7Xxt30XOvOOALNUxEEnBnE7GPgGqjoFiTqayGIt+2FIa7lTjAZffTQ4H2luJtdi
bSzaXyHOKk/XVxfJIRV23z/46docWvAIkUg9tjnaCw6Scum2s3O1sVsLR0WdrP4VxRyvZLfmsGEr
6z8iX9Yf5D+nXD5h7u9NVI137LHLH1arxs9+TSFHOJw+m7Ucu4ccD0F4noYqOJNw5akNZNUpjw30
T/GUJsurb875oS/arQaogVY7W/1vsxsmX3vk688Gpe/G11wKPnzmDVko4keVVwG6YMe3r8el0Ecf
7+VtBnzEx6ZOMtVpSharjNA8kzrfoKblMBAH2irVRoxKmndc5R4H+DAZ824xHfx0Q5e9OatbHIwS
mZIMpvBMauR8Eqg3Ys8ywtOS4XdKZ+nfZGFrbz2EWEGMyi+5AFMENlk8T9a+KrP1McsNz2SPVZsA
SEiPuA5Wdz6UTAjfbI2Jlzwaecsd1BobH0RxEflZP3xMTlgyN2QVxdJ7LK400S02zCEuQ9bSMMqi
lE53N4ZdKLeNX2W3K/PWNMLuxGpVpKQVuFY74s7ukupxFWX2yS6bw84a6diyyjSLmJFy65B0k9lx
NmYaR4wrXbz8RX2aNMKmTSdzEMDl0PC1WjIuCAc7LuGEWSgIhq/eapWboRvUlb2u6dFqSpZjVvIK
g6rm2SMSo4h9lKdiuxaTel0m6zPI3eKmHcZnX0CwMcjE3i5MtK7Yny63c5vJOTZclT80ehIbMhkw
DTH1LHAS9eKkZ0QSeB2HpwwW19tSglO2kFjcMUzlwl+xl+9Mgb5yFh3XRphiCFUJupeYtxam1Fd2
ciwRijlxMhrTzvdar0FzZnbZe+X0mOWBHAejahU60Byv+Tqh7TJ4wY0bTIUXTXTHsZzFI26j6gol
CUp7ot38iPPUPdh8ZmyrafTv3GFZpqhF+H69Jm14pEEuX9g4VBstB5shW52xp0+wVMbuFIbnoh6a
b3M+8hSblqx5ntrAv8nXYvkatp29RV8P5JgB/WttGRMTXc0jNW8UAwtHmnm2GyYGWRHwnrMweJKT
Juqlu5SQ0c1ktJ8GFoCDqFtMWxeJUPy/s8la+Kqxzq4GeD0cadre8rH7sOpzRc2WJs2pyBlK9TYM
YZDp9fav1R2/anOQdhCLRaKNjyKBCFTvp374T6pGxXlpInrmzC06Tmoy+MR5TYbxYxI2+zbM0rdo
/Kks//plfxVJ/XxZFKqwUh2TUCkSBn5VlNRDPot1wT2qwCQGOEcWGM0lM2+O1Ap0e+TXY/A3r2n9
FBj+omMJAxJkbEK/HTJfyYP59VVV74W6Ktk+69G9TDOLxmQPZXJ4RSiItNqhCB+e5kSzxLWoqRFD
kLHM0p+Ob5TeqrfZ4pnvS9mHIw1UbtK8+v3cvgrEiAZqfCbmJYMZMs3eWTdTQ7fCLT4hQywFy+8A
lYowa+qDpbD0hx82rICGixieJ3NYVwdRNvU93ArPwA2+Ojej1Q7PAV0uLkJsrc49yHALGZA5tPqQ
DRUGMV1MsOIlrMFuY2nBeq6gMerew4UYq41ntJJTlJuOURkpn09hPrBB7QptHM1kkQZbpQmTtu+N
61E4tfdASEfJrUWv8D7NE8+6bA6YwVJa7Rx4TXVMPpbjbgB9r5SFRpX0zOCAIGxUhgr6GOBLzja4
K5ejB8A7jGZILpyeqmtPlvQ69ib016+4QLt604rG+FHVQU6tMc++v2djlX/1ytqGTlyMgd5Ct14+
ymDOIekoAHORHOfe3BbjjDCgy1Zvo1sm0TSazcwRwHTMiM3CGbpjWelW0s1cvNOhr9Q5XCWPmWCF
coSCSCF4Sf1mkZu2DRX9mJHX+7TqEcw1ZHtW28LT8HSaKSsZC6Da5fhGNiOipRzUybVKM9x187Ie
23Ax5/3Pm+N/JDN9atA3VP/n8mc+GkKxQETonzLIf/3bdf6hmr751H/5U/sfzSVdqf/9h375m1FU
/vPdXUKZfvkXZEcENN0PP9Ty8KMfyn+8C/ImLz/53/2P/4x5elpaYp4+LlTwy9+W5k3956ynn4aP
/1qF+m+1flMfOv94+w9/6B9SVOtCXvqn9vTn//9/GVCe+QeBg6ArCF6+iOQvxpK+GX7mQwXijwtT
EFOGTzAzPKH/kdwULpd5UcP965S5hO1j9b0oYREfElsa/qaWQ50lbfRMIVPmgaNC2dVJSivMA6s6
oYJMbI6WntyQqaoqHPYtLbMmlhnXiHHvGSDHfWp03DtqipNO4uvZNhjZe+PaYemNI6tkjU0YBwO2
1U1umDu6s6ZYTDKhIjCg2tmrcqSyeexdTh9juxrdMI+n2vHqKrtJAxPsbeTWasEb41JgxQoRg3uL
Ad6arxnzW260hpQZKD3Uor6bvR6ZXlVuuHxodwxIlEr1wh0yroCPWfope9/O5VqBheC2KpihJL2R
4Plriec/sMWuLLarbhIy4mlZIHHesPXS5gaVqiVZvoj1qkzHTt60eujzU58THFojeKKF+ehnp9Kv
qOWTB768cEO/xr59U1iTnV0nKAmmV9mLZWvhCNu42RRyUqdL2G0z32jb+3AU7TOvUL+FYdfezEZG
+pQqnKyKPTvxmgPDtOXUW6tDNAC0mIwgIT1+L0OnYw9XZd5dvyaiIaqBrKniCiVZvpcE0Y1fNAvW
I2E61pbyw32TWuG5zUlaIfDRyb3YINYYfU9KDsCAPPZlxA5PcAwpZkQzKDmly4EPS1PFaIcRHmqW
jGNXUa9Oo9ufdKYalinZstHDYkjkspV/nsNhFrRE/trvJvRwm5aCa0fbkJhbKyUM4lCIXq/72SAt
zX5UGdfPS7+uRvHZDwwJqOkMw7msZ3L/1iizOd10pgENVFGz20fqzaHgm3bS8KwCYkHezcGt9oG2
iJDKCXNaStJ1Rtvt4nT2wscRHWSIFGMJWEPWub9BL2vcDpPIN73NEqqnJWY2zFMgCyc0mcukaK/R
jn3DHpTtZlQFbmylTONWt7noOQxhYuCSNgFczqxwUiRGspP+4hxnjt1XnNSXZT1ZJTrCAZc9V6gO
78gzRSwrWrJzmI6PzHVavHOfNVosvRVOM41EIqFYQt449QR4OXydW1JtcFNsHSZy2bYGwHpAQ4nq
QjtzFZeEcVlXlqqMbYacOr8eq9Ljgik8zzzXkr/i/3J0Hkty41oQ/SJEkKADt8XyXe3VrZY2DLmh
9yQI4uvfqbeZiJmQpk2RMHkzTz4UI5Ip9AmRMblNGScCoahEreb+0BCwb5Ox0N1n2DWt/kUtpXd0
cseeGSsF+XVhFmQTOPOp/Mcb3BwypIVrw0cnbuBd/Onsb1b7PBNTqnaG0MxnE+FCeaFzHQ7JmHqH
KfKm41TPtj8Mva//rUHnfY9t0Zw5xogvvSwVyhN9G6B9dFc/zpg43+Pet0nK4uzu03jJjx0oBx7O
RcJhiWI7PVe4Q/jk89ZHoF9Sv8URh+azEwNVNvt1JQHASGldhn2UthkWy6zsNFrF5B2WxaozLnfw
zKZgEpYuXqUefYwpwDCcZcUMGBB8+sPeOn6njKTuH5BClDnTJDxVR1J+ojoseeEhYdrcntc7Kiox
qZDpzfhF/aiVKt7c1XTf8Qp3H/Mm1+9btcX7iqSKs2eRYGYzojsBoetoc0k27F/Noe0Ao7qVk16t
Nv7JAg160TWk01O2TGGWlCrjxCb6VSRLKRRJN1M+Ss7waLYltr4JhfO7WqFTgWHq52rmZqirfeQ1
nuWB2KKnCEaZ5nYTmmO3UBoz5ZMa9n6j2u6kpTeAmdiiNNEAyVBNl1ElbVpnTwrIQb2vOl8e5160
knmf1TF6F8aPg0tVXJzoSfTPGNVmP5lauCoYRG1IN8HKTOkentzHhS5pqRl08Jkqlm/y1VZP2Isg
Ye7MIKdHyl44qRqTmuCHHLvyxfZZvOzTKuTSF3TGBUZRzzq9idQ07124TTecYOYdbbg61pMwHhPV
wH3Lh9x/bkWWfrZpM4j/SHSpag+2MMQhOmCva1lvN3vI5VanyBHQvpIGkws0CxopmGcBssBq/Mk0
sRgSRn7O8DJwUh84itJSeFxXOa+vXEXL8CxbIG5TUQQ/EViItPI1VuyAoOLiI8ih4dzmpAndNuPj
81owgyqAQM70AdNPjE9Rj4YpOGT+t3A24sF6fVvBfcDJJmCHgSxLu8hgQ0m71zDoodMxapv3zCuc
104p2D71EvivcI5YyRXO4h8Ro9ePIaXui5kF5/J/0+QGXznr0rADwejwMdf1CTKbk2RVrJrjxOtZ
HUoicEBtZh6SXTlP5XMf1L1zSE3JtGLxOV2KUK8xXsNoxnYS2NaDAVR3znnqIiQAjsU0RfA35+73
EE73LzE37L44ErMzjqfePU8ajWbXeYusiWMri09JtEGu8CS7Jdv7RMCfIUCJ8tPE3+Jh8XduniFF
jCNSMny8ORyTdlKyTfjWxrQ5rZ7T4ZAlKf6syJO1+5RxZX80YQCmQy2s8TQazjlT+ha1m5XPy+/6
/+wdOSfZ4zKzREguNEc8RwOW8cgp0bn8ytVI0aiY/K5EmF2yBWvQbpZz4/xeO9ephn3bsEEnaZ2n
WP7qxX0xjXMncBBbX585M20sf1hbVjvz28rqgjNPGXjBL930vjohuFOBY9HvsTYZKO5nrx0JaOu4
4ndTsRG2SdEaUX/ExFbNYRAEP/AapxiYS9nHx4CP7EmsTQ2Nr9+GkB8KRjVyR1G1FzcvM6z06Lvr
iS13pWHN65rEBaeBAtjxMcVUwqa7dA4gFlQyn8brEN5nm31gXYnjyvh/WteO2TmL4hH1tyS7/rZU
zVo/Ok5cvbTx3YDkybY359bxumDXQXx7JdLdB0mwxKzcbuuX3yXvuZtMPjvtR1ptzjent3xrEPni
D2e0PL1RXbdveV6on0xdxY/SK+L+MdU6GJHiMgyDPle+Xd+URKPxM1bFQUqpX4bV4mLAyOZFicKp
UXwHvJb9bjAyhYQalhaKHF5O/7YIucCisQIaoR5HKjjawQmXXZwJ7y//p3hnA1O0b6oLBoO/GSnx
LJXvf3Xr6Dh6VznzUO57Z23rA/lRlGc1e9tlFg6TlQKVvALyRWfEDmME9FIRW+5kHrvcz36JShLD
U2bEcXWEad400MwaI4ky67uV4/qXAsHtayOiPO9abeYFzOVAsjC6M1l2Yx+Hr1oMa3DiitybDzTK
tD9MgY15fHtbxsfUy8L6iEYW3/iI52W3kpk4j7xUr1b08pcJ+z7FOyrvCZwFAm2CGWHg+2NAXu+D
FWrWblz8AXcEw584KXxfhweV483lnIuR8DqGtFscqkbF3cPoDB6wOM8yeR0xFK4pfa29XOG4lOH6
bVv86u8UTRN4NFOL/TRNWiR1myubwI/uOYKvs3rXchbutTXcnfeVA9zsqNuSuy9hVsd72mzK0aRm
1sOIaVIjyAkAUpx1dTphN/a7XwySQ84g/Pj4XF2Z/Wamn80vQZvn6ZXwsnPa6jl9G3l6glMXNFHP
4L0pbLZvFtUeBFVLw5sJFzu81mjzLJLWYKVJtFQDEe608oKPAQHvDj4jaD0FWaQSHcIeOgErZLjE
SJipRB6p9Tfg78C9mlgiNPRDi6C/dDr+mPM4pr/TbeUt4MhFqK1k6LALrejKg7vqfNrT1BoOxDtW
3HAhW1J1zDIK0w9Ae4rzpuvYXGkTWk+pF/RkbKO0YXILzda+zWZCEmmFVZehZR6+41B/H7aGzBWO
g8+Kz8ehg1tal27AYyFXiGi66P8rSO6DyNzCAD84O+ouZjLzhNvEQ8QA3untpN9Kc1CYAuRL1ZPK
OSIVD/k1aqX63cw1GFQTpOk1qpsSr+8448JjV8Z354sy/4lJdRUPbLuMnomrR9ML8or3b+SK2O44
PC+Pg+GecImGOVoeHFIuvxgr54CZxvC1gclUHDHE5xoq8Fo8cu0cEqIpbNldN0leCwB1WXGhdTP2
b3IlIYAu1fTefpk68beX+eJd1ZI51W/Gjq3+62Qptq2yHz3QqkzIOXFit/y9oUBBA9X1g6YU/Rpi
9eCglmW/owr1l3lRE3z3jJr9u6Uz/xQRtbb8X7rmNdRF9MnP7GAx7FkPkMxj3II9HtxhBzgsQuNJ
u/lDO7NMH0kZMNRhVSqWJBNj4z0CiQk2rOamHj5XjyHqt2rxkJ9CfA7Vm3G2Zrw2uBi7fd9l3PmY
2qsKf1+GofRxNTwPB8xe2O+bFF2YhKiXf3kls5wTkb3tm99ax2FqJIjBhKMq9ZM0YfpzkfySD1pj
bqb1Z7FbdrKFDMxedFFp/q1wNQLM1pWcTsB2XRwsgT4BlMveFhs5n/d+sI9GY2lriJT3nz4u0f0Y
yvkHdiChXonI22WnVbDyTIfK2S9lRUlN6t7JzmrG1HHCxZWpSxZ5gyBy3vsJ7Ovm2YRZdcbvpHCh
CKzLfk5L/Vylj65JC8bclfuJnNvwVE5pAMGzHSYWHXwvxEU5wu2DqInvk/81eAktCMTDWFhv3ini
rvY0YLi1pAiMQ+KmmpzsEN5dg5x1lx8cQ/Nst4R1d3aGbbuB54vVjorIANhhsMjoyOm5AHCpxjBK
UmQZBicsxoBS46Crv+c8C+1jH7hcKczElfdMjIHDhQqD8hvElwn/ZQ/FeF7WEJCv75cn3Gvm0ghV
/ek48++JDzTvxmlT56k00GABgYbPZnWHR9+dWy4Qpom4kDNS2oWR06S/FBZGzXE5m567EFNUvqii
vQbwCp5WtzPLj87bsmsAKBOwJrSUB6Um/bDUk/1rvTqKDliKmqc6owXNxMwZsOHjK09Ui+6zt1Fl
31rYSyCk8yIGCU2+7r0yJbkBIg3ED3VroWWTWp/+2iAfP1Iv0uF1GrvcT/rKGVauj8zYwlRm70tO
/sND90SVsb5DsEeMS3Za/Hb7FYjNfRer734WG4bfbLQCnkiX44hTUhcMLfOVoy0jXDb50j5NpuUT
tQpMNZ75CTPJHFJxwxSXU/AYrgszKlNquKD5+rzhPDjFeizifVRgPeMLTuoy58Y7xEQCzW3BcJom
xYgTmqdEwlDjEuEmRTnC71jcok6cfpocTEqpqL4IQ/LBOaof1b4qOPsDYeQU+8KlWqX/WvB7X9ka
cOc0PKVX4ubdW0mic+VKDn8USTmb2+fOzYj6laaO5UHOjnNFFKeYmLNA/wfaih99zUKHJCwWtPab
yOr+flWVj+RSFvPGjhb8hC3uXNSmKZTz56L5auNObdfRHYtEFkH8qiQ+BVAmY/WuCCaFh2ozXXCG
9wcv3Rbr8hBsKXy1bCV0ekmjtvuy5LOHHWzs9CWzuFl2BBm48dy7Pzkhs+OfbazVh4l5uQ7YZLYa
I28060u7RSLaY3vSvwITeI9eKNITuUnvifiK/mMhU2LjQlM6ZHOcwbfV2fesx3u2W+S6yQTeJC2s
GlvvPHadpTlrC96xGzBejTJsrDGswumJI3F0ZL+P3VMXZnbHwpo1xyJtyPwNZPjGVweI/LC3C66s
97pseXLcWawBY8ghX9mbB1wuF4zr83MOleNxCYHevRc4BBOXR8z7hXYNpZ5hidwFZRBFVxfQ17vn
cPbhbSlPMsiqi59F6SseAvVCk2YGdRKPTHgGslrt58CNrzAoWgKtCzkzs3XVh7B5c26aBTY5ph82
3WWNvI19ORp+Njgl3U+Cuat8wJtAbpXPuyt2mbfOF9odbUN45C5HJAy5FV9qjNMTe2X8npdW4Mwp
7/V31VLb13SmYUMwiOc7Qm54HNOay38M4HU+ijnG/u6EQp9FVZf8ulYlfnCkapsLgZb2L1bbcE/I
rc8wXY7c1oUYr7kvMe/vNlRITg5xl16HFgpPgpzoPtJ3poPDEHTEHZgLwwj4wKvXL8+QwY39D2+s
eVHsSttTaTfUMIw2HGsaXD2AfHP9vSwdID19vvrAaxwxUP2GH7/c2ybEapePrFFPUekxYYSmWz/2
M9HkDy8v/AFDraGba8ciFeLTqieK3nsm4mi+MhwBjjbOzzweVX7sR6cxx9yf3DvFoKpk/GonlyGl
SGM/eul6fyY2uKXzMau45O6wSASfZGijJ8AIgbcbA+30u7AQbZvAiG9vYdMrxuvrkt7de9vfEpWl
2sOA0OtxXaxT7jrivDcO+f05lBmGexx82zOv8vYBqmx9I56KEjAWa+7/34W2L5x8q49u3/mEQjB0
IMVVBekADJKHsvX8Lzxl1a0qlvsqGE6ATN2NB4TARl6pc9+vAEIMOpS5YPhY9b7I1/pryCBB4khU
84sntxns1+oQCLTKry6K9EKcDH5afGuwL+L32xYNV9W6G96ZsQn1rchJ2PTacX7WU1X4h5koOSUQ
06bXj81Vy0/dKxCTRNuSJvcwoPq1w2GVSO9VOIxDk3BYl4+cqSgXOgfHy8Ejw3IuQr+COg+bbzux
nLbda1qJeNplWx5Vr34dI7+JLGbxZiqvfpU5cssOX3KRsQrU/bOs+vXUhH3701ItcBNhs+3LXBAP
wFmQVGEeoy/pEHsaGkhwxnmE/XlDCyfp10fV32VoJIY+lUMpv0eKvFncsE+bsyYLcwlHN3jWXez8
rMZV3/i5eqJGUpx1boOHEktrdGpzV1A3s4ngX6u6ut3Vet7Oyxb2J2h+2b+CMMNHNRAmf2xNZ/Ru
Wrf0e9nU7WvWivKczlgOd5TqTVd38tIqyaTAMO/E1m92uKQi5od3nyJaFj6O3Why9cej7e/3UBHR
95BnL0MYcdgm1QqWvtrKz2LwbSsJe+q5PLokYn5KxHheo6hzX8c0yIsrkibxgMJTZNmrdonMIW4L
V+2buZzOs9LuQOYSD2Ii89h6x1n2kuQNQXHiAzDdPcbZuc/m33UbZ3vXz+OHlGjr9xafmp8Y365I
f7IU2Mm8IfqH0IilBb4ADC0hnZSkbLUgPY+sZgRx1/i0Gs68njD9E5EksoHIsdl6HPCXoicIzzI6
8O8TVgDHvHJLmL1qGNrUjoetXg+WBFvBNWKWyO1K1i/gNpavdJPZt2LIw4JlK2cQEYyrCvd4QuTy
4udLiYuJQ58BOuA3qGs1RKsXjWnglbzGMj6RbQBrDYAgh8rmy/TLBkvYXcFuqEcYxBIk4MpH4DXi
PBLIHfaQU8Ic4LYvr0HRl/0PnDbq1xJE9WNaY6gKqmr4ivu+gjQcK06oliD9GUs2PUwjB8/mqOEi
wwPAqteeWWjAVFdT0+5cGNogvGhXfQ6tql9rk2/tVQyq8QF89OqXx+vtHuoAoDKjKcfsiz6tjgH0
PeyCnWUDn4QfJbpoMdzaeSChxcRXsbfQnaKSblsnGkf44+Z9jrLq1EgVXLehnn5ZykUT3lLCK5kM
BbyDXFAxFosYdmwIYI8O+67ZM8OYfubAsTt8P2SHsyMuutEF4D2XFxUDTtuxhm/HXnkC9OCGnIKB
ClWrGBFluGYz/6aTk4oMzvvbb8Uh51Y4OLw4MvXmmYC4/yeTS3e2g1jeWFfMfvXxzh7x2KS3QIqy
PkQMb/ITXg9Q25akZ3kIAOEnGBT68s2ubRkdtLdO8jiMDjKBrbH8GKLWHyMYaaLiXvyfg935LesC
QjaZzY9lSUkXpmCXpFWHIaA6OKYJXiclKFRGpHT+G/1we0Q697qrpyXn7rDdZsNqWPvdecArBbYi
RLxMYkAOA00jscHfTcL3JcKHND3UJETMQz7pHIOe6OZnLxZSfWvp3oTB4PYzyX3+U/jiKxL1yB2e
Om249Lnad8H6MFNnr/FopVFGh6om9+oXHAHMQv3GfmTsQjR5HtPsNCteFhZhvIz7kLDZ0dGL8n7k
sRmiQy0bkl6lJQu171zh+buqdkt3j+I5L16CVBHi5LujFlD4pppwd56SPPU3HCCP2JXaPyn8sOKp
HjW1PiSLPWfPfVjRytPyILLkVfn32B8mBjBCL+8eKRVadQCO7blQcusqfNHxfG8MhoAGl+95hXlo
DxnA5cyLiXQfeqM+cCecKTCBRerYPQ33OODR5cqAhPRSpz7tLeFWxrtAxGuhk61G3U0gI62nlbf/
3WI5BnTM1yf+rNtxTCKChDzJBNnh81GvNeZD9MXfXd7yyusvRqG9Mltaflk5y+9OPG3fVHkfU/kY
R2eKSkhmJrLHwscJCQz0tQwHW39CaF7FTUVtPrwGfsbUE4S2DBnUhd03UfXhKwQ73V6r0m/avbVT
BIx+gF3MGbLrX9tYiejcp3ISp7TpNSUxRR8tP9Ipld1PP5ts889Oxm4sRBHXf9/FSXccqr6qXz1i
JKD/89gt2PWref07tnGvATQsvjqsZinJXjLBY5oZMOpItjRO/6BTIZdxYFl/9TN0uHPHr3Pn+tH6
mNJNkT9tK56dla3m7lnMiURhY8O+rNwtqH+E0xDiMCTucIjJCp8JuYy/u40Zys4vAcPc64LgnF1G
ZPLswj3cuy7QSgrwttjHmBSSNjTVHD3WYWvuOZqFHO2gdPfMvMFxT16PKvKNjSYaUXnCqE74JguO
KKgaC2GQIrVX8inNifoAE1Iegtvw0BBNobPHs3OvH6WE8HNxURino6qmu7aO7vFRVJKn1GZ6+c/0
0srrpNsuv/Kh+g8MG0iFDs2IKQ8Cm/XpYgga95shUGeuazfg9W3F1v2AFoqPlxQwgvv9O7WYAIi7
HM26Lut72zXygGdj++qbiovRVlCncsWTSRDaDMXq4sl18ks4iC1kWodO4almrX4jrosDPRjS4CYk
cXQKl656tIFXYDGSPSzgZY7unwJ3+RHRlixp7L5tpK8SXL281SoK9FnWg3+An2GAGrVbB0aAK0IK
m3P6FkTpprD6t4V4HAUBpIsbCpMERruHtXadByay/XeiZhFvr9FbvO3danAf3XV033CHuvreFFRy
Dt62gNrA3Ex7oDvEUO6Rm4+ZfIJj6YpIA9A9U1mx2QTZl+mq4YGjOIMz448gkjjuhvWHVBu1pktu
eX9wLHyy72HFxjKGdHoznY+3+MzhxlnhnPlo0V9Z3eTFsalJ8zxbblfc7KOp244lXsXinZtqRFYF
boF/Jv7g1HQ3kWS2P6fJesG2Z1zUF7eMcMFy4BxRxoQUUig82a1ZJAbMA45dkn9H60LAj09lF2IL
jiK9AqrChDX7vw3u7Xu0zUODmVE79auTs0/YfbZQW32hqbjAHWe6ubdXUjD+xOqfkcB7IO07q+7Q
ZTC92guWXr1+VUGRyZeu01HxFRYpSY7ETlxBG2JkJRBByEWOeJKSmzV9PYOGqt/hu901RVk5J+s6
YDSoauriH3Ja4o48Z8Etqkg26fTrAcLKhIOlmKKYMS7C9HH1lx4LTmnG6X1gAFMx36UoqfzmelVG
F1RTTWj21y7vBTbZLgj8edvfEwSUDWhbFyLfy5HzHvVMiNI5OmvgrueApu5mempL8Cy/W54aTvkw
TbDnc0SYORRHEi2Jx8UP1ludclpgwMSwjCsCGvbw0gCzMC/EocpmSIahTjM6drDlRHtDX7OGJDLV
WVkSREJmOwvurh0YHKdeqlNGyQKHZIM47yakleflnCNZmwSuUVU8ALQc8mdWjpnzNKNdxoENpBu3
hzI2dWuQ8GucAjKsIBRgZ61rPfXHGFxVV10pGeg7kRTFrKN/nR+N0YeLmza7cZEdAHe0YZ7tqzIi
aVMgYduHIV1qtkcnJYvG+4e+/NmJspkPavLq9sCwn8WtDbCOXPqBVOITQhoW+3ge15XuETWnxD3T
OP43YtppaJRYuEx3Z9iEnbf3N+DbAWzR4G4HAibMtf7A8GqNrqEh2uDirhFogoyJs5iDBOZGbupm
q8vSO+dRkU8PGMhmeRekcXlnO/wjxd+RSNF9Ti9JBsFaUGmDQbEmthKswCf7zLXvsTN6wQkrDbN4
Tkqz75xy1BiP0zgWk3GX0e4CUDMiBQfLIGqJoM7Kn5cHA/OsxF+JfSu6ML2Yu3MUZ2Y7zWHneIex
qnWV0JRTIUdRDrGpkzMW4ZieWBtWZzqPDi/RfhID4+C62sT6jxEMqOYjuH+RHfn5gvFCf58zEUwu
jPNfqVKBts1b0f8eMsFg5b+AEBATYL9tfYZYHJZtDAxQYtFvIHM5GTuRE7CDCvzSYhT/RjNM1PYA
0ahONf6S8SjyzVmRhJGCGcqh6+36DKfkk0dSiuGsHHNz1WoL6W6atorWBiJ38Quc1ZZtlCo5EfTJ
1K9l9z5EZRf/J6jd2s752DvdrS4aTqhBOtNcNwNuk9TwNCAm9kBCM/chI3NExKIKxui/qaElhAC5
09L3grg8VfvKSkkdem2q5VF3fvvNkVyWwde4cf27NA6gq20mbUF1B7p7jZa0w2aTud3FGpwI3xaP
AMt8qOgmKZ8qxHp51AODgsMS0cFzokWpjw94w5bsq6s5BF38XBjx8z4jCC8TG3b0g+WxnxO11n31
mYpoG5+mgZqwBiaVm+lE1X1mH2CtT2uLJC3pcF8K1jp2i4XiqftlQskjeeOi7w4p9AuQTFPm+Pt6
rDfBVmlz80uFgFV/zIihwQ0hisPzLnbYAt5rPxT1qeXyIMzJdfvJBklop9LWrFgRg2SmgnHMFNXB
71MvaGJOHyLmN/C+MRM4tKwdI+tm9QDdCoPFFS2nmy+W87H9oqbM9a+DSBfh4KUiILzvNXQdECad
HB412H71H//cuGg5/trNTypiCtVckEa4nBlaBNZDIzeeSK4+qSova9m04kjxGGErzIlV/ebg0U7u
jEOgBkxBcfpzpTKaW4UHNpJLTMqv5qllfBV/B3YxbLRnELqcritJmOY6YV1IT9JlrX4xIf8Cr9Dx
/HJXOtNGfYxPyQBnrDjHQfAyD2yYifVHuID7cZNjegnXrGuOtGDXzXvf9q33xvqBqeLEnN02b2XV
5DBpdDGznMMsa7ZbJgj+cPbWRbMlbhO1y6dfz6L7p5vcyf4RtlmqN1bkjklU70/pfmStkbdRzIN/
RKis5k+uYCo72wyF6Vc0wgQKjpVEm3rmIV+HD2v6uD5m2+qP5m0BmO7faned5wNHTOZnW2iLOzLH
jbbmays6pqhbV26ZvVoyX8GRjEHl/udHptdkymb1GjAJCHtmLM9RpiXkDlkGfJPPcIpSH3qQcWky
uRAnX8wxnGeHTD1y4KB/wYWYsZhxhoG8uNeL21cMTreN1jNkkFwPOLho4XrerOJzIkKseH//UGBl
tX7WS2fqPxIQnCZOw5RuDpNac+73bkR0YQ00tDP1STEMywiGy4Fc4y5RKA6VzhZmUdKtXHGoS3A4
bz6E/l6e1vt4/l1Wneqxx7OT4sWhblDmuzYe2/IHLnfiyQcqKXBr7vBpaGuOlcOcx9xLYAbvMQvc
xX/iFtXUA14ZjBsvBPn5uPsK61Z1xn5CTrFhD8++UgnliFjZ3GwZI3090WAZax1BWpj8hS8KJk++
lpTJhHdAi8OMhdLQxFCn9RH4LqH00U7e33zNxx9Uqvmvjbin771czLdl6GmmCojRtkk7OvSNCqqg
MOw2Pgs7rgjiAKdUBcoeRkXetds1KIDzIXRGIE6ML3T+lkpvpFM1navm36yR/Z7xcsn1h1xWGbP/
4OSPoC5H3PN2sU3D5oRlcuGhtWAaCq60jr/dXDP6T6bp6N5OB6I0JAcwdRYg7BLHvWf1J1EIlGHX
H1/aKY3PxHqZoY/zkJ8ttetPBl8YlBB3huQ5iG4/UwgGa7BcLRipzH/OJ8ZWjGKG8geJ9vBUaC+8
Bt69WdHEo3dxAyF+hKHPX08FCk9o0+yzX+JoX4CJ+8Vx0z9NVeA+uHwaiaN7GIKGnegI+Q3VBEgh
tbBBvSdgZpnrTIX30upGP+e5EJImqAW0lqjSkMHiFjxR3NTupWe9x3jLHAbHaNCXTumGpJGhwce0
0ZukqAqUYtzVCVKtHLh0bxj8WCE+gcAsB5KNy1eEjTihcK09RU2f7ftBFcmartNVxG4wY2cb+3cu
TVRYcrmAFChhIUBiGkSc9BLuGIJj/UXdImPlqDX/OVEWbs+MdjJOaGPtn/Mqzf9O01pT18ozfl8t
c/mn9u24JbFys9NAEm488ucxd9LzyFsRFE9q8cqfTbbgbHHHKfjAMIsvw99CTgd68S5j2KqkgYlz
k6GHxCgyjCmSKlg+4dF3QRsOPWbLjlz3BNJ3xDQ5Tvu8L5vDEtTyXP7fm4usHiP8wxzdsSk4T57h
2gkbNI1eckmyHm7GOn5z5gDfLt9w/uhVZpW7uOBBzMa6eYQXQjuBi5skUV5KnrqHONGTgidgk6hx
tPsYOtJTSE1iwuytOcnMyQ9uO2PFYVMhe48OCrQjbcsEo4/yz+06hCeQExnTtgg7dzyhJzIVRuou
a+bygI6qgpu6wQ4f5NrHd4tochrD3P+BlFUdvak0J09ZypNHgVi4+C46wVoWF8IpHqnBtr1uYO0U
0/TQok/iYp3vcbwGta1q3mvB0B7FQFnidENQP9Atx22Xnj0IUVwZk5XhLkJl3uDxAvW5cKupGM5S
IQbOjkhUa4+pRDdKaDCeDkwKg/YJRRJ8mKQKJ6m2Qe2F7JXYc5mv97gJvUvhVdNZO9WYM7kgcpey
9lyWmYKyyFbzJR9QJeu2WR4K/uMX5tn2vVi4nJKL9PZ6RhXmzqDyc9F46zNQtOKWqjx+dGy6YvuK
4+rJ1SsatBOG0VvexFjKvED45Ho7cU0j4/92UHgqlpcw6v3LJrvSoU6ztR9dKupvDtyBD7ik8VWa
UR7qCTBNRZNudubUylQj1XmQ3+ZFfUY1Ccs7TcvPZtfeeqST27KWU8f4xnVva5H3jwV2li81DJE8
jE3lUfAMoSS5BxzU2Z9pRdwBkqiuxAd4C92laZ7HesZQpNhkcljkMEKNm99G7CzFca6pFzZaLcvV
x/GScPADHqxGMz9VTPS+Wg8zv4kC2nXRfI7jRqUx8Dk5yARa5Q+e5+qhSKdsS0pOG4dRxNVjX4PE
2TE+CJ9mNie8ncw52SWYSZ2hofO6he2cfkOKtreFG/rX7Pj1lan2eOgwk2Y7r0MdzCRu4jyt9Uvc
K7uvSy+gkciUx8Aroydio8MtrsF6+ra2FIG6HJxfpnWmkTW1Q/neRWp9ifgcEnZtmR1d1px/G17W
/iAtd6sBq9wvzl/xdm4l1akdSa+3lmDHWcFws+x9IXRSO5jie8k++4MOuYKkfSWABvh0RBK2ilcu
1TApir1eZ80oPwz+9GOavuf9SGGL4eCC0kJyWp49ph51svX/4+hMtuNUtiD6RayVQELCVNWXVJJK
jWVpwpLla/omSSCBr3+73vQ2tlRFczJOxA4zwfNjKdBsFbutZw5OlvNAUL8bvML3fufHb2NExu5k
0LIOo1pt+0TVDdK3jeX8niaNeEyJubCg6OKri4Z0EnNvTy2LBJo9rInc/ZIIiqrRm//DgBkEz/Ns
hlcUSOPsScWP8XZkdrXcoyny5boUMt0mppqodaupn3DX6ZSFgXPm/V/0b31R+zFFqEK3pwKeAGOA
6qI3hQ/TA582w1iY8yzjb50CQLSs88LHypOGeJnnGkicsft+c0REBGPW7AQxFmZcWjb1Qeg4Ww6p
l4j1Nxk2VaBJzvz/Rz74yqe2ZJXj33TOPNZqVc4ekM0+bh8acUiGFErkp2HBK71zZFwZy76jlQyD
WWyK5gla2mQRKOOivCaEUv9/wncT8AEBDbOgSUDl+ve87iwx7hzAExvVZbQMRw5+FYO5u8q3QnYe
NuR6zVMStG2M/Z2JcR7QzMCM5FQzzRlWBPaEloUx//UHRvKaaaUkoXzPBBbDcR5D/zmYoQZeaSSW
Yk8ItIdhgsQlOUDyLDzzFpw3czDiAEkUMYKthpfL9OTYGf/ymKJskzkHyJM5bpJhrMM+v6eAkP7i
cqBE6w78C1iNNY7Np8wVB8Wo9YM9eeJu+As8gYAwDOcBpEfofAtGDb1dgpHf3mkZfgzGT24uzUME
COFUjpg400XtZSFVdkxmu54R+3MgS7fAyFqIQX52g9b6A04PjobVkufdZL3jIY46EQtZ3lOMwAqR
Noej2gHvSQp5cx7OXqI16Ehr1Fsm+RgOJG9j/a+eptLBOsDnz6xKkNw7xoPR6gut1u4RMzC91gpU
F6+Srip/mYVesgOZ8EJvB/Ba+xSPr/4hU9MNvK2X0H3p6BwFKA5gith+PBvlbuu5Ve1pGTJCTTsx
DiTdNsHSB8EJFbJ/41DqZYQ+yuZMb12Z4U2HR/Oczc0Q33DoFjhMqHn//xqKWgEdWUgq/ARuj1xZ
qpovZGWDvqCgpXKgdtnL4yMziNMxQRmeUFthWzCj8AgTIFgATo5JQ74iIe/W7crZt8kT21EHGHVf
/vR+WmFXF6L+TteJM+uao6HcZSUdD+SomheAAzP0r6IKN7ZsTHzMXCqjxlGU84OD+JqwvwCQuiNs
ZuwPJToUKCZFUt/Te1aoa4L95j8MyOBMwqHWMxs7XtC3eBzhizZNfwCwGn65tUTGm0V4lEFY/Fc4
xp5ZroXhcYjF8oD79z9hVMSDqlC533yuc0+GDvmLFi/g0Zr3TSpXSEgbxdaLB5+GmPuIxaqFvM0H
mP7oVQbmAGnL+CPQMjazuAiX2hz9JUtCekJb2gzqDUe6WByBGglYCGQbxB6UWEKwGf7szDmYCBXW
LKAcVf7cWPbNB5DrQ/3bGbqFLZzuycTup1nly1cuhFR3JWN7t6lrbyKt5WkqhErVDv+tKoYW5tUN
/d48QDDkoJ2vGHayxeHx449oMXNgDKc96nh+OuFm8z2+aEW+AzRnAJuWfkSvZpixU/y3Y/m4XgCz
YvfpbY6HZcECVl6yJsubrZjSskCyXEnIH4REhdmR6b7V1qYGotba4byfj3lfxzENcCZo/sCkQ8w7
Wwq+s2RrQ68258Cpb8XHpqBrSmAMWCk4DF6rdIEHcB8qhyJw2tR7AGhbqAwT7npUzWZ+zADAU2vP
glBqaALLIAn833RweEGBixsYpRP4f5ivy0doTGdefTCzxS6knoPLmOklzP8Pv+6rU1kO8mflk6r4
q4RI512gI6f/bHpsB8CcWNEDSGSLCQpSRQvGpUz5HdB32zUkzSfalrklagmj3G2l5a8dvaBwL8PY
zc5VtFkRynfEqgLqDUz8+JBLxPVbW/vQ445egrbX9IcTKHtIcSkPBOxJkNb/AKG53o8bZ+wxd43G
8CumgL0KfvarrurUP3PwdYONpxB2rvQG40dtPV/Y+znn43ntEcPnncT5CsY9KUFal1igQErf9Clt
Z7F3ewRS3PHQ+3kqde3JIXN1zzMpherAbuqMTx8XYZdOPyVbxW2JF8nfegxMZJpscVYZvVD7Pm7k
3tfKfWixtU/ffTfwDNoZv4CMH2SjdeP9LKXhJUoqLbgJH0tmT12XBXC7+fkoqSuc8C9kEeI4a9AX
X8qhv32y65IfPL9WABZChAwu0oXdetVDGrzZJ1z4/jQqwYyz476rBgpuVcUXsAvkOFx6SPtwsmDv
XrHAJmePGPvrgjU24TTZz48gNfXvwbAa2LZeK++mMSXJy6K2s0++0+OSXfrQxf6EA3Y84bdY70vf
J1SCF7fKCIrxmkQiRiGgUrqO2+KgRU89PSvC4QTjq4D1bjiEDbOXP6Puh+29bJOJKx8u+jUIYnBb
gRLLxdN4UjhEszaFjg4zCvHPiCcoH3K8rT5xrNPL7Lx07hQRdqXnExDyWEPwq0D8cGObUpz8rIUR
WBOM0fsmZD8Pwi2jTVl5+YfvFtUGHF8EZywr2aRVmM2dx3CtzKEacbHtZJ6AbqI7hGeGRnHdwFOI
ZooCTNrtG+lmAICN5BRH1M2s2BVKVlEEiWZ+XWa3+HPOnO5NZXUE6Yl0Ds9BnZj1VPvB5B54mdjv
pSVrQAYHl05XTdm7RyC/3QDApccDw0nd3084uAiCrjEUlSmftl01S6CDo5/tE7NQ0eNkt9Zl1uC/
6AAREeHicfkvC0js3msVTy91ZgNzUsE6vbk2BDQlnLE4BF2StXsRc57c12qQR5MX3szx2a3lk0FJ
eW7KXJ+1tBqkuKJRoqA7E3AdUzV4pRnUUxWf7GBCAJ5V8ENNq0WfyJDHpSy7Z07HfF2bPAElBkpe
iB81psWxJo155FbJdpxWLAOYQXQ75wtnu5NLLISgZtmv8aXrMQkeNRXM2Q29y/xWZzSBHRycrdhl
EstivY6z4KCAWu1EzpzKS3PS/w3pzNGWM3yI8rfadevqvLsv0OW5m7vB+Ywz1javbo3XaZtMBsFD
Emkjv5GxNuY97XFoaIZDN6jcbu1kWPUOacfUNJVgnr0ACwFqQTye2tENym3MOPDaxwWqjq8T9C+K
jRkvu1ozuXsifmqtSRivCVreQeELr4tbEOObb9jSqkkFjMvRGZ9h3BT7tXTq8zIBlbJywnc0Qjao
CT9unD7FZUib9g2kW5Jr4bbTnDgpVt+6E53fgWbwYF+s9H4JvPpJc81tfATOLa1jeXnuKy/Zuvh6
HXz+Dt7NENGcyot58N9HHkyUmA1KHrLIwd6U51N4W7+ngPNdnybYDUJPK059NBR0tzs6xlYwJt1h
Zf11drDmMHuPBID3uGEwOK+q4PbNy7bdgNMNiS4VHqbATAzsk70xDJZjjkGcvLUdI6YMT8Zb6qvn
4yCsuy/9Ep0scxPnL0FxIL9VmH0FPZ7cO2pV/JM3GgwxjVGtuvNQE9FY/ORLkiv6Jct6dChl1NGZ
hFm7zwIg12Dg4uJzEK7/GngBqGLYtl77SzvufDJaurdKYJ+UXZ0Dirrj6gALEORZ9dcZx/AZJr9T
HaEew/BofKrBva60PzWA7a0k9HgF6V1ua9zMDbUjM76GzrkRltnQnjTL3OeiXPrnYfCr5CVnK/oE
s4gEDdZizlIlhiOE/MbP7jyInhSrcPxr73IX+6wRLQdA29T+T2ibJflu6OV4YJvAXQaMWfkcQtKQ
MDYS13EocK3VFJZE4mms26Eg9I4VwllmVoY8DYq3TIumOI6JCHcuOyGGn9HbskyekcswRxdCJa8y
cDkAD0SzMILVc/7P9gZqrJOh9VNPmN64w/nobKORkGGm/UXsPXwDr0uyYK5FUBOH3tBNzmOzrTnk
ELT4iZyVOJiYoo12tXkShQsxMG15bGx04cCigyAUXkgYw9RCwUweZ2aXX1bDwbsLhyDjA0rsgF0a
hcujrcbvhyoAk15OLxx6s+iihiE91W3vP0RePxfnmCwFbJOW3T3wyo50kpCw8D5YkxQMqGzp+tPs
9zO8b/Lm2HhZrwLCw7aKWYFEgLjc2Mf6xhEdv/ERVPdGLVQ3Ns00ku2mvGzrJTCX96EGf+5UhXzE
61Gld5nUqGnp3JqjhSv23fp1ae+QzZcT/9p/9NsGzyzfouOdFQK0e+mIqz3a2M3Ojm/qowNX7zdn
12Z4WKg0Wk62mwIU7o63KGkSEK6ktZROUcnhO5yH22G1pqSIBK0RU3Eysx1QnkX5LzcNp4tuDvp/
Kw5VilpdLlgyjjFJLRiyk3dO6Ixq3yztOgwKkvLkcFd3SU4uoGSzVYP2am7WyeJYUT7w7MhWpoca
0t3Os64lRgWrp9PvgPLWXNwtQx3iLqsXN+j+EprS9xA+DF2sCt/21hgRwkLAslrt8HAzjQhvGvSB
BFun7kAOlAyD9WiO7O9iMjXAQmASe/aJ4bXvf5MZIXmOQc1vTxGzU3Rc5ZSeV5jzX6FBLl46UeMS
ipPfVDT5w/UmItvfWoULaTS2vC18Z6/8LBb0izuOr+u7i6OGK5odL+7FhPPYo5fVrtiCqyf+V4R+
fuxr5UV72Q4THUU59AVOCP0/uraTd291DXqyxvFXVLknWfS4MAkwYdLoLUtvUOAgM3z4oAW6lJwG
1pmUGCL+oim52dUyu37ycMzZ4XAq91NWE6RnWbiz8TymM4lpqKPJrV8GxCOtIitMor2ppG/kVo8E
IQ4rLL0/Xjh21wFPwgrVRyI6cimw+a8wmV7LyA1fmsokG4KC43ZoYLI73dTteL4U28UDf7oZcJLN
b8GEHSNYi+GAly7WL1Ej0uw+U1nWHXxeAAWqKxWoJwtlkZjlQuZ3y3rJe4Bz1R0dsjGn1s+oSJCq
XRB9LdubGPnXN/xi0CXGpwSr3TlFGP9xQMj87jNABLy0poSgcoTLpiZrtBeTuD02M1gOHDhky8Yn
d/ahCUx4nAtJSwHJC7OxVMTW22UBUXcAAUM+xoh8xPc78tm1xCUW/lzu+4BfumW9sKWdJgKwl0Sz
qpEqYOw4ZOeZmA74NZZvlRh77PUEVIBxFr6NvOWgWkwP/3EjNhnp/XR45Fjp+VS9yeqFArfkr3Xn
gOsJoRX+VzUdVkCQFxwtLHeNTdYdiYDuaUWDOQWLNx1A91cYc8cWgS/1WF7u+Fyc1wEMLGTHFbdq
EbHxR9oZ2t0EMLE7VpwEdoJ0wm+Rcm/+W0RnxJezYJn0hhWjt7vkTOXkkuvtpCb9ROgoOhlXICKV
0xBzikpFwKIrhU5eVuuMZtPQSoCX+7XnTHM0VGxzmsma4pCjCGPmB1UK1KfvHedYKZe5Qgfk9fcO
Mbhhu2o0ceLVId9sYKKA8YkChTLiH5NuMZaPr4rrR+phzCXhC3/AN0TArErcgOuuJ1CcLTXhNJ0S
NVHRUJ85bsodkZDorxkDEqk98PwNLpwe0LcRbEkBbsSkAI3FwEnS4C2oA7/7VXTQL1HblL0rUVaq
Y6A6grhlZiqeCxFBeZbFTdgDP/TzdN+5EoAAxxpb3ikWANWb2w9BxEKVb49VPFuG4+TTHrVzVeNW
m3Hws/hYIyWDUwXPgvVFsVUnCzuFsXaxc9uMfJAHSYVlcwDVu3O0cJ/JmY7TZSRP8lRnJefeyCLy
PwtlcPBjkpS4GtirHVzKjRD7+Oadu4j4qob/Aa2tKIr1KZ2t4Y8ICfIQqP6YWZa9MWdiZpQyC+t7
bM25fRDjUmLQs6NXHOpuiKJ9GwWOecjdLnYf+lWEkm2lh+meHgF9DBBvPjCrFl9zXE5w3OH5Tijx
TffeO5yjoKgltCit+PKg7DdOBvnADQ5kZBEfAzakZF+7GWPirS5xTMrPHAjwXz+S4bVK48C7rG5t
83vOAxgZebvTSpWhJSC8oj0/NrBmfmg+yZ8MX+cVC/uNxKmqImIn5s0LHOAR0OMJ9IvnXxVeZH/n
U14HnwFNfIAyQ4hhE1o8LywvKtZC1Gq1+m5i9PbUHesGcPEgUMRp7hOHYZ1eqYQ/8L+qhl/D1tyJ
051K85GzQO8SZSyyIY72NGHwjul7LCa/1Ixd/RCBn+92dFTHp2UsooMvs+6pHanT5KMBLrLlpxmI
FGHOO5nGLv2GJrbxw5Zr9y+M9NxuqyUkytyETGh3qhyXp7TFVLCZqWmiuBMH1IMKkZ0e53SlWijx
WxynqqXbcxtlCiE7oVqiuKxRWl0d1VXq4qw+TpaAi1YdHJuZs7c6y65d3PBc+VHyI2bMDjyFQ6Pu
oa/66QXmVb1uFwExfIt9t2rPWTWIJxqV+i0ry+TatrN5K7EUG6rbsXzdt8wXEcSkVbKiK7H6hTDh
S3IltTM2d2tZo5ulaNr2axz5gKpbkDPB4h7QUHJkC2+f0iJJRpJAdbtb0rI7BmNTXGgDFUeoS4v3
m2V9hK+6ZHLICnzJDHWDHl6cW98Z8Mwkik70A65HtloLKTg9ydcFxH38hDmCE13XEvO9xOQvVsx8
jr+tJ/IIZo7ZhXsuzrqzdYTcF46HqWoDk9sLPysXCOBb35hmZi/aACAijhV7zMcQRDFJsuv3CXLp
zH0jzcODAYuD5927Yxw9lsk002dnxhqN/kaaJpYXvmLxj8cr7nzFId3NeAxEqHhsKuCf6Wssg1Xf
kxctJ8kZh3AA30pf/hOMdvLdrzsnxo8XBpYOrElE99am8H3arMVRQSSftmpNOzhHxBwAw19avMxe
RZUILg6EfayfbWoCMgJjvbLGukMjEsB1IUl52K1iX+R3Wo3LhRtFg+43MIpAzW4rL8b+notxPKwO
iuJdrSUUocaPy2SPWyM4FwvzOH3h4QNISY5ZZvHTK7ndDn+By5AQcu68VIkXftuo0NRSDDE5lWfP
IVRyBBhFYgD0AUFgqj+w9dOp5tZtNV1KFTfeTpGD6rcTOjvIB3ex+cPICSI71P6A5F1MyF/Amn2a
h/zWIQ9cDFo93MoY7BcxmcB/h44YfOuAHzTr66bYdyMPQULQBsIa6ODbC0fRSVWEo9qj44r1JNGL
7hZ3qIYzTH7SjhYm3cPop9grAe1I9hzNvARf4wxD/JgOigM3Xic2HJkJeW8I4KnL3yUqu9eeBRfc
W3YamAkpdC8R7pemLNW/amja4oMFhEiPOBsKemHYG+IV0eEsMeoHRb+PIN4K6n46KbemGuuI9brS
J8lEwUba60y97nsMXdz6kmRLJGwd33MIXid+12j9DjnKPrRj3n8kbKXyZ+Di6hFxaC23/dRHPTwe
tl8dwOYc/qTtexd/jurPLDF5krEbdB4qtc47LJ4VgVGFw9mFVtzTNLEFJtTC/sDAXuAiBd/07ow1
3q9J1uobQMHt4GaLIi0+TezOLCUXvG3jPDNQh9wa8FzZ48CX4RHieeSYf+GpxfkFpotH8x7uEy5R
jXyrdrGw63icAw+OVIWw/OGXDbIKwmKJQBTYBItTvT6UKD9gvTQuqi2/fEsON4nRZejq2zD+c/MR
uXgp4yI/mCmtOwBsFlmic63Tnia6Fua7QKdTDAeHSOrT2CzecHVclWCSDMMc16jhPwlz92Z8GcyV
W3m+wmJyz8VUV8+BtQpsOCTrHxT+6IJXfKBKgYYzUihMlqDbsHffUF4m/O3p8aaI5Lc9aLYSWTuj
C+effhfTmUuk3n/sAvblSCdzXQZ/WPBjkkrYrd0VrSyf6GRRhFY8OX9BIYkvFKqm024lbiJIaYrl
MEumhsNcO4kE0tLpYAd4Vfwy+OkRFKWE2JfiAx6O3GgKOFyX5TXeJEwT9XkNrKF5ppre+gj7MImS
1FYHGDh0wQVFDQ8dclPzsnJe3gQ2qx57Ft8zTb9RsEkwhoCLwJumMA0eBsw6O4ej/n/c/qSiHOMx
fbmkQQFWjVFy6uZxjo5jqdmyE/xa37t1svMhrKUjX8oeKizwElNWmzCG4XKHmytEjo/AKHwSL1+5
YU0axldToGLRjBZ2HxE/+AzsQvCEqxkpzmGYJWRjMwcBVM7GnTZTZNZPTPXDN4cEWqT0sECHS6j5
YZ2DhJhiV9uvHABf3axc0QtYLIj9QMCs2NWsUW9kI+zktKe4AnNc4WIqZbGS4RnnxRnsBx5Q3bVL
VY7zTITFvokafZldXn9XIkyTd4ndSp5lLWvBaZxd2Qmre+/fA7GHt0SxvPdVQKmIXPLaTUckwQnq
bp8pHWWPFT7p4nfst+GJ+rrKQrAajYLAkLv2ZRrc+j1qmfmASwOrtX3ZQV5v12KrQjg2C3ApKT5s
1s5/krp1jrNpqclbIee+VE6gqIPz4KwGN9vtxlZ97z0TLPCrPUOpgyewUhCeZJZnyy5NnO6hYpa5
QE5gZxD70lBJMmGRPEX1SNcetcEkkzmDMnINka27Qz9wmMSQv0rUWicW18pdb+ncxa86fFR2lkeX
qOe5xmW/hV8Glz9M5/U0JWHo7xMcidikaq51PLrx2J7ShiYlv43z5yDAewSWy23eWizZP7GfRBsP
79ND3pn+v5nuUBev7QRjIxXiwouUZmBXxx+CqCUFaBo7EleXtJcJ4/q5RbHcgBwxBDipsxLP7GpI
CLqWndw5ztAn3xbZ5LibPLgn9deyOmKfzCQiGdETwV8tQCrtMq9jvcF5CEMnQ3vbPcypgFuaW/I9
Go3D20VhvH5U5Vj/LRcL7psa25FMgwxwmPWMpLGTLj6bGBu/5iwnHrq2K9/zacRAzIcP5SzghpjC
RFAVCYtJvRXGYQna2dAnrxhgZbzlLzAODIM6NWyj9VXjlscnq/rqL2wE4hKZnBFDfaFuD8qF7Ri0
uu7PGvftdc2X9U82KfnuxI6jHmA1Ns4F2STnZmEb6CN7NL7dBQKPzbvNZcTLCW3lhkWb5nsW96oj
0MNL8USF+3RKUQDD/UJTqrOtSGQceLFmKU/4YnziVQxdmn67eh9VNbVAZecWBzVWI+BhXYgHmM68
HxzmIJCOXFEOiMW4+YNEDHGUto4BI4S5aWDZYI7rGiMligl6BHnL6sSNOeAb8/Wpx+0p76p4Sbxd
0mBIAl3V8yqEb0ZUJq2GNtwaSBsZexm/+BHCZjss9+rexwfAHC1h3bO/T/HD9UO4bWtNOI6LQbEs
S2JC3RGg1HPXxAqcDbCjhsAtoRoGN3ZprIlcklLUSdH73cgI9dJCWX8tGp2RYutI51yrbGA0T5aF
qsCRlHs4itF7AsOwege3r01Gux/hDDhaYfbWoUaDxnF7nV2YNdIL1PzxCI6UIYLHPWxq2cVx88zK
eO2f4CvivIKIZ6IHGsnY7zVLrf0zHQQL1y7oRSxcdOUuOzlMrb5fFwqt8OM4Ddk2PyYwn7DroiYx
9ElSDxrwLXkqnIVbvMPUtoLMwCEZi9Rr/uk1ah5DXl9ffmGil9mhVVY6ludSmWFkdoU3Nyx/W9b0
EmP/Y9FWuttjlomehsBtfq0BveO7btL2FT1RZS8xWRaVb+oGtPZnurpxC1wsoqENv7FG2RhGIuuT
RHcA6p9SSyU5avyj1oRYal/M6lO1VH+kGEgiIum9Yr1Ujf7Vp8Q64Le28/rGnOzf3lgoNtU2Dc2q
jhUHrO49nJK2/1tNUZr/4YSRE2+gR6I8R2tP6JzFEG9exb5vxShbUcVOTzjlZlrV0b/OBvGvIM0A
aLDp5rWP24Lrgi2rmd4QA7kzdwMpiMfAoablCcshRsS7WiwsjZc8Cj7CqJLX2XHL9jhRZHjyacA8
wmVoX2U+YawSMia+aCz0KB0nHeWmeb+ciy6Ivjp60dKfhiTGH6rWk5BlZtj0Pzao4+4xwWfhn2AZ
UqvqgygOANTwZiJsi8e8++JYp5e/RKjakgboyPtPu15QP6sb5UOwC/DxQzbJ0Bx63EJExCMOlHe+
SqJzwZP3EtjFhHBAlPc9eVN49GMfk4nqmmjnJyFXuRmp3hVKWRfnht/vAAxwAGvnmNAMEIz1VOCK
mn/rUYb6E94GPe63ndD0ZTxtLW/lPPzAa2DNC1eK2/8CIqhhR8zx/3svUAEJcLflM88IADC9zbB+
GCR7HfbpzigqDjRz+AAAzQWIRdxtlMe6pDXrlBVe+g9Lu2q2PKm9ZwbX8Ry3q7rp3vHw59bF+rsr
ZkIXRZrqIwmP4cUACjh0Ud99T0CfHjW+CfMaiTTHveJ48SUcvFnf8VMIls34IYFVMfUUf9DirZvs
xwKjCkFaP2r4Y3JacdmOUlXXtFj++Nb8OrB/kzX3gRa32ATHbUybcvnJk5u/cmVgStB+EvmoM05O
C5OTd+4p4IkxP62CrYsVVDJuA3jTv2jQIHwZmAJ0BWETpTZ8jO4nw56CxJJVuoAlRqSYK3p2xmyr
QArbPc1hQ/ObEEOBCdCZ5HQVdc/Vf+eRrOkeRkKA9LGYBSZNMGTmEBdqQjBr8QxtiR/mObQuQxBL
RlPjPgf5VDGQDyiCbR9wbFjzKnLI2Jqe7qDCdF57Ev7aBHhfu/nv0DCOPxRZhAA89UX6MJOD+M5j
du3pLmV1h0dNeOxQfXCmM/CJBHCaqdbsyjkdJ5TpS7ZhZp6viQ88m750F7woAioblIYowHcb9en6
mjeyhvuKr+Pga1ZP7PB48EByozTUepoqzIyXLsZlruh6+GrKJrwURFEaloZtHvw36aIWvFCTkmMb
plKumRsUUidXQlht9V7nUBx3PVNasV+8Mt1VHnzifZp0S7Fr+iJuQFCUSf0jCO+5H364ulgYJITC
95HcQvkR4UFgLYpnNsnOMCu9V5Z+BWpLDr+xFCru6M6DJympjuVq6rL20Pg8bDvO9PWDsjMR6xyn
6/XWwGg2iobOZ9TvJN+VLgzbn8HLRi4QSKLhcGC0IW8CcZFD7+SdEgYbb8vaCcdeNPcZzVTxSEwB
txHBy+DWpU7K89BUTXdiqnTW4+pFjvPWDGC8D9GYpfltZ++mD6vvgNjz61nqe2PR9y8DV48+lMbE
zIESeXabpvnwwPW7/gK0ZSreQR1mZD3gOGlDQXlO4+b6Tzb3Y3mn/aYoiXFkNNRTTOJPBxEAr9ot
o2thoNHjDImFkzrkIuoY2lkUM5wyr9rFGL8Rzwh1nFw/gJiuopFdSu0Robyr3KTd9TRFPbAUKV6p
KsQRUviy/hVXQEw44bTZN9us9A9UTwGFxE5Ys/Fw8t3CItngivSBTDlBWtd42Oi7MV8l/WXTsZg5
7Zch2udOgduhFmUSZGDpgWHgC8D7/bphzgpmZ+7mXc+sE9/5PrtQrqnW63fYQqctmS8oZOQs4C4h
MN2W8RAjgXy1DdV+Uxg1TwjxBPxz+t428BtwAS1hIHJUFI90VoNWEBD8hK1JZcuqyTiYCUUlCRdh
dquHbsl11S9uso2K1UafHQ8ksK0dWsYrREEnfwlzxItXFolMBLELnv3I1LFk7yvPwXTnpRnBKA5N
J9ruBugzyXQIspZdeimXM1Z8wG9QRo8Lmd/uTsuCpUblTorgzO1OFgJa/YGXYR6IuxT/gUZ472Gy
YByZ7Z+Iz3B5QIRdQba5Lok23PYN1av3A1fD68plW54G/Aik4AbSsvhlw+g9qnL7DR/F7z4cAhWE
GRp+jBRR59yESj0UKDT/OFkmuBTpcGQfPzT+ryLxEv+Iul08ZByVOZ+Wfp8+Y07xcEosluV0atML
ehH7siJlsRuQA7tDvpYIfJOU16FxQEUG7kzaSKKL73hiBb9xzDgvbenhDJVGQtoFO3KZR8gnGThX
duRUr3+3ILruTdObPccu0kpS1PSd4W94yzLQ+JeIfPMWdIRDd30oc3r8/KV6ynTvrWSwyQ9vStey
+mf35e/Y8i7tjl9wel043L5hhA/FISTyyMdkyw5ZfC5B/weqPJtAK2ffdol6CqdBsdRcUjyI2Au8
4VcWU/RmXRRoMsZ9iz2PRsB76nrAqbB+8N59FunNifopS3WRJ0x+hHiQXFLDy4803E0/uxtiUkS3
u824v6mkl943U6iMnwYso/3rnI6luo/gVa5vUdzn5rMHGbpvqCmJH2K3LeXWW5mrnlYU323k9stv
j97Mw2359Q/GIcYkoQHTNiEWq2Tsuy9ZL8wZlBGbYJN3RfkAJTkcr/7so5i0DDcgrwKBp5LKpiPB
2tQ79T2jxhgF7M01vXk8FZyl/+qcdf7tOATPQVpp0kjDdAAqEoRcDbo5TY7XIOcF/Ihs4ZZIP6po
wm+z6qq4uBEUmhdIGF6CEyz0jrwz1jrF8IqHZYfgEH4KkBZX8polsBMqvS/FajzOi1istzXzAtwc
Jx8P4Ao414N7Lv/LYmdmpTyV6aMdqMX81kWEyW4Ow0VBuhnNQbpjNe2nCiTwZsSU72+Yd+tPHXow
VruWxLitgujWpezKJ94Q6rXi9IrxxM/IfDRR+QdArb4A9J4N6W3jP0MxLrZ1znN6xySxvkpFE/vS
K6c5+KT5d41MCJVSW1OSMYHEwoNJHKgyC94zS1z9Lg0n+Tks5L85CPM1zZzrt67DeY+zo5P/EjQT
vJJs6J5Jw3zjSbV/oNlnxxnaDOJ9WZ0rrDJHH5ggErzsCsRjG5yUUoB+8luEmaqyQfQbeOv23jV5
7O8Gp1RIPXUqrlJG4bfRPKxx/mT9saopcjzBXvnwEBMQiUbt8XgYkvAYegGLbXnD+GBT4KdEKs7+
UU9YvpFSXf6AmXSgWwSJz46P8IonsFPjmczjp9mK5tXwY3/Cru2fmVAZxSS4IFJpIr9Wkw2+i8Lr
CAioKb7EYgqX+9TPQnUgaEtsZXbm8GBzzn44lOBkKVI5/yPpzJZbRbYt+kVEkPS8Sqi13Mne7l4I
27s2PWRCkjRff4fOfa04p0qWIHM1c4754ImW5otKgZRLtPRbW4HfhbmKctQs672D5J5KE+Izq3Qk
ZibOG9ZWdrYmnu2aIEFTVLx3ucrfarp+DvkhfshlPbxIWYDNop6p3sdQfxQ9ackbUyFoGAa3vRdp
6n2SVFr/yd0ZB2Soy+IY3MJ/Vm/5K/NoOpTZ6j/Xsi+rY8SLt3O59fSm953wUbU9spsA091ltGnE
d5MORpxbgTotyuVbDaX+oP4g5R1nzN7psnj+8fvGDvYWzJV9BzOg3GSqYD2K7BuVrIVIbuDXIsgk
NunRmtvYSSxtv0SxNz3YtyYL3QjPbz6BoURgHN85TZlebSYJGy6pOvHYerHbIMHkPEi3ODGl3xFD
Nu2bPKTOwmLek8aby+hsjBpBmnjPZs4BwHlLd7bGIntbTPCC1craO/D57m1Uz8e2FdFTiJn8sNbd
YkihAxLAWSTpF5BKt4lwXedc8PtAMGJ7IDaeO3lsYkZBmeHV7dvCMXwGd8dvy6YpZ8fTF9F7xx5z
PXrINJ49Lqtjmaf2O/IHoisQPbNUDcF+BP06VsnkegQQcrN+I80cXsnhQgpUB+U7Qkzn1PowiOvR
MS4qfNCQSLzzXzZF+a4gr2hTgMncBAOfq51hWZWjQDdNU5V0rgsFqwqnAADvxDjY8e3qEWMDGaJ5
FF9zlk209KbIkIVZARv70qtzcnqgdyGoaOwjmqzpr5nl/O2WoqGc1V/oDeedU08zWtUmjd/I1kSt
llnP6+0vRQTZLURh8I7cCDDYLpqQTO0JBDegXjrYET2A7s2xImJnC67OuUNOQSMahfN423mWJBzP
XXEOMdrwUVdouU1xi612KHXAnm4Hw0TbA0y9ESRoPLGgAhbN3KecKZh6p3I5DrOeRIRBnkAfDOS8
jHp4irP1yHcd76RakQOGFus/LLXfDtKApBfGOs/FdMZSzbRSBrr8F4l82FiaBNR54FtdoStXL+sS
R1EyBhO5JxAPBqxMivTnrOZCA8j1kdHv3gq2se9vKyHKQ1RST+RoRJ/W4N/nvjJ34AIy5xxngkNV
gLB+sEdk/Brq0xZ3PARTVDX3FEv1vT/fzOcBUoufVAq+b58MWBlXUbAnKaQX0Dd4oi1h/Vcq8GBO
sQBaxGewZ+5CzNvNaFIrN2y3AES5iKOweam6sIJzWdXOKWLa/BmFqrubwxELOuXwD5V7+9s03WN9
c1jy6qYh/2fCjja2sMTXJOvHblDZRwTHfKPZiD6mUdDsIaOLfDNlYF23pR8bG4NNx6VeeD+tJepn
LiySL6m05GYCy7MZe7J9jsqlfqa4hSTnhuBCiN25XaE1N9YbsbsAdJnl8g3G+siUwmYAycdcFbML
tRTLGWUPauu8xL2AKEQleR0yPaC23VDSx+9qzrASjF14RAYEgKOssdiWtXod6oFmk0CgAfGRf0Om
rlOx6wK/4JD5/zeiMfVfllNxu/OWTDwos2YOhgZmRjrT0OaVC5trKtofiCua1FLY2whelc7/VGnq
PJDjUl491uZJPRBCt8EybuatQh0S7txhzcukbsacljUjMraB2bBhw9/fKov8d04d/UKv/ylTNz0Q
66Y3OOqpEFiREkHQqC8W8RNRlbZUd0S/Rx7Bm6MDG4AB3dcCZSffBr5szZ090PKrsf/LdDhNhsid
gFnNo7wWgR1BnYrJCZWs75HllDe06AjyHXe48+q7EyE7fi/rL1WK/LCivt+WvcdgG7ZZd1ggmT1l
vZFXuhTOksBI85dED7OR44qUwLQNoxbp+/mWcyEkbgfAz25Yg1zvb3KFLV3ltCU+88Jxq9LEaiz0
HXOGFdGp6H3QsrZsMwL77KTMdnvMWgli4mHXmUJhaGiwqtql6bfBPJIIUXaR0rtilZSyHeoqErlk
MgKs5DhZ3oDNoX90J0tvSSXG2jq9yzzz2ePfQB2onWDfZB9mwlcKRS/G5ItSOZ9nA8+cPXvAcYan
QlivzsLaxnVNdbFD1/lgRpN/mtCWp1jHgTmIujpAiLzJjyp+H+zhTv6UtgzD9qEDf7FXOHe2pI0h
jUl7cngmDNhloU5g3axTweKxO1ia8aBnwuClxpX9Erp+nsT438jlimGghYPzXqvB/rDAtVmHmvzH
n5HgaeQNi2l+K3+Y7gvUWDFwd2K6tg7z/ptfnGKfBI6Gk2MsHlod1HfeFPVbZSJG/XAfMHQA30k1
KfBgT0eE+2bwbjp2SKXFKI9FGWEUKFh1kdHrofSb/8tmhFG4Jc+ljbG8ozpGUVV+MHjhPzbGz41m
cxpXzRmTAGnh0TS8l9Do8ajMC6P1tcqGP6ZaXrP0ViOUvGmHCS03QmDPTxaYQrtAR/UJ41n2pFg5
fJape0vdaELG2rddgzPnHJ94nCi5gK4fWDIw1YjshnwdWz70EeTPcqnU6wSfYltVxu23CBPETaeY
v960fm9YHpbmnDL0oJrK8o5AIBCvlxWM+o4glOEHA3ZsWGZlLQdcXKAE80N3oXdzLHcn9Tz/dqpk
d0nWKc5Bsi7fZdGkW0sKQP8Cr86XNNV01zCdcQ+UQBF4bjbheNF4wBHcFo3FRBddCVzuX+gT8zvz
E/sQ1bGvCLoa3Ocx6vr8VAnW2fth9TyMPBjhzEZYpv/nCI+raEZMmoy5rf/y+Ir20LCx/+OUhJp/
2ca0j2u/yqcQ5sPThOyE3k7FAmd/NFU3TD8ImxNqNo9UqdgG1lvC4iQYHRo7Vp7A6YPmSuPo9Uw7
JDc4ItfSOYZue6Popc10Z+Zpjr9G+rwQodSAewPVkvWyIrtd/hI2nT+tYQhplmkTMpFxzQEbrqZs
74ol4ublByzL5jmcRgOEY5XVuXDCHGZeV/wsTi64VdFW+3uANH79hAfAmXYTOLF30uiotQwGuH0e
tO2R7hCNdDm24aOYQO9F2itpbOs1esmzygcoZxD7vdiMfguODXg2VBOjSwwpsod2l2phxRcUME6w
1XXj74rSt3eTou9GLwi/sCqI/NvTuOaM6pDIuLGEsukHRKh5XIeo8Lv4suZtax+0mb3/2Jt258rV
BR0gwR7EODfOdOEtvCGPCSHYQy0Zfgvkmo9MccjyaWLPQy+cumgzITqwgIwwFpnE9IYJkA2rgLEO
Nv/t6DFU3/tRuH6iufHNJvTW4I8Z6qVNMrsN1OOkMY8SUtejxtUbouzBBfp9Ud7IcA6dHimnoLlJ
K1zwoN67gPHaVxZZ1oI65+b+/bJpYruP3ENdgMRAskzBV0Hfz/9cOthO/dlqKLlIcBq2zsBUSqHk
zQaCU5vbx8QcVb5AM2EetWXXIfh07ENxeeVeFcCRArW6xe/Tps9uVuVZmSCuymdFacsAujhyNFiZ
YELqZu41RlOBZRh9ZP4HjmKZvqXNaOLPCZO8PpsJOT/+lc4yCLUNNLpu4jYip9A5oA7QE+nd+Fsb
djy5sYBzdKld3Dtp6trAqeE6QXOLyICoTlVWhDOJVutqazKWVD83RGbpoqaE4x+VqM4DgZ2dciNL
sYHRhpjiH9tIO/hvquGgTIAWitKT6DnqYFLXvE5Vir6C/rjyweHBfun3jJbBgHPxrFdkIUS6s3ld
vWtc2tZwVCnoIEJUuE42NGECy52046QJFKlIGTqHDUZZ5mL5nDFARiQ9fFakh7OXqh1zT4ebglSH
fEEFhsPE2+jeV9VxbKZV703sNZ+EadjNyapIKhD4gcbEKe2qPNJNk50YLNNaPsC5K8PDokI3Os1w
1lIknS01J0AZ52zckR4FSg+LJ5/u9QU0D+THjeVJre8anTLBQZvftTC2omK+4mtCOdwaQnyRPjnV
+FDpOfSPTd/G056o5FVhsOvMp+OM8Hk3FEyzd6F7mY4D7kjk+HUf9i/9jdbRiVtUI5pXQeN8UwIT
vJgWmORRNQxbfB6Z3gtYXl9dMSIO8cBbc9c0vvMU5v5yY2Zp5E1DQHLKCXFYtJx66Qb5XjhT3Vz4
TwaKSFGFIJfjICDS1NJvvbWEzwigzPRKRtHwGITG448ihgZQieuqQzs0LlC7mImMcBQNv4+8jIK2
tifOdjK4KRba8XeE+fNLQB1uKIfleISdDAP/PRKF/l3WuQRty7D9ubVG/S/28Icc8bwiaa2RlD4w
R3TLR085FD5uNO947PJv3BXhcLKYrm4CmZWPJcdBfTBTnVf7lui7nyAgJycp8CASc8HoMjtWcN1y
bKAFnxP+cHMHMCwgqspyCi9ZK+ks/5jHj9c+U914iJc++oEYZ+OpJkGRMaOrqaED4Bp2kmdBd+q8
svs7ABdhrmRbZNMN62Tf2WzZvvCTztdlltYbry3pT6iFSDiLxnIMT4OfioeJrsXbt8JUd7mG/Ut1
Jjnq+eVLb++pig1xz8AAywa2fxYYqozva0hsVpJhy6BV5AQSd1O9dm84dAKG/jRKqKqFU+BomUNB
3+YELk0SCW39A0kIZUiEk0Q4UgeO+k4J4bj4fpCeRx8rORf2VMG9ER12wmBgb5mErRW8rhm2Dv4d
uECICs068EqjCC/kKeCVCizIgTeHTm4Y4dVBk6Bu86u3Bi76dGzGsfmx6hlx2shslme2mAX2IQBF
P16JRxUfvUjDVxjm1Qu/aMtOoK+HM7Ef4Yfw6eGODAEdNEiDQXxctNG471vpW/uIHrg7rC5D9gRn
Ct2na3vevO+RwBl8rjYGvwHP92exTqm8q33owGdEsHn2t+/zptxZetLZzpqUqk8pcMYCUiwhbFgt
ZvEC6Bz2dsCu75bnSaE2YgJ8DvtRMRARqai2dU1JuJn4MkGFSjDj3HKTfi7Rb93ZEDeLg+BW/CZC
kZ6Z/W1wpSoBaGrq2yfWo828orVa4nD8ssYVP40x24vIpnJw63JGW9wIzm2zSic84HOB3MxJibt4
4OR9xknQfIjOJ/OWpxdDQWZgJCUkhUFi40okHkJxEJ1MVhTZa78wet6N4LPGLeMD96kAHNYlir/h
NTPQuZLZ9bIt6Fhxb+nCxpuSrdWl0y2l18DQtfnsfavv/zBObS+WXqcM/9YkizNtn7dTODX0gcka
zx7rsHYGAQon0kOOf2EiZ59Fxqkh8tR8iyaqMdLUK7NPgYeObdAC//L2zGXtSbEvRD1DvJlAQom7
t0zayen/AAwLlr9O2hAIsmkEI7zv0jXIFCg93eBIQWiCzdDbAs00LOb8qquWb6NaxET6kRfMMTSe
mEnSPHfxsFsmHP0bAfV02tZWY5aDPVlpeTBFFLkHbTEOcxTPzkZOSv9Egv32PqjldBGIcuS3ZJ5c
IWjIen1iOm5lF0mgaHBwTRkEVFA1EJmJ4cK1nt0IdVNPyY21tITKF+AaItiErRusE2aygq86MNlk
H1kL6OKLDe+o7r0Av/nRcbzOv5YMm+2N3Y9yPdbdQMaY202tf1zsviTdfnAnBuLFDWqqM/phWDQO
+1LXBqm+taUMX1tskeRNAYXKvrUZW3nOuP3/EdTCnoYfu3+xetSbyQAlZH3wstb+hzJ5fhyzCai0
LCC7YHwQ9tOioBkk8wQ15tx3TvgPHQNbusCzi3AbInuMzqSNrOGXgh6ajBESKA3FkOqhqYuHsPeM
vTPcxBZ9EWY4gax3u9R5eF6jmCxkSismcGWfA/WD+Z40xEtyGBCRLPalzb7zxQW4dqpB4lA+TO3v
HCKK3pheoyExPjznnchaRgPaGwEktrXSjz3cECrKxlASF6rwX/mb0pfZt8HCcWfHNpi5lDCnMoq6
8blAKngqV7b8N4ia/YD9Pb90SnzYilVvouE3Pq7TDHeFLDy18YG47FRnr9jxLfccARnMOKgDlO5t
lIp3/Ki6fF5G2wdQxRx863DusgaxnMcQupCN87kJGIR11pNAg34pmadW24ZB315aJYGEt9yHvkW0
tasZk5+QS+SQRuYmPiAbY6/vxmXzsTYGf2vjEhl1mMxsVZd+cREqGQExTKuY78Kk6Sp20NKUZM+V
rnWFMnbFjtSVzn+VwhOVNzM3Ute1t2oq+ryxYh74DOoBRBu7VJdNq0TqVFfOppg6WGZts3wFbtMD
3l1xqtiYU86e475mjLp3aRPdqFVGnFFOQW3omvgDfsxfWEceGFYzPaE35P0vx5WXgLmt/zjTRF3B
Bs8ceExU94geszdtae9QRTyG1bTk5Fw0hYChn9MG+NKt76EYoHVaYv2f9HV1bqUdsHatkGru4qJq
LrGTVsehLoO3Lqq5A1lk4zvqIQVvJoVjHLVglJcb7oRwV/jIkgEPpfFG6dgBmoaB6JCPJFKjBMc3
p9eeGPBq6sL7QuBxBqmBeM1glmGTAqXE9dadn3rcpMAMHooqDx5zhG+XSBA1xHQaelHIyBStpVQ/
I9XGmFC3La9mdcEgUYnH3nfHeNWl5OUP286uw2iq47JgUCYPNY+AvUe5nnZ8e4q7YxkUBJ5WVnO/
085YzCfWuXaamLrRgGepLPDB8G688FoTt8houZJ7E+ajnYSektV3tRj2CL41c+SWgLcACjREFL4W
KKPQ20gDmwxtdJAD7yDwDQQB6rETkF6fIfVsd57aC8Hrl9B8NMvHYMu83Yp1iPrH2cr0dGHWgrEj
wLHn8ezHKBs2WYol9ZBZN84lJwHUKskgxd3WzoQigKFPjIzS9uKDJ019Y9iS8sP1kvkP0CluazSd
/xdnOMpgB8jlFgDECUIKIqJ5sB9OShrJnvU5QbfoJRpAZTE5aPTcI0ey29qGtDyGZqTZDQ0aGbME
IX+8oPu8zZGRK22LvFELt1EjRsZXEM9QmCOYTlonC1+gabFJ4z9fvqu24zhbolh+uSlrvi3co5gb
BA+vvA74bPl5Z6I5dzPaXfxe2JGxpeKXBR0ShcO4R27pvUAji1nNodzI0PmVsjjkFSXPjjObFWWp
8ziCmJuirA+5j3jNyWOG6pmbCRZjDjoo8VrHW454gyaz7dtZuwc8qk58cEEcnboYwAvCjtwYRidK
lRfcEUoddMWOZScGSRpFHAwSTEpkDY/eeMvHiEiff2ssiZJPYxu5Kq+CLQtSEFlwaaJi4SSRtn0g
RoZJIk8SmbMFicTuXU+2ooOVq+3zX1AdYJjbaEm/bDBmyE20KlRSxnXN9slN+1ebUMLfdRkAaJPr
xH2PYLejwQ89cftsJgrf1kzj/aHqrHHU9VBwz2oZClIECeBz992ykhdEK+LRMTlUbryu5NHtAU3q
NUERS4uIPJkykHRfsyZwux34fG45zUcJ2OKfww/71TL2je7bpbTmOw5N7NGkwnkY7miwnnm98bOG
cx+xs4qJe6EiiAuLoJrgxgdAufAco3WGPpey1+F5sqvTpMBhbc2wxJ9W6ljONixvniGUrK0P23Tp
HVYNg/xEXgqojQrB3o+0FAThOKgRiLbuY7330Dgh+HSjpUOBMQ4R8yb6mZ3uPHhNTg0qajNGNQwN
o5y8uhsYjvgMvju/OLJxs+yT7wQo+EwqG6CGxkTRbpaaRwgeSTBuWXF1LnubZrj6JRL5m3t0soHl
cfhxpriIituypb0V1PhRwjqLE6cWghCdDJ9jAH+aPNwd30NXQaZJpXdCvOJmL16EtO6RVftAwIbf
+fOnL9xO7YF9OuOhqiMn3iIeCXz2ssixCN+Khu+ci2RIQAWEt5ErQXvbHN3xy1zUBEPi4dP+IQus
yd9RhPfunwI8v/0qaLksCNFhEWNe4PlMEKLU1WVEBggOiUL4XAVW/zu7+oYyb+b2QCGYvYwhhpGd
7AS+csg0c3SxA1FEDUxqU8Np8E277IK5gzcbogdkOa9vKlUq0uAfzGGWeVQOfnReGif9N/tjSSZV
7Ra/Sy7kpSG8mlEKlBd+99WrU/JDkVMiCYrRAvVsVVmywBn7RIbXDYxxHZhHWF2Rq+WZZUHKCItv
ZgbGMKmV6JRSFZybDGkWhgq5vPDPwucY4a3crS5Kun3OINrZYqoffljEzlZCqaL8ZLTyYXxkbFvl
bNJ1C4RVTD7d5IAq6d7Josb/sFJMPKelKhnweL0h4B0a5Fht57QcL2bC4Z8syE7aHSMmqbYZTr8r
mgi637KH0GflvvdWL/5y16PRH8DIyvAJUjPRNGRvKH1aqE05aHuWLYaWjliLoRzzI2kFwz977Mof
ayiohacBGeXJwWAsjj639esCuvIfmKJUPbUORtmNdJr1YaSIeeyH0n9oM8k6IuUwBWYzddZztsjO
ujSDqr9zkuH/83RGAJiSiGMZDEhiGcj/9BL4/QGSPDMQKBn3FlQ1Y7s/N/Egr6tVlA8BC8W/cI3E
Lxr19inKFsRpJWa/A2onqLV25pIgxsIKElxP1gjev+IG1orDYGSN5lbUa54QFLO4QN13glt0uaV0
9p5rBeB8V7UBijVpeaw2ewni6wV2piOTHrHhj7TpywmisOWbIHQs3BKOUQz7PhpY5pQ9U6Cb5iy+
4sMmrcsXZYZVHL8qFJICbR1mYWOHSbjkOWtV3AhaNvF3qoqeGQpcpdVdKOkUn1CxqtkXMggeAmvw
/sDIvFbd8gqI8akuyvnJmhfCG/pZXNCWwfrp8+wRv+zy0PNIFaCt5+pUI8Q9BY5BcoFaOT8NZgj2
3DLVETG2eiHhZ7myzV93dHjEVM6h9YWA0b4jpJfz2RmDnRzI7CoBT+1FNCzvWaBfp9ab0C2U5dbN
3fBuxjp0H7QDuucqss5tNNuJPfifKw/KLvX1iwJYk7SA99AmkGyHkqdlOcvkkX2swkQTh7n5wKjw
zsI++q2xOj1bGlIB9X1xzFFSkvtcx18yAJWUCcPiTDK83aRdXXOqjsN+ib3gyweq9G7l7Y1eNTrN
UytC+96d8nSLnOsrjQinARcZSiSrEgIEoxB1we70unLjbzTuAOhaVp9g1ihJNZyL386GLrcso3Wu
iEt5bkoIDXbdL0+IB0nH6C0ShaKov0OH3dxV1Vj+SJkB/yib8tiTCfhomXF9D3gpE9rYEIeQv37R
si8n7k+sDTnY0fe5wLnIXN//L5S2voOpdINd9ulvSSWfZNHa38UqUhcHNxKG+aE9IuIa30YkYix2
B/UYq5DuuocWadmhfu2JigOjgeMEtM7C39X+lHkYb3XfOH9sRJPbyA+cEwxu9+gZ7b6lZRb8N+Jx
O/QO6UBIEMSTI4bqj++X6sP1I/p7p8N97LDElr1Vv5ATpg6rsjE04JLeWSBRAqnKg2jkf4SvtDsw
EgzxakYSd8bABU87lNG+cT2mvUi4DincBOwv3kA8D/FGh6VGHEupgjbMRYaWmKoS97UyxRtMoBqx
NIUjmpJxP4pAH/2gne5BusL0HQMGAGQRMUiMmS7i7mN3wdjkBP1gQfhSThErnjnaUC7HT9wsQQPX
egkfJi96GXGW3Ff5qgJO5WE6ObZVf6PHveIfkZ/uiA8nzkdkst18Ip8pfeuqeG8xRPv0aYfulqFx
Dh2CCAymTGvxzw1HHqAn3MIfxcDlLGpr/IcNEM8qPWPtzcMTZ9xn2K7Fe+V7UwKcllGUAwOqJWIR
SvPAdJ0Z19tcQK7PW9w/VP/+wfEU5wKEQdyq7hC625T0pGsNRsoA0mh2oovrI+hg9UT2GE7QZgpP
K96gfS30CbOdjWpExmVC6jdNmx78PwuakE9+ionEBetFYs37tCpaBsQT7YVgOFJqPDQ1QPxGzEQt
Uc9H6eTe0QfFRrw3pEKWzC1jm2xafxuRL0j/tdmvQmGjmsZ3YdmoxkmTDdjGZpAR0mlkTkkjwPU2
FctLQDQ4EbhW9h70Kt0uRPa9ViYnEHT1VfgDBWV6rFy2kJu2X7Eo4IljIo9O1PnJhsFPAnhOYuNL
XUL7z1z5tcrmOZc+WIEhuChgo0htGhIy+HdUeMaUvSWgVb+XeWte+E2CDfd1eBC43hkw++av7dnx
RzghhMxnaPdK+Y23WzPE/BkUMbi/iGaSds3Eq7soTBy+g8nTaYk9JQj7KsoOFXYJQ25FyBmWf+hB
5CFymjmp1xo2HkJzeQoygOW1RK3gdUxgA1QMCjjmY+3brEOHbv20Z3JA5hRBPstC5471rN55E6mE
wkFwEUJbP6k0/ph8oP6a7ulaZFHxj6En+glZ0P/bVVfuwyIIExwGeD2oCVNmrlL/OCFDaype8m2Y
zJPgo0JQf52L1GigUMUcIDCKki+ECEKu8HuVOkc5upsqiOn9mHxv+zRWx2xq/teQ4smgJ3ovRtt8
YPOjdmdh1Z05jfOvOgucu743/9kGdQJ8tK/CE+6dcojGnggG2KdA57ZCOwbCR5s9sMLCCuqyM09Q
a+Hrr+1lb2vdPuBVAT9R9SxShhy/aFcGrcIqzWoOvJ761mXp3ZeRSR+FP5dIBK18a4/+GyjY7I0B
DCtoFG+PllUXnxOjhedZ9DgJGxjxChblPbEDj6QWuE+1CcWhX+biybWEeXdqxLi6EvqGJb2hXi0Z
3amo7A9xDLSXQtDF7wVS4gFjCc7fYDRbZjzda+fZqGGrSe26OHW2cJ3Mnnlb8FTwTlAt58QgItnG
PbeGw78qBQKGzGdyr2xnUozkRhwVg8HEqXV6XesIVENGOh46xfTehMQL006TjoTQy/3GA4atZp4H
ykRv5LTCnXkHZQXqDSqN+Q2UWpclQUzHufFtVm06c73LshTyHvciu3yROcnK0P3ByqS4QJkc7uY5
Ume8FOo97GkgAxGqHZPg5avP8mcgkShps+gJPO6X7fkSHSrDuk3jYNEJ8ta5pmAv9tpfhjvXkdw+
XIP7IBjdk1jq680cvCPICkJ95VjsTvR0WGK+kCmsR7WVU0ZnFvlDvDEowB4L7JRng77hJfS1+KN1
H0CNt0Ec7lLcnnrTBjTAd0HpB8doaO0Tpbs4zkuvyMmgvT/RM9mUHZ3zGaxueqpw+p/VSusTs2ZI
+jQwuxFBh0Cm3PfPS9foY1vM8zuO/fYY6RaoG19sCGGQhejLrOR6H/es1O3Zyu/6uHNfSyfi00ZD
GTNW4ge+ATXGR6uvrG1l5a9zAeuQ2ADAoAG8JG872QREGANjdsawhew1yljqe4wiQbN6+bca0i4R
U5p+GFs/gA/zn53ixjFrwjS9c4cgf6y7sfmDaw0ZbA3MNB7Jn2VlO3ZfbcmQhm2j/Vs5hKu0uhuT
PlQ1ROiOnAtrTK9EerBRhHr8Q+y29w3R5TDRuOLigbdxEaJZDi2cEhpFJNIts8fRTYaFGLdzObCn
uiH3kyIt3Dxhf0R0I1JNBIxWtyDDTh2vYAvdrDu71tkhnRmE8uSU27YU7oLuklslVdQF7hp0v3lu
9MGfdfimZ1P8Ig9GXwHSK/Exkv9bWoEMgDOj32jigg9F6L7rCXPrJl78aUpwm9dXxiQVvHDftl4c
nCifY2sMCgnfSvdB56cPxRTk6LxpE3aEG7/lWmkiMwLvCX0T5DFO8IqKb25JCfDwYpREbGDLYUPz
kRKk8EpLihbO1VmCOjHa941vHbJGiH9xOYH5uAHXSQLIqc1T/9Uj3h0TkKNekC/30AXTBaAFidxF
M2vSgMnoYW1Yj1SuU3/FLLM+A1Oz6O6XkMleXZtTAXmIim4JyXKQUUKyYIqCMxu/fbex950r22tX
BHHBDWLnSSYEi98sIu6gSzvKg77IoTLHwYmY6/hBlbr/1lxFl6kOwz9YsMZkyTRLARpvn4QnlwdB
9WsVbxgmd9uU6fV3JUmPZxU1XwTD5GOBv+Ra5mQkJq5rt58la9VfXJX5ngBM1myVrZ8GCYbBqfLi
VzouKihrvIVnpd4dcr3yYY1nQisXy3tr0b4mnW7GfRaL8Cb/k9E7go7+D6vJ9OS6Tfq2qPGh61Z9
1iUQ/5bQm5+MxnmH04NjYxmcTQ404wZKEaB2IlKgRWXpM9LI4b9wMOOe/1/6akU27bDyiZ0bYeuf
YSz7e4deH3dXuFyCVMynNuPenhrWNowgHf1QUBdJwmNvNC7T/J2WdnxoIfjd+z7uMcSeUNXtGYth
3ZS/bPw53YvcunF0jfoeZ0JkGeidZ2BZG5DP2X9MsqpH2gD5ucyGZBplRPtnNc4bZjqmFwPZg1up
KbZjGY6PMbTj6uYMbxkOef67sdDZYcoPJ6IW/ODcr8w2Tco9245NdnWkUQ+l0gZA/ayaDflr0zMI
RbPnFbUJXrCiM5P1WB9CJk2IGf7nZ1POOlznKDNnDXJkOJOSOB7Jl2nuezigm2CizdoAxtVQyOrW
4twtss/KHwlExogWbOpsrvfFlNFhMhJ+84e+xUBbsqeF0nqtQHceiByLIEPZ5I9iCpkRn8I9Mtgt
8IxsHNBz/8uewMnhGnJwkbbiJ6NyoClHP9TkaXpEZRjPV/JOxuCChKhKSJVIX6BsCCp9iEkdGP5b
Llm/rYFK7/vA7YmFiG6BLFFJHrRwhr9AOItHcrL84sssEY/bTJ/A+/9ncAo+Uu/qD9YhVVLzZdVb
b42CXelzLWaMmd8jwKYEhM5Zt5msgFJXI+tmrDR5kpmCcI9z0MrDHIvhJ+dS/9/uJPpCI+gRoA48
kiNk3K2YXJrTaqm+YFobs7RiP0P8I/WNrHY9+8bnFKfRb9rDQq1UGsDEa7x/mT/2DGQYiV84dWJr
4/Pm4FgZ1CnEYx/s+zn8AlsKab5bXMKGQMocXeL1eKJyyjZ2DZjj5GJb/0fRmSw5imxB9IswI4Ag
YCsJzcpBOdcGq8yuZJ4hGL6+D5vuNnv2qrOVIrjh1/34AloV0qQLDPkf8JRa3NKa8MQWAFB7WejK
eRl7sBDkzeKLn0zNv7htu3volxmR3Kb9SjiVzqRp9S6iqPWF+o/05BPqvbJC7Q+GyzyUFBIj5uwY
ZeBZfXLMzbYtAt+p27sw3OXdKCL3MmeG9DDm4RzE3FDgzkNKcfmVdOYeTny86yeZnG2rwF82Tf0d
V6h58lGiP7MmtQLCdBnKdtnJhzw1eoydTGbuU20bzWfCopJDCwmlDp2ZOMlSJ8cJ6+VXF0Xzt2vl
y1Pj9dnjXC+SM4FeC68xxaPoXHqidVF+ONSp7vrQ+Q++VUcvBUjTruiMv8ZI+c1k6+SoYImtpv3y
q5ss9Pu1oyIsYhfpSsbfGcYPNgGldXEpdNyM2k7I4pM4g9cRKZBm4CuewhjH1AZspHuKtGuD8ynT
5xXAtdExtVLuyDc7FTV4DWJWHbOmlXtP5Kf7V+LK7a3kjkefZ7avR2y8g30EC2MfFrwOiEbOfKOB
Uv9dutSAHbGg9qe+JnKB37QsO0YpRMaIoPnklSeTlxl5fz+M7dtQY4kyEf+xcebuu+bW5G/AqX0Q
iiBNbZA2+QrDWj+QVx6flzjqTyWvtpI0LKUhjkuq3IalgcMXrANLl9EL6GdY9kPh5ofED8c3ICr9
hdLr4i7W/hFQHA6WV5a7bBIBSaGpdcK/GxJ3B9xmrIkpKYG7LEgrUzHDzZu4tU77PZWn8g+D1Djt
y6GnKxA/sri4+L3F3jJYt8M3YJRuWeQdhhpKMu9s5xOpNiUAnegRJKg3UzrhWN51HicFSGNKJOp7
lww/ADSEhTXMjfnc8eIFbZXg4vEnlwKMNUOyd3BJfZQr7f4ZwVm4AXg464zfjB0QMnQhqf2T0vSD
hBHplV0jylNfKLZ/SUpZ2zehxfEZBTwS+7gam3o74j6ZLnbc4emlsi5Kn3DeWDQocb/5sV1h2tsi
Z5Fyw/PfVYCH4/QLJRLPE2Wk8bIh7oOhWWSTLLZFzYeB4ObmTzppiVzMaWETWstGeIgI41jweY7x
JVMxhE/Z53LYL5Nx0/mKl8Eli8Gs5c1GD5PKXjLf6VGzRFKwm8l0GtPJE+NjKPw2eh5xI91hKGGQ
iDODKDR8lgByIEO/su3yWGPtYELJS6/Dnyda1ns+mKRTYYiVn6n85R/BBXJD3tKP51YvYjnDsqxf
ATEDhGtZVgNPqNZJLFUi9J6AvLL5JUXF29KJYQ0BKcsMfttyJD/pc7tC+yrJMl4sgq48DElfUGHk
RX1+1EDBwN9PQMFIgNZg3yC0m4fR7QiopGX2OWJSZSwkNOeunmQ64XRV+5clafmtJKa1AOmD+7uF
xGchnbG9x0HLFVgVPjtP7cSQPhoDtkUwzZ75L+sMqlDISpmXBCQAd82qBk7JfyRJmy6ZBXy8Qsrz
OA5KPZDUqXnua0GRsmko4zILXYSB5Yqy2LWgUepLIXx1pJLNbE5jlkPBU1Mi/q50U6Zf3Va/thzV
vnCpwtik7BdeWb12C1U0UBP2DRVq4yURpvNr6oGrSx579Q0IhPNIR4v6iDjMucKig752IZekQGA9
ptYXWNlBFhUwG5+3K+RO4wvYqXmCT6sRWq2i8vaYLoUXqIKF6g7ZC0cGPUeHscnHFwu99cfoszdq
gsG3RD5aKll2Eg0O5BQ9/wUtfMZ0iyc7zKwZW20zvUBa8S5caRg8Iq7mH5jnKXCgHhVVDcx8mOnA
B8a5yS37g5sjAoMujAOTtv+etNPvbKfJnu4ULnvugLbuFP6xwWbPKEHMAfW7j5/xXVC9igMh/mcP
+Dp4GABXu98zx/UHUKezJEa6majaruzxiUaHbSlJiAOHeyIkeffWuKLPEEnu9sPtJN7FaWzpNIeL
GxT4rHZicIntwTykbjGy9jioCLm6dXq0ui7HEuINB4tSRLCUbvNApkU91T0S/DaklQt0wTzuyZl8
YnAcb+jW5iWNanUypSc+nb4Pz3DyaLjyDL/6WurGv2V69UqFzms+YGwfTD/5b+ZifzDJWJOrBTVS
YbDJfRbSjt5YmXf1Jmu6CYiD27wyXcihJNjwNMSvDQszuXF6/KEwEO/Iy+IdQdC7oddVP1Eo9JNX
rUNKeAM7BMASB4d3UbmoH5kAvHYdpZZjvzr1M6bSyRLecwz9FUwU3IRCKKwrbV0Qq18caBU5sCsg
0R+F1/767NX3gG3CPzMYpX8hXdzcjLXzJIEa7rOwnja2ZxzZhiF7Fx4vbJNwznVwBZEzt+PFk5TV
W2TI54ER8yRgq+xbeiIfgDpkrFM5othzHaOMVEnnh8a+tOJ6kyJYt7sJqPyt1LK4cJlFg/Pu7AgT
vBWNe4ESHBKGjc2YuXB8EUs+OxuvhV+cjxSZlpw4AYoyOwecegcMJlwX2V2hdww4Emf51ZKK2PSD
/e6xWwpY6xQb4uuPqvbDB2Oybimhuc1A5noPKImPqsv73bwovZ8nv96hBJfBYsARHWRXf4Pw6/fY
Wft95zgf8UwcklL2LXM8YEnwxUywLBZ8U3lXvKXuWWrsx62gQqsN8dvpltSzpf3XPIIZR40wRBj3
eyH+CNRRl/ZFYaQ+lXHsfrASv8gFo7hok4SGZImmOoivedb/WU1262AgdI22bCRUs7nYYZEebOWe
cKs6O9eTFZpOGB+xJudB1MaoiJWc91XfWk9I/t5FJvMFqB5aczi+AtRxmIWWQMfOfMFn+ScWgyJ2
0wLHxq28x/P0FwgkC7aIPklsnOAiKPla7YURwdDFisanwURLyal855Qwz7Rx4OqZarVrJ0eQsbNn
p9mouGy+BJ7j/dhU0IGbEdfwhZpO5W614t3AkwGUVYjN5GHhZcEjDzCRrOdm9TYwvjLOzrkTdBrw
xLhy8jiecFG3lfvQ4P3Ejy7inUkfLrIaPeVMqztBCho3vNUfCYthTRuF3sQ6/1fYfH16bzHuLVPg
2TPb7gjMZdy2XlJdQ7t/89k9vkStjdSUYnHU9I52oX2olT19C1NynXC8q0IB4w4GMgjERbuHuQZU
i7DeEepR9tBBjTnUvfGtgRdvqNXqMQmTtfBct6Mpg6PoqJJWfVMviEsky8eKKnpir6Zm/5T7Qj9g
ILsRWKZnXJpscby5rALbmcNTrgxuu0zOyTkuB+QNAAGHUZmCFQYhhoISAMiRaUN/LU0FDjlbqrNT
Qd2h4X6R6u57jGm5hKehxMBlHDvmBrZXT4BUJA8NxKE9YKlm1/h18hYL4xtY+zCevcQAnUk6+he7
sQlOBm71Ac9/hW86oeTbKCe5X1rKaxFOx+nEXM17sLKHCzQb45iqoX6iiyX94kKPPyppHD5L9Lak
nqsnqiDU1bL13p9/nCpx0Iha8rErYAwQxUL2sCKm6LqWe9I+ukVqDtmTl9ty43uWced1g3Fl/Ntg
vEkPEwLhl2P37n968PDOiGietzqNOuvE+pdrffI1dE746PJWuqAr7jETeDdSDldpK7pW09KJhh07
g49SY8TnDQuequeakND5U0w5NuxqIELKd58l2X9Jp3CU+0224x/8sxkv9XwRSxl9JAa91V5oqS0C
nUcvkPt3tud/zaj1cxNTY+4AI0EyyL9NL8T3ES9XjwaDx6bG62VGxbUpmpatqJVhXs7MoKCuZ7vg
/Mg3Unr1fh4H7421MGmOfOBKOdBgckitlrdSo/yrty7ZhwT1kXYloBxRZIpLPbW8AGtZvLJfoXOW
x3pyzApuR5y9cb3iQGLjRpSN49+pkANSyY4J7KhbqEd2+I/ROjaCh8tv2TI0Z7vsrT2m/OqFau6Q
omtqmXaWSXm7GxGwLBjX/uCnoq186N9aA1NcUXou3X4VvKRaMUuZbJkbf6WNsH2+T0KfzWH68Jpo
7/dYrErCNctkT3DXy5ottFX8F9lzXdPtYUBcUYyEqNi3PknVe7ZQ3DLN6aMpXV5ZTSvP5Rju8zb7
7owcxA2Ufx+UoDvzyyRlRrAp+q8zluFCogfu0sh5DddFPzi+byPTJ+1hjvv1Z+iiR9eK15efa8ur
4UXdIRJJ98qrdA7MsQIE4hR9/qlc1/0xJ5H+4C+DqBInVUBHXfUbqvApSQjDBMPQf3b28qjdFHFh
You17SkGiBe3u7tWfRh6uCWq/Y7wIm9ZVaUEpibzOMpSX1mOrQXSK9AlY10zxjqQWBm3vEK+meDO
IEmnU7Vw0DjEsk9WO5MZmfoo2XQtJWyDrosACbY8yMH0yJEN676jfmML9OK2WUgiJOoumVlmb93C
HmZQmgJPVFLN5rDK3iqbc1UZEVFXyL/HwfMP4Nj/oXUvoKy7IIc5dkky/JUJcO8Tj4lzq4z4MM2k
v0a7DNNdhwi+a0sLonUyjAZrYPYasn5r8eJs2JuDVREMvZNZAOmU9PZkztqlni/ygYTdaHJthgod
dl9+rY9gOAq2K0UFasZ/ylLiWCrEgUGYh14uNScnmvPSC+NXdJgwTVx1+YmVBxv28GpQVeZCF6lJ
HWFRQEVfYJscIlV5DN5lp2lqgzBqQNw7DCN2w3LMjmbXiH2jnOJZkxcMqmTVCtOCBqguZxgu3MfI
SY+CAB/R0qn7i3+/OdiOMe9p+2P4thSsvmGob3qJ7x50GkYSiM4FPOd6lcEtIatvMsrJT5d1LzxA
gtbOfHotHQzvbFnlD9d0GhpsYtX3rM7bm0UWkZZRpGPLG/60UhJ22WiR3OPRwkXt+tGqbjJEZQA3
oWsj1LhJffV7/YiH8LkWmJ5nWgs3MEu+fV1WFzA0VdDPMdOiXlvHMxbHl9aom1PvJv5uikggqpK5
LYm+56Ll5ehMzh6jxmssyse6bnmVIo1OQDgidRwZh+4D20xyQhMuZPZQ+Zh4h04r44W44yresqe2
MOiuz754t1c8Xeoz5mDRzI+GjJ8X1js4cbJqF+GdfjbC/inPoOwyVJgBWo0Z1F6T/mfiI+CY4cHt
pZ8dJgSsgBOkhdiERSmg5lLSQG8Mz8kwaGp+SG1sMP2mEU6itbQvcZPPWpJZocJrLfVuLtHMKhMM
wF7zc9a1o/YESrjpRWB4uQAD3961iVMe2zSG4BTCmHG937CLrw5easin7Gcy7y/XAfe0QB85WKMt
b4qj/WCkJIAnvhdlyMsRgokI8OxypUUs7cd9HXrjqyejapdIL32l++DcsM252aqx/5GrYVU3pOGn
TVR3Re3BgKsHL2Cn9h555kDKlkuRR/ZmnnDrVAuKuj/OI+sv3MA7cx06dkbI1EownyrtyI/OIIgf
fMMZUdlhwWQ2VQnnhVz0LYeff1YL6ES+ubX64xequ7eG/VBDM2DFhTR/wvGPPzH2++QSexD5LQaO
DZ729HHJ2JsMA60CKU/HW9gWyXaqRfe5sKJD/qCAGypNck6GKHJPhcSlWqGHMMujiYGPBtQHu4fr
ppXH9oFkVb7jWasOgA5aEi1w/Ryq5sAzK8zKzJ00JgEh5UOZJuMRhh2fjMyNT6ZQYPhEx7bYJB9W
aiSbWKs413giSZfMvBovlpqKF2eK+jfdyOahyiJz38XL+CpoA0C/Qy46dy46hSzmS64p1KmsgtmQ
fuBfINY+4+S4ZqoUxU47bIEAsIooGfI9PUv1Q1N39n7oxN/ML8/S68cfzR3uQgBQcPYSfpnYdtnd
b8wHnR+ywnHxFTYNXIAkXcL+QLvDyHY1DJ+wbw+XSEdues8Ra5z9KFGDTq7oOPZrrswEPFEhNnHd
dYLVTKXeG9ITgUNd9JNKEKSNpcfpjeGxdHgHZN2zUt6PGJIYraq1Dzk8rWByZzzJmeVLuMzuFDhc
vfYLg8Sh8nhuikFBUJoIEUV0/+Bfb9Z9nTkBwyF1i2HdyZb/dJ80f+dC/TeXnXvIdZsF7L/jDB9h
wbOM2nZcQMc8p7Iw/nh1FVIhtebXsQ8TMfUs+nihHTdcTPNhA1z2P9i95Cst3jYrXW2b0cB54OLU
b5ueMhl+eGgY8Xqv5y5fnbsqqsnWEyx3IjrasFD31nbx05MsE8xyTauxxM7NlSMTFgFucazY5jB/
dINVARgiRcVhSc1l/jrYrCrPahxTbBttydcUuhVmxT5mJ4jAQD9Mwieyx7DjqgPkgO6Ul1iEti4G
sgPOtZa1ZlK077TCEO2FKePIcwH5oBofFPYsdr7GoON1HsM4oYm8VglGPHO4LtiXAa+4SgZLEX4x
bS93hxy1uSGkbh2RqPRpAK/wSmhZARfBFPjeKA2nHyticTf1OB6y2Mdy2fN/N80u+oU/OQQ+VZhn
IvF/SG6UxwUD+2qmoxG2WHvZjRma6B6CSlMGtqqcO9N7f8kmyGOYrxDwfC2ix9Bt3SDx+V5idceg
UY9otVb6SU9Md441C3wuuC3YUsU6jJD9cDbhjbJMR4dk8c96gU15jA2ROj7aMlhhf5MhIytrx561
ATVFXRbdjR4pFsQ1FJMNmkN2YPFgp0EuMG5g5o/Fm5Xp93QukSHnGcYNsX8b055sfru4APMJpBTV
3QpGNT9m9OxuhhibEc/PbioH7wGvjXtrceoCMQbS2DgsfmdJpxLvg/8SexD7sJhjNmDje2TZoFzh
zEGS4Q53apZlwAJSZyGqnFbjmW76ZZMsOl9pP0JcBjNWt45B+Eg0xKabBzIpuHqqdBoAYJjXxvMk
EnJaLIOCnGL2xa4WVISj2bAFKP04PvZeQ9o6gfDt5J2/a9FhsJly8v5husLMHvbOWxhbH3yqqwKO
N3cTGel1CdXyUTrwC6tuxNLWWtRpLkn5JDJTB56e8VOnzZ0eUpb2IVjntfFC/EboH7AA13UO+p4g
GA+Jgn/JumBANOdNBdQTJovi9OXbM7c7r8XCU5sVk1JKXxmNbz7tfE15oYVkoJQy9FgsdVmQrpNo
CK2QaozJQ2nBZr8jGbup7JQp0h9pjYIU/lin6ndevH89QX4CNZBJeoPOKxxKOW7L3sEEulDPHvRS
WdydJN5P+ISwOJO02lteuTpnlpI/cJFvZNCocXeVm3zxInkm5Em/giDEDqycgZ9Sr4U9Bu3T4X2G
CUJiYe6nB96/zfNEMnM+ETm3iVLxtxmPwcypgQbYUxnjPKWWOPc4X4+IqsUxTXsqQixK+tjg+Tv2
AxVrToFV14rSy4Q94+750y6GK3xQps36Oze/l8g46KalxTKHstiMOfpWbPnP80ivgpooHcnn+uTV
dFFhAjM+I8p8QT62ZsjT5C6QAxvxp+yGuN7TLgo2ZIQUWrqyPzCEtudiwepFNWb96LWzdWyTcaU4
UBbnW5oYge2z40nTC9sp/yn1jftoW9XOgYKLP9ZAw81Ha6IAqMHm3o4d+JieRk1vxa3Of2p610Du
U2B/6QtoK2skwvtT2VrOwZTOS3ExYZ6/KKTa6oxZAL1Ct91JF9UIzLT1wgfd89g+stCt8mCqMkgP
8VwM4166C7HYHXu/siN2U1iXqV0P70Y3L1M23VPLlDur0d+EiqZ6O2vcluhDTH71Qg8k0HNCsW0E
cwePVISRTYIe2E3cDI9F4vMLnEz539T79TlEp8PWiPTXevmbYZA8jGZ0dBM7WAw6fdMSeI+I5E5s
tKcpQpvMMfdkZobdwsxhE4XEgVFrWpFfvIV+Vznn4zVzcqhvQkXNNq+9grdtOprWFrMCZdzzaL1z
rFf/mAKWj5rL5RS0i5pe0Fr1i7NAH0+JYR8FiuQ5N8z3lZAdUC/RBZFp+a/Yn3uiPvGIOdzuO1aU
Zn12zcY7MUyAvMgmFWA3R7CzKGl5gqgw52SSm5Q8dBReJW+l7NGwtRgv7IDnM2QVF+uWV/dHbBaj
z6oDA1PKPfWo9BjehFigSvcq+5yL3P1bUyZ0d5bcfqfZla1AU2hvY4GG5inSVAdtWVZFZERCerAL
JAEfwAGwydpp31L+4I8mr+r9oJ0AtYK2xIWg7p4f0WIs05IQNKd4uJxdFSb3BBjbbfSAmKGJQdIC
EZlO+2SeCKwUo8y2s9Ldf17FVr5TDfITJ9Xec7lkV3x3jSKZ4wDcBOD3hjzaEYRdw3eQKx69tTia
qZVNkx3wKKzQiTfvTGIix6Tw1UO1ZF/QxaNgIU5MNE4159htH4puea1AVVmalRFQJuppjKX910eo
h76q8GK7I7Rv11HsF4vc2Lhu0YCEiOWw/rtewzLJfwqsIIHfDA0+rMRfCLEa2X5oQ+downfGs5lX
H4ubHpykeHLj5DdzOQQI4JPG7lPCCawheH/VY7PWYkhFRXhipNsohpmUDmB3I3igQdkhoBHw64p3
3bsZuzLw2+iwHLAtXqa9wbX/ZGo7uy2atH2H+oxyw6KoDv1jh4XsmHFLUCTc5peBtvcnapMrvjQz
KvDQ6H3i9/KCfMPVWRXDoSLNfI0ADP1LYAoAEwb6hJzsc/3IrepRzbN/ZCtt4cAihL5Mjdp3yvun
KPy+UALEyAFh/cCRA6FVpnwIPMZ7NTEj4GhdSIG51WfNJsGjhnShfqbXcivbQRwrz3oT/pRXZFry
5mvCnkN+F5JUvM8TZT3jLH+mxME+dysuIbS8B6825AMeQbaZLJbpqRUZ0Po4fI7ZUu4otrTUDid9
TxPIYPsBLMj5rRl68R25mIAtj3zUkFbisR4E800D1dk8ln7r7mRbFY+Fn047m2TTHaCh9Pcz/3O5
6Wxbw8nG5HRhyVm/21I17V7reHzJdG49LGnI19VO0iPJyPzMLMiGxLUIiAOvXPfqDLesjuh3Hg08
CW6T9/o+Kln/7dvI+WKO6c9ZNBuHWov04sd976J3GM4ByJb4QcSP/5mzwPCOSJ7PXXlTU34bHf1Y
sUgiSu8TGR/zJL8v5ZDt6fNYu1YIPW390bVh8RqUV1NWdSq48fIXpwQ7TZM0WwWKOarmX5KAA7Ja
jnWEWF54xOXZEpbIOZulLIHEjuLeNhN/CM8s7e35p0i7Zj9yW0m3pknXvXRUuB+nkhoxGjxgc/g0
G7L5PMUNLFDUq2qZYRmxkD6Wk4hCIh29bZwMTnMyYFUz3jurMSY0GBFem6a0hmPa87t4WQAXgeXM
XG7GDsBpCnsozdSwNnZ0j+JQCRUbdweazEECjzyILsS2u0jOhWaEXyYpJUMV1yRDaQ12xU/M1vIR
QAJl3zUfxW+slvw05KMy2O1w3JUm/SDBSBLu0cNFdoFW5e/5BuZPcyH/06T+glDAQo4lGENSBe1m
5GlLR8LTs6tpVAc/kf/zJWEyMiOs4Xs0pN+0jhDEe5GPh04aR0sWOfG98tnmboETnkgDgg6FDVEd
43kBFcZKQLAEEa5hHey64UMhOfUCap3MLp1BqKP1BIqKxeYeyx4gjanE4e1qd7ot5HXRghoZIuAi
+WFKRDG1PR9SVulWx6hifYBv2vaXV9l3sRu0rer+6NoscroaijnZhRMm2C2JOB46zBGDfgemhNnG
qQbzqmjRPvtpZvgvtLG5gRINONYSfEpAX7T1KwgDP7tOFOrNhHVppzEWfMYdzL1NFjv2rQnnnuY1
TN/71E+W8IDDvWzRgAq9dg6ypc+mHv1ksro+eeECONkBWEzk7LLxil1nTOmnjK1sb3OLcP9wHx+H
k6HrMd07ZkcVKTwtHGoup/bFmpPmuWrBU0E/DtUf+PeqeIoRMJ2XTjrslYA8VPGz5mVQBX7o1+Uj
sG3JtY8e6aE+a8Kf017L1JCriBZfu4Qqx3pMUvuFvSbRFtuMvG4DCYUOwi33kGifhASWkWkokkYY
syiIrpf8Sk7Upsy6NDxm/EnOekTMoOCXTRUCxqlwVIbigSsSe2+loWgldDJ7taOJZOfcwTaqXqb2
MruWyF8m0C3GoU/UaIYboZsKPQSXFj1Zy9+2oJ3u4gAv+ktE1drnpYyWR3yXaRu0YRfNb4xqBPjR
2ZPyx3M6+czQV6hD7ngh0cYBAakrZPdg5GYmaHrPRveTXHNVP9q1kMuBdQDuls0i0Aa3cwxrpd4g
Ng2QDzPQn6EREgZLLIc3XkULWL01JiefePx6pGquWyazF4Zdn3bzyj4RVZR/HSel1hwbm9zxiqD3
NUzF8JCwSMyvEbhanDQYw05L2hbOg6jA8d7oSijvXP4yeeQCNHLsZhO54VCAGd3EMT/7JvPgVkGO
GWA/jrwuZuQE3pa+X+Q8rY5FzcCgqlrsOHWST8ZDm0pFsy7e5jYbmg8AdyrlN4g9HiyBPrRhyuK9
oXw2PNMhZopTEffRdGXRPkv6frlubYHrxx9V0VZqN4YDERbNB38tEumMZzxnZQdJzvaOWMA66514
L52mDtWhB5fZ+CeloeOdZUgjf5LJSa6j7JlQJTvUAHhLdoZh0z/moyiP5homqUzaqDZGjcSOoOGu
1n4gOe8oahlFlKWKwj8VE+v47OI+5gyjXdouDIcql6or1+tuMZBhcrswGX8nAs/VrpSxavYYcKb+
Oze0H32ntJyPZ9Mareya92o4aRfFlCahNl+z6GOLJ9mIwnON48i8Y82e7gQSgQG2naYf2y0WoPYU
4cTcfh4wL1nY3xKOi8lOsH8t0hmSa0kGLn0wC4v+xmi20rONZbyGThM7bMm4K+scAZEOh2Npphh9
RRNluGTs6B5pn2YCmbfk7YcipyWyT+ergYm7Z+Eskw9jKVHanZJ25MfGDg0MsDYQLZe2b3VLp8X7
GAa8wxtjojQ+RIJ/b+pa7sopNO9eVZcnmbj938jyXQXfxJICcyW5sIu/QJlNEvi2UO9mXQ40uqJ4
oBenVXJAFKOeb9SRGR8sm4ADBztxA04cml36NsSzjZ+5+mO70WAzKaSa0N/Erv5UR+b4Q0HU8Llk
KJoxkbd8mALI4eihbQT3ZrVdiLA+hV1jYenKuwVHuNmY1TkFywFgNYsGxDaKXoqJtQtMaZBBROXt
xVq+xSD78Z32iajbp1OVrjaPOKHDo5kSLz20o+ncWq7iy90W2OAyCEeq3JC7keT+6eWh2kjXzVM8
08WAj4zSvo0YDJp/yhIRKNDsatFg0fb7S2f0g4OgGSnvwYTKHwKWSKyvissMpEV4duIQ06x1btC0
JzymlvEGVA0WAWUdgwfvdeUpx9tWsK7mGtdZQGTPXoZJv0FCSinUztMIW4EZVmu5tSjh4Nkwg7Ep
8Oqe+rZ5zRr4CnI1+L7XQ2v7v5pw8PBI3rSCJy81YReD5SZWmAcxdyZyZmWqXJ49ulz3VYhrctsO
0KuuyThYmk4Fu4xPtceEcBzY8wc4Fvs3u00Ao9VRxeV1NdqclAOxAccugB+KrNQP438X0P2GqSgC
rvnkW6wuL7XAunfv3dVh2M+VBZe0ZbWJt48moIdB5B6Z64QEOG1ZVE3RITAVll2RvtM+7uW8bE5a
rMZAc3XS7NPaj39pyBDeA3KlWzxgt3RwgfrCawgDC5R3pMhUKsJc6cirR8VmL/Y2O0/1aPtRzGaF
dcXOXmCt7hhSs/k69bxgn8yqRfXCaNRcVDFW7+Q7Jkal0ug+ctNqgiwpavHJ3FacEqYTNs8ycoG+
YNbu3mqi5TGLF9vdmS0byYMVhVC43Ng7pUUb/qdA9aOhD/UFTHZ4prR5vKpEFJBy+AkcGo07u8Xe
2RP7SNnvQQqV2Ak6LmIsu/gbUDw7zuEFKI09nqtjvMdM3007J5aAAfFQOdjHbIcFLGnFOIgEQeFL
Wfjx2njRD4t3cR0LBtc4kF3p+S4QfqvkkB866AMsiUplvnnlCm4GgoW0aC1JEWRsKYut38zg8klc
co/LOVW2qW5UTltda29jZuf3ZFD+I/+Z7PVw7g6rzXSOHxXLLWtjDXYfHxi8O0zElG7Ixxaf7snw
WMwSNJ/wHII8xesWNdJkZWHP77Zw3Hcr1uI5GzLW5uPaSHDzWrvtbyZdJ+WtR4IJfwo2fJwcluI8
hUdHsdWRKyaKI1oTLU2RSnIj2fnEKKOc1wTf36MxJjavHEwpr9FUqKtS/WikG8prjPw2m9x5oFPF
gOEnzv160xWG+mQyFcazabIm/TQhih6wOuXvA4G68QdTLuQz3ud2/Kl6xpMDPvZ6vJfpHFP/Mim8
PO5cz7u2pgyE1lvlkNFR1bMNqHYmWc3ddefSoMOvrSJecVmKVOP/WpmtH4PRpgGX4vrOdyLUV5J6
1ivdIzSQm1waTgnbVcVOW0afxKb6eYdDzufR4lceXkI4kiQ56yYAAzJQjDQaamt3U+mwZbJk7D5I
zQXpDIaxkMsGnMqMH6qJkhUgYZP9f0PYiLBr2+jxc+gTgDXj4j9XePyxFibIgH3WaOP5YoQ+hrPl
n0Df96z4eUwCcx6a6GJP3Ke3GT774jFtXNgPSFnMvvnYuOAOe4s1nmVmcD4q5XYGDi8pFZk6zyKD
qzo8udAvfTegx8Gd/vjgSR8MwW/P2qEcj+9D2Rt2uaP5qvuElU1neFMziNhkKrpL1DfqjEAQp1uc
EKtY4Dp84ZzUaUkkCpiT3kZ4jpWcpOMK/1Smicq2lsEbY4MGix0xVu4YEO9arkjAy2fUCbM9DHPj
Ir20M2VAw0KVFdm0cYt5z7mWAPPg/Mm4THcZvaELAd6wM95xe4YnT7WKwxBslX2vrLKZnhPynlW6
zaETkRPLmsiTe9GLun0u4nlkdQEJlRCBxILKl6DRYEhsfUKP1VcMWRaVyTNsEUPKq4L/4u+wKksI
FWnViT8NaHl3N7RMzdv/OTuP5riRdU3/lRNnPYgBMhMmb8ydRXkWvRMlbRCSqIb3Hr9+Hpy7EYuM
Ymi6Fd0dLZNAIs1nXhOjTTIBV7EinSJB5ebD0dJLj6oIhV1WmwJ1EU0a7Q721G3igTVJ9wvf6RQX
brYD+dcOUmCwCcbO/hnDur/2WKUHjLndFmO/uRgflGFSD64GHyH0FgYKgsJprKDX1xTkHanHemNP
6MqldQWmFlT18JMmURj+8kr8hq9hSacQTwXugDtBIdMHhRk3SXsfqo5mumy9PN2j/WPZD9TIUa8f
XJnvw8o3qAlUfgY1Dgu7socsf3BM2KXbuIiLSwAE6bavTPcQjMBON1lB/akbbTSn3Dx0F83JgGme
62uMiImlA3tomi3AOrmjlD6AuaITWKGLE3fZUzt6SXKVmN5QAHCfzVcdVtYrhRoUfQtDaovfjvjg
94oNY2/mGiGbYGyRC19FTkZruU3VM0xOtYEy0SEnlhuXJoRngjpqg4WxKVPPytGES1OUQHwkF8Dx
iNz/MY/NsO1R6egUcmTBjHJnmxviWAXKXHiK9Lc76GjPTmqUzg+zCetrAOEzoktlsQeegPsJbaRY
gvuZuh0qYyPN/qKjboNaoAqZj1h0WyQGa7Kasml3dgVEnaqlNzwQwcXFM9ptoA64ZXsX7mBLVFPa
E7dA1XuOt84V2M2pGMGVo/gfrAvcM8Ewl8aU3GMcPXv7viNUu2ha5dsHrwis8ildmEWU3pGQ+TH2
04gmYI7SVLwgp8vyOCNRBh3cNUVHTjAH0T2o8FrdI6A1wAdTvUcyrkMDrRoMrcthOKKrGNa48+WE
PU9ox5FHbYSzCGEW2rC3thN19FpnbseGtKaMwzuvxYRw1fVgCRMg1kkBb86kBYVVCJaUzbZ0h/a3
Spc+eEx55li7Hjo3pKTYXom2ei6iQO8j25LVLhBW6AHkstVTNjb6se2S9smqdfh7RFTB/G4jzrBI
vXvWK7DDAZR5Yvd3BO0hkiThCCAhsauBizxE3qfmT2l0QeHUaIPwyegm4xtFoulBB7HyMZrw0LdF
tg/lrysfPbl7n2T9d2VqikWcBc4Tcti4IaXJ0E23KcLo16VueXlEEySOq6rPgq0qKyXwQq3wf+qc
sKi3mQUxdK2sdLo0YtqLuJBa/dMY1uEPDQLL2oFxD7M7rzQhlPgaVtaW2jGnmjkSRwSgj5+QpzTs
46S8biTuSRHmRtfKLnKkvhMMUuh80KszO62v4bqUJcauFaZBmUOp7DIDgptirYrNJqyTUFnbDt+O
S1HSgEbADY9tennce1vggP54BylIf4UJkj7Tkh76bU33+sLNHDT+EQR6mAWtlyMpqZMdAzqfP0Oz
7r94Zu9dw2gwJkoY3oQXtkAkVAfW0H7H1bIaysu5oiZUAKLirrqJejp/uAUbZf8NkxsAKoB4Zlpm
yAz6UC61CXgMmduZAhnHOgrnHoAYVRjV5Yh7brGmMU8rKOyagb4gRlXY+dqeU6M2DD5vvOkt3d/2
VeveiKjIHh20DP1bY0zwpxV+P+KaXLqttja5VTbEfX6pi61A9TJEar+KDlFX2l9ChVfdBU16t3lq
iF4gnacitDYaDxmXVLpEPXcFD3JAYsZAqt/CWvDg1yr6aYdW9WyrGoGbuDd/pXGqj8Bgqn/ayGyv
4shTl2UaBOle6B6DJA05gnLdkEWv2dQssq1yDnoMdwznxvVpbt00oR9qckNC4svJNmtxBea5qQ6y
541BbKFspMMcklYxelGFGrJw5HfVt8YFJPtm+AInTZuU3UlIEXGvYR3/Ljwu/9tMZdR66UrMhX61
VaPi63ToYipMAnkvjAS4UgDa+XLkfrG4+zc59sHWSiM8duj7OeqvSTtAU8OPJ0UY4xgJQ4xMyxnj
4JlI88JxYjCxw1RqfM6nPnioIZp1226yEqTE51DKW8AuRgcklZD/OGKZwRhTDFnGl95w03M93At3
nm6xD3bKO/yG0m95HlBSHXTgoPgQlREEtOXbIVALUimHybxpoL8YD0ogeJEfrADjEKTdp1qX94bS
yCAbsY1w3qrnzBHFYgscIz9vhxpJD9e3C1Cp7kCWsKJxOhiod5T2iLYXz3v0UTrFvsEuu6x/MegI
hnJttyX0MMpR0RgcqDUjFy3kvHR+FSanV2bF6QOEkYIcZaQp/BIgKlfCLi/mekNfHQ44pZTRfVZY
oqEIDnQkvlK6cdsIvUBEZ8oVV5aur2xaTi+OPyLl0aIRkVIpKQKS/GzCJjVG0wHZiFEVcJwRgCez
tO0Et5AWOqb1kmV1i2zL1IeBeU0a2QLdS2Fr0kSXhUrgSEAcASrnqdmgGg8zlr4VtaEL4t2RyWsK
55BZOUyNoB4NDPE8+0I6btIgH0JUghoswifO40I7Ln8jlZvtg8Eu97Ii5f7t2ssi6TDouHC1oDPZ
l1H2a4yliEnurXnTY3XubvDxZjUOXUWhNeywX/s5DzBYD2lB+nETGW5Z3AphdNWuBhoWrK0+V+mF
0YymA/1a5fZ1EiQAJnHjg3iCZ89hZP0jiykHx/ytgOSne5hsHJsxqf2lMwSo6EZJWt0iW81V7ifl
eF3QMTD1qm6DynlKIVyqR9gLWRqsAD8ZW6BtwAhLlKwA/OnhhU4gWgyRNoHJUzEKwHKUhrhOCb2f
LWKQ7H6O8+jRoWJL7kbd+BdGHYR2ngrqe6up42KDt4J3mbOvv0F3nNFMhr+7JSGjWEQv0xqTlU3q
MaKkXmTOZVQE/AQq92gL4rrgIdTZGHV5Q3stQvs0nGXlfHEsdzogTaBgy+aYFFLMk6vOjVH4zZPq
opFlYtw25EBAOCxpj7cF5ykdUVoK2bwZGzdwQL1o+RQhBQgiKtJ5eozona81wOSu3AxZLOpr0LRR
9i0PQc9+V47Td5gYAnpfO37TDuskMg3/LjQgCNFZV0QI8GEL4XwtkPRwjVWA/ph4gQREkwxQl04u
AB+V12JUiNrQa7B/aBzifChJOB9j8sNp5OyNmeJFRpZD8f7asPzE/60L6lZolXEoI6v7veSLOge2
Vd3iXJCZVnUtG5yQv/Q2BfBd3InSgoRpuu6WdhTMuaAd5i0sBLyHXfpQyL20anavvAnlA+QpZvc6
x2PFpQ00UfrQ25R6Dv0bhC2fqHeF4NfogxKEeFDyYUJJkqgCEoSbdMfYAzJ0wYE2Ow/YeVcB4iiG
3xAzl/QRU2z75G06y3xd+haQRgLGMPeeG6pUZOpl5o6vlM+BsZJ5TqAWKDeWCWVILLHG/rfUvOHa
UhE1Cj12zVOShrlaZ1SDvk6cxbRDDSfMiMCm8akhuL5L595gZ4XVCzo66lCVVjdfVXZPWhoh97pz
kF0InpVljhQzZitxXskxFOQ12lviMQ0r72XGIiIIdkLMiHiMnP7IfrhWgi6W8uOnvCgC/7aDo7/D
MgPB9CaZHzsL9b3Fo7kPumc1pla41f2EdiqWZVXe3nPtxACesywvXkQVsD1hwYTfOGK8r800uBRc
0hkrWnzI1Z1l2NqEjFD1PRW1dAYwkSl1P5EfmBct1hjfC6/zohcARiiYjXad4CDt+fKhL3wBT6hK
SInCQX0VGNUf4SHDqSVetYOnFr0u7x5zUrItdo7+MfVjv9fSgqQ8ltllbS2Qe4qk6QsB7HSg/AuL
0pNOu8WsGalEhP1blMCADUzXmT3VLxAlovEx8dJhqldFL/iVS4WUoiOh7a+WXvaC3HdwvUKjBuWk
roRYl2e1u53JmCG8BOSC67nVMvrtIzh5NU44NR6tWBf06pLWKfeimwlAUeUr92HUxTRl6gp9F0HQ
Co2Wrhc+vqOj1vnQeDfYQxNywwChs5sUmfeNlnN53ynRo7BhZ33Tb5l+w7zKtTvU3yz0fYznAZK4
sZ5hfK1LDml1YblWjf5X4Ro9fgyyD19d4tP0ou7RixD4YbhXFLP7+iAhKPcbROYysFG6ScpbT3sD
bDgyLcP+h/qTDbHbQGmhfEjBTBdby3XhIyKLiUI29OKB9qptpMGdNFB3M6MRr4etMTeV9xDENZRS
Yhh/TYsT4Q+ku5CtiuDMGVuezy2vy8EswB97nMz4KaBOWPik9Rt/tr1fMy0lrJrZBc8BshvgLBJ0
l+FTGBhnEhWKdN3M2aA35ERC/tQ5BN412sl0idH9MSeCYbD59JpQMEBcCCYg5QJaZI+yNbCpqOiC
ovvo0KYcRLa1kenq6Cm55AGIcYE5EeGiUeuaLVQUKrvBbpCQtHsETOVa0o17AiNvJruY6GTpkJuT
9yNHcBZZq1BU+Y6mtA+BFSvY4zgU+XPW1jUNj7ibApCVi2wn2S2Ivl1IgArDt0NUBUm9IP3ecYKN
t16iRXJpxV3UNjtzKl3jpUR2y/1Wdhpdxjbg3jmiugU6r7L4b4p4lE+fUDhICYwJnm/F2JnJvFIS
GNdv03Ri5o2DRSNIjC7bfADO33oIsfCJv5YIYM8vsAWcACWdOAu7xwLXwEd6t2OAhYIX/IPAdpfc
V5WnkPcGqbBPDeaQqNgF74SZp62/4/dk4UEgo+nH1OJvHKYBXVZooXLlTQEYbNcMSCFoUCy6SUEQ
X5ddUPxOfU9TALBs/gndwNk5Xk+taWl/T0fg3Xb9Ukej/5sWnlf8GLgoMI0E1014ZPh1/ZQjzYBy
PDXAB9+uKA0kCARxfwhv/pEYYQkpjsAOYh+e5HjWlBw6dgcs9doZzeGQzmZ5WYeD3z4B9hnlwyIS
UO9b0SJZsCm7asJNpPM5R1QIY/4Ru6IsfKTFJBjTTOCcSgO3mj1mFc5vnIlIRGOvDWktxd2u0p57
W6k+uRBuUm0rKzZ/utD64NKDzAeOhq9NdeXMAp8qymIAtGa25A6egmkCoormvVXkJEEde8MbpUF5
R/mUVCg4Iahh2vN9bQCz2qjMHr7mQTbqfYJx5YR2k6/xTJAx1Yg1kuw5VoQcHsgzoOLvi3H+mtME
Ayhq5XM8QYPgbl/Tk3IW8UsijFUvbK98okHnzRcBBNCEpGfykFzjXKwOod3XtI6m8pp2ZF5DybFz
+asLnfLZMzpLIdwzDfYM8MbgN7b51N85ed1dAeJxDzjmGHB3EgHgIh+QIpi0q5eSf47Eq877+UW2
ZYSIlTkOLyZ8aJsKE/RQs89YwhHzqg4ESwGmhLl+pMHEHGeGFxscZNqG3okvlw0nN4ut4jHQZYbh
HkccUMmuIL720UY5gkCluhigkJ1uCbdmcBhalXKdgMLN90VHFzQAg6zQRwdfeMic0U7Y931tfwNd
WcQt1Ya4oi4wzwAn5UFBN2CEeDJD7x4EbHQ9N1laIGzg9cZdP3sDhmaVdszbsbJa88hZBomQLKz+
XuN9c5eYRul/ccvOsBfJCVFfhL4QuwoixhGL3elGqYmerBE51xOpVfO1d+jBrqnEiVeqLEX0jBvD
/FwZLlEbuaC7Ljym9R53xOi5oYuzBgdb2q/0HubyiHemvsw6fHXWaJ5q+lAxRkRQiXE2uERyP7nj
XoCaREogjW3kVprudZzBa9w1mTtDYRkituh4rJDMQwRYUfnF+Q5PVJykLQdzB6RQ9RCvrZToQQB0
6WFQHpLWdNx4E7A/CXUzu3Mf44HMctN080B2LyfjrvQmA55xthS0r2bg5MF+iGHqYKOk7f67hexi
8jQ1YxIgQWc2lCXsQUOTgWhFNTlAa2rcGT1em+ZaYmeQGatOlfRhKg8vEMTsS+FP/QNkgGCu/nHN
uuuhLfblBI0SWlQ7UrcswK3l06avwrw1H9HLjfH/9g1a+81TJJHK+9J6RT9eA9QxyuBVE2zH/o7+
GRsMzPcIXH7vdeCNcVjLoPTekOvN2HAo19RBipAFQhAH/ESgPtgT2ecNNX1v3nSFKL5HtVX0+1gZ
FQ0kq5Kq28dcZB10vRGCUL52MyCc8kC7KAy/hb3ixDpMeIdO5c7KwcfZ7T///tf//r//59f4X8Hv
4q5IJ6yM/oX81R0gkLb5739b1r//xbG+/O+L1//+N2kIKpW2i6ILUZu2qXDx879+PER4vPGr/5dM
gqyFfVX+8J22qjZkPsM+NVPrxRHkE7D94GlDnMeUuzH1RPZSe3Tux4S+VgQ86fzTuG8fRrgUufGK
0HA6Hb10UN8+DN27yRm4978lFnCPjaVK/dWC09JuRZ9N2R4jFejAVRISUvzlyJDybVuYrnQkqv1S
vR1ZKHpARmgML8SKyb7OJmxZHMBxrusEV5Ajf1k+Alfnx7T029eVCM5Jz1LUzNGAczF3fzsosClK
SS54bwxAhubak52DcGSr7GxFP5bW02pg23A0l41t3dkC3ilC+LZOuZ2lS1mopJu6wfW1MA8OZdqY
IlbdERRgsLngEw3srpMxLvvHwep87xhkJDZX51/i5JNJU0skhT1bK6FAWmnv7TsIJmi2g958mFyr
B55Ujt9Rz+u3jTCR6pIENV8nIYKL86Muf+ofq1ZawrQwWKGKyUKxLbWs6j9WbTE3SWj7TvGI1CMm
FmXuZVd9ArMQGvHcrikHu/SXcZy9CD3cOT5ZpvYHo0vlKlar4F+meDt6B1a2bhqzePSLoX1IMmk/
Bs0C00Uf8ZOhlhV/+qLSs4UEmOdopZYl9MeLNkIaNARU8di0ZJY5wI81ZKJ61yV63NWu6T2fn9jT
z2kJxYIEb+jZrEthnnxOG8GeaoT+8IDrJLyFUC9tFuoYCMtF+YGCP30jh/D4/KjvJ5RRbQr4yhIE
4bb59i2pcfCiNN8eioQQfTUbzs+woYJN18yYf/31WCxTKmOebaF7enrGsDYrkxKb/0DrXD4TKKJb
Ah0tWqpRsOnOD/bBdCqpLNcTlqLR6p6sFAUJ3KF0vRgDLXR+1Ot+TAsbBykgAX+NZB1byTSypu35
ca3360YxsOfwFTlHtVwe7I91YxuAR4VO/QfQV8fSkHW6qyVavAG1Fiy2GyTqo2Guf2SO9aIWj551
0rT4DPgoVtSctg7Eh4F8TqP/codkyZPWvfpkE3/wjA4JJ1Voh6KjaZ48YxWWwdAgXvEwKZxJVmHm
UJaDL60u8wbfxygtqpfz03J64LK6XcE5xTpjSjhC3s5KSLY8e6GhHgR7G2Ag/IGWogD4aAcFZ4mK
1EE5Bt176CftLsIgd33+AT5Y6JyXFs9Bdcty5MlCT3oLmkgXuA9ON4qLVDVUksrUB4zbd58MdXqz
c0aqBRLEOQugDbkM+fZlg3j0Oy8rnQcE7fSmhFe7A35PTkg7f5/H5WVJ5LeC/yo3luWjslEUgAPq
OTucf+f3Z7WtLW3zMCZvbtont1yLmQs4/tF+MAYt0LsdPeuiTNOvsOmJ9AukWPvUnDZwZKNPRn7/
ubmWPAb1PK50puHtDOh5qLVdKvUA5IMOqGGP7mak/rTz5sS+oil1m4I12vmds4BDvPLy/Iu//9g2
1xNXo2URUoC2eDs8N5QHZ6CxHkRMJGvFQzEi+hTOGxk1/c/zY73fS47rmhjVKcG2p9X2diwMp/Hd
aDz/wQTOuDMbvSR0ob0HIt2uc3OM9+fHs959VRdspXQ5ZGAkm0hJvR0wA3HRe2ZGly8wrPISc8NY
Hno6npSGI9+ud047mBcZNjeISE0BNnfu7MiLCVO7+a5BcvJnAdhernLVyCt7Toavkc0tjqRRDfG8
LMP4Roe2vj3/2CfT5DiA2tkQrmPyT2npk7XYN1OHaqyVX4o5nw+IhtWHwsisDR259CEIzc824fvx
pCkcvgvavZqy7cl4JrgjPNGTihalxqY2H2CvoyTqI/ZP1wKJcW93/gX/c4T9ETDwhoCWTM9F0svj
CNAnh2oPaKIAxVRd0kxun7Uysr1SIl87oTleRHKWX41BJZjBjWBCyqxN9jPt641JErO1hRg/udlP
T6H/eR6XsIFVibihPtmDVoqoSifQVAI0k2chxp61fB3i0g//8Uv6cBd1OC5CP2Ya73NQMygNI4/6
qHAp8o4Sy9PnTyboJOH5zwOBQ/Kk5EyktXKyK+nXWWAmWz5JkKX9GlVokAoKsyZWqB2bt3hIgiSm
OouiEXaNk9zZnWH+k5YiCjd9pmg3nn+iD9aI5Wqtbc8U3rJc3u4kbRoDkf/Ygghw0p2OrekRgalp
T/FB/jYtqkbnxzvZucsEcClY2nGAOwtTnKzJpMMDp6PWcVkhG412MFJOw7VIHDrclQSYf/Cq2hlv
asrbT1hs9vUnS1QsR8PJEiWY5epn/i0CsZPgvelSbGOasLkMx3S6aPGpQx3UHL/oqL4h4ldoaYW3
i3nta7Y0bMiBJZdTRc3cwT31gF8SCuM0d8aVCxAKZWDL+yfoUVkKnCFe+aETPU7SdQ+RTIGDZJQZ
wc3+OD+Jpx/NI2/mg6EIqbhjqK++/WiNQtCQ1D29KHl0LG8cGwUbN7rlDnTXFp4FD+fHO7lLHM9z
lLbhR5uCjri2TrZ1KOrQRRDcuPA83ZswPalAjzQbqwDC2yrNJm7wT9bl8kf++Zk8j5SUe1vynpZp
OSc714GgQMHfa4+qNcuDS9kb348J0aJWNWvHrsYtgovFJ4vj5MrmPT3XJhmwHGEvco4nixPLvCkD
84kpged6tA8zKGr2rZPSMzlUZllPO1S/DONibKyypWsPuGEdd7R/Pnl5+f5BtInuiOBCtT1Ch5MP
nJvge2qIX0fsfczhimZb2D5kYMozrm+na76qznLg9nZU/TYyQKknQ2ytHacnt4/s5qql62p+obxr
UyVBStiMvg1yscwB0Yvs5k0M0i95qJDl8DcmzTX9q1Gob24tcPscPGFXmw8lyq0haWwFXg5VC5Ts
wUa3IWFaOUW4RUdDaZkXDfpAuPtkaqRxOsWFsSSikRkdhy7rekwcIyD2a8hSRvAkB9SZn2MA9ukd
8TWahOMwjp1YYSKBNvf5Nftuj5Cga1tK9GrI6YSzTPEfOYgAs4cnAjglp8npkCb+4KxoMSKJI+by
lcKK98lHWxbH2xXLgOwQix8eX245eP4YMGngb+NHlh3NYWzvEcwtHzFGDT4Z5d2VxhZjGHJrwabg
pj15rxIJlxjQeXYEsIGXM5XDi1pJ3FpUL7F8LsWFkSG0iAl4CPcJz5K0zJq1G07JJwHm6UnOg5BX
2mBkLEowWp0cCmMiEb3EIuAYaDU8qyqNdjne1MccN74elflFBzIqyiMpb/XJJHywPQSlKYdygUty
cTrVFup8RRlZ+IZAL1w7eR7dZmgZbYdlFY4QOy7A/LiYRWJCnFKSuTu/tD740iQ1knVFWK/kf66Y
P750mDVinjLQlEFuAXsFE5q9GlEW/f0KFgDbTK5JcLymcxIr9EPRubiR86Vn6InIm47OtfT8yd4F
8RC8AOfHAeD8m32wafiiLlqJxEyIx5wsrrgJxzLMwvDYKGxxVN9cwiAEVt+BLrMFnhjnh/toMaPB
bJmgwPnBcn67Z2ozmVpaYuFxcFKu0TGpOd98Do9xTHZIPWCVkpbobExxeRX4tAgmr7Vuzbr6df5B
3kUFLGZK5NSdXGcpA5+GJb0aQRDUQXZERlXgrz66o3eErDMmXxWGpfOqwrdKfh8bkHtrMigRbZyC
ivFq9mwjeE3c0Sxv/U4guYpcSz07xor2hi03taUDIVcFsWR8jKN5KG9mYEn9bWW50P21idBRs878
TstDkasaFA6wWgQ6z7/guxucy1RSaif0JBSW6iT1RykSE2lBNcYDsf57UYzdt32PxCvgIQwAzw92
Wv/hHmU2+WGDI6aycpp4gGzIvYhLAuW8VOa7EG2hX/A8kcpOvMk5cKi5pKSYcM47AXagWty5+qcS
S570it+aPwoAMf7a9ZroGtdsq9xh5Ct+xcSw1idL8IMVT05G3d1lhzmUAU9W4FSYEHub6Ige5iwB
a+NXqwK3ebZn4RXXLZ2Nf87PzgfnpsOsMC2kgFKcrvnRiQX1diM5DpPuN3gL2cBi3egYc4ztSima
q0YGeB2WQfx8fuR3iwBTcImWKsc2FxSdl7fv2qQWzkxVxDp0sJqFyiOCDPRnF11mQL2vzw/2wSFJ
gG+TfEHzk5RX3w4mbRgBVllhpSe98aKFZLm2puT/4xLinKJ95CrhkFidRPMDLg99BOv52MwJJU1Q
zgBITcvAyBNhJdQUOlyHJsBwfpptz7/gR9+R0Mx0TM7LpWL99gVnwDm6VUV8xFEopYYnin2L7vAm
9Bg+a2CuwpFS60DMw/78yO9jY/oOyznNguV+sE42M0B2OXQ6SY6tpwr3NjSoAW1xRgkfRSDo7I7Y
NeJvUYz+3y/dJZZa7nuyfMg7b1+5LpWcasOPjyUeL9tkKI3VBKT9ahxj5/eIDx12GEEBsYWCa/nJ
nf9u8S7Vcir0Jt1Cqmpy+Rx/XLrgx4PI62ZxdGDSrQt+1f0sfPQAYzP7JL16N79kOLQkLXqBvCRb
9O1QNsCOnCKROOLpLKDhYezkgjtfBU4zbif09+j7mtnfHkRM6jIqtxAgf+LWt4PWKZj9yZTuMUXA
45I0CykrjIFW+dxG+5YGyCfz+f7u5Uog0XE8imimw9XwdkDhZhjoJJnNlQd/AHokDuJx/E/l4EWA
hcm0yqOMty9zFNxD6B7QHcWuGBGu+cvVvFxNlkvtgU4By+pkUSknTpQf+OrYtJXeNy3wTrQp8o2q
XbkCrms+5ZDUPnn7d5t3GZR7atk/DKlPZjvy0cUcTV8e0yZ2QhC83QxiZiBeX2lC9yMqh0hSu3bm
Hmrwq38b2TE6/UoiDUH4w1n8duqVadWc7rGN7BLd+JfaxUEACZCiuAGYlSCUETQQDv5+mmkCOZyR
dPKoz70dczbwccyCnmAO6zBYKVW89Y1C33o4nuyDRe8NVGwWf7KqP9i1eokkaXcpYfF1T0a16HIM
QauOk5lJE0mqpkHdKfCpyFohYNrz77gslTcp2DKvaEKyhbjMuX7ejpalbhcbRq6OquRkaEM3X9O5
t3ZROP2QKBoezw/30cuRBxAuEnhwoZ+s3A46W4QClEQ1YsrWrYgwyzMBteRIFHyScny0XpfaqhSE
y0TKJ4F5ZVXDrOiyHNMOqwhTdvpgINm9y91cXrTg3p/byLI2lC9RRzz/ltaHr+lxOpFzkXCeNjJq
9A8QkQ31UaK+nnlAnOeyWCOPM9arCm6Jv9URWLQtfhsmBrsY+CqsIgI9aepfrXQQ6veh7a/4vTFC
mWjtTeZuzhGeeAZi4YtPMAEfLQIXMQVON2qsHONvF4Hf+n5QRzCCZw8kYg8CFLkMNzvkMSnNFCbG
J/PzLtBh0S3wCRYcaZN2T3KYGSR+WU0BCuNZ275i6ljvYaVmN+e/wkcfwXNMy3PAKrISTpa2ar2x
Ms1aHduiah9xWcou2xaJp6iZ1Sdn4/uhqF5YkiIlITwBzskLYU9gG0hTuASovbn2w1Zsu0oh+Bz1
8pODcFm2bzfsUigxoR57lvMe+JIEdlNDCXTB73tgrgK0kF0RtV9Aifc7nwh8C5ze30yyhCRjosxy
flLfX/QM79IgB3sENPk/K/+PmEKiuITwRK6PU+jNV2mprpMStVtKbD529GAPRYiMwPkx3+9kxgRe
5LJGiYy9k7ARRUZMAadFtIJS3YM5j2iZuYPEpNHNb+wCr+Vm6GFhF8av8wO/X6dL7MTKWTqSC9jo
7b5ovKGsKiBBRyfOHHVdqgaVdDSTq+TL+YE+Wj9LNr8kVZQRTvEUvWH31SQ5L0JEIo74d5dXkRM+
1yZTe36kj5YP06iWqi0f8DTPTMLWjCYReMcyrA1gbE6LJWVUx5fWMKAbl+RVf5+kbvZt6Mz4t83d
eH/+AT6a0yWIoEDjCJKAkxuA3LU0jGxyjshHzbc+GoG4GZHv//0ZQ75GeOixU+jWnCKO+thVhotw
wtEO47hH3rStvH1CefGvTxnG4f4Ek0fRmSbJ2zVC+Xb25tLF3RKs6XdXzfklfKKaHM58PT9zH2wD
gl3PEaD/lr+WRfTH1nNVqABRa/s4lpOx9U0r21HjHtd9X+GwDQCNGBvrZZtW6Sff7KORCf04chxX
8vGWn/9jZPo8C0acMwfeePYN3aR4o/MWqgf3Kbq1sZvt0fbrNgDLPms+fbAzqE3S/qIhCQLjdGcU
UQ+pNOzcY6hzuFgG3a2pTZNNN3jR/vz8vr8FCbc0TE8OG5OCysl9EcZG/x/y5RECMW0sf4qGQ6Yo
qlAnRnDFwC7w/IAfnKW8lkeDiHuXv0+n1UCZqixjjhcrQFC5ty86WyNwEklsFIei3rhof5wf8qN3
dDlkLJYqq8iWb78kecNQIc4mj7pHaDsARXupBAQG0y0UQjOJ/uS4+ejzgXOgTOmQg4KheTsestiz
OclKHqUSQAx4IpTIZlxJBu/vz2q6siS7korU+7JG1E5jVZq9PM6FrV+sPuw3nj0Wn+z2j3YCeh82
RSGOFPe0xyYaCyVAJFiOZYWEcqUz4wuGAPkm6AsQ7nYjmjVyjN8j1/9L3CYHC3UI6XoeYD8F3O8k
RkPDPsGlj0DdAvybr+DCOl+aQr8IC6C1GiFH1Eta9tfLRRAOopm5JAnSWQ7zPzd+0bph2SfUQClY
7dsgCTZKF/5ThzLJpoKgGX0SGX6wPgWSiFTuNR8S8NHbAZEogMU9kGT2baMwuY76C5EL/wJ3Ilrt
dvN8/v3eoS+WWUXtlYQSNWAgfyf7wYzryY50J48o+7RrO4jRuQFvuImGAW7CSGyw6iOJ6kavXFKF
vr4uFqbPQO8XfYewGT6Z8A+uZ0GBgSYRlxfb8+Qrj7gtToUzyCO+tg1dcw+D9xWYFHiqDuaQh3rQ
5a6BzHCogGM9eE6c7s5PyQc7lpxzQaIgngOqbvlCf3xy5c+eH3W1wA9n8PcR3fTjWNXNNqyK4JOX
/eD8kxboVVqOHsAXcXJ1oiEoUSntxDHOPPMSpgmyqF3nfCniOfo9ufF03cre/OSU/2CGQY4DACAj
WE7dk0O31bbbu6OtjrmJmi+y4rqbMYdAyGWVVtjKrnp0BW+CFu2bNQLt7qWrhrD75M2XfXMSxHOf
guOx6Yexl08+M/qTMcp9JEATlovfombw7+c+FPPf7yZwMzbl1qVNj9LM229ZpAMyfIUlj5bv0nfp
EDUtykZAz4eWJ3M6vX+/djSnL0gVviZH1dvxsCkecJCl+1UbVvY6Gso5YiJv3BTwDz65Oz9Ypkuj
XyzZPaHkKTIUCb/AqFWqjiaV2zWKryPulS0iyoEIETA//14fnEoEH0BwlhQEBP3yOf/YEzqJ516W
3JoZaPUn3ZPVrSABYrUkMXLA61V7/idDfvB+LE5yLDYhd9rpMoUWE3OdeeIIgcu8qgu7pNjXIOHn
oHF6/u0+2BGUMm2q0//TejhZJU2Es5sf+3g9WQtGx0Z+Y1gFWINvoM/B85b9+M2Qg7MbEDYgxZzs
h/MP8ME5AFHOo9nGbgCCeXIIT1Hq5pFfwq8Mh9mAIy8X6BvKN2hviNFCpAjkTrKGneVVn+yQD0q6
nLbwnEBekxSR0b79tBCZq6YqwpQwyHYnuIL/j7Pz2pEbh9b1EwlQDreVQ3c7jMPYN4InKUsUlfX0
52PvDRyXqlFC7ysbMGCWJHJxhT+EqM3pLhZMMwbaOHhpPiJ9SZy9DKaRbnsfP29/jv1/7dZz94/f
wxtRgVEqJS5QZzb2K/3kt22WjZpOVa1n11nLjH/ZGcVW5Knz/mT+91WWndQeOaIOifzs6uhpuDOD
0cb7A2no1i+qb54TfJ4TIS9dUq6Bud/6zFwsHieJCRdckNtXbZcAOQOY69cBXph9nSRaDl+CyDH+
YGiZ/2xHHS1Az8i9cSVpe+MsqeEP7RIKeQS3FvdM2mqmizplekUHQp78sjGPaWpgXBEla/f36yBp
Edl9/zXT9T04QssEph34Nwu7i6sncxtHFVCtWPckRYHJRSe6Vpyx8OvCQ4RXJOa+YwnW+1TXsI5n
/KOhFa1c5/ehC9wk0x/VszcJk4vrnKQnm8OpKK4peX+NT6ickq1OzvdpEs7woWvLNarP/dtW0G2C
JWwNhWdfhBOoUZGjaym+tPFYHMtcT/a1UzQ7z7TXcpX7HWU5Ae0ZRcYCRx0sPiw+rS1WQ3DbUrdu
fsVGUiLnyRFF1qdsIZ7HZrHTpwDpxMcH9Y1HVEBCbnDwPNBnFkGjd0WXYiYbXkZU6SQ3qSyeuyQu
q63IMkb2j1e7rzno1DAOZu8asGuXq1kQV/EeAV2Luq3/kqOHtg9Fh2EMTt9I6E5d125NocDqtLvD
vx8vfr9/GOcpRgLP69FdWMTmCnqHN2BCeXGSgg5f3k0b6Ygeor0bbPIoqVdSiPsYqKobJv20GLkN
7uiNVoGGHc48lzasaaI6uXkcQLHsHz/V/QfkanVpDKs8EAbT4lQMnomOL0bml4mk+mPV+POLBpH8
krdlsFbSvLUW15pO24ZWN5n9bdjzEi8X4J2mC0JDCthRoEWNBDhk5WytOfvGUhROCjLPYQLrtci/
Uuzs2wFR8cvUeckvDLfyj2Wq5TttntOVTfn2UkjqMQkEd7qMc9hyCB3Fqx4eRjV+RFakPJmVXe7R
Fl/DP7+xBeFJKMgJSawaet6+QL/pMewLiuHSI/l19CUS2kUygPmoUAmch7ZbebRXKsRtDHcYmytA
jsfQHunH2wWhE+vx4Ib9BVPBAsdN30nOUzyGf1R27fzQZWgco3jq040saJ24EffYThTmcDJzHGcI
5QI/Wpx3H+/Z+2DnEHCoXAAj0YNbdsIKiUGcmWJ7heAB0hrmFO29LswuMYIyqHGMRwRC38n4oukA
gRD0Mo1iFc6XCX1X2EOZo855sVDx/VMD0fxtrGPkM5GEOBgNjnWPn/GNXaVSAwAEcL1cws7izQcj
+jpF0l0axKIvJaLIZ3r888nzGuP4f1gKQgzABWptpnS3SyVGN/ZxbrQXxLpyyu0oPFtaZB9iCrOV
8dpbT0WYsVUbRfUWF/sJG+4O9au0vYx90nz0NSM4kvAaX2h0+Csv8I1N4tGIpnFCTeQ5y6FngtKG
0Guvvej1iOy8JoPT4GGr6sXp8CzrCcGquXp/SU3Dja9FDg3KhYrz9lVGQSN9r9DlpRpm4CY7NE9C
oGg53o0FHtUxisu4oI3xkdE9glhVYOXhP6iziGZl5PtGpCD34l42ACXSmVjkA12X43UsKzDgqPxO
n1o8D+JzKWsU6ShyNIRQOzvMt+/eSL5FYFKgJtZdXs9eM9FomO3m4lnFeJzw3jokKMGcbA31pMdL
vfV86hVThgZkl8Hi2sKaa8wwjyI7V6o7oR78U85JuAd3N6FjoPWHx8vdJx4OUy9uR4ZSTNCXaFqz
6ykbY0deAk4+kvzQ3CdMM06irD5hMpScGuXXhcZPs3I233xO0gAKYJoId8ALFAvLScOh9zI2TvIF
eY/8z8F1oh0SDEpbUcj94wd9owqkQ61ODZkvkIDlFZOSZoi6Ff3FgYUFAC3NcCvPsRTbTkOL1kwj
sSmJpsRHX7KYRwqmIvork1r2czSy5vz419yHC84S1CLVbwWptgwX8YSqOZo0M323eoh2OLHNL0Gf
1dNRb4xqbU/df2R1clFxUPRatbduD28fy3Sy81q/GHWFn1maIQa/w67O+johJP4lcNHdxnoqzXay
y8QK4vE+XDEWeJ1mExe5bxcHFqiRMaGvpF+YkdRbr0nFT2OQyb9VqSEtEyi/YKdN/V/vfsFA0Umo
aa3Ap1riLFMEW21nwJo3MlCWs9PW/1AWZrPzo6ZY2clvfEsanACXaFWRAS4hRH7j1LHt0Jwaqsz6
WXrjdEY5BQVCHQW+x0+l3tVt1gJfXXG0bPrnOh/z9kNG3JFKWH+6RCCmD4xVHfSbS+eUg/47YXwL
MKDRwMCkYkRqQpQrZ+iNJ/WAv/M5uQuoFhaXgI8mb6GYpRdSpurYUIpsBsxJNkjLrSVobywFeohp
CAApaHjLoVKjaxa5Z1ZfBGD4vRFM+R8FHknYoMpkJQS+sUFpCjEXpDlFybCcl0naP9hDjzwV8qjA
+0etuYB5L7CwRyr6eyE4yFfJcanefZUxb0VawaC+hNzuq3fwWy8IfGwyxTEOkBYeIcCXIm/ySK69
ed61COb9LQI55O8k24J1Bi/jWjYpvSJSLdZsMSbUscUuL0UwiOI413pQHOo4Q9qxcDucUCq6vivB
7q0XDD5LDV2VvsMSw0lfUPSQuovLnOGZGtbOrwTN6I3fwQc0XfFPqQVrEIj724XHRE0C+IO6SZeT
NGNUFkRBWFxkbTXP7tyIQzuaBSSsujgOWrOmIbBcD7ix6uopVhVNPX+ZlRgdmrru6NvnycirCIl6
CytLTG7jqHtJWz3vyo0aUekrO2gZD9SyjBbU2FwJBi1rXL2qyhi+tHXG7KrpT2JCrXZbWNJFEbtD
O7aMDIhwhePvYgb4+8Efh/3jiHR3rbL5EXukAQXWhJCwRAXLGiveuYjMMwZCLc3ceiyHL9IBv3QI
5qTWP47YdrqHUAvC8CDQDsE/KxdZ9DwIeuz7GIX6ZCUXv2vQ8Zto2FgKPgsXCrrk7cGKIzcCxCqm
cy5qZ1NFkbyOTFa3DrQZoBQxbjcwXLc+vlL08LLoKPBZe29Jq34EV61K4WAqgVG5/REGN7yWwCY5
D8B09p7PgjiKjxfPa//WcTReSVGXd7xajsY6pYfi05Om3i4X2xMmR4XZn2N3GOXHrAhy2EnxhB34
oWGbpN4GBdsM92as35KJkSfWCCvbUT3S79cTvwHYGK0JDrkO8m9xPSFbn+CkYfdnfPLM/9x5yr/l
Ms5fZBP3K4+77CGxFA1Idh4oBxqcS07qjN2f3gxOh1Je6eE4UTd7lwJs5Wq4P9a0WpgfqjyCALbM
GYPCKZnED/2578X0LHNovehVYE2Tj/rGR+Ju8/g0vfERlfYKl6wqxel73n7EIIWfWRpzd7b4esOX
PqvIx7vCmsYCy8PCzS9Q3MwQm0TcizdR3tr6yuRgGasZyZMtkcpAbAYMpy+2kSsyD+nxqDmzyVKM
ClK7nPID9DrIJFntIX9VakmHD2VhYeS9pqx0RzhTy/PoXFG0Z0h01Av67UrsyqD3cGafz7hxRWZw
6iWFfbbxMYHKD2hqS//qM/vTv5Y2enm00/1WBMNWznrv/+iwWzFehtn3rWPumon2Q0NlTxysHg30
vaYjX3BsIJhFchuNtAv+jkOZ5h+NLvUw6KgUEeqnH2DH/LnBvxwxzSRGivO9XxhUCdeEwXyGY7JM
oewkSMD7Rsy+kvpLGXf4Qbc42zRaDpui78tr55ntwTISbSVLvT8wFnhcBccjQqgq/vbNZhbO1aM7
hWddB0maUnttY3cqvr378ViFybBNUcfuWXw/iXVwZdpdeMa4zkw3UdMpwSi7H+gado7wj74LOHzv
jZlpgyUtoj/euz6AEvgbpBngZvFAuX3K2KvKEYpVcJ69EG4okUpuup6Z0xxn4S88AqNdFuVdgGCX
267x0++jBbI2lDO07qASkk7eLo4sn0DeZg7OY29gEqQ7xVNa+8XH3kD1sfZZ9fHDvrEejRhE+RTv
B/aC+vffDkuA0m0fp6N3brIaY+PKsnocTyXkskZoFABNVK9kj2/crIjmkHBQhihMw/JSc92QBLwu
vXM0t4oKguX5XFF+6BMzcq8OLSQs67hikAGYJklInqcEtupgxMVz1gR5uXKc3noFYMtpUHM6lbbS
7SuQOXoADOl5BfhQXLRo/IJkeL0Pez17LoSWrGQ7byzHhMSFOAawVVEObpcbytRrsYByztGYIovT
QgyposndG5Exbiad6cLjL3yf3wF0o2lB+W6q7uLiPhht3iXWNNGlq/Az2MzCxJMUGrzxy63C8qnu
HRejr8nuvyIDjzVRgGdJeXr8G+5vBG4D1oewiMrFXeAoXAbJodWAzxqN6tQ1WLZnSZzj1ECTpIyQ
OcwJd+8c59JDZZyL+iN/qnJTRbPftnbBkIsmwRBdkNQLdgUz02NQeeUBYv+ausV90sJSqjxR9Qkz
sMU3tXT6zhjHRBccxTXzgBJlVO0dHZ7mvs+b4L1gV56MvqUq4FEcUXOc2yczRCYwNDIxaPa05ozh
pbYpCzf7gbfxWmPirdMKKIj2Ev0udqyzOB0itDARNTp82xxnPlgZLp6li1+ZMNAQl8Ngb9MReVQ0
5TA1h4mEDW8QHx5vnzdeLzcOZTUFgoLBLp43zLVIF30QnNuuqw7D4Hzypzl9CkGgvD8WkDGQvBD4
ebvLlk+SB87sIGNz7nkfR78odbGRFgYJ27LP5TaPiuSdopNEHXR7uFTp/lLEU23efsxkthHoHzS0
00bDfAbx4MDMN+oTjLJ2RVfijY+pGni0mZiBq8O42KdmNBRGhJnCeRYNfYK6bvR/Q1Ebf7p9hj9K
DW/6Yk/tiNHz1OnPs62l37EDtFdC0n0IfKWQsYmBZlHeqJD128kU1dxa0Jbr8yg0n0Zti26WzLJn
v5LybFDhHx/vn1eV19uiAsoaKQuFFKNiquzbBasWp0N8TMQ5wL4GyRI3L7TqgjC5536Z8aTgga2w
QKVcadMc28Cutc8jrij1kzPoWf1fWGuTc3GTSXM/DzikYmAjm8L65aWdG2HPM1hxsrXDLinOozmJ
7hAYQ4lKcyIxM9qkpomZJ+6DuPtuRsa5erKZoiiwvseBh4PP0ZB1Ex8cO+vB68OlMH/o2Mb9jcYW
Pos+WuHePh/SKPvol1XRbZJQltr+8Su6j9DIGLMruCogXJBe3r6h0qpMXgS/P2lEeAzG+TMT0/HE
YKQ4NBN4Xn0Mx5Xc4/5Yk6orDT96nmoKtVhT02zcrt0MLVfcHHeJxMNZLx0XjyuakO99POBSpFUQ
L6j0GH4vHi+dijLWivw81pP5zcbCItq1md+M29Azu/Eo+hGM8iyJpysr35djzPQh7DCp5GyDX71d
uQiiQkqcM84uCkAjnPVIB32iRbi40AzJDr6dYB5Z9xi4zsS4lch5/1mpAKEq0NihcUYX9HZ1WF+1
5Noaz05fWMhzwyWkkzDuezo7z2Xuz59KRcR+/LLf+K4BIwkmazRfYYwurowOqDQzd8yoPXOM61Nf
Qhs86WYVo5DdvP8uRGLNs1DfVFNv5l23T5hEWEBMRtOf9Vp39m6DaTgJTrCZU2utT3X3Ml9BYSba
AB5lAcOu26U8lJunsYrbswBriZ1mXu8x+xtexkg3LmWaZ1iqZmuY0ruXqbAn9H6YboESY6y/WJS6
0h6qpDm3YYT2Pe0w58Wrp0Cgnyair4+/nNoON3EShSUyctBKAEr5fIsnTKYU303cWc5dMwT7kfnW
SzGIYBMhUbafYC7upozs0e9K5dRd2yu37/39pAovhaRQLXvcAxb3U5YAi8LzqD5XFoR1ZPGDo10O
OarTs4w/oGqcbyfmTja/AFfxHYbEtYm3yLvB7STn4P/o5jM/YCcvNWuyoMJG2TfkuZgtVCjazsH+
ADfwTY6k7ZfH7/zuMlRrKfUQi8kwPbdFFOwcE41NlHjPzmSBZC1xzkw3ZYuS6YGI4hzsuA6NlRP6
1ppgysl0GKohPr0MCzYKG9IN63PdOCI+icKIx6+u1HC1rmgLffagzb938KPeqc2okkikRsVL1dTQ
y0ct65yaxl5X/evCodq6c+R+nTo0Ph6/0vuGMmuRXLCRya3IvBfvVKRJ6DpFJ88aXzjtmM6KMo+2
uWwbWrZaOBknEoKg2PtCBF9J1IWzj7PEbD5ruJiG6aax6qpdicVvvHQSSyBXoN5Vl3Xxo1AVaVus
rYtzirnbdyCJ/U/q+1jbANvrj/Sloub9n5kmNoWm0iVS5/o2dohydjytsopzlxd1w3R6NJJdjEPb
/DO0M/ub1WIduZJjmuqM3sYQ2C60HyFNWGzpZXGiZ4OVOLTJzjPAjsLbzBycRGwdXAsnRExUm8yM
czHFF8vCr+iT65bpcKhxaXNeptpEzKZ1pqH628Bpx9oKx2ijV7fFFIefzqULEiSRHnT7IQ4CNOfw
ARucTSywLfuie+MoT/Xsivb4eEe98e2UIC45hO8COlpOKOLKarxyrHNQuVVyKjXHPGWaHPemcL4K
P05Xpg+qNF28Q9rFlKxK65uCchEHRVFUhkjS5qwz37tkY9tcS29a6yO+SqIuloHeB3iCK42betlr
l3GAwtZcD2esV3rvTIVbIsWiYzFyqH2PIXeogeV3d6OGU8KXGr1U4xKRqyEnbeVl9iObsRv5iFP0
EH6jPRPEH1IbD7hp5wSlZe4xFIzw+8vIlJVv6ygwZsM80z07w0hMhw/qoww/1bm1d5IsbI+g7BPt
BGWUjlspyxomIJAD85QIuzcwgxaes8nmfPI+IWuro5AT5sH8s61wqsUJE2uvv0rN0ON9EZq2eIkD
I0n2OYIdwzZpcAba5X49j99y20byJTHN/j88KIrpZS6NtrvmU6xZyNRa8WyQn8dlqV1kUCM3tDFM
ZDWyDbgOJ3hB8jD06UdOWBE93mT3Vz2DD3JFpb0MYXoJ6ADLwm+gCDi3iOmOp0aYI07dUZzkWygz
zb+PV7tLTAEJAzkgF0Ydjm2wSCxgkEdTwND6PLq5V8c7NMXt+iN+9Z53LKcxyf5t6yjtjJ2PcZm3
T0YMVj4//glvPDCwbAifMJXpLCzjkzbIHDjyVNNbGMvvFpSK7xLjGaxPsVf5PyylThITH5gcyxsv
KAtvcpNSnltkoY3vM4SJ4YeWkaH+N6LTZX96vNx9qsirhZtIS/FVX3DRwx66OhUAAdwzlnDNcyFx
hIPhes4N2T1jvJpvQA86K5H3jTVV45iynrgLmWsRNOwUjCrOVFjDyqnsdmbXmnLranbxtY8abYs4
TfdHHGB98/hR7z6ioo6BfVCUHKxjlsU8aY3L4NhzAbKV9rOH6fUlYVqNqWW7dq/fReHXpdARhFir
uHmLLSvTOGwQ0HBPTazVv+wmmOUer83so4kYyrmw5n7lRL65IEFfCb3TjF/CJK0qbujTa+7Jtee/
QtSunwcsu3aGP/9TmHry9fGbvE9/kRAk4MMI4RsCBVDXwm99EdxpZjwmPftU6Vr2yegc/YfdkUzs
06x0Y+STywqz5HRow7Opea2x0UNEo3b4z5r7xz/lrhCwGO/QagMeCgmHq/z2l+h+2ER+45mnocdt
919tiqfG2xe+P6TtkxidNFJ6ZLn+MqeAXLZuDejvkGZWMXx//EPud1dA0Yyqhpp1efB+bn9I0DUM
MBM8V4e5iTaRFetH02nKYw+W5vzupSgflXMP21kHHXu7FP63eNkL7EBxvfUr2jZxbrl/mDJyx++k
aX7w5fF6dwEYFSUl/QNCk/kLe+x2vZSZ8TTqWnd0U3fYN4Ub/zW1OErR+pHH2BbQtf02utq2SHaP
V74fkXKE8BMAaoGSiHE38sjL2ZdI3LTH2Gswb0NU5HOC5e9Vs0Kx5xWJHRxXFH4MrwXobHhIJlbz
U9PoydntKtzkbPRDASYUO/TpEPMqRHXOUXamMAtqLE/7zvnkiCE66wNOh3kozRfbSL2VgHd3OtVT
YG8FARy2O6PQ2xeYAFeJbEwPj7wn9xrXdX3OKz3dpthAHLA1W1ONvQP8kwCBCUFUlVocaMIy1JEM
uOUgUkBdth2LA2ruMSN0K+xy5CbnuTajP0aURruL9MIs+tCBtM/JFIDzPPnYdOhfgjH2tSPmmrTa
NhpiSvZaZfeaid7kdPxGwgdSCpRZQI0XMVJDI9hpx04eGzwaLkYzmRspY7lp6qTaxoOW/OUWprXX
58F6HquQIhOdh11bp/jbijQ9Gp3u7ww7wpEqjtNP2HDbh8Zx6l0zV9kZNf/sCQ9CrEDRSv4atMI8
BDJxtjnB8Szixt04mKsegIxoJ0yDp5WdexeX1NNxfftglhBcW8qQIfSHgFClyWMReeUOelX+9Ooa
Xglp7sKsa59HNKN2etu1TwzD4veGCLU87SbEd9QAfnkBZdJAlniMm2NRTUBO68Q/xrKet71rrdVR
99EBcClTAYuUhVJgSTg14PiNwrXSc13ogex3RpZ64WFw5JgerLkKqxffdFPrZxjF5fxrlrT/9JWX
fZdQwELidFnMfkhkwGgtzpeTDXouS35Clo/XOKqaLe6hzbMzFPWlcTnoWjvPp8ex6c1FeWBIXSrg
L8XFBwRcpe9G2TmQZtsnW9miNI6yuFt5Jx2PkfnvzDSLNNuWmS2bNaXxu+sGISB2lxqPgPolV7x9
5GmQwqwMPTxpA1pgneOB7+69bE+fKVt5u/dL0UlkhkcTxyWgLCVCYooZNymm4FQ1bn6ihWh+QkHD
287Y8a7c5neBkkuGxjeFnurv04u+fapowgVZ98LgNGZJdNALROL83nSv8AG+yczM3jveYTl6zczQ
SI7UPPR2uWysMFvCh/eUQ5Tf66ipb3PE1E5ajFWWJhAofrxlrMWrZIYOooCM93V8QX2yyLbpY+qh
bQ3akw1MpAAdWtXDU4HhTHaIu96vaR8WHoK8tNMiuZGeLso/8fwd9GOGS6R79QdbR10WfxKEZmEs
6gfy6G7+IShK/6OkxKo1nR0wyzPla7q33cydjg7QgLnZYTyVPY1DprsHYxRZvAlQ/q+3YTuOE65X
czhqLwHs5Y+oktjdKZ3gK24R4mbiYYcgG05eKpxxN4s6jI5JG3oFJXhhzNYa0mMRUGDYgu9QlgcK
uaPK/duv0jtYz9P5iZ703AqPUspvfeu4X6xw9Lae3bm7tPfA80z9Wt9rcaJZmAKT/A1aKpmGbS8W
NqhiX/vKSJVFCGnoxi84Ntq+zlrzbMT2cFJiHofHW+KNNRHkJEZbauMj3nL7sBgmJ8KZ/fppjHz3
FCXoFZSd8K8ytSdExqNsB/xujWb8mhX/dvciAY7QKksqwCbilcsCPuq53h3pzFcaOLa+73t/NrHl
afOKGZoxxf9UMhz+rDPNwlS5anJ766NH/jnC4hgBhxSe/bau3abZTOiFvth1XcpDWMSe9xyJyP/m
zNKMvldpoeUtkRgwH/LeeWxhU17EU42dG69CbIIIe+UXdLLadNdPred/0WvDL3e1XrXik+WL2fgm
h6ovnjxswzJaKuGUVdsyB0NdIIobdOxEJRgfIQ8oca3A2GEAdfqZzh56HVu9dgUQHU8EY70zoqaU
uw6/oWvTwF07cI9k33uBTN2GuflwRoZ+1vcJ1+aHESrdPxnmdv8GEBT9TYMl9vsiHV+A2cyrjBsj
N0Ld4sqqgngIZiStr0VgSHTGjF/TFCYvNuyc05Sk1koGerfNWI6kkGQAJSJK0sVyEhxcOAJpRDDS
Sa9N2NsMZ/EFD2lbHebO+acMondyLdUjAsfgKIF5BzSwVOYLmAc1I1zbq+jk9NkRc/Vna3by6lrM
awMl1vf4KN0FVzQAlVECOHH8W6jGbo+Sg/BoEpEavtSxMx0RVkuf5jmujoCe5+M7l+K+J1Bgbogp
jmLD3C41Z2FdQg4On2rq7T90OU4b7IvaH/k4rhE2XvWJfj+rwFn4aqiJvAr8ALa7XSsr/NqgtGyu
xMqKGsyy2+LimIP209JSW2yAeIKDH1Ir+Ay+aui2GmI8wVHiyfrZx/hXsffwQTm1Pp1sGFCIftRT
Z3xvp9ZYw2Uv7m8VV5TKEsFb4SFJTm5/6xxVNLbr3rrWlT39KKHm/E1iYX2ezPKXlkqx0itTj/77
q6F/BJWERNeB5EZveBE8y6xxi6G05ytwnP464FP8PLRuvRKi7x9KlSmcGuVlCRNIna3fmh1VJ/Cp
zMRwBVqRYc0w6cmLIZz245hMmIFzpaxs5DcXJDFhSEzziPvodsF06kGHzGZ/tYd5QkFEGMG2z3zn
iGBudChl5a7p+96HB94kpDkKMUIEUJfbFcepnCutJHf24lrXt8JC6TwJraTYjkU7fdAjTIf6KchW
3uzdicXmWCXQBCU1pl5GJc1Aqh6KmnFtnLnfaZnrbiip/mvnYE0V+o2VGIeoo8oIHpLc4hC10C6z
Mu/aqxMifbSZekg4jk2NuDHcWK5Eh1eoxGJfqujHuJKPyEh88Tp1CFZum0ftNUy1cNeZ3O9bTYJO
+7OzvFZuTDwu240/TPGPvrX7atMGnR0gymqG1kZlCsaXiEFYf6q7tq93dudkmHaY2nfuwaDaF63T
XeagxbbMNZIIQTUpDfvJwzqdkRUDgXTvFX33l126erZFgqf6hACqmR10e5oESsidZGLiNePaebx/
y7D4qUnwZQTQD8PndhvB4Rsdo5b61cG77VggJLrpvbB/YXYxrKTS92eEYEaHHP0eNBsQhLldSja9
4Ux0/6+V1/9X1hT74cANpsj16cYRevX3OyM+xTwIETSMlO4Moe12vRBY3+DGA5qSuWn/N+I9tO9b
sx4PkxdNa1Kvi+aB2jtcYMo2FAAmQW4RcbzJChNZBfbVQel5J0ob1QCO/dWpIg8N/n5KD3h7SrDG
Zj4fLRGviZbcv11aFkycX1U3uOTUh/4t5BVMpasJ096rHfnjRXadLbZBZs7/+K50PtilTMKV73m/
dbg3GKwAFkW5ED7E7YpBVqQ59u7uNay7eR9jhnOOusHfR2Myr0Sd+2CHXxXytiZ5t6ej3Hu7VOT0
vh0ZVFNWmBl7Hc3QU2eP3IoC2QsdM5yfvoYl7eP98+qP93tMUNc4fVRIgRwO0gf1yn97pamswsgP
QnElY85TEIzeUGx7dJ7nvbS0WTyh+Ob9CUMs1EH/hvV8FHpk2lukvotql0y2yDZyrnzrJY0H7yB0
2Pgb2nmeeUjrMtGPeWjKfv/4Vy/3gfrRUMuwKwULoeCftz/aLFAgcCcYZQn5Yfqp7DLf2DXQx/4S
cSzExyEanHfOTpSlKw1B+H0U5Qp/vggisz86fe9O9TXJ+vwvch6/2GmyFc9BmnbNIQj76ed7n5I7
SAEw6KXD5liCiTw4sPk0hs1V9nX1bDazfqIJLr+nkd4h4GityWcsC1yeENgHMQupXJD8S8Vovmdv
VgV+mxE494gK3EjaXeRbRXiuJE5YGxeF0K/uLLTtYHbz93c/LQBDVAhQaaTlsRSD8Z2S7tRg1Nd8
GF1739vC8bdBJ4L4eRwqfZ/mDj/k3WsqhhOwN0Y19FIWAU2ZXheh52AlNuXVt2Q0azS5W1/fOEZT
fEp8rfn8eMFlOOGOVDMY1YIlIb4rqxvb5Vo0temqKLGnnOn7QQZAKbu8WasF7s8IhQBwKCIJPYM7
XJ8IA7NBK2S8DsKw9rVtV9tqCvRjVEZ/z3QlVyq5t56MFIbVANkp2u/tkVT4jsGCm34tEb2MtxJK
fLcbYrv96YjkvYKbuKKrdEMBsdWEDSfO29X6YEpsH+D1MR/nYe+ZxfcBZtmuR1LvKes7e2WM+are
9nuUZD04TSQ4zE0V7WaROfmkCwOQ0/pYGUMMjZiqpnhpOz9oN6CvcmhUZiKOo8BRchOVpfUKQ4sS
gM2t+18X62ivo0IBTmtoxuqjb2T+91qTjbkJET39Q28CrdyWhTYyb4bV6G+xi873UYq8JzhprdtH
JXxxGkyyjLdThKbeNvZE8fXx5lxe768PqTrlCjwB+28R4Ujp8Gzta3kcOk2+RE0aA1/W6wMDsJKZ
ELY7o0tn1yjt/OgF4bRy1d4uj5qM0oVEMZvWGgMYAvvtNy2NvDV95k+HaXSzU2gW5mXShnRv0Wtp
d4OmCTTYkhJshSN+RJm+phK+AL39zw8ANAJZg1AP/XGxhT2nDqIMvN/BarBTLU3Iyqkx659jEL87
bJDn59H0nQ+tWfRnaTTRvgbluUtdTaxcyreB+H9+COY79MEUhY5fc/smijrutGD2dazCQzAANKyQ
jowQzu3qpruEEKU/1p0XHWB12MfHe0D91/9/oxMqVHOT9EPxbJWG2uIdzLhvA7SIzWPmudGXLJzD
p4b8feVT3waL11UYBHK50ben+bPsLuZJNeudPVtH36Yox6jS+GxMptwFabjWp7gNg/+7FAN4knLm
xJRat+8yBEhVebFtHROvMz8kWsvlJY3xRxiN/mGew7WE6u7R6NhTaKB2xXANja3FC/S1vg0kDahj
UvYQYHToLviPaoeBlsH28bdaRCWeDZVPLkvSA74WDPvFiXEibnEMAs2jdNr249x14c7QfH8Dw9Q4
6m36T1bE4kx9PH7F93DeRE7sP+t+kn1xS4yWyO6aI/sQYIRV+buJdOsyudidm16avCRxoX2e3Qzk
0oCKs4RdeOwjv4D9rLwlkTHYl25Xf3r8TIsR8f8+k1LGIBCponjxTIbTTPSYO/NYo5P6B7dzikSA
N5+szJJ0nwFP63bZn8xeats4n71TXrqSGawm9741oWXgI6r6+DfdbSFeswIvMtFSNcDyNesiNqye
8dLRtzLnA8LLn9qpmU6yRNG1qub/Hq+2PPzqo5IfcKnREeUlLA5/5c4jk1PLOsLGCb5kAfpl7AEa
1XqjH8VsG5sa0tiPVBAa370ycycSQITo6AEvy+QsJj+DT2IdBUfzEhtgZVIrDjeeJ6Y/dCvRrnEz
m+dQa9YGUPfPDNeBRggUR+Id047bQ2o5oaRHOkWnnDbxzmi7/mClOPhVdk5h6ctqn+cFdr2dtabJ
fP9tya15XKWi7VBULN52L5xSAmzLTnMArUlUXrWvHCt+znzyMzS51mhCi/WYpCnbBJW3UEYQ/Rbr
5aON2EwkIAZZAtr8Ycg0crKCws4P0DseZ1RO6az2p8ef9n5ZGloQ17jX2VSQAG9fsPQSRJVdaZyK
0NIwf8SoC8/0f+x6GA/JHK3BvhZXOU+pOt0+H9WBr0q38HY5OA5dZKMofcKFTO6awOv2WdVb360y
iX86WtCestF3d7xpfVPwtVfS+sV2el0eqTj/f3zK+cvt8i7eUN2ERsMp5z6/dIAUN22iDcdapB+S
otX3eZL9gL1oHR6/5dsKnm4PTQKwLWSm3ABE58W6UaknQRPZximvw+S7jyvk1s6G6COSZ+Zxtsju
mPoWK7npm4vSGgVzpVx+ltHJTBDC84PCPI3SsQ5a4fooMRAw7SaGfE8ht6tbY81g9I0PjOIMx4X6
FBLEnQYWUF93LmzzFIMqO+JKGG5Sw6iPVoochUtZtQ3CrjmFVeXsIOaY/z1+0ffbmca6YVEaQwlD
oWpxSQxIvZrJ7DkntJ/Hfd45xdb0hvTox066mfX4fVaB6sPyI6ENkvjTPbxDr0+JaWVDnbmnlMnF
1q18/yUGwwHLs0ZvcuVaf+vhEC/iVscrUBXit7sX2YtSm/vOPWXs4RN2zvLFHBRocrCHbwUHZyXl
WxAO/ufpYPbBrSDy0vBenNa6mkekUBLvNEMq2NSpNT+J4f+xdya9cWNpuv4rhdwzm/MhG129IGOQ
FApZluVxQzg9cJ5n/vr7HDmry8EQFK3FXVzgNhouGErrkDzTN7zDmL/Ty0DWhDVj30R2sdczE2M3
sJL7mTvQS8hZ90PeLbdJoA8PbYKpOjlCeW9URX7fCSgilaZFPlCgHBSKSkg0BuGYvy6UlFNDZkZK
xv+CzVjjGymuDkYZJDg3a2N+b/W55Rsaerx101+Suzk/Vji2pXmJitYBUbp+OjHLEGhFKwb7qi6d
5MrVIcRooFDux9YGeQAj1i+z2NnFNWKNL6/3VVD59JJw2LiiADpKh9rTke2WGzJyAPBgnGJ9Wlwe
wKuNGs2dQtMeXx7rmeVn/j7Wam9ViLXiNt6JKxFqOIULWOqz6O0bGwqB35iDuHp5vJU1DMtPMtOB
goEMY39Rqjh9uXipejug837F1dQ/KNVwX2h9utHbqHscGzf6XrvJQe8r63pANMRDmW3aEahI/qlS
b15+mLMPDd4cDDhxO7cligSrvScGDKFVONVXk1BsH2Fn6waa5jFyW+Pda0ciyJXKscCw8aNbK/CC
PDOFQnRLeI68gZIsynashH4dp7r9ygOFxhlDQK3g49L6Wb9U73RLWReudq3bdX4ouuir4lTf42zK
H7RcnbevezHZpiOElSREqqVn2gr4+9QizAwTzpFt+k3rJrdugVljNuSXjMTWVx9DkSRw5UkQGF3C
1X07NHODxQwLI1bb2avmzpZrYvHzLtC20Wz81eSmuJCgrLfH05hkQtI8EEKYuloh1pzQkTRb6zpC
f3+nt6W2wVO08GO7ibfdQpXt5c+5PnTkeJLJRE0EABCH5enuaDMk/guykmvg5PWm1yrDVyewg5uZ
Mum3QUGNXp1yd4GbN7BVXx5c/vLfqgFoHcjBGRusM1fAusWsBoXoh8mywFDW6mejqtRNHzS4Yr08
zHPzSNWBpANyH/+3OnLKvLJ61xmta4zalJ09z+8NBeZOIpClRlMlPNahqC/ces/NI30Pij2oQJ1T
Z2yUb6suje3rxHDCA+Lxw9vEdlOO8Ln09XxU/3r5Hdcni/yUv423rkOYRaXbKZWk63Iq36vNONyi
Ujj/GGLhXEI7PDcUaQYvJ08wls3pkqGmBNGuGeGx1FSqsq7M7wQX1UaSMS6cYs99Rajq4MRAK0oF
l9OhEnUsAgcIwLUTDGniBXbo+HWcpcQNiFt5g10UF8Ld516Oux6yHYUqKY52OmIetqaRqZF9jRlE
s+egUY69HljXKbjUVw+FnpPsuzgc0hpZ8elQ82z0VtJE4lqL8+9ZZsx3aoJ1VhVU04XPeP5S9ARk
XEEjjnTpidfyWxOuH0anLUUvrukeRG+gyRtYlYxSmLF+HaSCHBfiLL0dMIWy0knGffpSaZ+UcxAa
4trQ+xs7k27JztgBUHMAqwlo+UZkL+9fXvvnq4S+DhRJaDASx7H225n7BVNCZwmuu7DRPRs6643a
aJL835p7wJuvk1l7ekcpQkMBDnIDhmereyEPhmlqiRBuuEvtzVw04b0wU+NCWehJNef0dHRl74jQ
me4pJZvVMIYWZtZsTiFOgW6+F1nW+u2SDQ+xMs/emOTDXVXTMhBJED3UZpz4hKhj5KNeHm8T/vDa
dtCvIOL09C71QVw4VZ+wemfPR+xIvxI1njODGHOYUObKNOU6sYfQawEIfMf+abht+vFDViJ8pGS2
sYNUbWyMrhK+lRfu3rKKdjMHkX4zjFN3VUypeaUnrSFlZe7raQERWmch4vqO4dObbD5ZuBX6mOhx
cGeI6CmKHW5tK7G/p8loHxHLSreVaY5HxRzFdTHl09VQte7GagBRj4kIL9yXz2wlmvUAkWVFiW27
2rSlnbcE6r1yDVJ0uskixBLnpLBuOrLECx/4+aEkyp2mAK2v1dVcpk1rWuWsXFtc0Hfwz5GbBstz
Ew5Fc2GosxvSlqgHmpR0BACGu6ulliH0lqKBEt+IoY02caLo127Uqp6IWuXacKDxmSb6US9v27P3
Y1BASTTbGFBaDZ0eFfACOUaMKblBeazdx73V7g0nHvaFmVy6jZ8bipKn1AqmqUdJ+3QoocB3iewg
uVG6EiOayZ6Ooz51/tTmxQVq+NlhxFv9PtTqduyzwZqtyUlQNXN6r4m0YjtHRrTh+/8VhjQwX/6I
K5wkh5Ecz5GIK64R4sXVgnRn6LKiRg9w6EvLL5Sy3IRpVG31acHiRxTh7WiB8rAKIXazYvSA/pUF
3DDyCXqiFW9ctHYe53Co0IEhMSmrLHxtSMsTCqzvgJ2wupiE048fiKLSEgP1FY7//E3SWx8nXQs/
Z4y5c82sfJ1+4a8vQrcCeCRNVRaYcToeBi/hiBR+isHKUOySYmnukqJHo6QQiod+Qa14ox7V/kLo
VniT2SYHGye4CwHgiiz69BiQcwBpQVUB77dG+elOrRZFq6Y3rrEg3Kio6ONO1bSYd4uexpguZY37
1W6HuKPiky/fWj2gweLCva9fe2ZJmOGTEDjVbygmqyUJnB6d18pJb3oVvOESIm8FeT/fWezuC0Ot
C3esRhrNhBFQOsg+1yiLpiuHpMSG76ZKM/0uzDPhWcDOt5EmxuMU1Lbv4IZwH9mReghCfL5e3g3P
bL4nMpYFDO/J4vp06icEBcsOCbGbQhumndOq0U2ZqO22msv5nUVT88J4z04yBSKuBJDmUsV+NeC4
BEuVD9nNYE8GCzwdwa4sXe2Nrh3Rjncjy1/gAIT+kvW6X07I5rApL9kfPvfZwUHLHgchkLUOyYOq
cQe0CLMbMYnp3QQIbBfimnZjZv0HfjJ+NBQ38+25jX27w5jnwvXxzPEqo0qwCyTM5DtyWn6LL7ul
DuegWrIbs88Cikatc9faVXwDeOKSMd/5DLOEyfyplIKipY5yOlQ1QNwfJje/Uepo9spRjJSHXeUr
Wp2Peh+nl9Saz8pHEn8OyBpcIsEYnM3V6QXZDNSs5rY3UykcX00QWWwREYayFJWeUhQIqOSwANXe
zbaDYfR7pGmct7QfrY9iMC/1ZM8WHKEH9UiWnJTJA7i8+tR10dnZrEzTVSqyzvVqICJXGU11n6VW
oQ2y5Hcx3+F6rgbzM23+eh/HyrfX7TJKobJOiSYEnwO+kn46B06TWOVYQhjrDXcCEz5kniXK6IAU
x3SYRH2pPL6OTiiNc3lQIeDyIC1bBwoYGRNsFZZ245qFtTFBv28Mvek9fIl0tDj0zE/Dwr5wfsuQ
57foFoiKlHwEBEr0xUWylkMy66ArAb4rt85cGjfFJKJ7pVMHJP572rLdYF1NJSYdeVFcKtA/O7LU
wZA8YZT+Vsf1NIWUh2bYclpqqTdl6Dp7HALb66FEOrpBJtHrVC0iscG57+WJXdVjeGcEmSjgUcWT
J+i62J2gJxINdHOOLbioTTpowS4Zm1f2KOUobCpwgKSjpIlrWXerFW3nFkt+nCatv4rUzvDCboqO
TasufqotyvXLb7U6nZ7Go15hkB5KAOw6uM3B+4yhNefHzBHJxraa8KqZOmzAF/1Su/eZoVAjoyYC
lw8g3hpjBP88HvLMyY9kucxTVQZCePmIXqlbJ86lBFFGradL1D0ZbbUPAUgvSpvjWUkjxBB+3MCB
7Uc7o41fviOQN+65oevHymzcI4JihoeTs3Yh/lydx/LjyroClwsHE7im1fE4YtiSZpHIj2Vj5uEm
R7DKh6dpvGsM82AqOXKYL8/m+kD+NaIEclCbleWMVa4yd7yymPnGVrjMh9Saj/hMuT+LXqlvevzz
3joaUW6VuB87VwSqH1pUOhDCLXi46hJ3coVv5mSS70+KTj6I3glXxOlZ2Edt22J5XBzTxVLo/DaZ
7Q91a8K/TgG0dQmzkevhXh9F7itB1oWeBsX0CKS43VqRibi0QZUwrBz7Q18iMikQBzA2QT5r2wsf
7rnlolFnYtexGZi000ftRo22uaIWx2HAwDKFSIvyf2j7IjDV21ghUunAx32pndZ835aJsQ2dwRku
TN/qLH/6XjLFRJVdlrzUVcCUyWjZSeziiF/WAiJitAaa53a1t+oh9YKkUzyhp6/sJ/8aFRa3kFJa
pEqrVRoouRicnFkKU0PcAVz9VEx6CchlXrYDSFK/NKMfZa0675dmWC7s0+cOBa7K/xl8dWWPQT2h
LtEWx4pG3l2HgN8Gap59E+vV55en+LnNSPilszkgiCFZcjrDTqUEUVnNxXGug+ILgOR0K9J+pAbE
Re3lZEK7lwc8v6oQAQBpR08LiY+zbkVjJ1VP4ac4NnFdvWkibM6C2O7349zdo1MeI2bqTI8DM33h
TH9uGYF1oaenklzRoTl9U9UY51ZN3OKoYC2zj9U63lgjJFktF9FBFSjlLyGokJff9tlBASALhBnp
Za/Jqygg0wOZw/IYxf3yLrFFdWuE+BCKJrd2gRk2b+PKvqSNvIaNPq1d8gspkwg4jHvz9FXLTA3C
dKpYPlFmfp3R4b/i5pq3bZ20D61m/cRV1b5zWuVjDYX9iHFHQxHZNi6xp597e3Q9ICgQGMke3Olz
BJOWIONSF8c8c7WdOdv9dzVy6UyPWfxlcq3gdu778cI8P03k6o6TJSmgnBSJUCJeTTSgBCedZ8r8
eoN8O37qyru6t+D1O8n03phVtfPDWl2+5mZm7QAeRXsRuzNTUpbXQVBWO5q90S0Td6nO88znQKua
8i8XPZnIOhCvbBqrvZ1HR3o5CCz1zrwRVmNsRYMq4qw5wX6es3H/yhUoLxnCUbYbSJGz5megVGGe
4sBzbIcoxOgKSLWn9iUmDQQD+d0w9sjHWI19YRbO3pVhCbv5A+QRMf9qEqrQVCwI4dEx6zTtZ4aD
9DVwlfQmK8ZPsTzUjGm+FIuuxgSGAPmX6gmLjdYKUhWny62a2tQYs7p4U2HtEu+bwBmdzANVW1ql
TztPdPdq0PXZztW72X5dyYrBZW0XhRFwTzB1127ryRLlFKxE/6asl/JAHveBChfspanVPLRNpguX
4urcBgpJckkTCNyH5IIZq/JkXw22VZpWB5O52zc9/MjRSpF7x+DmCuyicf/yKnL5dL/tKYYDig8Q
U/JwCPTd1W3YlMIsXGM0H1Ts0vxJJ4PJE0QAbBTaCBTnaTuqDY7rUVbcpuWovHt5+NWl8ffwLCky
eXlNrVYTGAK43EZsPrTGkmzdYRqulbxRgUPO7iaZ9EdrdGwfCnezeXlg+YvP3/vfA6/e22hDo4vC
ynxwkrTctEhfvU103Xl8eZT1wv31deHEsFEQb1yXH0NMHsy6as2HxE2VT80AlVEh09zNjgivyjpz
D3ljDBde7XwFMaXoHlGhQPwIlO3pbmncNg3VcDEflq4cd9jF2Ru7A9GMBZrl5W5wCfOxvpWeJvFJ
1xsdDXbqWkMmi0Vc2IttPtRD1fuFZtc+7mfI0BvlvIEuFO7spEl2GaIejyWKtr4eqc3bGt2WCyW4
VXQlH+TJmcEgopS2CXLSf6s9pa0za2mcWA+RHRZbq6/jG72Fx72U5SWFlmc+MsZZ8FdgPQEdX4tb
2WFWgwYbrYdp6O9rMWg3RmhZX7IhBSklpvoS2feZlUTjhzIqWSuI1zVuodBbN1ia3nqYYVVfFXnv
/uQCUDYjwhzbwJxdbADNS9yJZ3angQQN9Efp8cbZd/o9Ma0zklTv7Qfs8wCUukl37U49hKOyM49L
AJ8iLcsHU53mS36O67teTiXVesJIWVSSaLvToYMR66++0KyHaoYCm9k1LVwTTfUAxORuDlSMK9Mw
3loCuyFa5f2uBAPkRUjTvgm6xN5GRaVetWFzCbh+Og/gRrjoCb0kZJ0Mj8Tk9Lm0JI0iajX2d0mU
cA8UOzP9EMRqU7ubwDAA/A5Flwwf8r4MrdeJ9T8NzrCwosE9QTNZw9ei0aC6invZ96kS8S7FheGG
jxhtUltcoj+f3gu/hqJPAfkUT0UBZu70Pc2EiMUxJuf7DExtnwmt2Y16Nl+5do/0giJg9rupqr53
cADzEnxLX3XrUhJlcOBqstgGtgSG1On4VqZNPeXt5Ec5QRi5clFXVO/bOhrsj2kdaWPgKagGLBeO
zlVBQQ5LcRFlOqq23PqISJ8Oq8d1MXdmrf9Y2lyBIedGdrpFiMqur0XWVEO7AUCk9u8M6IbOPTBQ
Nbmb2zxqPVMPgLwjIBFsu4AM+kLYdXre8ETS1xiVbsrddPjQhzp9MCIuIHt2rP4AJQm9xkxTbZcE
RTdsrDavPzlFNVyi4J+eptSx4b5DHqWaL3HXZ2BJR0G9bxBW9JNyR4tT9jS+x41w8rQ8j76/5p78
eygZiEjLG4LZ1cEddT0bDif7n5D1YuM2cXuwbtCbnOxR0xNxPw8RFoTsNWFdmPH1d2WlA6KHJEGB
DhGOtc4AtW28ptwpCb10EP0hdgpjP6Pqb3ixsJUrJAeKS0rvZ98VWC9aQNQ9sH7kZF1N5RDgBpW7
EbaxiqDNroSd5Vchp3qvluH+5Q97eoLzYRGjkUc3tQ66fmyq02WjcIYJpaub0EssO7gqi5y+flaO
3lxp8ZtxEeYbJNNSLxJLfvXy0GevCcRWluVYtFIJYz10swzUCdGFxGncdOa70J2DbU7O8kavaQK+
ciwJz3chcsGeAomzbny3sdIDaikCXrMPki/IHVa2B1qsv82X1m0vhOhnb4buEdVSiFGU+/hzdTam
WkLRfEnHiIYxMENQRmnutUnmut7IJXVhtLMpJPuht4PrFEcTCpOr0dTFDJdQz+zIU0NTHRkNtVCv
saLApP+RWakE88JKcK25PBqz6Xx6+duu2kysIb7sL+UGqoX0dFebc6RymxmDEUQeXRBdRUzYSOZN
NeZOdlNOLr5eTRkmmHarjfM9chD599LOVT91Xdu9zvOLZ5E+v1LbnxajdEJePUtEtLwIdxSR1wsj
3vd61h26shqYclHgSLRckmI4+/p0F6lmYdwGcYvzYbWB9KEPJwqTkBWKsWsf6KT2O8SlFM/MsuA6
Ssv+bWgb48YiCLmwgdahBvrG0piH3ctrUx+VV/Rv0Sy2JqJx8oGhJyPJP8959YD5svG+LFS6x0Kf
r1Pk5i8cGE8yQP9OjOg0EXMR7SEjSnkU3N7qBhyCmEuoNNTIM4nh23dqDY9800z5XPj83Xw07Ggq
r6Zs0j/bXR6/NXK9L77amTbctugxjp5VpvN7Sy1izZtEPle3cVKYnwDtWUdNtNN900eQ1uPQGpV9
C+Fy+sJpON52KpRjvyN4a+6FHqb9r+TgP75N/xn+KO9/vUP73//F379R2GziMOpWf/3vY/ytKdvy
Z/df8p/9z392+o/++83wo+n65sc/jl+r9h+7vvj+tYvLYv1vTn4FI/39JJuv3deTv2yLLu7mt/0P
JN5+tH3WPQ3HM8v/8n/7w3/8ePotj3P1459/fCv7opO/LeSx/vj7R9ff//kHWti/bW75+//+4d3X
nH/3PvzKu5z9gx9f2+6ffxjWn1R1iPWA8IFpoxjwxz/GH/InuvsnlT74xeBGZYODPVKUTRf98w/z
T9DaMJDlnpQ0IpngtmUvf6Rof5IwkBACwpApC7CXP/714ieT9e/J+0fR5/dlXHQtT7MGNyEuQUIn
C07UPiUNbFXQHhGmbDki2QNiKa6buHMUT537aPSicFKOSLS8q+2xqHylRMTaqypLP7KQXawnsjL6
rIyioe5tj2riNRqutPtO7zMLEU3U43zci9BnyhJtBL2Yk7d7isVCwkZ9GT+pWWnN16OTzMJzQuoo
iFXFwePQdQOuIjXCjB5OFvnX2c4Jj8LQBLlYm2odBXs00Ltx9OhkDsFbF2N0oVEjHotW2xk6OUrl
p7bemPsoqCpdAxHe1fO7cQ6j7BBareHXg52bk2dhZGf5YxXntGjwOH7X0Kxp9mqjI442jMOQoPaA
add2SpcJQci4qyNfHXI19+Jcyz+hsiDorA6F2uNqBnHbj/Qg+an2uvmptuP6LkX/2eBHAafNEIfF
7HdtryOltWTUX/Cdb2qks/TJ9eYGkTiPGyNMPF0dk2Kbt6RaYM+KYR/YSfqN9LdRNk21hLE3Iiqg
7YZRNb4YiV6/p0UQ+pETls0OkG4ttmUIRt8bUVDfZ6rJ96DlVLkHjJ0FXPPM0eLPYK7Tb4iW4Zic
LfXSfozHcXQ/66pSfU6mLE03SUjws5mjIbumV2aO26nLrY9F3C1fxYS0iqdExaz7WR5rs6+a4zT5
SoUp/Wa0kk0w6ohvCjoigZfmRnrbCA3Th7RsUvjPol7wrdHr0t3Wi9u+GWkGNJuGVU/apUwosufm
vKDO2enmph7zKb0yjMmcNkOtdYFXRBp+hciEGqMnQidQPK5a4LiuVjiLx+rS+l2aY/uNZCHx9qZy
uWg9VPgW1zPqWc28ebJadZMXtut4qPVi9aUV+B96ydxGP7S8UBSvCZei8sAP1Jk/BoMNjX1UFmrC
IarQXjuOzl2j67GEIClus6F430VHmdr/pVWFdj9FWA6hbqLE3522G3VvcIso3g6tPTzGudAfxg5J
EoC7aQ7iYIv1kuq0vtMHRlp7UZbWwWdMB93sZ5jXmQWsbrRxNA9x/sEcK3ImWjFLTwHSL9nh6VFB
fP5b6PSj8HocNNt9xHLrfEcb5jeZsRj2ll5uYx2VjuPAj8p++NSgDHl0y1yr9uqCVD2F/CK2tiIn
RfALYTbAe+OZYk/uTN9nG6SvV/edpX8IRZxoe1fQLrkqZM55vUCnRy4s6f4Kukg8RksMIp1kL3uL
BNQweooNlGZbIseTHjqh9PF27pXpSq/wAvSa3o0hfVrTnTPFNrr1aZVcgS5sxn3uhMvjOLamILTW
3Z9qFaZ3LhpW81EoTt1uGiot7zo9Hj+rQ9RwdNUuZuCNHkUfsK0UwSbSBdobAjfjvq3LBr5f0mV+
pUbVbVkkdf1QInoTegYOBNY2IeH7bFmhXiIWPxifo8JOPtY5AYwvIf2xn1ITKD0nUO370dZZdxbm
gpsMBlO4aV0rfR+6gRncJRXKWV7jNtlNU8ZOtV9mlu8OdERjIlsbY5GnVVGe7rWum39WpYHl2a3V
Q9Wxd8JIS8Q3g2LMH9RIxLXXV+n4FYX98o3ILLvYhCJahN8tEar1Ttfn2KmYIeFM1HLkGUU9vwm7
tEMEulfHeieNiEyfGncb+IGFxC6/GlNOrzCjpH1rQsRQtk1szr0HCggSVkKvoN0oY5snV5QK+D0o
22LUBTk5q7x2gF6XeGYQj3+5TmJ2O7uLpm815/wniAviL7XItQe7iJydAfMp27pTs7T3pVWh7ea3
BsiQUsF0GZWc2P1mwT6xNqUg6r9xurEE6R22WcHyT4oRVwEKn15WW8uV5g6Bu7WCis+B3wKJF49k
27iC9LgfiZwtIdxIX3wcOcpio9tLO3oonNOgnGZDkTQvM6JzmvU1wEGLoh8FVaU7LH2qaX5bquOH
CrV5x1Ot1rmR7ZLWs6ymXDyyIzoST+HB/42YqfpRvOuaHz86gqb/ByIlyS/7j3/FI2eB0r7/mv8e
Jsn/+leURO7+p0uCKQnMhMeIh/wrSpI/QcAPWSrpkCqL4H8HSZrxJwc22TDFLO5GS4qr/R0k8SNE
1+gMSLAk4RLIsn890/8iRnpypft37O7Qk6NeSqrIwz0Jm61i9xDis6qPpNijVXWPDtJ1V3SMkr+0
oWkcDFmG4mOMBot7RVs7ux6Xsd4K6mvhFl05q/PGbm6uYv0YI5c5besuDR9y11UeDHWO3yS5q3+c
uSQe0U0JvoScRtuyGr2qr9M7rQQZuZvCwrfm1HwfKlN/6JRBeVD02tjE2NG+1yjLLp6Dpe5t1Ij6
W6ACyk2H7m08pdwjBEGD2OrU9CJ/RA38Jtdp++3KTgk97nvMfUmR/uY6///l/Qd1q5fW9z2JYVyh
I/Wj/X2ZP/2rv9e5bv8JPA5aH2kvco2y1vwrGwAJ/yclaHqUCJSRoP620nXtT+JyeqUSm0DI9dtK
l3sDVQN6sZA8pdy69aqVTur774VOX5RyD50eWYYnO6cUcJoap3CA4OMW6m0TpcpOFwOyZZbbXKi5
ymLC6ShUn4FzgXOggsUhfDqKluSVWU35cusOlrGd47r22yi/1Md/bhTQctQX0PGg/CkrEL+l+Wj4
O2hYuvNt4QRESh2kYqe1Lvk3r5p08pNJ6UH4pwDx+XRPef9vwziu4pSgVKZbA7iuuolcgUeTMCP7
vaK5zZvFssefamvVj1mtidSzkepET4O0PtnESqpfQqk/89aSvI2UFL6TLKRVXaXHTtqa9Ii3Vimq
q9FY36BdXW5/W9V/n5C/Z43PvTUVFCrLsolAQ2ZVQ4GVOim0ecfbuFPSbLOkcV972tL2uY93YKX5
4WjogTdMRTb4auvkHxa0reyNUadltCkVfbx/+Ynke52uKWnlqnJLSOVC1AhOZ7tw6ibo4na4jZfy
L1GY6U5ryu+DsrxOslvON3k36k5k50SWT4WB35dVVMGzi/Ua7m8Yld/CcMBecbHzLRWk6a50ykvu
1c98akuiJKR3O4LP7M/TNwuzvk0gxw+3gxgqH95HsUnScfpslWX7USkC5AoV/Fl+4qDbfteIKgGP
2MJXCMiiCyXTs8VFGwd5UcoElDPkvXv6KG05wbimR3ZIOD82ediRzrIF/Zen8nwU9iy1MukBJ20r
VktYSyo3TiPXOiggc/dhZf/kGrQvFAGfGYTwAOIfkQa3u7vqgzlGobEsq+q2tsgJOqHV72NRah9f
fhV5Xp6sSqh31HbhOMMakXja0w/W9H1F/zTIbiGaIjYc5SQc2140g7Nd6mT8XDlti+U6Ubl5YapW
HTcJccHvRqIU6fTKgudqQ6hBVFEcactb0VQlxRt8rItNUzvGgeoKxR1rEe3DklUN8JcI8W/q36MF
mQ720bLBwjt6qzid0j28+oNISSlazw4sQf48/SAISDT6UIjmFn+yvvSNusIjo2rU4icO1rWz0/PF
/FknXetcOLFO+1Hyc1DbAk4opa+RmlhDySLaODUguuzWDSITIUELqHIPX7oF3XZbp2a4e/lFz9eX
HA99N3qtdD3X/I3cbpuw1ovsNg/xlh8nfdy6orykVCg/1+n6oonMHINfoMdHjHz6OU23Axxa1Nlt
2SaGfpeqYolQVzE7Us0gLJ3D4NbTI+XH5EcruiK8sMieeUniEe5wuhfy/1e3QElXNmvysrwtG9Qr
nFQZvaGaL9m5rUjaT3PHTYYjITVRpMjWb6naiEiUtVPc6gtgd2+k0mF75lIoX6Ikq6prPeunb4Ot
xooXtmX9fnBF/tG1a0rd4SzaD7kNMY9ikRTaqNOgGf00yYmHX57xFbTi6TGlKQmtBan0IXOOk4Aj
NXDQhpFX3CpapL8n6I/2Uo1/I8Yo3gsEVD5U4bi816c42dstZG0jWbD4stT4o9oVwZWxVOy8ws4u
HEKrRhMPRv0YogvABrClsvN8+mDzOCSjWyTzIVO66K5PB91D15PSlkuz8iZ37OUQzmp3NVICuTKX
EZTHHKffX/48Z2vl6SGgvbBc0AtaKzHQKh01vXanQxiJ/lFYQX6jJtnFtSI/8smOYBg6ozC3WJlU
C1c7AvMhNdXacToEYxzaHnR2JfOguRWhj/aW+4ihZfa5VwvjXZXOJoXBJRYAp9TE2ZVYOfdeP03Z
pX1yFpzAVaHPL7UMqKiB8DydAEn8nvVpmg7KZBl+ROf0erb0cWfUinphFT4zFGwmyvlP9DXy5dOh
9Nyoxr6r+0OCBOJm0mftEM/LdBgwDfz56hmFIcgtDbAS7Oh6KIs1BVIq7w9uj9akYTXmxm1xOX95
lLODmyQJSjndCcagFL5avOqSqCCwUDTv0w5iNUZ0nl0p866ntv22bozgApPg2fHALkghfxSq1wB0
tRgyHZ2/7qDqSoe1Z5VujbnDeD0wLbR7lnT/8vudhQgAmmTfG8SxPELXMVU32sEotXEO4aQuG5yp
3vZ4U3WG825SxnswDZdghecrhB6vFHcCu8CkidUH1Zq0cDOCngOdBSw7lqClzux05VWfFuoFtNHK
rkQePfLwkb4v+L8A/5Gnwm/ZUQigPAisYjkgsz9MnhlrpaABWqbaZmxqdfZLPMszKuNaEl9j8NOj
LVJreJoQkRg53NOle9TnbkQotge9QqGOw97nuCyiXVS0SuinVqBZmyrLusJXrcLWbhs1pNJYtTWl
cULUpfCSYVJSH6zPMm/mYSpxwbPmmh5Or+NPpxR0p3xHrczPL0/t+ZHHy6NTQHoEdPnMbgAXrqlt
0QY9JHpbXdH9yvZt2b460pDJOh7mkhTMMb++Hc3IGYsCxcoDrPvpR75AnYyAA71/+V3OVw2jYAHN
0Uo0CynkdCLNuSwUNGXx02ny8ZgF7rQJ+3zYwra6lFI/99lIqon+pYUcqcDpUEtoZyXcLPVgzxNS
K8iP+oZ90RXkmVuRNyKPkwUV8uX18ZWTrwWqpqiH2AAohOlWW3idbc2mNy8RTRBag595lP6uwwvL
76qg3Ii2L17lM/Vrg0CtAY0JDJ5LYnVea42dEgWU2kGkY7lLFyBEqISMFw7R82yARcIvV9FT1SFb
r8lZerQsdFsL7WCgWEvLdUJZMXHa+U1gN0nj1R0SnTQVzeK91DbQfViPqoZGfp2Vvp13rf3WyJL+
0r343ExT0aI+CwwEX77VTOsV9zhG3tqhipbCd+Hze8VlUfrnRuHIAxwGiwndXHkC/3YGzVZjVOjS
awcnbFpazCIAoGVcssF7ZhROU2ovJF5cHGtaatC7YW9OTncQdlp8VKgT3IxVcWlvnN1ODucIdCUQ
0gitUNo6fRdbyVGZqub5YJZp9FUtdOsLiiWun3ISP3RjX772dkLgGCsPgkbaxVD0jdPxkpgmONUW
DMqyGEkTNxDNY7xkxae4N5rb0pgDv4OXdmFTnC9XJN0Q0WZLyPodMMnTYVW4p2IIO+2Qxwt2FFVR
qxsX7vLbJpv7ndpqCJNVehK/1d0QEyHIqB80feiwW8Sl70pdjPz65ePv/LQgcib4kPIL1CQI70+f
aNAzcIcIiB3c0bTpnQ0mkNW8Nt+KthE3tWrnRxtu97Ejkr5e6iaXmDVF7F5+jLN8Tz4FsmlUg1hp
hNGnT0FHLmEjlcYBs0vVK2GVuv5SofEShEG0rTVMOpTIsP5SleCSktDZ+pZDu1wAMAFlQ2UFEzHc
InWDEGi6KOz0SzBN0f/h7Dx35DbWdX1FBJjDX3aYafZIo2DLtv4Qy7LFTBZzuPr91OyNAzWbaJ5Z
gO2FZRuurmKFL7zh70JJvjye38Yg9GvIaT209xHZWJUHsHRM5tLu9OsC4rfxoxDHuMqorL/fPQyl
NFQOeC2Boa19gCryg4VCmX4dQD/8lVeJcuEx2uPgb0wGNCP7hYeT2GcNtZ+cto2HpNSvNhjGb2mD
GoxKdrWnnrE1jA1oj8IcpQAW73ZP6EomyrwW+jUNM/M4RjSpUZnaAwhujqKx9ajMQUNf69uA39Xa
tkz1a41M4AHOXnJS8mrZeac2R0GqiiQRngnBzO1cMqeu9M6pGSU13YBMsTs2i6vuHOa7kJtgVNKy
5LtLVPbGN//lQbBLYCyQ5o1rn4biS2p58/dCVy34DhQw9KGIPuSxmeyEwvc3N/cHuFxWEJmxO1na
xpmWRFfy4qrFSX3t+8z+xmWlPHclwInIUfQ9hOXGJYqcI5VHrGAo25Jd3C4mRgdxNKBEfXXadDyk
NgZUuRmBxtKQrPNckYG3mhNk1RbTvHpgKV6LRhmeUy2rL0XkYSP4+NStePzEOiS/yK4iGkW4Q9qz
iiGnvIxnF1Gka22j4IBJoai+2E1pv1S9Ovzrgm95dfsiL0827rv50YjsDmzOoLb/wWUUsWAlmerk
1LpGLJ4ybKWKgwzdvoKjhGavmGWZ7f1iGYDcVBPkGwR2U0NtkXvi7VX4Zac0YTgvbWgX13yqkU+z
kvBFb4boK50b6xqJZMhObTuNP10NolBYDIqGOAT8t53fIa/11c8gw34rU0si2Jq0kVHptausEFdr
DBPwyoXrnDtPlJfQHgDJpRCRy0Plqc2HKlwASMT9Eu8Rs+8SAK5JSb2RFFXpL7O6mvsIZYOafl1Q
205/Af3hHT1CA7+f1T1Lr/tbQN5nnBYuG+CP6xsNnmvOYyP0QMnD9qKHueZXhEQ7t8DWKLSvUGMB
VCdHuj0eGUSUuBWxEbDfnScYMPUlTKNi50bbWjb5AqBMQBGOZvrtKGOsJlU6q0aQNM5HSBE/lAEk
u4ZewU5osDEQXBJZJQHriKbfaiDdICDUmgLmUhn1wVh2lg+SswiSIfr5+BxvLJxBwZm+iUoDhVrC
7ZS8vI4hKORe4CpJ86T1UjkZ6OHOwm2PAvOAdJOi75qbPBNc6FbEKwA1qXm20AL1u4LuyeO5bKya
lBmAwSERJJSzbudSWXWd41HgBkmr6X5dJ+IZP0LlALfc3ZnQ9lA0J+UNyEu6WjY6G02jzJ4bVKEh
fiR1+7ckJ1CEMCfn+P5ZEbHzfsKnQNp3Fat1FQ0UJUYMp6eD/8OsTeeMpWyK2FFu7FxN9xHpG1YB
V0WkH+E0riLSQlOFY+ZzGBRNM2MamZVfUwqtRG2KKI402SSPwEngU6bRntK7ef+mMrhDLsQzDjHX
Wj0oSmWgWxxXYTDWSYaS/+xV2WFadO8/WTeMyUUrEvM/HuLJ32f0S1W/6zPlXzir4pKkrkpNj03x
FfAPNjUaOM72YAxDOZzTNqv/ths9mQ5mOwFMUIso6tCUKZuXzsG2yFdTXUmpFhgLfzvSx3/wO9IG
HJXo9fmty8HwXSA+v6MDt1iIILn0pavexRRuUOKnLOshWkyAUcejqL32S40ygzgMoRN95N+P+4Pp
ckuAFBLql24SCFEIkVn/qYG7/pHGbZ1dq0jBZmausQjc+aD3wRGVJGDntpSOIrVb7Z1aNFGxiBAM
XOX9jrbwbx5W1DjkKZ+KNPykxN3T4726cc4BvUCGoxQjd9HqGwLazWI1B5hkCwLLYXbHoAibZKeq
uzUKmSTFdxTQJfvx9pzDiJyBTnLOxyzJjgheWzgDFM6OLunGESdXljRiUnOY26tR9Mkqo25gLiHE
rYtiGuMns2Tfmfruudv6TNz3VI3elm5N2BFNI+xxGMFzdUt3tJGv/0iRQ+19zW6TZ4qi1rlqkQd8
/8eiWMarTK3RxWv2dhndNGpCJecOCzO3esoS+JlNMg07o9yHOxJbIh9m0n+WUS7zL1HXgjSEsfSq
G7gOcPus9foz5tL9RYzN8ClaoDCK2hgDPXL1565P552LeiPXpyMqGVmSX8HWXH3GprRGzFJLL+gG
hJQHastIY0T6QRtk6rPMIsBAGRTGWJzA3SevnhG6e+y0rQ2L4zW/g8eCfGX1MHV9hb+qmnkBcV+l
+XrbjN8za4zPjz/o1o6lHU6djWa1lKW7XWqE5cN+mDEIr5ba85VBFIufOVBFHcX0dmTMtj6rhYqR
zEVgwawp3laugzteDC/QKyX8K9e68fNA3/jffsqmZyje4QfR93/HItdfFZgiPx7PdGNBaYFS7SX3
kD3Q1UcVaRnlJg6UwTSgpuRXotNxgIa9ubN7NseR1H4utDeB1NsVNSK9tozMUYJGNKjN96pzJIiy
vrx/NjTDVdnllICG1bOb6B3/ec8LAz0V4oojfH+csHJ//i9GAb9CFMalRkfsdi5TXBbeOLhh0GuF
e8RsvjmWw2SdHo8i99htdkNODKIIMA70KHolt6OYWI0VVm87Ac5iRrA4pfZv0rjep7ps499aQ+y2
FDc2PR1Lqd8FlBLy5+p+KdXC6aOsI7ScZEuG0lYw9iI9Rray14/e2A1ATzhgsA2pm93Zm2hhHMPP
cYPB6Mxn2iruhXx2r0q7MSEkE6gyyRbz/cmKI33Wi9lygxKE76Wuhf2x7mLvmlRV9vvjj7Xx7qC4
DKYIWzjqZ+t25Qxvs+8d1s5d0AjKa1c9pmkzf8qE4jwPQ6L9ZoR9vbMP39igqy3igeyD7YwoCOnA
KrnJB9r0lDydwJvNMpggen+QIKafVatrL5lbO+Nl6Jzsq9NrjnKwsnbwiD3D6arS1jH8ZtLtP2nv
g7ZUZoBJftuOy19TV6GxQHM21A6IHKnfUKBShe+KvouOeRZ2vKvUBdB96qyp8Rs7suwnkgP3xZu1
LvPF0Ce2r2Wl/ZcxleKTG5fTN8Wwsz91rlHTV4eoeLLMqp7BQUbqfHz8JTYib55Iequ03knG1jzw
eJrxcTFmN+iUvnjCV6669KZeXEpYME965mlBlnZAIIoqsXZcNTZ2NUMTq+HLAMRiTd7FYDyv60pz
g7lcVLhcmRtM+bin+7i1q8GxAhSm0wFnVv6KX8KAzOFZzWomaFiFOOh9lfvplERADse9LGZrKHnF
SYEf2JB3crB1VaIvKbiC+ml5jrSsP2kiMQ5W41g7MeLW2qHVjjyrQ96JKMbtrPqiUt0y7J3AzUPn
dah1y59qR7w/qmYarJlETBDzrpJNU4HahGIPNdR+ap6bJvVOptt+f7wDt1YN1DkbQGLFyWlvp0Jg
luDYFzmBdOc9hVpqXaxaL54ytOc/Px7qHgULYh70Oz6f9IQpCq1uAK5nQsJp4gbo4vlQtmwBsG0v
iR2JQzy1OiIWkLgas3yGNn1cUC2dRPXtv/gRNkRuKizgBUknbicscK5RsNVzA1DyZBF1mp7MCkF5
1Q7zI5Uz79h79vd6gpHFh8VUAlXBp9Ad2j0HmK2VBwpMV4FSOedvtRquSYqtLAkJPnztJ2sY8ude
Ga0DDid70i0brzMRMBUYGo6Ace/mjPI3eG6CcYP9eqDBGn3FNxGqC9HA1cztPdXJrfMhr3nYDIRq
DHq7xiivIPBbsnPxhuzOnpOKo6eBanz8KbdHgZCNYggnfl1RtdTG6dLIcgKST+dZDAhfY1a+J925
NYq8Igk0OOs0bm/nkljGEFc0vIJWwT2N9kxCDrHrR7v1JONNwWknmCFlWcVPSqrPUaIqZuC4tfak
66F5aE03PUQLqVFjjcupLMp2xwHifgeC5yGX5iTSD+IJup0aWGEtqebYDpxW6w+D08RQfbMWGq62
dzm/BUm3rz9jcZNpNO1gx6w1wZRuhOqpZ1YQi6EKfd2NPP28hI0z+HpO/QANaC/7rckGO/M1RzLX
CyOUdMpQdXw9yqnN6/DInyITvjQMjFrUJzcrzcof2rJbcBtVBot3v36fcLNseODJwe0r5R4A6K4v
SMVwlRjovhlY6C58B9MiPoxmsTyPmW3BX7TgYL13WzMgxQzaZ7I8u3bWypNegOmqzWCWEMCuN6LL
FFnu+fEoGwmyQ3MWARzEnOAkvRmA//IypzDc3JKid9BB28fQsrYamOu9frTnhrxYz+LLZCvQNd3C
CTDwHX96SbOnlXp/uPgRSILRSgPUQhJ0uwO9MC1DDwvGwChc9WmqrR/oC+0FWVuDSGIVMScMKyTb
bwcZVBU6MVliMOQ4E1SWuxw7c4mPjxf0/o6F3EFdinKOztOyDuVCYD/KEGl2EI0R8U1rW2duSHEo
CMHPpJN7LeOtwwurEUwHQ/KXVXEh1jqtNczQChYPLn07ZXUwFor7CvQh3wndNxaQxrQU9EPqBuWT
1RVo1nY/RYIYge5Sjwx1PdbXDvrX/zFqb0RIfmUkbY8jc3suGCnoc/uhQr3Bq2II7aCgD4O2PrCQ
VMm+PP5O9zct/3FIBNKCG2zxWiysnBFjdXGHCAzRIrFQ9jQmYIK/dHloHDtLj4N5gYH9eND7sgkb
gpyL88x5g8pxOzNHKN6o2rUXALlYIAANav9taWoqJdPgoRXBP36FrD3HR7OJve/5rOvNp8c/YWtx
JU2GvpJUSF7P23bDBPXLxQvGeTC/IhPnvVr97ju2sSvlpUJITGxM13W1K0kjK0/rPWpRo/nVRc/z
Va2n6KR2c3V893wg7XHY0LUiel1zY2jFIO5mlmGAm7hxgKipHSOMi3Y+3MaqMQrLJnlivGCrLSn0
qivqNA6DlHT0UwFTzKfLVOxExlujAO0DlYn9LrfgKp/IE3Mhk2B72F4VfjRmD8msPK12spb7ZBOU
NwBTJOSk5swaVq+ZKX8Mthvk+GA9m1nUSjW37Gp7KbW7oZ5exkbVz/ogzMv7vxVAZSnURNv5jS/7
axY4Lu5CzTCj0iVc7WNviAaRrjFBAODxOBtnW74n0LUkn4as//aYJXScizxfxBW/++pqoAKm+15W
65mvAhA+ZnHWnuqwt6P370V2ojSxQmkEVN9qXCuzS2TNw+qal5p+ihUVYCa01Z1r+M3mdRVDOWSC
gEHedoq9jtfMblaGKUyv+TIvylNTJgo7nxJ/7CMGI566YjRUv4wM/WejuFK2GB94vx/H5SosGK6H
eSjz5BjjDu7iEZ7oxsFWa5H4xGRd9hzlS5wd53Revitm1kUHtOpV4zz0+ThJzQz3N3AShnrSYJaE
6A73+GN1Rthp584tRHqgzazHp7GP9W+4PU1IVMR2ZfjIF5o/cTqGYiotPhW/QBNX5YvE2fippuNt
HNM8qrLLlIZN6hNgh/0BR1j3a45gt/DrJu+jP5IldsZDUXthcfRiTf2ezXA8j3TH1f4ZtZusunTz
WCUHJDgtMPg2Bi0nkN2FcxId5IODMdVoijhTG5Yo9yTJ98jqtfxYuV2N4FYYTd/nTjgDEzUx2Ham
sfoaDlbVHd3QUV8tgZWin0+t8ZxkC3D0xG65sjG68fyo1NI/2gSdz0NKfZqyeKHnw4m32R5fTae0
/sRBdzA/RCHSRT4UWDV5MXNku9G1KcTPWHM/OyDMUFeETZd5aA7ynCd5/lzZuYGwnCY8+9CRqnln
Vx20JxE1Ho3SCFSnb4V5/tMoCuW6NFY4HcGOFCHssST84/HRegvFVptPIrpAP0i5TfDDt2fLRTqh
j1O7vw5DU34BHxR+cEvT+Jr2LUpKUdx3F3tJx2dHUYazPSnt2egV+6OBVi0CK3kU+ijLeF81Nd91
Otm4PunF8bzSmYAftU5vtb7qWP1yuraFlX2al16/qvWwKKhdQd0EAd2H7c8GnMB8UTP+DypWWVe9
oiOSsZudvPy7wiP8n7DQqsY3vGHX7e3+B0rqhHz5Se+Ad8h//kusbYy8YhVE0mtWhGpz6Knyf7Qs
Ue1lxPevL+OYxDfSlRc4/CqLVHsRechz9te+Lp1LWyraZ03o+pkykv3t8X54Q/Df7gfGsimzAf62
KBmsomrhxgiu4Bl3dWItM46ohg2/eUOUtyhK5wLJmNnDiRsvbCQCdJ1++NgOFj4Qjfe77lZ4kiUL
Mesxd5vy41T2CBS3ZR8iDEMeXB5nd4ZtP1jedJpbNw6WSGrJAN5OXg1NaCat+QKrjhqRJ/Mw8c2y
Q1Zm0/ext5EHoNsWNYHbLoN3yPOh2XMcvX9n6AJIDBzKbiTD6yjHXiasJKa8v45cCEcdw5SfIumS
p3GZy/MIaeXglON0erziWx9Xwu+A7fB23xE1Db1JUsKH/jpnpR44VpG8gOuZzmkSKTtdvo39KhVD
SUDpTAF+XT00ZplwW2pxe2VLo/ez6OFFDPrw7qiAahSoKnxmkLyAXXd7KhZIehDctQbSi1YdR6GJ
Y2ime/TajWWDrMzDImMfqC+rM9GbWoXOVdLggDQgcza7/aFH+/1UJfFeork5FERapoNpFzvkdkK5
E+V2V5fNVansyFeRgPYnFWZiXSKX/HgzbNRSyWWlZAgBFTW2dW8ZDYs6sWWoA30Qw6o8dU/WFBkH
oQzxF5Ssus80NdoXGJuocoFKGRZfgDw/RaIU58e/5T65kaKDsjgCuJJ8dLXCPLdKl3p1A8ASaykr
tdyPCszUmApODlMsmuvmLIo5es65L05q3yk7b9PWD4CILou53Hl35U19qCAaeFp9bUZtPJetY0/H
NtPnEnuosv+PojhMXmu9c8m5OsfA/nfADvfnRZaHZB+FEJAO0ypLUIQ9LRXcsKsrzNxHgH45jYpR
7Kzzxiiy04myC7K6EFRW2yudUqVtdODbutdrADes5rm01e7dp1LiemlB0m3iYl8DJ7DaHvSZBPRa
qb1ysql7H1Rv9wbdmAtoNdoAQLjpea77xfAvsjidbeOK+BgGNMnYn3hHlJ2IeXMUbjL6qXSmSeJu
DyRdSArfcWZe4zrpLkuijV8QYHy/pIbsRFNep0XD0cdV4nYYRPE6q/FCVBnKrH3F+yj6sEyps1Ot
3ZoMTXx2OB/fIJK4HcWpBB5VkWJc51yh32Tl5Svqe9rXx4f57e26fdc9mbcDJpHt9TtIbV57Nblg
Yl6FWqb9CVVl5bNuxd4xcToVtF3rfZqnoj+6YzGd2nkQ/5jK6CH1WCfVKcry4tz3hXYyUjGQUfTz
MclS59SUZXkivFQO5jBWp9w04/PYhOJEJW78oI94QmDGpx01lEGfik465IGC3rk07+9nOt7k8MiN
ESbiEHq7goNjEKU7mX6lmzDDYHW8Q5u4rT9SLzo+XsaNoVBXQRyJ4jrwrjU9oa+SgWtIg/c0eu53
L7XDg+Aa/12PEmVnqPtghKlQm6Z+Tznwjha4TJTsJ3Ifdl9cngh5tVcBa+23rJ5iKudW9LP0ij2/
qa35gYigoMB1BwNDXsm/RLRhPjozmogMKub8eRlq64MFka3w50FTd+oWq40v5dpUYgQarmCjufpW
p3iJKR+kIkqvYen253Solxdbc/akH1YzehOFA8MIaJI/4fyuYp4Ek+dSq2o98IQXnSAMNOcuBARr
CcfeKVPIi/qXI/Y2FKuG8B2pFKjo1X3hpVFUtk1rBG0cmT8KZ1Y/dpYY/NIJi+us2OO3x5txnbu9
DShjLIIFWCt3V0daRbBCLEUPDCMsn+uyJswmTbmooux8q/AqlBW1+qnuK+OjktjzF88qQ9wc0vlV
C802Q/u1+i3tyY52ftiKm8EPI2TgukFmhZSS12a1jawc0UyjTq9TamhUDUJbO81jIYSfo7mcH/rR
GNRTsqS4m5B7mifHGdzKnzSl3ymPvglo3H4UCnzc3fT5CKkoXt7+lMJSkduuy+hqIL3EjONw/ibL
4T+tbip+FIWp/1Fh+vIhnBtz8LV0HLODo44gUxy1N/5GxBbZTQ9M8XM4OMsP5JKrgj6DPvfHoeiR
oyhVDSqMEy6D8+PxMt4fECiNSECT/4JJp/Z1+9OhTy6AU5YwyErqPSWF5qOq5MbO7bkxCstjAhQA
Z0/es/pWjsDxqsBHIEDEPjzlRfhDBWy1M8j90QCNA0uFJBaiBR6Xt1Nx50RJig7GgBvTOxFG+Nq3
PepKifdHXlY7ac6aXcX2o+dKRENjSF4y64cbfI2mpviSXuaiymXxpEkPVVMUrylOMj9nE7QKXMrw
VNmucumAEB3b3lJfdU/iFPIxqbLzO78kFDVZCHaoAhO33FX40iacvLm3LnE+VafGXBxi2jLcOXZ3
X1I2wsD+SuABsMM1xLlX4tD2+jAPisQSp2Yo0BcZlHznU26NAo8avXxZ94V+dfspx1pEmGw1RQAE
aH4J0zA6hKPW7zwOq9ePAJLJSFkuiBIIVKwfWpTcIrV3RcRcOv1pzF10cRQz8mOrqI8JriinpDTb
HezU2za8uSzkqEAduU8Jk2lr385tinWFeTdRQIn0rHfT7/HkHcxRfApjLUCb+UlHVq9KR5SjxT+D
Sj0xyo6L0X6E1fWxsczDYmSXrrfOdWxdmjYiHc1Q4hbO6fF+ki/J6ndywZLK8xP5qWuQl1c4VmM1
QxoYgwLpzCgH67uY7Pxvcm9U1tU6/96ZGjUbYTTJziLdPahyjTAuIDKWKKm11VrYRNz+0Cgu0sPh
DPgvO5nUlQ9NpYefH0/z7tZgKNlZ0ClESYbW6gJsrUhkC3zDACuc4uykjnXWUaj8MGhm8i3B63jc
WdetXSfNrghHqOehaXv7/UNalcILszjAUVmaqZgecvvq2c7HzM+XIijoMuxcDVvL+euQqy1nVylm
PDFDJknxZ1PQZ5gzPUQ0AHjg49W8P7i0k990GG2KB3eOnbPXszHKidVctOWSh+H3oRX9Tjbz1jlb
bU0qlHwuGvPkZuteTV83I2jROgtSYCimX5uxWh3G2K25XrX+31DzcrTqcbVCaL9L0hH348I0/FnJ
AYolWigif7Qn+4NKLiGOj1dgY62BfADch3glQ4HVWncUqfUo5djAFqV5yWv4IdKsMNA6O//38VAb
iy1h5iwzhT2Z2t/upNlUlQRl9zQokdw+LmbunLoaee//YhSofrQWHVmDXt3FWlYZnHgnDaw2w3Zw
nMrXyO60HcmHrbmAkkItx8QdDZza7VxGYWthYZVpkOGEejKcdjjAVbZ23pWNw/4G+SJmpOQPBOJ2
FO75HnSsnQWxadcfwpjevTpFyvOkL7Pqx6o57jwxWwPKjADms4SarTsfbTG5papmRVApZnfRB9Xi
psbLFjJdfzamdDi/+2PRbqCPSEiCKvCavdUareklFUAE2hrpIVnciaZctqfQuTErpOSoVnJD85d1
sVJUbV3MiXw4Ry05K61+yUzad2FVfx7SsNs5UW89mNVxh3lM6YLojmvFWCWM8aAMtpHmBfgvPY+f
o2asX0WXht+ieBmCpcel2dfVSPthNQodorlpx3+SNIrFwSsjdP4U+MT62Q4zo7iWixR+EmnUas+M
1H5WbFTM0A1EPvCQ1Ut9BU2JIHGYid72R/TpI78KnTQ69nM3PfXqpObX3kxUHE6GcpKKtlN9NKyo
s6logD7DfCIsvg+olX+x9Dyfd16P+6WHZkm8YgKChYy9Po2izpMudUINIluPyKvTer5TDrFPThj7
SHruQRhX9jAIcVBhh+9FVE09HzL26pJZkrjD99hbgqRCAOrQYZzyPanDusJbzRgnX3dGYfloKw7a
MTFMYR7VMtONc9+hiHPARdGpDu6k1590sBbhOVPd6LOjp/1vvEeiePddxY+VyQwwBXi9a0HKJOsF
ySk/tskn96V30w9tGU7vq9j+74rwnII9ow50h0jQ9a4zIviXQbZgc2IbBSld7+wp/dy/IxSUZcEW
4A36d28YvF+rJHoFsLK2dFD8vXnMilg8e1M0vBZuau9xPu8vXzBuciZUB2XUvYqBEGWbHWXuzWDE
2NtPLLs46taudtHGs420OZB0JLOhm93pP7g2vIxqrtqAcPtQKH32lAIbHbIyEK7tiyw+I87p961F
dzh6WaL2ksjDtXjF/3lW/f+ixeQntJDCgjghweRkGLfvgFA0g7KuVwfhSIDtFfQOWyxqdl6bjWWF
UifvLNIy8qXVshKzZ9rc602gLbb7R0MkdJiiNP39vVe+pPzI65jqpIql7O1csGaZ7Sazm6BNCu8c
IbR3AqQevX/Tw/mRFUnKu1JQ/XYUXIPwiFPCOrDd2DmXrlZeqpqaxOO5rJGl8sOgF8gLRmnHhKwn
l/SXXe/pcWcVStkEXWSFl6oYqw96F9tPMdpLH5WiTZ7wL7VT36LQdsZl0fygjFO4U/rfOHrwqCRZ
mCCBIHO1O5yhmWtDoR81hQ6Yej0uLjDFwxckptKdjsm6F/c2YXkcoBOQExDG3U64NvRKZ0XrILLm
ozqVxREgOYiTMP0YYb/lp2WanxpFk5xXMz9q3iR8Sxm7d28icj2agSj/S+lUTy7JL+tOrFwX1Ww0
QeMa0VPe9Bhqa7udx/vHy5YXGpuF4i9OsKuH3KmTAr0aHnKriZTDBBvubMS6empCPf4QLW3y7miI
ewZUA9E4awz66XZWRjIqajSMBbldkhxLTA2O02DuqS3cH3Pah7SicFGUX3IN0Mx6laqTgtQG2jXh
wV2Ecmg6WN+Pj8b9pqTGaGOZiEstNrXrBoQ2KE6hoS4cWH1bviaICZ1Se7ZO8ZQYO/nV/VAoEfLs
k3u/UctWnynJ3T63F5UbZZoMHBmjxDpgzhOeqAO4ezJF92UG7kgyRvqvpqR9rAZbDHewzDHvAjUJ
h0+l6LWD5Y7hi13V7JOhM34TYW3Vvte49k7d9v7Dyb4zpQ2p5yaX9nZ7hKUz62Vc92yPwTgVSVV8
xg/Menrvh4PUSiyOcCYvAY/57SgjEVRS5XYPc8nrPojJXI74ts6l75j1Xn6zlsqW14kLXYdgDfi9
RyX0djCKTrlpDcUQZIrQj3mPvGWfAaDwwcM5HyiEGBeqyK6/ZENPk71Iy8J3vEn5HSBa/C8omOww
AklE24JSZnk257TaeRQ3Npesnf4vQ4FoYHXDzwBuND0bhqDppvkamlnxNCD0eYgUNf/yeOU3vi9d
dSp8tFYJBteVFqhZ1aRPah+kml6exOIK33GbvXrO/aVGtRWSLx+XC5SC1O2S9/FSLXrE1Qmd/3No
i9e0bEN/aYxzXtTvLqQjikB5m54WzwXP42owU7i9a8dVEyyzab52Sug+YSO2hxDZWjjKyARGvINy
drdTyuvEmYGCA4Na5vnLYlfD0TD7d/I75V6V/CEyGTie94gzgMtLV1otoyALfsic6Y92XtJj48xf
H++D+y0HdN4BZCKZOMTTq+lgTa52ZlM3gZ4V+QWM6vAEjEHFV6l2dm7p+83Alia0Bf+A0gFt/duV
U+hD9m48NUGEadPZwrDJt42sOSbaAqytj/dkIram9ut4+u14lsibaTFZQzRjm2+mWoOZrVM8NG1E
yx6v4hq1x3Qko4iuPvA1wCprclFKiQQV87QNgEWpzfcscaePKI/V3qWBJFg+u0w3872uJUTJ4nz5
p8Qcw/STagmzp4ykOj5MWeoS4ZuKilClCOPuUIdalr44lQe8h41vuAcDer55jjtz/hZRU6EtPPbe
Z21USHWXwpr/1OsyDnKMG3J/se3xrzApVV53qE9/IG2jTwjc6fE7ifxy8hJhzJ84akiY5O1C13Gb
L/T1ioDP7j6VeTweY66t4+M1vq8NA5Gl1EGdje6Kq652aj3CVitjUQaFNhtfZ8pun+w+mSMf90n1
qXfV/Icoo+zb41E3Nq20qSAuI9GX/3M7tyaFIw+/vgxoLau+N/TtcbGNp4HY1G+rPRmQjZAXqR96
SJTEJN1jXcKIcl14dWWXZLZR/kK22B+8afI+WZ6SP/X5UPlJo2IUm5rGqeviPsg07Fh5wRC5+y8m
TkIDBRPMP7JAtxPndSg7kvmStmSt4ihoJsYXctTy1Ocx6LO4UtSd0EqGFLelLEINblUaaFzhUOdu
R1TAP6PNY2RUU1jcJCv/Qj/7M4ozBxH2f7WtB+zCM8+jsby/Zke9QqKlZKeassU62FG7RLeWOA9s
a4ifysWj/q9o5bG37PSEANMen+I+riPtlU4P3BQyyFrdTKRmdDbmNJcE0TI9NHQ7nkZltr+H1JGr
g1ZmMVrv0HC+TNqc7+zo+weMwXkgyeJIM7iMb5cZg0jcZ1Ujx8ixjv6I7Kx6wXt2D8q7NQqUVDo5
HFrJ37sdpQQbGJtNWgTKoCfHpqnEh8Yc550S8uYoJEzIuGGbcQcuEW6Vu+M05AHcof6EWrbxksTm
nsTG1h0Aew5aOxsUZN1qxSIbW8+hTamMR6bzpJpTcdGaWDun1JmfvS7zjo+P3sbDxcbgkYRPDx5x
LZfdGS3gusxNA4xhMTi1B6xFC6d1j3MY2b89Hmtrbo4GiZ23HyS9vvpOiLLxmHlKGtS1guuJACVy
joqwnLjdMKDGO8leduKAjY8GJkDquVCEJJhYLScOwSG6XDoeJ03oHV2j9Y6xiMX7RyHgpCpDh5Q3
eV1gSjxUm1InaQK8g2u/xJX402DE1k7pZ+NRegvQYLwwEVSHbrd55CwYDjfEnKrRFq+xoSmXHlLe
h6Upi496DSNFre09we2N/cHmoFbL5QyDeg0jT/KRZ3Co6gCYxfBM7G4d3UmgPxSa7093iaSBovGo
068D23A7v9ZJLL1TrQqNHjWEOl/+WCqkxM0q3uMdbk3qjWgCrprHb30tpToSuGMTiaBIk+I0lOn0
lLtm/lSk3XB6vOe3PhrbD3EIyjpSSv12UlMZx7M3mSIw4m48Jp0zvDq1ArAa2+gs8pG/Hs6QcvYK
q1vDmqCxEACVeKg1KkbzIr0ww64K5Jk/Kk0OE8xpPnVjSpPNU+ezqlXR0+Opbpw1yv2Sx8nI0NtW
Z62aomlWs7kKKj37nAPkxytkdnfuq407hMcMYD61VtjMa5cNa+7yEQtWEShjU1yaZKYL5CrqizMm
+b9Zgq/S40ltVELpa4MB5QWl9UU6f/sB8QEgja4aEdhjmc9YGOnaZyMZ1NdochFHVsSsoPPXjO2h
5ELTLxj8TJWf9YjlPf4lW8sr0VREwOBA7rA4w+RYUzLaIuhrQ3sxvd55wXh6T2p5exSuF8hHLPA6
V9cRyVWGXBOc99Z7ro2+fLabbs+3cmt7oiPz/0aRv+KXMudcCSNBWFgEzhzZM9KdRXuy1ZQaSJmb
l3ju08PY6fBWHi/h1rkn5kIvQUpJc6HdDjvQ+g91cJRBJFML7LTdCQcBWtzCnOK9HtjWTkV3XupC
AhC904BQFSVRE5WuA9SVFKzmgtREPAo/rtXxWBPY70xu48txHOiHgdThBl1nRo0Z1W6aVWNQTp7J
3OYaZmWy1wTemBW1OrIUVhHy1FqhSTcaJEYGMQQESs1zGgPqtGukd1JVKQ7Vsgsm3PhkdFSos0rx
RWBoq+NndWaJt14z0OImUB8yFHZaMynOboc4w+PdcbeA8qFDAI9XCLlVUtrb3eG6Q9oZhWJecrts
38zKrHP8P5yd2W7cOLeFn0iA5uFWqsHlsuMkdpJOboRMrXmiKFHS059PPjdtueCC/5sGutEwSxRF
bq69BjKMrrk+XBtns/ix7cRqXvis8w4HWbeCFhDnMr5y8Lyq+3kabKjXWzLMMfDjl09TW3UzdhSR
J92rK+euLVz9k3SnHmM1A1HRaEsL3nAixJfZ6fMra/HS4M9OOHATLIh9m+uVtRjVuIyFffITvf7H
wTBqPHeCsN3dkI9BcDMSn3EzjVMw3FSiGtrH979JVgwedXRS1pvBy2fXhaxHvbCsUzqk8U7oM+pV
K/lf3iOSNGoW7h2gypul2fmzDcvVtU7c99LIzgpnb8K3v1Jbvtoq17jFZ6cLaAaszM1U6kiCvaD1
4pPT6ulxTtCkWD55THUlvIM/DGk0kgj0+e0JfPXVrYOuoDzGT6hDt5xDMzGtGCA4JhUxnR61hm+b
Bk96GkC1j28P9ZrYznZMoQLIAnec2nnzgL2wSoFvn3ca3db6GahsPMLUKb4YtaPda0lSfYhFkd4T
xdMciUnVjnnquscyqNpDEeja13E0suGoEHNf+YJef6f8MFYQvw+46lWgRzzMmTdSsZ1aHxffMs3b
j8vs5u+favg0a8N/JfMCkL5cq8q0+8EfM++Uggh9TxdD3g3A/3+XYjCv1DLPm/ML1OP55Fu5JHTb
uWttVqw1ev4iW5Ox0sl4cMucbU5CHJGRapN4ItGzNmWIU772o0l08eBMyp6iBRN2B6u3GMNGpeWk
csxLN+4w6U+/Mkz1QBerTaN8DrLfxGb2HUJ3rx6iRRNZEwY1QZuh0YEY9iierCJHXCfsOKo5LZyQ
ozr+BsqTWGFKFogIUyMGB8oRFaCaH7xrwPDreo45WNl6+JVTl79S9SgnYKUUlntatEGyy4ONfBnk
3Obh4Fjy4AdFdcOpZt8bqZp+LWRlLjtlmu+0m8A+j7Ct1d4b+gWsnm1cOQLvvM6qIoAlngosAGS+
azN1zdDoNdWDYda+K/pfxoOU/nJ1TThRqQQN32nBj3oPGmUNYVN1AkujrD6kZT89xYZfQydqg4eJ
BLQ5SvCWvqsX0wxNLnq3sHzSP29/8pc+LOpmfOXWCx+exy9/VFnmuqHK1j+ZGYx1sxHmXqj3Q/I8
us/WxV0Sc06IUy9HGcsyzQJn9k81RNjIWro6VJ0vo3wIrhXNFxcVRx2SNDp+q1js5Vizs6CxqRP/
JAjG7LH6tHvg8plMF5yrTglZ8JExzjXqHD8Ih8K3uUgMXn/z9rxe2LVRjyBYA9pcob7Nr9BgVLZd
XNMH8Dr7H497+2dvDvImhA2WfXt7rFd14Cr2YXL5J6USzfDNE5fxSHib41MsCXkwFt/Y46BiF2Eq
LYfYupKUybdHvPR0NHRWBRR2i1BsXo5omSohsBVCTeuXaZg43XAji/gfCZ3tf5hHHAGgDHncjjF2
fDmSjvLb72SjnRTWtEaYErmWAsdb2g7fbON/GWy9i9D+hkTtbJcpcjaSNzGpXJ35H2Rcq31tjfan
YjKvBWFdmsH1hOFgh/KOc9bL57IrN9U6O0huJ320zziL43bAJXYfx7LfvftlwdphfwV94GjfQn34
YGt6VZXJbW6Nczhp6bQzC7/fiWbo3r8uVqgU5x4YhyBU61P/5y5pYY0zj0iEb/XZaG9mf7Hv/HQJ
7n0IpFfK2nWCNucn8N5aEvnPRoibhZH5DmF3bpLdDuOEUFyk3jGF7W6Gra6pR6k3zU/ooOkYxeQ6
fknT4BrEshaur34Aah/sOujYsK29fFZS7J1sid3sdl5kfPAwsY1SeyEVIrB3s8ZwVBgRBY27f/t1
XvjaEcLSIkaz7AI/bGo04hT0etAaLCTKPv9J+oB9p+VG+QGjJv8jxujWlUrlwkrFJYmPncvYGmy8
fU5jHLRYDtoJCdwPM+uyM9BcSg2aXzMHWw/A7YxyQ1hllfSf9O2TcQtKUKkN2a3R+0uwsy0ZdDdL
EFS4VZeW+dQEYkH9x8n4/e0pfe7mvRoZct06n2vDb3M0p0J6saJ2vZ3cwtwRpj7sF2MoQ6sZ412Z
m7/LIf7E/n3ndTOGKcve87V9CRoVUYnXh8XJ6tCtk/GQmKNxG9RBduUlXFrtgKPGqs1iqT0fev/5
sLg+NralLDbcQBjYR6b2z1pZ5Td3GPVjgutv6NeCCERcsz61WXXNEujCmlvtS7hBgaDQCNkUxhWf
gaV3rLm+11sssoLys4/x711hmcW3xqnSr2+/kAvjec/iax+gj0W32R0rf2h6Srb4VOklDlx52uxN
QmAfcnJ9j28PdaEA+u9QW2JjnxLiiI18fFIlRkt+O2NxVpru+/dgRuEazs0KTH3rJBQ0Extwziie
IZNPU6X7u0XTGqT/o3Flf3jNTgeTJW0VERDvjAJks5jx68hqadbxKV+09mROcfMXCZ1PVlTXSfhP
ebmL53w5AvE3XDBEd9NU/nJMkkbKcCKG55QVpnmO28IOc9jHX71EBJ/envULmye0iTVkmJKQI2Oz
oPTUxRtPm+ITP+dgNzAaVNN8wkviltT5nn5v/NDI9ErT5tJOhm4PvQ61C2ywzaoamKuks7i+z6mB
Ftqq3c8ZtIg7Lxf2/zIUeAssZy4UvI6Xh0MPTBYgZdFO9Fy/uE6B0Aoq30Ga8bVj6FK9y5a1sqww
PADz3xQti9JH2ayBcxoh7ftMVcu9UUNJrPEejkAi5YPuN/ImTolX81U+3/QKPd/br/PSR4RXjQ4n
H0MIOg4vH3cKkrbt/CI+4XtPVe8m8Q7x/TVa5KVdAYUblxU0brAzNieR3pTIL0n1PZXeDPGFbnd7
09Pk3JO5O407h97Ylde4vaWvil623PUuBp7rk8r88sGs1tSqUrjqjNbA/VP77rKchiI2+0hBOY33
jlYkhMrVNTft2FXYrhS+5u2zbrGzHVX5ciZMh2NTGm5+7oO6vOMMM4qQ/D6hQsvs0yUieSP+V6ZF
Z+yotrtzUBSaHrYOiqK90kt88traJEE3nzG/CwdzMIMok50ld5WQSRbVqhdBpDmjZR5GoebP73q3
6xQAO62sV8oOTBk3hZbUcRX2Cm068+VkH0nPWPAAu+pcvPk2n6XTvFP2AkincN03KyjWEI7XMKfO
TmcbB8SmyX1HwOOhce1rbdQt2WYdi84Y1TcMc7g22ztF6ukyCKi4zzba/pDmbr8zSiM7Zp1tZpE7
tOqjLtR4yqvc2mvOUIepaJuoYeVfWV9bxfzzT6E/xy2RYBz+bbO+0oyGMZhMfu50r/8EGmIaoUdK
2rny4ICFqeYn9bGpe+e38I3pi9/YAaDQ0uo/p3nBI7KStPjDt1/4hVcB64HGBSAgTKQtlgq7iPgx
3yvOwpiTfSlH81BOdb4vsIK8wp/b7BvPj09YBgZ7q0cO1ukvP69snAe6TD5DAVGHOShfBMMpu3L4
XhgFBiLsF2YadGdrwUQWsIdvlVOcE8hj6JLKIuq9arl27q6F93+KyPVhANj5nME3aNZtzTfI/4CX
0M35GfuiPNubozXcy17m0A99XnEYB+XiRTCAku+BQiYVFYmv/Z6LuX0kY3G237cnP/8czjikS1Tu
q9Ty5dwW6BCtQNOK89yRdNEqWR0n2V1zYr40t+uLW/FwDMO25C0ulr3mUyqcY3BIMPdGnTrVXHMl
2Oz867OsDEtovvBVV2PYzbMEWmxPZtydyR/MdgGuh3syDvsTOEAd1U5jXlkxFz4BSI2Q34AlMZbZ
OoDMmaWLxfW6s57OximW47SHU1p/sDWzvYI5XJjA9VoODEp9Dxy6eU0K6NNXi078sek1IcyY5rZU
i7yyiV/a81asmXCs/1cBbnZxU8H5ltnQnbV2CIjH7e3qS1K4c7njWpP8MYOmPNpSy/94xux1UN2x
7QwHlDUislVhZFf2mPXD3nwrrBiKFfwmMEDZlmJNQ/u3K6fqLAkq2Y/EF/vRXDTy2BlBlcGGVQUB
EZZ9ret8aVxOGMhBnDRc3DfT4PuS/Dg4lWe9b70Tup5ip6lBj9phISwTRnJ3Z2g4tl1ZT8+g4/Z5
19g6jh36GFzfXy7geCn6zhzK+pyYQuf490bArDI2jEdWNe1uil75ccT7VfuadCmM1rhpy1Ahyf6t
VV1d7p2irs9G7S6Eo4p2kJEFnfgHT1H8WMph+FQMS3tEMjR5kcScn7iHUfprjyAzvhOEmP0Uvdmo
ECN0eBIN6usbt6tIWpVts1T7Bg4zbjt2rZYdVlTF777ycbHofKs0d2OnOV/Guo51fiaZoiFKDf8B
NDLG8EgZ14CdCx8EvWwgB6K7QHe2gqjSSGZTKFWf7caJIwC5Yd949rUFuLlQs6OAhHDswATCXJ1L
wcsXAiRKhoFZ5+cM1cfvjNjULyRqZI99U9ndQaJoTkOtK5Y/RWWjeZZp9/XtU3ZzA3r+AawIcI7V
pgDmyssfEIheGLXm5+ecHAy02m6XAGxmqv7jOyh/qiINbtNewnOmkX9t03n9GbDbUM+hOlsNiLbi
VsNqSIRdyvzsJ6IMpzS/sXGsOizDqvgfZ1ZPL94dXrzGFDEW6OCz7GedkP9AGKXRceg6HI9FId2P
Vt4QCFulcfrt7XndGk+tE4sckzEIF+Kq8Nzj/M84jesu7VCk4tzJLNj7uQjqSEvG4U9se3G3E5Pf
r3W7HreRP67fk97PVhWltdJ+dU2PTZLWQLjclx1RYSHcweU35knpcOCgqJGyD24p+M+6+DnaJMlc
2SlenzxcoTByoXPB5f0VcyQOMP8zW2yhM9bFIQ76P0FmfaYmMq+UBxcHomIBV8fM8ZWPqyUn/CED
gf2tVjYDLldeCyezjs9V6/tXGN6vP2kTmu6qcmbBUeBsjm+nbe20Mkd5TkdfP6sy1U9Gpst3snyY
MBNCMNA9ObMIBbabrBJZHMAqrc5prg0oHibHDmNtyvdtRRZVlmvWNQXEhUlc/bFpFpNX+ZpFK/Jy
aMXkVOci15bdGDgjPs2TuV8c/VrL5cIcvhhqA/uqZXTauUHBojudwNiEfGbU6cmVVXFtlM19ZE5l
jQzcq84Vl9BIX/xh52nYRbz9jV6cNjY+ZBWAe6gqX24Ftp4r15+ZNpDkL1WwTFFXGDYWlfFyfHuk
i8+DRgVPDqKZXvU+CBujxrMZCeZ7d/K0Sux1BGO7t0d5vZez8P4zyubd2PNQDgBO1dkbPP2QB417
aNou2XWgCp8KM8h3KLz7E3mr7066oIrCqIk9nAekiNycIllOKG41Bs3ZC3pnXxqluzPn9Pvbj3fh
dfGmVqo4l2aqp83joaUrrN5j6XljoEdzKfKbfi6qXaOb+f7toS68LzpUVGeAgyuGuVl/FW4lU2u1
4ozqp/9VUuiflQ/28P5RaCfS7wazeu3toNjmsdNilJlOShaScrHWVo339P5hVtLOythGPGxvTjyv
Iis5jRNCp+CE4ZviqV2fteXp7VEuvB3aovj+0iSFxLAlUlZO6rcQpoczCvX0q0H7bV8F8/zY+M37
L9JrI4ibOisBSGh7Xbc6R+sdjUtEE/vmcZC+2MdB9U5a47qNowbiibifIlfZ4g8t5VBaWk57Vk3t
fBv8oT3MmendTUWZP3rVIH+8PYEX1tzaFqX3gzQBSu9mzY3Cb/U5cNvzmAz2nVuZc+RVTf4+ycrz
U7GsV2POtWu5RYTTWstlac7tWbPM9pD2BFj5uhqu7ESvC7vVf3HdVNf0BpjSL3fW0vWrRUwUP35f
ZZ8KtWD9D/M7yktPPvRM63HUhvpKc+rC5ZIGNiTTVd1El3mr7JidZGrcJSAnhrVz65oq78K4apOd
MTgjzlhJcjJI+7s3Rr07JkiT7j3V9U95F7/T7/J5loEqobNwvKzbyMvn9+bY0PQ+bs89GspHr7HT
Y5cP2Y9qsMWBPAr/Ws1xAcHjXcK9YEywacDilyMSCbxWvVNz1suWPr6EeOjN2W6e3HZfaMQxhPbk
aw8pbJN9VVhTaKk2P+rY/wzRVCVX9s9XJKOVYWoj2zf4VchstqiPa3SaOYnEOXfKMMPJs2O6KQ2Z
MD29wbtuKWXkiSp4zJPJfnSVVe2KbhijFOHq06qoCWnXa+8r/4DD6EusK/95XYKMvZyi3HQUr390
zobOHafISMXtzUG7Urps9sHnUegk6QG6AByHtxyjtoIOIOgGnEtgxVDC7DkgT212sbSMK1vucxr2
f67z61gwmdgHaeWh+92q3CpIU3KZY/tM+z19UENtck2j8BVR2tnZUyZ7Lssuwt5f4yrq2nW2sPIw
d8cuiaZhyQ7Kl2kWadrkq1B4Vfe7qXXo22PV9PDTpfKf5tGsRVTHMkh3IDf9reaI8u9savpTIgyn
jGaZEu1XzLWTRFx2Z+/Qe02lR5JTT0VdawYn35tSHTtuEwsDc/DjJYSoVKmIAgycuR0qjMXr3jJw
3rX95ke1+OLOUvG03KpyqdWuKBYD769UfDLtoXdRnlqdAn/ASOxKRfiqiwUizx2EtcEsMbHb3k6F
hZM9V60JJj815EtVZXAvVtfAkLuD2o9enZzcdu6iaebrSme/bg4LZpFf3z4LLv4OKL40nZ8dBba9
AQDOBMF0YJxrYZLDA1nLjENlNK12aABPhojgpWAIdVJ1sdFFrW+FCB4hWHmN817/v3VOVgsaFjS0
QTwNX343iW+mTYal3Tmdlf2xwJ7p49C66koPYnP8rb0QRuHKBDUcr+atEwAhFlLmmk5AweS3B8+E
1TvpTX6lEN/uk8/D8FpZfKutySs3nZqcrdGq6Ctrap6yY5ArwzmOyup/u+Uivvl+b8B+1w0R4gid
/iQRWhA+NavsG/tn/ci9GEe7t182XRZmcPMdo8mi3Fg1FAaasJcznBZBjK8LeV79OPY/NF7CH0xR
8kdF6zYA7Yr7KbSDeNq7mEJXyK39pAorzanrY1xXmJzpMJAgbaW4OYO19dZ4KDT8/sEUUqK6ygS4
McLZQ6PR3i06DT7Nhtvr2t3CVmF5k3c0RKnyne5MxcmZveXrMlRZHI6mLG88jFY/uZhpYJ5TKLuN
HCIxH9pK74ooM/WsjQrW6hB52YR5tkqDLIW8mccfkIqUYySsvn9IRbr8cMWUGIfRzjOiTfpuTB7J
e9WG3bQsQ76bhwQ+pmw67XFe+LNhUdr0vJTV+X9jB8xmL0SC9LvvDf93EyjphFVcmZ8Ej40tpVg1
VvnsxnlkdUGrdmLtvO14k/m3SpjOP9WUsFHB5MNXpZlaNRM3a+f/+H43rIFGntS4pfv9faUTgrRX
mgvm1TrB8KTRVTVD7h7yUGHJgXVhqtXWPhtE2UdZXFWPlvIwHagMwQR3+FkMkcWuKEKkmWOza1yx
frCZBMty9JjeaxkYH3oYET+NpvmretOEGJbRYFVNmn7QsRw/YOjQHaqJNkOIhcL4aONR/qErxPgU
EwfwrXOlbx2zURmnYagEq8ONsxvh9sO/CseA5uA6i7TDIChp7BaBFA9Jggv8rs4tv4tK3+fuZGtF
b9z6U97AfnDM/FhXEI9Dpbp5wtTLHH+jZhAimnBe/KaPS3CT4mH4x02WyQzF2C5Ef8la/HT8GbPA
Kh7qx1KM8hSbVv8nFTkdeDcokVN1zqL/rhdDuxctDgNRM4n5XtJD/C6NvDvSG2WHA3pvnN0ar5dG
KRyfX6Ohgy1oWeedwZOVPBKUpn8sLU13dpUTyO960+W/umReHvKhXX5CrfU/z4i0l7DPbcLfFiY4
dOa0FmFSZeM+y9z61NqF8dRlvWxCjUjSLz7fwRLKXof37camczbnWfmRUmN5XyVu8xhIC3PjtOrG
HDNbIKRITkv7oIpcz8N+sL1HZI3msEfaFWuU0k1i38jSSb8GRq2eukqPf1Za6j9WigzSwxh4xbLL
fVP7JuWgz2HdikZFpjZaTcRCNtWnmd7O5woKcxI1cVa00cIjFUe/t4bpPknxXt7VjRruq0LY3xas
CjD972ubgoZ4j7+TmxDa0XaO1d8khTCqx9KuDHmPUsr8FSOkeHKI8Ml2xtyZXegZCd4KRpWm4uMo
bf0R2r5cM0C04J+e9pmD5K7yjcgcJxHf4Nm1pNGMIUj9oah6o+UYV2UdOvk0d/dzasuPaV7x+4ax
YpeaCumxo9SNdj+XcAUjvQ40ig2VVW4onZbwTY5XEZGiqva6kwfLsaA12YWLWsSXZGnABEXhPM6u
5v5G6lHoHPmW91SMSfOn6LCo22XTkGmhUeJMFVLKy+xWNln2pxhjlXxO+tZ40iffzvZOQvRsWBgL
SmKjn8iAqGRX3SPy6Kg0Ra6P4Sz9Io1oMcosUlqy/DIt5c8hW5/5E/LvknzKHKMq9vHYyAC7YiQa
ey+ryrvJIHrpI9SPWD8aVU/IoeihPq0+psW/EDKCGBWDM6X7osn9v5CzVMeqHOG/DFwuI92tlzhK
2Mj+NUY1TAcPniM5K6TKNr+n2BF3tB/U98LQ8gyllNMhn+DBuNiYcftTIuogyQtngl3V6MHfAlvD
MaqsDBZo3E5KhbF0eicMupTgR2kIWi0racVFpFqnY9hODeeAlWnxGFlN3d7YXidFyKJkPVaDbt1Y
jmgRhZW1/0+69FNkQu0TkdIT7bb06/EfEs69L72ulq+wUTT/w2wG2nf8X4r8ME34Ax4sImJkpOVd
sIS1KYaF8JKOjT6ZivjbstgBQS1Dxc4s44K4t5no8i8xMMOPvJPLfZksnCm9yjkg0mxMuEJOMm6f
3HmuypsuVUZ9X2fQUHZmXkwfBjGRmjk0Wv4PcaDx1wya5dlOnJ6A0MTALxZTdeO7iRvjLbIhjiFN
LNnnQuON7zMyTs6G6nQrGgY52Ts7cKpsicaubrPzkKatutH8zhD3fN9yOoxGOjl3RT/MQUjSeS4i
Kfj6Qtxa/O+Q3f0pauylo2xeYv+mzjBXlbUlxAOpDk2zdwt4LFE6tcnIG4WHHUktceENk2/KF5yI
2t/BJKhZ2UXlBkd/yDW5m7Dpa/daX/fZB99IIcEkQT3ke8kzmbzItpgiH1bd58QhU5KavrfzKM11
s4ncTM53ZWpBxypIGMt3VuFpeVghRf13MKlnw1yrM+J2u8WgcEdNGfBtxu23xStEd5xVrNUH4rg4
6SvRJV5kWfVyE8S0dD/U5DCUYePnhvVox7XWUW1gVXUK2k6/qUClDx3eWCmE7zJWYSlp1R/7yet0
WEf9+Kcxuvw+kUNcID8k4jMaIENJ7qkJ63UsVNFHRoOPLxT/wFGRJmzzm7CnLgD7a5d7mzyymsMo
WNyjk8XNh6ofRfM57YGjdioxJVKLWEDYH3lNfUhUB6womgHFQxooIjy80dK46IzZD9SR+QOh6ZYb
6eNA4Dfmrm4ZjXiJPJKKKfQdzZY04FcaiwZQPBo+kaHmeFNjxNtFtLStf3Fhl/Z+8PJxOk7N3Pph
4tnNTe80TDHZK+5dbQz1twDovAqd2l743hLPvQ8KO+cvt9yLd8Lv0l+W5tr/2p5Gt4cdTdM/j7yq
ifnItHlvUYlRbC113kXtXMT4ELExBWEzrrPYxE1gReScjn+RFI3/xo4tSANYW/PImxxFp9fFfzrT
Rf9p8vOsCIG/yx+trSXTvspw2g+LJpjmmyq2mq8zd8UJplnspD9it6/VvYfC3QinoORri4euBUPh
MhgmfmE/LXEWxztdeTquxxUH3B6C3FTtaGGln1QRFL9mkDciI9PxrrF19bNICLnVmFgRyiXLP8eL
g3aszpRF3wTafIPFUuv8k9oFBIvYkZoZaqU07oZsSESo9fPc7nqZ6Waoink4gY6IcZcT42EdljRh
1XSULH1o12MBo0A3EmfnLmX7teyDQp7mup5/UxsV+X4smvS2zhO02fnKyAgDrKwfEscbIKS2pVWE
BJkrI3T0Zv67zEmWhRpt3WaXDXNJoUanQYZ17yaPedWm+S7PE+04uNge74ESnbNT9xyp4+RMuM3m
cjqVOkJUjoBCK6KhS8V+VG5eR2Syimanx7H6UCTBXOz5a+qrInG7+xTkOFqGjRwS3n6usZxtWZVG
6DdTTPFWjisPUHMasvr8+HtqB2YWEua7yDDOEvtTPwTjXTK1WR8SZwwow5Ha29gpGQVN+LHK/6Ja
r8QuF6Zxmw4QlnZxacV8LrOkYNC01hiRpunjD3gr0uY6r9cfTXvk76veavWwqws+tDozVfZoVbQ0
I1yUlIYJuCfMEN9UVd20pZ8OoQgy/4drZY4XzrU7L/tazdlPw9WaHiJAF9joGPTCCLHxAa7wrLHq
z05ljx+LCclrWHCUgK/ACX4su2URh5Jrn9hn01j/IXzItXeWwoXllDiu+DYbedPuytSsrF+zXBr7
aPUph2jS+WUbidSl/Asmv1JhvZqOr1kjtKDriet5yJHrmGy/ff23surhk2PTl92XeMY8OdQ/7bEq
R216lEYR/KxlkPyF3198N5yKL26eZtjwSeJ9SXMV/3bFGBzzgGDVPSIRbuvVxAu5n8ZidvkvWkbA
YeeiBEOnxj4H0ynWMWbrF9JXayaZrJFROfuEKFvYCKB93b51Yzo8YznjbjiYQJkR98HxHtQzKzBe
c+cv9kwVeYonYqTvFjWOD6PyVopPZ/EJu5x0Hx2/91Q4zZqRQDYQafzX9guePNeX6QPGcR1iUApP
I7RyzAbClty4L+zg9Kz5GgpjNxolwnF3Mtw/Q2xUR6r+WO2Seda+esry8zucZOY4Krt+eDBjxTao
AVt9NtPeC449cqH0prUb80sgc/uDJQKn/+vB5TJ3hdbrHpeWrP5Saz2rKyVB2dqrlNgZSqS4/avV
DdCmEg15sQ32lfwkcs3cvSbg6J7G0nObnRRtan0svcr93nG5wdqBajgOuf743+aSaQ8TwMyvXtN7
T06e5Pis1f78LU38xYjSgsaCCqYCsEVbqPm1LhZViF9b9xMOjX7X+th37ZbZ0H96fd39blUh6hBb
NOeDI1yyuANzXpPsqefiqPPc+pfP1eEDHB+KRAyExgTJRhcnNwvZlje9NP0+asxF/jvNauQum1Vx
ftJkbCV7aylrfefovS3J1q6ldQW13fQPV2wE5hcmAZATV07Gpj+uIf+OB9Fa54X/77Zux3bFz2fg
GNjcxbQP7LJzqNZkkLFwMhxu3wZCXkGnNBABdwl7AcrGUWsDgwDAVM7QQFZ2XdFGeWy1UZXo8o9a
2vKaUv/SWDhwcNKsjGIUmi8hl6Sv6kW5jX7WhWMRjGY6EYIT94ZvKr2CCK/T9gLdweLUR87HRRYc
BB+Ol0MVKypTQm4+y9b6KMypvgO7yPaQN40fQ1BfQbkvjra6gEMHcMAJN60HG+p13yaOgXDCfMBq
v4O7BE7agr0cRTtfo7m8Hg53jNUTHBSaxp+96TvITrrdJLPpXE2aWeycoUq0w9SNxYFoeT3faTJJ
aENrfUkx4bmDiDT23G9paVv/GJSxKhxit9TvhZ8msPC6Rf2DTcuCxLJO4muZiq9fOgSQdY1hV4IO
cestX/nzFNfmuPDSs+Y8c2mLpngCgh418319Nr4lRDbA/MB5EAvog7186VBqrXRtSJ2lVxj7SZua
neMP1se3v5hNn+15FKw/XVbx6sCyjfxKSb9oZk3MZ5dw7tsZotzDaDcNNuSmeMJ31NjJXr03kmB9
tNVvDEkC9Cb4Bi8fDQmB0ZPlN5/7GYf+2BgxiQT2uNJCfI0Hw5piKJSNdPPoVb4cxScVcgFqns84
FDSUkIF9U6XL+ygFz/OHFoqPhV1vVYa/HGRwYHHZWT+fOQz082IF6X5ENPGNfJtrXk0X1h6tORMi
IZ0Fh5bYy6G6We/zilvW2Z6L9MZpFvXkuxXSb4vu4BVE+dJYdEGt1bIDw4qtV+kydIRF5NZyltw4
dyanLQTLpd4zVH54ewVe+P7R+7DBkbixBittHituPGNIXGmcO2AC4jfAe/vxLtaMGHTINq4sikvr
HQ4IBGy+LF7cZlEIjt7aqzvaIl08h0qfFj2Eoxt/aPUcdHzBvCJOp/HKKrm0FP876uas0P3c46pd
GWcv6Zyn2uyegj7pfr09kZfeGb0VFiFHBN2UzUZKzyuWlPDGOfBndWM6XXWMey3+MU/L8O/bQ118
HjRvbIBIXF+5mMx9ZtUgKsbZ1Azso5XjRHE8Lld2wEsrA34GLGMdf282qJcLHj53Uc+YVSOq0Kv9
Ip3klIN8ZxGptwBunTlfVWa9ejA6vPRcIbngC0VXdPOizCKmNkls+2xkVX8sJXBlIDrjyqZ7cZRn
aT4lEo2xDQ+pxxgMEnVA17Ws0gO2Rl1EAf/ehJK1W72+Ir5jigf0Xy+nz0izusEyzj6rtJ+PqdGK
sBL5NVPAS89CJBXEAU5GCJ/rB/cflqqf+NJDQW6fe2Pq9mXZ6ruBsuj0zgUHVIYBO4FU8DPgB22e
xaGOLzCA8s54R3o7tygqHIqCa8mUW/7H2g6HTgz7CHKnDu1gc+ba5K0ENI2881g75mdLVA4oDwpu
DNmbo+O32S2G8P2pVra5D8rMP3Yijo8zris/3/m8bLzw+mHQ0kmmb7r5IarKheyXFjjRbdro/0g7
s+WolbRdX5EiNA+nUlV5kI2xAYM5UYBZaEpJKaXmq/8fsU+ocoUr6B3dsQ4W3WQpx294h7Yfn01P
Jbv/YZAtVObx/0NeOF66MqmaFkEmbt7ZqSPKoVqYeWV9YZSz1xKfY22GKzan+XiUpW4EbRDDiLVW
J4OmsbAj6kz3bu40F56Sc5e7x0bcTLTw6jjF95k25VPgKtyACHHsQEm5N3piLbc4R00PfKlPZbeC
YXnhsdzuoePwfPORYbWwjEL/55TyZzZc/WqqEW8oDffaSbrpiupoQIrViWQIHVQkn2tzrc2oNkiR
Lox+5qOB7BLowKbfOBnbLfrXAaxbPcsT6JyxkRbqO8pyyj6Y85AedFAUedR1UM/RInQvSWT8iTdO
PtsmdIRRSU8MatbJHpWd0UnXUGNsZqv4nHdZn4S5TPJ8PxtWq1/VeLe9VJMaZzIxDMFCLRiaR9up
GzfSls0YHH4tlDyI69W1rrcOnXs8xryQFunyrSjzgNKtb/TZTtm2+iSAo34vctP9WQRbL22pl6YI
u2JMk/u2ycyS4iHtxZ096CIJ0TdYnk2tFbdDQZljt8JhXSKrSuyfejo50z3YCKzhsJimWIKXdPeV
Eq6W74Q+Ti/A6ElQqQ+b9q5LF8piK4IOEN9KcKmR3i39XdXM+Froq5e9JJ5Oacjxs9yK6tHqrh27
pZSIUH0w7+hppS+eIXpxSNau66jUF9aXbESyBJEiuHfhOE3O62LZ6rsa7ezarzbCTI6u9q0p8Sja
rTTB7wUbR4sXfzDL+3bUgtdZS6x7KaTwIpVo45cS43D3kK9E0dDYHHlLQFwYtJkmJ7+Xg7S/BW1O
LcgcSuOrZVYVhoU06ZJoqg35WJV+VYS6TIKfpbK86spobIpYvp6hwy+lMX3hpfKfurTqi3t/qaVB
Ob2aHlBNlcYeWRZYlXTILSvsaREuFzA1b54YRJdglZGRQuTEyPokQsx7QZvUwlO+YEsccjV1n6dF
sQXevw7PHSTmMuDmJx8C5X98kPxUSwaX+yGW80h5DhLAVRek4mPVjN29Dg08HOf6Upb3RuSABIX9
jET1BvgCfX1yfC1h0F3NxjkW8HNvlikQB1l07as1mXKvBlVGkGv0vd9Zyz3dTv8Q0Dq7DqzaeaxV
NbmhkHK8RlpG7m1/bXa2O2q/3p+YN8Yz228MQDJT6ADfjXbH8cx4eiqFXbZzDDpLvujaYn5YljT9
qZl9F61j/lpYsxYlND1itl66R+Ft+IDxWnAzjFNOm8d36bHpNTJgjXn1/o87EyRCMaHiRECP0P+p
DZTKPR7tnAQW8IjxUE7SfEp1cwrlqvffMiuQ3/55vA3KhHASAc+mhHk8F9MMcg37HUJ5KYJoNevA
AreBpxEd9LEBf5amF0DeZx5QimkE9puDWPAGo8eN4iiSZSNGe/kXsuo18DXR7rBcL/658mOyETdP
LRBUG2f6+Nt0s1Iss2HH5mD40IRKUrBmnm8rNLMxqM+8C+O9BXkSZFP42apbZLSA1Y4HdIaUpJb2
QeyYwBykZlU/pETJNtWo+oS20oyDNNCspw1UeFiFp+JWl1b9EwmI7iuguYbOhHaRVr/JL5w8bOAh
IbRt6gyk79tF8deLOulARpzRs2OKOkx21pd7V3bp76BQ84vlSeN5Bi1JR7quHqy1728tOuTARRqr
vvEnq/vQJmtR/nsYxeoDLQRzBibYOZkqhHM6B5cVJy5HUtaupozuGfkc0kK+RAA/s+E45WBc2Qns
vFPoLV9uDbxxdtwm1qvuCPd6CJyvtprVhaj+zNn1OEWUufg0ZMxPvgnLS8SFcYmI13w1vxVyqe9N
s9znoGv3qzCSC0f3zHf9weNvpTvSvFNHEGnkDXbn6Rj7M3W7rKL7VvXVSicT0973b4lzQ7F72EEb
/BIjyuMtlCZ2BcG0nuJhoedeqdmhZzVme2Ukl+onb19Hi2iXVMGiSrxh/4+Hyodt3hDajMUAWrqj
HbHL26G7cM1uf8vxmWCVdDJJylxQTU8Vy+fRKSzR5EsMPCP4qFMn+ZzCsn2GSGu/ZJgsfJb+SLv1
/Wk8OyqYToQ12Yz0Oo6/zVjrzEp1b4qF5a74lq26eh6k8r472BN8L1AjvF5xMTMuDHtmSg0Xij54
dz6Yd+942GloMkdN40BJWvl7o5dBpKruEl717e4Hnsubv8kNbMx582QUf0J3G5W82IMwvm9pgNNS
pVX8mdvEfpqSRBzen823m9IyiTAYzYYvTPZzPGA6GgsPCarJ6NpXV00/o5mcDuoQzFXz8v5QZ2bQ
5JBRuNa35+T0tgqcwbG1zuxjtVb6lWMkdP9n175+f5QzMwjEeqPZIBgEY2H7FX9d1HMDUhLPnTVe
M2U8OfYcHIQ55leFrWGZvkqg6v8+oAW8YWNkUCY4ZfsvDYyUovGXWGQ2CquUPvSrxO6SnbYI90Zm
ICLeH/DMPKLmRp2cMtv235MDkHu9gS+jRkxaTelnoxiX2zFH5PT9Uc6AxSm+4m0Fvwv4EnWW04l0
BhrA1kKDaYInT1b0qA9wyYKsNqIUE7IrM8/MA8VA5zY1YX4pPWn37/+I00+FVoHEF4i57d3d5CSP
f8OQjAWRXKvdGHi07mAR9FGdaf8owAF1exuFVJmKIjH3aREdOEa9rLjQ3kxJUx4wxinvdG8sb+aq
zT/Ba9AubNHTM7eNBzETEQD05mBanCxgRkm2kISvN55NYyotEaJu0MF9nBp7vHBFnxuKKh8IS31L
k07NF/O26XzN9bSb1l6aO1eW9TePVvluTIJLQ51bK0q/VOvZm1TNTr5K0XGh9VCmt2Wdu7dDBqsD
gN+/bv5t7iB8bAKcFP7ecEKD2iHWK5r0dhozsKyDlf3A8Lv8/P6+O31jGIUYjyEoMpOEnVJg9Hr1
GuCm7o1de+ud0oJg70FABPjY2NNjL2zwxrZVXdIAe7NagPjRK0A5YRubMvDxdk9ahLLsau7gx4/e
bm5T67rQpL+v3eofucME9Oiysi/QEaOti7za8VBQBoukyTS4dGL27q2g88JWTtOFav2bS4RhiBZ9
EiPaOYgWnwzjTrnWA63tYjTBDDQ/1nSU0ZKZbb7TVCU23Jm0PgC/KgAApaOJP7Ct0l1t+9rvf1xS
fsnGmdsUfanKnVa+e9jKASAsfonrwExEqBM1EQBK3kMBJWO+sgovwC04B1AYvT9ywFT+HSYxBz6l
g41DDSOclT2e6qCRYMaJUuJsRiYvzMFNDuHqTcbeh3RzrZBsODh65f62S6VBdKp8+0K2+OZo8tz+
oaVs9BRiz+3P/3oTJaSCpLObjQcsg1dMhO1PJaCpC9fam5LAn1cdEgxPBq00RK+Oh8lBOMq0nevY
avruI8gUa9/pU/sVVzArdKusCNBhXJDeMbEZ+LG4Pvq1gZG5kDS8/uAODV7HpdbdIVpS4QQvvAvT
cGY3gpKCBYu0LteUfypLYk3CULqTNkg1OKYB+mtpdiOKdZ9kxq9wDDm+jDitfJg1z71b4Adc4TX3
z5qcHuq2lGY5ebDCiIKPZ6n0167wM9nEyGetD045+LdDlzsXTt6ZJWcURKXoQxNw/SH5/b3kNMma
pe+buNA8dEGUVt13mVXs3t/ab5ojLPmfCvfGEtVdAvLjj0H0fTCmbGri0jGWJz8rgPKPuXYrm4mj
vDbjlRhV+uAAwd+3tj19rtJhuh4Rwr3w0J353s0hl7joTxTrnlw0vTTMahmRQcNfwNVDWvDyu+HI
/uv7H3xumK0MyPYwgVGdsj2DLXHtklnEnugxHnABC+uamVy4Md6+AwhB/rGMxL6RwPyknlQkfin9
vBZxWQvlh8oYDEA3AD/CphbzBYb4ucHoo7GQiC1sJLbjJRSl3jvLWjdxDc/lC9ab2j3RWHA9yXW8
cADPzR43A14NJFHIIJ7chIm+mJOcEHQISvnNWvo20vyu37+/RKcJAFsSMYdtL7IdCI9PbqHRr0sP
KRFY0kC0Xu3UNVA8quffxbqmO91mS74/3p9A+Ph+h1lIMZWMngPNyMcTuNBioB6UCeqcE1ruxRIY
0JNqopSoXKyyDhvDg6lq57V3JxOTLkIuVqWiapoUNJsMwGK01AABUnBeVbiiQWFhv66badRNpfNr
KcYBN6e+Db5Rgwpu225yrgFkARA0jLazcbVKvDK02zm5xe2h3QCNU/GAtgDuLSQlpMJLs1o/imb0
JR2MOkG9XOjtB1Pgf4LaShl4YHCrPN11hu0DgiWxt3cg5xvk7toeuB75hbGTPRJKuwbE8CdXWWZ6
ZU3wCi0sJZYwQ6OvC/Vh8ssbvNH06Wagau2EYm5dGQZONw2hP+oSeHeb5TRCkmkDmILk/llNY1IB
IfZkdiGFObOzUVig1LK1bjfo4fHC2IDTTLjfMpbclKBiYWp40B5w/qDAc2ET8Fed7AHq4TatNjqn
W8P4eCiN5CKbvEnG+lB4+0Dii+z0+g16W/nh/ZH+ZAdvhkI9yf6j4ffGvRB/E3gxiqEcDxgrYI72
epyFu0+6Qb9dLOnfttqavvpDRvobJN3ebGz7KU1akPjwUCNaFyi8BiDSr0cxlw9G71dRXVQeDJde
ENyu2R3+ysPtumLRbHul9csqhP3x/c84c0qB2iAnuXULKeNsV8Vf75ObaDKoE9Ym1RyLsMAod4vs
4UImiR3JQnx7f7hzWwEHYpaGMjak2JNEshOaMS+uziVnwvyZLTGGTevrBw1Kw4Wt8FZvfRNVBJqy
VSFc0K0nt7dF1ro6XadiW/L+h35KLQcqQR08petqqL3fyL6hKBygTCXBh1/pAQSAkOxU35l0LaHT
iqRE6g7p3KfAFdOrapYGsevV6PaDU7SXdDXOrAWVLdujJglglPr28Vo0SeWNsu+6mDLG/BtfEcsN
zXHRXG4ufb1Paxh37y/H25AYdMh2ItFUxrzhVCNpZX+ppa11REs7Y5+Y+C6F07iM/xkzBj27CsPW
O+EW3U2+eNOt4SaqvXCMtkv55BRt/QUePZYJfMfJNycwocdqEHrs9N7OspR+8DP1sbDL304tygO1
00vYYKqFb8fkOQI4txWaqW2fPn/21NU1sNQ4y0SXwekFjBNy6ZvrXQqFqt1J19GKKwAD+pWHuA4b
NfWdJAwWq+92FaBYPVxhXXB61Tw5NMK1PIC37eS/aE6VN1UNyRbSbpZ80NxiRogDBsTX1axMAGwz
MuCt64iMMoqDE+6iV/UjVzqkrrIantLFG9ByVUXxxXJyCN/wcuAOm5OnQf2bfPUZoakFY7x5++nC
nMZHdwzGX9JKwbMLTU8/ORkg2bBdm+mbMEXx3aPDvz5NrlaUvDpJ+amm0vQNtv/GRvb9z60y+59u
aqP0K8upuK8BK2j7bqDhvJbSpUc4pqkIVT2P/3UpaIqwErX5hDgTTmGunXyytER1oees9s8U4WWe
WN3QYr3Ikx+ZPkBwGrMFJ00jSasiUsU0Qh8VwHORfuydLzLIZbWjhzN+trJhvt7QuyIc8ozJQUIY
n6Yux5QdRymmKmzWrjdD0EaqDtsqQHDex+3HjPKuWx/6yhv+I89FW7Tu6v7B07U02bsOjNqrckoy
dRhgfcDhhODKsqHDN4WjbTT9zssS44p3deM6w1xrw6KwMPNp1bRGBT9oivJ1mnmB1Tj90qoRww2e
saq7h3xazg8NSoPdVTIIOOODXgge34SOb0RuDdpA0wCCX2Ujrpeh27Ypu8rUuypa9EV89ye5+KFV
Gt4HUU6DG2KPx/cbs6vuA2x28n3hlMZ3wpNqIR8v3D7iFe8bKEUScr6BVISxr0a/aHezNTpV1E91
dacoyqNKIrYd1pu99pvEno9V0JjdaPYaJKizZLZffUxVq1CDkpncZeuk+bDhVmIEeE7q5+ZVnqHg
UcCAxpxNmLCMitqFUVdq995cLvkhh3+WHAq4JT/x8oUghXn8okcsHiI4ugV9PhxdgAlXi7+0eYg1
1UhbwmmnaCDaZcMaI/CmvJEjeqVygQyBU1f/VBea+F76XvlrXCdnDAmsBnEhPj0TBG9qamjnb7Bd
nsDj27bdfNh0Y9DjTllr1AZZcQfe9dINe+bBg4YAlZMoe6tOb3f+X+8riIkpWEYbiXbPaNBOU2if
0h3eSc9QF67Ss0MBFN+63+Szp+XTxrLWZSvpxz5v133VJP0uKNVyDWe8uZBAnLlBKeGQe+EW4uLg
fPJVyBVAv2yA2ptm1d4KXA52ia+P+6QW40+v9LGZX5z2Au7uzPeBn6VUi1UH7abTQWWDBcHK5RYX
ui4faw1X0pASVvM1XeDsvP8wvul+k71QKAJXQYGAZ+IU1+LxRvSV0gF0jzVEOpsXgytOIzxGkKXq
lggGsPawGk6eRb6/pivwKr/5raHhtIQjj+qnnivgty1UfUmD6O3G3RB7hGwwD2iBn8ZQFZwLtRJb
8mi3zTcaUvNtbpfuJeTctobHL/PWyubj2VFge9yTqH3xPZGmqT/EqkjayLaBWjZNVcMzLf2dzLjE
35/yM5/FeMTRBk0j6oMn51EvOzpGlORiPeGJaTMr2xdgwi6cegr7577Lp9IKLvBPy+H4RMqkzBbk
q7tYYnWzRCZQq1tK8TYsZK0QzX7hUceUZwJRcF+aWXrbe3PhI5CbOMPO6ZIceCvcWLkL4InPB2dG
O8d25rE44J3pfa7tyvyimq7ydoh1qTV0CrhOYQf3S+1SDCw7LtfG++LZnax3FVxNCOalMeu7VG+R
i82hnL66aQsfDsUAv9y3jZb9BMFNlU5Zvvxsoj9mRpoug+XQep4GwaUf4Jy6Sg9UVM6aP+97keTf
hzKFpDuoyoQQnEPOCeca7SdcFp3uyRPG9FRvMoshtFrLOtTdjCrU6pbWh4qndg5hBSsJvWAQP/w0
V98FjL5yP6xuZoZjYfvJTWcDyN31NGqWCDV6F7GI2Xef2nyG8dpXSHDFKYIXsEiA45bhyC+DWqYC
b30og7UzPzHpeDFrpdv/mrPA1K5UlrWvS9XnPxBOhBrsdmmH69Bc9cRgSesBrgDRHApvy9sHvUqR
j2qtpolGXCseJwnaLaIlMoioTGqEnZH10+LMsJcvGmZdP1EDmq5tCTwq5DUaXmbiJfOQDZX7MNS9
Jg5B7rAEWbeq7qBNuj7cMM0DbpZrH+j7jA3lXeXTCOXcTTVjjeey3JKHPqFNMGGz+JoIE/Ktp6+I
Y7uVUNe6NQzdDn/J5lftdPkYCrcnGRlyWzzxrg5IhY7N8lnmrvWDXdWaO98VmhlljVbWkWutJMu0
GV3+WY5BghLJSET0/snbkq7Tk77RppAO38qHpzXKwZ6N3giyKe4yOKoZZZMbsqkCAi1iHLtMJOvH
KenyW5n8D0XYDcpEJwmT7g3hfZKjdZ6YUIlppniC9xHiyplGettfcic+c5XBzSPW366yt/WusazW
oDT9Pq4hO98BMuwera0GUlRI02PF2l94Hs9cZVTwkFbmxQcdeVo3RNF2glKSD3g9F86HdZrQAsjh
1P5zbZnSAlB0AFGQZfi045sMV5hxpI8+xKjECfhNm7OSPV+ybv8DUjnZHlv/jW7Y9t4D9zgepvW9
TqkmG+KALBnGK47OHzaoZoc2i/K6MM/sOfa1ofuuNzXU9mTGoSHiBFQQjj3hvijhJd+wlLOH0N4Y
yNGInMzzJkxTRatTl3O4kpHUKMY1sGazZi1ezaTL1I3dtcF3GDkYXRhevYrd1GtkwypZyEfqaZiS
sJicqtglCgNaymNDN+yFN7mooRTt+orZVvqQwhx4mPSyfx3Emvy2h7Y8sBFbFeIOkC+HbJwA9UL3
D8TO11voWuawNsS92ThAh6aKzZ1iGoMNe3wU8sLZextJbVZdgc3+346fdTq5GvRspKpRrW4DZYX+
oKmd3eTFjcpMcw+Qvvpd253/6f0T/zaU2nx2EDCnHUUj6hSX1CH2346dxYEAR/g5Wzx1B3AY1DeS
0hei0rMfSIaPTDrQRX7w8e4RLtc74st9TJrpFgeT1P7RznvzsaKGSokzaLas5lJ17twHou0KeWIj
GbqnYJCitOCNJVofS8o0c5gAn75fTUt80VLo/u9P5rmIgoQNCDToZPLbUwleDXl72ri8dr4lnTma
/cQOAeoZ0eBWWtSm9SKRkhgUlPu0PfB86B/7ZS7vByLoyIR1f0jasb0uh1z/TjkLxrotqodpKudr
D2HnnwidYFRU6sWj52bVHWfDuG2lXV1YqTNzRg1oc+4ArgZt4CQAs9wx94e1H2N7QKyOvLS8JiWb
b7smza7fn7IzmwIJVypzBPRbzHcSW+odWPzJHKAnGFI9U4QQYkc6SHUAzZLYLeEGV4gkXsJpnnkH
KPe4bAdcQ4HtbH/+VzKWBW6/FP00xoOOtaLTUQpAfa+CX6uD0p8a/8Jnnjp70d2nwbXJpHI9Y5V3
WtHr6T7kvrDHOG2U/tMsnJW7TmvcAoj+ZN/B+Ap+5HavnoRcV+D+xdW4lP7rVnCgyNGgyhfOqVW/
lHYwfhmSXKX7fpTDc+eO8oO3Wh2iJYgDPmNxMMj9nLjt7bQazUOfa9pnWErJh97I+ufKKsVr7m4a
HajYPbs5lQIyXqNqDih7XhSsf/v8cSdujTOTpSVNObnTNkFQYa/lFDdagE1ZUGf0l81L3KW3i7kZ
zgLg2YxtwdWcLGaKuIVuVdg6iWpECd2UeC9P6jntHfOmoQ0R/euWhYdNgwnSF5Ahzz15bNNaSAdL
4CIe4KDyvMyHAncHzDuFCIvE+AJw4BIM5UwSShgBbmurUyL8f9o4ScvSVo3riViOQH0jVBrnYnt0
s2SH2fRaHkxy4h9tOlX/tSSFbWjbuf4Ny3e9icx6wua9QJ0JKTPSqv7Cw/V2kT0XdLixccWByPzp
8f91lvxynaDW9D1Sm0iXiMmm17Y2l07s24vieJSTvrYhGj5m4WrlEfevhkpbkLnv0hJeU2BiRjiM
hykYqgs3+hkEBS8VvXSQASw6d8XxRYG8Zj52SGrFw+Ai0UnM/mh0LuYLWlPd+DTb71w7qzG3LKYb
q/eM69bPl6/6YLjROOr9ldIHJxZBGXxMZC4u/Lq39/T248jLAUT9ca0+/nEB3zt7XtbHSLdkeAKb
DnZj+gDpsXP/h0VmhQmetzIARNXjoTxtrtbFk33cEBiFbCwkaJ2hO7x/tN7IttIJgrOBGRbBLHX5
09Z3XVumSmvic5vEc0c1Mvla0+l8yNFSi3KvQFApCfpNE8ekszYWSKRN85dOueUVWLf2f5hfNFJY
e6o/FAq2+f9rZ6tU68llDZJXRFEhG9fjR8+X3WEudf/Cl587RKCh2GPMMoDck3ew68j+00VwiBQa
O/yvVOQ1eIm8P79vb0rwqZvsrgcqA3mCkyTLxJ6mSgwedurd+TVp/hBa1LN2HajEfbvpD/3/jXdy
aBujEtlAbhIvmAw94wU+7HCvuEUCX7ufTUSj3h/uDPiFrYMgOfUqXoQ3gP6xKTOMtoIhBqte7Ucn
S5vQQw3qWiqZPSe1mil9YFp1pSa3vhtmr45L0+oivR+G8sK3nzmcAH3oqKFqQXXutG6o0iQ3UGmm
akbrJ0w1sd4hHVPvJXqyl777zO5hLB+G2gb7B8t6vFF77NMaxPb6ONFalDNlSa9Gqa7MQ6/rXRpb
Rb588rG7EJE2LNWz5vnjc5cvrRWVFmWlaJbcZ/uFnGcMFcX+7sJkbNfkcebIwnBNUWqjCA7m/PgH
1pU3WwP2LrGLzNqdKZbCCVuIAbeV1Y4RdpjdlWEgcemMxvrp/U1xbm62Ibm1KCa6f274vw6x3ZWu
wYs4xlpFZokCp3Vltug6/g+j0ELYxC5A7rzRNGqqpTRUMsaw+LsdArkw0eekvHB+z+wp0NC0aTds
JJrwJ+vcUqark+08OWLoD1ZavNhL58Fqlf8qS8BFzEikMA4qHBsR53jBEg8ZTZsGWoyprBfXkxx3
vdVeAmK+fdRhZLtkn/wDsNrpBbvww3W/5tbj+uMWmhESgfsm99Ao14hGSn+Vr5jTvr9U5waFh8Ak
kqNRlzm5BHtK9IVEXjTWQD8d1LBkQE3hBucocd1aU+U+daWmX5A9f7tyaLxDRAQjwr3Em3I8n4Ds
2gJuRBvzkn7q5ShuW7P5NtZzfmGg7S86OmlcfgwCJYyvgwl6euXKZVlEZTq36JONL0kvrSvhY+8a
mkJpn3PRJuVBVsL7UHhddpcprd29P71vvhQZi62QABkQ4MKbbkGL4QcmpLi2qLb0ww5BiF1nKisq
CKgv3HtvjjZDmRtMAh8G3uhTN9BEh6uuIdYS9+h7woDwjGidjEtgjDMfBB4BBQZMTTe9spMZnWhY
TgGSqTFKiO4hHYMnT/oTjMP08/sz9xanQmuQNaN6sHUjkRE73iRjhQFBYhdpbJaghiIzQ1Is6prZ
7FEyX5o68rnBKZ+vS5keFstfHoKlXZ6zfsofcmscxb6nBA4ls628KkQ8MP2FNOgCdAC3IUQcG2E7
FxLbN4dp29Z0LAHWcIbh2h7/5LKt29xGBesWOW31oxaL0kK3cfM4s/vpoZd97kZSb8f796fq7ZpQ
oAZOy/llaHq2x8O6wYTZYpPmUM6cOqxHpNhlXrd7vcnEx/eH+n/8tb+P1IaIwe+csg53L2SUk2WZ
k3TOJnu1iFsK8SOHavG41jMZuZk6UhJtG6K4XhAKvU2wPh8j8LVr9U2Na/tkqM7UHi2/VvbHIU/z
G0RdK3QnzcWtd45dOdON7iHhT6k00IKoQOe7361UXtHxLHX1H7TL5GFyCtAAeoUEA9q9ywJEsUKt
AqiAKhz6P17qR3mJS8huRcvPvesDhHbBLXRkYl5iy/IWUZ7yMe08r47KEdHYyHcLqzsoTJ93mtGs
4w7R/NaJg0UtzwHRtLHTWjf5rUZzebIVMOUI+nt9pfoFNdogMebxturs9TvigZp+g9ue3XAgCgxU
vTx1RDgaqLZGmekKJ1Ll0FxPiY4Mcpm2O86N9bOy0TeNKCx1d4kpUjNKRSWx3yRmnUO54MRxGJEA
yQhGcjAc1Tz6txPok5+0YgLnkLqTxLu5xII+Empxkuty1cBq5JSKPtReTrONeKNVOzTp3Qcnadf+
OrDXfo0cG0QBqiZD8dVvSqmuwWG7+mFBXFxGUg19/WTD1VR7QHDps6YPoBPR5vD4pFIf9J1u0Qtj
zjuVA13JnJ9JMGF0MhR9toSesFFz8FXTtDzOZvYqYBJgtrlsvblKW+0RncV+ehHYGGf49ymVIR3q
aF8Ra/YP5qqMb61As+kAT8160Dut0g4C8fFPq7EqXKkc/1AulZ7tUK9OPzLT9ncjV+ZtO7TejRlM
wX4cjO4xwM70C1myfUDGonqse5Q1Rs/7goU3MtP+mPfPi2uOKuro64LzQNLvS7rY/1VdxUWjr/2L
N6rxu/SAIHe2AfgqCGqKkY1ZDy+16WbrQfMnrGRQmM++VllfvFI4n4PQLLjgdrX0uus1GCR1igVF
D2w3fWuOsFnNsCooKhDaLWIBzc6slV9dCURcVVhOZvdfu5WolC7735IDTq6Aoc7L6mfZV1qwDf/n
ErIR6mZJgiLvWJQfVdCN+5ke+As9VfMH3hnlCxOWlptXivPJKnJ4+CVOtOBhRYX7EBidwsU1B/b8
uBYpzvaJaV5hPG4gppd0c81iTQuEehXQ1p7WvC8eJQUWQujS1vtQ+vC1WrXIa9eTutijVFL+qAK5
LTte9TMMhm7wQ7fQWtYaj5Zlc2GolxvsHGj9uAM+nprbiq/dGvTNjoSPDGXRKHheWbUvPoo+x+6z
XUDQRKgWKVq6K3JyUWFs1j1y7ofiBscaDoxf++lrXuZGv1/XbE0j4p3xi8FlUuGumYwIutr1izO0
XX2AF5V+yvO19qMUtGLwAaFU90OQorqHUq4x4TIqwPRYdTC7YR2UWR/6TrHMuF5XVkwqiYStStLy
fiIyWsNATPTFESAE09PaY/mcob4vokrL+/KWLFbleCjAzV9CB8WUPS4F64AovRhuSlO5BQyq2XxC
+rpIIjzK+tclGJwh9KzM9MK0IyY6KD4puAq0vp335Eyi3xnSyz5xEAf9eqVV/UG5m72AnpZDFjZD
NXxEeXbBm4OPCkKlFmVH7ZL44Vxk03iQZEdZ6LSF3+7nwkmvKOEx8Q1CFPPe660VwehpLrwwS/zU
DH2A2u5+4XbUr4Ze+XY4O5kxAn0q8KpguCkP/aADCDgD5fqMw1ZpYicPPCZaZy5YFGcqxAzTygJ1
nBW+fVNlpWFHgeY6P1O78D+1vALJ/TgW4+vEFnq0V20Vt55DDzRKrKL7UMrFqGl75fMHvUMiKEQG
1v1UyhEJfBf9berVriaWK7MDNbvzFi8ZEJpBuuS+L1ByBchl8PICgpcfgtqov02GXN1dkUv5grA2
MHTqAOtA4l8hzI8g9Ai7ZtVwoQDZKXaUMZcKHZ5C9vTzOy+2SyvJ9j338y41kdmJBjMAE+8hOPMN
9R8QvNrsUAuTWwfNxRZCIJec608u12pstSKv0f3P5g/g6+1qlyMj79xicIQ3daPb7Tc3WZubnNNO
gx1Orwi1rFlgkova0SJAY5z3wUyTB9vPTD3UN0KvvhB2RHhSIVQNTMR6bLDLoGcoZNbvzC4VbgjW
rn9qZWkNB+JsE4NxvXP+4/mWH6nhrva1wd2DqrAhp1/AjYruMCSUSh/sIZB26AYY8u4CtKGIYn0P
0ZZOV+o3zXeXP8RKSyLTrIAE5MMqJp5bgLF3Pnrw+D44fantAOM3/lVReFhbe8us/faShX9tFvzn
4Cy90e7qtRsG2qYiz/DUyCf3MCWGOV4ttQGRPqAt8Z9RK704tEPQOBG2Qr1zDXeM5ygdW93bu1ZR
d4j6CPW9c/TyKcfK/LehASs5rCAz0FLKNRAJXq81H1v0wH8MpmheIV4UWVjUGj42fWuWh8rkuWPu
UsvdG0621HsTS8J8VxiSnC9obc0K9dpEOur/ODuz5baVbE2/SsW+RzXmoePsugBBUiI1WvJ4g/Ag
A4l5TgBP3x9c1adNUCG2z83e4ZCtxJDIXPmvf8Difbw31UhgTa87oXZleD32R1ZWN/saJ3mWSHoV
tT90RmT6VVmVN5o2p/eKbfR0dozc+d7OifcpsYz0Synn2g402lDFrkOWQGKLB2kqrzwMmdVaIoXE
TGTrNeO8qwwM8f1UiWCLZskkU2gpOYF+ShUaXUDrNn9Anpnom1nAs9XbejI3fYzr+UbCGIw3dmVg
/p1ZjWFhZ105nwy9MO/g6CTJYwM/Jg1qqsBkI01lHkmeqcnwHeykgp2LR/UdkhC2NpyeWAorcjng
esS0cjczfjq09GvWdUu6Q4HSo8Z5wRDep67zlPdW1lq1XymtNsIKMnWMpTW7+tk3iv1Rbd3MgBJr
yxtCR3i4Y9spd3WvzpGfeZPyVUt19V4zMK4JjLHHWhvMFNfkZk6f9En3aoJpDPiwHqafekBLMvqZ
Do32PPdq+k1RBRGARoObrE9yZvmTFCj+bsmBMCMvIl1CabSoUjZxNhgvApIOydyDmIRf4PQfbdyI
iEo4plO+VUISJoPC4mSykb3BBDdKIuH8IWMpDkh+xDegoTXJyWTS00/FoJVPytT0uLlnBVadUakp
3/Iog4yTEcZz1YZO+y1PbOfzxCbD/G97+qT4sxZEKzTYEPBFTA2xM0VEIEYE8gUiCtb+EhP3kF9J
Wmg/EZHgFd2F3aBfNcJTYVdN5B/5GhTXJ4WckW1BLk7lz6ooKgI2SYXceLIo0bfmho5OpypNip2s
EfcekgPaZzJK4Xwl4zAfkL+IwgcizW+G2NA+uXgpkbg3D9a1OtWdswHNVJ4LFdad33Yy+56HMmVj
UL283DechN5ZRA0Zmyor2ATDzoEmJJM8C68Wb/RHs9d7wkfaNP5kdaXEUl1zsH1MiSo50ClNvhf9
HDuBcGXxOcE//thYSQo2NgPr+RgpmdZDMZDIAxZeWRiqqXSL3dbIHzE5NhV/HGkkblriV5RN61Ce
Jzi054GFkYt2NREvskksfck9cdtE39vqWHwrnWrStz06iS9pn1EWsf0SzT2UdvpYhyZrQNzOXbtR
0Ql+GcEfnqc4790vmS3anyXBL4LkDSOMILNCsFkye5FzOMxO8nFUYX1oCET6rHdOVl/FoeQoCn8e
QxwzS9u7NnEnd2ur7Jxwqeb2G5IIsksckgiRa8Eue3AmV4HqNVRW6csijZ/1iHRtWMJJ8i7rPVH6
5pBUA+9a1Z4B2Y0fvW171a7WncjaOjGeiRCxiIT5Q6QDqHUJysP+EUjHQT53egiFeN/D0Brn4wDc
fD05jhpMuaPsY2L8Lgy1RjqWoTCyAFhc6Io0kk+HMrxIc2Cdz8ewK5V3xTA8YdLVfHr7pPsLyfj9
oLuMQiTjwj5BGY2a/3QUJnyEbZ09HaMW/HJSK/HE8x0OreumD1ZDgNE8yuLoQHjdNjK0gpFu62ZJ
A74aceIf/NjV9ENFytgmiQzvk46K4Eqiz3wMK1qDU5IlG8BpF4WEHl0QTZ61SJeLBxRYOmIAzXC8
Ti8e/uQ8dQx41PgucaXIGlluartLfnhxb1DNaCZd7zIJVXk/NOTx7InI1X5qDWega+wvwxYeaEKM
hu5Ke7gAQi9PbvVkkTcjsIGkC1K1boQPzEc1mU3qbdUW7Cui3hsDATAcbptdEjr6Bd7ZWd+Sp4EL
K9bwy+RkyAW3+Q31LoyenGYjm455rRlPFuIAgsdSSQqBU43Vo560hM81qVc/TK5wIsiTstwbIdSH
G5rK2jeln6cX0gik5IQq2cwciS3i2/PttYeCs5S3GD3h5Ltu9kFyNFs5eNNRZd9H3xRR/Y3T89Sn
SORirbyAFr4yHAspecV8sEzwNXg+tjz7mBSYoz6b9YHaQ9nXNGmwWkjUdxoytAvjrTEqXoGN4Sac
f9ptYLvLz397BZFsoPE4yXTUxjHf6M6IaiMS5cZSB3H99pN8ZSh4RxCm8Z7DrWJ9a06imGMLmflI
H77ClAuBeVE2w7VSyEuQ/Ssr0b9VvLQhyP9eRz5LNdSrJtTNo1unXynl2BgtxdO/vX1Dr47ySzYM
FxTp3mr6kmdrh7GJ5ZxW6f2Vga3jLXI44/ntUc4f2y9VIJ/JkgeG8uz0DRGPmCdEghlHnGFSojsi
8miX3DYjzNw/ZGguVhvUg3z9CxUUl8zTocA0rH4UkX4sSkGiI2QhX5+b+kI09hr8ZxQsWPjwmeKI
x53VKPakDmY/utqRk9tHcJNb0sXvlAi1j99MYpPRwUcEFH9++zGev6zFvBpkFJkE39Xa0NcqZmXM
NAx9iyzklDS2UyAHWw3eHmW59tMlFGsH/CPVxTwdMq1x+gTNWLNFgVvEkSInCXKnOsCUlluskDLc
LbVtAnfswgK1vjHU46yduLGwJbJwr8NDZIKBkp6m3nUlPHkL/NoHeQez4+0bW7+0ZZRFBEvABjwp
XtzpjUXE9SUoDt3rfEznhcaVNF91QprvC11v8dlVgDBLPQENIIqKs16nXVg9zrZOroDpD+OPA+Sy
Q62uoBapWRRKFl4j04cSYLN7DJtoys1ruoOkgLXRuHfJkL3telk8a+OcQf/nHPOB3DO5kbJ37huy
Ty+8cGSfq1f+67pwuoIwx5pzxtIrbUVIZ9LC67DqlSeL7NsOOiVLg58AXgA/dDh9HZzcnKt9JhIk
gFqbms7O7XtQsKzQwMyyNuIYTwyaGQddB990X499lbLLd1a3iRQ9t4NCNuJr6sXek5LI0dvPhmoe
tMzC8b2n8VP5Sdyjd83B6G9j2hL6BjWdUXMk9tRnvFHsr5mlQfpyc+HaRDabPZV+2KrXCK5Mb6dG
TqKTzw2b7Co0HKgPkANgaDuUT9BBp/J9IzNPB0SeQwLR1JjAz8Ftu0AdFQ2kJk/mRcbgOhyVwUED
Q/GARRp1qrRraOXZlaiN+F1T99pjZVY9LgI2OamjmbqbtqzSl0rDvdPHWhmJh8hKRWzDSsnMIPPa
0gLqbKirPdF7yDUrkT5VJidqf647hNi5LlgdSRHtF7/bTh6cVFjpfsIAI/QJxHTUZ5jtYrhxZ2GI
jd6a8n0saivd5JWpT76IKvFZaQUwiZPp2lfXaotbIyL1k7hDfVART+WNhm9fbcMcb6f5xYoy47aI
0yoLRJaUP2tCFMnPK63htkZvnW1KuyqObaYUKZFjYe3BwOvmK6mnlouGfko+ESNVvZ+tKfxShX1M
jDHci51O+GS4y6pkmDZhaxRx4IaRa/ipSwhwZUZa70dYSOOpYGbTZwiV1g9zjqHrougYzQ2ab5La
hKNzikcGNviETZKbiLF09pjFBEGlneE9tKmKq8po6cq3UsXPyyfz0yAUc4iz921X94Nv9N3UbgBw
tdZ3ZWelgYYu5r7pquTHSDTEJ9PryS02QtlYQTmqMeCcp/ThrpvNzIEU3i10CRCCL1lfISMi6675
phETXYKaiPE9Z1v0NeHiBk5LyZm/TCqgBohtm+VUWJTOvlt5uLbW8aDLHeZ7oAHdrEQP1Ioznu+a
qZRbTtkgJr2RlrfojspntAQWuc/hNBMYGSoCpU5ctF+jfgRAatMhe6gnAG1ykLWYjmOvWVuS8gzw
ikY2PzILblXgSNN4we6pHGF6KMUxVhJsW4XXNi9pnkc/2yhViwC3BI5zGjLSj4kZll+sysufCnbn
eNMWmX435oX8RGpu99wNMLlJcl5OxmONsJOVIU0qCnxrJAS44ZvgyxlzVAmllE8dIQw3ie6gUrCm
lmzviqbMvHV4E8PGzaPE2GktUjrfGEuAhaXB88EUIvspU3Pst8TcqXe1l0/FBji4/IR5QwGsQ/pn
c40u0v3m1o57Z5pZ+IQjOkodmHQGGdjj2LeBYdTgtVE1ysQvqzqNsH8m8uZGFEmrbCJS2e5UVY5K
gMRIv1eEzjIn4sb57ITKNGxzRUvv+0YL5205gIIdjCquxoC3mZaB4hX2bYgI4/M8GN8laXoVj6zw
59QCiZXMq6/QbMaE9ksRtX471tqDQC71HqvCAYBGLWnszIQvRjuFKMHixqoj8YD9FzA48y4HY4Ky
R9x1U5WfFnb7yzB4CZBjWEZPk1hyTzsj7yNyXqfoI0GNnGemMgbDiU1FMf2e8zlydc1N7pVY0UBL
7S56b1XCqvzUEGjtwGCij5EZtw9ayqQJCuG5ySb3+uwTPGfvumMB7rZDzqKGI0OF8NseHVjhiqhK
8Lysfv/2drw+JvANUEWjEFrOCrBSlp//VrY3RN7m8TgRme3ON5OX2R9aOy53saH314UWO1dvD7cu
a34Nh5YVYTAOOVANT4cbe6kbEY2eg0b62b0oy/AmQ5v/nHJCD3rEOL5DxfjHNo7LTaKB8gyKKdic
q8o30YBAh9nQDs6sdYfarbVdn1uXQg/O6yfconUOXAgv2MXXFsXAY5DdlUw7ANIStZ4UzActzS6U
1usqfnmCRMHYywEbYv0vTulvLwwnFBcfypEXRtTbETbwvGE9JUuqI//j7Zd1Pjf4mD28Zhf/7YWj
cfqy4nioFdTQ3rXdWNNewmf80om8+F5jTnzXxGny8+3xzicHdulQQiiEcEqBsnQ6nszNnph3fCld
8rW/5U7X7oljLG8t4kMNf+oaEyU96WoXjhHn743YpSVBbYGcVPiip8N6ugTWjjvv2kpYHQwlGb/E
aPwvnPHO3xujkCTF2sxJhbd4OgqYaR+OahJeq6ntoohxPB+h1eyrCT5Nbz/HV2/ot6FWzxH4Ns9T
6fHeynkKsiXTRDOyS8Syc/opdTSybs54NJFsHD5O7yjCgCEXYxte0/Yy6U6SgnO7mCP09LOIrWCL
Vi2xKScAKj8zG7YJNyU2deN5k3nfZlOV//l905aAlL84/BJQszozscerpetFHg5Q43wNzqo9ZmWh
XDgmnfOWFrgNthenB47rNOhW910PWqU4nXPtARI3QQhrROyyidbTTtSaCEbLlo9NV2BEYeV2W2+p
Io17Q5UqQeNOGn0rSd4KN5AR42nTesKQG7OW6PssSTLotZaZ45/PcESueOywOgF3/jp5/LZmELhu
xBFObte0y81Ak5MTTJ3z5+sfmlaOdQudC8r2WikigEPZfCvrei6F3BQpoViiuuhNd26iyAK4cNQ5
w0CSZVU/ffx5iDOM26T6IQM/vzNURRxrQn7ep5XD0VhE0SHyoNXk1N5XOn3DYEjc9kJIwPnHDOi6
iAMWi0Msi1boa2qPM50bTTv0BWmiiTeFP1qIGBtpKfkFmPqV4ypEM7ZKDssA8KSZnt4v8jdbgeao
HqxU5RtKinC6s+Rs+tIJSZLphvBKqQQKQ83JD2noZTejrUOec9vi3qvT8s4xSvfl7RXmfGdYlI34
zfGaAVzXVUMxyliJnUY96KgMr9U6I3DFabzAC2mhFzpZ3W+P98rzRisK5sfauQAIqy/bTmCsK6Ta
H+I2bwPEoSaa6Tmhb0vF+/ZQZ+EnzCx8eqBvI0+gRWmvVk9HD3tTNN540JQmPXp1Xe1iXPP2+shM
I1VMbKYpybf09KdbeyDxBisxeV2ZrXyO4HIFzWxxppZR8lz28DIgu3gX1rlXVl5EIxxlAGtgX4Mp
n06JLomVjGzM7sB500e6am6HKntSeu2nIrVrN23vrWZ8X8a0gJVOu1W6/FKo7vkWg+BzMRtcPBtt
lDKnV1DQDS662JKHKpNT4DikHy9SleDtd/HKNPuFVeq0aBYn0dVnRu7XmMxGPR5mM4TzYszVI9Wx
tmnGUsANm8cLtdVrd7UgQ/ZC8mQbWb16QoYiVa2N8VAmqfKsk8JM6niqXFg8Xh0FcG/BeYBI1zjs
rCUVclkTdMGe++vOqoddAxfv6e1n98ooOA1jRsrhF5Lg+g31JdSeEQHywcKzGrPjCrdhcti3/5NR
lqQHFP8LcHg6D1Sj02dsUohjKe1+Y6ddBc3yohru/POnLoP5yr7LN0lT+HSUssWWDLvt/lBbahg0
SomTlDCLTQ9mcuHzP39syNJR55IdyDrDzD4dKs/KpFGEoR/CPioOE0ncft5b8YWJ9soN4Y6A0w67
CKE2a3/vzIqlSDE8O1TUo7eDVkf70az7fa1U9v5P3xDWehrLJmlJdIPWRXxqF60X55Zx0KFeBIMO
r1q360vpFOdfKqPoOkD8EuUAQf30sRnmGLrDxChZo9mj3wwjHG1Hw+IKswG/b0pxgRL9yra4WAYa
C/iPHxPLxOmIpl5P+CHwohxQuPtattkRs5HpOiqJopnKXtkp0azcdm0q7muMQ1+GfAIxdGzniyr7
9GjJLHn39qP+1QL/HbTXwLXZ9umAYVR0juAmEyviNEFRbYsY1gKdvZtYbbq9FS3wGDx6e9vU9RjA
/rQfkZpUG7PQkzjIDAOvO7XT5F2lNNWnaIj1O1EY6ZNhjI7vQJ0NGjW7lEy+LJ9nl0vEEcb4LBX0
T08foaOk3jiWsXFIrSgK+s5oPrPbufB5dHuPaNvetMqS06eUl+KjXpsu6HupRS1ythAzn47cmjjV
dgovj/rYcX2qveSQZHrj91Fk3uLRUD6+/WpeHxCrF7rSUOnXFXDlznhaClc/yEiq15miKLDSw/5j
CnK2M8Ywef/2eK8tIzSIgDioj+DRr26wnnLF7Y0B2SbUoXvSDrSd6YlLH8ErywirFPUn5fYvTdHp
Y8RKt8EuLDcOScxWlXdNvOsq7DyE9P54N1mWKqgGy//gd6yKbhs74Fyj+j/A+skOmQJwnifDpeyt
V57aEq3LMKhBSMtcTUiryrEUwn7tYNV2votFmRwgJl/yiX9lLgAiwBWghcwCsvZTK7wyDgt6aAfg
JvPIETYLSIizr4qmieAv190FjdIrb+lkvNXuJetijqwOiK3Mu26bROaE4xZGyz3sxOCPpx0vB8YM
3rZ8NGtdLazbpBbgkQcAxnETu/qAs3NVXb09yms3RHmM6ol8O+Seq9c0AppSUubaYcxzQabeMFCb
dcMevvCfNltZUQ30LnxGWPrDdlk9u8Sqy0kQ4nqQHRakqkq5n5TFpbzgX+SE1UrIN7QE2jMhzoXY
Ddamqduq6kHFesAOEKmUXwH6MNtioa93dlejJW2iUX7OYdha4Hq2QhjHVDc6XlWxegfiZzU+8uxo
8nUtmxo/dBtkAKaSutd9lNUoQYSbfzfnXPm+5MTu3T6sPOLSpMEvshJLCTjQ0A3ALHXu/7yoWaom
ckQIs+HctlqNJCTVxabfPaRm7wbdhNIkmuQlg9lXviu+mGXaLScTgKHT1cg0K2NWU8M7KMpUQDBU
MpZ3r95MlYWvchUmF0qAV6YhHlAcwBdDRlba9ZpUKmaF8blzGFlUdmqrDHtpx+pGtrbx5zPeXrhi
i+sjBldrqEvQ35eWKdxD3LTGTtLOgMDZi11o5T//+NviPZFejnwSOs06D478xHGQnWccPK0mRrX3
4oA9WbmZNbe//vOhEL4ubXDAT45Xp+/LiZKpwpPOOKiy6L5AvPb8sFb1L0kpnD+fgL8Eti6yOVb3
tSV1RJ6FqsSZc+jbDE/UVve2HcfkCzSwV7YPFKccRnAVQMW2NvKBhO2ETVSrh6ItnJ1tdAW86nC8
cC+vTLulUbK4eYMUIOM8fWwdYvrZVFv1kELpOpiakm4zUZn7qJr/OEpAxcBAB19dQA8XsfvpUF6G
D6TLZRy6LE+vPHqKWy+P522hDSVgqv317QmxLKanqyBydSTQwKceTmDrIr7DqFkpnbYEViiGHZyD
9FrqarQtFZXmL4v06CsZSMjbo54/T0JEodEQlgCnBj+M05tMc0SzCf3FQ2Ha5TZUzfpDgXjpo2Mq
0YWhzicI9DRubblLOqDr870n9Za2YJUfOg6tFLwVzdAWc+K3b+hsFAoYA3hsSfwmSm+toLX02Wr7
yZ7xDZx7onERfFu4E/zxKJR8dJrgQHFP2CydPrYRLSrtzTo8hKgtNooGGb9G1rZ9+16W33IyJaC9
gYbQF2SV0Lmp01EMPenoFjeEPpTEKQtvatACJbYVkO+SbRurChFmqkV+awvDvnBIPttPGBvaHedk
OGScUlYnvFAfp8kq8/AwCS3x88hroI43H3Xdeh477d3bN3o2C38NhJOGY2CubayF5NPY1v1kjO7B
cXDFVKXwHmRfJLvUUZoL+9b5/OCovBQZCMdBdHX99JlWumLqAm3xIYQ5jcm30m3MSL3UvHvthigE
aRDSfDf1tVrcrGeW4pC4jjQNx+uGlf7GnjBrkFYxXChwz8+90O8MJiISZV7YWVdXzokthzRxD9oU
j1d15CERRWN60+l29DNnvlxl3ZwdOeHZNxLiuA++6r1z4j7ZuHqa34edZ10XVhofaC/Olo/wJ/4S
4kaE2g3Fz+6PXzW9TECeBUum27iaV3CGCs9UHOegoHS4srS6Ohhczye3kfP/YCi6tBYzGPM18JfT
Vz22zRBZmDkesFjQkGNK5wrSDtIsN74UTEeI1Nm3Ck4KXsQizoDuel5Nnh3DkTBZEaQzFFulKdUO
pvOMOsRQF+5BMVoh1uMubPAd+yjp6rJqCF6jbaZ/H9NGfrTHAY1OZU84siVhGBebruqhusyKsN6F
SYs2UyfWXvoKvKGPsQ4wJosZF+xumsLwoMUKqiU9JGEwsEPTQoDcsV37uP4770figR/tUWbxEuBc
3rOuTRZa5zp/0jsX8LwoY1TGEOjvlDjSIDGplQ1lSs8x/I/6zvsJEa/6FFaNaALAHwuS1xjpd1o8
FPcoCrsbM/fSz12vaamvSQsh0ljUVhQoIho+2BIIANFrJz/SP6oebcUpyCNpzJxVLXJ+iiivk62k
r6M/I8gq8efwIuzEEF91V/T625fCczvkvpGnJFuUXnV2PRaT2R2WPsi9LK3WCTIdVZKPiB3RdFtX
PQNio00Eh5nF0dUILwaVH6YGPx1hKEgHsmSEHFsKELIJ0YNfStyOd7Y6NVemnbb6caLcNDYCY+HH
WYev7+umYgXwWoXcGXVvfTTUrH+OaVPBE42Mj0YIowiGEx7eOzsRaO6ixhpzlmy9m67c3FNvc4gv
NIULjzgBr8nQCSLNnd0gSizE7jY6ond15ITt1uz5IH3U+q3tS7WNxKav3RwFuj6F841TG+lnu5vh
ASrpXD7biSneJxznXqRJLi2MsUL/Qb4klxAruqkSCW87O8eou7ty1ueFr1jb7qEzFskdrohevY0K
u/K2sHYN9VGxskzxYxmr30ddYcJ5Vph2m5QawdjXBcYBG6cwUUpZmYEow4i1Yriw9Z1/TgArGEJy
tFjoI2vQ2bKqJUJYK46JR2z7FvtnmaFacqNdqBsInd5elM57OnAeqPp1VmpENs66DBqhEYLl581x
7ir9WZ1mbQywLwmJRqKg/oF9VPWCFtVrAnfmgcPoKiYSqdPGha5U5t6lKoYl/Gw9WUKcMR3ByIU9
cb0lQhmAlD7lHkYQqWUHPZ3IKehD1/5WenaKq8KoKkdsspH/TKmt4Is9jI56Y0Y1hkpFpRmDr+fo
m7e0BzkcOy2pDBuVTTbZGa7Qv4qxRvU6FUX8tZmzrtnrsdt/gE7af0szaSibcMLhaquLJvtWD12C
mDBqoweBJCD2RzGm7ruiNPA0mJsSo3Exa/lhgFT6sebAGR6zKFQx1uyt+iU3vRq+KsQLZS9UQiu2
qPDVdDtIwl39tMlNMjmUtHQPBsaBD46xcB4BE+19PrRtEmRh5H1XwbsiZJhO+am2tZwIxbLGfSW1
nPpBaEX9JYun9kNveJL8Xcucqg1yQCjbVByZt50NrKD8iaCMFOW5qoR72015TjJB73mllrZJbnwd
x66vubl705ahTAK3m4z9xOkiwx04TEr8ZThvbKgru+Qa+WnxoerHLN1QhrWQjRDWGj4OJbR6Ihz7
y00Ce9MNQH6Vh0bLbQRrrizHgDQfN96AFJnfBxDECCXmiKSf61eKq2hkf/FbK2s8vw7xqCaNo56i
bd5g2buxE29M914oxMPIhoNBneYW5NEbtfJ+HOPeDrxOcT92vMkv+SjIsoxsQWCMOiXNczQ5LN2c
lfoDyGlf30bo32leR1G9RXmofku9QU4HT4RRty/couoXYVVXXA+aMsOCTcGlr97+7M6OPKCnIBXU
mPiWLSm1pxt0J9KGrYKciLaLTAizUfuBgs28auDzbsYkBbjgP8WFj/28AmRUYxnPZPsD6jwddexa
cj88q8RDUgy7gvnxLsnxVnn73s7r52WU5RxHNUC40vJ9/8b6oP1gYAbflsdBiVVybKA834/C6Xcw
Y4abXusuMYJeWTBw66S04gCOva25uq2s6MfaVmNcn7R4OsIFzo+RMXv3WKKoF97bq0NBiFgEXws3
YlVDG+oYU/xW9VEOlgMEJ6B1Jiqd6A5f+rcf46tDLUEp3gJqWdZqqCavJre35/qIlO9l0i0svvHd
IRQJJsDbI70yLaAbwCH8Ff+Lcub0hc2GEpGIJqpjbVnDdW7PzkHiI/2nsA8bzdKUWM75bLxr7kpm
dCO2jgbTIkl7vwG9xOZfV4OU6PILj+61G1paYUTw4nCJEePpDWmk/YTDErI29ZpyQKjr3paq/ent
p3ZuQ41knjMHFTaHeuD8FQ7YlRnNP2x7jkVI7pBflPlSFxhY69mxgCpuUnk4/jhbybFO27DwNaOJ
n1Oj0yoadYVUr0YcX0rsx81B3WZug45CR+YNbwt/h0Od10XnFyYaCMovO/mehbb8YkVqdMAvxIGY
WOpmdWEqvPLt4owOldrB8snk/H365BqLFDRdTvGxcuPuu6HGhu/MWf4OGX90PQlIZW8/xFfelAXG
xCJBAhso+GqSj7PXzjYOksdZJJ3fyV775OWedwFgem0U/Kc94BGO82fu5G5cU9YapjjiShRvJ5mV
OxTrl3rRr6zpFooyHbob7BhyD06fndZ16oCpC6OMvTjMZFoedBtHYZIth2qn05b+QEvhki3zK/e2
qKbgRNJSYkUyTketkkIoI4jgEcd+N90IY0ZdIYD1LsyMX7Zop5AMfTjMeZdlfZnzq1WiNyczbNwu
Ok7DUBO+OXTRfGWGdS83EW4WUWClIjGfpK1Hn0LZRpjrz8g9+QCa/kNpZcPHKJNJEsS4nd/KbGiw
05LRiM2/VprTladl1EpFTeJKl02htxtH+nJ+P9h7rRlJtyJ+ZKGlz+P4PStFTwyQnN3PntUa2Fzg
UICRmymfaPEltzYywJdS4zTqE8cin91STMlRoxFLOleqdFAePa+0ifioZHUTLar7oOii5Asx3XaL
zQYOMJQio5ffRZUlZFDWfV7SNHfxN7BDcMPN6EQdDi5lOnzDqQbTl7Lz9LtGr92nKa5bN1Cnfnoe
1RQt4EhR4/jeSB7ZxkTljVw/TEVI5k2fd9saGjTBNODv3m3vYOJC8edpj2WkiI+ELWgPqhw8e0du
ZXKlmoW4Sauo8q48txjwnOiEJfxB7TNjW3jF3G0Mr+RuegylvqvtUBRISfCzO4pJQwZFSVfIG8aN
7jlrlt/6qVRQQXhC1/w00prMn0xMsXy9EJgx2WXT9wu3cHqwxyy6s8bOvOOS2snnxBTWW7JeTdao
eIlCxSfsYrro2WoEpsZaBNhIcgK46apKqmkfJNIek4NChvlexEaFM4FuEjI7hfshu0SVPqd4wiL9
1QWG5KYvbLzTbyku61Jtq1Ac3AQ7TrPymo9wK4bvZIjO29zIdJw+ylQEVahgOcQbiL4CXOeXYK31
J7044QE80tcGe1cx7T+9jFTBk1jFUOcgOIjuVarSD9i+ardm02QPMi89ABTTqSsfb7I5KPpqvAqz
rvrqmAnAshNajw2AGTbphTVdaHWcmRf8+9rAZHEIYhUwVhtESdN1FvYAd4PM8000WH3uVyOWRmGX
wmK3tMjaNaHb3sWpWe/rjlTArNKiXTpP3kal3H/kC0UxF1fG1mq12a8d9G4c4pt9pCLDc1Uc/pDF
NeOupg/87+3mf30f/3f0Uj78e7lq//Vf/Pl7WQEKR3G3+uO/bsX3pmzLn91/Lf/sv//a6T/61331
Ujx1zctLd/u1Wv/Nk3/I7//P+MHX7uvJH7ZYcnTTY//STO9e2j7rfg3ClS5/8//3h/94+fVbnqfq
5e+/vpd90S2/DQl78dd/fnT94++/SPv4beddfv9/fnj3NeffPfeFaAXb5r9/2X//i5evbff3X5r2
zyU3AUoxMAZVzaJoli/LT5x/wnJiNoLz801QVfz1DyTtXfz3XwY/ot/F5o2hLNzrRWvdlv2vH6n/
XPwGOLujfIEWQOn6f2/85BX9v1f2j6LPH0pRdO3ffy2w6G/7jr74TwK90N2l3CZadrUIJKM5j+qE
2IpCIv+SJTKGlim8gAiG4UkqJFmgihsfnELFlEJp2v1vz+k/l/P78KsynOFt2pSQDfRFR6GurelN
PFRqkZmV33P6viuLuf8m2nB86pz4DwFiPFY5DaJPsrA7gRi1Xn5yJcRfQBKsYxRJRq8BD70y68Og
1rJLza+zh4rKezGx1pBRkMu2PqNhRz42DVWDr1qo1jsSrxSfU3Bu+fGMbGNmyGdyxnJtN0Wx99LK
djIunAd+cZFOXuzCQ11o7KQtMPHWOA9yVThRRIOS7TokeFd6Mm6R/Ga9BdQkTI8EUlzgm6maD60z
ZZ+tCKa2Pxhp9cHIzC7Z4cI9/7AlQTdbtMUUB2+/+dUy/MvydunJYAezMEDWTD8xuZk224iYC+LP
biuooAclry+t9msOyDKMxSkZTjtpNgsYcLra1/hgelgyprhuFRQFtkvgvW8Mc8nDaHT1szNG4j4n
pyilAMnlvFeHCsxWIsj+IXNymx5Fo8ePdY1KdVNDYVO25Mc1WdDjVfqEktkh/JNfLTayzDAsm6P2
LvecjsqeeKdm36STbuymGJ9/HMwr8/vbT3G1h5NDzi6BAGk5W+J7s65PXd3MJz4ydLF9mu7sxdO/
5nPz5ZTLbdvF8uHt8dY8+mXAJQgMsT8D0qReFcSRl/TSLUF6tVjdm9RyPhKVYAj7AH3AFzdsnkrX
2ifkUSEb/yxV+6C6YUAawr6wi9toeYhQOi5M9qU4/n2u/7ooesw04JaW+npLdyxFtZRhIoO9scRT
xUqGqeX0Mrfp/2HvPJYjx85t/SoKzVEH3kxh0pCZNMWinSDIqiK82RvAhnn6+2V36Urd0jkK3dmN
ODOFuugykdv8a61v+deLrcwIZNW/49X/+fnltn0ho1ziCyzf/6SObYpG34yDE0BPvzvmYAB3bT38
O0bwv/opeDj4QeDLTWYwf3x8J3CpAK7gr4q6byNrHq0odQf337x+/+qnsAvYvLGwL8gG/vGnrIvt
piTC+Smqzo4G8k7cBV79n+WVOP3hrmDojG8ZwZ797o8/RQRtoy2c8MKqEO+Nbc1vhpD2j//5AeUt
//PDwGCfH2Nw1rx4Hv5s0lwMd+jo4f0ug4nFXs9npzowrQz6ny44hEj1evYMDKLWD5lta2ZcV5vn
JJmhMi0WjAbmGzyznXnjFIVdci+qvO7GYvjASNot1yxatrETx9EeQTeWiwQbZi5D4UOA82rnvlGL
qK9hBvvWKTMzvpaKtrW/ypGn2HpW3dhgK6fldBjAHlZxK/ORo2be2reboKEw3Opeb2JC/+UB+FsQ
oIsUdEcq3hARro2jqlhm5fIxOhfwsaQfmaB0I8HaiaGfs9teZdZhWeVSP8NDXCl87yh6PdWwzrav
kyU2/THt8szcq0mOWzIHhvweLJqW7aRsNp8aCbdsDl5RW1VcFTJXmAL0mVuBRzluPHZmr8VSDWuz
YyDvZ/vV3uSz3muqiafLYXrXAHS7bYWs9GSVUEivUojOWwz2tjPiscbefbb7gcz1bILeiJ3C9iiJ
S438m09yQkdKy/HVasyhmZpDRCWuX5q+2Jvj1HoxmDt7CnUm02zfxuAYyQyUNYsGZVgH3aBxa5dt
1HEfqULh9akGh8wgcj9fM2T6W7c2XZX0BXSLEMufJnbGMuYwdfvLK+jUTT0mq+tk95ShsuUV7Nk3
K1rFgrVOLuS0+tFHoexWbihbuanXZQVOIWdLDQnWqypIOn77R6kkD0Ft218NLKLaLd+MosAqNdwm
kRXm170JwWpNiirdniuzWPXz0pX5mBhLS4FasC7tbrWbNj2aw8UpZPrrOId4D6v6TlMD+XSwilyV
nDKvwL4ak/ZiyKBbE61nsEWmXzavvqWaj7TIFV4O28OlvIoFXqxXcuW7gZctXnV0YT9ufM628AdR
E+NBb8QPhQbJ/css1KEg6bzGmXC3DgNePRy7LW9LXnjYIRHP0mokqX3heyjfa7xIiZpcgLIaOXJs
BJYVtZRzfTCJp6AsH0foHEtD4HiXe4tBDxQc0plfaC6vZm2qPsTKrhV1W2ZA4HRtOtEXT9CVmnVa
x7rXDmzSRedl76snAvsAgtiWSQN74sNfqmWIBr2DjShBQdvUzzbjTSOW1jtSJt/KK/Isq7pz6sDh
k4I3zozMyqR6NhPSXyJazg0r9kD8pUC7c7dAt+yhaTlOZcJT3nptvMH0bi/7dkUsupvUYL66muj7
u3RYs/TRGAenuNLWPj1mjWlU0dSrQkQNQwKwD9ViusxjcrcPs0FbXst50Gi3VYu6FEx6htoNwdC+
rUEx31t5naM3m6nnjwkkJ8aeQ4WXdGcPo+smveqh92CgrbY9hBFo5UW1jTUyW+V0cQGUQ4RSV551
8EEwAp2EpHsssqFqT5vjLRyBWDMDgoQ54lI3ZZbLDCnwpsRqpX8t+kGZ1Cxcaka2SbU3QDdyeEg2
THpUfCg1d6YPTyP0TWH/0EuLonl7WYscYXrJn2m46nSUrKr/UVijdzY7q+gSi4KM62VagjIx2gBc
RFsyPXYN4X7jV0rPWBCQO9uOiCFaWD1Y8YK19gBFWvGxLWULptNp3YfCkvZR82Uwx65e22eyoS3d
yqnXUE/b9jApSA5RQqgXfXBl5nUnzzDrOA2VuSWtI86D9MHGGglmo7GyH0E2GTeavXniCOkYCJDt
14Me48uatn1VB1sfW04/izuVoogfHRfEStQ6c+BGrrvWaXiJAb9Lxwf+1hCajuyuor1BQUp5MpYm
6JKe1Wq/QXyyEcZzLMdgIYYpcsqmiTIrdcMRdMHtthRFlvSaM8xRvrGvhZnpNEzybHAAxdBYJ6Q+
7boVs7nxQgT9fd1cgLd9K11abZuZ3ojNM+H3mqWRAbz1S2ZwEoX9k8/C8LIS93wHYquhS24CdKzX
5C4f2YWRKse4nrIFz6ezMZyXbK2ivNIuvdhuFugRMNBpCJfec94CuzIo8s2B+uw6D+E2dIYcL6aW
NdrdSpVYFemzRmPxxs/8brfzkDJj6JgDaxu6YUSSVurwE2BdISxa2UvJ5tRe2RmUvMjROuGEEljS
LeU2QRA3zM4eUrcwQfwaRc6DU0/Ft2pc/Mdg6dPPZgrKIQKXb+onblOLT5HAWrT7Le/BsPgqB/tU
Wc3TygkOSlk20Had4+woQ7cAX4QunPl+mKZSniGGDidQgWyvpLf6O7d3Z06MBMAfkcpHcON6479u
o+jvHa1uH7tqoAyTLm3TiXCG9CJyulZXsZPixEouvjf/3uvLejkYE/yiPSx2qe0vL8gNDLhuJu0q
AhXnvpzQeB0xf2+UjZ3EcHW6XMEBk6BnVb+0tdKwaIVNCxzaHemjbkBc06gBB67Hjj7p2sHi1M82
NfH4WnBkPBAto3n5WAEU5V1VrWhucGu0RewG1dKCZyouhQq1XDVjt/S6BzMnQwN50MgY1DIiF4zz
uuP/A3a0GtkK06D1Vj5l8Jio9orhPU3+UcBcYjLQmRZVADfrYH1OuW00MfBiv20Swlmu28S/Hez+
d7j0V7yQ/3DG/afh0ul9VH+cLf32Bb/Plkz/C2IwqxijG6IbmDr/Nlsy9S+XcAVpdiY7iE2XiOCv
4ZLjf8EhRxyBlrbLbe5CG/k1XHKcL1QYYQ4hx4rwQTHffzJc4lD/x8P4hXuIK49CSzvg0shA5I9n
/mrh4fH80mMlddrPJhiD17axiy3usmlfI43+rFolEBIwKLymWMGmxF+n5ayLQdg7A7rm0wUVDWKM
4ZMXpqWblQmmmW1fbv2aR0DN7SVy+ODqidGZEKk6u67bOA1E98pxy5lg6hGjvQqWibVZTsoUSeNV
Hj0eTrpOWLR0OBrsQua1NVbuHFVzXn3jVRurUNbb8n2xOz6+jWOP8MR64iQXFLQ+R9o8r3VEKQSU
5dwpsJl1ojB2VW7rc0htll5EaVOXL1bt27TZuIqs4EC0hO4HK2cRtpRmvde4ZZawXS4+ka2zpX4w
gTBfpQaAcLaD7Y6S9PZz2HLtqio6rgVKLF+9egNG61QQT/XNHJYdwKz6vcHoMj2vxtRiRZn04Izx
G6SAua5goUt7fVpp6cgTuHH5MQiqotkV0jdeaUxVMmJrU8FOtOn2IvMMXngVtP37Ug2SParSOI5U
SAjY/yyXfS9XmjQSdhnvh5zx4UXbmNOf3QJEOnuI6pC5OJqxG7dy+sxB3j2xxjgqqUkNVlELz9mL
yjnjRFGzZZyNnLzCVbnK7HHlPAMLnDnMs4Ly1oftlEN9mPxhgzML4GyElzZkT6NeLlkkGdaLvVS+
Li7HWinZtbp5vCoGK8V9u+ELTto6ZwZGr5nOEH3jNDiv7QjISpXGD7hOFiAqrfHh51PDydZdTTcD
9H1zL0z+HN5eC66cPaeLs+s3NV2tjTlRZwStgpckLWY7MsxGpfE4eHgSWzn28qCAh70Eo0+Jw+JJ
8NGaqeKp01YvMfqpIcdqiy6IdXOYThMDtzZmGs3voDy6Tw+T660flua0L7YsO54Zv1s+bHo6FLch
JkrJZNt5EY8T4dxonFIeJbCYmxWZU9ueJB6kPM6Rku8xw1bPMAb1ljmnU/2Y0xZPcl547iM0PjdP
Kr/Ue94qri14plCaZt8AkguivsLoV7ukzLzLW98t9NqEMPIlxRNEcJ/tVVTuQXHt+tT9al73lJdD
IJytoahuEeX0IuxoyIXfyh1nn4u5CUBr01cdufSnPKX43YaotMsUVQILM3sM7RVP3MBK0FqrKYoI
wJxBQ42UoF8p5vHynUbIiXoOLCojjMF5PA0leidlPLOkrEkE49syCeuZfJZMY1wCdh71MF6Hs+VX
jN4Mq/KaPWjKsiGwh8nwCHt6kkcMt025I75i+1FjLs64r8uxKG9XLiT6YfaMDbDfsPGeG1puDpEt
U+HTORNsTrTCHJ5jKbAv7DW/Tr2oD4IFSdAcCOgvRp5+89aOT7K+dXOOQ6pQ99gQOuOqwGjrHBa6
4uYHduHKeCMWjGfV0+qOxu3aWPpYyG14kTwINi6xGWJ/I7nQRSaWKxHRmraWftS7kOPAwAHG62+L
CqXwPptNjwYJPBMqNkeOyqdpLSwD1bO18xtyXMXn6C40JOYMpAOWnjrjvS0qa9grd9OfLvN6Pwmq
vvxeDYs37mbMhGYMbcTKPmxN2W+SC9oPxYzkh8wb6mPydrKB/08KaDqJKv2pHU077nrWkUS6hubs
mVJWz0ZnuRg4clUGoUTpffYaCg4wLEEkTODLjM9tk3LZnGyJb69YlorykYXaj9BxSqR3uzPHKrFS
zOf3JkB/Qkl9mzSD2D4CnGTc+2Zry6PFnacJR5yzXbpgCuvb5trZEE26MXVxfempwnyuZLU3az29
GjsDBhU/dngWdj180LM+pqADBczSMe0gtqeGTbZ+oHtiDaUz+T73tXQyILK70CqmjSIjOdVGedR0
zftkrrFw0SuB2YUlEwk6c9w8QIubDdarIs070l/ABi/mYeElPhXMLDI9HLswy5cA7AdFCuNBtrb/
UrABGHvi1MaH5OYiWTwgdMXSZABwlW/cSQ45RrfgqAAmfx8k6MxwGcX2TTPS9NvggYo5UKD0it5J
FxBlVdsev7J7taVy/nCA5V1PcJ+tsKS5QIUOodIJA/c3afvjeR6G5pO5VeDv9bxdD6PGlCrCjWB8
51Dafy7aog9hzQSOzQS3gcnJcWMnI33f0JxcZ8sby7fnhh6PKAUBtjF/0+gO/Lr57vjsC2PoIlUs
0x1FqHJOqi2dn2kV6yiOsZm4RbxBzt5reF/CvFjr47amFAGser52OylcKHqtV9K6kDJdN2NOzpyO
DbKqtqydh26qlyxuVNWlSe7UOk7aVsPRTP9e8Kr6JvcSSpby92qYNh+YYYmNbquCbtj5KVMjJoSL
Re2HLLdP/h4lKSSlgn2/lsq3T2mrlyJe23weY7+Vy20uc3yUTmUsIsqyAFPnpQ8+Z0aS6iKiD6K6
XG/yvKDnJV1/cXf/91T8V+Myhf6vvymb/3QqPr8zWW0LMf38R9X1ty/6/WSsufoXYnyXeCz4KgAB
l3jn77Kr5hq/SagUTnNZsr3fQDe/zsaG/QX9gGk7CDyXGCqn5l9HY/4LaeJLu+HlCoer2/5Pjsa/
UW7+rllgZeIXwuUIkwZTEwSoP0n99TDpXdnlbZy3YsF46HnpoVwxN4VcI7dvzeUKy/XO25Gd2GIw
KeQ4toGCMzdP3yGVHbAMqTY2+xKTuL2Y4tmwtH0L4vJOVYv2YI+Df9pKGXwrSktE3lzW+8mc6X+p
+vZNTIP+ja6h6efQO/dZ5gk3XC1usQvH8etSmfnt0DjpVa451M50EkOcSR/VDSUsKfODAPPsQmfS
DxeMygvWKckIwAL0ui3DQwbUlWHR2Dh5CFF3fCi11lxCWJ6faz/Q+CJWY3TCorX1J8MU1g/awehd
mAOnvJcLFuzM6mEcUe9hU/wORUOFnYNFqR4V4imTVv9Yd8aapFa2vbguvUq6X3fnTujqDdgnXiA5
L06oB7m3m1aP7HY1DvmxCyrzR92pbC+qYFdO+l2fzsYjJJX+h1Vs45PFDANsLbCgg2e2AYP+XiIP
MGQiklKKI0hPcHvwVe0rBgx1HdH7Qu1YXhX/RtTjGfsHOevyaFxEcZ5abvIQkv4c7G6rzaA2BtuS
4w5BjDNep7JF8/8fLtT/ow/jD/6NW/VTjpP8+RcMG8NfdlP7433kWPr/gXfDuDiW//uF5PRz6Ma8
+8MqcvmKX/fr4IuNvKpjxSGKzieVq/Lvi4jpfYFehKWA+OSltfriuP21hsCY/eLgU8S/yj0bXsjl
2vtrFQGtyQ0bWwBaNDlgsCX/ySrCP7+sE39fR/BBOgDXsTYwTXddCxzAH2/YaPe+0BcvDcdJqViU
lRNNLXnObPZjWsOAGDTyq8GgnOWiPgG/HRPc1FcoKG+iUZxP1EEMAwUIej7tnUrtTKkT0DOzKRIe
HWs1ZpCJjFfB/bcKnlPx3qU9PbXU5mXl1cp+R4PMsxrhR/f2eKP04huBgPFWAzaODF5GgffDF9Z3
1WAvgBG+Y2R0J4v6yAjxDQEVZSglrlTD/Ofk2AYhereMLEs+pbMbE8PKwyIlo0xb0C3I62sxWnac
292pxcvnasOdWyHBE5JTUSu2Y+vxyysOoL1d5ahFZEzzafjpWNvbqpaEOCN9nOSshKY+OavNu7ru
oybbPijivHUr/iytrwmAizF2vPKNycvErVfuUOg+tQ2oZ9dNLyhld1SQt1HAKYg05nenONlOdixy
+uGFeit1hxWXG2A4OXSgIcsxUFz5NdVIfwzHhJ7mpRI/Jsd6jmwz10/vK0GWIuqHUkT9Rt2TI1jc
KA0c68Xe6157wQk1VGjl19bAmMOahtsWtQB1+xZoUbSZ1CUZ3bkKPFK1Xfu6SaO+NJ1dBVWGCKi3
Z6dL28iQskhAXveJTzHXTpvTcr95zX1e9kld1Xtg0Ghd272d1mdLNjcaV+RB5lQbav2DnMqv6GA5
Q1+tg59RRTO3zO/akt7BArjCgT7Eq+Af0wkmQ2tcxR5GexMrzFEXlXLQCBEYcDZ8Pdzc7jA09Q1p
uciw+umOzMqD5hfaA2fajAKvjJHoHLR7c9qeNDujvq974FIkaBcQH0W96JEDIuJTS3vGmqs7HxQt
4NFgrelT4RtcxqFj7rqiYPBPJ/ZUlltSL3kaNTUXTCJ4DhVSi4irzN677nDHvfFTGNbZnfrntmpl
LDsbe61T3RaFME+Wne9M5Xloc8O601KHPksRnAu5HtYioJmKuWneSCcc1+nGIBm+A7Ik45Gl/C7w
53eg/dtO1J4WGl3J7yXyl6rjNTL9y/5UMJTVcudUTRJAdfAIcPjskdzZ5ZSy8RE0lxvcKcd6Y4xN
+9UrTu4qTqVQiW71T9XEvkUV983cz16k2WmTZNg3rXI6G8hlYelBiCss/RCU59pWIkwLez6OZUYv
4SRAutqzYXKGILlSioYLirvu7ZxxEzXBTegtjB5yv/4+GwU+/EJCrB7JK47ldG3I4tENMnrV5+bQ
4DDmwp7HXubyZeXyPWirkxpREFC/9V2P8mPK5sojnaVpHJeNwvxolUnRXYEtZGJs1xRYWXLfOQTF
IuNqWsOR7rwcprRZi6TnA5KP9wQCKHN9Kw0uHEKU37P5pAhoxVYh72hsnkh3msDtbdkyXqEAgnmB
lz1YpuoPVmWIk6u5mH+CHil2mwcCqVl+NPL6SKpB0QbWU11rpMbLHMgHZ1pPK0z9CH46cJA2c256
Us3s/E77HfGMSseWdNTcWOXRpkULLk8VLsGsEh8FLWbcf2tty7nasith+MvBpk/8ShltwoPQ39HI
fb32iiKA4MfmqW9lOT/VjRPJBskNFfMnVtAgKRo9TXSKIymzY6hlXtlqvR46hjSus0Lnc9FjVx8U
7dZph2GsmC8587wfOqs5ky+MPJhVEbXNUdPNh05Td6gxN1irWQv0rD5Mc0EQN5uvJ0gyA7O+uAfH
ftgC/TQ1GqE4EqWmUPrPktYU4nOsX73plx9VazZXesuEimogLGVyOel12+6nJkOwRJiLy4GpmSW8
HefUB8erXyv5FZ3i0M6aGWYlpobapu1bZTPXr3r9lnLP46SZsz6o8dLuO5y1zLxq5y3ZpvYqX2eG
rxhYhlBzli0E3TLvpsLkJJmiPc+wx7/rFcsnscXqXLn5rdZz6VYMDEN9ymlIAFO8Q/K4nZt3s2r1
GMp/GXnVelOvtvuuJkTLDDq1NHIrsimplIFxyDttN496TOH0xqBlDsfcBTe2RZ5R3GhF8bQ5hZvk
CkirVh0LegoaR/axwlAWUv8TItz/XD1/iUVWX7upj6LvQt1fsq0kINujAbdJq7PHiOlcjP6jdNkN
pvTareYfuiEiZmVMqkdGjn5+7jP9pxzqR8O7cPRt6exyycOEGEMwOF8MiPvUuxQqrXbrmO6Y4Rbh
MDCLEIuYDnkeFDuLEThjw/krqZjXpdjQ8hCog06+VzrjwdZgAZityt0NWl2dg4AdSG3za+GlPTaV
wTD2YiguVDs04AW71w57qLMrtYmywsFlft1q28uybc++O2E8mKlpIGjAfkVhK55dpz8sTqcizFPl
Vd3l5UdRZmpH0LvlH3q5EyNRMz9OSaKiwk8fZGQarv9zddBye3oubHN9cta1e12xE93rlZMEK+Wg
0rl1st2KnEb4YIl6pT9Ymv3ctNXwrdTVjED6fBkyHbsUXSEfabHOLu2DXcciq1XemFCHSJpuTt8C
RifMLWhPzfS5iSkORJzvrhadQUIrfl44RKeUVpZ40xwwxKvzXpbBXrWec2wMTX8Q2fhsri57mfc1
9ab9OCvr2c66AsOhRm8IfoLMFO3VbKCeWsJQcT+wW5KKGBlHUuONTrvQFUE5we3Ylld5oB+nhda3
xohQOKrQacVhZI03ua6hjUYYlE50QIVlgc5QO09eIU4p4nJLqRBF1SFxkWC3psawq1VhRYPfH5iH
f2sCRAdqgKmFZmLfpwtV95a5z8fL5/GSKm28sFpFpAs3oQCWPbM76ZOWLDTntkxgyCjc+vn0kJnW
29oZGA0W9lZ5pGViV9j241BjEQE3E22lFgcX5bVc6WghVjEFdVLnxo1BUq3F3+PUGuU2kumu+ZOr
474zT63ux3BJwpW+EafKDtRFZm3xvTb7621w496dGgRszksZHwSviT2oMjCkD2nRX3XC3FNaHnHs
2k1IP9o4+nuDlu0wa7VqV6wZNiJ7+1q17o3Vwdypmlnss2V77LiY8ZvMDtHzaToQvnlCR6OWdGVD
G1f3dmr5ux39I/NcKvrYz2h7+VRqPheiK3fwm0NcKofayI5WYd7yUHPkoy1t236bUe/mzk3qxj5g
ADsXk/yQw1dNnymrcTEqpXFvPXRdzYgqe247Y4/VaKcCedy0+tRk2tET+o3AGLBopYw7sBvxQtHP
pZxytwwCoViun13lv1AnEV7WhsoVr50nf9p6ChcTqSulF6+o97M57bXCxj1ihk7R7ytn/kH1bFK4
85Wy1esmDoGe7TuRcZqXO6sJTlZ1E2zzm1rN05CddPtr5m733RJcTzjqbJvJWV6GMpcnNGw+vIrG
aIOFrFvktbQ526zZdJ6q4t3lrFstVRPJwOfM1LcfpjAP7qDFfXUetx5+eiacOPAr/i4ct+Gqu59t
xYPNado+ra7HiSo4C9Hddpa8V5qzY/3A5cE/qPw7oAjJJr9aWGxCvVkILdW3dUGfrybMs16s8ShN
K541NhMBBQJoEuPL9XVR+i5162eqUs42B1WSE9eQA54KO3/sW2guG61NCUOLqKZivS6mOxTA1yJz
aNftrIktYaKT1Lr11u8MQWKfTDtzEJryfA0bRnCc2uAJ604RiREFSeq7xbTkfrK0e2UZj6J/8RYX
vHfwnSepoJ2r+mpmHUMHJj1YueosmfP5o823IPH7anexlZ3btbf2bd8ctsW8KUv9DnwVw/A1D+VA
tVQ60S3ceD/dS35JTutToQWXGwUJELax7PJYquCVJnai2PhlWu1Ut5fe70dSKftegxDhBMUQubb6
2hYqXvXhVixGlJnTdcUemNMcHdqKLWBanGO6pZgX3FelboO6v1kzebY0/4FO5biS1oudjsgvVLHo
o5R0bveP0/YB5Qo43s/Nui405053E1fgTWPZu4cORPZ/YpwzWfeyo1IIymynO08NKd7Isdekohl2
5rdD5ACZXqBjjVemrZK16D/JXd0vmUq6/sUsvZ85IIGmbK+zQl9uyNHBnkhve+FV4UDIhk2b29oW
mmOB4gmxtVrSXWFMRwNUWrG5P1qBqyUfuiP+MzOaa89E9h3OdQ9wwNySTOQHKeVb5WvPsnejai2X
naMjU/jSLCKNraFu5qM2E+6SHEk3jcXG4pqOV3Q2Irx7Pq62OaGoJ0N3Vj7j//6TRs8QwL7kbdK/
VprvJ/QKuGHhqZEg9GwdjdmnEMjrIqTlbylwxr6pOGyp6ZQZ5k0vxJMiVBotVgvIu3FTiAvOk91s
azRVGDGh0n6Mvf3QaVa3b8fqPTc5S1p+J/acTB+VWj3MZ+KoNRekjSZfVCpemwoTFgd4jJY5RZBM
E783XFojsiH6VdpdqronnxZkMBLZ3H3VB+jUxuTfoekJvhsC/toNt6Y+nbfMvalsvaVs3HDDTVI/
XA+bk6QpvqwSG1xYiexVc1kGtMHGiern874kJBN3w4I931/rXaG6AcoNTsc8WOYooEnkCutWyUte
pM8Gdfa5YGrH/Xi5fLfpFvP/nLGBaQcEyB1vjgoBH6QhtNieQqoqwyI5XdcpJ3hNZvdogNEym19b
SuhzN0jSYiDd58xJ0ImfRHvvarntUoaQKKRpzQQkq/odZbLt2cOxdDREiZfQF1q8qHXcoRQFzFAL
76FQdp7wki6sD0f6PLhDZpxWlm65G8kshhnk+RM6P3lnq9fMaxtJdwc+9VJGMENd9ihLM6uSkxIC
+1vqL82Rejma2ZfvmXZJd5W4Rnk2Ku+l0/wTdqxdMJhXLjxDn73WWpu3PNX9A6gIbKOinAlQm+qt
KeanlG4+zXa5umfW1TawtW0BrjXdOpmKxxzv0DVH0zp0WatiidmtIsTZa/bJJch59Izu22T0epCs
NYK5RavMka2lQehHtcdzKByTo3Dn77zWKN4xbBnJQufWPuBuvSfrCXKC5GqUqz5Pj0VZe02ibwo6
p4+FEbbHZfVIr8ssPeM2AgsiNjfKak1ejG9PU5p/TAE1ZItxrbz2xuZJ9If8PeNRaz3tW0E7FWXZ
VZKW4Dtku8tbScRjMxInH0OZrrSWj2zLZdPZqPqXmup0Slp8xuaUHVxjvs4k7VAyWHc9SiNafiGj
zmmvDcO6KTmqNWZ7Jefipx1USWErWBfWQTX5tS0+ajd9XAb/Ts0qsk1nN0Er9uQUKtTsYcJgXqjh
LaVUAw33g3LbG1Hn17S3Zd4Ude16b9nZ7bJWL1rbn/pKHBwObW7n0C1VXNH7eO+jmVnFGg5So+Vd
m092V95duqf7YbrL1LNYyq9lj73S3rbE8fsXpgr20eNIzIGxG9hiNZsRgWtluzobjR1kpOJEM9rV
nIqbKTXDZqvXc7qoWxiB93ws49wdvtkZhLhN+2lz7tus6XnOxcTHuLtGsvmK2TW4YWLuPokJy9/U
bfGwYUfDUk7tn3ytCQ7rKTVlZmecNDpzsLcVTji7wXU5lI9qwFi/iXm5GvLiHvRRnji6wG7RiptR
0W1sTNsD9bBBBPA7Qup4HlvjNqPWHoqVyelygyHfSvGSVeuKj9b4qlHQxomofjI7zNIbISOv7jm+
T8Guwu1KNJe4f5Z/DpXsjqk+B+c26IkJjaU17crKxxxd3bmI2FznuOxOu6Hzn+xsezQDVk5VNWAx
Nu9oZfmZwVAQ0b3lsjFYOt1kRlnsTZ1DDkIN5iaQ3Mcck2KsbO8hw3hXFvWLEhypf5th/68u+Fek
OWIkJO7++5H+7TDKTv3lAfm7G9/bv/zX3//ncajf2x//OOz/v9/vV1jTdr9ceGtM5tGecdoxb/99
4I+O8IVBP6Yhip7w0/3DwN+2vsA/ALlKOYzjEXThi37N+/lP+O/wTPi46jC5EeT8m6b5Kx75e4L2
X6c1IUf9YdzvoTbQwcv3MwnroEv8mSbimmw73IS2R00YGHHMK5m396U0vhNdaOLSsa5pUtzxfa7N
KvWSoe5+2uv6kPrd02Q5Z4PKuagczJP6P+ydR3PkyHq1/4v26AASfqnyjix6t0GQ3SQ8kHAJJH79
99RMj27PfLpXMQtFSBGaZTfZU2ShMl9zznOMK0zod9GsNjGr/bEat26RPuU1B2sjgTl5UbZzVTat
kTOFZHDG+yHU97rNb7mKnprAox/Rb0HtHqsgetBphj7VM/QiJIERy9/F/1V/qjy+XPQsCdw+fLAz
6740GhoNY6di5jh101qLvva+KGnOKEpOk/AxbvgPWFYeMF2dI7aBVZDSiTGoCowd68FXxEsfVY0+
fbLZRSYiYrKV15/oIsBnDdxg/cjJDUQdhXKKqJf428PIFGiJa+OtvpgAkyl/NWzu7RY+zyomFCy2
JpThfHFruWoJ9GA1KlRDsV0/BSPrEDkEZ4c/xW+SLHLR3xmdscvoqMfSf+ou2o4kbJw1EqGN40S7
UPJPdVDeFiMKnzhPZ0TQ4kCg0JegOqI/rBaGQkkXhvxuKRLwq4mhoTg3N0HIDMNs0VfnedfQMgBA
Vll5K/zeZdxJXacp8IoIB17g7+iI+Gdre0PDy8/LWABliX+d1KqkapnQ+WcNLoSg+cTgwJbZaIql
SspiAW0LuQjia8TAvBNz1zzRCjyPdrTWpnH2CvNYZBETj7m5M0bzu4tOYhFMTrNANeouqo6l0uA9
mOFwbbgPzqhZJAc3jBlfKwvFQ9dVnzFFCjb+TRa6GnB2+YlNCclicLnB2BAtCsQVdGiSgWKXhbsp
089hZp8oot/cIcbQ7F8zJg2Bvhjoi7ttUc/3sUN50elOroqODFhXhzvHqGiTGpwsbmSs3ay5ayxj
ZynzWRXNU265e9evnwqzvwXcekWE5J1VBxe7ZokSTd+LsAAmaMz3KeE7aDvt1Zz2BeuaLOJqa6nc
EvZqSrgvrEbYSkfRzsz5/yTOKRQJDX9XIdbKSAC1eIdbcTSS/BbZJjpWZ+nbyS7inR+a9pN2aZcH
F91kecUknbcgCm5xJ1aLQLVrv4vWRqBc8kf7LUrArddYp4TZ0RJ9+tnOUMzxGXulOdjy8thL6C/U
rlsljB3elZ0JLi/tstdImm/jwHJnFKdhLG4tPRVLDAI2QZjhQzM630NpfWeEvZd9+dtLG93gAXLZ
F8JVrkXcMuxgliwETk6YfGjTfYC1BZSkjFfz6BwKE2KxLe9wtNybjbHDyrDTaJmoIpKPxJB3ppje
6jH4UpVxHhso1EIcMz2Dn/b2uavfxqr8nKQ4ji75pb8c8j8Py1+95BfZ8i+r0J9nIygnghS5Ifzf
It5+QWNBZU3dGNjjI6gWcxXRWGcWlWVQEbUt4+/jVJ1YhWzmqDox533JSrWqR2/zX7yKi43xHwvZ
318Ffn/IY8QrEmZ/eZW/vIoybMamaVuTV1Ei9o0j4+I02zXKWMeiOIVFfZ/J8q204qPU0aFu7VsR
o8pDOP/fVQP8U2jDpd74D4bD/wwUA9crYGlkOwDrPM4aroFf3qD/Tyf07x/6M/31vv9Pv/+PZf8f
dz3LfQjcSC/EhYpgQn3+j+W+ZX5jmMHeN2DnjsDoYu7/edeH32yqAt9kJIhwA2jV3yIzWH/e7F+0
Rw52ZkIzYPiDBvrrZn+K3Wg0ZP+GKEh6a0cVXtMuuzY27ZlJCUUKmkhsT/uki/BN2bo9ME12Clqz
UrYBH1FiqMHgtKqQ7RvMjot0h4Cilml54Zs6XjWkdPu/a1f+VuH5L1Ul/wMfKbRc/+oReqjjP8lD
fvvyn9XiNx5CNDpIQ3gqifHjWfypMeMxgQSNZIT/QPGTO4YI5A+RmfUNCLbLX1MPgga9eJh/PkPe
N8vCMQ+QAwqpabs8FX+nXvT+chrxDANwFlBEoNvDg/grblsCfEHHAJqWBIxtNRbGySfCVuN6qtmC
tn7Yzu/SrzXepDLkxoEZyYWRhsm1Iazyy0/ExHCILvYmLqfoKRO2+ZaMuXyEN5KYayEGSJPIHWxc
EOCuq7UXqv69NtB1LQziL1E/iyRuFuAmqaNyVw1n2RvRvCS/qvcJM/ErUjVQehHe7bTDTjSIXdca
QO2rNXaO/k4wYms9W0MWJdu2U2GyjbM0ma68IE/J6mxKczUySWoeK0vWYYw0wfIe2Tbl2HwtI9g4
Oh9Z0xR1Tinr917D3q0GY7r2R6mJ6qgTY9h72lISakFYY4vyKiu76xzZOss+RpoXDQxGTmYcl1cx
TVy7yfy6d1a50gHeyaRrPwiXnZsN0tYM8Vpe5+fadezt2PkANRXOqoTZU2S1xTrsJ7ucN2PaKn1u
h8u8Fk8+qw90uypczUOCkRx1vRudmGZW7J0bf3gAtJqnSxT1QQg7hGEsjlRQQd2POiqZyFmGJx9d
lq2ES03p4G7omzEGzjYanluOGQunYxopoknH6svpq/ioSn/qqDSccd30MiiWjZOP9UYqy6V+LOMf
ThSxfIGl0uXrUHGvMk4vrIBUbBg1i7HK2nvkI6G7deNQaTTwdWQvFG7mfGmIcGaqHrmziWQ2a079
XCI3j5XM+0VD6VQsibWPv3DdoTwf8p6noMVNiQkFhsPElghnH53B3Pzo8BomW3SBIlt0fZYSI20m
PohWs6Pb6JoufMS0Vl7s2KkBDbnUM6bsGNlQLJvoBSOHwpyPtv+dE/aYos2XWz6R7P6qaMjvgXnw
g3W5kzesPAvou1Bfi+sQmsSzCDgwj3mhOoySLqssMBej/+jZDNaXo/ZRLEUwavTSbuPyh9d4F7n9
LDSjjjCa5FIELcKFHi/h9Zw26eeMvRpxSpXWtyJF5bCuGYl8FAF795i9LKOp0MCGbl84A2vdFNXL
5Ir+I4tzZ17WCaN8odK02+s5zD6AcCQ3Oq+YwqVMYo1lg9CL0jQBAr1QcL7B8qrhN7e6Azs2T7x4
TyeGhmJhVll2HNP0god029nAaUihJirXGVbhlJH6mNn9uM9moZgHtQnJNWbCkGyAgjcuZIqeQNq9
aaA263hXSdgp3uzQoJ/q+5qhaUpzhITSaT8KbSO9cEpcQ5lZ+2KhcYhHu6AWtCYhyn5vCS44NFYk
J/JSe0N493bmRObSm2X/0c4B8GjfwaezmUOcIuGkEnfJz+BjKBhNIno0UI5uGUV9EjO/643Hvrmo
xEeVRp8o/cNmo+0sbk/zbDporSwb0EJYTeXtPBjJlcMUv1plc5F9TomTPyZFmFCp8dy3i16WJUKn
LhwWndTedkZQQt9EWNv7MCTNG0/MZK5JFQrqXcWJEvIjR5LMOjaYC3uKPSZDGauuuQ6wAxCq6TFH
syrj6KjI/RzT0e4WVqy8U20NYMJxrKFhSrukwgZcVG2382eQpwtstmrgQG2dbRUmhVrZakq2xMV7
OSHQxCv8XkD/rbv7n5aCv1aC/+v4Xdyv/3xc9O/t8PH+a4nIV/9+vRte+I3kmYsCVPxlGmT45jc4
IwQsAfWyfQAwlG9/XO/imydwhkGogN8F3Oof17slvoE/gaEDZoWBgssg6+9c73++3XlZpKlZEIAY
OfGv2d4Fr/VLr2HgwcOjlfurarTKW9ccc1Yqc7wbGR4lyBFGFgRjWj4wO4mJcWgwtru4n5bSmPMH
lhrqYNKJgpM31/hfiN3Ej2idyR2Ww4q4PfdAzZhee0bm34kxqO45kIN6I7w2+u979P7XCpHFpTj7
54/h23v58Wef72/f8PuTaF/GiEEAWxqryYVDimb8pw5ZfKNW5EHkj0F9XQrGP55DA3Owj/H2UkxC
buZRpI35WWcaFiZg36N/wh38W7r63yo0Ab1ehMb/6Hvd3zhUDCXpeqh7beuv7UovtUGhBDmkzSMi
FZKyrNJDCDRmQRxByvrQQtiH0sRqiQ/pWmt6bhhXsWQaUyseDeIN/fHHZJPMsM1gPzaHsDRNls64
o4NPF5MZsqO2jMvkGpZNbi4Nz6/rpzQEh1ig4gyn/ZxlnvUmYJkXN6Vr9FBSMhQ53DPavJ0Bi8b7
0Khy7PQRGJOrODXsFn1PPg/rchhfHFlVesNaQAebIIaxMMPbYbi/bOEqoB6pKN4upUVotrBdSg+N
MSUqiuEypl69jUq8Pmw5SKFkedV4ccDqox68nZ/4Vb7FXOeyB2/iN5ISMEjizEbwpZKHmZSfY+Ka
3f0EAHbpyHR6AVclDyicAl5YN9y33Sw3aVS/OrLsSa6tfhR+ka+EZjU18stFm+JAJTX85t03+RXD
RZr3UVgWu7QZ260LW+bKNIczqo+KdwNZpV+WWBrDpFvnyeTsEFcPR4xpWFFN+1X3qVoySQqOVdn5
N+IiQMwc86PyimGFq2nYVRPIJJ3Yzzh31ZFBtTrge66+EhyUBwYv9jZvFSCQcLRXYIm4ykiZXLCU
7V/cMmBc17NeyaDhM5wENiexeJAd6vTnnruNmPOsl02PFDvI7Pxx8qTSRPZ0vFGLVpp1e2t08xy+
jgmh2Mcw7y6MFmipwmVJNxBoheaJzAWHhVAP7G+4FGnqnKkUG3mGkNj0xLgDjdcU166ub6oGbtEa
vZqM1pXH9o+Jd+6ggID9ssBf77KpqhrBpU4e4KKb+ofcg8CAe1bhPGmNJbwZCnm/nddZyY4IXS60
WNX0C1Ih+Q6ncpj9BPiUw7uUAsbbeEY4XHWZgd0mEuMtCyvUF1ohk79PklYEyMYH9arQ/Dk7vDBp
dJhBmGRXXdzU6eEil/VPVuF/JGZiQkSxqWYPrjQTAK52+wanZ7hnMuD6m1hPY7wt4kDIXVTOclcE
1a1g6Y5YR/afs9u7TOU854kyk4ZAauumcu1oMeiKMZ8n5TKsrPJYBsaFO9ECanJrG2NvMaZ6MxAA
BwXJnqruexcQRgODI+myZTFFW2v0M3bpyp8bTIFsDVZ6yr1wH0RaihsvkQFgXAtNBJ+D+eSo+M4W
8pr7qdg6Wf9pd8wzFa4MGh1cvQb/XP3SBXNTH2WXgxMwLDOHtqOj6iNusoSIWSCS48q/AHZXE6yp
5lj4XkcugV8gBop6F8WCKvIcTOrgXxt1beTLFsy8QAM3sFt38Ozhq3WdN525+Ktr7X9Pa7HPVSdP
HFCWzya04z1NgsYL0Z01VOPY0dxnZyoPUGWaajNCxP9QurJZQoyqpSch6WH6wVkg/UU7+4yog75l
J5kVtOsbGmoE1bESaK+MGV/TAVRwk/FMdBi+xippP1ShsDdFdsXWRKkIQlPIze0uoOsC++HGiMId
Ehb4KG1rQF6SA6pFgL8nVqLWLR/eiRF5WV8BYBy2Mk6zbRUX8ysiAZ1ue280lr4CeWNCw4H/ES4H
GyRx1zjmnq64jBdqnB+1WZyNuu0WqS27rciteaOH4rOSvj5CiTU2AvDIkUrEPvYlQ2SnSY3vAeQ6
Dk5Uj4vO9RpzbzmDbjYtxmx74zedy4pq+MzjPFxZearfmr56hguInKv09aFo6npDe+cfLaYDeq75
uS8i2Mp2f4yTkV6pvggW81g1ax4N55l2AJY7LviDlybtegTC1tIVTqxZbEflJ6igM9uBAWleZX7C
RknuOG+jUxgQ1txEE6quGIkfagMT26lXAvspweb30mNw3cc1Wn5/fnPYWgCljqLslBVVsUeTkmPo
dqpDNpVnCI1fpB7R5ALTCQ5egNqupK0/jNPQb+rIFXf5HAwvjVcjzs6rYJ/mKsZJJqNHGxf22uUY
RJQBZntv6W48p1wx7VqOFj1XJdz3XLnhq62rcA2aa7xRTZbdQhLYOkFUbnyrgfpWpNUuZyx/QsKV
L2SCm8YeUSpWNP8dr8RHZqb6Izo3/9ofu4eK+YG7spuwc9bgEr7Ir7qD0+HsM2mqbZtFp0SDLogU
v4u63tVSvEtrwOvb3Rjl4KFE1Rs4+ua9aKt1VGW35D4d4wDNuQ+WYg71eBQg0zeZlMh57X6XtUOz
cTWi4KqYekBN7qYXSAMG3rYNvu87OugBWgMSE4LTyXn09441dyikfOcpdEjywvovl3p0wi0kg/iK
gHJzw63PaZEU0cGbyn4ZEzH44VjDcJjnWWxdneerRPn1lVVYO79GYF+GY4qeR38HuDfeQjrft2ny
0HYaXLohzq6Md1rW48OQKnrm1PBGvYyTeRvZwxeC0dscLXTUmawa7beubUlZSg4dtIo8GaZFNgWr
aU6e42ZcqcE8p6118AVog94LNjaop6usuEiy2+wu8ZtTmEEECuZsjQjMWthD/SRGd4dmiDUkcCqk
PtnB8/Mjwym9x7spLp1ipbeinh+zVFoL2D/lBo/gjTcG/CzTJqxttO3a4+Zt21fPRk0E/tzDogKK
aME8MGEDm+ScS455l+RR+JCHjbucVapfCqOJnwKQg8bSdhC3biwZCzABKnO6lbzgLDahTPtkP6eK
XSLpMlAdkBwW78Kez7JyJZFK5UQ6TWuvAtUx2RpmPoZMjJLvYoyLfdNbJJhdWYwsFs0w0PgqVrFQ
HjTSXHLoOKxz84i/vXwOxkCvQhN5ISLzSzRP45ept+UTJDeWLu094nqHK30ozygGkwv7RQ4HAaL9
ta0wN7mtJja7Bcy4cerQuAXTiqa5s1D+LCDclt42MIPpXWkdlMZiFAaF5JxhSV1ixEVxMuepfRVj
HPGfVQxjYo3FPKvWKHbiG3x0/XnuiK7p49Q+Dy0ovktUo4Ww6ILHWCRSZfsxZPhHf+/Xe2T4802Y
aedaJoTFq9zO1zN5j0sVI83CSeruRGmFqP48veqiwln3KKnPMu7NK9j79qIokf2OjgL3TzV9O+r8
tpXCOOexie/E5tmdqfbZCEp9dJXbXml3uCO94LUhvOE2oAS/AMrOlIDTCSYlUz87zl1Qa31FRE55
H3dML3viM9gZt0+mhwGHwfdJmHOynZwErFPtmDSaGCioWsyFjdIKR8Z4jvlAI6Q3d2Zq89uP5s/Y
M94L4mJIUVPxOvHTHQisPfjM8d1lIb1irBiuR3Pu91Pd6FUkuDgX4zRWD7yt6rXEsXcy4hD2DmNV
1ch8V3fuszS69poWyN6PA1tgw6vugUdwhWmfzKxcdngca07XJUuTAtGuk+KDQmxzCsibhjfgymxX
TMq+aQHO34/unB8g8dgrLYKrwtIMM72JQZnNXeKmWj+UU1I9W5GMtqPnky2QWch2ZEp2QqaxHSiD
yzXsf4zoVNN6ki+lmRdLvzTf7J58CG80y9soMuTaKqf4e5iJ8FSTVveC5mybxDW1n9fULynTqWVc
xaARpureTKvypU+HH/AV9kWQ4cxoM/1qdmqToQ3eFXHpfAAgqw+uIYe7frDaddVG8Yfsff+jtt3h
3CZo78O87aBnRn5GpRK59wz+sR16dX8/mEQ2MsxLMwS84fDlakNvXKNU29wyu63R+9xpojO2nmj8
N9CXw7loRiwLZCVTxqeNsbad4kEz3l3iumYLrMY9kmixNaWDCsUM2OkHwnh1iql66/ImWeNOstb5
NGRnhUJw2QmnPBeBRkFdlmJjetjkRFA9K3uytpONOtYI6i3EFJ+JcqzXWeG1+wEo31ICuQOiMUfL
2p9ndtF+vZ07K902sCQYUQ/C50QK2+g4RZZCPz+Ut+EAp6HFASWYFBM1WpvzTe4B89Agzg6AufPH
OU8UMkXP3fJBvUtk3h3Ye3cLWI63iTbtVZ301mrK6hosdOIeMb6Hq1rNa5Uazd7083UGZfolbU3r
FmHSg22WzXGy46u4RAOfewOyMXrNnY1n5ozq1l3LVhLuasfhOww9Pm/B8ApaMrlhJ+wd5WyJe6uz
kxPYfkBzji1WXhq36zrSoFtJnRyLcQc6wL5DLkuNT44vkDzy7j3c/4sJgSOGLvTbUCoi/YCOJXHW
+WB1CrOaBqrl0PBpLpofWQULldI2vanLJrmjTae7jPywu/by5nuGjm85ZFgzF26QxMemNsIT3jvz
kGIYXtDClIh9HHoObUhOENCQqdLqaKDJBuvS3CnbFMt+tC7EbJcxgAFLNYcNchVkFxE6TRb3I+zQ
CBwS8IE03DUIOwgeQSWSir5Deifdu+pS/yDkRcEoMHj5EZ/QxlqleWjjNDAt8C18PPfjyJ0qZGNu
7LZ7ygihW3hJTB/aj5LeW9Y7TaTdRROMKMadnM8mrl4yMxGPc9IiMmrQDOWoJVCmDy6Wkd8a5fSl
o+l/4XHe48ZJl4T1JJusZJNmKIUqN5y9cu/A+luXDAraVRbqGDmvEREu14YQwGyzqxF1T2x+osk+
QKTFrWbHwcL0slOsgoBMuegKvdedEPBnM9NIr4ckYLmGtceswz10pCtbq2E5NYFejnnOb6oKb1mv
gFQaVLSem/SdOUnJrV/0W0/nztFSyY6Q23mR4YfG4vemMHjCdu677qzM8MnAT7qcrcQ/a8rYYxRG
Ui+tOSjG4ntCEtEucfvhCs2stxMMC94ifx6XaWHUq6mct4B5j3Jo5b1BFOWHutzOvT2hapb5fRfr
U+H5En8URpvY8csHtPYPyOK6J4LKxvPAPYCBVdk/6A/eA2lcA+D5XjH5fh+nrj0VOq9xjWWkN9Ux
inrLrFy8onm3ssVMiq+Ua2a2xnNitunWJ8rvndWf+zKNjrll5XgqVIL5C/EA2xCy+ajt7XY39sra
0YS/2YzbF4PTv3jO9INHJOJjYddn2QljO0WjeUqr+uQ7NtnY9sXO0xfOlxM544PHUGcRwn9ZDhf/
Uo3FYTGzwFrEaT4Bx7m42wvcqEHZpSvRmAQpW6p8nBRJc5lK2pusw9xFy0beYhNgdhkyWGUSgKRj
xcGhYIqyNpBxLUO36Dde6VpLszaNles0LvcY3inCS5vHRjEawWV6oYmO8y2ZbcVB5oIO2PyaJyBZ
oWViLTb5PKxkZnT3Us8/ski0SK8DZ9FVZntVIU7FMdGUi6lmW4sKfsJTaXfb2mwIocQjfxR4P7dx
M18zeT6x63qmPKIod8rumoTUct8XrXOCb40Xvir0iDUn8t9AtVSUhsnXpLnLi8BvVp3yqlOfTXLt
R+QU1/xwsI702kzcpyKJMMe3xODIEoc8MjifS9cG0dVV03vRW9N119TFDmZ0uWrK+WWYm3lj68E/
peBC+F8L59NAW7M0S8O5LYYGLb1pRysr7surOsEjZtP+Hgj/EPdpBeOvEyYSQPPS19nzOC2HgJ6w
kUa7bdLAoa/mjPfpM9YIT24bCbCrbk2x8EWAwimam31TVsbe6kMogqn4YgIV0EJk953I50WBGXWB
yhc2Cs7GW5W31orp5pdQWXislO3tgJj1O2FlAETahtzFsEVRnKFW1sJcjuifuQO78jBSP10TSUuy
kwb8jqSSccd+ZNC4cphoLs2xb5Z8ftxlN1UDeuy83vwG6yVAF65WWXQrYKhUR9EYRqsZxOpKdZNa
+m7xyAVdLw1DkzTP7nLhRLLDOlGZyzYx3rjxjLWQo3kM/Ljex2K0CUl0zxrbuUwC8p3iSW5b7JJM
T31qR84Hevs+yFaavTI0AWSa2cRk6SKT3dpNN61yIa11HzXdunS7xzqennTMZJHxoniLC1aEtXcW
ZCysytkdn/o+7C7PVrcXVjpsGYKfCbciwc5zPk1uWUDmSb4eWw/yreGzkiwwHLYEVBxE1Kcn7CNc
rFXm3+RFxuQ1Vlso7+N+jid94S4wQXSS90nhMznQs+MmEDqJp4VquqTe5l6Zq5MAjXbfJJWLeW7I
h/kmwtzoLMosMquVr0RsLzrUj/rc2XN2wlHPb9aLbFMv8R1fVDgcD8lT49uIN8lZjhc6zDJWuV0O
+qw3J3taSK8MXsa5q8E8MMR9LqxRPqSK5w1KlTSm/QD4uQHxLok8JJaTnjBILJN1fWd3YKWiwgA6
p4JRq42PM+SE76WgSxl1di9BnFufRs+47tb3xtE4ZG0tDC490BFohuypF7e9Mmm4s8Ye5pUVRoO8
ssdWiENjEQi1oqC1iKfTrq3WrtXm9YpD05oPRuYBMRxBwLYHZ+SztJgTr5xOpWcONk6ASJz7zNdf
yoPMzPDLbKrV1PVMP1NGy1jO3XDnd6neEUX8UM5DtlHao0wrr6LBfyysiyCkYACHKbe9w2Z/aBzr
IxIVbITC6teqzDFxT/4P1VvzEw/C+Mj8Ntt65qQFRR2x1VanCfLNGHWURjht8AoJZy1yMlckNp4r
RAVmjN83nbENR1EA38MoVPY0RU3b34JirHge2okk75JB8tIkD+EuZYCUrWNVFeV91Y7yaDIQWpLg
DJWRtf9zPrC/X5SjHK5GObOWSKydMDBtd0muloWYjTVXZ/00KfVc1OUDbKLondhd527A9XYnLV0R
q6ZRPVMioiGoXnsno7bo3fsplrQFHJLQFAxRbptBVjdln8h9Hho+405G5k9zF+E6gHW3abK0fRFz
or8IB222vkgzvbClVy2BfrxgZ9LruEfKYqvY2jMAcPejFWVfYTsYeplwYuB4duvOugqmVnbgS0fr
B8hywREyS1e/lx7gy12ZKkK6KMUbF/Kwk0BS6qIwe0KYACci7eupA4FSWq29QIDR2sdJZG66RhkV
NUsnbSBH1ILFDy2yVzPErRwAwvgc4YKHKQcCNELV1ZscQ28GmpywpofccduJmRqREaar1zovhwkb
Z6NnXKpxUlYdZVHsj+MpaMZ3VkEIoAXvzQabaLJMZ3zy8zA/T0l9w2j6EGtTo5Ow/QVkxnZHAM2A
wCEL9hUrJVr2SjJV1OaBHUUKdzG9+GZcpPFe5YEyiBlju5x2CyCt83KIg6tQmdk1+47FSLvyGrft
GXmCs2zUVG7F6BDMVXQeOcCTcQYeWK8kQ8mlygKkUJzulrv0LNXssdYH3UJ2pThW5izfEMz4L7GK
fNDWTrq2ZqIykiZIDhMjUmh2CVNZl73EqS/nehMPYbALmik+DHjlh80o+xbSxZB282IQ3PaQGHNj
VfDILPPWscFMJqbIlqIyyXCP8juW20TzRdY9i4FTaVl7EirlsHGnZPya23baWi1luRkRSUwJXq2V
wFNYdH3nL0twnUvuT3lWKG+xBAUG5DwmVRvcijbzeEcjQBGMfJ7nLnSh3xuMcXF0qlev6SAzMWMu
2t47SVtekmEonKlSYgaGor7qSdr4UDI49yMNVzak/YYKPdxn5jQBRk9wFYDav01q+xqNhLFte70N
VHpNHChJv7iJLC8aMP4A7DuHgYqvHLYDxBiE47LNQ5wHoC+x1GPGBkygL5hWv38w/OiabQeXIs30
bePzVJoMAe9sh+DDJt2o2T2krPNaBH6XEJzqtYFdzvDZf3clc2rHYcuUhFl8ZxEjsGMKkNwWflav
kVGJrTcJprcJL5qExLUWYf4h52zfheq9IjCZ+4IJpe3ZSEcmLun4tpTm9J3ztnxWrQ9yYG6iDUny
Z8fo3FWMKbrEsEiAd2vnTJEIvQIgK1v3nnRox8L6UGZ7MVr2zs6mcaXnXIAG15+jFz+Wrsn6i8/d
yS31tANlOq/0xW1HQui1F0EGjyXvIXANaoXChZWKbyDYNxO7prbj0i6aHvW7KvWi7m3jekBPtLIs
WR5BII1rJDV8iKspMO6LoG7uQevepSVFbEQe6yZgt4lFPLdWhhTzPi5IErf8st5XA5yGzDYXJrEF
F8ZySbQ9RkwLBVAhnO4jbrHXWkN87V9+qa3V+msauGxllrZepVRzmA5fWuQZOzKJKN+y+gkAMFkL
ASSozBrfEQvOS+QQKSupJAsIDujYc6J+vMIH462c2PsOyoElDalpDxWhGEs7V1eem9BrWeWMyyva
8AMyjvZwEzIqu67MnNlxpdfeNBpvvlMhI+LQOkwKsz5mtbJaNXmSPCiHW+yIz1e1MNMpk/BxdpF3
xGcLdqJt0Qat+wJ/2bGJCr1QKAe5d20kTiNJnltjso/mKGk9Qkm12zijd/CiUqSPLD4SULghjfAu
12Pdr+gIk+YjIinn2EYe7uFmEJ38PUnx/+RC/4ZC518pNa7fh3b4k2Do8vU/FcEe/jF04fD7EMh4
gY8k56d/7PI3CIF9wHAXAccv/jHD/Oai0MCKxnfYQD4wn/1DqcFfohMSyIjZKIUu5qm/JdX4S0AS
Afdg7HgRJIYFjuMhXf6zaMgTQZHAq4huEA07K5FklDPdB2hyvZOBgJEkWFy63HBtEGPh/2Sz+GDg
xl31PkyDvvQWnTH5T8w4oySd9imDHG4HP6Yv+Y7N6eO3X+3/PWX/FqLU+edyoO3w/uOzqAf5+euT
dvmeP7RpFsIfC6cBhkggp/bFDvNTew7fFI0Z2m8mbMJB+I1a6A9tGiZGLFa2Sfx0yFbokij2UxJk
/T/qzmw5cuXqzq+iBzAUCSAxXboKNbNYHJvDDaK7SWKeZzz9/6FlyWTxmPSxb2xJEX0UfYJJAIlE
5t5rfcuYTQ987SV9AhshrP53tGn8Yu/lQEAsiSsjI42Zy0B/8IjvpWkQ5U1n1LuWopH64FVEl6Dv
CF3KPMMiYIa9uzdX/5IZvff+zC/Pp+Fw25BdxmuH74Yrfj8cJzovTxGfupUnwQ7zijYrAI39s5+O
NAL7GjkmGlzaS4ZvBS95OxbZtqh0dSfiqRELUw3ZlIVWqz1VWoJwhkrnTUd3grOSOsprLWtBh9CA
ZhcUccm0FWF4WD5cswQkOE25klTq0QdEkGjaXWCkiCeGxlmGTockdkjFDqwrIUUmcb5A3AyrXPsm
J1BkBWPhLEagKdfA02Bq6E4XXX99e+ZEiU+3BzUik4RkBx4Kc+X97VE8mtwZjEC3cpLyOavS4t7s
2ZivTEWAji9tdr7mQJOU8qLyzD+xd9Vk4oFOyTiXc7AKxJx4xS2wBuANVgxzwXWwhd5HRWovCRSA
yEHbpaLDmNFfM40SxEAYdVSJu6lTSWcwVRTdXRSt4e6b+76Mxl1SRgaWbHhjg2jQngOqsw8irItt
P+rKBS7Gdj1ZEz/J6rVkRgiq/jU+6/gxQlA2eaGo3K/v1J/V752MbZ63MMRAAAtN1XT13GA7TRWJ
uqZTu2KgwtN1CZtkm6LSYk6M6RajGhUXRkmDRO3JRlBbCnStvyJDTCy1UGUHj0P8tukREiBPQUFR
c7YDif9DiVMQRTWl4G9+YV7Y80eLyQOZH+VOPCWzNfr9o004/VAEhNOVzQl+/NLethsc2hEelT1J
H8NQO6Q5A6RyfMPks03o9hP0Wcevf5H5DTu7cQ4lV4qF/AHf9GyKNYkxhViOGndqGojniodsQQW8
8PUoZyY/Y34+/HyTR8A7DC1yvh3vJK84CmhdxlGD5M8H2MXx0OXQqrqJL0kAoxSNcMkwV/wgMoE4
1uxjTlocg8kWVxMv/+7uf17m2FQD7MURjg5YirNfx0i9zNLynLIbqQgXWp4UO1zDJIcFBoQFL+iB
lOmIP1ZZSoZ0pE37EaXIoY2r7GRpzUbvyHFfEz9gBpRNMu/YE7PQLb++aR9TWOZ7Bq3a0CRJJ9LC
oD7//bt7NjSE91WeqLFwQrNKnPBIJtAe/Y/YY2xupkb71235Wx/tL11gH9Xk//9KeufY2v/1N/wW
N0zwj//+VoW/f77/ivNF/PdnXEeGK/RZQW4KaOVS+89XXDX/KZnmzHMNJ7fxny+4omn/ZI2CDq2S
OCeonPEm/lvVO9MLMEbyYackykPnx/0NfTl6tfmtffdWk45l2zjb5nh4B2/X/Iu/nzoyrGEidLPo
xFRTjVi9HsKeltRWsZBW0z5B6cbj1SmkulwEumCphmlHL2Lh+UZdXCJ6MGHEgBlN3YpTEdAiKUcF
ZkkSTJdSRq19jU3Y8bF5T43v3cRwO7uLDCZ/udIFGfHbKTUjGGXS9/cahXDMzyqpMHCxTdl3t8hq
NWo+Y5ZxUKJUNrWuT3mo/plgze01VBOaryLI8RT/OmsJ5qDEWY3ms6jjpnAA+Dqav4nR7Bgs5KU3
DicylQcUq1MmvY5yM4qu+54YA2tZsp+gu2ePU3JKc1B3G5AkdnQrNMUA2RVORfqLWD/r2kDDIa6N
lpilvUmWBHKYAcyiq5EK161TOof5NunQg961o5UbtRt2dh67DiEsyS/wmegUGtvpJzbnhFCku8gM
O+fY5dDLsIBMljWSamIZ0eQ2KVtAg57vBGNKtcsW7zaXl49PRoNSEO0Z/q5X3YZOkCwaqEnhT+L8
4tJ1Jph3MxSGEnCxMMas1rZxUKrxdaEGUfUcGFZYXwJqAGGGDrRXdmmhR/ab3dZNS7BZPtWvI2l3
lJIHHXytWNRdj+uOiA1bxVCfmE0GdT6oBrx6bkN+5LSNfB7J2yAS0yAaaFKVNXjmnMdWplJSGkd6
4vinrOfkZCJoiYh5cJvOU6hbEoOYh9yIMEHEx79fJfUpaYGvXXZO5kyPmNsb0IbIGtqBBnFiqvWz
HNTae5y0YCh/lE2f51dWma36hMigqQ7v8GdKDuN6/MPHmbbzCcheNICTYP0VL2oee3Tou+6RU3rh
ej5xMvPEvQ7owC4lOhGXUBZwf2npg2tMfZ+i5jAMyVXk55b+gAPKa58I6Uv6g6HNghKhh71w61Ao
YBTaQra2a5GvCEYY+mt6lwx5Rn1CRjkNw2m69pSmWPNQFdQQgRjgnioG01jHBsQ3j07GclDD2F86
YWQ+0eUkgMQxwgoqxqxtE5dA9ipx1SuO53tL3zaVyhVmGJrxQi3k2F6EYxiKTQiUc/plStUj9cQY
YkO7jCPkU7B+2FI8AChonyCzaphDlBAeUYPoapM7SbfmDfOe+Fe1DVYRvVg0Uisp4Pn89+gkQUXs
sxqCvRKi6pobpZjgsS6CJsCNtxA5NZDbJs6l8ohioO5+jUT+9S+2rB17J0w0iVsg3H14JDg3194q
IehyqUqLDpp2TxStAjG2yMEGXG/NieJk3mwnpU5vJFU6+kRj6alMPVxxy4ku2lK2NQYX0c1RYdKi
l7BsRyV/UlD8Bm4U65Atgpal47KASrRXLZPaL54zBAU9pcAB7SkMICsjq3KNqUdBZZSW5pKQ79xZ
+RBQlprTJuWSYnp0EY8iyhcqmnQdKBAF2i3FT4kgw8uRZYgCKfYKBkj6yNa2R2NSOfEBG0J3hYpP
SVwdCwN6i0ImINF1I3ukgju9UjNDxUmI8bJrw/4l1+xu5YMuuEkD+3HyjPHGqznOUXyvShUVIoDk
XqvjTRor5srj6K6hH2D95BdR0M1aIt9ZhJVtprzr0QLi5F2kSl0/Dc5gIlCAEfPbx3v+gHDdPzX8
TJpwdbjC0jfeGJmdbAqsUZvSg44MZDS986O0v8b9oGt7z6rfTGE2mHrDTIJZn4qnYnLy+8hCzbcU
jaq9dRpYhkVlmFiER3uWRmNjXOEUVO98fWLXbWQd0VKNbj1aCVHKy4Gm/TIcB3NVNWmU7FuzspZe
aIO1M+E9bCZPBQWXJkOEXlyLLxoMrgHMDq88BbRLVmbv2VQNRQW1Kqv14bWtuvumMjtU+2y6HmUm
yjtWADrlqlSI2klTYL6E/cgXO+mcy7Amzcw2Mt/VM2080qP0njmrTepFkjf9CpYX9hBb66OTVUbW
Nbd52JmpEz/XBQIXiN92u+5sLmqR+UKiF818nKmDACqYldRMtwWWqoeejz3YVfoudHA6KW8SBYNx
o1rBYyasjvB0W9kIAonuTEzHT5Xo27Vqm+a6H6zwppB6vSrBom87S9mPdkAKlF7ciXgoL5HLwj0c
ayXeUixWlzqBQ92yr4zxgCjV5P83WxQ3NJ0F5oUt6n+x1znC3Fdq+EuWRbanaXMRBxw/5lZ380Mt
CsmsF/JoSeh6o53cFYhtXWzUIB5p67tDjh0UJ+ZFg8J/abRNdd0mbX5wpnkroBda+hR6NOhxtik3
fT3GbpPl+Ul4UPu1WPGfnLCjNU8wyIrOj/KWTJoYlk4ZYXQtlFxeDyIv410x5tBF2T2bNMQ7H6F2
FF4kU/uG1v3kWOEuK0uPIEDtyurj+laW6NfolcmHUkEPqYfFpZU0x0ot210UFCj2lTwVb17cpYuq
AuBW1WKpljL4QbKpBoy8JiAllTuQ52wX6npfOoqgg9SxsHA4yJflUIHUgZXq3Q1OjrrZnF5octH1
xq00InagsR1HuBj6bJ2BKMKZXidGsSs0gm8XJbJrtNDNKavlcGCTY29ZUJ0LJBJEEKa+8YNtkGI+
l3nV+S8DrnVnAXS7vIkToSOlSMrJdUKFRHAv8pqHKMx1mt305e4MO6/h8Cv0ewv47JXTLDBjwZNL
QR+lN+okeuspcdTuV2CnZuHiTB+3YdRmbt/AxFUK9a3wW0wfLHLpK9rV8NIm9iHJlegpxSa8VnFs
40YW6XI2dpcHHe/1Fh+Y6pIIMcGKNgLWlxZJQ2aJ8pgM+C8MMyzwARAsMeAOuUiL0X7kzVDQ/KGS
2/DLU8EneBhNC1vNHwP4YmVHOh+rdqv6lrlsEQo0a6sax9/DbFiALhzmzQkEEzzfqih/G3ALV9D6
RvROPUIoL0qTZSPMzvXMjv5NhVt9HdVWvUKYW6xoxJ20KLL9WQSC+T7IQQOVyUj0lyrTC2QG/D4+
cMi8ny6gc5T+OsU0djESB4C1eMxAF5PGtTQViwRzFQy8F8+ebHbOM5O3Zj1dmL3fr2lOtysQpP2F
TmLdEstXIRckEPYvThRntxBvsyc7NuLHUenk40AM7c3goIVZ+BhN1h3NkQe7qpstXZVsPSDlm1JL
bKEQ4eWMhH0sVPoZuQnd3rKn5CXtNX2Dp0lsg5iqRenQFiOaOT1h0gpcw4xat/br8KbrQefVAdmw
Xp+m95phT3tDM9SHwCruk5DO/lTaYpMTfP6qGSUFrsR6zZkNm85JEJMYDq2PAJxgF3c3bBNqPqah
TJdlCTPfrEv7Ssu8AHc5yv2K6iUbu8HnWyu8Y5zXryF6GmXJ/HdQPsnypuJp6vu6Jku2btv0gd6l
4pK1S0pFngS/enaS22C0eeFQZcT3tZHhHqrT7DLvW/nco066q1HrUfKriyFZKINibZqhYHtqZWNw
kj3CP6Lb0NR5wLVIpmwIT4k5vCH2aAeg4UakvWWh0RK8wP4C6xfyoJ7cumoZhxZKbyNu+Pijx2xX
SGfMXRFPbBqyKmPPoGhyV+lpFXHytwnsKP3KU/Y2Sn+C1Aa73aCO0O5TILAOk7No3Nz2CaVHWi0f
Fa0y3gwypn9pMKiPodOwW5xkhR4301xyNLx8WUVoCBcN9KmfOhqlvZrhAzQnrx2W40TwJfnScKkU
ignXaWKRygAh2GdLV18ldKYvu3SoNpionBXcuOZm7hdcNkJlbtPJMhZ+kgOmkiRc0kNucUImLW5O
U5sEpHJRMRP1ysosd2iiNj6WkdYuWzDvS3XoUepUSgePgZa64UqKqa5nBZi8DMsSx5y5nbjZqFVc
0kgFDtmUzkmQGdtfOi1qwWHqhecqY+AVh8GIrC2tb/2mVMS4Bccroz3OKovETUPW930hOHr0ETZR
Omoj0TeozrUF+gvspeA1jpWWQb1BjZiQwp6IYDsGmb5iC2Nc6V6nbEpfmr8NrRfo6+O8vbJZhncg
Q6ILtI7+Lxz9dr3zha9ZqzjPsRZJA6tfPJpzGg7+MMq7EYAUaNzVdDByAzc/KZjd2rFamAhEJhw8
5Mt3/lDzKubsGxcB5sw3MvbSlYmTaCYL6w9+ayClJOh6lTdR91jldXZCZkF/2URQBS4mZalqAuXU
Ums8oWcU3pIOefLD0xESdnxg8FqVY3ApY6ddBRHmTExsuc3mQReXoR5blw5pJnBXER+PpSl/d3kO
lzyLDOEt4LyhW2BRJAGjlBeADDMan072ZNlEgy5J9UlBMxdNcVPgfSUlNkkOo2jEsxn79SqLPHMn
moqsRD4/3ossmtJVU6+/tfUKb2PWEms40uIsN+D+bVcYjYrcKvztiMH/EXfwS0dFD44NlYgcBRsS
gLHU6xsisKZtFxI5w+Heii5QGdj7psY8VSh4HXqUofvStKfRNYR8CFTV21VNB6HQU6JXSCzEczk6
rdScqdgCj/1t+GZNX6sOLhEuxTcqiyIfnpAIL6Kx4+sAEBwTbKh/5k5B3JEnvLU2OPXKVO2dgcwJ
ZWvq7zNcoUiyuPxlliXlrS1T77lpyvSoFRUH7r4NL4I05DsOB478XWaxohnbxMuQi9YhffhlmBr6
s+F56cFUMBdGuq+uSj2/rcGMU8BV1Xzt6FGITZR9kQ2mF69en3jhXvWBxkKMMCp2tOBM8Wz2+tKf
+EBbWYIfMOVMyPqdqteOr9UPWWnVZNUTbc8GvgUlQgqrT1IshBSHzDdsNHxoi8kiKDPgcE31hE21
H/Kw6S4RMaBiq200GpKuVQ3dT/Q78rEd6v6+UCdcVHKAxQYEW7V/0FuQ5C9FoICb1iicw4guOfo1
5cRWb6OSPX7vpLG+kzM5Yy0449UbtsovSU12A4VJ7GyZNPpFV9pvwo66Jzj1oj5QzMY1kKsG9SSc
TZNYNAkqr6iKf82F3+EuwkazSAYNYXdc9v6DQ8Lith4kXmrklyg7BxMgiOYLY6fTkLCWmKzGbT9U
s1wzNTCPpFSyU1fD/geYb6yyPYGrsNf70ukvspawx9VEBQ69x6RjffJqYgmIqn8xfVFuCKmIepIM
2I0jsJwAw1ie4kK4Ea8mrSA3yYW2Ghwr7Ze12sXxmuPp1K+Y46rcFWYP0HuwtfGCwg5oEsUv07uc
z2WyJCxZQQwiVLnoRFHeD5WECzSnYxGKACcdG1T6u21UA0Qu3rzWMm9Dr+1IIu2V36JOA869OqWA
SR9uA7g5F2xQ4RqS6LAcUk1cKlEYXavJRLhSD03ZrjLriHd/uLWaLL7kSjmIKWn8BAWywvZF5BMe
LyTuC0mO7uVoK8EqraZixXcVGDVoVH81EcpxLJsyJ36PMiMWjSgM10aOy83MPaRYdZY4K9jDs9wV
Rd0V4Oq4Xg5ebogjeSZUBmM1HdESIpO09u0UTOKmSpBbs3toxuRAtcMn0SykX70kOdRoF2wgFP0W
vVruX5EC1XJuY2b1abjQgBmarxKdYfar9ZGxrmOjKpvEbeyKSJTKLCfIARh57W0bxwG+J9uD/f7Y
GK1dCWah6Skbcp2D1nELzu1YqCMrNq7Q4Uxyh6smbpb4cTjINA4620OgdahqbREyatAY1oUxFPZb
HzWR8zygSTMA7zQsTlB/MMZddOTVXHFykNF97PRIQ1F4h/VO5nZkr4M29+yjx7nWuzY83UPfy6kB
HWvPUrmemphRQz81XjLOyqU7zWkD5FbQXw0RsUDUVC1OtghNI+k79Bk1T115lsXfoxoW+nWQgmPd
RmqntCvGRm5uTY668luMobIPmnDdp3xmbsre6qY1PJ/U2wjeJuPY1XYzHao4HuXWiL0ZbWm3qXVI
csyWG32YqEjSDJtU70axAUO5NZm4WJ65UH9DpXDsdgQ/k/42IlFFnmjHwQjqwRIKqekiS7cNQnzl
ClOjk24m9i/6whxrLd86cjA9ouuGjE0yxyhxTy3dZNnF26+z3YqQ5BEAbyhXzjQw7oT4b1j+t/o/
0Xgh8t8LpZ8ydsfypxOoxb4WnoNtLnD8ybW9Gt2/OtPfQVVBfzA1zlaoj1Rh4qRJzSsoD/2F10JM
Iyie2l/J68npJNlO0tuYvVKxQQKFtIjJKd/osA6WDXIc9v2p+SusG3/VVQIOeCtRJ2Kj37VUD3e0
q9WDOU7Vjjhx4rwIbr7B5KusAq36bTYkCNht++jnUIhQnJdH6q/WHfiE6tQlbC8WCAS7fpFwdDsN
TfaCj/l+sFPEspX9WI3k8EaTsw+Leo9V0SNNgi6q4XTIzlRMrd1sDgbHpeFyRAwYNFS0giR4qGY4
QBdhWI9KpV72JI6vGzmlqzLwg02AAnFrdRVHYckWjNYwlFrszDDMVsTdpcvCmHoS/lBZqk7TriiM
q1dGXXrLWTxNxMgfvrtRd7grQ03EFFVYwEe6myt7BsPjerIRHrLKAr9F67e0AlxEx6maom2QWAei
j/1tpOfpSioE95QI82rb+BmaiQV+mCX+2rc9ddMJH0JSL+tdAG7gronN4g1YW3BZcyjDulGkyVUy
2Xy7SpARNlLro9q25RPtPST2tZbs2OMLXBcM94y3hHOTkelARCNJlEQ5vNmZAxrXqHmxTWzcG4+W
8S+ENBfdNCQ/kq7xH7pCMV1OG9Zv3YusXyINKVlyYx+tmn0HXLHwlv4wNPNB7S5VNRlXpGJDNZnm
VGt0ulT6O/C9il+tRW7LtSiCB4IExmjTqCWshaok/hwFoX+jtGaxrU3w8yTa7MJyPOkUFBdxZ92r
GahxNcaEaJShoBCKu84ZvDfZ9RGZZ6n9i2TViGSw/KrU0hdCRfBNOBI4+mQ8tCY6dsiCKjACdusK
eK1DZ1XFlZUOP9nSK8ss6Sh58OIR0Br7VyE2E9cEw0dQhdVeswf7lfLSzlAtvj5DdEVnHXyJSvyi
CoDlccrpgq4SicC7CIvyNm5CnIZhNCQ3Uz5eI53zOLS1YjUpfbFL4U24MsmGRY7tyx2TUAUIEN9G
AeZdr3TwYXu8shsYFMXPLhY3U6PfjM14j/8b2Tkef9nkj4in8wPW322IV2ZbxsyrSO+BFg8TkTzj
HtL9tDJ16S1kUMiNp2bNAZpAfkwze9irsOEWPfvaXakpnHuKYFiooaFunCnzL8O+Wfulrb4SR892
jmb5XAK2cR2WZruz9Op3WNG+AjcS763Sgvc8YKpP6JNojZOs8Y8Ay8bZzrFRunXsj25n+v1Sq81H
1tDuqS36vYQIATmg6pZ6G5ndqi2lRXcgqrcNIVVjouEaQhlLdTHVZ7KiavTLRuv0k21ZMcGZOjIL
TlBACzi5ZYGr8r70mwQC/0EnNOpSJx3PLaZwbqOno0sGw0MhIr6plafei0RFzaGMc9yhk+2tAPnu
OIcelkZ2X/nmIyCpkHNRM5BWSbC6aakPqTbJJQ9rPrFF2BjCZKQaFtZ2uOIE+4An/3duBuQwEmy8
rKWZbtgLpHgrM+NCZq3ygnOO0ESN/CzSDclSCvL7IuaRksjX2sAP2fuVyZxyga6aGkvpP5Amx95v
aOt1aOl08uZQuBC7wlNH/3BVKePg+h2ilSKi2cbBMTKu9bruNw360QmUWzF/CEb/hYMoew0NBQjB
NDj/GlkwjzGm7XtqvyCtCRiMvfKHWqEjtnwK15E38FLin98SD4eeV7cwCQvfMLet3244zYQcixvg
kTQIx36VzU7J1Gz3FAdZwwNsfllSX4NNNA48w+xVTpFHgSHjkCLC4F62GKMJco7vAtCFWN/x2HJp
UUp/geLwm9Kwnc7rNr/XRhG6rYxtiia0jtw0CchAE3rL9apKL49VwZTdoQ95Hqgh7xSnyNGty6Bu
VgPS2oUTEHVlV612S4B96abq8CvQFNJaiS/xopWHG1l321gRBXAcaeab3tL0/QC9+sGjknrIRz6W
oR0U13S3s2WshBZbdEppQB96sBRBqPykgMEmWok3HHnUo6Y3yf3kReNanwgoasrwxR4N36Uoda3i
eWyUGEszO0WIelM8ubgbfVeVgkJ2LJ0FRvuGVJc+RiXUlporCvt3GDUKFipheitC60oQ1pzviwWo
swjRU1EQ/jH6FIRR9y4NOmnsalPthL0X5XpLqlUXIm3M8CTPkHoiwMZqDoecNNYg4re6dTFiKwpE
IraZtOnkOWry2k7wQMjMpPIuxkNYq8qJ9drcjCOfZjarilvZnrgzpQ4pZOy/U+GgC/jQrzf+EL9A
kUgpiC+wZmLcO6lHmYLS0rPRhFLfbTmhreOxRcE0jtbinZLh6l8SgPeKu49yH1u1dYEqAP2NkGjJ
NWsWxrwbyOuNPrbQlyOUz2S5T01CSg/YwlXxjeLno7LP5jJMVFgqaDFVGJZpzn//fiB77KMClthK
p5tqrfLOgo1Pd8V76nL2jq7DTcVObDjBHfZpo9t8fZ3qR8ben/FRzOoa0kjDRHw/34h34/el7Xi5
6YSrMFPwlXqUYYFDhQgXZGDp2dpWLIe0KUNE3VG0iXqFhYNKA9ZNz6WhrgQXvlMI56iCzDT+Jez5
WzqbO5xDeXoexP1BYPO/B3XcvOaXP9PX+vxHzb/N77wYq9APmv83IOBf67PXry+v1c/m9eUftw1/
1P/I3/7x5xZkrwgc3gtx3uu29X8KjMg2u3MEs/o73bZu/RMj0kxXRHRjGiYSmX+LaWFAaqh3kG0b
Nv8wi9X+Lablb5BZoujmRIuKB2HN3xDifBRwoQc3wUzzJvyR89qmNr/17+YgZaM8dYosPoo6XKpI
W3H0UBoA5pYSpercfT3lz17tf41mSctUHdtA9HP2ak8hn4iR0sqRtNht1eorKS7+5ggWKwcFX/TB
6IrkuQR96MqyaGmkHXUPRkCQ9ilKhsT7W7I37pqlzfHshgr60JHo6j/etdS2IErZ9PcKg35z3Bpy
VVZ04PqWTCFKANg3SlVefn1pfwSI/1Mx9WdUjp+IkJEModA6F9s1RCAVue3Ux9pqlQvVy94gZUEo
zBE3VBmEXXpJ/o78CAqdE28dHRO+HVlH3//r30Q7Wznn6zcF008Xusk65pxpt9BzIQBp9OrYZKG9
zieq9vjh1UeAof7W6zmWOnhq1jCC8fnRJ8dOZcFbtrscNHyn7oYBiPaY6PHBMryZxqFROh/LYusP
3WOeyZwkrL52M/ZhGzU1UJmiyeoOplp5N54SzOSbgC5w6dngs1lDr7++vjOp7v+409KQENgRukl5
JmuEjzIqfjbVxzJwyKk0+occkeaCN5hdkN9gIxsK/bqFP7JIOa9ccnamAtiV3smLdPLptHBcWdp4
57V2/liVcrzyUHu55sBOlLpxs/v69/0oFZ1/XclKQUqhhekCktjZ40izcWxTVhjKXYbJfqm11oPq
6HxAe2dlVHr5zfP/9BoTAYCCGZkswmAkgWe3x0iI355iGZJ8GS6njHi5oXG/viT18xT7OMbZK6aj
IR0LQw+PeLwvJyiO63pJD3JFMqqbLVAarLSLap+7YvHd7P58Ny2g+6yr9AX4nzVf/bslsRCK6VNy
CoFori0gP2EGQcAeD3MA3tcX+Ucc//GNZihcdyzngvXqfAeiNUFcxaBwjhTLNuFNdOecsgtzz3xX
H6OLdCE22cVw0jbWuljX9/6rc3SuL4vLfIcpelzIdmm89UBHT+E3d3+eMF/9XmcTKi4l1IV4CnFw
H0YV3n1mrpSq2XgzJ439Nud7Qib/lsybWYyBwMSPZLCqEH5hzE6Dd/ddTgqYgzYcjk0JTT4eN4aX
B9/c8U/P9s8YyPAdIXhnZo/K+zHUti5EpidA/gmJUWmQGy3Lj7wa4tevH+3nxfpsJO3jSFEU0L6q
GInCswtVaRu5vwlgX9an4puP0aeHxUgWuwWYzSbbZW3eZr67b/6Y0q72GCmSSGS9ft2XUFfGn930
ENbdihPJorROX1/ep7fzz5g0aNiKIOJ1zrYNMplocmbFgCSPyoIW0+cmTTQ42s5tnahLo/zms/7d
eOcbB6XBu6IyXgALQST5sUPb7qtvZuNR+i2OSLO+vsBPS9x8gWzJVTZH2vzHx5sqQLMN4OCGo9oj
ueqZu0som9M30/HToyPNBbqycGAoz465s4WUXniL6qkuL62O/m1Qu/QiafDrM5h/4bc+uV3BDuv6
NzPm0938Myw7PyxcOLJIk/kwY6Yk0+WA3eFSccJrAVCnIepsQqtSavmzk8QLv9H+/pVSzaTlhUPM
pFlyNmRpKar05istM3WVp97O0OW6RvdI33/pael1a2T72tl9/RQ/ve6OaVl8lG32TLwYztlHJEW3
CqXJHC9DisojCb+Yfa2IgNwi+/31SH8mxPslUxPIVXBfsv3ECPHpm2jnsGsCfdKP8qic5L6/jElH
XWp3YAggUZG5vcpWEiqLWIJY+Xrs8z38v4aeB1WxcDrybLUecp1qbW3ox4kKBp9N1yA3YKSKU6e0
NRjx/2C4P344QfmcFefj7EFMHpJEoIAGwcwe9Vco/DdJT0VCX8VaySnpP7aG74sBLGvc1neDnT1B
k968FRZ/BjvYyjMdoL/78yXbu/k/vORor84uRrOKRg+FqRzLnmRW1OcmkgKkrF+P8rF2YnMVkioD
x3x4+vgq52Cp90u0VJE7amnuX2al062zsn7Ok5heGQyD9dcjna9bjMQos6FCp4yCf/PjSDnFm5QO
Z3jZ1FF4DGRmu12g999MgfP3ilUfEyiuJM4Bs53t7K756jiFhjJmp0DRzU0S2Prd1BXqLyT5zqYU
yfPXF3W+XjGcxUHV4BvHkY461MeLwrcRBRP4vRMyAFcNglOfou4ZKdXX2i2V1wX+4K9H/IsL5Jj6
53FxLmeH9nHEogymMiq7moZHki8atd8ZPiKB1LcOZWd9Mwc/zQ4uj30mBkpsrRr5Yx8Hq/M8I2S2
qk8Ny7HUQalG0tqnjnH4+qI+zQ0+NvgODZNtO15tbb7odxsFsrKzJKQefWoT8nTbQyqczf/dCGfz
Ymxi2H4eI5QWSbviZGfxNzPvL+4VFTNeJ2adQbrA2ZtUUKTTOr+pTxabN4iBWr1TwsL9+jLOK3Nz
geX9KPrZW5Sq9eQ5MaPI++JEF2R6wJyBTg/1DvTCRfLaey7yoq9HnW/Ohy/I2aBne1Mqu2MORKyG
67togIbQXdfdoFoQTv/1QH/xOvHuYgmzKX9K+/yrWDtKWdvzfIMtypk0v5K0txbETZO/VK3AlUFW
716+HnN+LucXR44Ini++x9jAz17hwMciWTtTdUKqr2G6vdSjLSmmBYRmmjPtN6vgpwP8/ABtIbF0
GrN3VZ5tN1ArjrFjGBUP0NgWV/60cNb6YTrER38zbeKdvnf207Py0tuL4jV/+Ppa/+o9ez/42eIh
q7SvJji5J5HC+MivYus7L/FfPUFbp6TIKsw3/1P9ycthfaSMwPfEpYO8iunr6b4RsnJMl96YzXG0
3yzCf/FSEICpsd3nMUrKX2fzk4KeTbtPQROgYoqduivT0S5qtXaxodCF7ykdynUVPw8iXtFPXvS9
sfCy3df39vP7T2yZoCqDfdHk5HE2j5Qq60arCqeTqmZLq6L3N+wM55vJ+leXyhdHwLEw2R5QFv24
UpaVPYTc+vGkagucHZD5JLCh3/bjcNkvyl/dj+oeFsvXV/b5k8OVvRvzbNbUalxmXu9zZZm/JEo+
RZqZZhQ+jKuvBzozOrMb4ZSNnVrlu80JDnfZ2dVNIRVNlHYnsLV0tsxykdqu9mI9d5hYUERf6PeT
tfp60M/vxMcx5+f6/ttj4IakbTWdAl3FAP9QNPE39+/POffjEvNxiLPPm66GkNqlmE46pSL9UB6H
hbIibmQhDsqOFJjdsPgv7s6jy3Hl2NZ/5aw7x1nwZnDfAATJ8qzqqmKbCVa1g/cev/59qNZVkyBF
vJZG9w2kJal1OpjIzMgwO/YOtrBKAkMMrstt8tPfWi9m6vxnC509gVUFrbnC8NvO8hHUgP5IzxdS
0/cA+2ShU4kEcBUR63wyfJQN2EX7atwNNwDn9S1ERN/b8hpJNRABtNyfzecHaS08id/cxoac/Cl8
KPfRC7OZa912b5uFsOKk1PF+ntANF0HsQ5I97yGMVGGNQkvEXbSn6jANAa2l2G6eFcE2Pi+ldGfv
pnlgbbbNUZ7INdMgWPvZfteUa63YQiMBG64KoUZkAxkZrrJg4y4kItI5z3Nod7ax4IfURumwm/wM
Pmgbf4NQ47X+aNz6zwBzb5EjET/2C1f11M9zpCdSHYPQF8mPWbQjUjWnjYxNgN3GXdReJdex8sxj
rSwYeo/Y52fKwrWziYiHmdbM+zSFlvFq6cOu/1RvgjfjZfxm3WYfJtmhW/F1KJ0KEQsOW7MyPzVX
f35l6Acx/khfg2mm2Y5C6GBZweAOu1FG9lJYyQBeL1s4Ew+QFB2YmG2egSYf+kU4dPFGcyBI3ww/
87v0Tt5WN+l1eK1uoytU1pWHNLyGZa1ZMH/O+R1an7b5wPkNnZ/IzDIx/TrGzLH0wqZoYv3fMWJx
QgmOqXposyWaMdP2admMO0HlOiAmWRUfL3/FczcArqh/WpgtAyr3gulZ/E5V7mHkuI0H46pIxIXT
cOYdpFJkyTLRDUU4dRZmBEEz1sPkxhvrAbq/pvsIlEvKF16L6WvMzjtIBnAGdERMJlhn5300izAL
Yd998Dz1YfA2Tfia+vXTMN4BiFp4+05j3ylagrqEXiF0HvO8i8EcuF2sVHuQQ7i1W/8VMLsY3Fqu
S4OyZ/4iBQ21VHI44yfheDCJXdgxhVbWbLeKIaqZAmwatI+kK2Yorwco3V2wPI1wPRj1Oqn1dZym
mxYxINl0VFMm02k3l4/M6WbSQjMmQjAZEjL13akenHydQVGAMWL/ELh0UOTB2FD7B1hUVC+VKSy1
LU4jGwP0CI0U/l2Z2mGzs5P7USV0veztXFJRu6/VdSZ4UP+m1ybALZ961eCGX9ANvja9D23ZrOEF
WDhYJ5eEjo5k0rbHY9PbN+Xju+62UNBnnspob2FyB1UEtgWNcT4VmdSFhvBZU4jwmVNIRzo822Hk
svoOHJr1gCSutkZkESxX5YIVyxDXvbyPJ0eYTJuKkiEZNNVNmn/Hq0JSRwwaD3rIbhxtkU5Q7/8I
+leA2Xdi0q5KaefXCy2GsyanPJ/tnDpkM3+mFopcAiQYdhXaWFSHr3pGPgNVeaSCAjy1vh4q5rO7
ZiF+mz7akWOYqv4qNcepsgXP3mz/siA34t7qgELLBUqwMDXcWjFkr73P+FcYMvTU69J1qw/ZwlU5
c3ixTNlhEnmn9zwHR9DxKjwzLiosR9ssMK60iaJeIi33NP8rjZ01E5gb8LscvG3rmlBhtfrC6T2z
er4pzwcjDmSW4nyfq7IffKMod9EoMGkUJ2q0jiuLeUzJqr7r4qSDV+fSYyuVS1WJOXugCMETtQGu
L26L1G4OMNNaX2yiuCkhtBUCRp11Id5mRmTtNCNLgVHLw61h+ePtAAR9hVBAaHf1KIEqRqoEpFS/
gl32IwwwIClLlB0Et1VXiqQzapChgDCWTX8dTfMLRp4U28vX4+SBn3765OImYhyS0unPD9ycCzGZ
X6I0vQOByPBDEgZOL+jWwo2QprLT7GziUAjTRJoMWJntjlrkkLdaVIjC0CJMgtZkrWvNpygKpVuI
uwNHheDDS+Ny1YWKuQ7NsvjDHu20RyZjb8Bf6OKcPGUj5HV+wljVTkcR7hpGM4aEO2gbLn/O06tP
QXS6BAo1DgqV83VaQBZMV6l2TOiqa9Eck7fOTa2VPgzdcxRHDej9Jrgy27h7yMBcfrhs/twl4B4y
XYTbmZoCx7uJeHmBwIte7bpQVWFoLhQnzFplm9OMk/Iu3OitQH1OheH6suHpL57tL+5cMVUZ09yH
2TEyBbf3XeaoHyLme+zGUoqtXHXNCuUUfyWEonIFvfC3P7QJo9rE3GlIPJg69+94scnUfmGwWuHW
fRWE+6BzV5IoOlK8Z5x8wbucPFgzW7P1IcOUCGhhyjsrSODNVeFsqG4zRvD+nSVNnUZpIsDSp6Dk
4DZmo2dKzKTLOxU9wx8e1UaGRu6bj5etnF/MbyuzU6JbbV1D8A2qt+ivssxYBUiVeuNCcn1yFifC
Ozwi+BCAota8P0VuFEGzEsm7rtzoI+o6N33JzYf08LHuF47fSbBG0RJZG1LOiXWO1+/4uwkMw4mx
0bOiTwnMGvG633vK9eWvdnK1JxtIadGQBcEIJPLYhhR1VlXz4Xa+aiH4UEWvEWTPJpiSEZY9FwU3
uxrk6xSlnsuGT5/XY8tzeAnFoUYarUIkP2qoOmeISmQVUzHfyiT4kInGthorB86QdT1+sRrRGULl
F60xIFbvR/b46yIfAptPrvf0C2DKA/EjgZ2bRzS87maE1oUEfUi8MQT0y6yPQJDXiEnVCEAsrHe6
uEfOZLI2eWmggsT/83ywJDg1YOOVdnEvOZ2hbyc1ocqX4d0I92r/yY3lT372rHW50wkwcMLDPWTx
QlBz7kgRwOksVwP0OZHMHl7FNIHvKvRlaaeNglNVXxTmPYzqu1gJC2f33LkCp0EEhcPSSFaODY2R
ZYZlWUo75TlsN035pQhus++x+6FQd0B8Ln/bc6sCKiuRz/AK05o8NhaI0lBFkaTs0tb8YIzibddH
93WZfCojY+G+nPEyYDR+m5rdyT5Ef8zqZYVejfzB0+VNU/e3PZTrl1d07mhOSQsgZSIZvuHxiuA9
a1ChG/HMoRqtvND65EIIZddqs1ei7qqAIWrhG56WZMhNifJEPh+nkyz82CTA+yaIpKLeIRRvfooH
BrjaMhlvFIQrVl6SlNe4wx+xGBlr5ouydZc269Zv77R8EqERearcIGFoJijuh3j071FX+5ZJcbAN
mAL8ePnznBb/4CoE3CHi7t9hibMd16JOhsps4gTTWmWlmpDzW3UOqUKrrbwSl6wSit62MjQlPhP8
69jIW/gQkBxF5MNfNX6noK7NOFkWW/Lm8o873TvoosjOJmJwogZ9ihoPnruS56Fj7pBoifmStVwj
IotUn9Nq/bhm6OrWdMN8fdnkOwD22LlQz6KXB9oUACNp0rFNy5fRkJzwrp07GF88s/G/d1EdPw9d
wwArlfjuC2NiFkNVY5J8zppAgW8qhCyDVv1gMENvQvMjqCnKmqBJUeL1XUaW41D4khcio2AC4zgG
HF5W8EUJpBEZDA4JEpauLD8xjiMCjfRhPGUQWntSc/Q1UQSOESa05JgpbtGK3BdTjSDQG3p5RKtE
16qHFCExfhtMBp+pniN9FTFg8UUN5e4J9Qdkbeu86b4OFQoiqzYJkxeRsjZ43Vhv94BHkq9QMDD9
mDIJs+sZ/V9qYEzf7PCb0pIFUMEDzDSKzLzALDqCwa0COaIXO1y34/WIODDm5dcrpugu797cp8wN
zS57J4hdpRQYakzRqYUWucUds3ALF3z6uZeWMzsiKXUemF6woolgaCe1xipb8FrzL0ZNgtodb5wO
IJ1weVbuUU1BQo46bHcomD54ME20kKbYCFvqqwSZpIUnZr4gWq0gHbllMGBCwT/NcRzeszAFwpbH
bbsL4NJeDSIiV5UJ3v/y5pw8ZJRXKbCQX01U4hKM/EdWWh2KbEYPAWn47bqsUG9qa+NDXXRQVTHQ
3I60Ixl7G4LoD08FeRaG9SkuobV6kvqbnd7XWZGQXEJznpUwcReB3ZoLy5s+0uGpeLdCd57yBp+T
5/N4eeRzgNiUlCIHGvVyszOlwM5A8Fz+iKdbxVoOrMy3CmmRQdIz0lT0tJFEcz/Se+g2l428YxZO
1jKliFgihZrXkBsm0kUEzMgTa9eBx2FXoD5Z1z/o464iSCxCXb3KIf/sUNHgxYKYQOl7/qS7gmdu
4SqcHhtiH7rHtN9oW9MuOv6uQwIFXq+6/mMvwPIBC3qUMWuNDAqVspWrwZdYP1WytXAlTp4ehl/M
adiGcisVe0aRjg6rOlhQfhZa8Aj9p2Ztgv5GG1HJvk4+Xv7Up/vJ00bpYUKFTwXe2X6qSVlBGSME
j0h2CRsRcUw70eSl0t9JfYUMi/RHfp9PesccHi/HY9g/iOG3QYXN6m0VFgVQPt2waZnLg8ZOXPFu
qZR3qrdqIGMJsnwJWDdf6DQMODU+iPhEKmDqbKGM7RZNmkr1rp2oHmDuRK8HkqSFoHLJyszHQFoF
vjkT610PLa6WAPA3mMhZOBvnjGjQtkzflJrxRD996C77LonjnhruTvH0iTRATPNXgSHOhVs4/dbD
Szh9MR7LSeVEJKCcH0GDoMfMgvdLaKSbogsQ/fMhpZV7M9gUVVGs/+wo8njKMkgNINQ4Kro6x8tS
cjWEsUEqdp7e4pp/FtrrZQPTFh8t6N0AaGUOAv54fpOJzfVMbLUCwS/PtgLiGFpE/v4/MzJ7Ofsy
5QRIGAkYiA6Lj934XBjln56A2UpmJyCFGscTAyIAKfvSAaMMxmHBz8+93q/N+P2tlOPNQFtYz3tf
KXaIHvbXCbOxXFRmeBvbrdfdUjNraWemE38QaGeQ68WArIpdorxITHtn3S0FjIWPNnep8yVNP+LA
iJQrQxpO259/Yz3jdaHavUGGvmDm5HbO9mbmAsykbWpGkord0H5VABwGSynC0sea1nmwDkSXLVXo
1WKHnhoCzY+G9iKZP/+zUzy7i3EsJEEYY8OD3kk035RkrzULFe+ldUxH8GAdQaYjE4Iw9C5MGDWT
gGZN0ppL7eiF7ZgDTruxCqvcYiUtPOsqrM6FGizs+ImjPN7xOXwPQjSlyAu52BlSeFUYHWMJu07O
10r+9fKunD3ByOXI5jTwQSXx+IvBiOcDfuTak1qsTXo1WvfFGJS1YX1wtYWWyNndObA1uy1mwPhl
mk2pTGlB0Xgnta964juXF7RkZHZXSkEM4k6e/FgLFaFyJZrCSvp30j9mA35/ttmFqTuUA6t3K7IP
2xFan/C7YnrVpH9+pAFQ0t6gEEmzXJmtR4cE1IJBC+ev5ysVFXbyZQT1Fqyc8c0Uk0ATkdCqpEuz
iLRoqtDNy6pA9oCOMcm1ncNRBfO5QlcVgpqFp+DMJmGOHAZMHEWJkxZcMWmhKB3Hu/g8UrqCO9Zm
DvbySTgBVbynzgdW5uet1+KYYlCxK5L1lLk85I/RE4qoYm5XrV18G+/9J3kp8Ty7NFRlpkiKjsZ8
GhnyIlmQ/Yb9smA8dbsfOox88BUtlKfPmjmoP8yea8OkQk4ngsAjfOvBesXCQ9R8v/wBzzihoxrH
7MGWVQliWwEboQstkfpUSq9VHWzHJF44Dud36mA1s+ukVCEsiBXuroPYQKadh4Rof1928qcMml4l
g4utbbY0pD9oRr6KLdhfDWULmdifu92jFc/eKCOLKKt2k4dCWQg5L0epmV4X5a2ZpwumThLS99N5
sObZWyWZEaLmnlHsKlhnSid17fql+mBcRa8uutoJtLh2lqwyaNQWvvaZ5+twkdbsrkeSEEfdZFgK
oUKM4YQbni4fnNPc7Lg6Zs0j1ialZDJVxyA7sBBtt6Wv0M5FNTNnjgVbtrawpIWTOhed8mAOGiyg
EDul15xouJeDCHhpuqmFf8tz/d61OfQygMnOMAIsQcW3VoObImo3UrS//P0WLrc1e5QTOM7K6n2H
0v5Ka24Vv7oWwwX3eOblPzoGM+/oCpWsZgp7JCbdVmrhw9O9tQzFlBA9lJK3vbyksw/MwXebdvAg
MpPyEq3r6bu1CGP3kQsGeJuPmWOpr0bNnZ9U07WlnGbpWMzcSjv+j1Fw7LiVnd+9mv3HsVoYtpi8
wiwJ5EvSM2Owe5qwnq3NYnAvbWrCc7QLoBhFRdAobB2QM4xAG+p0D8348fLXPG8RdSfyaP41P+8Z
fboiiUfez9xy3DC8y9MBIuIRtJH5IbKsVVEvgY1OgOO//NVvm7PXoPYCSEp9culUhUxX+dSXhmMq
7Wrsgk2WQbwgX0vWWqlulMUh1pN9ZNoTZCKSpHSeKC3NHjs/M3So3QSoyfPPSlw4NVO5mZY5YOvX
f/hhZ5Zmi7Ss0FS7xNMfSvHRLcRrpWKBIalqHbzWuYGg0VKe+l5aOTo9M5Ozy64MKDBCyKw/qFtH
vqn28riiZ9bDolLZAEls48pbJys6MnvtZtA/mIwN3QbOUj/jpMOnTD8DAA8jNNJUA5q9CoWQjnE7
8jOCffXW/Syd8rr6UD57T8aHfB2/NdfNc/aIcVpozmL7++wGHxifvRdD342uLmNcv0c+HBGwDczy
qINVq/a2cpLHfhu/QseMYsvCw3F6qqdlT9hbgDWEnHNYZqQkillZvv7Ql04LK6bvDKhjCuugXqN6
qTnyvb5wxE787szi7N0XIb9TogyLxWA9yemLNAbr3oO12d2P/tK2nrwkx8bm7UY0DJDJqKbzzBSY
Wa5No3B6S1xw7ktWZtsXC2PqlhFLyqqNBxW9QOsuk779G1fz907NsZ4dyGQl0acD6idbuc5Itawr
pewh0oaspyhtk4HFyybPHksQ5xwMSF/onR4/WmYxlvTFXO0hNl0bXaGVFjlCfOMvDXmd/36/7cxc
QIBWLGpfpvYQeIw9KQ+5uJWLhYRhaS3Tbzh4gLssHqUqs/Ch2UucNA58kDacetDXbi5/tNPA9v3M
/V7N9EsOLI2uqGQV/bKHqLTFJ+tb/ZyKdnAnX8dfm2/dJ8gzzMRGpeWy2aVvOHvrO63vxZI++ENa
rf0SJuixXcnC639mZJYfKIXkhbnGQ6QKUBXDbB5CpBf+QzbzX0KP/oVT+v0FZy5CEIHhWDLnrkrX
rboT8pX1Zn4n89E/CqLTBBs9X7jBl0+HLM68f1aB4CYV0B6KbKtYt7HxUjFwEC3hSJbMzBwFEscq
Oj5skublKxmt8G74hEqKbJXryxt1Em4encGTXpfIGFaoDGxUHkCTbuOPpsHwLZwlorDys9Vla0vL
mvmJWhQQszP5erX6zdXVm7z4SvaPspbiXDZ0miiDYkKxm9KTztzQyWR2oqZGWlW99tAzvwfLe/Kh
h6PMDr5braPbz/F2aZJucj2z6ARwA/P7zIPQ6J6Pe6kDMPKS3vCDpayHXKBw+29cXCxMfUJeYCgX
Z4fdAiuuCAIWRL9AhUSJq82QQcoH0/7S03vGRxyamsc4QqK3qs+Q0QNaokiurUMkfJTg5+U9WjIy
O+OmGYtBAYblQZQzmOBLR6/yVWIsnfAlM7OYWEYrOFVa1mIY3Uql8SAGbxnScpcXc/7AAXShpTsN
Gs7LWToKoWkNt/eD9Jw8uPuihymCbF51tIE2BPTjNjTmUOVcNnt+cb+tzvxsNg5ipvRYzSZo0kut
fdKXaPjOxd0cht82ZuduGoAajWzUHkCq3Wmyra7TZ+PBd8rneGM6ldP+DN+0rbJKNvJXsbatz9nX
7Oo/WuYc5aq6wCukYtAeBqkhP0WyoPoSZ6+XjZy/wf9cpzY7j5lUuFHqss5O2A/+21h//rO/X+Pq
wgJMixUnMTF5Hj/3ETzmdeAVzWMVjrHDsOAPoYcq/7KRk3mTyTlMuEO44IAhnkBRTACDUox8ymMk
pOKk9e0KX0yzbD9Fw9h8VuW0CB1Vb8qPYYwsLDwVSBY7iZu0k+RNvw86CWg5vOjdF0nPkVsFgoFu
eM4060clD4pw1VOsHuwEgi0kBIQKxui6LeqFGHYe+0+rAOkrG1wngB9zMg+rQWLRU+P6EQXU8aVN
ixYVmyKhkmn4yKQn1xON58Jdmu7KoQd/twlxCO+FBWff/GlX4ibJCkupH/Hl7Q+pC7sVCNjATjtI
J7VcGT9HYvvaK9r15S07s1ZjaltIkzQceJNZUBtaUk23X+weIQR66vwg3aA5Ari5oacAhZmPsorx
489N8mU5hbAzktHNjvoQg6nsRq17dE1YR323/YEisKMq4kutjPduEy8pqs8ffr7ttJX/NDhzwuhm
VUGhGN0j/RMfUWHhxUr0zoZ2vbWryv3DdARrLAqOUx2UuAjh0fFNk8xcDz2x7x4t15dX0TCJ6rjd
PosN93tVtku8JWcWB7jFAKGNPVAUMyfMA4Poqpd2j5oBM5AyNLXjQQSHTESEMFtWmAsx6EnYyxgd
UDqQqqDaaA/N4WaeplU5yrTKY2z8DBTvgwaHZ5SrV5FI7ObKTq+Zt3KX3IdFfqeGSwX5k3sCio7G
FywiYFTgfp75Mas0NSFk0u5RGcIvaEd514OILkCX1nsrVwobtmDUUPIlFqaTUQdWfWR32oaDdKlD
4yceeoVVh9LHflA3vqbcdoLMTGpuj1ltIxZkIzV7HXYSMNheYRgnXfAR8zcCHUVoHzS6cQzew6U1
2+oyNkUhGA39UYtE08lQHLYRHVtqjZ21wqGhZKkSvr5/iYOVSuxuOY2pPcYCypxposQEecxwXHYC
J+R+E7EuXT+mQeHd1sT5FI5hZkqTNULw1Pd68yonJtImbueKO2t008wuklR/S8OK4YY4yFDuiOPa
lFa5keYvHiyZT2IZ9NtwQAy8yqLN6InFDcKr4a+n4I842//fCNl3+Y/0uS5//Kjv3/L/Bazs8sSJ
9k/aQOetfvvrR1ojrjTRyv/3fz2/BWn91z5Iv/G//vWWfv+r9n/8tS1/pG/f0bKoDonZ3/+qH29V
/d//JejS39PUGwVoasDaITX79EdMQAEqhh6dCWt4535zsyt/Q58D5J4zwTCmwp/8DzW7/Ddxiwkn
MvhWxkF5Lf6Amv39Ofv9zGpQ4nBy38cjGAlkGHJ6Dg8Ot2sJpSmMVeRI4Kgru+OUIcRptVW2yq2q
QK6uiuRXNVKUfThQlrPlrjIf2zquXsW6ALEoo6KiZrK7UbWyCLek/+GnED1Xmv19dpcHQw0zpSB7
L6ae6E7SKc3zUGfJsG641ldhJS8x10w5/2xFeEKa9ACoif/n7jiACtzAzUZOF1SV4w1m8qjmXcZc
tULHcqgqJsIqCgUWQiYi00j3SlmpTw2h2naM8xK/VberPpQeQf10N3GITGbjS6+R7mlrd6yGqzot
q6uDo/T469f966mt912AUAPadbzZ9ITM6hhmCVxfYDzAGZQk2dTd2K+9Ltmj+YXYTEKmXLvVEgx0
1u38ZXRqTEB9OeF65yOMbJJFi1oOHasN5dcoHPZ5V6Pa2QDhzQx1h6q3vgkh2F8RowUbKO+thcHD
mc/79ROItigIcAgBH0yu9+D0GUXeDUbLT8jTEqFzdFWQ05LST72kNKtY8w0kA8zS8Xt93EpCKKwh
skZHe6iFta4P/q0fSIqt5NG3POkEO1SEJR7SGQv9+y+kyE4Dh8hsCphm92M0UiFpUPB0LGUftPcN
klEl3dm2luw2bWxUJVdxuENfngSzv5ET/S5WvhOe2KHA+KmrgY3eCl6yBUa2GhuT+mXKNPnnwQwZ
7v2Y94ZdVMImsJ4Zjlp4HY8DoX/8dOq/8I/ItPjmP73wwzRNZD1EyQ7u/LEvE+SHCdgt0OHoII35
QuQ8q6BOBnUGO1VGdjSYIpgvPt5NUwNQ3FgSGY0sDBtGtm/FIQ+3Wdsl65hhiXu5Ub42dWhM7Mrd
2gS/joK9ENqV1FDVrXR9W7ttvPCzTj8Dv4q6Lbw/5sRdOwuQGsssY7HhV1nIgK5GKimrLK/LK3xs
5gxCUznvd/mPXsiLb9+hIMn/2bU/yropf/zFI1n9tWnS7291kKX/C97Lid7pXz+X9ptf8mIevorT
P/DrUdTEv8FqgzhgPI94x5yAFt2P6bnkTyY+E+Y2pg2Da5w/+Ydciaz/DTnIlLhQSXx/+f75Jsra
3xMpGDk2nkRjAvSP3sRZaMsIAHR1E0afOIyJdej5js8xhXIlNOKhcHTfbDaDIRROGsbKC9rkxt1Y
CLGjhE2xisIeiTXfGr/IfultxMFtmb7o1IXz+16r/P2g/fo5ZMCQ0hIRQGw5i3K1PO0EoQ8KdOzH
pkEwq7FurJIZzTXU3i26CIH7JqhFi5B43eJlctTaCyTpVqnohveh1vhftEFRH80i/6oH1uC4aqc8
u8M4Nqso79Q9yqVI93mq8FkpA3S4yxIerVUZqbFo91Zu7GUPGYDKQHEaUh+U+Aakxiw71FGKt2vP
RdeVic/nYdSydeWSqFd6BDN0CbGzipJndq8Jta+uSsNof8RmXqs2rzbUGjI80j+ZyfA0O42SXrFb
a9C/DCW6jIkghuKCP5z58l8fcpo8mqhXRDKH+Stbjwz/+XnpFEazRtV+LXewr/RWDMkHWsGCe98m
36UcBca4BRHwBenzreF/KFqQi6LHbNSzW24MYxPkg41w9nURN3bTaCgElhtijZUbBc67WLpqXqmZ
sIB1nE7d/BhwAWAoptcNX8XsGIxFVGdeSGEW7E7gQE+LIHIUpNuDW3omEpn+lrkVSGlgpbBIoVHL
Pj77kjHSpyzjEhxXqsIqxJam7lOT3MVG8mU0OqRCC7S3LxudlcnYGY6CApR38tNoDMynnDxCsDDX
69KBbyhZ52oi3nUJkSOqLWL/psmh8oNLi1asJXnZk5pQ27ORkPe/5VmS3GnBkPHsqvJjAzM1DMq+
L9yJoRx+DJGwevURgXEKtNW2vT5oshOa3tJT+04JfPTZWMBUNppmtOg3mLMaB44ECWEvIlSJ294p
la6m6dqiZDyCSZVDPduUjaKvRlRPNzo6W5tgULhzYm6sMsmEXrRC4U4TfPgQ9KywazmvrkZFiAiY
NXM7xOWNpldPSUxoSjgYOlBqGPdSBlFqRxS31XPxQz3ClR2FXuo0ml8v3J0pzDlan8aMP74aVQt1
ok2ZPe0oOsO433SFE7ZqeSWX5TUqAu3Kk9WfTK45pgFl0+UzcfxscySwCFRzomYhtycEOz6IcSRk
bptgMS/Ll6EI0a9rOhl96pssqZSl5Hsqsc3XR30T8ilz6l/O8eRZFIlkAWWBHLu+imut3uRiYKxS
NRCcEKzFphiQkc8exSvdRIgy6H9eXu27E5/9AJ4u6X10Efa7uW9qXKEcGtUrHE+3EGzOEvWGCqh7
HRuju3Ir1Nj8AeheQ5xsN0VBhK4UFcqVdFfrmrmXPBorhLIty8mMekPdFLL0aFijK2ithKgWHdlX
U0ePyOBIMUo7Nf2Ov01XHLK8auXFovaS9E8q8uV23UnCY5ICffRpfzHjgkxrFQrmC+DdFLXNnFmu
sEzs0cKHar0/JEwkmsg2kgWvGF9elb0qIZWphLc9v20f+EVzI2V5awcGW9dHY/8rkfijmOv/06rE
VA3+12HWC7Ttb4dBFvjt/4mymF9X/uZIU3JFr4lYamL7+hVm8UfW36CloO1jFpz83+R6/SPOomf5
9/T/5hTSGGGDJw6RfxQfBFn9G6K0ieeSgMSgemH9SfVhnjEYOBMF3gkTEnw6wxQUjy+5EQWh5ge9
9tqbmXWHwm11bYWJQLilU0eN+/ZKZqbvBY2vCmhOZGVXair310MplCj3UjpuoETwbF8qxwWPcOx+
iCYZvYOMgeLLRHlAg/f4lyV9LnpeINSvrugjzVu35Hp6IT0WehttSqQUNwfbdubdPX7d/2Fv4r2U
YBPiv85iE79Vu3YcvPbVq+CgiDsuSxJWSzPL85z/fVk4GVNlRfjUeU7oc3fRdPPb19xAHS0VrExh
8M8Upji2+2A2o7nyQ7O+I29UnJrBx5VQlM3j5bVO3+63r2NxUHLAZKZPJS/gmfMh9yAK1cq1zGwv
UPS4qmRZ+DQUiMyZidl8HEqxXmdm0jzKRSY+lSoE9ZfNn34EphyoiMMST1IPq8UsIxRUrRrRbO33
KIB3K5cQYtUwyvmoiLX0kGlGywsayrc42P6BGP9TExGsXv4NJ9uNYAkEaxTRJ9EYCsvHxyutI4pu
sVfvS5lRDvxo5dQwES5YmRZy/KGxwv01GDfmhs0ZV/o+7ArJ7+t9oSvlNehyyBuZv9iWhMELpmYd
92lT6ZlRv+YWozcpm9MLe1DKGfO2g6N9GPaDVGlQSzThhqar9CxGpnXTyprvM4PvS5+sWvikwwK8
jVOhvgqENPjoQrmRrAIl1hfAY8dRy6/fRFxJ51UELEkv6Pg3qUZC3NCU3V5XhC8NkfW6dNOrsNee
ejhy/SBXFgLZ0w8+cddO5EAa/pGJpGODsjmqrZ7Hwz7rw3rdUN11PLmbtMwCY+EUn5hC0onklEyA
iIUoaXaC6oJSphZn7Z4wIbeTQDVQQWz9NS0geWFVxzkBnxFT4GynSiFgU1rmx6tK8yLMfbdr9o2Q
JpvesIQbt9GRVCo17QNSyeJaMghLhCxZisvOLVKhS0+NAEoc6gXHlsO6QcY8Kvt9Qsh2JdWNACwF
AilVG5Y4MU4cPoskuKObRMBJ9Dn7nr3np4E1yv3eVd07o4o+SS2d9t4IFNuvlK+Xr//JwcQY7yct
u/fKoiYfr8vIZQOSD7fZR31uAU42DESmQ6O6yockvxsDIbltUnOJv+GMVcRE4UPD9/LGzDmCy3GM
BgqA4n6MEvdr1KXfmMoNtgqjX1fUwRRyPkH5eXml02c7ckEEGHR9dQMdENp0cyAOv0JtWxjR9q3n
tSurcyMKFFl89cdWED0iIFGJKCAWnb2eadsBoazdca9XvrX2taq2TaV3F97oebl6ugh8N+ghiFbI
UueYFHfIlDbXWn0f5uZ90oRIi4grsc4f46C5a8u1pHyuDY3awJUf73vRQyN+uOpRUdQ9wod+f3nR
Zy7HFCmQpROPQWkyuxyF4ucCiYK+N0vFrhgdGjMwiWjWXTZzdtV08HkqoXODnmbm2YeIrL8dan3v
+44cXIN0V26De/O5g8z8iY8gXzOTONjedyu13SX2j3OLPDQ+uymZZMQWzBz6PrXu1ebOMODgWehC
nJqYoAk8E7TnKF/PSSRaJU3FWAjrj0C34m08lskmiQwgLkxh/vE55ZBy8YkrocHnPx3fe6FLmLuO
GmtfdHrHVJnR23oBaPDyjk0h/+zSUfKnTDqdDCL4OYerRHYWIOdo7U3UcCPbj7P6h9fFUMa4oRFm
jpvJVWnr2VjcdHGcbPO69n8WaQxezJP6kJpEoaqfxSahNCa5uh85maCm3xMtzQHg1NKY2K7qF96q
N6Og3voaUA6bAlXcrUylHm7VvGgfy0ZPB9vUaycYStR2Ye3KxCsvKDgrlVq7oq20vvUTYo1kydGd
Oh3WD28GxVKoahjUPf7MGjIn3qh0xj6t4mydJy4ytXnVrS9/5pMwFs0EUPbkCRBNUnae3QvIp+RS
ZgpjP7j4zsiVEFJx68yQb2Qr6K79Qh3qu6YTx8fQjaJiLVVxssDOrZ9sNFMgIFAnthCYQuZZyiiY
RtUHgrfXOtlC8ZhmhixG0ZXQZej1+NEfZylUgGAJpe3McyyewGozdSwSqayjvVh6kWOMqrjSE9qW
f/phJ8wXKevED0pVf3bn5V5y+1Cuor3PS+3ZnpJrm3Ao3Kuoa7XH1GvLWy9N3Wul6GV78Lx8wSGc
biz2p7SUoS1S4HeHeBDKloOG9ijgoT3swcFDXrefhSKVb4OMIEdPBMvp+h5CWSUTPhU+bA2XVz/D
E03h1mQeDBO9ffSH5hMjfdyZgu/r4T72VbsThS3Pa3lrAOhY98qQv4S+R4sekvm7hm7iSi/G+KoY
FqXATy/RxHSjwHdJr4by5nwX3FzVcoFdgJ9m3PZBXdlyk1Xby6s9a0VBmpQYB381Lyx2o2cVhcGJ
yoo6WVdx39/klG4XQAFnreBvwZ8jukb1/9ghxF1ipJoZRXu9FmAH6Pycqp6xJHn63q4+DnbwBzhe
oELQxnFPjs00bkv/shXD/SBEyOREWXUvAEO3K6/SVk2Q/F/2rqw5bpvL/pd5Z4rgApKvZG9qbXZb
lmS/oLwS4AYSJAgCv34O7eSL1cq4Kw/zMFVTlTippKRukiBw77lneeN4b4I8s1H2JM3Ab5s2a2Em
YfwvfoYRsmRs2YYd+54ky/w98bU35AsA3j6HVAmjktoL9tESOhhhTcpuG1HHH0dWk4JBnnrJLuQf
3gJcDGIV1qtZ2/WXFxMsJXgpTFePrRuavUbQRbEwgC2jRxCGaIMI7ufyc9sFb/vZXrTJWlfXq1u5
BkehcMRTO2/dgPE2okff/Qin8XiLe1dhQNOTK+WTaVf3pNrbcEkOZtD+bogNKNczs6eF+WJX1oxf
2Gf/af3AUxdkYbhXI+nt7F5QID8ZqDHVY9b4ydXoC7kzwFMvvAuvd3MsH9QGPz5nZbS9vONzlixq
mp14dCmiVVi9cBADyvZKtK27cjJeLnze2aBz3WlANyG4xRDjRnjHz14LoP0Ky1WNj5mZP/RJrHLJ
gzg3hNort4T0GVzY5xmcws0sTXVFNBiNiz+P16GSlySsr1AZ4DCorgEswgwdA6Fz52Iu2qSpLGiL
Jezvhxz07PGIRqndltnI91j14xNuXLejZQTKUc/LRzgPX5oRvkIk12+BsxzsBaAz6/D35TMYPDzn
OkymFTJIC90M0xPK0/LK+BKm+75GjllXenvk73U7G9fN50mH9oF5wbcua99IO51srLILgNmPWIJf
3gacBSu+AvIC4u4i1Bvhy29FpEkxjGTzc4LT/qbUffVMx3EyOYsxx85VAq+lfFQj6XJrbIzU3GZ4
poONppxUjnJQyMMGsciafeRk8kd0nE18SxMejvls5jHKW9pQ8DbLmTy00WIn+KJyeT9Rh9kCSnD/
OSgzvcAoznQPQyaJn3th3LwZzUjeAm5rK+A3InoIxj5c8jAeoFdSshw+lqLhXyROVKj35JoS7sau
yhe0aauhiaumPIjZcJqN12HeqsijTbMlzmMtwQWKQganVUIr/inwJ1cVKa+RGLXQ7lZJVX6ZW7g8
4hcE8nPorHyQhIdfp8QLQ9gotMHnEE5HcDKnS/SZZOXwNnL+pPK+i0s/73sfxazDWroRU4hJYpYg
DK8zKM7DWDsYrWSZevBGaRcgsX0GeTN3Hkdqdl998LuW/WwN/n+E8V9IAPylJnhFrIQ69JsSn34d
Yvz4iZ9UERL9AdIVYlhR3AKxReH51wwjwP9YBRywScU8HPUajpA/Rxgk/AOgGI56gmIVQO/KBPhz
ghH9sXKhkEcKGQNBD4Sf+hf0SXBz8eb9/WYmMAxBcbQmH6EPB2f3fM9OIPCPKg0B2FyJftlbf6nQ
HwfSz65c49v0rk/KTuTLLGp+q6dkmjZQLKrxqirRPKEtoR2FiIOqh0R30H708Dgx95mMeZnDeWII
BDLaBz899hPpENiA9jVoJH4CsuINqMlw/Ryg/hA7NJOqOiQW1oEFKihJb+F8bMDVKKUncyV8EBXa
ybMkl1SDkzmjz8OL6BEI1FcbwiVHr1QjBWeskS8ec++j8wTG7AM6mCYHwdXeRmNWfqwrsUrc28DO
RUfbHr+vjZjJI1OLBnbHZdIfIvA9WnhbmtYVFQsqUYSmytTGwv4VQ8UqMRPSZ/kQ7sKZSrqlvuiR
fTvU1GLAEzXPWVIHdxGPJNlOZVPeKzdlnzja3WdZTulXxDtkqhhtDA8mrkbwM6zWhD6zAB/5VMLw
O0ZIqVnaWxsAPjiauW5gqgyWagJoH9SQKzgbWfkudBXaU9c7E2zrxGVjkfQodrf+zBnPwZxJH6Uc
Q/Iully727hS+iajLF3wDL2m7+B1oN2xGRgCdaCb8JuroNLplPc0qK+BwS1TLkezPHclA5FoyDBz
xX67dOxRcgzSdybzeHsYGQeAU9KhCreDGIfPynYrYW9Iky+cIgyl8AMbPZo2nj74YvJiJB/W016D
zzMUvO/SLyOTUm0qI8y4V66OTeGTVkYY8iIxMU/TUl1XcYxIP0K1jXfwLk5sUUNq1OQ+1DVJ3uk2
TJC/g6+1j0e4A+cK3lqHSXreV44gEoMyVIhrwkZ+8iYxfoc31nvIp3qACyPmaBiZpz18y6pUvNPo
PQVuUD3smoaA9+85pbycuiB8CuRSk7wGS8PmiQV6rCNwT/O50n5ZCN6AEDg3FAbnDDTjIJ+Wdnle
MKReXVF19yWYPOzngBjg3u1o7N7CNzvGd4PfNuRuILN2edPNSPZDU6m+8aBlXxjKtntwR5Ab7ruq
2Y2lXAxMu4YOytOZQRlPZ2E+ogsLUHNotPR75jPd58KCHZvrpXOfIi/u72ecCmU+DGpxeT3LdNr4
isVZnvLVkZcHopLHYFI4UAUUlKIo4zHEuIUZ6+eBcMQ9N3XJvrQG9di+b2XQXcepLnss3bYf33Wg
UvBNwjIBQ+QpqN+QKg5OzPb1DfEcvH85jAS+DsMcuF0p6NLCC6xKn6u4pG8nOmXPMkmaLkdAeiKu
ZBNO8oqbpr0fGunXMAEIWIRXLqmgyZ7S8lswQiWSg7Gdgi7TGBcgyQ82enkcSlMWbFma94aXPMNW
xp1+X8HP6oOu1ueTNRW4XXYC/LShsGJn8PxoApI3CHluch6mAzYpqNZuEZbQvvcDfNqWJSAXO2tC
fj+3o6JYh1TXJ9AEEK4b+h6tNyx15SEK+GD2FFmg07ZUdGm2cWWULfQgI9h3eE2LF2qgCuRyETUi
z1hbjnmtgSbk3qpS20RQo7WbHlnu/k50JYc3vqzXq8sE7JC9SELG3zazuIXxXRjB7YHClo64tGcb
oKiMrmw/tPt+Ij+00RBo9IoeRrHeEJRmMy0iBP9Jp/B1hw5vAniXjPS+GTvzeUwndd0vJayzyyzu
pry2PZKv4UUdnrBgF7K1rG3gLg8A0GyFHWizESuLfdPjhetAHERpVTDEf8J3m6aV2SZJ3/N7xn1+
pWoNTTsyWcuTGNp5yhfm9K4LBuzJQ4RHkFrwi5EcP4ztLXO0k9dT24AyM9iq1NsIZ5CGs0BctbuU
tRMiWlnbfRTpgEWhYd7QFdOQJaeReczlcU853YADgxqPB4v4IARy2Qo1dtDYwG9bPIDKDjDAsVAe
GQYz47aGNr6CJ3MP7xHspugScGZoGOMPoEqhb2unEi9pAx5lU0r4w8gqaB/FyFm3SSZgA/mAP2zh
L37/GAiJ3Cmlayw+sL8QbNB0bfyBT7wui0YysVG0cnw7kJ73OTim0dclEz4CeHxSfUhjRv3uKjJj
bMwjoy1e6JxyRb6C2t7B0QiZkjAIdAkYV3U775kI6u/VEjR38ULj9wHkRB8aHagv3MNeWEDRTb+S
UXsst9L3HxdZoW4NRyW/RwhM2y+Q4l43xLmPggT6NmMEXH3OJOwIMTRTcjMMaNIRRSjJyYKq8ETj
quR5C8c2ZFfjp5/ZEEKbgCmfO9XCc99rb5qPYG8IUSgRTXvTVKBp8jnJ7qOgFTavgHfG+ayCgef+
wCXoOnwmV7FOsGa0qWFb7fDSiJxpM4d4UWb6UJfwZihqxYBqNyyahl1Ulb3eRIsybT5DPXXLm4F/
GRfgFvky9JDLwYTQpm/L0JGmGAUoe3fI1OlL8ERTY5F7WHVtRnDGzyL8VGf+xPGDbiL6GqkF7fIG
mQzxAuobNTq9KTMy1ze09Gawi7CBsu6BNmKCRCOtwEpK6mRhB40oBd/kaHh9cgUPhAbDfztA4pRE
qmk3PtCdblPTsL9NIeJrrruJU5UnriJfkrQ05iuxthxuZMMab4MduMXO1GRabKypwSHAT1pXNJaH
n0ug/aYIfduODFtRxGCapwVjG7dMPrsatdX8iboJIZ2jh3blYbJzJzcNq/zqwIQpV4kMdnlStCDW
hnfZFFg8djfO7KOOIlCcfNNl0UFqmSYSrNZmjlJsXE02dDvMTGf/21BjG8shGgz8vaWVZ9xmzuII
HV2ctlF6k4mJ2e9ThpzzuxEbhNpNYZuqW1GXUt0yOG1kVzyD7V+8bVFbIKvF+Zhi7LjpdXJd1lVY
FpErZXkTzFFTfpZgzCDFfVp8PKYqbqdCRECtt7B8ZOawMB2hbWuXMoy+6mXSzbGsZ1u/QUiB7wqF
ctrbd8hI9I+st/NQ+BZr99AM3kB3A7JBGoggnAyL0FFBHkffBWJfDglKYSzkeHmfzlWXwrMlhvd4
XgVA/D5khpBnyKGXYA/aB/vua3TB+66uqMUuAZ1Hjgw4+CwHDot5A2KznnbpMCfTAYhQba9wz5HR
Zv1ZjAVFCOl0X2Hjaa55FehvSOEwtxBbJx+TzvrJjqS2FjuixjHYhyloxlvTwfmrcAlhDp5c0PZs
nEtEips2w3AzHT34Rmji94WkcVneeLgwyP68kGCk8WNuo/pk+Iw9QehdPCOjAbuKL6KiDM2c3k+J
xmtOYOUstxHKjgHVmi4xYGXBoLegpfjfh9CvUcFnokP9Xbsh3FIdDEEuOw6dKrRCS4MaBEKrPQoE
KEqHGNmUmK/F2PV6nJvvo0wAGMSrOjxI+HzxnQY5Oy6UMQi5ahlZ6LZPRHXqleXfO+hA6qKZKQxs
siWy11PP2iEfUVJPqyokAr1KjVrm40BNlivogdMj4SVusUp8/uSRHkxDTZGvXkyhqtqiizXU2PNQ
+/xNqFWpr7pYCihjFqvldWSaoVoTVyziWSDx6A6ZkSC71l3lonzWuu5uh0UBmZBNOgTXoHbZBjdP
eXw762QWRSWJ8Taej6eQJ5zW8TaSLuVFjV8Gvb4eOCumSNUjxK2200UJ5Sc8rCtuACyMmfkChUuD
Knrk8lvZiybbDgxq+89900cWJOoSopitHUXvNo7CYsjBkCSZU12E5URVnct50suQOzAsybxD25HF
zSaJS8AVkLaFHtvCEGuCnrnukuQ+xZ7Pjq6bKnWXqHapnpLYLJoVnQor0hcKxX/0gNKzClEgqL6d
3M+xwf/jB/8FQP13+MFPYeaN/vISQ/jxU39pMKE3Qa4Dmn4fU1c/WSNH/yRCQoOJBFbMWVZSM5I6
fxGcAHrAtHu1KgQ1EUKVFSv8S4QJYqW/QgiIhQE3BdyYf4Mi/KDu/w0i4IuBzR+hZQJQAZ0WmEov
4T0MnCbWsxEVoQ131FYi2+Io7ne+5MdsWOIvLVzU3xmeTTcNUSbObTg2+9rKawGR+7dGxBFQuimx
bzt0jVEet5H7hMKb30zGdDeO+rBMdXIYgLYxru+DRd2EbRbBlSLIPnVMiDclcqpPnhCkQC3Hh9vR
ooMf0glHHYTceDtWkciu9WbbbeEZOQOj7t6KGmmqhd+wFiyHP8P0/jcW9P9dDZVPAFBlwLT+Z4rv
u09d+QIc+8/P/FzdYPJGfgwmIUbBf6mIfy7uJP0DGg5wdLGqgpWriwX8J0IWkj9WAcy6trHEV6+E
/6xt/C8QQzHs+Isb/O8ovj/GlX8vbg/ErCRCVParyR4DTk8nwfYkWJ5noclmLqdhPylG9nXJUQdE
tt3GVHRH4VIg+v7S4fTzp0KXQu1xNbroy6a5abzQbNDJQADVSkC0IVqXFgDJjAD345D27SdVsvlK
eKzdkdhN2wXhkLmCnvCwIIaxcCSGtgh6GWiA6/g9leLL0CRqhxSW/g5BrzNgq2z6BJ9Qexv6MC+2
C4PcdaiBCCSKIq7LoPDRXeUXiPvyjx3wbzQoc1AYSMiOPdyZtsBikJ2JPrSGS1yUAleRFej24ICi
zE/p26yORpDJJH0cRKDhRRH3sHAC38IauMl22vAtI0wVfQYyKu3cciWgsMznuX+Cu8P0TvKIoRsb
7COS+mwOkY6FIibTu0zBjsymSNhA+UeLYAzRB9bwdstkFxe06b97mJjl3oz54LoR5obqBJhdMu9R
GMI6H40BHLkl7Bsq8VCi5s8TFJS0AI4Acx9VnhqAgVsedrfG6QwXMZD2oMEmOcDiHVrcyZVfm6lv
PzZVmZzSjtk9lQZgGQDCjTep5QawptnVifR2oKOMR+StHToaPKdLzcGJQBBfHOmx6Ccf4AIDsdpG
kTx2jvZBXiPscKcXl+6JWR449OXpYlUOK49un0XqltaQdCIBBE0im71DUy43Le73PkwgrC1L/wF+
3FtqKoY0+lJB2hwj3iqFyLlEyFaOatIDRraUh6EN3rY01OBRGnWjp65+SxWKKW8cO1xik32EKjyE
blSHR6RrsjxyMjrMDP3qnJj+3TzDsYeXKL2HGsxy2IFN6CwwNy0ag9q8WoR61HqEF7gz4zbyaHsA
57d5+rEv/C/smA+yxV//F0SmqxTsf94br8FP/AzB7Iv9cf2RPw9+EPf/IAi09ZF2hsniD1byz70R
wM4fGNVTqDzxJw5yjL//3BsxcVjtfxD1A38REPJXbcRf+geCfRMmIPjP2LUB+WPf/Bfjg/MBLHZf
yC/ATgb5bM0VOudYxAJQKOrN+Y2NAEGXEhFX6Lu+zo0wwPoQ9LlC2RtJ4URZ+9G4qcjYFkbT6Bp9
BLnAZzpT4eGCcYBA8RcCAQcfDv/6sgwhAPJazlz9xjS9y5UXHonfgsgYc8BrXqcOLemgLhOk3WEe
Nm1B54ZNIckOYCd8DCsDs98xbTdDm44PS9io/ayi4Yqa0L+dFoaNYM6eMb+8ZPjzg1X99wnz83uD
1bEOzxFb/krhvVRsQsvgVW8Ql3fVdP6+Qx1eNGT0NzhF6rdSzeVV6tLpOAVz9qZLSbnDqKDZmz42
13os1RfdzuNj3zDAQMeWkG+/LMo3P7/Kr/YOP4j2Z98QRHxE7YGFD1Op8ynRLJsoWtC5vGlJ45+i
tp+/C9ZFBVc03mYwDrtGADnGr/5QF0SP3mZwSb2jhAMOQB4DHxFxEbWReduVcrxLOif3dQZmsvFM
mSsfs+hFzM1BpqV/P0y6vAFwYLHxpXSDtpFd4Ef9oCf/ejkhSaAtQvG7ah0pIndfLhShq0TVXq/u
65CuAJKvgKVajQS4NG3ZphR8gZqRu9OIbGlElk7+58Gb6L0YSQ/kYbaYvGKus0+avtqUcC27i6d6
qnMmNXQ9rve+tJCbsaKlGZZ74+29Je7eOASyf+vsGFQ5dGjJQx+/C+cMwNyY3gwDeIgO01w/HyZF
EEfnwrrw+kZeL1Bawru1D5snGJzDdyHz5ruwcsGTg7jjoRkAv0JNh2M2h9NP95FJ5jYkmL7heQ3A
tSfUTzBmS7M7cC6DbpNNon+OpsVsWQkK97ERRF1YL+d0E7pONtFYJEhXRuV0bhzu1/EAypCQ7xzB
vK5zhO4wX4kukFrOdx/IX15+DPbNXyUbUdhOcSqRzzw50e89oKor+zWDjlyWOOJIetsTaMdTBMPL
qmwfOwYtVhbqh9Z6z79/Q0KUvL/MUeF9BMbH2gFhL0Yc2euYzcQscD6l/cm1jmyhlV3uYHKYbGgq
0xtNCKqiJFN7s3CviCE1+W4z6d202LKuaxDb8w4UzWM0ZMgUT9Z7VpkZ3VQyIWhk6hDBPYRfF1Cd
9kFkDu1avUhFx2vS1uRAo2nFbVIJGbpyh8ZN9RP35+W2XGx/r1LEyCS8koe4H/03WWPICX8jZmao
hsdSyPTw+1vxiv+HgwDsv9W+Bs4dIKGcUVAWS0M28YWd+hBwkHWQ8CebsWrgMJIVwtAj7aG8naqd
MPLdgBT1C5//avXBCAjAY4hmYrXXOo9o7wOBgVJURyfmouEYM4j8u8QcQRBBR8hsczA+E++g3Jm3
RtAUGPCCljOcqg3+uyoMqZuburbmgo3cP36tdWAP6j0alPP4KjHFsA8Zl/AkiX2iU0DuYsEvmS2A
mfByGa7XjoMYDhBgrfwgDvz6SlhgbwxDnvBUihSy6gDDRSrVlVbThZfvnOuFwwqYOfzqESoLqtE5
eT/wq3SMYKh+clULUF1KDjUvzMg3Y2chd5HBsvn9Y0XRcnZl2KjXPnD13IDjxnp7fyW18mHWDQmn
UxmNGHDb+2UkxdTSr2AmbBRSruEw1174zH9YyjDZhGUHSiXweV/pMqp+VX/Fc3/6YbLg1Dtu08Ip
vW+X8XMCW0WXJVs9hBu/4t+DoN3/22sGgxfGuCs/g8A24WyDE7SNRg4ewMl4HBy2jtq3tdBdkcyT
uR+n4LNxKjhGqZ4vvcNnixUNN8SsIIGi+YVcBH44L+921Omx13Wo7iPTuTswjYoWTIujSYK4ysmM
SWszCrftMbjfrWqcp4iX8y629XAYABV/wnEkQRsfggt35CwvYRUCry4i66GNwhb03jPSOsY1eLNR
Ed9T+AW81ekcH9sBNhgtZiHv0JzkmLoi0ofV4a7ps2vQyxGAs5ivaQ2T3iHpxEGjaNlx5FhgP0rM
pvWxjoaY4njoe7f7/QM8JwWmeD0gEQUFFLnocCdbS/FfV60XwF3Qq51338m5GMMOjay+IfFtFtpN
gNiScgp2cEfJWeMuPMKz9wV6F1CeISaK4YYBPtK5cImBYV4pM9l7UBLzdLL0EIzY9RsD96e+IfFO
Dq46AJ27sP2e7UA/PhduXGDzg7gU4lV9ecWkqYA3cu7uQzAuNuMox60HOVoB+6zpwt09O3PB4s9Q
YGAzCCJk62IxvPwobQ2ZEkHrN7bxvTs4Md10zvO2WNiwF2A65zZaPlx4oC8vL0WLAUs2WDHhhIGi
COKwl5/ZouUSlil3AhjhYEUgYYlVjxCUeKEih6Rx4HvO4LyGg06ukJP+hUFqAOuVjhx9pwh4KN6M
bKkq3Xs+ghnz33+9M4uYH18PFfqqGYGDFXhlZ7skzAyqDueXPcE++r0ktduWGhK5NLXZjQYFpAhK
K1aeCH+uhDU3rBTjndBabcB+MtcJrBm3bomqjTA93aYUQw2KIYvKeTfyD9E81ldrVnxawVyCCdrf
tUHlbmG1A8+PVWmcOrKrQ70ckeBSXdqNX25KPy8Onqj+er7hj/RsUxIjgHG/nN2pqQAVZaHQ16Ex
9bZ3i4M+jUfermnJeKzSzxphaRHvge9kun2LRfQ+WFUuBW+d/vL7e/7yRcO3WvvfVVQCs90Qy2Jd
pb8cTOCKzrVmlpyqqQ6/ghPTHXg3JAViwrstF97yIW2l2hEGZ47ff/Kr+7HqglOKMgtqcIiyztai
nyyRjEG1OgmWNDvFPQiabEYunPSvVjz2kFVrvgohUcqfXx+bSmrIkKoTtrh5r8L4CYnByQazCO/C
6n35Pq93EupV3ExkDqHahbLy7E5ShSFDKNUpnqryOZZEb2N49gUEUQJmATGJZ/qSBesZYXr9UNjf
w2ofmdnw8FsNIV48PgCfy4zTQJ8q9BI76vHgDR1WVq70pncVNp8tt9Y8wlTQ3/rjPIHDC84ieDHt
JowAvSEcuNqs2tdLO836wX83qX99sfUdxggH6sizu+HM0oVjz/Qp8CMUICIgH0UQ6WvGQnclbc+u
WQ1yM860Jg/8vjviaKkAHSDrrQNYwdGF7YB9lvvYVcGxGafPsky/RZ1XF1NnL+Up/TDxP/+6EMhC
yA17M/zj7DUIOjBcvbBXJxWYeOcGsBfB1PTLfTLMu1T1wxEvabuPEhXtMkz8T/Oc1lVuAsc/UtgP
F/id4xUhjt8wuGXcocuaPscQ1ezjTLDrtuzlt6AT7bFUM7x4h1JcZz1Agjlah5h9nN3wIO22kRb9
nZL+R8jIhkdsDCrKIfhI7sKG47jDMP6OG5ad5qlPd7xyY65JPCI6Iho2AIlpIXTLr37/np4VLT8e
JbYHnFfr3owldvailosXQpHJh1PiVw+ZlezA7BAdjUzVwYOZ333ZcO8wG/0mls49sTbNPjALk/UU
Wk5svAjwwxQfRHFwyWxW2zvrRfzYTXF2SsHSuvAaviztf35bTBPxTaFYX2VyL9+ISnetdtzrTw34
94fMNivUHyDKeWnizeTiS1Ylr197VPRQTuAGoboPz6NWq6lZ+QusP6HV8J81+IYyA/ihRAYoBrrd
qyxWwYVrfL2pgTuNvXr1EUF1fy5IaJMUgI0qh5NcCGyeAxGAXBLZAq+0v/n90/+H25kQ+O9Dn7Iu
gnP/xsWbZwoJynBK21TmXlWVd7KqDeiidQePJHZJffj68zKQ8mD7Au4DFLrZ2SmZtJRz1CHyBGmn
92B6kxUl4za3fj9vYULaX/B1e3X+oSZPEFQNMWEKiPo8iAAyjkmJWQD5MIoeHFF9jjjreUfFSPOe
ImGwAl0UwqdZXzj/fuBIL/acFWmATQXIrWvXe340wWea9hXFpcI013xYBrF87knvHqcuvguGONwD
uvV3NahOd94gYoQE9vFVg5iibU88nXtdIDcpbFCf6wAsloWOYR55ZgHpZ0/xazfL8tEjOHhYOqpD
F4VeAbaieoKhffmkEVvQdFkFN1cpduEwgSUPZNAcGjPpa+nkBQngqxW7XutqdLxWGzGM9F6+lb1i
tjUzllHJmzEH9VHsWmyhKHIbe/j9in31Qp591FkJz7TtHCPYAFLMNAuvGZ/7zsG222RPEx+eA5Bn
L7wjP8CPsyeJTgX9PaCEVc+1LupfiqhoJmD827Q5Yan6xyVKPfjnNpl8pnJYwwsEuFkJ77bKBG8G
5eYNtgh557eSF0q1fKvbFGehlzof1Hi79dq+2XuY3u2yymEWakJ6kqNQ10OIIa2NWZI7b/q2thZb
OkPXnS8Ktg5wIHDV9ZC6zQBDpyMYl5cu9KwhxIWlmLngBFjH06tx6NmprjzbS5mCPOy5eTthN7wh
drHF7Hy161pv2YDd9I7P4D/nGoG7eXTJdeHV9rB+gQgTInwNnEbnmEJjZuDzmEueFg/ipJx7NPrW
msjsULBP7y3UY/vfr6YzEOXnJcN7AZMZJBzCze+sTfM7DIEqzptTKAZ6TGe2C9HtxhInc2eIOoDJ
FN11syo3feRoLoYIJF6+XILGXld6uHIYr2KSBkk0+vKzc00rmByqoGxOqrJir7OM7+sokVWeMtCG
9fgNaaj8EJRLumXzyDYCgOrYz3hMrI7fzkyln3h16XG8fq0xyUMbi4EVUBYotl8ufD0G3Zh6cXci
Ik6fYA0CoouhYhvXHnn7+wdxNh/78SCAyKM5RM8MDOUcjADNAngWeoZTP2LOLyFGK3OLSUsOrn8Z
bmfRlkcdRh3ohnjDBukFO1gH6KM1PD12pK8w6fZCoAldVe8JAXU9BKEZdy4AEjcpdwV+AHQQuo7j
A2OZvOTRtL4bLzcJePjgrMF5TSHsPg+NjIgHTTcH5hiliKrulk7sgHWmF/Yist7yVx+z9vYBLGbQ
2J2pSrEbwK/IzPI0e+U3MUOkK9InOYQY9Iu4PGi4wUJnKtjb0AMb1GOa7GEUZd/XAHqKZiVs//65
/dMLBHNgCMzhUw6t1vmewcAu8UXWyRPMppKircEFBL+0OoqePkD65G47ez9Wo3edDO4haI0+zJea
kfWaf7knAHKwTKEeRhWDNRqcT3RKD67q3iTNWwLsYAvXOpCva/97GyfVFkJ0tS9hFLYLu1lvW8BZ
bTtfQM/PuiF8AZjvwFIAHi6Y74bnhmNhVdar1YI6wc6AFlA8NVs5Ql1d+Z/KsfcKBMFEm4oOgGdD
cilv5mzh/fxwmP2iD8aqAJ728iX1ISaAWXA/nuBV/BXe4NENAPH24fePOX51j9fad73HuEgQk88t
9GisZteD3nICvAoKSGTKncNkGhIW9MSgzEGkUvVUXpOglDsQZhGRLozZwmuBPdDe1adapu4TrWR9
16XVsg9JzZ5t1pcfSii+97CM5ruALxBeIFRml05TvOMachzRjm2+gjaHyaAhgT74njED7FRDKb3w
pN4nhD/PFEYrIcyztr7l6o7WdkSfabytRa7CtXOLvOUL8haSMqke5iUJc38MQOgOxixnwxzlnMuP
w7CT9nq2YtzPSTTclLvf38MfIusX6xSdPJY87EywYIAjrMvolzqinUk9htBan4ZMfAltaoogA+UJ
PgUihtDPBWtfD5lVJQKzZ6XtP5Z8/FBrYMaqqcVn+PFOt3Ov+rcpn9i25HzceT0HCb5K6XXfwQE/
bqW5j7nNimyOu00MUR4EWdIGt+GMtJxRlc3BDc6/cGmv1iAYlsByAQZAD4zRztmuFLZe0pqU+yf0
DginqRbvbSc4e/Pvb+AqOsXwDvPbNfHw5Q2ELMBkC1PkpJtlIxexLW0CG2VZQISyS8n0jqf04ME4
HIS4PSy4kCLQvSHtvisfy/Eehv0iD+1tamCxkHXbcjo0anqoIcBLjShsouFrha4gNI8xTvz/Zu/M
duNWsnT9Ko2+5wbn4aL7gsxBqdGSLMv2DSHJcnAegjOf/nyUvauUKZWy3UAD3cApoIAq7G1Hkoxh
xb/+4chG+c7XB5ldOK/IeFhGh+6QwzSI2UYfdtM5Zb5CpCLg/peU9qY+ZrvZaPEGzyasOLUegaqv
0yr0pcDg26wb07dN0J1+gqNdJQN06n44nSP3CVuDamt1lnda09K+7lWaDK6iZj9ST0YbTiFsYfVe
rCxh0erU9eEEkU125Ox+6aftT+ylXuMOScoKFs2HnpMactAsijTlZkyNaYN0abElEp+yuV+0Kn11
AfPc+9LYxCgbQ+f4A/LEy6HuUQdMdIdjM0booE44q8+6MHy2lIQO0mivUjfOjpygBzXNku6i4otK
/glMERicB3PISUunGbxOv0F+qQE2l95OVnMM9R2jto/n67tDgRly+1s8sNSDy66AfpgJeB43ep6E
3L9w+vAgRKxTptfNx0Md1o+/HovnwnyT/3AI7S+N0Wq1YW4r4wbyRXeSmkJb5TieAhupZ9x/UfKW
8S5zU7GdNO9L6036iaeGxKbHYl4hM7sqkDV/+fhHHVTzL78JbediRApPjH1h/zeZJcZq1iyNmzga
flJLV4W+7e3wOsM96shXfXcoDuGFkktldAiZpJYaORY8hJtRy+8UT538tIjtla0gxHRK0R/xvnxn
xrMDmYDOC0yDqezBhifMkhk/F94Nwsjy0VY8L9CEm66QTsJ4dWE+fB0H3WlWcVSczKGr/HCt3p39
uBgxmLG5cnyqJrE2oXPdI4gMd3McVzsNAJTWW5lMR1bowaWZLwH2QWeJTvHSqD7EP4d+RNiIIcTt
bETFSpn14cnQKuMEnpBBw03vdrKIrSNV0WFpuIyKTQDMLFphjPmyI7467/qqn9Gm5fVt0+n2Lilp
P5GAVG2mXJmuZAsTpOhG44FtuVqlpSevZszl1ybst1+f63+Au/lhtsgy3lNZTTIWUdv85wvDUzyX
i+nC3v9ZvyRbXXfPcrp5brqs/ZvFuPyb/9V/+Dsf6/NUkY/1VHZFu/xtUF6K13xMGmmv1uQb+4db
ZLgPVblQpJ5fftTux38g+eDP/DaAUE347egyaGlAWHohav6mcKrGX+gvXioVNhV8qv5B4YSlaRPO
i6KDghBThgX8/1u6gYH1UtiAHix4GxfZP2FwHoZzQG6ArcRxj6smNts01fY3kDGO8byVSrGtizB9
iox2lcveDOZ4Hv0EiPiLbk/5Q+s4RuIndK2R34W91sLRlr1vAf41fuWEBYZ67iR21iCjdZN6cxWM
TjdK9IqOG/R1rzmb0OmuRr2CPyCFCteGRrHiy0rBVjPVleKK0Ib5U1WFCSL4jgO06WLlTtfy7DZm
g8DqREtdpFHefKWW+FkHNLHtLODqvtXUPlWJ84jt+6wjn5ejuOeMqzuEuOmAUbQPTyQZfY0FGWRp
Pe/6vlaP4HMHrVf8bRZGoQm1kPKM4+HQ8SkjGqF17axEVGud2KFanpFDEu/cJpcBazL0+3zKkU86
XtA1an+aDclFmIzfTMTtSJ+Hh7FVxAk4eXEpTePMDtvsPJqz51JYyGk849qYQ+tRlJRNZl/NF3Nv
JCsnibvJNzPZN76XDiG+hvORjXiZAf+sPH4/1xKLZCw24iiJ9mcIF8OyGdWh3BLj8uh1ja84mXGR
WUURaJHymaSyyyhM6yOF6P5p83vUZZ7jSkIa2iHjFLvlJEvMsdwqmOAEOuFnmzgNFd/LuUqEs6od
Qan2t+9f40HOwvaY/w17aik0Xm2kMu+NUaHO3U6mPn1SeqGe61Zdr7RBRKsknOWFM+rjkVe7/KWH
r/b1oMtLeDVo6REEIkEat14bqX643F4bfBjX05w4m1eb0qdff+lrCu8L6+7NWKBw3I1o6nCT3h+r
UPtKuNKr+IzTvLEMuZa6cdoY4nT2IDJhQyhWk+lx5/Syy7RtRRAVffLkVGTr5ZGi+12elxfos9AO
190x36r3PjcNBFRAZEcsmbn7v04KgSGBk5fbzr23ZROfASfNO91LhhNJRNnH72L/KvXrWy8xNAQS
LREAhx2ZCguNpEpYqW44RztmoNhgI1ofuY28N6Oo1sE96WsBPB58XAnfwJRdU277KTR3MiHUFE3I
tCVJDM3H6ECX1pJx/d94NLiFPNliH3romG7bMR44oHLbYUgIVy5i1LFq0h2ZTNY+GrO8QRrmGj5y
8G8o0Q7N0tuhTM1qsstt5OxEd+PKXSjV1aL7K0vtLJPVeshvhuJEUe67elph4BC0UKU95aeqIGP2
NkrekEZ8N+UttjbGZiY3BosDoLOwNDGuxXLADLop2ahDtZLONjTsE2msM9Gc1eoPszNxo5C+aB7y
cN4NyqmbOVvT/N7W68jbhdlFZWHBBUaYFdq2BKgTxCP107mECtXqA2QxK0jhqw+iQ3Y4rBH+wsRK
fVOCEnz8QfRlXe2vO87GhTZBjwra0CFoKT26cJg21NskVpRNLuwoGFgI10REJOukwsimNup5A4Fb
nERobRH0AOC1MMvWlpXLnTpk8WXcozwLlUnd1omDsZKoH+oYx4ICEfnGFG5zbPK++7MXZ1YSNakz
kI/uL0g7M0FpNCm3EB7xRTajYDmXn5w742d+bpPXssb26d7AClf3Eb/ZW/vm2v7FPPmjmvLDavF1
sfif/zI/5X9hTUmO36tp9KamvHj48SAemqcH+bqofPlDv4pKZEHLLg5hhmVIN3Chxv8qKk3jL41K
BM0iDDCIGAtQ8FsXBM3hr8UgmoY3xzgw2RLi87cwiAi6pR8E0YeMDRdZkfFHZeXepEcmstSny0/A
d3MhPBzUDNjRdK4WRWnQR9m4m90SixDRFkdupPs7rKvx9/Mw4JbcgF8YUPtzlHpbpTtLInVv1WeR
Wt/1XX/fWeO69LKK+LZm+qODYxkQdJYRed8aSJNzsChGI8e1Vox10KItuYrg4Gw9aIdHtoz944lR
kGHAnQS1oNer0bDaf6wkFfkAqLokxETNagJG3ZqNYR4psPbLupdR6MWh/VjsetFxHiAHCU4paLGR
FpBcR70vJUWy2GCqdR4v8qckeerG7BhCt7ygf26Gy6DwgxAFMDewIaXM2n+0aRaiHfAkIZG1Fiut
s9uNU03K2lL06bxUnerIDNkvsJbxFo46I3Eiwhc8RM2caVJD167bQDGcr05YOiuGKwNTpO2Rkd5+
NOKM2S8XLT3FlXPwZOEkS4rUscVXIhpPp9lMA73qjiFr742ycIgMGrhwnw9Z9306cMtxuzaI6qhO
TxdTaYXJWDfH2PZvlpYOzsUahh6HRApN//6HSkyvFzN6fZrwKJCx5Um3Hphp4KIu2FRKqf+E9pGf
vNrk3qlR3/laVPq0Zy2CLFTOnv1BwWggXXRZF7S6Waxtsxg30oTUWdSV94drjD4wC4wgnxe7Y4Jf
DoaiO94NtWEEySBIeC1dY0dWeX5klIO3yORjh2KuLw3XhcN3sJKllUalu/i5pVN4Y1ktcZuiP6+G
eD0W6s5Lvd+eA5xzgCDvvMGD9bUMCNDgYRJBH4me4fKDXl0oLEx0qnGsskDtpjMj8iy+muecZpVe
7uo0OhZb8d5wi5yF2cjiQla6P1zdDKaLjjPDotS2UGW4BSSYPqqzsz7rFS3ozMw5Rtg8WAI8Ivga
04PiHfIC9fv+mFD0kgbXfgjlg63sKtO7TWvrWJ712wfD3ZCpDwrDhfvNh8MUvca1qGSQcWh2Qs3N
HRhUso7CWluPg3FMAvreQy3bE2afMJI4oPcfitQ6Nv1cSQIWfbzpnCpbZ544Bpa/91RoORaUEqEs
ZIj9UQoji6dKc7kXpFjdhQVBsKXUp6BsqcbVNj0myH3nqTjHmIp8L2spO/bHc0ylm1nSJKZAeA/Y
OtN1psHJ/njXeDsKn4giY7mMcDYfIgXQr7Lemuw0IDPWxmiJhNGUa9fm41EO9iamHXONggN/ZfLG
yWjZf5bWxt/cnaHDuxJnU4KSpnUjZky9DSM88kDvDUVKCwi7SRcO/ONgKF0TyOydLBhnaO5RZ463
DfbdvqdPycOfPxVvDtkxqwmFyvJuX+0X2AR3SKU9YDRbfK66cKSRgWlghS/i+uOR3vlKGMNA2+dM
Ye69kaNg4hDjKbX4Lgkn9TFyUoIxLp3/xgOxt0PQoNJdHmv/gSKjdIaWnIoAT7LmYlbUWbvUuzoU
l2rhVUfgm/eeCYQWP56Fpc3C2h9sSApo8U6a4yDTkAaSka+uwrHe/fGbg+MPyo9CHKrjIUGdJOHB
mliiwSAruU6a+Zs5ZcfgoXcehUYCPTtgaMgVh8lAMfy7KNQYROmKbB0X0rwSbT0coYq+M7P3Rjn4
OnolCPzNJVlp4RCduBWdkbnFUCzTB+f247f2diiovQAgaEXgXVOb7X8bC5nTVPfQiEkWoR3EUZiu
UsRr95nbKUe+0DtjIUuBaUvELJcu42Bf9dI01QcTIxJcJM2zlDAsfItE/MBdwjyyN7z9Trg3LGcT
vXlKl8N+5xDqSomTY4qt25yu4YMrfqprx4Ig3h4U5tKWMBa5Pze5Q2FJgcFx5hZOGkSiEj2x92X5
FU87tz3rXWFUC16fuUc22LdjcgnBOopygnYWO8X+Bxu4XOlDKbKgwtrBD8mzXSkQyVYYVFOwG0in
Pp4gh6R8dnRauEhX6cmQsActbn/Akq+jRZgaBqLzQpyTjYrgWturoAfQu3W/KAPeqlub/RDyTd82
E0yXSv2mN1XztdVcWEhh0gk9oOUaIjv08KUyOy9XfA1Xl2xrVnGjbDq8Us5m0xDfP/71b6fc4sdA
gAVXX9ik6sGPl0kjhGZwHA1zjo8zNICm4lIwh48K/pHWkVn33mg0Y3EqX+42vLL9V9XIrBplRZ03
JE47kS5l6XdYY7QSegWGfkdGe2cmEG+O6hSyAzDXYdmghzFNDcIU+Oq4440mUTLrosd9OBhHhCt+
Tzfu+uPXuRypr+6ly1xA1Qftmc2CdsNLfsGrc1AVNoKHlHZS4+G729nP06zmAdaAq7jGI9o0hyPb
03vPyOpdQMElyOqwb9+pZtMoNcdhPIyKj7XivTfGF5ithkGaWfGRuf7O9+NlghTRSMSN4w15LusN
R5FmHgjuKrGvtE31WZnqdJeQTHukJf3eWMtxiJ4DtIQ7/v5ccStLwsPJisBym3Ed2aVylvcigYLV
/KFwZPlqDk133h69UIr1g323iAphuyEOR7NXVavFb+aOPCt1XWLTsOYKmawzLFWPnGFvvxxqEXRi
7B5EC7/R8pSu3kEkUFkLdtNcoPwM15Y6aDsvBruF721u/nRqIuRdivblYkwT7mClQ5kRNeYdGZfw
cdiSh4ZotIsxcs+iQT0lmWv8pKB1WH086tuviDsg+eUE6NiLf8tBDdqYk1k6dGGx45yz7VxzkGH5
muOTjm31x0MdAFF8RfYvqJsY96Cg1A7FUUbikSVZVHmQ6EXX+/Nk5p9qT6oQH4u5+JLhznqbNjWi
uxiX/GO9oLcrH7iB+arysAtKdPCgWUw1RFAPmnop24syozNQI19OfaRiySUuvsnn0MqtYzX+m3Pc
BJDCQ4H1jwyJnWd/laR9PWGSjycGhmkEn7kiO/cMAP2PX+17o7CHQiSwMeKlD7E/ytzP+qTWMffz
3KqwKZYy8ARO/h+P8mauAHyxEJY3iMaPs3R/lLYdZa9Z1I4aTq3rpSDztanlc0XDMT39u0MtogWw
XZi4hwdRNmNkkVtdzgMNCNrtdlyZ2CCv1UQ5Fi70zrujwEJyw17G9nKYp5prJBDG+pgHY4WBSI6R
d7EKZVb+IaYMlMfb0wGJmP5gXodlyKA3XZIXMxejZqgEhvtR9t1G/jIdWdFvJvrLOItYeNmVqbL2
v5JQRtlAUcwDj0yOym9I41ECtyKHIh01ZTfC9m82rT4dC3N89z2y70HXh6uCfH5/3NRI4E4XUx5I
y6tPZagkD1Zq6PGRouH9YWBQc+lDinYo7hByTqSDmVPABaSzgHnjnkQO4LDtx5P9kHH18r0MHBXI
eKINiiz64HlgN5bYsOcBnsbCxaQqEp+RlJV+bmW7UjVO8OpdZwUxaW7tYpjnFfqR9fbeo776Bc7B
3uFlY+N0No5CQ6fYfYDZYXHfmbN18/GTHhvmALy0m3icGhZXADNivMg99w63g2NGI+8PsmwfdKuX
6n//bep9PytDuNRak0ghGKuiChQiCtUjn+292Q/4YJvUdov93cHDFCgU067W88BKatsfzFG7aUx9
AJWi4iNHwanDcy0qjl0y3n08JLRsilR7IM77jzd1VumpJcOac4zHczQn830mOuNI+fretoh2gIsR
UD0SeX1/GLufFBBL6rtQJdGjgvFLDkQLzGIORjj98aHCYoaDhh8hVRAGX/uD6XFn9oPFMykVRPSZ
PCnicWK4r3+8ohmHIpJLvAGK/uYGb1Rah79Bjin7IhRvehMp+yjjI/Xc23fHzX1hbLInonU+vEk5
5WhWugkJzWimzkcQPq36yCEXRcNJ9eMVtUzmvVsG3s0c+AtKyX2D77T/5rJp7BWbq2QQDXm4SUql
3lZyyq8iWytP0iJvjuBTh2JDSAeLMJfoeCq4BeI72KsS5K6TrnRjkCR6mlxVWWaVDxkVmeRu5cn2
OrIq9b5wWq9cp5WT6V8IOsG3hJpBqW4/fvg373lJ6QOOIX8Zlg+Y2f7Dy0JPoqrsxyB1amUTO2q+
VQEzriPDOVZRMk0O3jTsFzxy6QljfEOf+7BoDmviVdsQsVRWFgo75VQovXdFuJTZfC0M4qUyeO9D
3dkEqCmkP+EW687zlewjt92aHB3YLwLDfq7TMY0fkqmRxQp1XNn4DTmGlxk3rRuLzqJ1mo4qAmFZ
Ddq4nqRjfDWTtLXPxjr38GaQhj0GuhxrcadwPr10R+IBpgm0XSMivqBFcyAQeZYoPsiwK1Q+jTfq
3XAZl8B9NyFyULwg224Mwy+5mnknTR5hxeiLJI3DR9PLOjtfc0q5A/64SwIAsoZyMpLEjzWnMh5D
fcrhmJDRkBfX2IMpTh2UyLnQEGPrkoPA4cDb5GdoJZgEXavZifSHTBjGRRMnIdFbM5nk3Rr5m+Kc
530aimxNshzOdQRMWcUsMIOZu+THiFXieArHNAuhihjT+GS4IsfjcSYThzirYuxjDcrOMMarQp3z
hLhqI8I3ZsRPx75x+tJDJhDKwvpUdoPnbGp85JpdywfWg3YqPW1t43xPGJAwCyNaDaWX1Ftz6mzv
Mp0z5DhD04/VOVTEeroaZpkpd4rI9eaMVFPZf3YJP7dWWqypp72ICstXxnkunms9nJ6TslP0c6Mj
awl7j9h2TmsHjeqFbaaJ3OmSVL2dEGUo13ECEPzVC+vUCtgGbTdwRCh+mBRVLhRVgR+qn9RmIXCm
GUUsVoCBUXyPXUOo+0hpkPX2pimnpwILdMP0DQ0R7ndWG5kJYW0V4W0YZq59qlmV62yaVB/1b/mo
xQmxqoW0H0YZqS8xSXGOeHdq9VqsUxSkCLgiOaqIw1vidExFkuuDE0g9rEk/VXkeAj1+St3Tn2WZ
NeQ6OXYO2RQfoIyCsHKi9ZA6obkRpapcNVxIU79qhnj8TDRCqAVZY1r5CkdkSz7Xcah+M4yocchM
4rf5s07+tg8xsKg3Mi2Gc3UiVNkHzlPne4lzc4sNNZ6bS5iU02LETvHiazKNv+pSz3Kf8ALL9Bsr
7OpVB8jYBWNE8sc6MwuVuT0j/FtF6mg8QXTPC9/yZgVTY9pjkV94Y+IyD1/ELASpqKQux6uyn2a0
/6kyfvbCAnKapXbYFkf4VY5BZDalGaRNYdmrPKtqa1NUqv4sksUA0BU6xtIzF3Gkv9o8DptwSNtv
TpIb5oWYXAaeZhsKF0QQnANJ0pzKtUxL7XM1mBGqdAQZA6mfFncuGaVVeuqGkzptcFETTwNMPGWt
5zoRSYVmt9/JfrHau5himJQKoSCmMlKbKggAGEJ/UarThZMKvQ3qIRojsFdS5Cxf9rWTXlalGjab
wkotbAhydGGrXunz8CKqQtfA8KF18UGqO7FofxLj85wqc3Q/xzYMOCdJkgmn6IL+etJq5h0bf3Rf
Ifu6Ye/W03XR2HZypxRVwXbjko9yMrBn/pSq2X6z+lyOZ4AGyTevb+L8bFKHDufTprbHFTV4qJBt
kebPqh5qd1FPoxqzU3PJhRF6T+6ox4wNhjEs7e99ST7S9Vhi2XSfV5N6o0qlvdII7CmCQfHM+Yx9
qLjqZ6vLdij6PSwsQ4nGFiyovkUHSmxLmSvuTwiWXrmb2rGrt17S6fE5zr7qNyVScb+ppgQDVphB
4tkgsqXyO3wxhl3u1Va3aoukUvyIitHdaHGdJOeiGDzt1BxU696OVBwslM7UvyYqF3aXej9Sahb7
6Mank1DdMyJ78vm86iJ8hRurTJW1OwgDsVwYDX3ghVNkD/5QNsanPFQibZUScNX7ajqb7jp3h6F7
DGnnk1aQl07rGx3C/zV7CYLC0MmnMWgwNb3OZiC171JtVGLeQpHeQXlKYVk2SPdPJjNiy6+FZTSB
12l44WgEEaVb9pJe3+BkXOmIvMnU0jCqjScrQB6Zi68E26WPVV/r9zDW3XCDtjqHDGFkGntDzBkg
12M3QNz3Z0PUNyEmEPnnLDWkdy/SKsbVJ2O5+mPJVQQ7c0O/MfRZNSFqh2ZCzp5n1D63IqjvqjqE
8NRrS0Yr6eKUtSok3vJXougrHG2LzNDxAs7c+dwR0MbuorZCUz5UFadkGvUkJ6W0CV0mYiLbwMO8
I4LLmSjqFoZt635Tsi6yg6Ttu1NTEeOwM2c+3tpzY7VZQ8tJQ98jnCU9KfJxLn9iAkBSF46J+cMQ
Oc4zjquufBpTjAj4a6ESrAlaI+OvmpWaIqEiueIL20ZmSL8LM9W7ZrdqmpMyNwRJ36xRI4inNgkB
5QhfGn38BWR4r9d2Hd8qbqdqTHZs1FaxOrpyu/T5+5tUM6voNidtzNxppVYxpYkQMvO12ztF/tlV
53IxsY3cjlkyJ3F5ISN8zk6bSnrZiRCmB7Fuds0JxRv3GXlfKC3mY4uXfe71BKUZWv+99ejqP1it
aAhd66u8eTJGd2QJxWFkXdb54gVVhogJBtVrrdMY2kaM7aw2zTsiFZV4jbWjBWHFbtMUxoDt8oaD
AkVo/YXKiBQ3v8JB1TkZ7UwzP5vppGpXMgdLvCcarxG3I2+62xK2NGRX0pxrbUN7Meq3iZiMiAzE
Lrsf0H9NN1NvFMqKx0/qR7qtEM9xODK7nRXrtbpT8fQYgrLoHPQbk2OcWk08YUgSzWByupbk0sdW
YT5L1HlwTwonATwfNa+og6Tp8Ttkk1D7Ezn1OmFFbqxVV80kiQgcqoFvHjRmy8L0I7UrlO95nirD
VotqMWwUlRHOTT0enA33yky7SDWUZcFIpqPt14Sk6xtoKJBiczHr4yeBqYb+pbcN5bKWXemcY7Zn
t0+Vp/bDpSmmErTFSU2tuY10+CN+3gx6u2kVp9I+OUWCH6Damt6D0qpq88UJiT2BI1d5euaPndJZ
a44nEFEFW00TUUtoT2rpt/gyqA8VIkjla12KmKN0yqe7l7r9j0i4/5Jau0fA/ZCq+7+QhAvm9uoK
84aEe/vw+PCafvvyr//25beNv5ZcECga4J5Lfxk84Rf/Vln+EfQDejqghii2Fwr+bwKu5vyFfc/i
ik3T7uW6/g/+7fKPIIdjzQFCsZC3nD+h3x5oJ+mfouhyQRyW/i0o1WE7X8MnwEESqa+oGJTtlDon
Rl1wp+2Gnzpm082AYYBo2O+Hp0bQu9BidafM1aVBSveqnOU5MaTo2VVMVBUqH6v99j82qf7PZuMs
l9J/nfywrruHtiQ3Ovu3bRcXz3tTbfmjv9WDKAFxzYGDtrgeI+xgNv2aaPC1wXIBSBZ2A2ZtC1D5
e54R7vTikQwFm54t/UX+0d887xdlobrgKjSNYZAiY/tbOvmbX4jq8l/yDV8omf+ENPg9tMEA7kAa
MDSykbvs3+rj0TMrHJ/BgorUXZshCW1b15grqj4KzK9KpyTfE68s64ACL3fYzOpi3OKr1MqLrBKL
/y4iMMvXrWHGhMmxIgfzHTv9WjROE0Pe4OjFSUAhPYubyYNVW0TkmfCiUc+QddOsZt1SurVUTPez
WlCUB546mO0miSN5FZqppy/HAyqPsJi7tQL9LNqEZjTuzMrQi/OORDwsXMij63avvuY7TMz9rhYv
ZnH0sSDtcDgY0J4P4A5hziPoC2E0XjicqnHZfdW0Lt+NGf6GWaJo28RLsCAI81LcfzzyPub4a+QF
zXJRmzp84QNINQI1M3guH0WXHWCQ1l5Oo3bU9G0fzuHvhWwHM3ih3iEpAzfb//DTUE+yg3RH90IT
eHPVw+DHRDdfq4o2pcbOSpqiPyPQr06vlV7trxOFi7CG3xTZeetmmG1SEceuSsvcn4BPSO6bhTw3
lSb2/DQh2tJXQCFyXLD0vtrkk9k6vlY4HUYiA6d2YFq1c6dBSu78VrYYj8zKCJHdHK0+W3XtgLtJ
K4xu5fSTeZtWpfljqrK6XKkRYtjhJp2d7KYDtfkmaye6TKNI/ynL0Y5XlVCn+XRh+zwY5OhCguHe
K31dm0I8kaC4+tNUV4/e3GTPFUXsTIlLuXtKRYhvrjKNSrKW2awmFyMtn3lllvlQBo3sC7GuTbX+
liaDWa/nxpXPrt1PLXTM2SXAew6xEyqTxllMVLKwxbmhs9UTs86a6Tpktn/y8ImcQKbKPlmDWmpf
dSI7wyBUOpI2YtGXzzmGLiNOkvV4S5ifam65Nuk1AahJpKysRIu9lVCrMD2jhIhH2CNZX64cVxIL
WZml0P0ZNf8YWvUjzqHZhHsK2R3rjyfoG4MldiVo8ouLAPsaQpSDGarMZZxmzQ8MqMpTq5bKdT+2
Fv4JrjauBnKN5rqq/Y4H/jZE6ehnrnGZF5m6GuqUjG5SHX/xzv9/ifPvLzzLf30InXfjc/5IKIl4
Xei8/KFfx49NxtAio0GKggqd/ezV8QNVEOSc/7D5L3T9fxw/S2aRSw8OrfvCYkWa84/jxyTrjU4g
Bl5IkBYH9z88ffYRdQ42eCaL1Q/AMnaeb2hQU2VFrHFh+jpyBO7P47RGxVL4XpnJp7qqPLq3Q34S
Jbl2PXlhFVg1wajE4OarSIOT3KcYJjQhacOxdPUtbQL3CzX3o9XMxLFow7AyKgFEKohXy+0HlO5f
sK37NtMWjmrD2bhW/BO++md1KgZimkHmtKgipFBCkmthAbLXnDqTuHEU9wfG4Z3fmFW9G+fa8Stc
Ole2O5J5pmfKWeGRC0Ym6GM9esO3llY69N8ovh2HeCJGLukAF1XnotVCw7ftqVgVsNKRlOsdbghs
UmPFkTgVzbxxhaauojI3r9RQ9U5CexjPPTk0AU5Hyappi61jTHcEnX0XOFacpnp6HYVGRuuZXxmQ
doBUESP/007xhJ/Gjh3knfadaLhrHfu7bV/UT040ZqfEiiVcY0qUm+GZG41oN4Xhbooyf7TiwdjG
rdcQHyrqTaJ73Ogbe96oePAEfBxsaKq+CeZSdEA4lsojuQ9Da5MYNyBZTeyoPR3BKc6a1v1eYamE
nYDUiatNxpwuvGMRtZ5LsnLx781osPlicO4IkOv9Qsmni2xqlaAio4IKVyeRSEHdNGXzLneV84EQ
n01Wy/pyKCdt1bqJ4AY/DStPL26A1gH+Zq9ZVQVpIdjCInRvEn4o/EMZR9z8RhKsrEp+MSbdwdgK
VCgksciPvfrOSCZcx8VEEnhnfbG78rPahy6s0HFeZVH/BUyj3aTadGENZA4M1dhdQnarfdkisuRN
s7lFZL/EynQSh4K2APHwfqT19+ht3ZWpAwpqNUneTX/Rmh0mdEVRrlWJ5VJcTZuqMDbW8gsSN3sg
jpMQBO3cqlv0tFoeB3UdXc59mK2aUH9UJ2GTW5Hw9qpyU5nqt842ZqiksBfzCGdryzjLWjLbBQa8
oKzao+wx4c6K+UoRxd3s2pu0JPxWH/HCa6x7kpTDTRva42ay3Hrd9npD2Bz+D1Iv9HUOiIwRrXri
GhHBhqH5QwwW2F0x3NuNaRKVqyq7qBmXrT5p1p7svkkDPjoZMrc4zvQnMejs2ogiSkvPRqWun+qN
e4IukBtxWNm7snZ04IE81jZx2RZrL6M531Rjs8N8kmtPLL9xqpr+gCCIasMJT5JuwhuKqHJcaTkv
W2NHoImL2bGxrawi2fbMr3u1lY+traYrrSi7Vbl8BBEZAybh9bSJe/e72oknt0d3CHfVH20xrdxM
LYKG3+Tn3uxtta6Ewe/wO7M+uwRijQLIoLMPbHaWdpq36/VqPgfurk6bQp9XBfYhK+BszzfGqPdL
Lf7OnhAFkct3jUZdXUEuvZeuzDbkYGgrfJZuDSsh4n5YtyTXr1y9N7BMkNkqjCAu9tqU7dgbFwVh
6RAU7c6Bl9cg1XR43Y2rkFwl5/WE1CZolxBLt8Cyxoo73KIqoHkBmZC3RpbO5DTWZ6co3FUqBgos
sok5qNn9V5o2neVGu2sSXbLU8K5M8O3xdSD2ddfH19xSz/RiYFdRSGctHsxhHm9qke1Co9Jxl3Xk
KsxnAeFKxbZKby89MT1KcPet0s40WKww/BEJGkl1xX9j584D4w0EmDhgW9j6cTffEaf12If5edan
LNFS2NRRtbEJw/oe11o8g6CbF8it1nmtPs4gUNvMsSmLsiTchAmrU7ajX0K6OUscxVoNA7lcbcjv
0Vos3mkkPqeyU30V8xAMzPoLrCB+lBNJGkmc+cbQlDtDxM4a3OY3heuPapP30w73sJf/GkKzfS4v
H/Ln5v9AcCJt8ldV5Rtw5g7ngucf/3bbPrTPzevi5eXP/Y3S2H/RAqavv9CWoSAtFgy/Ls+ao/+F
jBLsBlUFHcTFCvX35dnR/jJIS3mpKbjg/KN00dy/POAUjHtRry5eW3+E0LyY3v7z4ryMCC0E3oGB
bs57G9SUaYkstCG1nl2N9D9vrVdmpaDbq/p4/mJZXIwe6OJZtHjqqZnMVasTY4gZcxmqj/+PsjNb
rps32vUVsYrzcLq4Bo3LtmQptk5YluVwJgFwAMmr3w8kZydSUnb9qcqnsrQkkiDQaHS/Qw49o7NS
PJbq6CopgnXa14nVyQudtM3AjtUKa931NSfQ56Aeq6XfW2HYVPSF0Bh1fkULJ4u7plii5kccByL7
6bWeDM95CNrZ2wF9G7gVHyQv2ATHHnW3z5tAkXz3OmjbGydaJbcMY42l77ZeV/3TGuae3/mPV/o/
ztDvQTsG4WdE02G9JMZ1BZuD92fMiIBObb+If2W67yp5MbZ+41+gTDCo6GIb8rHUCBWJpvxng3OX
mx3/fPlXstB/viNoXpjYGLQh2wpk+g+wmq3y8OC1w/KlcmqvLtORDrJX0E5wLVkd1aJzNe5VMeZ+
sbN86mfdZ+17GPylDkLG2rsaQ2xTUNpFPFY5Z5Cakp/9+SbfZ8AASgxdh8oL5UQO5EzL92O0YDDi
FsqzXkJLzba7zzcEOOWxif3Rs/GDG8PwCem2bPxLfePDuzHXNSk+CiO4RKHQ9uG6Ylp7HHG9+CVf
mXPhbrYFOuG4/LodZh0A+MtPXVaMZOXofqIR8BcQkqkr/cer4fKYMmPCA52cYitr6P1j58FcWvZS
eC+IEUXSM4WiMPjBQrLGy34ro+Zc4lfl3Hq1XCfgw7ZtTDuKsmFQ/vwCiAjv7wS9Nx98KCVXo7fy
EXuFwbhdrXWX/cySrQvUqZeizVAgz9ohWU9rTFfe3f/5kv/98CiCQboFNkyhBy2H9w9fREXWVKut
XvwQIRZyLidEHOtIl3Aa/EMZZ374RA/Cxf95oEYUPtFJnlVymKmhCf2XifDhNM8MRNsGyJlZqMjj
/pcwaZ7QxU7EaD0XpYpaCyf1wiyIdsESrge1Xvmbn6Ixu2IhsRgsv9wFpV1MNMDCak3B56juPiHr
BGMjUQV379q57IbnP4/Z+3ocYhkwikB5w2yjGs5q+RBLJp3Fypbb8ryoUTEJaFLbDJYNmTewdovy
ZuteuLU0i4Z023wpRf63quB/DRZVD4P0pQALKtsntL1/dbEkGcMVqn/umsAihldEr03v5tUe1+Da
ywLi/oBlU/2jrQIIuqkSrXKCi9iqrLnmgEi0NZF/LfitrqR8cw0aCNXav4SVD+woM14MEnhdaAe8
YY5f72908XQnkm7znjkuhFZ7qOCMNNNnueEeSnterpKbQ5J25mf9Ktue3LfeVuuezm12OSQKO+20
3Tab5LCQHXbSHRJJFLWmwLaau7BNcjC0rpcshETXqlanwyArafirAJu0/JugzQfcLpGKcjnZM/Ql
Gm8Bk/X9AzEzOzlTrnuKgj6oglTAImUqZhlC8OStG5VgyrHYbJvoiYwcP5tew4lwQFQUGHeNXiiP
k/b+vqA/qPCZm/MMs5iiPDgvQ6h/f3OgzIY2K3rxJBSrSB68oY79W9cpPGj8w7QyHEk2N9tjWyzr
GmHnqrQsUgK+Du9yaF/WhWr9antU1jSE57hEPAF+rT+3TXKqJySL1z0ohIQptM5RMN8JVdXbI/zi
WtektYjiumnJ6JuqY5cUfNNDo3F7jNtl4d1xxlj5MlAdHOO9CAZvOIbRZN5dDcyJBEO+Xj6JQcSg
9YvAFn+iJ3ngznHaNLnBKIK2/rHgVivFMZmVM99j9rSNN4oevdo1TasMqDTP2uUi99lcv3cUKfxH
iseAEw5RnJNnzLLrSVH+HBs+hnBGP4IdgXAHcBTEdD5MDSCyXe4konnanJZaw45zFrJn4Daqvrn0
Jkm9+fDnK36MRvQSIYDgmW2A8fArP1xxAMwBBtTT371tMpNR0/4m/LlDBDryGM4yCJ+yytuYhNqd
xiG/xRkE/9i/rPJXObD/3EYhMpkqLE1KvIkgF324j82bJ2kleB+2fteO3m7sUbf/1SMuQjQqOME5
B5VFffl5HuKciCOKAGBWHo/u3O9Ax5tq7ejm8roBDHm/cO5EonHQTjjfjWgkU3UIEAa/ZhLZxa6y
/QzmgZ/hE8FiB50z3/VzQXZxmQGaNCt/ptj3ybAlxAoWSnnLfPrzwH+MaxAEYjC45ql5WtQyPuyd
NcgczqJDhFZQZ5PEBkq5JLHA0Jm39HR8/6Jw9MK0XWqq+nKXj6+ZrYXTjFkVU6VdQHq4qnK/riy3
Vl2UwvVMiJTbYDtH2cxiKE8bNTRWXaZbk1M7a9yyOgEusYz+/EgmNvz7HcJYTAhpPqkqZxw4HkbU
6T85/Kj5LaXagvoi6iwFLDFq28h7CvFiZUb9Xy8F3BvFULRJsYZC8OP9pdrMbdcpD/OLt0RrDmqz
US6ubPny50t9MKvwUXBHUJcDF8oRKE8ig/T+WpJW9AZOyH2Ix8IjYowiN8M6Wt5kAtJrdMLqAtjJ
MSvwMhkRIXFMoFQCH9ofoK04nDhLYL7Vy3qof2CnEvkXpW7M25Wr7sNzJhc+VRaeeXFr3obDEYSs
QuImVjOIqpVdkJf4l0f7kDvzaFAjjcqTaZxh5/Dh0caldqIGxfgHL0fRB3VSJVkwW7OV/c/RjjEj
AtmJPedj5IJbBklp9Q7TbAnbJl8PWxs6Y35MPGvSD+TeiuHQUeWxprx5I0Z2pZWwcBAMFyZmT2wG
F/h3aYL1SJ7FBUtqG/yLk6PDULRILYfncYwKa0yDZqpY6EXiVvzrbXxMgK9pYP//RsP/ONt9iLk0
FRByYeMznkYwuT4m8Chp++EaSuvr3EawL45vSbtbxMtcIxXiFnn3t2Bngtm/FwozyiDBOa6gfMb/
yQXfzyjEt0mMxRJ9HSbQpz/GdRyZUGQ0jI9f0f4KDvgZ9MC5w8ZbGXAkXTsSMUI5o6TV0oyfoxDi
VHUEuRUT4ggz8x2cMD61tBbhbFzATuKz/vraKFF1DOUClZ4IQGwwryPHjJaht6rS4UuyVsl8Z/ct
5kSnoK7ZcetwNKfvP4+2/6rO/f7hzdZG6IN3QG738bxGkjtYub2sX4tiDY1DLu6+Is2wwq6w2tuA
JB8kxrgiRmYE2c1ip5Qs5ZXdTB4lcUEOZ12rvLX826wtIg9Iar/kP+2ysS90NvnoyEdd37z4FQ7s
d20ftuqHBsmpP2HtZFP/jisMAgXcSs8fpqPWQTyfFbXNpd+Frd06N56tnGQPyDlxUnS0gB1jOBfj
UYv16Kz8Jc2XemYxzJvSFEMXC62F6kiPafLvw2Zc/Ty1F2fS00kkunAystIsHy/HIiLfTKOt0dvG
YZ2pKC4X9JgwDB0wDzuij5R7mDoAB/+qw94tH1EtyrO954+uk66cuvt1F+bjkOwTTCPqNA+a/CJy
UUqWva236yzpbPvkaKdwj7k1AMU9mK62/7AGc15bD0lvL8tXcGPeeGvRfrHu2Aej6SVQYagetmjO
O+QU0c0shi8Jki/1KSup2Rw3aMxtj6ov6MoCeuo2yPiZplXcvRSuYVLsmSqr/JXQ7NY2tHGaCtXF
mHUyiMFR20ETnrIWVvsZXr+FgNccCndoil9F3Hkjo7xQQFf+7eb1M1Ma47ZBFF+80Kbkfeg6X4jo
EmWEsmhuumDBcPFQzfmo5xsd4BpbAqNo9RTcZZ3rycuwwgAaA5iFQyLQceysSFaaIS51ssst1N7G
fYFrbrVeapByRXnSZcsemtaJ9gmwsyin4BsFWGSkLpkc2spS7ZGMOedJkEtSjV09emWfGvYlvoxv
37RKTGuTHe13n8tt/eDL522SiTtfVaESuXvhIOobRelaBfUUnRbwjRjDBv5sdns7sEoeJ/cCNpUf
S7aivZICykiC/NMKPlBEOFhblW6OUe1ZrrispzWJ509h5QWAFCQQdAJXpMagqB+hAWTWdu37zcBI
Qa4nZN8StWURXFseLavmBoBx6TSfq0pXcXbQFYEgP/SlAxMnJWSZW1pnCwOhg50Xayn3toB+EO/p
42MQ9c3N3Y7rtVWTJA9THkuZKk73jCwAF5y15tTBR5M/wv2TiO2kxNrJ3fvFwNOnIKI7LzxWhTYj
5tHc4UuPtaR137WRCfmGiRJHaaJHXJwOW0cWdRohevA58faoxRhsDB8SpPyPvWTIuFpDg4q/AV2W
9+Lgz+QG/3AaPAKaXecnYHb3gIAUr8ICIVT4v6TkmAZRoIRfG6U6BtQpU2grAYJATPlJTo9j1QGZ
YrysYkNidtp8Z7mNq8jccsmbFtt9yMziCh4/ks+ZtZgJFirLvPkAMpx8bpLWDM080+co2WJjqbmH
uUPFKYJ0/frqlPI8+UwZseB7wSL68L4OfLDLqa8TyloomxcI8qD78Tp7sm1I+JMR6B1+lo3r62AA
0eD9/c7ck2ALzL+8IaiBz5XKuv891Nbbx/81yG+fo/7h1reRK1puwOmsYn6uy1CU6lTCoOGhJWgO
rpW7tBfse8oKOa2h4O1F9ds8MtWoJ9Dfv6TPtWbBzgEyvYafknbqGaXZbRs+4goqhyqleJPR16hp
/vG685bePWs0ym1wt28j2AtWEHHt7ZkKeAkrwK2+C7VzsU4Y37Jo3l7t2/QIcaBlfEI623wJosY8
/BKuBfM0d5S5TIF8B99ce1goxcNmlTQur3hSzwzv20TapnXiLnlI81ecUg38ngeRk9k1jIW59bcB
tTa98Y++8XofUxo76OrqEgBYtAj8p6jT2QddTj1rOqlyU88ZNO8XBy9XPjuhQfbTqyQP5+HVTAr/
aaBCb/6gO5sv/pzHfGmw6eAj7RaY+++mMC/0w9TkTV4euzzm79L6d3Lvoh7WyBkh+rzOlbIakjE6
/R7ypJoVt7OUXs0fYQfouXglypp9fnbkFtoPZG5VPO+FtLCOTO0hz7h4UBU9afvYAA6/bCiDkFjz
mooJb7XcLOeJ/ZXv1UCDqvhYkywu65WXDA3Q7tHv7RaNhsRvgGdnQ04xFL0FkDS7YpQDX0gag+bc
yon/rq2mNBjY2qEAJrFyac5zPWaUOrSquDo4m35+DPES5myTrZuZ+xq2IaXvxZMuEQYptAaIetOy
xbaHxeqyZLgE8qO25bsdLhXxJm/6vq4vfhfJsXotVHWcAEr04ufqD0gyXIiqYDhO3uuaAWDVMGAD
7b9se0QRodfjg/R0Ad1/fHv0JckNHc8T2HzwRLQjh+AQoghPlBuVb4bPWYSZNVThzBR/O6zEQ60Z
AWdyzfOOZQlwcKeY4HxelhR4rV3ZwO15Sny3BitLIQYa0y0sVMUnwtUxJ/M5wDzx/nfpaHMCsP7H
qZMqcy/zTG78DThDpqCYUWygFioDIIjrKXNqDvRty4mwS8eGcktw3dahWU+jr0taC0ZciVDphTAW
nPOwEmmqIydYM3iYX5oCiDvFNR2Gqulyfl2tUDjEd016lllXOhuUKs8JNmmUXvuJgAV1CNXs8YtP
cW7NDktWWWtxDLUIGoy7essJ/V1EaSt88nNkLEFBslfz8jfL33iqsGvNtoHyhZluylUOk+9tJKux
p77ulXbpzVd6C9os+lJvk7buFck0tZJNwKp4It4yvyyNvtx6qlARN9NIdBbBn0Ozqb01JfkqmXWC
o5Z4CpO1kM6zvzRhcw5DKVZoKW4/jNY/dYlSenZgR/Ma8BkNVX20CxonUo/UWWFofbVzWeV5mgWQ
C5Y7HZHbyJdkxhDI/T4Y+1boIjWkjyS13G2oHzd/cn0sNtkdFkoYjtOTU+JlBIVmYpa3VeKmM9+0
onkXafpty/73k7y9Sykqyt4pgrCreazXcNOgQ8h0S8BW8IXs3yzecmjNJ/BPZcyyyjXfQ4vI4hNr
vpoPZugV8AnqEaZjUzaZYCnnZIvZeRtXRxwqFqpZlUlrfvJ7ypJTEomMaSA/eqvym3CKBbxaVuXR
uXaVHX+eiigHW6ntjp6Av25Z4l5qrD74pdzaTJFzoPvFF5+0bLzEtoz57dt0Vc5UY82d1yX906ff
FwpUwpYmmSrW/duJrSurLaqhd4rJ/1K/Baz6rXwqAWwxGyzAIeYeVah8f9/mrYTfU0gEAO+nMhA8
86jpTc5XpQuzRUHQW7hGNEMMogT7uuBg5LCP7LJgMosc4CPNU3r6i5mTUba5dYlh6NC17QHXCFbj
8W1AqG6boFeD0OXv+gPmx9eF6zVR/Jdy3ocDvZHhoouMJCnBzVDjPxzoi5HOCFV4977o+5C7jvJ8
YTXonjArLd+sIJAJZnXNkMy497+c7t4fbF9VwEw7CEk4vJlYuO8PtmpCvEMPEQW4t9BYUdnmLjgH
sJL+fKkPrSdWE8xtsM0Gdcd/P5o9AwWRcUYq+a85gp9o36dSZL7/CT62md1JWJiXOpUVb7j3lc8r
+x0c/3wv70sIgW0Af6iYUjCn9sU8d98/djZ7OBGz9O7RwyWMlQG6mfI4DAAZD1tP6vy3cf7vCyKJ
TOEAG28g70HyoVpKQc12mtbO7uTSsVHkNTv+ZQS7whRrX1f2nx/wA3/fPCGFPcSXQOm7AK4/lmcX
HFDybmzCu98RQxebaUVAjF6D4Lj4QzwfK4E5yZdJe2u1b6fOxHNPERqsYfPZiP5yR+9nOnfEUQrX
Yhq+SQD28qNu0ZrYlo5WT95BUjaLSpPXscaXCTyxPJbxXPIKCh8Td3cPzNrsiNIqzI1UwpPTls6S
k/0xaL0e1N9CaFlTQr3k46yPzDmXq8d5Eq3L1y6deAuzf36Ij6+RF0cZE62dgEIz9IiPrzEs5Ahw
bT4XQ20i0/aaCIkh6KYvK5w9/y/OQP/regFyBJB7DNj5owhIhCAzL9iezr+3vSUvJGTonsja7/A6
yf9PpbUAnWkQ+VQWCdws1f8KB57OqK/PZcV2Y7JgkmTzNqK6YV10A8z2v/nyfuitcdgDoWFsCbke
GTMx6P1K7OyxwMlIJD9hxZHovE1AN0S+kRTLa83BS+OzjlBq6ytgk5Fq6HSgWmgjXTl63RI9VNom
XPz5Rf+GiPy77IWOOMBgFi0FPwMYiD9GZtumXxSVxXBSmwtr5OAGi0FJTFiwTv0/h62j0Z72Q051
NNlhJsJ5bzcG+ei01+y3kGrytK8FtZsb16d6YMPjDVACuFjZ3YP+nC1l7WDfnbm0wr4PUrYcZFSF
9pw8tM20wd22ezsc2n2sAoplN97i9F74OXnrM9YhxwnvE/ZZjlxu67yYE6A80xyWoBbtCgjJBUeF
qGz3jVUJ4tnvFCOy+LViV78lBuTYMeE+fA1Eb4eF+nU0ddG6BF8Od2Yj17OLss5Fjwl1c+7cieEm
SQqn6OwNjUnHrLcYJmja8t5sETuYvtfD2DrbrhtU0pX7EJEQoMj/KlpINr5i9zsVeZ1sdPw047vJ
2GzDkZypDXE6qEP3IGJUFu7bmnMBsEu6KGWeNks7cCKiIt9UzYNH4pp453AdYRVdVqFtmeP8MCsq
pevbSSrR6+DJfVFPMF3vqKFE9Al2VTHGfYZ2bZ9rUNES17zA/ZzIRET6kMvQD+TXYE3mDUQuikYM
JFkcgtLnfhxoA3wtBfVio9WADE1yLJR0nCptHdLGf64cHof4KgjxGnxygmUd4zOFr0x86cAh1u6h
6gbMQHeCpY/6vxoLevyHDsJxGO/14m4KzzKL2sKcklw5QZyu8Hb1TZ1gnbZhR1rpkvNwEiv6tWVh
Dycfu2H9HNptvRb7zCdlhmMKL1h966idWDiovrUCf0cTSZ8+D2/ilshbHbuiCd2JPPg1U6J0bTK9
tRvNtvE2NZrXfK6LmppDl0pA6ojdrOywBeA85H3Ebbjo2e50jWTKV8JwH98jBGA1xxb362BX5Lm+
D1aIx/u11NkJN0bvorQ90NVqmS+oRfR3kUKzY0EZ9ByVY2NT9Z3V14xJfeHnASIqrL7iuVKi+Yax
db9fEifjNNl444njKkUhtwuuY2E/QcTG51uL8CbUGBhGCPPxdm1LHato8Q9VX06ftqoZ7QO773iI
V9trmLFh+7MQ0z0MTnGtIIUjQDmMh2CgiAxAJr+AM5Tsi0THXyJRSPAGonwpB5kB0kaBbfUh8wcZ
YmXx5rbHNevoTnci8PnT8Qott+qio+ZPXsacqJ7V0k8n8BjZi0zq5oSYWrPhql5hrlzZ/b2AC7rt
GoosEJq8Pn/Qyxb/aCwESBJvar/q2C0PtjvaV1hjFSUgVMu78Sm0HdU4dL+GKsq+UP4rwVGNXvLi
0KzhROII525GUKc8CqRtDs7QjnfD7FMyIBTsh3WZrrxBrTUmSDpOM0hoRfytnN1kvTTOBz8H16+c
Qz8JJFxzpETWHXTl+Fc8BlG7tzJLXbUJMIm974zVl+VVRhkMwXUwjI5MM3g7P+xqEDcLcqLXQ+iY
GZoFprebY5q7kJDe2lE9X1K/tq7K2ivcfUz0e4FQ4XW7bcMbhoOvsL5rIfUvaVmI5JTO9mMYKrD8
8DSANW7bwMwtGtHsQHKpaS82XS9X4ZRLqAqOKM+rExGIORSls/Ya78qP7UZcIbajjlhvuNdB0wLQ
9YLHQK8/7SnLzqgcTLt5mDA5jCRCqDmendEedW1UF6KxO4vCV99XsZBV2bTdMbifarAZ2ACUOQQl
a/L8H3TM+53nNt2p56i/c+12/LI4Xf1lKFY4+DXOaQ+yWOU3tQhQ4XJBfilzlMA+kfujE4yGQ83C
W4oNslqsPyfugAhLt83Vj6oVG+ZOdvvY9fAChJidLwltgEvhqjidlJ1d+WXn/xjicLmpqNhDwqdk
ykXBQWeTJTlTTvkN8oF9CVGqTn4oi7RkH5NhVTsoefJzqMMaQoYMYUqWW3QxOj0+qX0L5kQX6sHt
UcwDEg8/UczhD+VlD5qT7sMm2y0+SeGvyNu0+a+VATkVYzRNBxK59X5USYCFti/pudb5uLOLeb5E
P1mcJJkkuj/RkDwk3Zg8e4vwvqIT0j/P6FP+mpjg+znq3VsfwMPJZqfYy0WO92SI1i7Q3XyDmE39
tNl9d0KeIgMxRkH4XKy2z162EJHsqoyp6AR1eAH1OkshpFanOpjUA5gzj/uf3SvHhh1RISj0ncqa
/Jx0hboAG5/ct63arvOhkoclIuRykG3Lc+fb45WafP25gxz0VcWx/9OrMdDbuXKdz/7asnioSn1y
vHG6XlSkL9Hx9XoqL3GHZELr7znggvykcJFcbpbKbrKsUF82Ny4eYoof3+UWY4udQ2VjsUW3m2ON
YKvC8tgkWXBDj9rx0rFNmj1GAx1W6mDkjltu9Z9riuif86UXMgWxYh+VruR3MU5+zvF4225U4k/X
AKiQSbLa/mvubUlLzG6XgxfVcCbo2qVwFv1PMRaZ1NaV9WJlLti4mzVApC5JVyR93HgfTRSl45s6
8OZoPNi9qptx1yQiu9GWyD9TJ2nOlr+izzqqH/xOTqm2dB6HlgymmqLqvCQVsNBAOOVV0gv3abKy
SadGtPYWCNL0ULozTKPCbTwfVQ8nuvazXsXHxG675KotYoH7+OBvUJwKvY+TDfJwBZt93rVe1p17
i4799WrJiLEObT2qG5nMtGqcRTn6svNl+8lbfOtL1CWlSEN0k3q84YS6q/JybiFo9mtx3ZZ1X+4t
NKdAamaZY52ieRi2uzXu1FScTOph7xO59A0MK2SndV5f1ZyqVYNgGJlLGrRTNt9S76iG1JsQDNPR
hkJobzfhDTDCzNnDMC3r65Gj9PgYlJzfFHFEiTGAPWPnHXAn2CcITgXuYnfV181bM3ferYu0k+nK
JdjZlzHKQutJNmun9sU8BNN9YuUo4mm0RhK1UxaSXHVqIUtzX3qgeXZu4TdfIDdZ20lzVKxSO5Ku
faOTaulQI6MSfxth+6D3APe2fU9t6qpyxzJFR66+GmGwDtWnZrXCZPMY/s6Gc0WlBdtC0GPCDdpP
4+hX8bhHVCzEu7TDbYP1ENOgTCdndduD70xNcVMX9Fd3LY40W7qNi0TeqF1p3URThRpL6Qf9IafV
d1uXFDr31VIuF1BonRhWHFbTFLUq5VzWuYLHIqYgWneupn8djlBErCBZohTLb3/YRT6yNClCz+Gj
Iyz1MiekJp4Sq4uvT+Z4h3wu3MlNSeEKq0/prgOR07uoCO9WC5VjErMpXhFsIpKOfAAyUrmUPwlC
Mg4PhcBKLMilsySHusV0sTgId+mD4Nax5nB6oB3bQieSsf8jn+enbSvyh7wQT3linG45JrT3GnTG
IYszdYJsJG2CRKhoYEXbdbO6zVl55XScC5WkQgpMCSPgo2KHRWF7r7om3CsVrogWlT7xdR7bn2Oe
bceob2jE5Ut2S48wtlN80LTcb2w2/udkKLz7CGCT2pcz1RrmAxNmB05Pvzi9qL8IiWLYYYii/Gbo
u/5+ksOYH6Yln7NL6r55tLPaJbls4dDs3U42x1pmAedI2zlgVNrDHQ6sW7de/GtX0Hbs84H2c8Kx
aO+62fwDrZbptC3QGqEUsgnv7WSWw0FgJHsG16jHS6Fwqk0GyP2oSucVSifDLBDPRiTJKDp10+WA
PxiCepSp7zfomS8ZnWvDIIK5pFiUGpnoWp3Z5dn8y7Bu9mjGNy9Go+2OXcdY6CSQ3ztRPFZl7jxR
O1uOwG6SU28n7TESUfXZqmyVzm1YfLO79qGpQKjlHNyOkZtV33uISP0u8Pr+u2dn6mpyvWzZZQq5
sbSkvHmVQS9M69ymRl0uiLDiRPap4lhyNWun/FkXXvSEVJ7zrXY8fTPTe90HQkITouj7SPncrU1M
W8TOq2x5G2awOmt68yjd+JP/068NoGrtWrNrL+7w3M8xijxNWNLKpBzch5dd0JWGVV4uI92irafc
F+nKSb2GOLILrbIKEFgY3OeiKFBSchvuAWPNqIBpyN9NKWAxJ7CwCy7bcHKjPUf4Gb83i+37qhX9
+A/Bqa1Ia4Fq9pPRhVK7xIr1fGGNNTY7orIuShm4D6bzf3Q25FXR57bEpyBYqudpjgXbAyfPYz9l
4Jn6LPBuaL6pa7ECC8ECmpTmZhkm8Vy741IixKNIbMu5WX6OI+aeJxYl57RJUId8mek7zTt6avOh
q2bvijJzDuipXDaSeeCsv3ygrdmxjYrx2l85v+0s0pFx32TSCg6WbMEi29scPGIN03yPhFGhHLxh
39iWtM+Tjpx7+mNxAq6HHG4XIqzTnDRJ1RXRr9OHRWJHTCqXkHqCw7D6s1dox0qnzCAE19YOxEEJ
CP47MCVMotQvkOfz6/mYzyHNkLZOq5okTR3MMXZOs1WW8FIDr8s2lC6mrv7k9o4e9pwqMjwPmLw9
FtrKmeDgnyzbrTr/Uzh5WbyrHVl6PxrgrGjRzVa8wGCj5YUM5S1mY2GfpJy2kTTdTVvRDlMaseEG
K2xn9i2UNECZ++u+QzGtra/XOKOkg4QDBzDxGZMAL/R2C/DzZDqqScjyW57XqALsNUuFRggsIa9T
u3mRPcZ9ObladzkVk9X+c5DDMgeHAgRT2x0CSbfsPrNduicnAdQJ50e1+pZdfa4mUfMefAvAE4qA
00QVfwZ+z+P/QvY3shlH5M3WfQL7M/gWqMAt7t/KrZYwLYOxSUxx03WyRVxDTjfNdzr+ppPBOtyi
l9zP7CU8gffeWG/SGZLy+yR0YdQCY8CSFifbrNIhWwTheHycCgoKMVTt1V7OdpXYK86z+TDJ+rTR
n+JtseVVffXsxVM3t/ugGae1u/YmHm/b4SXvwnUFtuK12b03BnhQHUIAtKV3ZU943/YgicqRHIez
Qy6PQsQV8dga+30NjujWBY5F6i4SIuaalCRRsX8qR8TfVkEddaYWWqaAoqZG+4e8W3zEpYUGM5NQ
O+j6+GYj9YsP6LOFGX2sOUvEtHN89PoPESKI/onOXfso4ql5QHZhgJqOIHG88yfWzgG8SPtidzVZ
Fqj8QtWHPhySYj/D2kVua3Ml7cMtnNZX9P9VgsLE5wDU7gWV3BK7xszDCSacbhENQ4NdeC1wqxnp
Zk9YzX2VLDq6lKRwEUL+YvV3S6fr7qRGGxziEgvkDoF21y9iszMEBLGnyHYh+yiqfN623g2lpRcS
BKs5kIFyQswqEQQnFfojFPA2Xp6tLVtWsXNyLZ07YwkHcRNRw58KsWnov9XM0aDbrJnTiKqc4kA6
oYaLqQjq+QU5dFNxIaN2sY+oi/wIf2zOMOidnBh4jSuTDjVlv+8PaI4OF6i+Rd/h8CLglUaZm/cp
BcUSAZc1Wodzi1LytEddeBq/AV4A+LBTApxcCipDwkmfHBdkEMWtc87Ju935kjz8dqFltuy0V0Mc
xXvkysoHo4IyBZA+QMeJFvCFu07DPu6QTt9F1lic4FPwYqIlt3bIuckLWLqySicKZs8bkAPmRpZ8
mSy75zk3cQwdsXxeedl7P8ni5FCBjvhlAT+ieFiJ/MYiDA9PHC518QWRS2WyLuQoL8hgwiuFLUX5
TIj01pM3+9Vdj5r0LUDH/CVHMETsYpi8AM6yicrItpXLTpS2foiXYPqsFYT3s4BeR3/X+Hpr5jQk
ijpI7hzKh9E+qXp96VC0KPcadMs/tIcsTxrUg3/R+XhXS62Ce4y7ekTpO/tbqAbsNSKQhAXiKjAH
hg3f+//H3pkst42l2/pVKu74IgN9M7gTACRBtZYty5InCFm2gY2+3Wie/n505smUmaZ4Mmcn4owq
oqpkEMDGbv5/rW+51nKD11MXoT72ErNZUSHc94T05D6xCQ5Hwr4i6EziaebnesVB3MBpmNAeZ9G3
9HjolIJJEn2YSEMy9Sr4MIQ/QHoYfSPpWzYF1dJfG2MzXiW6Jt0QqGTjAM4smvtpdgZ0w0PFXdLP
dz6bXYqJumQDftsqhx1vTzo42dPKshCbnscegpKc5GYQpW6GdopyyTuYfXoPZbdp7E0ukciFhlqK
zdrO/E1iIYhD+FE2oTSa71OfVhvihiC3DNby5DBbyMt5qLomLFrpvu+tDhbBoFhWy4FAUAUq9fra
KGL90k2L3EHoEy+l3wFovFSUVP+yFCK/mJWmf4faLgtQcenPuHXGik6B4y2BgH7QBc5kiiUcSaUF
GNC5Q7wZU+EWzL+dUVxmmr4A27En60HBdT7fULnKDYoBdQmbtCm1J+GhWfBLpBQ3NRoRdeNM1sKh
wNNxW7RAy8tNSQDZfQ7fewpYN9nVsT8PU6Nr3cNzs28nY6IMbeh1fOMWpfHYopNIfOLrngzgmY/d
QMRwKipqj2gikTolkiFfdE+JMkG0yftZCRR2HtfdiO2op+7yuUoIAusyPuqwE7lzO4xDfTFYhJxw
Is+vqAs4kRKr7gMVY+EwDBL7S6OvxmY21f697BZ9n/c1wM1MutNht6aWiF/gWfpOD52gN9LKDldP
YeNUCm/eVZYui/e4eEVItn0fdgx1UlUMa9ywfdEuq6VOUfdN2mMaLzOM4QEKZT+qWDqtHFpoEX9H
GKyGEFGGjy7b/Z1mxtqXGg35o8qfHIjGPDisCI94gdzrmTb9rpEDX507PiMxHt41owoz0h1qVeM7
WOEJKTk7Gs0sd6wHXcUxozdCeHKXVNFAZbR69wkUkxa6MweVthbV6s+pVj8obmF+yFID5LxJVX/f
NJVGMwutZG4YL8tI9b+DKE49CILCyHZWhnSxcVc9cqKty+Z9d6DwWrdDBhx63vSue1AXdS2+bNr8
85KVLb0GWob1rbkghll2k46HRA+NWp2HdK+OaZmte6TYy/AxFvNkvViVWedRVrvlYAax2amDErrS
MqeOyStHj4IvAoVDBuvOBpY7tNrKttFVFxF0ud2p835cZqqYvq3P1tY0q8n9bFfVwcFKBFQBhmyC
TqZaIfs8lAaAnuwEoFNropJCUMw2Hl3UgkebjwYhOgDhRaZN/U1tFdgJIS1JpHabvpkWWFP+Kog7
GGBNxQcZOGOwpQ2SZMmqtnfScAeOMMKY7a57qN0plllIK9Xl3IeVSczZTZbV/ViHPQBqW9uojTH2
7ZcxXyUcJ/6VBmbMVJtsyfy1SZkZohj7ZuYFVKwPd2LaieoVuzSZpdN+GhUIlpYvYpfcMh81u2PP
l2REcWC+BH0eE0I5E3DryO3b7bmfe8l0DdFKqLQOD05eWpUHw/9r4wqlMndQ0fl/K+vm4G2Sv6tB
DKvqaCn3TmqOiLekOitYFURGi+7MD/i5MXv4AbTUMe8SFUmXkKbQzz9AAMd3LLgNX/PffwB084NG
owRHy4hTavpiv/fP/5fmcL803/7f/3mpESl1y/tvCfve11QGEE2vxsbfaA7Qlf5z/zyJ4m9/8zvJ
wTB/U0npw2vPe8JqfcAM/g5yMIi7p6VuE2VO+5mYCEQgf4AcdP032tEq7hLn4JAHEfUny0HXfuPf
4X88JJGSb/XPWA7H7W8dLaqlmyQlQkPkXzzOhmUXkoOgXQzqo7LXvsT8fyZW9NzrvseNkdL5yVIo
+0mgYXPTgFBhbwTvQ8Xftj0YzzJPtmy+rD8SXP7RaPufBmX9gdz400j0t5Fy8Vz95/p5+fbT6Prx
N38wP5zfABJaMMdALzJkkK3+11BRPAaRoyFUYLbBEIAu+8+xAvQDITd/CJUMKyg7vj/HiqP+hgX6
Rxo0C98/gWU6BvPJKzECqRdoplw0J46lEnl2HOwrTBxsNLtWmJdrZQd9vST7TGrmQa6WR2kROyDG
MenLTad04w1Q71FcqqsaAvpiVi8iBcMDE3xsOJo/tJZBAWeYSlpGZopdxnE88UlaCjGGtXCmz5Dy
hLNNh3hm1c7ov/kI5uB8ZXoCy8ZARu6PNdTNRm+Md7Yq5u/aZUvvkg5m7xsN1pOxdzAyEsPVouVv
qmcK8KsTYBkaP7D9DAdnUQTt0179OIELLHdSeOgmCN3tQgMrwrZf24OuoEJ5uym7Pr2YbCt70SdW
bgtRBIlvc3LRzCxUBFQ04wMFaA0yW9K2u15M8xbXqlbsKm+4R3xQFlsXRBJ12TTCQ5pvIQfUwIY0
J96S3qg96xiI2GUik6Xu2uvPc5MNnytXNlENcNEnoeyPwPp/9IH998g7/9M+Q4dv4/RXuH0u8uK5
+vqffX/4j/71tH34yz++Rcv5jYI4BFTWdpTcfFx/fos2lB0UUShzUCgBTDn4dP+YtxVL+42MUQ5G
5t8+RsXSf/PQABxkaDD5f8z3R7jat/C1P4RJf32RVIlMh18BOvDnlb8TYxHLMi8iGDm3dGLptbLl
4rQjjO2M8uyzijTsIxkg86MgxYHvaZ22nF/sYGF3GijEjezUtREbqcbaQ04kwxlJ55FP+a9fdtg0
vUoiTalKSw6NeVQYaXmpm0tzlc8dNHPXc6/1Ko8DlVbrpoXM5WtyKT5QLPkocbtudTTQBah/S5I2
VSShqhb6NtbxERl1r+2c2p036HyM96/e/C+MnEcixb9+6ZHoS6WNkQ5kH0cjYvfA6IjJLZSmJEsr
T1/UwkwvbXJtNnJNcyxXMed8aqz1GW3dyasf9navnhNkntijaZJHaqtbsAiaKVToSW9catJEbwxl
1NdNQdLS1ISNNslLu43PJVQdRsmvRs/RxrWuDLFCt8yjtUoAwNMDEXe0Hvq9YvVowidPfS8MsWBa
o8VyRoH58571r6d9WFte3a/ERagrmp5FDdIn5CdEF8GiLa7hQX0980JP3RZbqdeXwD+rlCoii0hq
SXq5Nm26mfOqvi9tMUXZGlNB42hOguSiBk5TVlGJAwnc5HqD9zD0LGUOPbOar728/1K1trmtyU4O
NEWLz7z0I2/4Xw+BVfr1L1QUDif07rKINKuZwERicWy37qEdGV5krGp1AVcwv0g8r6RKZ6f3NjqX
TaK1HloXNeHjRdKxdIWzM/I5RYSm6TfNOs6XBm6Dvdp7SClap4ddswxnhNOn3tsRbwDMPwoo16oi
ipUseJ7VhvOcyV3VOGfUjj9ixv8+HEF7//xUxjRPCjObavzKanGBObfFMusqkUVq86Us29nXO1Hv
lN6rw7Vauv3YteWFLAH4qfOo3bmdWDZpl1q3dd6WPj22/NNQJWaUNOkYkQg2BFLXKIeuSbszrELZ
zHMtd1aqpYHWj9omBxTcmvq8KeNY38phrS5NOp37GZcmsBBumeLdfGkmrMI9Z61wTNjd24Z3zU7E
3YLRMv5RCPF/DRAgOz8/imyx1gylfB3RWFEhUAqHJvXaIWZcnDOHxxMzD6eHn6/RdiQZegtOjMLJ
+q0oWqoJzNXwXsebJik/TXH3ZA6khU5QsX23NJYzL/qIS/bX3R3NuA0KCoc2GVlxwh5nn72UaQcT
gIEHDKPyWyldp/Jdmnw2NZwlp+eADWqHSD2hO2jPlhqtg0Zb88x8cZgXfjXujqbghhp+vdYWD7sp
jatpzWVBU1eU0bJYDnBS86Ii13bDPhWZFIXnDb3FHFNwC3DTLIdzP+Pw8f/qZxzNxpLiuFeqJOgl
XiIiYuYo98kF9GgSH5xjRijod24ALBH0M7XuZu08d+e66xi8/RwOT/9X1z+amTlmmgp5NEVEcxQX
J4ElYQLh9rJSXeQ7up1s3r7Or2cSrGs/j7t4cfmypFtEEgjurl9sm8XewyWstfdvX+Hnwsxf4+to
eu0wFq+0ovIoH8YsjDHKhVmueLxBbdy3BorBTF+0T29f7NR3dBwIOFZVupYtHVyYCcYWvWx+R4Va
YeFh1kH42eNrNtK9Yjbfx9HsQgyF1Zkv6XAY/NU7O+QtvF5IHGdxgbgPyk6ItLroG8VAp+2uT4tj
GdcN8vmNZTTeGigpRDda/cnMY0YKQwHatr6oAzsyf+DBJ6ExCe+G4IHYCDtAjJGwpnKrEAAXGeBo
m2A2PVrcqls+miJtdh6JawMetJKtWlu1MxINc0E8ZUzNcouc2ht2bz9erHq/vkfveOWZs7Eiw7aK
qKssXwlKPLSnufML21oVb9tbPHcK43YBTqoriks0qm6GxS+eR7+hdj4E7mDPm9xuOnuv9Pk1enQG
H+wQm4Klm1/PRWfnvoa74MXSh/i5LWPMc2pqZE/50o9PqSqTsEyHemth7MXYRSJa6mOkovNBO6ii
c16lXr6z4au+U92xy4LaixGYutQaKajP+nU/yuXGiAso12sxens4VS7bO4G0Cdvp4bxM+7KZQ5sd
8M6GoKuFwjDGd7j1W5KNnMq5TXD8AhOa0uxSeGMB9sAuEd9Wva58Wswu/+65qF02g+fU5dXSzsmT
xbbtku707N5IDwISdVCTbCyrTHDCG53u+UCAMvST2JwPAqEqgXtQJ8NOpwF/DyEI8SXh3ut3Bc/l
CyxE6J6x4lpRi5TvrnXXBN6Dp5hXXWZ791S3LW1DKV80XHSpYjpRpW5Shx27R4v0CMX3Um7P71tv
7egDGJ11tRC7aNAP9Hu9TqPRKC4KdVVw3M+CzKPBblE1afqIolQ1yPATZX6bI7HZt1Ux7Ehig9o8
dBZvnqY/yA9ZNEiA4RxOIsJ7KpSwQiw+8aCltVvzSnu0VSkhATcYjoMJBjEQBMdTLtLB6r/VtlV8
n7LGu+xah/bzigBzwx6s3miuBeVbEeQzBAcGHMoHa0QMoXWze1+6K29Zy6fifVVSUkcrqLvQQACt
PyqgcHKfMnA+oeZHRuo7UisfJzJF4F+vwtQ2JqHtZAboyBwjxLTGY0ZsVWS4efcxI0/pWctt+6U0
FVpWY1Iv1cd2UO0Xz4L0tAXRh2wGXeic3NnCICwK5ViN2CUDUwK5WK/fm2VZPiTIYZNgRa2jRnk7
0jc0tEHdxkVemftW9nSAlEQZt4JmyqYsQZuxdawFQpfFM3yDwl4HmlvIGEnbxJOZyZm6Mwe+e3rC
ajsFruj1D6Op6EkoBrwHcKKqIsSjSzYhokjf7jzv0uqgTwMDizeaFk8DtutDR4asNgRJSbY+eYsF
CyL1Vht1XzwPH1oQ1uQkmouSbVU03lAWzHRnztPYokzxhruEgCwN9YrLYC+G5LuVVs3gm9Y0Y9XD
YrnpiAO1fGdc20hBlrWdewyvt9Og2R+GdB4fO1Vpho2CSiWBLLEkoTUbbIbIC87QQYPZ9PvS9r7U
fGs0rovO+RCPTfVdMXr7xU2kBg2ELMlv7WLYItCwhOG2bUf5MVN6PfOhWnhfBjT7aYCuovpWE6zx
UdTQmn2yOcj0KEyiPnwYS9DSW22snls1GW9GYLufkL6PW53y2T0BI/SCe6D0+4M7pNmgWiPKMk71
Gxf5WzI3SDCbcRTfEREfXLau5YOhaC7Q3Mz3OICSjrJZ2T4f4rly8mzUro30usy2+ZQaRYjU3nhC
TD6nmyqpL6ZSTffQvTotGDKtbSJ3LmoknktGj9wsHD2IR239QlG4GaKlz5Z1oyeZchUjGOh9JoXy
fdwWM7Pm0DypIHbLC4I61GsxYq1oR7TW1OSc+sHsM1786C3uFRyBfNjkXbs13UObcUxicYM+SMF4
YrWRRWuNrGsLlwSRaoB0tMJZQ5qZSAerYRGRXNBS+N3sed+sWhUxlqVJfSmTom18zutWvidfc/yC
gU9WW7dh8oSIoSVlYJtKcb149YCzwe4QU+bowdCjOCmLJXQ4H42w+USuXPksi4nZtuh1olwgj+MR
sPOc8dxLkkuYw5kzA9FCOEAynlpXxN3yHb69BJ7YMDlHh4F2wlg9Nh37U5CbW6sykn1BcJpfr0Yc
vn2Jwx7zF3u/48r/PJZ9Cfuyjux86dA4LEaUZMsSvf2vH2H6/tyQHTsVxYpaZ4UmFc1lXWwwGag7
thMmap1koU1e9x8Kq5i268HKTtnBDGYs/xdjx9bQq0VK1oAVhy5eID+DbuXDrk+3JoGCD410tJ2i
o6SZi15EmeVkaB4yVtkpXy9a0+1v0MyY/3KLThn9p+0WAB8J02gtomycsit1tXrMCIoIMcrJrVgX
bYPz6PC1wY9o2YbuEO7NV1oj9TN758O+7lfv6eiM4LCNK3O3FZG1ZOptJk10LFOTPSotGq5lKvtQ
JEYSKWOV7jL48GfOivSTfn3do7MB4qBCpqMpojjL2q/ErZFKJJDQaakzNVejQbok4uIxbn3ZltPH
wTL754HjCvXIcZHqzm5yA8y+hxbDd0DBbGZtEsBCTCrtZFrJ9oGTP4pyzbbkspn7IrlXijLhYJ8W
tbexU2k/KcMsL4vJIYOrNY2YCcSs5Jk3e+q5Hp1JaApkNZNrGqXjrLPrSQ+FoqYYEBNPveXP6IY5
p+oNCS2VGgOuwuCTnPn2Tn3eR6eVtasr7IecHzyiOp7shOyXRenmMEM3cCYj/sTR7jg/vZuFgwCl
z9i54WfLlHJHchkbWUV8nQ0wrG9/5idu5LgNnTirUBI0BpGQhnmVoKQMu5Lt94S8/sxUeNSq/HMm
cQ8D9FX5sKpWWymMuYgMa00xjaRmUAiDuvdSo8Ui/JyEFRiv76oKR0Ez1t5+ctdspyZ6/O3tu9QO
Y/4X36B7VL1wGgX3BhUqvrKh3jfxsux0fDjvtHwQd22CzmKkoPux0qqR0oZhXWM0su7WNsfV1DOn
NnFRnjkcnfgs3cObeP00ukQwMIc8Qk+zYjxU8wANL5yeolYCDd37Bu2T/Hc1Kfdo7qEa5uTZgGd4
dI0psO3EDWq8TRsDD9T7t5/tqRF0NM1ACakdENaHIiOxpG2SV2x2chmScHqOy3lipXOPvvRm8ZB4
H5zPVjHrviF61Cc0sy/evoFTH9rRt+zGkA1Kx66itrWQm3nefU2W7GVfTIs/Lcl05jM4MV0d0wsq
ObkV3t4qSudm3aiDOt0UiXKdoEm/gt9IMW3h87bhJQe2JLD97ZszTgy3Q4fsp+E2Y6kCT1JHZay2
D7kruCFbyTiZKIW5PgqYe6mvqVnCoXfCnoQrOK6RkeXlCh6mVfKroej6BVa1yL9Xbl0/1CYHYbSa
slN2WU1sMRu6w4GaOPKUrkTBjG9Ybb1bmnJ615SzfHRmgcp26ip1ryNf7cMYNy0c1ZjtJq67nrOZ
oxxEr7q7dHda3mB2w6w/WCTe9vJOxGP+UC0lXSe87fV65oWceDLH9nxvmOhmFXkWxfjS/CJHstr0
w3plFC7ppCLPHtu0SM4MslNFn8OPePXV29pEU9ttRJTr6zfDGO7WFTVvk2Y3hSK1Xe9OBSwkuARv
v/ZTc659NOGp0N2Qo9Giqsb0SnPH8Q7Qp8oFXXr1umi2Y596GP7y5xj6+KNn5VBTWK3fvX39E5OC
fTTJ5Xiqm3XGamX2VLJwpOHiGlexhwknzjRkTl3iaGrraLmAT6rSiFbcuCeCQ8W0KOpLrrWeWeVP
jZCjqW11q7xsUKhFA+4DYr5aiebOyq+aToPj2UownpqpvPy7R3Y0yeHoR1AMwzzi7NgHqDrtvWd4
XjDNqrN5+xInZjr7aKZLnWpeV45AEVHZ9TttJX4eHCeAQtK2djEJ5GdG3w+Y8C+W22PqiIc+ZFY6
tkdabFeXWbMYAbkDcajVpol0wlCuEXuSKa6OtxofPmRb8EkO/rCHsdK15/qAV1RT7RtBBRwXaw3e
96DeJ1NWRRJ/UdxExUHZlCb5p1UIe7sOSEs4JBMOgJ/bhxOdb5Vu2JFER0WqKa2NdAlUqkaZ3y6a
9ZJRguWEKwZOH4qHJ5+cPRCBIJ9qNkAz1oQ7gP3jJs47lmPY2wRm9V3Q9zqqWjv+7AwC+CZn0DMD
7dTnehxli567RsmgcwpwcRymWVXj3xs6O7CL2g7bgq5B2ulq1ClTvJVtoTwhDx8DQIbqmfPeibFu
HR1Ya0kqwgpaMOpLJ/msO2v1AQ8GmPGRGHmp5BzLu9qU394eifrhE/rFCLGO5kPgHEo9LHkSFYOj
XkM2rjdYa9eo6btuD7oi3Q12r3Nq7KGIOrLEYENNsNSl6cfCjnGv1x+9VEHBVuYduQ6dujUnsAx9
aa6fbVothxZhFlp6oYccwxExLdgp3v7xpx7V0dzqSa9XHDEC4p3nfkOULzAhWS0gdqxPA0C9u7Wg
wPH2tU6OjMP092rhwFqa48xvk0gvOYsfEn52MDqWL0TLyksBZO6CxOL+Mi3S9MOUl3WwplkPVFCc
u9sTmy/raJ7Nck8QdzNwt4NC/h1Y0aAUiXpmET7VibGO5tgWtovU0bdHiZZQvtU1EdW4WDbOyirs
zbNz2SizvtHLNdt3xO5iMFLtM0eswzP81SA8mnJVGDONbNjGHHjFWGPnKlTzDE9IRZrc2+/vxJRr
HU25FJ2IoFmUNHKWRX80Yh06RR+/9O5ayYDaybl6k3ZqUB51XICDICeynTTKHcQf4HeXOxBYKOK6
AUhvHes718KyPxWJFq74ne+g8CgbgauTGbXJaGNQ2/exKiwbmTjGxWLpVQjXLf53z9o82ocaSWIM
WNvTqOiq7C7WKQdrq4531rC0h7ef9YnXeYy2FwuQn0aOIhrS3NsNyiiDVHWtW3NEEP/2JU5s48yj
aaufChXqj+ASfdZfOJOGDkfJPcw8pbczG0EkSaKNG3pGzZkrnrqpo8lGIRxtbdxBRLy+AZaAnl8w
ZPvAtJvyzE5KO3VXR3OMMQ+JNAuPCpWjpPeUYFFTep3+rui6BqqHYoQgpeUHrtvuabKnkT6DrrES
F1CMU43hbGo5BF4SsFdvLkKzsseAIgKmCnLK/t2H9DfBPh6NieaQ4PhkUc2drBywtrNsa5sujyPW
dvf2Gz7xwZpH8xEkOUV3EuZvXGYWzfRyuVxrT9umlNOCtFyKM0v+qfd6NPd4ZYVGrLUE1dtx3Rdy
zogT9ZRNNxXn8pROzNzm0dxT0w0ctBVxgpRTvIFfYV4PbbVs3n5Qp27gaMLRbDlXjPoq6mxh44Zz
STDQWSHcha79v7rED9HRq7Uvb+vBGAv0S1lFrrKlu85N36y3JNtMZ5bXEzdhHL6IV1dIPOxC0Gy5
CaJgbkHnIzGrMSdJCcv47Zs4MaB+HMxfXQLe/Oqh/C6jpI2HhzhWm00DDWBvqz1GaaLW929f58QC
cMxr5Kd3kBCNLEJn+cHum5vkwEDRiIoJJYG8Kl6UM3d06qEd/vtXd7TaLCw4iTjcVfQDdJLA/Mxp
NaoIqXfmEqcEBMbRrmOANz+4jcyiLEPHNylzfKHOgswyWem7aeqHAFu8daVTXtiAwRsORjL9ooNl
vgGxenZffurlHc0GLn5dkhU5Rqd12+CX9dyhDzRL0z7Hbd00vr5k3V7q5HihMBifgfZpn62xb+pA
jqbxMizKdOHlVuWbgBBdpHGAtwM30SigvP3Wf4zUX+xhjkGktSIsjvdodo2xxVe7qh8Wc6R3T4iD
3uXdZpgptyI9RNRr127QG4sX0Ecet14ywt0vLCtEurXcCLLg/KkwK7q9B19Worm7AQM8EJZ43qC9
xDkQT+QwJBno4jy97Kb+qpVl79f9Sk8QBpBKt/BKwkL5RG6m3JWJkW/HpLvkDbY7OSheaIpEv5nV
PtRIBHz7AZxYuw7mideDsQAupTcaA4X+v77P4FL7gOXQ3aodh8VV/040Jmf3rvPOTNy/Z7b86pEf
zXwoNdPcndMsmlZPRfA81u6laEu1xgGcYxKeiWbeQTzAX9PECkkMuCpGCvfU9zakN4iQ4yOSFJeW
cRdgFybeG4o8Kyq0q8rvLMO7oPkmAyDhW9klCdUo4qKMQEmK6XNZLNiGiYWKd0Pu9ntdcC7wS2qw
X1MZd0DvWbXfWa0ib5E1GR8KQ5vfja1tfU3bKtXCXpUF3Mte2NcTbWjhe0M/poes8vi29BSrDqXi
Te8xMNsyTBq7HrdK8kKXtKoDWN76TTVoAu0HhEDH19fyAjZuk4XeOsCnwBUyh86iolAXtA9ngPpw
pvzFdYpoXEEMbhVHWYvQOxDNN3FvqIbvKm75zaaQE86OpTihmI3+qZOqeHYHFyGl0nYe/QjVUonq
wHb/rGrj/ABs/j0JpxOJC/RXe827bRLZ0cpedLLLYdY3AVkEEKnn3tGv6omYFMLagRr4eIDpx3N/
4utYFNoVoNLYCmxjjMcQkUy3tds6fdadDkO8RT7zGFjYP9KNUZnaozW0+kWRQthMU7dvdwCjKFVo
umNkfj5NnRa4IL4iQ+F2xDQSe+2ydKXvSmYD8qfjkRxcauXzN8IwB/ke5WT7PnMySavc9UjGQeTi
vbQxlPGAMIciSgDz1mGl2TjCqRRjf8cY3k03A0zEr1XTWY/FwinUV+zciQmaMbMHNwOODp8pzT9N
IrWcYJ7cOSY0e3I/DvUwZ4Fck+ZLhuO0wScGvgW14iL3GmzM0VfppgdoElp9i0RnZEivuk2bki58
4TMgp8cFXnlyIXCjf2zgaH5XkD6JXdWXZR7CpYojLOGAP8Hk05Y3F2QYvjkZhPo0rgVpkTSb0dwV
+TLdc+Ko0DCRH5JtOZFYKwrh0px3OY5v3zCkAbcTprwZWKkjridbrBontUm9m5IUKxAcENcXupd+
TAyN/4OrVdgj1GZWjb1cV2zG+ZIU1aYGC+YBg1CqL2IwSd6ex8H7PDkQV1zq3kEzV8s711sgFuaF
R4oC7inSioU5BRlsIDgbeJKuCLRa8i1VrfZpIY7+uVdXsVVkkR2qWGkW6DaBDheSdhpIapyE0BBo
g14AYdNlYFDpuBudpHEjtnd0vuA/OMVm7BpeKLO3+YXUo/GjEvdQA/kqHJhY2gwopqpU7FCOmt3a
tTU+xmMrL2k5YrgCm2ZlQdUl3odE9EqO3pZ+KK1trwOWgDp2V2WK9SLtpQkZC0rpjySdU+sDAUBk
eex8JW4vZ9HOyplH4vXkwcBKgeUDjFJtt4PXrAmzdtxcJxMYsa2hFP1dYlXqErjUPSzIFV7MdOV2
I65/rA6JX6crVAp1nPJ7pZ0Rg1G9KT8iiVYAcOSp+8XVak6auW22K1aFgz6nt3Bir+5BxF/n0i7C
zBngenpjl24UcHTrtqWYeANNMQfVwgwCFdZbcd9bjVRwlxSQ49lFLcpmMZRGC8HzV/WmhnC3NdW4
uccyg9xbqs5Vbky5u029cvhKMIvl+avmrNtFAF3xJ41Ad+L38NzCpS9cXydWl5lRUic3hulamqQJ
+fx7bqDPcRJ1MYHzF+O4NuaGW0c22ECG+OpBgRvDctLGbU/R8ck7OMEDIgIWnlArpbs3TPRRftmD
C4f048JPWPPEJQpgtW5V1YXf4HXDtC+NORO+6wnrjq++RUKYkskQlIzkJVwSF1TTWo3dLqGK/8Wy
5LVbtg8JadFdCJ3Zu5x1JflW8veMBMQ8PpRMcWsSzfcSp9BHQpk1Tedntm7tE+T1zpawiyrZeDD4
wI0CBb9r5h4beK0eqp5z4ZjQUVhQ/bQZZcxWZ6Bv0Fc5qBzSTui9l5qGya111EdiefQiGsr4FlaQ
c1saUrsXNd1GAjPS2m+hdjEUyRFCJ0DxJ0Z7VZlXBd22g+9vit/NamGZvjk02pNTe2O9sXqkRmip
2lviYIfrWSwfESweZBNeVt0r+apk6CrT/mtBqNMS9Ai7ajTfefm58MhNARicL8R6Ycu/oMJYroHG
kA2XBm69PwtXVUJ9yMf3KNKm9ynkmM9JbfbLzh0MRd/Ake6GoGjFtLD3xJrts6SrtKfqRI0qHoEv
vaL6QgqivF/rqgQ7UgwmUrEEmlpF2qMIyQdUZICzP47UusepW+fA/ODizekYCMKqjV2DIe0l5dt9
YmPQ6X6J3rhBZtfHKA5l0q0HvW5eBaoXewOCCyfem2NFsY+O7nhFXxuv/dQbO6rnio9g7UrIrqn8
2dL79//XkwwMdg3uTlZZ+Qm9Dj8tVarm07/agf0o8b46DmQxs+RI3MkOFlzva0J7If2vv/WYu/Zl
Eps0t1hpYHR5Z+oVJ84fB9v16y0fU+dcpYcLsh41dzlC4O+cc+29U4iXt2/pVFXyhwno1T1NqtkD
jrc8mIxUxSrDUMO6TPMtcOz+C8hEGtAD7I6GlLCIlA2YZEU9fzlz8RPndv1of6miErUVqng7qU33
iaWpwSJTzCw4WQM9UWWoS0tslISxDXCj2BftpF5O7eRuGjMnnKYvlG2uyue3f86JDfYPs+CrRzGv
elM2crJ36kR2hg5UbNutVX/jibTeIVwsQBUBEUzYpJy54olD148y1asrsmxCedNzjBJKlj/o+IRC
A8jnhWDC2qPan//dOPpRSn11Ha2eVEPXJ2dnDWa1SQu9uGZvSSqSLvK7tx/eiaF6DKdfCVTJu8Zx
d+u6UH3xCJGD07Hp4vWcuubUFQ7//aub6LNSMxSaRzvAux+HzDAI6YG2Z1uLeqawcOp1HB3F27Iq
6JmBrnYEdPHJ7cvLeq61La7QeqeN7nzmKHuigPFDu/PqTsj6MXvAa8ouydNHDrF7RZvQGpfp11bU
yz63B+eMKuZHufYXJ7gfVYdXl4KhCsYxzdIoHnFstnWRvAMCIm/pNNn+OvR2ZNgj6lRocNd40Iyg
7hJtAy9tDg0WjwcYHd/LqWPPIob8ijgv7QEyooHHx5hCnZPRxk1QL5i1soTJOJT/n7nz2o0kSbP0
qwzm3hvu5tKAnb1wEToYwSCZFDcOZibLtdb+9PtFVu+iqjHVvbPAAHtXIskMBsPNfnHOdwI00VYg
8sS66v1cbxKbXavFXBrFWmnvJwXOESmSBblidrxptAX5uhT5JVq1ZKvbdXYOoQQAy1vgOSr1HMQ2
wJ8iz1gP5wm3ammsQTmlJOYgVYefi1SCTrRHT9gt/2okc++o/7M37f7f//CmNVGeIqHLlW1jld2e
jKs0qOY8ho0NJswIjdQvQZn6fZYphy7p1VsMjcDPHYgz//xh0v7iYPx1Wv/hFWSEPYs2LMLtOHUS
VpC25he2hDocWtwUW/gLDbBvKH0aasOu+xwFzDxrtoatU9UjHcSSAcVNTfNBpsyn/8XL+otXdSc7
/PF90eOo6w1lindt3mhbAnDrR7Scwv/nP/RfPN/iH777kGkE6oY8fSYuAeLnYjL49KXf0AT/K5nD
r4vzP/nN/nIq/eF9HTD4xnq8EpWm69Lnl7ps6ogBO5SL6AfxkalbkUqHt7ZZg6oMo/fBQnGczio4
QbEuh1zQ2IVOG23XqceJ2cnwHEZDsmFYgSczktfKyPPHrK9+tKZMNv/8nfmrldcv4esfXnZchVE5
5Ox71nDtgwnZngdFZ9r8bsNee/va6tYPSHX6KV8McycTVjMiUQ3ubUdedU3OD0hkefQgFD0ZsWm6
ogOG9c9f3l8cm+L+3//w6pxoXo1V8qaGTm0/SmtAbMGs1BNyxd/W2sa/GGH/xbH5S7/9h78HDGyR
RUSOb2O5XMmPq7bEOwyQfGGi80vcrhGuhv+3H+kfboLCGQkvrkS4VUlbOC3owjx6xWkjHBXfIWaP
39+6/w7ExfgFXK79gs9Sd/9G7N3Pzx4M0P+4/1U/qppA7iju/+ef/xVYw99fyZ308qd/Cco+6ZfH
4evOE+qGnC/lG0Vf1f1P/t/+z3/7+vVd/gWdiLH0H978+/f/+9c9fBZQjU7J9682oXD6/Zvtf/7H
v//6iv9DnNExpJD8pZKHREDWfSz8O5xI0bS/wQEAIsafF6Qu30/Rv1MunL+ZBnIivkplMgK8iK8i
TqaP/+Pfjb/ppqlaIGJUEzcceIz/CnUGrMafLgvTtmAn8f2kaRgaL/UfF6bOkhuD1q9e2+l2tbEV
S3akBTuWgrYQfLDbC5UhkwC1D/j5Drck4VVkV2mCsHaNuOktkgindlOAKS424bCqkEZLJsvutIad
6jOe51K2aS5PZRSjn7Mqe7jFosAduJQdbE05RCv8PZ1g0zG8GxM6MKkhuIiskoy+x9bCyeQoX3NI
VIVXDxHlTdziCCDtcsKmP8zwahobNC8eFAUzGF62FiWKIo8TRItXkkOU16JvYm1n1FH67CAV/rJI
/iGio7QHAtTVoEDvv5sxTS2BLNnDWH2/JrSgYfrUqnX5TMBIx/GgOdN7n+XiMGZ1ApAUYG0Ovdge
P5hGkQZkzEs2kNAMz41QzJJ+vO4q+Rtz1PFltgEvHqtmMjbD1C4rThP2cl5SiY7r0VxoFnq1c57s
rkrQSpVzKHyWy+1tyVT9s+xkve+klar3gWr1mTFBWD0gJcqpnJZ6cAlSFa8zh225TbrcqcjEoY1m
NBUZWDhJ1TlGDXBLLJxieAfyMx0zwi0tT9FiZ/X70a6v61TnwJiJQB28FQ47KQ82ASF1p/l6ak43
DnHnGK12/95oeg11ZHSANTN4SQSXCyG6bpOsuNz02hRnkz37QyMT0sBRzcEDNTiOLkjyY0CsqU4y
aqZlb9hX2vxOzbUrZDKp+tQb4BXcBj1f7A4LjnncELnGvMeoO8YiUzdfcr6F5TpmZ3xZs/wsF7zH
JKenfelxpk4gjACjX6ZaFglJPm33PAPT/jnCRn0MBwiy26IyIRElUY24VUxFBCYiajy9xjnqGhig
9BtxJeVX2S3VT2C8U7gfgY9t63CMC7+3lvSCty0aAiCPbex1qTGLHUgcfReWVGB8/kLrrK/1UO4X
kPMiIB4WdPIymcurxDMJGhUEH7MCrShfFwcboSfYafcbgV/xBV9b25KPK+znAhButanBXurMQJXl
XVsrQtLUKEMXmKlt/QDxMkGYXlT8vtVSqy7EbSJPi8qm6AKTPIEP8LTkVvM5z6aAxC1rPC/aqJMo
gnlBsCbSlg53ydDA1SfEId7Y61Qeymkaxo2T8o0DG2Mpe/XagqkhpIbDk2wGapwF5ofBKNFOcr/J
OkiRamGHzzN40t9QKwt9A951afC4Dcpb38tCQShZMYtvuv4OqKKurzZs3+RbJbLCADZOmC5RFpPG
57DpblW7wOMspf3OTGnEEillmHtq1uKoDEnB/K0l/QAm9pqvPZvnQrl2hLYMZKvmg9eTJIR4tyzR
IFZKpdH+rxouBq1XlM87mdIrG9FPfDvQhQzyc+vsNGyMfJzapoSiksHPJl7GNt3GGHZrjFDHb5mT
1htlIidKErJnBgvtUHfQWy39zWJQdkmJGDO8ogmJIZHoLNSbFFH8CUeb08cl1JmFReyoq+1bUMBI
hRqhY91GZlvJpmciPFz7WBgPd9+j/ehYWUJcaIsQ0rM5V5yAGWe46VcD5WGG80R1SYZJS2bZXftW
4Ec8WN208OxU5XQhM1l9SNoS0KaDTZ1YHekk37FZ9u8jo2SeV1yV4DaiamLaC3bUHSzcfc5IpmlA
kIJsbokQWeunsbp+I1hMfSNanMN1ZJNaPTUaQ+qeBy27Gz+nXl8u4DOpSgklzhM/EnYBqDm1tXXT
5WvhIBPP5aUNFZvFAzlHdYcr0imTRzpj/M4SV3Hsr52d5hAgxnQ5rWbIfHfu2vqMX9hyvIiH7AOg
ajb4Sp+a1cFW1PpbvbDpIUyVWTPjb73jnakah22ZPvYMcJe11Yr7lq5Q/KKzw8XVutlW96SeDgBo
yJlDQAXTfQ/WoHpvZaw+higD1WOZzKXmx12Ce8oJHfG8sAEqWHXr/Zl1VrRey9WBHSpR12+jOSod
EgzvQl1KvTbaYJCdb9bMEJ5Z7d1HzHE+hc5R0xgyXuy+D9U908VEjt7QlVDx17WdNuQeG6oPoKy7
Kvwic88aOdKWOk1DP066YdiCNBt/L0r/Oyq4+qskqefrq6eE+3Oh9v9n3Xbv8/6aUrYbyuizXf5U
t92/4ve6DTwk1RfoL8I8HSHEXZ7/e9mmWX/TNGigElSg4B8sCqq/V20GZRt0QZNZMH/Asu+TuP9d
tZl/s3VbE7DMqPZM29H+K1WbRuzWn8o2WwW9b2o2DBsohpYN8+DPzUtVpQQDSNl4naN8hPNWa/Kn
mAsasFVu7u4JVN7SF+rG4dZURfgwQqfd2Wy22N/EOgkhmsnyqnJgeBQvoVisjT2tRjDA+XaVaVLd
sKygndFVBiTXgL3QRb/Def6pO0l6tVO7PlgrqhXIyo7L+fnO9fZztLdE3ny2nciDCqz8kcSN9Qqo
g7S0ER68aMv4KBJFCeqk0+BXO7M8CEqU6xxVswcgX2zXNNz39UwuiWZe0X5/pHAgCLtayT2aT4o2
Zy53pbKNLQXT9qCxgScU7Txbih5AIwe9EZdr5ZOoYm/yPCy2MbS22wzTlnw3mTrPEUoR3D1dFqAI
cL7NhKDge0sNipwuGScXtZQufCsZ1OcaFAeLoUp5rh0wCR5gDxLemLC+Zh0T8zwJ+8lNAMju4FNA
Z3TsCIxiM6jrvgaA8DzwJ+5vZ92TEmHGejCovakGiPzZyxXGFB4T2Gx+Y4V3WJLaJ2QDW5EPDnwq
/IjNG3vjuKzeQDxsSxtXWFwt9ceazdFG0RZoVWhXlc61Rjt7MlAIhq5SMesJBqcQh4XVqQwg9RIG
tIaJcoJ62bnEeBRcKIjyg5A7xzXIR1FdGxxO7rHkyhO2wJyZy2CL1xG7/D6Nl2KPzW7ZzXX+Q1/0
rypfzz2FXpBjNPotz6XpZrGCXLTCxnqe1vWo1Y/o1FPt7iDOWIJWTY7SM+tLrp0BAo8dDwtr6rg7
zoZjfyqDetTQDK41GYnsSvXt2hhu4SzG0xJV5b4bzR9NU28VRXmf7XUv7PA7CIJL1q7bclZ3hVbc
WmnzA+Q9v1WCs68DpcpXF1sGmvi1PbQoBDwrig1/7lVY77nmC6qowGJbK1In3w5aIa9ghwhDIwvH
JIojZBphQ3Wv9WLr4IHwS7P9zsWMgUpXP2cIHYmXxneYvxRMTJJRLfcGB8AD9E72/fkglm8Luhr0
AGqmbKQo81NO0lSgZs1j1+Q1DpLaeYZFWTzOy2B55Wg6QPsmBSBANj6AhCUKgP4loIAnK8CKl2NW
ZjZJPVtJ7bafpwqxD9OSgHTM+aXF2OemZp+c6EnsgPqAuB4sv3tGP84bYn79PCFKiV16ltHD1wUI
o323B9ZVc91ZEVwCUlNIF7X9UqX7a7LeS430rZ4KEu1aBmcy1R2/MOzEK8zqZVzb5kEto2g/iLDx
szwCLNoLfNooaE7YB34s+UD/uLS8LkjcsTcsZEuYyFuwOBpkDGg8133SGq5E90EfpKm+wExx1vso
uq1dPZ/MTlF3+WCWpEVJ6x3i4xNYehs2avp0R/MoNUE46KCkp8sSymA/xrcpN1WfCMRyT7V7qUpC
fe7pHqx43TATXt2fVx3Iuj7b1tEZpuZ8TydL5NPdUgjCzuq8NmT1a2S/QQsTrlCm0s9GoW5MJ6ou
YaOeBvW+ayHxda+vtg3MT9PYBDvOoebs5zNoRIGZFfa5IU/GTSzO2UjxUH8HrODvPdPOqsQZ0Pi2
IQ6O4TAnhEUaYqmfw57nrZt+wPrQPZjcm4X8Npil0Rp6azj6IBROZv0YK8YAS6sN1kFmAQmNSEic
zDqFrenri/bVOGBh+HEOgK4KT5ZT5I9EJb60JagvtbNuRV0kj7JczQ0xgPmhDtEJz5Ze/TRn4p1y
9lhXs0jSnTqW9bOptkFSzn6SQeOIaUWUofhGDCYpFiMKDtM8lGMerKX2vmjMvJFWHPtcMUAmJS1t
Wyf3MxsyiLJW8hwXMxoa9o79vjGLw0z6gVmmTiAmtaYYL8Pesx0iaMRov8xlybd3EiWA38zv4A71
q1in8/6XZwE5z8uyPNwZJpsaffnZaem0hWdSbHno5h325ddxHBhuKiYRNUszvNL0+aNejaZLG4lV
xZTjNW2LTyz20WapeigfY58E/UrExjjNhzjEM2nnBXmdgCv7VTwsi7br9Ui50jUtV+YjmVdr5YXw
wydCM46ZVvHCVFQ2XXLFA/U+6XMS1ITHBJYgL8eE/MWBW/BDcvp4dlF7FMrEBg58eHT2lRdL6Yjy
XBrfWKuARHH9wYLpvl0mfT1LpHPfxqjpd3kOIndKMxw0ac7Hg3SRWNTDQY/VQMtZLAynxUFampbE
ydNx1No2XCReHQibbs0VjEJwF0OtJi2qfhvJQXSVvn5iVeocysVe3Vjj3ozaOdxPWN221VCEnOFs
U+g3HtmpB1Iz+0Okl7TSHdSnulMP/bIacFEeCB6d0DKNFl09Q9/YSNWA7Zdx6tJ3/HqKv6ihTVpf
1d+Yy5g7xiSz3zKhIW87xuNQaTu7UeV1yAi4YAiIjw8W7C7nCCFLTMiNWtZJ7PEjWFtrmkKiLFq1
dU0lSvnq0aU0K/zVHM5qwa9maO0XPWVFY/UBGwfHJUsZCGl8kVHxk7BpvyHzyRvi8EfOe0HCQf+e
MxcImhRdvMpFs7HWJHxDrIfizuHiC1MVLVqxaNtVxvOpRyXmqqPVfMRVO4YuntwwsCnEQA9z3Pir
kwDCjHRQo/UEdoNP0xwNoIv116npCQfRtktyp5qlpzl7i0gOmNM32ecPUJMuzdIF2Ki2ZprysMX6
DZUI+tDXuVqeUHA9Rtl3Seesy3wTSflRtIqvZWcZol/U92BU3sTA5Tp25BmQlDAQF03SApAmJIjN
7ATqwrAi0/vbFM7qoSGPIiIf0WUwsLfS6NVQldFPVOvWjHG/iyeJx6/Vr/eIyHKsAmXU1aAfxy5I
6q0+SXT+Ofmjb0tjbgZyl7ZTUTKlyi8qBrG8Fk+IFt9qNT6YxvDAPubSVs215wOzToww+hb8ZKev
XQBUug3CqZpQK5swU2OVnBy2VuTvsFjRtOghJxdzBUvtdwq/I2esvbwoP5zMwJeXOB9KNomg6/i4
OD3Xw1g5jksQJOLgTLWLDTdZhdahC4NQj8x92lhid08eykr1fW3q0gO4tXrhHF4bGzODYdEIkk6J
wGM2npjkkGqkLkOAx6S5YTMFSdXUyC+V9iOOxzQg144bu83MozmQSSoHJHB2SYw9DO5N0sbnYlG+
YmmfWxOjoKWgBmjan0ssz4toXFBVPiF6m6ynBGt0I2AoSnbk/WXZTftGwcb3UL2obvzEoWJS5nh5
yzVQX1k6Fm980Io7Zvc1z6aHwbF+wJF6KmhjHgih/qI6qw9kE+JyavXHQu15VQQ0Tqz/LOXJKGB9
jh0fJTGGF62bbgxM0dyQycRhAI38/ibqm8Gcyy2AMX2nqlH1ifYlfULEM++T9GuoDE8UziYk8+a8
5lQ9LekQA1qdD5XMs7MzZsJt61peWIxmPCtFc+OZujpF/nPSWFYamsK4plD345LNgYXZJXcJuTL8
lgzIkx52EzJmA76xGh2rrssADBn2U684seqa2bK8OElNio1QHS+upuwUNmnsR/TnbrPcJ88NunN0
khzmVTP4GqGsrgnG2aWeKl2CAROvsqyLuqwLxtKIEiOK92Ml6lNVZeKBTmkI+ip7Jyz4RrRG8h62
8cnmpu/rUYJ6owq3yNM4FlpXb7iRWyg8vEYy3WOvYuLwqRN1uismS4HOIpR95SgcvRobAPcej+7i
Y22OEX2DApiWyHaSV45C5rgIqywNyDNmltGaw6Ga6vYJLnV3AZzDzMywi2e0y5lv2Q3kzKjg7Sjt
SO65LZsjHnryq2Dfgw/D+KGjuBoCmckPppDRBh0/QYGc6WwGDUTxBVmlnJMjZuqKFDJZDYc6h9jV
GOJTqyf5c+H5GF1yGW8lcNMgbUhjIuhIdSc1fo+dTN8oVqTtHdMpDwXjynu679DuW/bzL7Nmrf5g
lIhWFdn+IFOr2WTdcizrqMVGnGnypR24h0epWB4pu/ZBXwVxSDD6Apici2sX4+INvKpvCuKfypsa
04bQzZEkJs3GWUc+FIMszKS1Fio7hyA4D+7S6wS23o/smpRui/ngJZX1sosyeFprkZd+I520d8tm
ac7mYoWXlohzQmBtcl85KYO+VtYz/mLp48hutku36h9yqsRmIAvwAOKQFb5jcBLnBKkysmOSz+7C
E6M1MXcsR7ZhXXPoJEg8OdIVi259sYmYf52Q9gExG6ZvgEz6b/MSad60gsrmdC+2GuGhO5sNqlfB
TLupM3Q6d2HqeQwbFvrkas9Ba4fdOV/CzJ+HVLs0Uiz3z1H724gq0iNzXJxbgtMTrbzN8jUvY0W4
ffHNtqvqU4uLMMjsRuEmD8VOKAz/17L5IcvO2MLVkHC+CKN3a/K+trY66ycIuqFndZpxTRJSihGj
v1QjTIwZqITb85y9LqKmsTGt8hSSKrwl8Kl1I0sxiR9syHU2oVcQBrBnX8be3y7e+4LPVwiXZ2mx
61k5YWGio5RfWtU5ivsTOWfyW6aRSzropHSqDQKB2kiupG/9VmKLg6NblKfKNklMa5v52oyaDEio
ehvNDhmCEcUnxqw9yMIJL1zO2sNWubfTKUzHoMjMEPkhCdZqtawPOfgn7llq/U6ppy03yBrL2XNG
hrKT1oZvzlA1u9HsrQBqn7khfJuJ32TbO5vG0LPtmOAkSyLtcfqDQsot3bbVH0ZDN/fhmFmPOnam
HfTFYlstVLt+2azmm2jk8lhpqbhRqJnfka/0ODCGZKAIJES64UznJIqNn0oJfUQvyC5j+RIwZS4e
C+tH3OyipL42vfYjmqRfNHvR3OIKPicamb78vnCnH4qVmaisamCIdtdsJEN9ys4JwJxsTOUxF/C/
oiwbvwHNI/K4icoffCJnBgmtsmOrTBbckPjgEtdbWujRG298epzJjP5CVjJ7kJXMrUMwznMO5dTn
Z0Hxoq7PguwzcPjh/C0uNPlWTj19yySa93lMWI6EevrRGgPaK8CeHDv4o1pPIQ9utwyan1Xg0QFF
5z8rmfJBAH+FejEi6Cvz2mEZ1ECJK7tl88RO6b3QSRMmuag/9rEeIQt1FFXb9ndIJFs5Q7mRTHXv
68Y2ejMMkq2o//PhPZpRT7mxOle3kpXgNeNn3N7hmjbuySU7Lbox2YiDGu3CLlDdJ/qdzbo4Desp
AwP7Wcy1/molafEw54IAZba8inRzAPetx8x3esKzPK0+8Y5KHFSN9aAiVv+GENrYF3BKb+RE05my
Daj3re6w8MS4GT4jU6J0mZrKvhprZn6FAzvUnJKYS8ypUm/qMou9jZnaR9swk20l2JV5TRM7JGk5
4jvOAOGqM4mFWYMMlnOpDnCcYBPV2D7EoqJlQocOA7XqwSywxHGZaDTZ0comIEe08PJ7JNdrETbi
pcroLQpWKUe0PYxsaK3wsDTS9kNmYZYXOxag2mahq9bytduK0Pk042o/sinwWB7j61BKosAYBBzi
AT+Onldo1rE0781hPAAh8e1UOZax/ty2mmc0YnE70jB72hGyNsPHIbTrnUHtBSa06hiZt3TuWJpm
SYjx4qzb1jjXBZimBGemCMUjP8VemP2bYdnEzhoEGzqxP1jNntBYD8YYH4O3Zho9FhTbQk6wLi3P
SRxE8g9EX7FxdcjkMk0S5tNVuqAO2Yg3rG71FKtJzhVDkqSAZVsSFT4SoD1/y3LrEU6QL4ppg835
2VCLIGnA5kwzhoKvrONCG40Jfql1M9eueqYzHLfq7PxGPhHmM5XmdnSQObqDjnlHG5v1aMWWdZBD
xo44TTeOGv3AVvGlE6d5MpIMWJ05QRy12PSKhXBcI//G9II0bAaLLmLq2JXOsjVnFsIoE34Bp90i
No+Obv4gH4GabmTpwrJbUsGrXn5vPQ3uhMcsXgHalurXIii+7SopEKlD/6iXmYwiBoEshV0FFGat
QXUjiEtsKKIuxf3AM/M080JJTKFTamjSYZm4qul86nVGCLPYMN0LijvP0UExPgMWdiuBuaHG/pLR
aEfmzSxHP2WEUkyxFybdTzHb2A+0s6SNH2r5Ars99ZTUiG8tLeCGD+hn1Ro6hnrbrzSt469bHqpo
oTdBrG9ghkjyMvUSHRnJoyKWjXE3QiDKoeq9Z17oVUAY0NM9b9whxld05nGW0Yft7BrImGszurkt
n1flPhtjg3OPph6EnxVUsnZ9XB3S18zYeQlr89Yo7JzaNqHkUC66QO1dzZ9qnJ2jlJ+4FzOtgBVA
dP4AY3tHI2/mHJdMXDyk4alFu+h2SXiY8vZGpfqQGQyJq9xKgzJ03hvQ0f663M/06DaWWAmdBIps
HYo9coDYrZwQP5PZe8JYSXtUMJfoAJwJvXElLYxbtY2x59b/loa1FzJ59Me5O6VqfUOlFuVij9fC
pUf0K5WoPho8SVAdNaM5r4y4DZ1PY0FWun1gVIP4vyUHYWyra0V8z66P+oMlK+4zNTSplirowynn
Nbk9TrWDs3yyVLjv+pXJI2U/0T11xW0C1oulOCzakreGGVh/gJwLhgbXbQ/XwIMNOu9alANLrTLB
wnzmMfy7Tk6+AS7Gs4Z1ikTZEX8j8Xtpsx8jPI7KdFt12IiN4kfW5zQ5NHptyGUuf9pVvtUJ2QIl
9VW3IQN7Y+3PainURwBao28TSU9JOWbQ/JzomyyE4VcGgad1OCDYtchNpg/6hB3AYxPz6a6Us1Vw
4OV4w50RMF8UhHiH1KE8xE3jL9J4J6NPcyJvlPKiSpSsidzYjYH3bcg2+OxaXBm68RQmJ5k4Pg5h
jGEGQOD6IJHWTs1rrX05ifZJcT65nda0gdI516zUw31kzkdI8jzwzbAe59Hw7VC9smk+pyYjVw75
76U6X+hA9sU0vXZze1IRIGA4KBvJXblWbHpxwew6PXtNk3SLwtCzMEW5ddx5ObHmydBz4c7KiyLO
iCbZacxeqw5HtYCFC8NpZV0r1N43QWNn5V5JnF0JU+jY8uemYY+v0cu4QwBmEgihtCfCe2OKIOPg
yHIb5i/MHdwMDP/0MFqcKPb6pImBSX+/SZDWMxete5sS1KJnZEit2h7BvmdWKm48HNPmlaMIqxEd
4shaI25ZYtwSKtLZmIh1WDzCOK+W+eIM+IHFu7l8z7oX1i00e7SD3Aewgyn95iPukdKuN53z1qmK
h6vF05h3qPdioS8feoWZ24DxrORMo598nZUOD2GVH1d1sMm0lfNzZyw6qRVVhgAZE2YunGcUEnCU
ZnEz7GE5/7LRTCKE/dJ/GbN9KDKSg8VwyWnxNjJps4NxT5ClfvGV2NGOVTg913X30KSEkDbIgZhC
8yvDG0XTiME5tqv1ZIStv+qR7qeDvYtV2lCyX111cR7T1SBnWlkmeLo9/R1hlEehDR+lqScR87LB
PhPH/KxOqFYdsrpOjLOM/BFjzBdXENMP/BuwoIeTxdHoptn9JIcNcgnTft6i7K2xljH44Phlo/EW
RtFY0813j5P6QvD4A8IeN590nuVYty646609AkBGuMOTkTEdZpNuNw1XxwyRfQ0j5CHGciL1dUNt
zb5ufKvrxWUnam+6qjoJcV1bblqxJcV52XXTLJGcaVOgzfZzvHLVSP2oQm6t629Ti2upK54zhbDi
Ea4K8Srs4LXDlBqbqWDDVoLfYWgqFuwKUzRBLHTCDaPwFOZWjWEcy9jZICN8j8/ynJDoaXe1H6vx
rWaQy5gFfKos5SO6E5jGkznztZRiChN3Va93dlgwU5K4hypaJMya7Dm6jkprkWl+jkKs1uZAFMsS
0YfgQ8U+BU9P2m9pEiX7rmtSnNeJvJR2GB4SO/OQOlGK2rV9lg2C8qS6xOjPcVtw9TvfK74M8Uuu
bqGJh949oGDGyW5rUI0Vc6vJySJgTba7ykoogGiGbcToIGx7V7eUd5PaMJOwbygeAHYTVu2yP8gx
G47zpnEojqY+UCksnKF/iCianxertLmqIV7Tvd1A8n4Wk7HFQXmaLIc0OANFU648MEp4yUwImua8
02rnccUl6uNpZ2Ilf7ljDmvsPKKb3w2gIsN8QJnf60lQNP0LyORrBUnC09feYPib9Mjcmumsdb0I
TGMaAzHOv8WU0O6aOu1urbLv8QJxjAxGjckeddWANzl1Pu21eSSkOmPkwOOkLuckMl4cOkWI6tk2
0amaMK9qG3r5fZM35r6YhfTSGuZPWzdPwPWrhH3Emh+6Piu2sot/5A6rvJhZgcZNGKlPqxPvy5U1
fFVQCasLn7a0ImZl5tMdVj5SrZOCDIojZmKHUOA6PlhjemDEFm6maly2YxNavsRdh8JF31br6sUW
Sh5gWFjHhmmfVI0CY35VX6LC0dx5sh5GVaW6sWrp3TuUMQ41tytnhprsWr3Eua/cmse7tggzoEg8
ibd825TTVz0wohistPLCTNc2axelhNtqTRAtZktKk35J0qnf89Jit+2dYt+3dXGIGp3zpsbig2SI
1GtkojtL6z/Ce4I4AwvhT20Y+0oHB17Rnnj4ri3QZpc5Vkx1JbSgWeGIryuTsFDN5jcrp3xsp2Wi
U2ubI8Ce9KdFbs3eaeL2sFYRhT1sBiZ4SNMTDV456EMzSFZUUi2G8n0zm4RpWU7Kg0hcQAUCjvIO
DaBI08FTVtn7OtIbj5AF8k8Shq+IIpugjdSf2Zy8KgU1XZumW21EcyD0CaFNC24amsVbxMroKmg3
fIdh1M2ZsR0xNsI8DNHNn5xBQdhnsK+oRnIX01lxO5k+LUP7vNjhez6oysZoV3miNKxd5Ay8sBZ/
usSG6DFKP1c0wInTtkeCAdo9etz0pSK15dQNtblvB+bZWAeZMC/qVdx3ydCSL5UlkHTKvvrZ22jR
ZtGqJ9FE8vsydcprlZWk0JFkvyVqeWHuGTH9L5oPTUHbmVbrAxz7yxKLmzKK+1CWF+CQy/M0E37D
8JONRYoZs5yb1pea/JnVuh/LsQxsQawcY2iKnySTSBQoGQpqcWSrqZHvjdxBNSAm64bwVfiFXb9Y
6ARhdv+Sq4Vj0M3OuotKuTyThwIcKSu6F6F050JTkw+WKO0O2RSs63Y+FxbvYaWnJEQm9d6Gvuul
bXoegAvuQjsZEZQWG4ZQAXs4oiJBYO9jqLZ+S7zKvorTTRUW2X3qRd4ZGlPEi5+h2eUB0gdOtG4V
nfe/2Duz3byNtUvfSvCfM11FFqeDPuE3aZ4sazohLMsqzvN89f3QTiOWnG0hP9BAN9DYQIAdxOZH
sljD+671rDFi29BXbbv1q+bEF2ezFl86qgdEQ+6NNtp2FtjrZuTridQCw7bvySWiBfupFW1/KLOs
PDKr2Ppv6Od/G/74Rh3/H8Mk34jo/y9Rza8+mP+svjr9VsxvNfPrf/9De6Xkn75AiU7yrm0p6a4Z
Wj+0V+T5+ggyLd+xhDTRrEN7+Ut7Zf/5XRKFwv7XWEj1pwtybv33QjrKheXzr8RXK1LmbxMOccHY
Sjmz2tYqd0UI9k56FQL4niF9P9MJCaX5MMlkcsAhRF03PqD65CBIOvtoHBtDn3yDWgANpPCLiTAH
mCD0RpW3GAREunY/600aym5+/OlRXv34KX8UPctgXHTt//yvt06kHz/Qc2wikVGwOeI9VsrUblmF
af8yRY6E2miEBLHb1LlJfZn6yj38/mpvXVUE1rrO2oS22HIhiUP49laJNixTQxEPkVEMIHCr2iW7
A59UXf/7q1gQNm3hmb4l3+Moo2hOrcgsyPiYa54abYrjrHCHD3L41t/696v9cS+WxJVhEj9OaDnO
jzeWIFH62jXrJKgkSR5DNYoLWnL9UeHY+hSRk78TUfVNtXr+4PbevrK/LoyxAz2hKeAIvDPu1DXZ
0GyaYIqOOjvMch6PG5gRe8la/oE98K1y8K9LYUZRDu4RMnLfDV/USZVdL01CMxX1cN8hnybi9Mto
LK/CyuUHTqRfbsyTq+qJRFbH8330km+fKBr8TCZCsnOe9X2n6Bh5qv02O/RYfz9A1p/95tVhvuAS
CtWlKy3yZN9eKBFp2qga+kQoJcCAJM53hRrVDi/kuLHFWJz6TTh/5E/99aL+6sPxpO0o5oN1qvjJ
2hWStJBMWQzyYmzcnHyMqn+VfRJ9yOn9p+s4XMiV6y5WvDOcD2tErkMRHPhFVD7YIUs2Rf/k+feP
8F3gLUPDw4VEmPX6P8H/fXcZdAaz2Zkepe2EfQK7xyxI/EEdYp3eVhRZM10iAYEXABWirhtCzORR
inZpESWBL+zuMZ9dWM5y9fvf9csMs/4sD9msaZLJrt5HtQyxXZQR28kgWeziWJJEQIZf+NEA+oeR
ihvLdrkUAl+G6tt3KRas8oPiGa++YaLDZDkp5GorKiwDD9N/8GH88hlyUyQUO46FO0zY1rvLKT9M
DS9hq20k2tiPynsC2HPaevaJtkv9wRz9zxcj09wH9uRxh2/vzS5d6aqai43qezKr6K5hXiknSA0Y
PqFZ1x8NpV8/R5OvEO8aC6X0uOjbKxKgkDQjEePB4I/1RRJRXZHeiV+O4ya16FkvB6N7iKF1TMhD
yBWkRZKiSx3Iqso6NK1K82vnIrmLDJxe/3Y8mVRfbXPNiXBx0L2bbGnd0w0nPZBIpN4M+EmCY0A+
H//+Kr+OJ66ySsTJuLaFL969YBnG0SrdjjC8CGc+hR8GemtIsnA8kMSU+B/c1Dv+8Prxcj3HQe0o
mQ148G+fuDUCBSpses+A1VoSXAdnjXonX/lVwYVmsw/h9YHSIP16o2m1t6stz7gXUaK8bYPg5gOM
7K8frWlxuls3XMKyHLUOyZ+mRlqw2ssbbj9PSYo/GgeSdI+mmd7cBzf+0YXerWdl0kf2GHEh1G7Z
Uck2YSdl89Hs8MvOgKfL4qyUZwoHycm7MYNZyFTOwNMtigHJdoMIeAo6ApXuxinB4dyZAGiOVZc0
5K7BJ/touvin0WT5PFEhwcvJ92+3JJ1rjrtVyAqfbUvF39/n2u04zgzG0e8HriVM3s2btXRdBXhn
0lRck//z9t2J1jJoH9ANKfTY1keZxPVDzd9vKWGMhcakEnv+LQrYHGtm2RInaE4zvY9F2ZwhJYnf
n+M8LAwvsPCNdpKlpFzmCW3P4JXP7O/r4msT6d5F5Vz1tODtKKJwxX5LV8TsLXX42FX0gE8gWpXE
iol0DDftaE7ptTFKmnxEUs7gC6aYhQeET9vkge4Q1eN7rmxlosQfU8RwBP5227AUywUFDI02N+E3
USEYmg5Bdl93u2FyuoEKxmQdcJwbBvbSJH7RhqaIULSGdk4tQrY0JIOcvLl2hJ1woP5p4YvNi9IJ
TATxqKnhJzXUt6YuP5Af29QnfOf2ExsiKz9LYVmYh9wBSI5NNbfdOVDWMMKzpvsDYCiC3xhBGePk
bo7hedNWuAjQ+CLe9U8F6XZN8oi5SKLMHbMoHfwAG+Lgq6PZl5MRIcltvNnbeoZuejo8YfdF1VZ3
VRHkcO3ibO82bZuXNNUagROwjlU1o9aWy6cUXIA+iKSisk7+Xvo0dDmiyMaoOHGnaC627YwdZAOb
1r9KFwoccZ5IVv8eX3/Q87XFJybGQO9YZo2X7jzO+c5KB6QRrEZ/oNQVWvHjYBDveboUbKIiPCmz
1dAJhVX1QPkZe16iYeW3VubRmKaZRjgES4a9RlBGqj4BaFkYilqaoa60HxfuSZ03mg5OwTaLfuCU
ONsEQ+9hmWkqo3jt6BdZ0tJfagoOSL5ViOWwTHG57nydkaIZDdV8p+zcw0ZYKwSRPfAG0K8xyDZt
lTlyMLgzNZ94SqmCSM9KTgFaurIMIMBNN1FT4CXAfuHh96spBPvuZO+xN5O2x/Kqp3bbjGZFup87
VvF0nuDbWFlmi9FMBdspT7dcOCsyRpw7Nve6l+SRF10HlKLMBpTiltOcta3y4y37IeneFtYyiZsx
Txqyx60+8g+VwqlBYw8qdHFHqavfVlJ34hPQSwfDn1kYqPWnzHH1iQJxUninxeC0RnycsFTFx5xo
CucoNxr6N2PUE5xEv0tc4ahLntHhddF5iTet2aLrRvmVGpl3EUn4X9yRsegAS4ZLRUxiOdpghSNn
057H0KDT3kbf7BnPDX6QdvJ3WcEZCyYcmn8KQwleYduGuBCU/mCFGIwMJ0RaXxX2xjcpDu+jeqG+
5KBriqEQeutfiZmKZjZMuoIBJzvwRtZE/a0awc0dOR6pmFsTVPtZYkxom2vft6PtQNmmAXrit5ec
5Qg6q1yChCmGUexExCgZEK3Q2RlJrwsGJrLMq21YoXrftoU10rMimncmCbKYTXDesWcEOfF0X6S/
2PeAdhRenmjIjsmEM80tCnn0C+Q6V4/ROI7+Y7rUS3uvwgTwCg2Z9GudeZKvYGkc8+BoVfinZVPa
1olHkdBF1efmDXXN1aXTZLn1NIRdJvc1bD9qCv5EGzN0RPI1gj4JsXXGxWVy6igALzY64XZSxw54
SpMftE1S13t2AfROsbhKJ3D5oOcNh5KZhnvS5tiInbi+aEn5eMj8PnktOyf0UJP0FCl1XbuU4THT
PKS+WPJgzM0q2uQEoOqDRc5DtOvHYcBiGYZTujG6Mu/wVqT2jaZSR7vWsag/YwrDD007trTge+oo
OyVUtp4/dY5MTRpn9CfVwaRPhk6MiNpG0stFv73rATWWwThO8aWxuFJvNN/Zkt6hp9JeesSmn03s
jpZ8U/EWG9fqu+6bm4R285hHFdRPNBONjGbGYsMX1rOX76+mQZuEEy/l06gTFEZTiNtg69p1ihKl
JPOYGWe1/BcxAZfVpiHO3aDFaSHRtLccREatDijqcOz82Bv+f9flf/1VUfjPlb/LtqM6/scxMJC+
+uN//LHrGO5d/8dxm30pXt7YMX8UJ34UBSXmSryYrgQ3qSSbIPYkfxkylfOnZ/vKcZAuU/xaSwz/
25Bp/wkjw3U9W3wvJK5J3u1fGA31J4cvioEAc4iA52j0b2qCDv7Nn7dM/DW2BVzApsSIZxSeB1f6
ebsL+bVoIHk7nxtbvjBxGgGrHl4iagHn5eKTj+EkrwB+w+MUSPoi82UfRjn+AaK8QLWe99GsXlgQ
wajTMKUF15nXIwez67bN6ot89qZjQty6mzChG6CszL4USW5fZrB7aOXnZ+1AerabsfoslBXXgOX5
tF+wNQjrmgZGtEXA9ZBHMt2bbodUQOiXWdIMhn3oIRTC/THr4zbxHuVgXVcoLI9MhBg7tm/5Jifq
I7Bz6xrA1HNfZk8QniZEcDHSp9G7bUrEIBRd8PLwqQchzaqAPRey6jl5Ilr2jm7FZzPKn0rtT4Fb
eYRMGV8i6YJIzF77EKJpItRFvOi9aVjNsVV2cCvM9n5uKmygTSUf8jp9jqV3287qqDJ8eq0mF59a
5yJUxgmNeALzCijSCeaWaG0pGsr0aNc3AjGiR1dMLuwNv9NCI35dIl2aTJO4CzU/k6jw295hPyYN
1NQFJNwtSdivoVmJbeeLO5E3CIGHFh3BLLudq/nHqJIX12hrkMXctyC59hI0ikPnfOQ0ZRdXLWs2
AUGCmKS8jF60Bd4YKVZ/pIY2fCLDOXzQOHGxSjBPZUMWXRGzrYgzMFjLaRXCeBq3Ph0LOL1anfjd
0hz7NZ7Dtsa3SCWWHknM9d1FVM+OXcqHvmIExK5eNmrJqj0lvnbriPiFFLlr5rUTOXLTbrRuXsro
tTCi19jSr3E1kq5sIaGdJ2+bVgBVtatwljZ9eCym2SB30ph2DBMUmD79Yj1WNy7Y26BFrXqEw94K
yGZHJbewXZtBGW/5FjimDMN5l8UzbtwCFY051IHGETl4kULawclgYL4+TkgYOvEKke6LNobUMpsI
TiIGmA7bwyLGu9DIqAq0Q7S1pXvdqhCdamhbB1CqFwa+0Iu4UvXXwsCpVXnUNHWlrtndVDvhyuu0
TF7GZLpLVg1kyhHkvBqN6XPO1jWASAGIs58b2szFreMQJttn+D1ch7+lisurAo9EGtdY+KeRt6is
jt6RGpCp6/AWIcgz2PJPRc/bLxOeQVq1bK7XZ15ULRoEaV8bkpYSloMkSOrodEyrKzEO5yB0z0Bw
ltuFndMmTPiSXOTLmLEZ7KTb4WSY7AOUKMpdJUOXKi3dVWPUZ37uHfuFYHCXxVVtucQYJc6FyduE
rlY9EMKTBcbgTIFV2kdlV34SBa9vYvWr2+VOE48RzMK8CzvGCbqrPjBy/BAghc9IfFH7GB7YoYoL
hp1CS1shMYUV6rW3ONrA5SFXuK065pekJmpNESaRGRgDFfeOJugcc9TZAkB6AxbztjWrq3JgPAnf
vaghPaOS5upRhOOtHcVyxG513LpwPTalnbwaVX9eZ6QOWibx0fUEjzkR7P462rKb3KnDp+/zXwnG
k3xBzK2wchyUSIyiLFzuDIeNmuhCQLS8pI1TR9WGzSmbo2zysRHwqThZ/Nya6logSAhMNvOXhMqr
DWcO3PGUF2nKWgb2cQTG1mrNzQ3eSNlA3A40ppUVAsEjwaHK8Cy77BgQDgZuGp7Bassh9fXByFsa
oj1TPuwMbzvNxScXEUHAdrW9SdcXmdvO3hYkJRlxjo/WXe5S7D9B0Xq34cAqABeEoVA0D8CqX6Mq
/KKc6DW3x+a4zABbuNXQ7b7/3YVlplux2Ahs3dswXfSu6TEdpkv6PA+Z2LYl6F0ikwfOi3W1j8bV
ZztahyKa7yg8vZpt7GInRRQDDfm8llDrRjwjnKlsDDBRdlYjK6g5MgYsexd+O55b7Ph2S8Oy5Knk
qVDNQ9PjMO88BO/CWO6qFmtoNTAQgSPMG2vs69Wx7PjNvvCNpN4nyIIA/yZLc46glbEmZuTNA+oE
7PcXVmVdDyPfndDVJ3JXnmoj+ZzUK1E9YiykiNW3Llq0jQprK0CCGW/sJVWcYp0LqXV2lC1F98lK
2U6bXYKpEsCAMFkOpr59gL2annCqealkhkq070y0aQa7Yqo8J5k9xEeaQsYO2bS8lXQkOe6CqQOz
cj1ahBTZOFWOXTSyHLVoI7cIJ6fQuS0zgZMv46Q8GowXoD2vy0AgmyqvJjt9mvhZm1nzHyd2/Kzh
XG3IyzhDsXZndCg4yro+JObgHsVexmFb8UI7DcWFUx1iX55EB+/K1/zrTLvkrGdPjIMHuvSMA+Xe
+rn/NTSiF+G5E46zhdk7BtlgzUt4E07FFfD2O51VDyGqRshBSXPOJn6gmL16nRzjGysN2tASNLww
uj0KeItFMEczEJ7MFVXDMdIvBj6wTVpiX7YrsNAIno1gnNqHaYQaH2t+o+QxD3PoHyMcupvKMTxJ
PYyB5ZQn1wbEO0Qy+pTwUuMWmkm6axTaLNtOoUDr1xmEQdfplxR5c1BRLjsyODIfAdyCDxPx6zwQ
8xvw+H6AQnk6KLGYO8w+Bt8nL5YFC4y5HtU2x+e1zYzk1Y/52hqDdydH1sDY4ZuRffw8WMYJRRfO
mDlABpupvO85lS72+kAcJuc+YexLVA4bnY/4C5gNihnPoHBgSYzN+gSjgdCFTjuMb1GW2Lqg05zj
flZ3EskopScmXXusonmryvjZtlgFOiO7ggijtkJIThTcup/4oLEMtOIx6l075fpVgfDVTNH7K3Hd
xXYb+EtT7WCMxCiPXevQZAsxMR2q5ob4uMuMNvLJOlOigZ/u4sKDtbFKJ5esfVj3dy3Q7U2cjgVY
UQKfBHsr4g3Y1FTY8rZmXCM+5aizLVvm2ZDIbUSXQoM9zc7anFTHObW3yVA+5SW8YPbNh25EczUU
+iVOW4Yf01WaMvsLw9VwFtg5EglI6O/sNOeidK39XIO7iuBMHAyLGTIZ+IdJF5VRO9FLUszdxtAM
F2ONonOwxbVIQJtrU56hdXuaOh6mU0BP6sfqirJTwYKVRaDNyjRY4oHFoGWOjCMet7Di5yZn2smA
WbJbRqxfzvxJr2M60xJJHsW1T4Nh9vu5YaCmaqJKua4vjqVfyip90qM/b8jxra+jLHfOkZ9VSK78
dBsVfowBNB+3UejdethJCKPAs4Za8Vg3oOXs4bA8h405BIk1G89asJipamXlG3zoGY6Y4++TYawi
b6dD8wTZ/WtHvvAugZixYdNzR+BPd0SKYnvwQyvFTpSy7NqZvx86RrCp5HxK4ctjQxC96pH3X08a
SeTs3mIeqPkp0Qpbc9Q2NqdyWzesREky8RhTxzoRUdT9aCD9Hziw/j8lUvFoyvzno+rFt/GPp29f
fjmXrn/qL7wj4oc/OZJC4KEl4NJR+vtY6th/eq7y5NqUti1pUtH/61hqmP6fpuULzqUmSwoNMv7U
X+dSwzb/pNErXN9B6sDCIpx/czD9Dkr+u5RPl1+ufWmFdMK1acOtJ+Cfz6UmzqYZqjy2dnfy9rbW
mCFpfzL1VDAXUQc/OG2HxdmB8XVOhLR7Y+PV/TJ2tkdZ3k/7x5+e4IfalPX3OJIbQ4+DxIfy5bu+
YLwgVxzbWD3KnHbnGMf1yWJ1nHdT097+/lLrrb259bWbK2jY0H3jMYr1yP5TByr2ixkk3ZQ8VeEB
NSMYsgDVTOAx+86caBr6unG2+W9ck6bXyvtEqbeiQ3++Zmf74Aw8ronuLCgPTOObZIeoe//7y7xr
9vEY13v76Trvmou2S2Jcrzlfd/tpW+z1CfPx8RcRcHr84I7eiQJ+vdS7zhcFU5FZMZeC/8lNORt0
+IHYxpuv9fZoDKzA2X305ty31RTbg3/HVOtSuTF5c9R93j7GzLScEImm+czRUqzpSp55jImGQq1T
IEbCjdpU7AnzgUg7WRlY36jP4xGRLi0OU9sex4DJYBtQWcArgsYsKnIsbOSjGKMh+qDIFCkRMiY1
zj228gyYZeR2NGGMNL203CJsgmUsyUPpaEBw1KWIzfZK5sV2ibXBRgMU1mOYD87R4kJJCbqJNBY8
Cr5zaONlsNDV2B7VgdAkuNmY297cZZMrv1Z4VVgXgX28gPmEFqizxWp2E0qANMAvmNySjlOGLIAZ
/bKW+eV2QiyDLH0sqH0US5xy6DEdWBXWaGOTiENr8Td5tWIfExS+iIJLDNIAafDHbyVJP+2pVUuW
W8QayVnrdw2oHwPX5XbIRT1tlkKvgSdk9yAMBwVyPib+WoSakrw8XfIQ8aSvFJBO3Xf5zUzTMPlg
hK0D6OfvlJe9zpAK+QxTonjf2vQj34/tvFmeIwkQvZEFGWX9bHwggXjbQF2HlIkSyfOEw5WoIb77
YlDhdWklQvFcuRU9rYgIJvYcJXZtmlD/8uv8fi3muBX4i8bgfSxi7kYJ3JRMPmMOxhE+RJXVY1OR
5BAjBshQpjo1pt4pim+dzg/ZjycrjNP30qfeDaXa/f73/MOtOzxib5V/2Cwu79YAAps1U/LMrRea
M6g0xj2qwwpvlbuc/P5Sb+dcPlQmdcSZaCwltDvoxW8/XMLrE20SfPLI7JjtwVsaNF1hhoI0g44b
hgmIVmQ1GqHdWRuK/PPvL//2TtfLrxcWmGxZlAHEvZvyl7npWylz61HTMQ0IA2wopBETbqd29MEU
/HbUfr+Ug77Bs6wV7+yse4KfZ3pvnLEL0kDHmddbV2O6qL0HSPWDb4ONwE/fxo+rrEOW5csD4Ps+
MbelxzS7XeU8ljURVjHVqXMz7MINgJn51K+Ucf/7B/gDHPj318gVeW+A1V2THYhYVbNv76urvCwf
6E99QdqWPudy8fQBCgsEmrhrhuKMEhhNwdBweow1BTnuu8VLCnOjYW9wWFsiq6bZDQWUcsna2hrw
GD+bNYy+YKAWhgnallEKNAzhIXzBkGgeJFnplmMlJ6KcLIcXO2swfVFiafS54px7PLaKxVtLZkxI
JH3yshDV2YMno217XLgUjQ/RbMt5Nw8dzoQ4sfA12awMtNeUMQX46Ke7KsySGiF95GLDbYzwoiHw
Pj1QmyN1alFu5t/mg6vOkforYrpS3UbgEBw4SyDNjLHaKb+XLwnlwortRO4Ox4U1lLgtyqm7HMuk
SinVjnZ1GMVsC6jWs/QBkSnrblKV97mMqBwBXwNxRodR6GGjnQp2kr9gy2aFldOR7Wqq2rMX+gol
Ox1UztnakURbkvZ+3ns4X4+sgl3eVUR7kLxImQscsLE9XDIUB3JegFukRzXpeidTHsNis8YliQ4Q
9XKbb6BdoXPglMXGQiMUEoNYjfahwmJNL5mjEa8MbqS88ou4B6REBYbIhraiJWpYk+w2i1ap3uS8
lxkO3EjWZOR6+rV1gfFRKxKsuqomQhGOqvb50B1itxKR17C2ek+MsNRMIoexU3MWBC/in6XEJtwt
tHpvOFbSEYkKE8+u3WvC+jTf+u1i6/EuL/HV4NFr7OtC+zjBktJfm/qjna0SHFfdDxyKQJ/hxdiC
JUYMIrI+qbfuBC5omzV9vbfqocmuZaWJCimc0EU9HPnJsF3crBhhRvl5f0icPLrra7++b5ZFf01n
X1sneL7xqEwqBZWBGAUKbz8aL8M0pUVQW0ta7BB/+J+XxoxeKXxEyY4aFU/Jn1pgVLmx1k4WtDR3
uMfUaqft0XG4uZleGa7q+k1PfYBuJZjpXR9j1NEWtVpHdV0ZyK4vmTQldI1NRcNj33NGxeQFgY8e
Oubwdp8O7TQcU+7xaRa15snkCao2lVtCR0N1YFKZmkdJIUI0y86y2QS1TuOovYU1JrnNIseXT2yl
vPgFcXPqXXSZji5p5xqfET5K1iwxp+NZYeKsORN+O3Wn2JBHAIrtnFAJn31xipEFoI47Ic7Zo4XA
nrUQSUfwXZuMt9rB3bPzu0md56PwPvth6z9WxoraMqWTPpSNzyhNrXoGMb+Exk2dwEAIPPomlzE5
huRgFgV+Rjna36Ry/FeLwOT7Ng8TCi52Q3e3MRb+gD3Bp6Y14dF0Tw0/IcssszPaxEpd0wACnFNq
aCl9UYL1srIamzw/fqp3dBRX/vCogPDqpj1XmFKAurk1aZ46y+oXN8dVvaOHlN0aokevaLWDs2M2
G64tWiSPtReC38upBlxT+ozvhjrvb+fFKid683q4wa6bPEXdaHMrEWguHOAldQleFs0aTDR8kQIH
GHUxCdyld4dzzyDAIaDibxDbNqQrlawYGjAq8J+/DitDm37dINBQprb7XKUzAoyynlHJDGjvqfGH
bfvqusO4rbt0DiFkG9l57Rjdp1gNWNuqbB6vQllQZGPOWNA7kH1zFfUYhrE3uryJIpPttVXOUbRx
rTQGZmlntQoKY6BpiMOfUohVgOKPmp6Ns+60qBnHmXVV28xrW/hG4kEL0H3Ycyd1MPKUuPEpxUi4
yaIpny9cXcv+SCauDAPAmz7BeaE2j+yRfR9tjqlli2rC8wP65/oQdiIOBMAPrRJxi8VXTzRBUoEJ
yqae7K+pJM92sjs7GHVoQE1repyEVk7CqEF6ZhVAa8geQfqoz9QBo2XTGk2W7utMAmyo48J/7MI4
a3f4+2CZtCieZ+rlDpZvpT2sfWoyFqZGnZeX9QLoFD3VpEcIdGEugrjWHcxXyDoD4adJNwFRg3+1
pRLXFnTnKheiRZ/40SadIkH20CLHE8pGVbEbKzP5PCf8vbvCco2XTJas7EDNAAQ61NcxzcGpZhyV
HjI2ZXaQdvhk42IzlA6u5mjxQXOuAacUrR0MS3AcMnFmVR2AlcJYZhj5sFtHmlwIoaymMfdZ5NJ+
tcp8YNL0E4yMYpIM6oISAPSHyo3s/WS6DoIY1Jso1PrGp31FKATcH+JabxSF3a95MXHkCauoA55a
xTdk6sa3qY01Anpr2JxR1KhsELKIygiBQK9FEtVQY0xt2nqAqZO2wGeMBLDHYLeXVpqVSF1a6b5S
rFjzZFXoPpmp0Za7oWuWL9j6u2U/5vP0Cfnq8NmbBvj3ntGAmqnoLV+6sXJeCrYRdG80FoRtUwMz
Q4PkfG1JnnmFWDPvPSNkDswcQLJb1XlOvjV1x0lOR950K/JRy0Ovaw5ddusPOgClDqTcNJtsPNa1
MR8t5gBNv0w4iyn0iLdZXINe5S5ssWEW4ZTa0Pm+UmOlvmrbIcCiJg6ACia5iWuWa3tJdifiNmOI
yarF+xk+T/UEtQUffy02yoV7URRz3W1iOr4vpI92L9jvKH9yfgJGmtqUBBHfo6e4LlQm0PbWoVfs
W44g9+1oECxsLuDVD53pTtlmGQx0MhAy3HNQnlG0A19KzTBhZjoDN1lhWV56bTBHeNwzyh3nuSzK
WdIJw02etk5Yo9NSSOhgoeunVBXx5zEaiZDNsQnftNiOamDwouy2rJjRUxcV6WNStw4jMnXyL2yW
kq/5YGKx40A6mSjc+uSKlIu62tVwt9M9AZkcegjY9e9xiHRXeJonIkVdlagNIsLpOI/a8Wwx4zvf
rktIrjq+Aw2FF30s6YaDsG5Qi8nQUk/I6dJhU+vSj/aFGPubufBc4orZdWJwnDDP8995zARk4/UU
+0lu9fdYHrsODE4Sn5s9bFCAzHLMd/WEKpJJjWkK82lI0IS0wDEONPtPVAubZgfPcaLSMlVJt2PU
TsARDQHXbU5Ii1ROeL44EroIn0b3yayJOPne0TVy8mppXkdAtlAzPQ1ETrNIy3xa046GCSUaZvp7
xXeabix0axRZJmZggk6TMyvzUfctnSTFx0no2Fd2Bn9/LQoL8rM6XZ8gB8v2YdMuRGt1SBouzTLN
v1SixMHPF2ORbe5nHlSgBZgQOWhhPT3D29DUHXKUtZiWfWyyhJdIEFM7yJGJxY6BKLMgA+RzHxV1
eeUpvztPkY10G7WyAmHmYSt9IgAbdkXcOs5ZoQrEpJmoo304meN4C6O5MlEclAbtGK/JLg3F/iKg
AkFyPPMKdeseeUpgd0RAH1DNpbfJUK8VlRQd0aE3a6YPMeKx32RVA/EmjCQkL2HM7nMBJP+q662Y
KYqlfQVQDMwkQoprZ5na6UQ0ZCCHod3p45lEjAouaRGrU3O0QohyukpgOm0rt6/b604UKc3dCjbU
3jBK6jgpbFNNt7EKv8ZpTyeag7kF61UBRjabPmmPzM5tL7MmNbtjBHimi5tcUDopwDUS4a5mc9lB
xoqibbQ4E42Qbm6vKE0NYg+pIz2FOYKyhfDjr6JiOthIXUINaiyZEm0j2INsdOv6y2ZEFij3rip6
+CNxOpzryGZZCNsYFQbZzzHYN+iGMCqLcT+hgmen3jSofB2P4zDCndK47DqxYOlH6i1YSbzhxUtI
P2YDwAGMilFn9Ef0wkaytzP8PEgYUmCUVBkJsAH1+ySbPvoSalEdgzZLnH091MmNp3vaDimNGR10
nF+u6mFAKBQPsxVvXHoV33xyu8CkF0Vyz8kvvGQbs2oPzKo5UgmyELNH2xJkzFjMw0hknn3APTQB
m/Sm5lPb2ZNkn+NxNL5hUHjPTuqeLUCLRHGjJkZZkHiO95lTLCKREPTDeMpi3H8xC3NFEc3hcAm/
rO0DZ/VsAiHNyjuAxHN4PnfhypZTg5Er2CGj1ltAJvpOQ6VvzgbwyHpnDeuNTU7WRid535uXIH7d
8nQmzZdmd5wMj4CQfT8IOSHD3F3s6EQbaKa2TEDlS99guAyqKrZrpvwR6kJFGR5M06T9EMicPdxH
1DGezWRSbJ85w5Km1Pf2SRxH8z0DwURoacUWahmzLG4LSfVoG0VkQW+ixOKpahCmiI/r8tapavhJ
cJzc0xaNsw7Crsmvl1hknziV5k9CjQKOipMZ94Uo+A47nUKlcTntGGVVPNlEnDyjcRnv0J4S1Vdx
Oj6rMgQzV4PXDyDtbcdoaqqrEEswgS63ahjy55kPZwzYFNiPw0x7fu+HkQM+duiQ74aer9tnxNDF
15nUpvAErWwoToVhWuOmw2ZBQLKfkP+TR819jmrlUzJV0w3MNSYi10kH0qANun4FcpIOII1D0Z78
jvI6by1wnlMeec3WbGTsHEduHB1I+zU42yAnwt4+4iXw1TJ/LYf4WWg+fxATVnLaU2tmb1CQd0S+
MWTCwiNTAJWW1aoAqqP9GTcC1dQYodq+kwIqGm2VyKdVarrFtkK+wjgF3bfAqhw1Z3xUsQ8tJRqq
/KMu1blDbxLqXGpG3ZnytFvtQGVQ+QJZMt0niFaNz8iV84IQkcrNtu28kNUZmU7l7GCa2shs+ma4
Qei3gkhyZ2yPB/KZzXu9RDKBwh7TVXc9WDA7mf4vzs60N05m3dp/6CABxfi1Z89O4jh2f0EdJ2Ge
Cyj49e+Fn1c66W7LrRztrUfaQ0IDRQ33vda1iv5PXPTC2iR6WcSbSHMRxYxRCx6rwvw5XNmI36m5
UVwFd6CX3y2PTtBjyEPb2SHR9Ff+/HkRMOL5P4cJKMyNFg+dscZQUFzbZdUZO72gvY7iif4k6mwH
zdBUqqBip4SxgI46gPedAPhsb0oTpcPGAI4AGFqJKVkPtRAgoQqlF0AkLD/dT8i0mmWSW6O9AhLa
xFexVxMxEKI5rm/8JAjSbxQgCus5Hmmir3kg7rTjvbjDJoOL06wIuJjXt8SMQAeLFEWvX2vGUul5
/1RhxXrhfATCuLYxIUfCtNjk6ZK9fkAU0KMPBs6DcEqFcJVaFnZGpcNaCqa2zrdupAgF8MORpkHG
rm/eWZTltzSSyY+eYZUsO8dNaH+ANeFTQCHWQk1JOWcHzcDGyqg7q96yNo7fC9ugAK8oy3xJaBwi
D9Sq+oeRWQSEBeg5qhvX9+fzpUhz+8YkgVaQxFPYL57V4FUdert8IpcR5gX1fEBa/zMbdewq7wSx
jk75u/JjxFSxHotfnxf/zkqa5G9aBBdRtdTnMu5cjPyrYTZNqh7lNJJxnTnDOhvxiJWZceEiZxXN
94tQpwXEbTDDndRN0exQoKGi+qo6IHu9J4JdaWOacs2S/WqXqAvF7xPj1lzPpNDEA3oPcnFOK6jK
jaX0hjh4xQ8AvIL9OYe7WL+jBFpsgt58jrx43Ghq+rcMxrmQatq0r+hisT5hpppr1X89zWaQZGvI
tNj7rgTgMQZQP9hjLJt8CkCadPLLP7491jpTAPvFvYhznVzAo+vZtQGAj1osaNpo2ipkxks9besL
j/Oswn50FVSrx1dxS3sYQwG4M8q18sYsWe+cSCKJAchzIZfzbDjSPmeEsB3RDcFwOTH2ab1k0w3/
di9LTE85TbqH0S66p88f2/kNoZjSgSTYNlcxvJPXRP1HBmrKij1yQkigHBI5HkY/YakEF2r5H93P
31c6+byUqlGi60Wx18gevsLu6q+EX/35/HbOPq9Zc6A7cysNIIZwT95PPcBQIMWm2GdDmG6a0ise
wtCsX8kZEfcD5Imrz683h1Qedyg8SAnI8nlPZFHqp2AG3BtZI6e63Y+QQ19DrQL12aSa/S1vSIaT
TlLtChU+BZlUj3obqo3WILFcIJVwvkyOdBZ2MNQvypL6hVbUBy/W1bHF+8gsmOrfW+h/fX/k4zR4
i9J2bzNrbluDtlPX2trVVHVvnz+DDx4BGZ18eTbrJf8+GUINTQuWS1Xv5UDehkue3YqifnChq/jR
/WAx4As3ZinHqWs5k0ZVYd+W+yQDJAi4+teUafkyojN84UonohGmLs+l58JcyRiyHD7A449ccWTD
+9K2+0zrg3XeleaO2nrxwGHD2Gl1MOxqQhjvAFT0z1nToB6RQ3U3Ga352+7D8MI88O6dOGpJoYOh
usubZDJnZjtRA6jKmjqvGId9ZBWJgca+59DiR4mzzdgcWAuT48+7ix09ZU0XYuXg2vc3Cd/ZI5k3
1osTyNqcQ2fQqQ+9r+Cfc+QP6Fn441VhJlazTIFkOhRrunBX1SK/01xUb5nItQfPHnCnT6LIvmuC
xKwF+NKZqScm6wtYR/dBg+FyyW58NqTmVRJazfwOoJSfzn3wjMqknhwPy2Vs3OJ/M34IKhObzwfu
2do4P1hWYWQyBrOFefJgK192fjC4tMyqKF461CaXHTvHjeTaq8izoxcuKg80yqYLV/5gMDPGTB1a
PzQLOsXHI8wlpc92IpCEgsLCnt1tjTDeyDdWbberz2/yg0v5c6OWZjSiK1gkJ5cSRu6lUyD3mY10
UdPZJeduAT2yKS7c1LwgHY9Tj30TshyBdtg09JPPpiJpxjbsYtoPjbueIJSt2feqdWoMv4F3JDty
Hi98qWf35qMgA4PEdgoZGduM43uLuwGMpyfkPgRyX9qZ8Y1dNQzzLGq//eNT5Ep8gt58c6go3hU7
f82mvWdq8P7Dfu91FJQCRKabbrQw9JlucOGFnU8/XGvehrpsQ5m/T2E47kitMKi8bk9K1PSA0TB4
NFpbIfU0J4gGfbSuam0+a8hXtNjZi5Z16IdjgmX1WDnPn9/4+4b06K3ya1yMqdAsHEHennP8jMcs
r3Qtrvp9wsESb7Lr7BTUWQzkdI6oUHh4skaowEbjfHX7ini3pLefm5zwPfyoyLxb/fXzn/TRW591
MkDl592lPk8ef70LzW0hvw2i33eADm+tPNXXUWfXAAnhW35+qfcp4OTuwa7w6onhY2HwTxQVhVMN
/WB2aq+5zggSlSS3DvGgT9YleZ3jAynWHLi8zlTPHkHO2QJrmr9t7BIBQCbz4V5zGzUtWhMA5sLt
MxRYutsWf6zovYBJDeGaWh6H24YH9dOhSPJsDJr2TJCu/vT5vcyP5exWYBazaYXkwJ7l+LGZCmZM
Fgu1H6aCDJOkB7/rBcWF1cr44O3Mmh8dORPH7LNZIKMza+AGHPeFETVrDTcuGD9YiTUUu68AUb1l
ncO1jfLauHeTuHmcOosnNirsHa0XbjDtdjeI3KwdZz61+/wZzIP19BkAJOE0YtLGMU8/LcNsUqL7
khGHgo29ounzdVSHr3XANxb1Q/mvW16fD2dGzvAk5ijNky28TytjlhGMe/oV9DsDlayrUFUX5t0P
bgp5DAWumdwzy66OXywBF4Eem9W0hzQwl1znyKoxFrMJUSOQy/g/3BW7IwAyFhOvy7RwfD2z0xCY
+OW4Hxxdu9ZM0ADAWdL156/qg+HqG+wrWZZ9Zl1xsjjnFcFuMB3GfY2t4zECDfAzL0vzwhuaM0lP
RoRjmz5aVfQYXOsU36Zsc/BqssX2QeI2111tqyeihwE8SCT7y5yqHSkKXX5l1CRblDjw9iVV04WD
l+QW51RNtYsdw0ix7I5oUOIevJjNvm/cdCntzmJIigtD+Py5sAl2CfExdIt/ndKgnNyuikAzjH2V
hvGmqiGxF50VXfiMz79irsJ8B04Qpa2wTzYojeYJeLmBsU8KH3p4r+dElJBz6OOkunBD58MX0Rze
ZWteZvgk55/y13Se6EL6iVnBC7Gp8I+uhSHTbZw736rVNf14sfp8YJ1tU2YIlGvrDh8MU8H7ie6v
65G7CWi00v09921s3dTG1GgmjgO7foJ7YXbxuK2oSr18ftkPFlKXD4a7NOfFBN/18X2adkYpu5Ha
HjmWuWNWkNp9VTsquMF01t9DMA7vsKBU3RcPmSwWIDuyX8jOrpPl5BAE21p0w5dGAJzgwip3PqTm
XzYXagie4Wh18rIjIAOlb9rBHo9P9o1PO/qeu/EliNsHz91iEWVXDxGL5efkg8ZPbAZkV2v7dJjN
OZlZr0hKqmkKwsG9j52YmDroOhc+8A+uytDiTbJ8I1M81b0atQiIg6d9wwlGuwoNw/pNlKL5mmQy
2hpdYa9hqKe3n7/r8yGNKNJxEBCy5eZuTx5oO9Z42P0pP4DcGK78hEDUNmuo0LdltE3IT3v+/Hof
vEAfeg3Kz1nsz4s8Hlq1qel9UqviwBhji8i6docf2b0wJ5xfxWeBmWsdru2ytIvjq9BurM0G8PLB
sadffmK1K73NLy1mpxMP53uHQy4fJwVSXz99X3StzAodlX2oAveOicm5ccnjWER2aW//7aEBumTe
QWeFR4V9rZhv9695AKO7Mir2qYdcevWNjaZ3qcIwuIBINOen8veWY74Mo4+DHtMcFcqT6c01NERp
HWNhItUYRebgm8NVZfZJfEvCnn0LnD65ozfhz35VUdGQ9ZDO4Ibq7QZ/Gj3+CRfahoBRQSBLZmBW
VIj3tso3kmpbxHorFzFBkAm+aKP/4k+e/9zoAH+QxjTk2/kNiZEXPqrT8f1+T4xrvhbDmIFcx48u
79Oy42zNoxuMtTZk5XrMh/paTtYD2oTwH6enk6tZJ6MbSaYfFD5X66SRrYSU9qp0g/TCPZ0NvPk9
zcsQew6LqeJkdLPXkAbpvvmhTlJtmWWiI8ilbjbZ0P/+fOCdX4md56wPnz1O1OVPJsKoJdB2Guvo
EGa8u0FzONBVHMsnzAarf77UbPAWWAzYgvG6Tl4UwU1Zmqn4QBSGeZORwreYamlfM7s7F97S2bGV
jSAeBpwr71hHatbH1xog/rR9YaUH2PslDhFLrko0/YiLJSQJ24rBVgDk0hfWWAS/sbCqlWjEcBuN
EV7rhG7ShY3F6Xx1+oNObl4LWydtXT09oOyhHWjk2o6kF7Z2nz/jjy4DdQUyM9IKm2X0+L4bw8v7
phLpIQaxvmr8XH/0xFD+/Pwqp/tUbgZg7bxAz5sHzr4nV5lZyASIlQe9J8ndzvSOdApL3SCJ93/I
nEyqVvjRehqrad0FUXKhu3L+xbM9pgjARAngBbvE8eVdC40uwsDyQO/NvS3N0r1KcszRXZwQ6ptG
7J4+v98PnurRBU+mmMCMamR/XnmQaZcDjhrqbef1/YUhcrYp47FSU8VwyD0xnzknj9V2FKr6oKwO
UVpFLwCqA3Rx2Mzt0ejWVYYMKzIsGvqM0W4bOsRYJZCnZ9QWNc+JOZ+Kmu2vP7/3Dx42SRWsTv+5
I23z+GEnLWIvUsWbg4Xo+zYDxvDsIQdEuJgZd50M7QtT3wfX86B0WrgSGVzGKcY3zQhASzg2HlBB
TuRJusNjXeM0DkGT3MHC8Tef3585lxqO10SHPg3dphmIqHP4Or5B8vtwSyNDPQRuY9ibJM9tcxG3
EjmUBJHyRoat9+xPuvZLpviWY+TauwgSEBa8IcjvG8VIXdWsmVc222OHlPHB11c1Pi190ZWpnfOX
Ze6mqYqhXFjKc/84EkHIhcf2wRCl+UNBkK8fl+Vpm8BStkb2bNse/Kwjqnvy2pvSINji84d1fhXO
pojsTHYqtIztk7JNF4Ooo6MpD3beqnWoxfoOfELxz/fCVXw+AhDDFIi8k88tzgZHWmj5Ds5EFofh
pekKjbP4148ah7CJ89Wj02fhiDh57y3TfRyLdDrkHPU2ejwFawSz8YXP52yqFHzJrHczEYtrzZ7k
vzd2s5Oj0SO/O9C+0do12ZF4WESWGOsglM1dIpR+hURvyNb4BHRchn52Yad89kHxC2bwvEdHFYy0
c7Ik5NPIOUfo/UGSVX8z9sOI/LlHZJUrBB2zsv3zMXJ8yGHNpT8kPM6VHI4Zkqcj0Si6DlxNPdGE
rH4g8gQF6cwJgVA4xc62UaNE8VheMme987D/9zP+77LMGZRhcRSeV9OQwsiuIi56D9Wy/Jq7pRQY
W4AebFIgw8Zyct342nVDDX2viHr9ysGEzQ4uKbJ/a6i8/xTbZTqZu5Agjd9nnL8282aMsKywqIHJ
yYNx0BfT0ogphFXK7/6psfp+Ke6VYzxuVp2GxskHKRHqZkXj4BzBQbMtcbqgBIqCHfLSSwfzk4ny
/VqcDhjNnCZ9x7TnyeGv2xKBlmeNyvS9T1gxQUjTmD6WhBuSDm6gw1sPZtg89QAiqxlwBumnkH0o
liN5jbe6mALQU6jbdqgH8auIsNLFjSaL+qGw/UB79MM0vEa3ROKyQdMf1AjRXR5U0u+fD8/jD/K/
u2BewYUPl54t4snkMsZOo2ibMDwdo3Wxb0jjwTJauazVMH6dAEzd4pmpf8Ja7O/GxC0unMGON9z/
//oCsY1HaoZOv+34KQLmhEwnpmnfGw5oIOi2m5jNEs6PprwwW394KRY3g8Ilr+10b98rSKaarPW9
FePW7jxtuvIJZbnyW5whnz/Vect18vWxiPK9e3Mt2zl9qiIzR1HA+SL4viFdEpXV7zZIzWWrE/O5
SClqyFrzr8nuSv6pvPHf83TxEfuUH5lgzZMJtqwSty8xlOxVVjdvCSvHmv+3NVdBoytgLMmljvxH
T5WqhqCiMhe4z1oXZRHZ2aTxyeGvXGFR8q7bgbDXyDaaC1/38dQ939ts22VR90A10PY5HStQbfiw
arG3cqbUZWrFCSiYun7BdI5tKo6K6Mfn7/EEZvDfJSFnUFhhh89zPbkkHlMZ9PGk772k6d1N71nk
G+O1ir4O0Kf2BFagqo4Jf/vSW6K6Zc4tbl1A5suav/HCSnI+qOB7A2+w6VxwhDtdodFykgFAHPE+
QcIRU4tI2JhNcLWWppfGmDCT7CluFMLOojLfPn8Qxzud9+cwl8tYO2dKxpngadLKKXSkEPvQC/vr
bAoyAGrokT+/yvlYQqlDQ49CJJ+pLk6qCcA3pghro783tdpb6so3V1HTH8iESy8MpfMrIbxhzDJ7
s52ni3g87ZiqHSRzXXKgy2usjISsQ7vROlDVsbx0jjl/dmx5dWi5CEWs2VV7fK2Irnzd+TI9VKFf
vKaKlhpSTXMdhkiNmz4s78CSF2ssvNazNjgW077UCZQsEJVia1m6HcLjWKsv7YQ+eAYWiiy48bi4
yXeZ//e/FrBJqytP69zsMHhJsvJbMmXLsQ23ZkxX9PMX+9EjoIMg+H7RO54h6hE2q8i2w/xQtCrf
6lMBiyuyjKvPr3K+1bIRfPmEKNnUDJE8Hd+QDFrgBkVbHXqViduGGg99XX3Aj2OT1Dcp9xWZg7ww
1X9way4HNA5pAv4rrb7ji1aSiFVcPxX75t5cSssiPbxI/n0PRZFTnxEGfP/88+TW3EjXlBqTmjNA
FizjqEZQoGnmpkiD5MIG+b3Rerx4wTt3dAR6Optk5r7jO3IQcnXN1FGx1l3IToUvnTePjPAbEaTq
gZFe02x3bHiqiWEDUMhQ4sQLbyS3aDl4kbPjGOykGD0yKFGU6ATt9mrCb8ruF3dO4WZk0YupfTJV
1KQbPXGMazvWSbB2tCGuMBe7LeRO5TIqKQTrfwoMFjOsO7O/K0oO1aJm7sElNp+HFtIVWDgQHr8Q
tda95pXNb0QO0S0b8ruekNj2v7oupVYr0qSoVr5J2+EKcaj2c9LzylrkIGU3ut6H9ZJyQo9H2aur
t6bUuc0YDRD8flSL5Io30rxpXfzqdA0CGKt9bWLIKYR6HIaC2hmg/VKtvNbAkimLcSoW4O1s7Ubi
StKXeZnqEUYhPQxWCV5mbWmm0nwLqc19lWGk/gB9lkRaEkmPQtvN6oM9ecALGql7PwvRZfjMw7i8
cwpPGYuc1Edq4q5MihV4ahyvxSRyLH1qsp2liTUCzx2qELnOvZnwgeHPe+5VA37x82/ug20wg96d
ccUO/6T1eTxaMkVgZKqK5uDguCOgF6XFTSrG33EeVo+VP5uaY03tYqNDi2G2Gj/Fqp4ay+42MDDg
2Roy3YydXV5ZzP9XUwuYrC2oOcAuU9ccADFnVoRAQ16wLiwCH3y6lJN18x1Y5LIzPP7pEa5DZcZj
cyiGBkB/BhuP85mx/vwJfTDNkgo2R4MRgQLd5WSH3UN5dEYFYrrusLmO/uCvxqnHGUC25f/hUqyg
woXGQenfPdn8hZYgJVAXzOj+5O5yJ3RWRib9KwhE44WixAdz7ZyoRlGeBvQ8/x0/u0BgF+ztLD9o
kYm3ldYGqwdg9Jtem+o5pDPwv8pKjV///WG+n7bQyVAROZ1t4WSAI3KD4tDZjbkia6ukxxGI5RR7
0YXNyPluk4Iu202GB51oVBzHd2iIIvGV4xeHUsCmdCesVVEUpbvB6kA9wgTdfH5rHxzZHR0wDCly
cy+Wo/LxBUHNZoNFmuNBp8O3rmuq4WkyxKvW7Cma6W7wQ8vSaE2k6UB2ApG0Fl3oCwv12XFwDn6y
kD5aBABBHj/ZF4luVAF1LF4r0U9LSUfrTtgyuM81I37QXSfY5PzEBTaPdF2PQl2YTc5GFcd2ngDH
MwYwzeiTLYnlJmRpTvAe9d5oXxjEvw1SIjb4eJKrCjnXzh/a8sJ7Pr9l1jpYXrQb2V9TzTt+7MVU
+AnroHkIofFf1xiLATbrOVSpomwf02zASd92+Z1bN+3am9pLStezWYh7Zu/Ag+fqszrr+PqDk0XY
CYR5IDRbrkbbUreEiV3ahb4rvf9e1dnjIhOkqcVgxk9w+uUMFMkRhuX2gUpsayzCImZ1xh5L5kMV
ZkSvtqOWrSwkci8WITslgJAQjIrO8bwk8DaV95HmOa+wqYEXlHmDUykXY2niJurtOZ900L9CHfFu
ulJ0d30RBGuJzaRdmhn205Ju6ewkCv64Y1q+BcVE9dppczKlGW1i2dYjLGlAPcYOS3blAEjuscOE
op9eNXMwI7zlAb5vVUfTm4BXg1w2M6d66QAD++4FDSaJwPSzHeQqQl9Aoutbg1CkflmwIIcLvfVH
0NdBadgLG/tTjV4I1/laWpF9S/J4PyxQSVYPZZmb1qIpCv1e62x+vUqUIPbMyt9UGlsQyBi4y7wg
bgW/GZnQC4w2/b7Ff7b1XQucH3RObbw0NcxzzfHLwyfENGuiOGWpdU8+SxViL66Vsg5TE0ASDT3Q
92k6p6RxxHGu2IkgXjSGMn4M2tTvr7CNYjOtNTZ5S9lEebwaQzP+IjTNfa5MarDwcl3r6zjE/b3B
M+mui8zXLnxYKIxPf7aFf4XCn21xlqPXcrLAggwwYItjexV4qrH7djhTmyJt/IWbeskqKSiP4ICd
0QamqP1m2QWGTm56Uh4swgu9BQ21MlgRFhNY20xW7a0MW/kzixLtm99pdnOtChNGhCG6xl6QC6Nu
pKbkRL6yHrvbvuuBmGSBl7zhBnemBbFKU70oZldhLwfzp5Nhp100wDaCxUSyfLABbZ8igBl6fN8Q
bcCxlWaBGcwHRESUzjQl8dLI2uoNqo/WrNJSy5+coVfjFgm0ZawHP3CgwmuVnTDogtT/BqWrIBQw
8wBwBZHMvsEWU2D/m6F84MgV3iWIwLuF0ZbTqx+o8cb0CKgi1roN77pUQirxRw2DiN6k0xeCmgiP
CtNK23WDU6o1EJbkLtQJCiIbmSxCGAmARVZG2vkvTtkZ32LZZkBc5ej9JCJxussxJJobcFkE2fXU
2A9FY+kPyibplfokeIFet5nx0rF3f1tph/GNCTj4UqSklqD9KlP/RmZluC9bQE2LxAQVvwTBwR47
jQYAJwL6smPJ5qtd5sSA621TotfLOvstHQjP4uGXdrXGXAqwt47j5Il081K/yyX8hFXimyrZVjCk
p9VQF6WxIrFn0J5HDVkxSfdGWMN4l2q8y2oyjZYTSoyDqspqvPftVEu+YE4Okr0DqllDPVZ3A45Z
Yrrbr0IPMg+mQRKWya6betUTO1OMTnY3RDqqCJSZmrNzaRNrwNXD8nuC6a9dVKkGzDsJU+jqTUVV
YlHmWbelYQ9rg/MAHHBcxtVv15Hyh9dP/BHDjsYBuYjZPhHB1m6cKm3EZgqC9jbXtEjHn0tOxkLR
RL3mMGekizbsyA7Ix36mCNemn9yPgbKyBSQMY9iWEsg4NYCk2w2ireRySJuqXweaF+VLvdPG9Cb3
9Ow3ZQbndrQSO8EpZtpz7qfh3FFFa94s0Vr1koYAkWGGn+AyVNCXfYU5ewUUCMQW6pRYAfbR83DZ
jR1U61n1yX+DoCNaC8rH0xVdu0K/7qxk1NaUacxbt1URlGutht5qdeg/r6Ai1V9D1WvFVSHzigR4
J/Ljh2YQLup/ChpXBgkY1zhXizpeJtqUvUVR4N57gQcVuRKDRpC2KUKyt6vcveM+xbTRxoL5Kuid
+h5ipvankxWa7DHWBKQmlQdwF7IkuBssMCTXqgRvvkNG7O+MiD3SkkGftUtditJcpdDfzY0iyKe4
t4CJk1hhBITDG2UPFYEuJJQBgg1y96qOok7skKWBIgv0EOPtNPANofBvQS6U/PBF6anqzYXggDbR
pPO3MXnRLz6WYrn0QgKReERx+LXXZQ4PmQLpK23lwF4bmkrHdRoFwZUELuIuQMpkb71RI883IyJA
VvnYMG0NqVmsTZ/fsar8ML6xY34ftDMjjReRW0dvoo3ntAnOjzWK7cr5EqbwzK6hY5Y3NBPgBpB8
hhsJQMdgs1pqI9BPa3LnidLMvrsBZ+5FC6rqaWKZ/VN3aSMXcAVDxNcwcXz4ZWO8D1oPwhkOYr/C
6z6peOt1RvhDTQ2yArP3Wof5SRrmUgQZ538Slay7TodeuWiaKbZWNaWKagaDRTYHcuHoG6cb6YFJ
IKjxAtoVp4cAClfIQdWcnhD4+KjQg1o+j1ZZ/fHIvdozl8OsKkVo/UiTsf5Z1ZLtmaPFCU9WuFG5
JY7FPfByp2pZSVex6JH+9KRVsZGv2F90Jmi4uP9lZalrrCJukl28NIy1iBtQqFYcKZLCopikRgoF
YO9ZWox4BRabEqsBZmE5JVmpryU+wnHhdn4GFzWnw7yaBk9sy5Az2bJu9OC7WTptQe+ElADc3/b3
0ZF1SY2ijc21BFn0StUthHeu/PRhUDkPwvZr47YRmryF3GZ+S4rCObhBzJ8CMNLdek4hw6VRavFP
Jg7Sslsf1sBCCCoIWzeYrHuNUNh6FYwjsCd2khRXpFeBNETj7FPBgCpEYSMo3Z0z0pZYWYGesOYJ
4PfQtBzpLYYutjZpVnFKJ8xWNxZjleuvVpz5z7SE8wj3Vd3ZbMASdydFZLM6VIb5J0paePyNnsZv
ZaxkDmcgyW4smU0dnKRSh3wCed9cAbBSrw05KQP76LJONmUxpnA2U/hTAC462F5FGosvbO0AilW+
E75MWpx11yndcMgTZR2aCwIHM2tRTVpfrZlpRrIFCYYAa15MEMl0EXX7utDytzomBm4HGkzfJmMM
0hGz+ngt+hzSPLxBzLpmnsln2wrlvoJe8ugPRlTvOquzQpYf13yyCq/6ijSqeizyCKEtw5cdYcax
e1MEZqkvsPWnD46nvTm1kAVdiJwZdVBalyD9iXvedqI8Y60MX4O4VRq+uqISPYF0ALZ7w85Ep3wG
Mf4XuL4cAhdl03AbdHOAuJdUlvjO7G2RY1BPJiQK2ggcPqUoHl1q1gLYwDiRczimNDyGrBuYLpxY
/C5SmZkPWSiCu1jqA40BSwHJa7GUfWdWZ5VRbWIBFZSp8XX0cj9Gv5jY36l86O5N7HlFuiWBnaMd
Xa3A+1Yw1Q5L0CTD+Dqw7ycfUkHS2HYtrKANxdy2o99CT3CrJlIgF8MIZWMAXSm3bDj4mkqIJuO1
n0x6sLeoQE1XaWRU5c9CdyDw6STRdZvOC51D42nJuHDAxn8VVm1CLxpaO9t1nAB/0HkFOKxQuGvX
DpjR5yjzXaptvusv9GjsnRUBDOXej40MxBm4smEN4IIUqrH0+BMRB6El/aIk/6KMMRrus6Cp7D+8
v05/TQNUTCA2Y12/rplmwrX0GzO7jZg0gDZLU3zN62bId5qd5M21yFQUboYqlc5zBbf1Fni580QI
YCc2NP+NPwAhxmbl5KEkMIOh2K7yAX/Rpu1El65UVloVTaSunnCoie4GkRLJW4lkq9EzK+8BsVTd
SqciRbaiMGWJ2L20KKr5Wv3aG5OpUDvqvbozjWxyH0erT9W2nMxGrdzYG8KlxwdMKFTQq4SJyxy7
pZDp8LtLRldboh0jOsEItOpqzBs2EY2DdHNBr0dgUbDy/E1IZ2StGMmf21hjloa3EDniu6Sgmrky
Ak5y0AGgMW3cnrrqMuhKfEMUM/VHhLoDO3XPbZ97GQ31FccYUD7ccf6rqnT3vhp7TdtoWPNHggCl
Oyz7wohNks+T+NGeIzy2YOx6d92G0hGLMW3a35yU9SfIPfLAFK2Vm1LHUOFbQx6iLXLMq9TQiCvo
s1780AJtItSi4DCxaeJOv004rDJjjFEaEKLXkADG39h+UXpSc+bIa63aArpp7gnR0NVGGZzYViI3
R+KUglQPbkjxq25z9BlQCoi8l/j7J9NcG0mW32U5CnxCtRzzp4pqVu/eBVC0DPraWIethoq9BNG9
scJJtxay6+PilR1YsvbIgFxiIwM6XNkYOKAlAf1a+mHNmmaOI2tu0pAE2fYo9xaRmbarkJybBqWE
L+plD1WNY4WThukiGvMpBs0IHGKLwW1otnpr6ls3g/VzW5VMOmncGPptOhnmY+53tb20yGPMF93c
4eS0o2vOKmu7ZK9sXb3oxpgWMF0V+t2yacnWLFuN7Bbb0+xgafcuEawm7YDbzuE/LMqYjhIflTW8
pa1p/fG9yf862qTYXGWaAxxPi5KE01wevOh1Nz3kiWbFi0Hq9qEHSmnBetW8csN0qxBkJrkh76uG
qMR7s1LTm00+cXPdjAOs76CfCc0AczmPs+D8GUTj9Ot+9Ct9KfOZ6Gd6o/UtK1RCzhPDdFgP7TiC
OrfHifhbWMD+rQdha1r1XT0Mq2EY8vuswx2LB35g4TOQH6llXCRlvHPcInrR2LD/dElek0swnzoO
dsBWfPVCo0mYmHn0GzpuLp6kon2Az6gd7lDNjv0u8OlqbCmFqj81rDc2poWyf0JD86tVCXbaXlVO
6INBnxlbySJD6vqUAUGLlmVFc4pZi4wDni0nTm42bg5lknoRxxUzLmg/pOqXD4EcflcCxH/daZ31
wIGRuF7aFrbFumO5TzjgPbwMBImAGKI6Kpc0HsH/lPgsQOZqQXIPEdTVrsAd5FAXgVMa141BuN4q
Ez0Fd6FF3fd4mJmNlpO72JCDNN+IhJ7z3JOhy4L/D99VaMcEjVgAc3aa0RdibQ60anEu50AbIerF
j23VzM+gsY1npWJ6JyyI3UFFw3hP/3h4iJN8DK4suAQ1G65Ku4d4Eo5LS5T9K86fnmaLUuWdno7k
3yCsqRGmKCHe+ihug2t/mlBejm7r7OrcrX9PAWzVtYltU1t0kxXlK3/IyyfQi81NJChMLUoHStgi
q7PmG8DeDkeslCOlTM3X211mJy2RhYjiYH0OZc5ZHD3Bric3GrWdJawbjGdwUAMBan+ZNyMUR6vT
k7txMqyDaly3JyjHYOkETBVZSzPiFLkgebcdFp3Ty9dpKuEQlKSpcpSMYu9GAQ0JbkxhUffo2FER
vxc57dMcFfF9gtB+64tqiNYt6W3Wyk5c9yGILOc+iavpV95q0lryd9V/oix1fg012+aFz/PagzJs
4d/GrnnARpqaXDIiJSwoM/FCGS/8lvZwnzidx2ZPwo3dtKDn/OoRI3iIm6vUmFwqFOkuUw9I77XU
LaU/5XxOFlxjCJQUNDoSdLuKBfn/sXdmvXEjXX//Ki/mngOyuAeZAOlu9qJ98SL7hpAtDfedLLL4
6fOj58kTqaVXHb9A7nIxgD2yuprFqlOnzvkv5ANdeeEAaUbGEEuAbmc6bf/QTmny94m6+FLcelX8
AnchqE2C/QfXQteWn7/oU+Md6CVl1JdPRKTVEP1dFN4WzdfZ+1RWXGMXu6XyUKU/suQON/ATfY5f
MPyPRj+qYRll7euuO5RPXKIuyTvrn9W9ddk/OLeEx9pYJ8Oudjf/MrX5Of236Lm6+efz/6McipsF
G9799cdxURrU0KtnPmo+lKZXR5bGqLkJy2a2f6KFeaZp7WpqUde1A0dhGd7Jw8dT/abMeDTq8q1e
zHTmoJQV9iPPiqKb6zK/XxDRyZn2Hk3Y0DrRbFhe3H8+tVQIXw+HoKquZyEP6Uxik+OdrvS/NTdD
fDE+0Rj7+MFoUb8eadQGDEulLJ8mTV7TQmAkc+14kksNmlr9VvifPp7J46L+6/fH4n09YF0i/N7h
XvNUZ/TAmc0yufl4hOO24vEIR20Lu6wjDbnT8om6GuZi6077OU4nxnhTv13WA2gcoLIAV0AHvn4K
mvE2TT6jfCoP3Q5n1p12+D2HDTQvjoY4mqhp7uzem0T5BI48aIun2DgFUDviEbwd4mimoBAa6Cjx
FNx7OWVLscKB60uzaYP5zL+NbuZ1vPv43by7e1/M27I6XuwjG7Zsh8Z/+RR7w85Kds1AzXFnVeUu
j/al9hXW1omt9O56ezHiUeNMtKpr3YwRHWhEYbuNulMN33c364sRjqIwtWPyASqXT1hRbi3NOjio
QIcY63Un8Cdv+qDHS+Io4oawfhN3UOUTbIoDiNC1clsymnwztJcIdq91o9um5XNrnBSMejdMgNBC
c2ZBENtH651C/VzTDC6f3HuAHGfFl+SswtVhle2sewoy2Sa9RPz+Xl2o1SnbpHeXzIuhj/YBTRnl
JMIrn6T/OEyfuf9FY7vxzCc9utLyeGeZ3z9eo+/GjxcDHu0KgM2lqVq3fCrYcX7/BVL/Wkde/ONR
3n+ZL4Y52gozzVy3QL6MEGJs725ukN3eIGl0Yph3l/+LUY6WPxyN2BwolT0VLg4SZLRJsv34QU4t
jaPlL5SlAaFnumo0c/uAwpCx6FNg9Ez9/sTTvBt2XzzN0QbQrAxbJYOxKm/tbu3v7nckk4sTgxhv
RvEcoI/0+AFBYi7mHL2ZZq4iS8yT8SScabwB9IVQrXQiCO3pvFHxgq1t+uiSZqSJzVKZr8nLsx8p
zgCbYbLArKddMeE0i9NfW2lybYCPAxlae6e+6LIS36QJCwhjUZxa2Ayvo6nb0PgtlpPOS/cIn9vV
ynnsvkWf/VtqqIe4usK45dSh8WZyjjIh8XrMIi36xDBJGAovJaP/PofXyvsbqBgt81OWYidTzKOt
CGQbXaGCPKh4TK6Ss+zWOzg3wNxcChAXeIRFCEw/FyfC7Lv7/0VWffT6Q0N2NmgKUiJ1P/tf63qN
9tjHe+bdmPZiiKNdqaouxdCaJMgBhLbSjFsNBJzW32St/GZRVC+HRz/++fGY4s1q8RENs60FvwKY
AtL96zdniqFetCXDH+CLwchQiJiytYsVWoz5uJskm74xeZNLgWlVDykCKTBWcNWRZufeGpNvInls
z+W5r8L5RwaPBBTOaI79iuy4r8/ABLmY+Xg+TZZBi6NVsQBWVlLMHkxxEw3pUECK/PVQ/w8sLq/r
5/K+b5+f+8vH+r8vA/yk+4n4btz/j9d/7f75O9eRzWP/+OovQdnTzLodnlt199wNOb/6z8Vl+Zf/
tz/8j+dfn/JJ1c9//fGzGsp++TQQiiUOlb9+dHj66w/ezn9ucvk/5+f2x2OSPh7/yj8Ol7b+J55p
aBIAYbYATS0g7vG56//6w7L+ZP/aKCGYFnAqQFz/Nri0jD8xvQQlTNyDHIX0z7/9LU3vT9MnzIBT
BcxLSdT6HXvL10cSNGCgkBAQjYUhRDZxLCM3L9wONcR64M6Ul1Am1BDltoqrFxPyzj3xKIr/GgZW
PAF8IZmByz+KHaUvDYOenhHQ6nMPKLTUwdIxWjlCjV+VaT2NYqz3shVFUHelunHSqN5PmZE9OlPe
XzqzjFKKp4mzl3bmYtfbS/LHsDkBtXx9fP76mqjp8T1M9CGFOJbiTCzd7kRWoptuWt1uquKyWxWz
H50P/fQcxTltCxjEm57U+feOj38NDakAFQkA2qAiXwcEZBnHRHmoMOLukd9RqejhZI96QBW+3c4D
WvYz5iaP2LxQmIv1/muVxt1XjFG6y8JpA1oL6vDxS3tnaaBxZS0nms9yO2YHpTFkKH0ojUC1YrBX
k6Zn29ylCP/7w0BOQ/p0yWaZgNcP3nRGX1hdPwG1L9pD2o/N2sar+0Ri9N7DoNoDYpE9Bbb/KN5W
Tl02FlrZQZKjT57HtbbFNujHx4/y+jj+9Q7RPKIcQMqyUH+OEvOwgXTsZ4kKckwlATXoakN7oroT
nRNt4NL169y38uDjQV8fXwxKBMGYcOlWQI0Fkvh6/oTZhUBiQhGM+YiiE+Cq2cMaCa/s6DvC92h0
KuqjXWFSx5eV/eXj0d/M6zI6EcSHDLNoPR1lPfOsxVPX0CNyZH4Drd29cUI53H08iGm+2ZgWqkd8
vInqD+SJY1JRVBvYNsVdGjS0tjejHY+XKaonZ9lsIjSuoij9FvqAPS1RtpcAOaLdLAo4ZeWcb/Kh
ewaxQycVL65sjUx8CVhbmuP3aDDsfR7a43mcjfnZ4JFNQpKSgl6/CGhbTxR+PZXe0l4CZh/OA5al
DV4EKw2ozc4rqAqs8DFIAmk7FPgwSJLOSgJ0+jy0Kgna3gSL39r57WTi4ZbGrYOLUjXvUnq469DK
07/dxtI+pXaltvRZ5UbxmmH6EpSDtHHkGX7f5WXepg7XBWVu7ZomJuK/zyrq6ufBTi9p+IVnGESa
KhjBDQbCNoDBThV9V3NK3XN9zP0zs3GWfjswlafZomVd8NtncTimn+mNmCjyaxAc13XkJKuImSrA
9NQGUunpyDFbfqV51K6rpCEXqifLvUiLBKyl0w+rAYOurRai/L+qIxFyn6cQ580lVga5kl8d01Ub
quj+BiiKdaVHXtfS05HzY2QobQXCs6PLVlhmvkYjYA7acajuVCEklgC5F+QNNAuRwtjZJM60p71L
HlPl2SpXdXMQXWruEQZPDzgUZrsWpFtzhoAa/IxkeoirVkIpbK2dXU8o0hLEscHQDezOKueQQuZY
QBHyQEu93nFKu3e10r/HvJwbODRA6Ex/U2H5dZOmgw8luXcoNFdyX1mZvhEU60MZ3qtBu8PUVR0a
Xd9mLY2OZqi2c0LJebCNRwt4Hs4HhQ54sLb2LU4v6zDKhot+ok8Z243EEc/eo40/naWpFgZaU3Xf
MYLYY95rrGtMuNqaunU5XMSAm7C0Tb7mRrvpMv18SLD2pS2FY4p9k2TdXcp9KJijpD5gAeLfOC2G
zZVmiUNZ5ecAY6+MMrUDOEJyb+mCHu++SqufPRp0nTZ8oXCNzZDqz0K9fLBrUx68iBnLHVsLDChD
SFr4wMViUJ3QuAWwLZzPUD+0hyBp1RxIzGICQzS0QWiq99TzK0vcwxXx9xrWCXt/8CMsA+imOwA6
EC679RTywRYeapssNq91L71KZmAYrW5hT+iCMqgzupx0Z9LuygoNqmGGf+jQx9sMpZjvOm0Sh7iR
4U3YZj8mgFkIxA/yEmySDMqMTsG8AOAHjMo2snSDpCjUpayR/U8jid9U3cl9V5nnqkGK2Zq+dbpe
7SngP5QS4EM12dfpXN5Cm8Fyr6rkjch1/xsNuvmQ4qzXlL0P8MJW6wQAIOBgjLFEK5/sRlvhk8vX
tusbJ5p2QEaewoHmA1IV7SYOa7gboHZAcUWfK2FdVPaUn4cZk4aPoEQjdeUK9YirkNpopfdj9uq9
0RlSrshWfG8lEtHf97CdwZvMbSA9WBqaBeo3stUuN93zCHzWOvOrB4PG91ctmZ40z4tQKYhnStfa
3hrd+aqbtJ9abIbrvPSxsDFTU10rkr5VPWLuyKoCt6aztPo+1LYTvcZQgU0unHg3+vF3zYzBH7df
Pehdl3jU9tsFRYD4GkFQ2QdhR9nazwBIqgQDwcb18XTABKp2tMCa1K0x5yghzvhdaCJfS/VrO+U3
eDZ7ODWZGLEVOPqhTjWLzt3RiD8bm/RHmqqzwR3MMxvLHMhQ6lE2QDNnCxxhzSvGa+NrG4PIyzr1
bfDdq2EoyqAZ/WSjt3YYWGZp/XAK8JE1jo2HRI8/Y6/4oEYtP5HIkSty4P6fQgAHMtpP5PkkG2QA
yO8f5bp5l+tZk+Bc4mtYyG1Bv9TlVp+kFW7t3NWevdlGtmk1tsoZDr4jUa+owcTR/61EA7a37+M7
AE2shXAyF/tNRCt/jN3gP2KP5tpbo9Npc4AM/jSMVfd3ZDWVtTY0YJH7Lm+Uv266QX1X+LT+0OAE
063PVE9ShVNVsY0Gu7700754pJquDcFUOvbPUpFyY31XRKsRCsW0mVHm+tvNtexxAIEYgSH3egZO
57rZ6HoKflRFbqdtgWMWP1hy4rrX9PZGtyNKD0LGkb1VoHJuqgoABq1Y5HBwOhswsCpEV5wlnRyx
t5tBD688MAeg34Ywu4rQWbnT635Odx5skvowjdH0GNMEX5nu4MyP45BjXTPQip5vY90Mh0BvWpSh
qkXSdAPuonFRfxzbfh2RilHyKkrX3Y5eCJSfFmy99aUmtM3YlgQzK+yLaw8Ad7oGA2J/tjuEElaa
6DNcukKTE8WWHZOpeRMMhFz4FxqGeDQmxYReb402DSi3EBjypulHj06+r8s706ncYpNAAmtWo3Cx
FOfeVXCJ0OOwwIyxLS4TkYK+0pzWjFfAd3B7wYlg9AOUTRwat3qSptu6Lk1KkGWafZ1cTcSbZJB+
tkHI2VMbV6Qz9/cIg6Oth1M0Nsbu5BfbFgbM3nUi21gLPXN1EIDWBP88bXy1R+AZXyMQla6NMJxd
q7UDguDJxjQvBr4cAb8YEWfyN7ZmJ89WlxPeC5mXGwAPeb3y8rwkOYiRN9uJptCnoNVHYOe1JS28
HsE0OXv+Q1BZZcI5Twp65sEA4khcOTPVcNjmKAVTh7PKzjjLPVmWyRpFsTY8sCyqbCO7ScmNBvz/
kEoh5y++J7VxA6wIPhFG7yaodGTKgoR++VnqNFYLdMcwJ8yxUZoFOUQiE/TFNHxuS52QXLnhdD9K
cEKbmNMAMqY9ih4HpMK9bUSsw5vJwEisJlC+PWCXDDP7WXVGULeziJjACI0sAHEtAb2JcPVThRct
2qJZe+9USf8QG4Z26xjz9MBHRsM6i9Ps58Bl7bFR+fQoVGPfsORbUDFaYg97Jdyp2uhRKq+V2dDd
QdAP1jR8Qx8iD2yKb1GDHcpKpn6breToSio6RojkUNqD5+dlOHjHDuPE68q68SewWoKbFg6AiDoz
phFf2EaLtY8m7TuUPlpnlWsVCVQi0erZEsJdTFLrKP2qaR7kXNARuOfNiIFfgHVIH7VOdhgaA6Ik
MTOmBPpG02lfcP1jIlRtTDLIjUZ6QMvj3lhpUSXOsATps2vXALg6RdqCcCS1vijBSpicZyPo7Wbs
43lVeD4ydRpkvMvW15W9rbF2AemA69330Swblrpw4TP1biavqygb2xUOvZm96/rCz3BgGhKsaDPT
f5h1F/Sm4cxiOEvjwVqgFE4cIwhSgYEFMDcdSEy8R9tqp8+qrYSzNYwca0kAI2a/JUzYX7AZ1OVW
AvzPdkpLZwLY0Bcr0TvgccpOuU+5crJg0lrVnE9zpV2NSg+/oscpHFAdIkoCgxcGcxXDzvyMIrOP
wuIUYbCF1SuBSLEOx31ptL69sWdsbIK6tNT1NAKsWscqC28btw9zwDvSSslO2DOrUroznWWsQPSt
lmkzBlm8vCfiqyUwQePauOkNrBlWnZ9Y9yYmEXGgUMC6mUcwRddouRiYJ9lOeCXtyfKAU2cLblqk
ug7ugPwTXnFSZkFNZeOTbyfWpxy8UIIRauMlGxw8MzC+bjNeO7i//vDHCKC9ihArX+k4Gt1yy0gf
QlhvIMqlbV5bVijajTEb0Q+HJXIo5pTLQ4NUtbf24Rl3K8vv2nLdLcEKQ10PI2uks9svLgCTiM1o
TSWGtknWnjf6CAgXdevxR1zVCCPHrWbZG7dGytB3SoQrHG3y78pqNs117cBmXs2+Iy7GvG5uPV+L
f9aWVt9LxcVljZ9n9xhamn4oMs/KCKdl562n0paACXmyb9oUz2INIblpNkaX15+Bv/dxIAHGJKsS
D7f4oOoR4KaZDra9M7o+/CmayXqG9V6NAJo1eYOmnPbs2xrcpUzYvrmZ0mjceVXEyVnWpv0dfkLV
B405RF8RsY8Bw+mNrIIWEClEdVzIq4vCaJ3v+IfWd8PYQxzI7SrinqA8ICOOhbnYKnL9eVy5Cng2
URoLMt40mWOOvCmSj5hcyx2ImOwzxJRu3MQJGh8Hl+LYNUXT9Bb5qoZzwK6cdg1NrMOSORtQ9JQI
1oJqJn0B6ooT/aMZddM2GvWEHRB5HEzI848rxHvjzz2+b6RWTpZD+KaUjMgxWMfiEHcamFYY7l69
RrOsxysVkLS/orIyQ7eMx08i0YDwVDAV70biGAtrucvgmvJJhON41zsDnMwUD/ibsfdH8g0OVigG
rtaTFzlcm+iM5fkPgNB4DFaFng6btmu7L7iqetcYjlrmunUrg4sqrsEJTIExpiMk4/xWtNmCpJym
3qIZW8HqyaMQoBPewepHLQVt0sKds6+9hDewMNM50TVNWhEeg3Cgd6XfNfEnp8gtsv00/qYVhoOM
XarJ88Idcvsce6DmKqNYcdfC6koxuA3hRVXEM2jzg5WD15IuXIIeZCn+kz4oZY4Li2aiF3WIey+i
UFvU5vqFyDJ0KD/AzgDLVaeP0zSiFFAOeed95WKUdJvQm+b5cxeaojxA84vO3NEIvyECneJwyoGE
lSEHpAqoVvb3dWpPcNOGtHe+et5geSNvp5zHwEtpmHazPlKCmNy2w5lPhA92b3FSF2Y+3sJ7yrzA
JYGgK1/gnL4RTS9Z0iRxO1MCJQ+SSjXfTFei5KdSpfzLeuzmxUOYNgccTNCKXHJdcdkN9mxvcNtD
a6HwOj3fmvyP3VxQ29mWYmru2zQKuRcgSvfsJoKDcCwAGWPHHs827ggYCK5DrR0i3KQt+EJZQwAR
OMrC4BB5ehZHRV9fW30GtDuDcnPSO+Ntqcn3TajLQvfQ5EPg+6ie5tA6EVGEM61ll5+EFWFsm9hJ
BqMCtPgWNSzjU20XxkVq4T1s1H0bDEU9NGtR4vS4yf3OOzS+nA5trQG/tAVOh9BWdcMMUo0+Zpp4
/+Ij///Gyx9oa74oFS6NnX91Za4eCxo2l4/5o+qSx5e9ml+/8k/rBc3aPwEGeVRjhUBoammw/NN6
8f0/cQdCgcXUsZkArEdVFcOsPv7rD/dPzGeoRiNjblIt45/8u/VCJwd8PNc7ZA4X/z1ssX6n97LU
nF9cFJHZc5AUw/AGy0AdKv1R7ZRyiHRKWYNZGuZ679nYXCJfBBksDNP9i2l5pwHz3lDMANBpHOGA
KB4NRe27dDoQpLveHKw9x8mDMel6wJl5CoBzVI7+9VCL2AJ1YRMd0GOeOM2LCtZQ1O10a/ZRSuvV
Dk/hOnAxXdlC4BN32GY3F7ls6wfiZfb54wc9ksLCt49JRVnPo6XFFQwt89fbd6YmK+qR6qzbaBMt
46HbStxRtm5mhp9tUNS7OWzSnzIT6ZmL5iH5hzJXQszV5sQ3OQok//omv8QZFt24Y0BoIwdar4LX
C9Odcmw/11S9nFitMWMtDlpXzNUKVmZ8HodGe+WDaL4swzi+C0d9GKiMxHJT92H/CWMtjGvTHl9c
mF1fFGf8HqMR//Lj77ssgaPVSPUPWU1X8OL4vq8nzp6SPEunud/52DSsTSGrAYoWlyOHQ+OscjP1
6eMB31mTaNxTJUFrCbLFsQZckgkf320GxDE25GygTgWB2jlH4t848S7EUZtieRdssIWXbqIbiZ3k
64dTPgRsLmOsCj0EC1MsZWMoTrLfQLksHlzXLQMnpRqARohRgARvZ+8+N3v0ewr4ldcZjs/cY/yC
SngWOdHXGVw5WIHQ8APAh5C+DLO3zpw067c09Gcz0NU0lEE6JSEksDSbBa17ty1OPNjbOXShWdH3
4bxCWPkYHVPC5IpUEna7rEtCoPGmXFvo8K5DGKAnCltHzS2mkKEohCPyC68M2d3XU0jOB8szq1gf
idSuKC3AsDPKhCpV57nXsWPHq6GUp4SF33lAbiT0zokkqDX9kgx/gVGMVZ/YsZf2Oyjc2TrNnQHE
L9coyxhOYaferBEyW+IWkRg5Z3KAowcs24RctpftTk36eNZNtr8BcWGeeGPvjbI0O2mXgd/DBuH1
NNZlZw1T6ZFpJrX45Ie2tw9HHvPE2zpC6xAHMXFgE+t0VgEJvDEOao2xSNNGbyileWF6MFste1J+
B+kbsoH8bitZP4UUBq3NyMy3a2SnHLkU+rC3VsLysst0iKx4hdQGuVjTTU196iu+ebfLMYreHFKo
rCjQMK+nAqmLhhholLsBjTeYPG55IKu0fsB+t/fzDI2HNNLZmI4WbUiq1YpZdfeZJ8aNMwzGWWFM
1hkibc15X0XeCeDRcTikGQTwwkMOgkou6nvLl3+x8AzoqpUWj+VOs2ZqMG13V8n6whvZ6v0stPXH
sfDNsbUMhwEmqw6ACHWeo6KxjzFB0ep2uUMdI3CNmjq4OXy2ZPGlzdTWQ65qlVnc3woBfWw2zqfW
vv34Kxy/jV/fADcblH0wzqDx//qBHTtJ9AaH6p3sqyJAiKTYZfHsbIiBxu7jod6ZWw4Z9phYmrm8
tddDUaUGsi28Ypeg/+5YtgaVLK/XiWzPBbLhJ+b2+BymM41cNCV5LIKQ2ztOs2gElm4qVL4z3JRS
rKXR4OwHA0Y3JPqG27zy9nrnmOTnopb/hcFpV/NGFw88lMpfPyrVbTlAdM53poUkBs+txAbtU3Em
CtMJkPnp1pUYjMfRmdEf/3iajyM2D+5yrKLYw9pCXfwo1EQqtKRuNPluxivy0nDiDGVQmAUIPBbs
9ER9SVLRnlhGbwZFQcxeWKEctMA233iiGLB3ENgRu3Q05F6yqLczy4qdUz6HWQcZOoKqE3z8pG9e
MYPiPcStDZAAIq9HmxVrXN/IYl3spj71LqizJHtak2KvbDfdU7k1dmleZj9HCK8n1GOOw/kimLYs
Y8IYJQ4Ojtfvl96UP9edJ3YUGOiRsYMv7L4VJ+SH3xllkT7m49FW9P5pOb0IRqKQSk1ebO6oIUjK
WRC3NXM65Ux93LlarrsWelrgfRYHIHLB1w/TeXM6OUZq7rQubOibcPPWSqPeuKhTYFBtdwhr5Gra
K1XWB3fQjPNO5AM06V7fFdjEX7luSFHs43f7Ji4hJLuYWZLm4Mr8BhilKc0ooGOLXVs0HeGxijb1
RPU/05vDxyO9meUl9yXYc/brBttlWWUvZnnpxyHyH4tdLNzqPBd6fDBTJbcfj/Im+CH5TdILhg9t
ZxqER5OcFNz6moRR6AIUSznX3elJEu3aQVj7Xrq/iXzyPMyQTK59xD8uwWDLXj8V+U6TzMA+4H8Z
2d4xGncDHe6U+v+bHcgo2O2SqyHWBPj56PaQSvwmbN/Jd/1cTbBkUHlpugIdgtRzkjOni9ozKxJ6
sgkNOzsR55bPfnlzWZ6QYMOdD4NEnXzi6AndVo70zvKd3UnEt4aeovMmNSJS08ocDxlUUEqwJnyq
ROTR0gSqixMUpLcvdTnJlsBHyLYpHL3+Cr3VzQQdI99lZCK3Xt9Sqqa/uG49hDvGYRQngIpvoiyP
DPSepwUSz4JalvKLpZrUKDsUXpXvCkQ/t6Ew8BMxYufeg+G5zVEn2U9tfEqc7c1O/DUo8pnmUq/A
6+P1oFiJzMrU+nynvA5hV7OWNicaRdG1WWnNiRk9omS4v9btAvb636MdpePg3vgaVZfvmtCnkgoF
y3gajDZb91pdf6kctzDOunhS30iAW7UenaFOD5mJ9OHv7lccBdECJvzwB2ydXj+1jAuhkTKMu5pO
J10Ff20r+P8o/8WBllXBx6O9iUHOso2Id/jbgT89xtNJU1dq7OtxFyaDuy3dzN0ByPBO7Jg3twNI
FZigUwryAR8vuN/XD0XhGh0qS5O7Hu6FXNPM9LcWFHGQNCTjq7R2M0oQdlrTOC5pEI3eGD9STQ7P
rc7SPgsjcYH4mDMWL4WecX343VngMsuxitipTzA5Xt7tkLeIWHbFTqC6T/F09rYyHbUTJ8ubTcRd
1uQqA+yLkoBYCn0vN5HVeEOu14zSe2AchqoGNTkv2jMKtG3fOl8ASBgnxnzzfmGzU5RCh8UCuOka
R6tpgmeACi9sXI9M/iEJ7fKqc/VTt793R/nl/mM4S8Vy+fmL8JB1OpcXxDV2YT3gcEOHYeuUlnMi
93k7f4uXHzdZklvXMY61GokEsT41+rBztHxE84n2CUJf4qq1CflkF/313GTF7y4N4jsIW+Ief7DE
MU465HypkXlHwMWgelPkIKX8yphPbJB3JpBbM2we21jg8e7RoZk7iYbUmtbvat1Bi8/W3XobGql7
9/E6fxNRCXA4nmH0wqEJMv4ootIb6+MWWS9yAU/bqNQa1lhwDJuiiprtx0O9fSKhc7UEAY3E3wIW
e70kvGmYkHNwm53q7G6bx7YTOJX2878wCLI2FNPwrCFlfT2IbGfkPUqn2Y3S9ALaR+GFH4XyxNX8
vUchPJDyLxrqECRejzLaJb0iDTuvwkdALfYo9tKyMU9cZN6+G5PGwXJzQxMSksay+l/soTi1ZTN2
FADycPDOKapnYE1ceTXItjmxDN4+EDLB3A1pQ9AufuMHY2iminHKqnaJ0arzvM2mT0qb9RPp7TIt
r9KkpXPBtYz7PU7PIO2PHii06c/3roTdOxV7qjLaz2wowrPQiMa7BJnBE+HhTUqIQy7i7AZusIsy
8XFKiBqmO4gh5uDUZbFrw9ZFbTG0kNKsjO5Mmzz/rHCddD3Gxe8Z7JA7vB76za1MKLtUaT7u4q4G
J4Gg0qZX6F7G3ZRvPl7yb2cVxsgiY414GmW948Xo2FlpF9ESKVynugDdZnxHp3Z6NsrZ2iNtJvUT
J8jbqGsbyIFbWGsYxN3jC7Y2oivW5H1P8WR2zpzWSL2Vy4UuMKOkP08TvbjI7eKUI9avUPRq9VCm
sTAsYEQfW6rjYN/AtlEqL9q9mTSyXHVjkT+AU5XnbSaRREV8Mn6Yk6xEY8khru2n3swmgD769GkA
4hOvJz+a70CXNcMKWd3SCcIEyMTeLDRgAKrRFPKMOdI+6xSEyWOJblZ8YubeZj1LgRB3W3SSPZrb
4uiSUplSo0eeNvseDO497VtANABlgDcXCOqeoZELuSbzYxoAY6Z16Tbu5fTFTmWobRzgaP26Gvhc
XErTAbRLkTbDidX06/x/Mc2wAinX2KR+JH8knceuBhO+0o4V+ubBkTXtOpHm6hP4heoZyET0ZEYp
uUJcpsIAEezX2WYeMgPY+VSrFB3sdGzouleaESAnH95acZSAFLQ6NII6dCfFiQlFSP1NTKElQCsU
KwvcHYG+vo4pSWiVOj38cic4R0FcZMDOIWFk/VNj+Q6YL1RPszX2iJa9dL/FQ5NE07NVm8mPouwR
/HHh41lBqY9WidZPWjaB1aQRBVfiV7ruSqmuKKqA8YBa6wJDyWO4LaFjaf46Gu08A44+oIWF9DaM
e+S/jHVbGk21HrysOmSTnQXAXkB31AWawimIjpWI7K962Llq7YNy3Badp22RwokAk1g5xQ47QcBs
3WZo0QS+tMxPmVcjpGlXc1Kso1BoQOpqytYrlToCNfnBhWODn/FoXSg0ho19g5eWC2ROJDfM/HA3
oHffrTXsRH52ZYOZs6QqtZ79tkvPJ2kPxW0TAYUMSmccp1VJUnyDt6E7bKrKjm6AmSZFoA36YJ73
qp13SZZlUWDIungYFbX9VSuVb6xmKZFxA9MfX+WGn/krHtsstiFUpJ3sMrNBj9NADXJdjkmubUod
aiuSxbNIL5YCabtJTcTn9nmn4vqyBaxsr4kqGZLMYLoeh7pFTKcA7Q1GVkYIbgRW14gUCkCP0NZo
Rfm3wSr788YbKcNZLbqA+2h22+vZ8LxuO4zIB259MVuf3Fh09soEcfYFjJX2iGOM+WxS3ip2Bnf2
gwr7HvoOxplD0NIpBQMFHOpzLgtsGq3GLvMAyBa6zKHr5sBLnNh50FAkBrCMypMVrkUyDwiNJZhc
2n01No967c96szIHzfvppAZ956k2zC2eMkWz6/GT01EIkp57IJD7PbjkaupRUJI+vaZUZgb7PfG9
fZwMVfsUqrlRazQVNWsXTaXVoynu5FhKgdu+xrjCkNusyMTlnJnKQhnfBO7WGU0b7XGeKsILcNuo
AILt07ON0Q/ptEroinur3hiQdst1HaTX5CjzXsdWbVipyjRu9cgBji/g3Uwr2STqQQCbr+DqxNOV
NYT6vTLyeA4S0SUa67+Q9xGnR7xyimwKV0BE+3ELigs9LFEny+QmpFBr6flAwdwyap8i9Pu+13ql
PcV56UJ/QiLUd5Hcm+CVo49lBg5KfpKoH8+3AyqMPhC+FLSYpVfORdnO5RYEazZiT4h++z7M7eaz
0SLvxKSDq14lGLjdQbbyHQpeRrizbHdCMhfpT3+Vxh4XazIR5a5MGqj3bWa04BwNVV/MZupnwVjB
UQ1IJEMEiUtktDZjMnTY8+n5dMjIap1Vr0eAcdSgIo1efgV8Mmri/ByKUPqJlZbeZJFWdWuOt2FY
1RLd7U3F1fIxa9Ow3Jgdq2qN+pfxHS1QwH9tZaibnhhtrFWH88vacMeE0BTZ8XkVelJtoySPo42V
tXq+mgwvrmC+RGJcdV6TgjOPM/tzLIDLbfTa0B7+F3tnshy3kmXbXymrcSENfTN4gxdAdCSDPUVR
E5hEUuj7xgH/+rcg3WcpBlkMU41rkGmZqbzyAODN8XP2WbsLdVjcUsdA0VFbc29GdJz7wqrMIggR
n7NfcX6SmWrNcOuAP4uZCcsBCMFvvuonPU22CtfJKaB7Ndth3pmVd7ktYW80eoKUdh77yIPDm3j2
drTbpSGUhhcbIBZkpztbAKMCYWZEMnDKAYWvkK32UDkJh7EiDOS6kVl46xxDkxGRfFaKlUQeg9Od
Q/aQtztJlWv4IMm7Ak4+MH11B1AxGnA0pnTQnbFeZ3GODL1/1Culf6YF2ASlH1vOD5yikdtjUiHv
gNU1xQrTw/bRpHdDADvrMkhm0zQpq9E2ilc15DewJOAMbjy+Jj7aluyDrAaPSaXdap8TnsJZqaBu
YXx1BVm+YZ6tfJ0hU6O7L0kREk9AIO7nhJaGlc7Uw3wGBaYMOqNoAcDGg1oHLetkWCFSUb/STCyM
y0SbsihQZhGZQeyMtrPm3Ne1YBo6fmioLc0KQ2nk13U8Fro/TlVy2UultoPJrdPeT1p6E6naQcIS
bkloVoYKR5iOJtY+TIm22GNFKT7ssYxtHsAF+blrIwjLV9WU0a2iC7oVwBmzEftGLUi+O0WHNtqg
i/AMnKB2a2uz8yxzzwD8l9KogGo2s7KN6OJ+pltAc7qHwsbu4N5Aij+vXei7PedA5/4sDC/6ws5u
qL7ahgNCo2QabzvyL4RufRfGVHhDY4QeyLXLJ7WlXZid246+KGL6edqJrcWPIpcDFzU9e1yR9PpP
M2pGGRggA/eEF066rtU61zYYG3ctoswRMS/WDfRhZhO1at+z4+oFPnc2rAET6hoU3pCTcppChZku
Y/MHPPpyXGkZO9212qvqIwWR0qGZMFdwosmqwjivEMqkO0ezymFTc8qPwTB2hnow3CGEHxjRvX4R
l0Yhd0hzVf3EHWpp1v/zEvUrPiMNaoAcRR+I7uJtwDPMdByq8IxxzyqGA7tb4VDKa6EG1wgDQz9r
yMjSeNL0kKnVFv10zZa410sh7jvaPZzARKhbAJh3iNsSVBfa2uld9zBjz+kFiVGZmp8ZufOjhWdb
bgpIDlflXNNroacep9jnt5fl5x6Hm7+qPSAGsFE5dv3x4OBVJf1D+94Kh61lt9OZ0sPv/XyUoyjx
10ujAEvojebOIbn59qVZpWfFZlPbezUnRDCFqHxnzOK964lThfQPhuI+tvStc5NG9HN0ax+VSThT
Etn7UFD2WC0egSmbskt0bxLQ//VzkR9CsEuGEpXFsapobBYeelbYe27Pup8OQtsqc8tmYaWnahwf
PhdPhfrG1qkALn/+RzaCBgST9pze3rs6Il9hgiWFCFmt2F7iExm2oxvt8rUwmaGowjQn5X2soKsb
o8WyxDH3Q+hkDzLstB0cXJTrkRLFGxoH0xOXnqNEwe8B4QhSmkdhhB3p22fjGMwceKzWfsrnrwRP
cEa7B4VCbtenP8XEncwDkn1i5n88qOV4RB3cJY7lTKL13BxZnrUPVTc+b2Q3ruPe8NZpLOz1QDcL
bGtVFTtgsKc0TR8sOotJSkbEIkmGX+jb5/Wk1s2lVVt7kTFP7L5rt1B8T5kZvp8xS/YSGJGL6hOP
vGUn+2PGjCNeNshL5b4Ml2jHadSnJRvjA6c+tb7fPxAcES6rhASI6/iIb4eKzBqNM/ZpiBq5NJmp
2W7cfnz828VGXZ/qmoNCfpHhHj3PLJOclhCz3/dZXV7GtaeTxay9q643mhNSyONCODNyAUUg9aMG
seSYj2ZkqJpZPdfusB/TPj4LIxC0Zd6Y39qqV84meo+vHRogfR0T27WLE+guN73h3iuyYd9Pdr+j
9Gf99SLh3bpIeJF06GRwj1KrEfq3UZvDdl/YmeIXhqJ9LW1lONRWrtN54cgzitf5eZ65p9Ak7ycS
FSny/Db4FhdBx/HX1crI6Od63BNYYic0N8MZQVJFn79abz//xu8nEppdBvlVXUSGumxNf8zZuqys
TKN1YY91CXE/EoWAMPvUXnoEX2LJs4saFE3RXS+6keNcVuf1YVY3rH0Mt61DFNWJb9PrD9i+n+iU
m/U9CXvXJzjRn+12DNdeSHs83evVmeoNmS+0NtpycdfwDogVPIRF8jDhFenb4Lw3FkSOrayxXint
pPGVXz30qlKe4q998F2wKteRtpPWRbdxtI2QjE5i1UjMfdfa6kOtDVxF+9TDhNuDifH5h1km/B9x
wpJQXQRM7M2UYy2SR28/jGY0WMJNY4MME58ty420u6brid+pcm9NU+bVKs6FOIENOpoO5MSXBgzO
BfSmSAWPdWIYT3AxU7x0x9nn0E4K4xvX8VN81w9G+dUhwPZFzdV9l6e2oBLT0NPt1FJoaJ65Ve0Q
h+B+8/k7PE4//pp2qAk9JCb4y1JUfvsSBQANx0stYx8j1E+2VhPSmChbMPpnYF/j72MyKN9m16E9
JjSq/MrgjoPzgpx5u6VDOxKu7F5MgpXj+ScVovDUQXz0JpYfSKJ+qReSzOZye/SVpwiHXUnqYA9W
qAlqIzf8cjbL3efv4aNRXIeEIF8VgeWx7rsuyFK6y/FHO3UUkJw3AqsYTmkM34+CnRf7JXs4Ek5q
lG9fdjrVbotI2Ni3o/sNBQEV3rI0EIJ8/jDvFyGhn6rhKM6TUE0+WoSy9bTRxpkGsnOn3nN/wRmg
tpIdIBB9/flQHz3R0sfJoY48i2LR2ycyFbwd6FzW9+gDxr2VavMGsZIefD7KRw+Eyx8bi2pT2Pi1
d/6xBbf1iAVNMer7Au7HZYrtwLU105aGaGk4IfFY3s0fmwrTDU0XcTOiPcoZDPf2gfpEL8SMUzgK
ncWKvXUrZ2NOxrQzzbi/zOpwpmt1qKGvY7t1yhD5g+ekQYW5jn6eKOw4dken0+txxc0n6b3moqT3
L3AtdT6zafs8EVB/NNQixubKSNLjXUAN58+k0QUfaZolU9/Q2nA1xibpzuyki+sHc4SQ1mW05V8U
Lt++UqfRRStB8eyRoKc7bWwjv6ap/u/nCDww3WEv4wJF5fLtKHnYmAbeX8Y+olkRUy2SrrifAIlJ
aJH9fDp+8EALemwBTOERaB6X13RlcJ2BcG0/Q3Yi4MJoDrOV6a8vcsvpglqWLCXVrWM6mIkJcOuV
2PcW9Dhcko2Sq17Uwy17+al64dFJukx6hmINc0Nljz2+XZWxNyUdzh/7wRbpTULCOIO2YgljP+HK
svOWxvWkGhX1xCT8cFxtuQogNXAY/e03U3OJN17VwgOq46eW7DgNr+nWm7wfpjm3K3V07z//ch/M
ehRx+hItIHbED/LtgJNlwmEBxcxh4lHI8hLKVGjZ17XI/n4kZuNyl1rmPfjKtyONYEG6NE+MvR4P
2k2DVdUK14nhiqzgX8qzFkQdfBgqiEiGHM86bg51BJ3sOhNor4MmQVQsu0PnSeXExvjuWy2jIPRl
bTEOCqy3D+S2StPPOZM+Xjpm6QFv6uveUZS1ZZYGXAeKHRa38Th/+vyTHXchEGuxCEi+L5d/rsTH
mDUNPEgBEKTa9+PojPAn7PjetcrxQTHrdlhnVueSbh21dIdTCrbNhVoZ/bkbjxGJy7Klb+DzH7TM
kTcnBAkIWrfolOHaQeboaDur2ORUD4/3/djkWIQ0ZXIvJkM9IaZcXufxKIhWaAVFJUINc/kcfxx5
yhRadjSLap8bHhAuUpu7earCjRalDznO7ic2mw8eimOAnlT7V+PpsfbOnadRWqYs9oB+6JCsjWGT
N/C+Pn917+YQEk0CORQJJmkAQKFvHurzv0v7reU6ekd0EzElvEV7xbn55q/7L9eGCoWtRrxresv4
0sE88aAaqMPrMGbNK8l0CezDs2lppFIC7KMwvbHzCwoC110klK+CyOZB0A3605psyDlqOmWQCRIx
hWuOKqfbxoaC/0yJzRMFblPLAlwzqQPVsTbgISZV49DN1VxiG1R2tx69/hjYiTwufRnC9cPsqKzP
jMqmS6yuTVL7Gc6GdP8nMTgVgY9lvKpoXwMiDsVG3UaYjYfrVjZQSzAunb9PTkdaPemUVIXTPISN
34ocu1bqd+X3uq/n8BwgYGisPc0ch5VZxKgePCXUXqzUGbJ1N8T1lyintcWHT0BT/BhiaFL1Yjsm
yYyfZmv07gYs9VQGQszWbY0AE8vCDk86KDSqhR5Bw9q4KYpiLVJDzreQT3u0mK4bm9Q4cnxP9AF/
Sn90zPGOplo33uA52FgrFIeYE89IDvfSJGOxneM2vi2HhaBDoBdfTnZS5etcdMRSOkWM5yKDzYXR
Cn880A4TZV2MWhoO0KPsSUz7MpubO6nRLbyKkzorA8r2uC1ROzIOjaNABIKImDUrNW3ru64raeFR
tHR6lHHV31ixYjprJU11BNDRbHnQkuz6BZA32KawAqfEGhu0deFM1E1a/GChdJkZ8gqKj+TG5Szz
cNWP2bxTYk2Mq7g3Mb6EmuUnsTIdjFQm2OAN/OjAJcTHdpPa2JMXOSPFabp8prPMK8aWGi5agoDQ
IofdhEkPXKUQZr6j6A9G7ZKiybp+eMR3csb6qhf6UwYw/DXsUToE8HWibxCpcsyLrRSYVJSFNhN0
dDDSUmXFrx1pNmZsdkzMTEXv7Glj0xRea5x9iUYJshwvtM5HpOaaa6Qe4xU3lZ45aTOl/bpPiT5p
Cq5eqmoCeZGCfuIjcNPbKXPqPluGHM5jHSFIMOFMB2GK65QH5hvQ1XpURRZiradBcYb1l0+4HU4h
OVpPiUhLeCq058kEReS7aav/4Bo9QeCg6gxgI+8b3uSsjRolvLo560OJ6/Bs1cX5ZMDMwYvJcL+7
smtueo9KTDXmiSCZMWUWCQ/6lNfdjPw8gFEVP6qRJy80vaT2EStRfzPbcfOIngAVo8gTxBrRMEz8
onIyYZpIbX51UunF53NddVhmiSiD+apjbM09y6asNhqYNKmFiJ7iRLWeKy9yKTrqqvipAYgtgq6n
OEcVOW4Mv7AVwCZ0neKJ5Xnyh56GzUvZJe3NAtl6KDjHxSZV0vIpw2ztMDW0PWMK30yAOZLJefTo
CbeDeERw5OdKW7S+28fpq5NFkbmtTCyIz+tQyscoB2ZGbclEZFJNJUqIqPfc50IKpVjbsOT3dkWZ
eCcnVT4D/6KYrDZTBYKT9Mw1Nl/TC/ghSv2oippn7JLJ4sXCzAAtJc1lVVoScqnRqlczkFfMIJtO
3llJoypc9SknrTXRaiAzIlm+LECd2HcsJau3loioO5c9IiG/tkk7Igxri5Xaihgn1Q590t7JXXoV
q8hujcDs8b5aRcAXx5U9enW66s0Ok71+SKBwYNXoUO6j3RPwTza7VzozGi5NYnWtTwGlh0ikQTGa
S63aGdKD+kKLem4FEz2yNxR3tZgGvibBflrhec4j/P6eMaLkLKA8RzphNl14W7aaM1N0q3GK9RgN
TbGW+BHvPTFXMsDGuMFZ3TZ5Cimb+AWjSNAgkNpYzJpFzAFO023gAxZQfLBvK/Uvet3wl4cgmW/A
z5ps4UMbtbA+Q9Z3HJdyg/aFrdpqpvh70yXqs3CzWochlEQHL1ItQIWKsnwbRcyLjs3sjKCRkTf5
VQegnSJsWobrGgWn/iWqs47dy5T2YyMQKOwoyzR4baqj/QgnTnC6kEOi/izd8mfb5SEGdRxp+KcN
rZVssOJCmUAlu3xyad86bwpgVcFQWQQD5ixx0wPTIIdA0eq83LVVWz3jSp8w9YAePFWizCPfHjok
hanm9dbWKXIN06NeyMvUnp3v89hWyXacNHOd596QBKMlqUzGlL0hW6VK971FclIB5rGshzqzlG/g
oeA2TZFl7+wIsZg/izR97VWISz7VgqgMTGCGzg5lTvQ6DUnzdepkifUfSjqKeEAUjBWaI0qhWZa3
CoZF5fiEooCH6BGsRQGJSw33qUYHoDM6k8XBEY9dfZ83sa3vyLcaSmBCfRqDbuYH+roi8tw3y7bF
xmcaafVFEyIR3rlmc0XeDI4tXg7dgmSdR3XfthMKJ78azQxfZ8vsPbh2jWv41awNKp7nWgLnM5Ng
4DIzcl+wDwyxBC1jPqwaGSM38V5RHtMi7Yytmo/gDrDuzcjauh0lZxQ/4W2CAcFqnnqcxsdyesVK
OULSg9sarJ7c6XTfpSiMMzuincYns5K4K+z44keSGvqNXjvTV37E/JXGifk2M5vsJ4IC73UE8W0E
PYX681GBY7pSKrdaD5hcsGPmgIcQTPzUhAsDqsfNdFxhcqs4gTKl4asIu+whqwzrBvWieyOHKSK6
SSu1P8trU+wcsHP4AxgWmQbcQnUZVErmUdCKDSsJUFwituuVFpoY2REDS9phTg5AZFsMVVPVWVej
PaBLqinUrptkwiq0Gwf50pNP67bopeEXaiUQxVXRlahxQjNrwi24YHx/UxHXw0ZrvNLemrAAL1nC
oQioL6TpmqLv/OKN5UIS1Wg/8SV9NQ9qH6XgMVw5an5qOvV1g0HttzSM+JUg/sA0eXqTgVyk8DLQ
LiwwyZ05/L8oHjLAAH4kH3rIPIBikVEIv2+R8GzYXPJbvD/ERWkaw3PbIwbkMWYsZUXR8j7bBGMQ
3/CmKV4lhRsCMLJq1xdCl8AGQZilxIHLaqGQR6hYkiaG/wfbF2Zl3kU3TWPBSNT73L52mfvQn1vA
AZgcZoSa6ojGLCAkTMaNPhgeZGe80ZlG3aLqWdQ3d70QGW1EtlW5K1REyU+4lpq6J3QV5y5+1ACP
x+5ZnaLnJDWjZEWQwt0PR7952xFw3ncAWfsgtBDtrCbXqi4zI0GbyDRzDvDV4CXN+DI6Abk3dcCB
trdBFBUj2FcJ3u8SVoRBAnEYJNBP6UBdMqGPii/0Psbf1DZXDxLQ5w88UcdLfI7dF83LDW03TqAl
AkwhS1x/cw0SpjdLQH82yzb1U/xOFR/Wbt4GRqo0NkRSeHnok2vzxQ6lfh+hFW/xxatHkMezDa0u
aWbMBxr3cgoHDR0j3tn4AgyLaXGDUifcDEk8FGhAUvB/Wl4kZ21W8bUMlxM0GAdlbALyUJo4x3FR
hSCsd2yyQomVlznCcdYDioZ6s8iNs4aL7xg0aVmLB8WO5B2ENuyoa1NfeMyaNHGZ5oM8Eyzgk1lH
Xa1xeOl8w8mOuqtENcbnUIVSByDb66jvyL4+mD0IWN8cG3zF+8ZCrDkIpHH+1LTEen2a1mgxUzNt
1nWeSheJhxfvsHNNL5Au6gj/ElTL2FKq6XNm6cqTiaCKkJe4jln5vSq1u6GEFp7P+rmS90+NAbA4
nQEztPxbVGPePCtM9zjsVpbTXteW3Fimu7aR28+9spnpcHoIG4O+cznM8YIPbzmTm1x8pykFHqMY
nrKhbdcwMWOCQP5T3nl3FpHAVaqm+hMS1QLSbkTddwOq071RECitsLt2LyEFWOt27NaZUwUy628M
0H8rhKgWUqkx1dZkK1Cspc0ZSL27xMwhUE7FRnhm4xcha85HCc4lSrEuEP6cTZBw8aVHCBwWl4ZD
p3MbZrlvIco1kYb7OCR4q9Axr/SuQQSagRvVQl2unamM7gsldriyOeIMKJh6nUaed60NDqhKV0/O
Zq86S52+WyuJ6VwPyjAERmZUq6QtvEfXRA9Vh/cGiYAgaUJ54XlhdjvHJcDO5ruSBAnM5RuhY26J
CKyRyW5kf1z6zamBQkFRvwu2RNDEV0Jm30MdUagYwQkMit/Yiu807Roh4sqN7T3mq7uhEFeOIwO7
Gm7V6ICGNEjT6EfELTHL9qo2YOLViPtcdYJR5jWCKMDh0rlvCRMVXfrEfv4AJkGQH4+wQ44NY4VS
g5RykNrJVynPHUwquKlkqwpDzY2CrmHF9SOIJ7nO44tBhczUG0m5pjwqg9CjR7XmE5AbHYkFph4E
+kRWUoucDTT2lYFN57liFN261+oXZ+ZqoVA8unDg3zxy4rMSEGTrzUZLa+7NthbPWyuH6mfbwJ/C
fldCnzY500av4hBo8us0q3+0RrZ2IXviStCb10ljXRTx/JLkBbZOigO8ndaurdc3t3Duknu1TvTz
cejUH0Mz93tEcm5gy7j3MxDY5aRVkGHd3reEdWPT6hRgmnqGOfJtbBvKeZvWmEYXxpNGwOrHKLNX
NQhrLGunA83l3RUYYe/ZcarvBsm8QLNzay25k/tWmx+aYty6nLN+rsl5NbTJN+oJLaRtcJOF2+5s
tbrTjfR2ZmdArChWUwNg3jV/QJa8N5ovhda8uIPcgE48q10VSWcfeLOG4Z5729DWnqvRg+rKEBkf
fRCjzS2GXcED8BHUircrOv6oRhdQr/rZ/QYs/QmfhG9xbjwaZD119P5hurLjCC7AwP0RUebDPNGO
R2HYKuoHAHbPTldHr1G6ydl6dRsmcY7ndI5n+iTz8obCItL36muk1PMlcu3pzixj51zLLNCbneaz
freZ7ZCazgjWrW7falCetaLDnXesm1ujQpasO0V/Vjvljg0aBUKeqdK38Ablwui+cqVjf7F0jOJw
xq7SfmMR+KzMOt70fb2p4v4b9r2Lnbm3srg5hhdEytWLmdjeyxi66R0rv1kBs6E6q41fcQceNlgg
HXIjust0wEeKGk2XoV1ZDeXSTM19kqPrJEX8T5h/PinO5aSbvoGUcHKqbwtbcdPHRZP6jSuvOdY2
wBQvzUTsWkL6AdEerMVpZZWlvsectgk8d9J+Tp5MVp7w6HhpNrEQV8yVH3MFcJg8SKPc11FO5N+a
D71rXEVK6KCdqiec4tX63Jz2U2qGnJYqBYZBG+wzzaiMM8/8xjyXuIXDwfVpNhw5qUnj0D1x0+Rp
kS2W0U1geb12pjed7QV1knpgTg3EUQ0ohLCI4CZ7hTFsvbyKDGowaTNt9K7c4QdfOpw0mkcErPbk
W1RyDj4GEGTHopEQasNRm+8dwHi23zSKqu7dkD0Y1FWc3nrqhJO42qW6cmfmLV1iK6SwtvrEttY5
vtY6hrJv8yrvruK8wY8GKS4vdKo7+5J0YapsRFHq3f1cxhX5EYllw0AGI1/TMERHcRWi/t9SnovQ
4vI/VHSROrF4bime0FYA4/xmzD0LjXVZ10Dk6jB3ywfBl2h/YDsLqH7iBQXmIJIfpl7PWLc7MRs5
6TIY6tItlHWaIcxYxykGKYBCR4FGc5hEvO1iAyI7MO7qlfZYZVqhk9J3aHk0siho7F9LYXPk9T0Y
h+1Y1v0XvWiSH15pJI9GmQ7OKm1GQfaF7PRXGQnnlmOAfgkxmtV38iq64ZNSmWy8Q1TtvlcR7vui
bKLxghdVc17kRm76JnjJaxEbfDNkVea8z3XaqwJ1wIn7imQogOBMQJuOY7eHaxLjHY02Ld/rnTdw
v20qAGQT6dLRByKXiY3O3vMcOl3DXy0nheYObbI0FllX3+miSC4H27bWkVqziRXpdNmQzth4at08
6TQy1Ys1QDpu4k5BHo6qn7y+0hNnrkaMq6la4lZ+3sbooUjtylFcV0OcPKPEpqNkTlQQlzHuhh0n
PnD3YB6G8knpIqJ2aS5rYJZu/ZXvaGdB3w8ebQdGMqKQlUbzw2lDbG67zHUyPk1BDOs1uUo6ucO7
4ECxgbQT859TMtOG+gtHQv7qzAma4VZvUL1ruZ4dJKDcFMvD3OheTdyHSZxZhuLHOi0sdMoN03Pe
Z7G2yuacVEpkF/V1LMMYt/u2rAfOr9LjBPdaDM/bXDxpcxmGgT7a+kthkqbw09CYG3+uclEEeWmr
2i5Re1fQo5Nnt510DhEp1+/pUIrhCkua5gzLI3jniuXO7Fydk5GnTkilsvsluDKK0FBeQd/mT0Y2
Gxf4Qk7KWp3wfVm5i438Yvxhd/RD2PI2KWblbmwTr/AHYdZk2DWgIavaSbRHe5DOnReC0N7oWEDd
5CHa51WRat2THtv1AzTz4s4K7aRfkacnODP6qC5XhMiLqjLMabFQ6eDaVvBY8xNllfd1DtdEKL00
2unUVY5Lt/CMrK7Jwn5vTkoYwIwZrqRpdydGeV+z4laETg9WwoIMAGH4tjKRJ/OM406r7mel1sYt
obt946XV1xbpwpoWOfyrJjvc6bVn3KH1y88EmbiNUVrhibrOu4InWmDUQwY1NJRr1NHe/pC0hEFu
aDkS3TbOsAFKJ5KGpVKLC2nFzonHfl+zshcNKcoo6v26e1xGnuJcy8DfjvuadN625xr3IDhC1rNt
sfJry74/UQJaavpvC0B8TT4mmrkF7Hmsl9UG5hfX2WHvZl7YPWudaX8HmIf8raxz7Ga5gXlVUCTm
TGJ4TC2x9Vg5q6gCl7j9/Le8m1jUs2D0LXo06JoUXN++6KERo9OkIV4jo1kzzNRtK720/1Z5gNJG
VckIq4ihKaQtX+CPqqDWJrgyWZrkDXfj1iuz/MIrKUt9/izvynTLKDoSfBS62AwdP4tw88ZIk1Du
w8bWLh2ufbvGNsYHGzkR161o2BihlZyoDX4wU+lERLALJhBuzjH4AmGXReMmBPAu8SiUcaJRPAL4
gXREnlgUH3yrRYdlwGOlPfRda3uW4HuD563cT3ohX7W+Ni4jF2+9v3+LwF4BvLH0Fl3Z22/lhiTL
WqnKvW1mxhU9lXa9yscx3gx9W20Kg6ukGtGd8/mov+Sob9YED7QQRNDzqcgqjrVSVgxRXmltuadi
FQNSDGciTLvP9BeysYIbFBCMYSlnTQ+WIebHmaypvVyLvIzUWWdMlCTEEkarmXmht9HiYN+o1Cg7
bWm7+vzXfjDTENAgxoAIyXXhWCUxuU6repNAD46HBI2UMGWrPg9aqfSBmkwIOGsksJ+P+W6Xosi9
UNHQjvL51ePGjySnE7CiKryPqbB1epIFhZFSl4vTryXl388H++gBCZQWdDM7lO0eyckatxEJEZe6
xzEawF0V4UOzapSkXwsnVm9LOu/u5Zxo3z8f9oPFhIgffCVd0GAAjlWdselNdBM7ZO76PDsPLdQT
ZcHtoLJONrB/MBRCF4hzgHsWaePyBv7Ykuw5R7TZ6NPe9Mp2DWScvmgjcoZ9UZbZCS3IR2OxZh2X
DR8pyrGSzI1nw6XRV+693qyfdAu3as0gmbTK89k7ofP9YJoAAIbzg8Af0JJ3tKETw8dmZw1sgpWN
tTMRGvxct8jOIj6nSxBHGu/zj/bBtkQLNVxGDrQFLXs0YscxPanLDpiFVbMpzVwl1VIYt5+P8tEG
AcAKKaXOzoe+5EgdOioVMnONB8sALT5LZu8VXVKU2vu40h8Ve1QPRUKbMIrY8sbjMD2nuGt/nwpU
iCvdSKaLMEym9ZCEiClIGUZb6s7ziS/90buAe0f0b/2Svxz9yC4pq7o1Fbk3EaYFneyqoB/64cRW
8NEoC1iXl7DIZI/RMCKavWlsvXkfYk+5LRKqJI0WndIWfzRrsYhk0+FxgMJ5b1dIjCMexnytxGJW
Kju9MMVmpiLDtR9xya+P+7/Q/f9cpLgaUeUfk/0def///hj+4zB07JX/dkn+9z/3j/Ox9S/EjoiV
yVgs6JDlWP6N37f4ExVfJqSdhHHIoNjJ/sHv6xbOx45BHE28yY6waL66aljI/Msf8dcg5uYQ4xeC
KP//ls/Xv49l3KJ/W0D/89//oxyKazqc++7//Ocvrd4fpzcgJDYAkI9cUvhrzeN4XRkQcShVTLW3
j86MGZL3nIZ49JESVaWu0W1MAgmr0TuPG6MibbHDGrAP0JBvTAuWqoWYYTdF9p4kdu93Fjn//51h
/bz4aWsq14v/3lF7i+Lg9Whq8Q/8nlWK8y/oeCZNl+iZFur5Esn8nlaKxrxybNqClmsnew1T+J9p
pen/sh3+7yrHJgWvXzDcf6aV868lZCAAX6YkeyA3yKNp9Om0Yow/LkpcQ5e/CcgSsTwcZfv44KSk
HQ1GER+UVrTfpxwwpp+47viKjRe94vjsmNeW1ulVADsAB7uuIPF0ji9B+sNygSDssx7o1O+96r+d
62+V9r9/k2bY8L/oHmOnP7rLFEXZqPqUH+Q813dFrlhPtZhzLwA1k33zvEg8kIrwvloWFbgTJ+3b
s/2foRGW8i4Q+VvvSGpCV8LRSQ9lTUYw8krrQhQhBrp6ol73sxb/+GOifLCqPxpOR8RKNYqAgvTD
2wPAKCaoXnl6gOWSOqs4bovntEnKb6FbNcHoFM7L5+O9PXB+P96f4y2z4Y+QjCKnDa0wPWi6jNdu
ptZ7u+nULejceP35SGyW7+YVz0TkDseNAHe5oP8xUpy0dYVG5KDQQ31IlazYpzCSToCGP5ooOlv2
Qp8ks3A8CMwjb7C75FC5Q7WdKeH9bJukvZjTjsRj2DdUX2wRtLl9qrllOZj/vRn/8x65AYNao3cf
Lc3bp0OioZZlFB8inaukj1+asTEyEZFZtdzbchrG8yn3Rr/IbOU2TKvGWf0P3u7SAMWNzmKdHK0Q
z2nnDDu3Q5RV6rpuE7GNRHPqhvLB5NRI64I2p8ELYtJRpJVZbp/2VYyJfGI9D+qsbDU4FjdTlsUH
vW7768+f6Sg19uulapxui4acINQ9bjTWJ5eKshUd0qmtztupVr5WCVSiCuvMG3Rh0xOQ924LzRT/
tQFH6w0nee74qijnzec/5YNl8ju+X5blIpV6+3nHcmTXDKNDP9DR1te5GYRDV64GrzoFXP9gJBpl
6d7FyWGx91mW0R/LZMDnoCxC52LU++irMSXpvvWkvQHUfcpT54hQ++v14qxA+kbjQsat5ehzFg07
mZMaF4makObnVX7D8NP9UXuZHM6EE9lfnDBOqdXGBVVhZUBSNqe1+Pb5q/1g5VBw5GkpDNFoYRy9
2skC5lPb2oVeoxFeWQvYqo4H81DLrKbkI+WBQm7xhS7CYo+tWXcCxvjBnKb5jYiRcwWgxnF3cEGp
yAF6coFto7vTZ6/fZHnsBGk2txAzy2j/+dN+9NJNwARLFwapOY7Zo+/rmTEHr36BWrRxV0WbWaTF
HZR/K3Rqw1fq7tNFG7vDY6K42k4JS+OxTU/eZj566X/+iqNZxkYP3LDWL9oJMzJ9nqNLjwqBr6S6
fUPaW70pAYdv8VOttxTf493nL+GDo4CMA7G1waQD7X90FNhlFidCaviIF/KMXiKLTq+Iovbno/w/
9s5jSXJjy7a/0tZz0KDFFAhERGpdKSawlNDKHcKBr+8F8r7bLPFYduc9I8uqMiIh3I+fs/fav3iT
AExvJ4ENbs/K+P2VHmbmMl1nnGuJPsSJM5kHZqZ6JI1m+E0z+08z5g+rP000k+AtKjSHcuz7j/LS
lVTsyaDBSo5kNGULylMvy4iWtuByhQnJzheLLueT3ETHwvy2RDCiobwkg7u/94DCXzp2b12qat4I
b47wl99cjF9sjBt5w4I/AOWAbt/335BYSUTtjjo3OrGcz0LasYHN+trMZ/ewpJm6hXWWfiat1/3u
gd9+8vfXhnMVrmv8HJRPhvHDJwfZgMJJc8+0JS+vEDsWuzS3x9idiDzXHcC7mUcHgbdQi4omX274
DvVJ45rt3nMFaLpO9+ffVAm/eAmxhjI4phNl0ff8ceUDzTa3TCbO0JtWGObL8SKt8+CO0GoTplyW
3grPG4+BwWh6NWZjn4/O9O2fn85fbG50emngYIUl8Que1Pd3pMj6NWgbD2FKLi8gAHvnJoSwS+TK
2k44XnOLZ8k+KFwIp8rezADI1a/J8Oyj33yRn9+TP68EBB0uhkOs3A9fZFTWZIz2WVLL4gOPQLdL
HWJoy8YFTbSQa7LUajikg+iPVq/nX52VWE+2CMaIsR+tUfSFYTPZ4tKfF/t3b9Yvnp6t+7SdlOh1
gTr5/ssBbqm5gNaZY+apFgVj5uzAZdkn5qhGpC2vib5WMUUWQl8F6GBhxY3SMWnPknbI+hBk5sJB
7d9HuV9U6H+ONH54oM0ty4KuKVYz90c4a2oPCjeGfmaN+Uhmlccods2lIOyM2iPtuuqWnKItyFK+
ZiZ9ad9vg5NkapebDFzW79glv3qW+Tr06FjqIDH/FMg0yyLPPOssXUpCGLzENUKBgjoclRjitR26
ewyS7a2aNIFSubnUQDT9x4sLvkIoBwYAPFbAH3kU44D0Ss7mmT4N3p7kU0gUqJcZlfdW+TwurjiZ
GeiW2L1+s5H8uXj8dC/4TDjrzLk4o33/eOSNPeqVZ5wVjeyPtjagHk9xYaOz1m8qvO0vhvLFZ1Bn
LMilnicnKkAwgropBEMEfrsOht+sLT8vtA5FBLARwnooW39cWiqMKvTvirO8bddXXRg8quuStqFb
osyPrMFF9cg0vT66iRh3//xo/ryvbrPkbTXhUhjsfN9fDeKeGB8FxZlvdMXtQCrXAU9w+fbPH/ID
BmIrG/kU+CEGa+iffPvvP8XJh86EdnaGZKG9XFw5nYgact0kppzfz7P3FY8D3tKEsIxS2WHtdJi7
PCQCu2q01meyZsmpI0Isjf/5m/3i0rPVEMtE4cymH/zwMFRJh0CML8bVMY+qNepLXHz5PlEEovsN
qP+lTRo08clvlvLvBzfbBcEJSf2K6xXfK0SW7y9IOVh+1tTaqe+WqMlV6wsS2Wci4uMMKH+OUg0t
eLg5bn936vvzWPf9889Zd6twqOHZYH/8lYetabmq7Ex4TntuIYEK6zlHRlgY32RbTtFAXkpcr+om
nXq4frNw9o62yL3GcSLsNFFeo7QnsdNJhjsPh0IA9vlmJaf5ou6nKeqn9F3o4z2KYOuU7mIRN10f
REJILXb539/UCj/X4thhLUzyW7VAwfZDVeqJvGJNBUhHsszRrchBIlk5sQ7C6YM2tsw1vfnnJ+bn
F2b7QNQHLJycuraw1r8ftnhcapCu7qnyAsIbR79HVdX/LlrmF78VbyVQsj9n1jBavv8QXHHdCrf5
tEZueo33sU7CvkmBoZDsDvZwzbS7f/6tft7QGeWSXcqcFNDSTzgrWFaCqkOcDkuf7wK5Jd9nhrvX
HCBv//xJlCp8+b8/gPSoKHk3JjsOZ9IHf3jn+gZWOKmGsbmW9rDvU8dsI5nqzSOEbKS9sDgQfrpJ
vT6aHStXuPLQmbE3W1Nz4srEvTBxUmSho0nriCVwNY9yMUWGswLxfDy6S3FlzDJHGdz47qHyGFae
oNxsP8Z2rT81pcv+bgHYvEb22CVdhLLa+jaLqjyfrCF4lz084J0H/PLVULY3hIPpDnNs+5kzx5jh
q3fRjbjKuiQb5xDaR3HZcbtGzryDDLA+mPVGj6ydOLBXLcVSVVXvAzArAtAZfe8a3xIruE+pJ2y4
0LjCuavKa09f/TJ0sUa/8/KLL9zf6qxskTXzdxHFhWM1Vl+ya9Swy6zF/Wy9orjlhKp/yUaZNxZq
ppSBtvDmKIVE89YMRgXcs1zXDshq5b4WrWtOIZiF5MWujUWFbVNB8U3Ioj9rSru8GStiuEPPs7X7
LV4xOyRVhey1wH2sztbCbudIgNHJ4Z9iYsFWh5ICnVPBxWuJkh+6sT0pRkwpZtFrn4LDz8PQ2lkS
EmkY8AR3+C9jr6kG49AC73aBmYlHE90cak5jmPt9kaV9H/d2kpF/DQd3CpcB5FNkuiInB3BMnC8r
08UpVhP3STTlgFWKjRJDQY3eegtfD+xIRx2FPxjRF2mlvjWftZjX8t1It1dGA4anNarITNp5mosK
zgQLjJCvWYIslA1bIcRUfz5KWVtE5vUZYp/WymsAUL2TXEFItmAMk+/U49zLzWs7QYR/EMU0nw6F
IC/VWJYex5qZu9BnIWzYUa/LKo0TNwV5m5Vlp/ZOUvgepghXFuBcs+aQaSXeV6wrNsH1A8+WZA46
hUHVTN94GbQ2VDpeGNLd8THElkA5aQF2faasMjsE9H3yNjrZdmOaVBtD5qslwlNPfGNpVCpKF2Xd
142RPWWyVyIupbI+3IbdNkTPYd+KygJtmwxtTgzHuqiFK6mvW7+qwUcyqsW5m3VbeyaNjY8fywwV
cedW81nl95WD2ZtTcyiGqS+PKfPO/DTPghb2dlkAotRA6K5hAssBACyJuu+dm0v0gcSYmKEBZu6Q
z2Wloe1ba3zCIs2DXdqunR4ZWobPR/IIjWc20M78kBYeBXpgQkUgFU1hZliEM1dRImrKpXoOUJ12
GF6qqKpr/A7I5tHBll0b4FtLy+nNLSZPh4CL38dbHWvgdlmVvg/ElJ7bs74eENXoWAicIXlOYNv5
Ydqk1VVHSYjVs60NN0yxpp9bVTD3u7lx0v7EaB2L6KnFbYFg6rkfrwt4/1BXjTiDBL/2OCGxmsc5
/sw3202LLrZK3S93qZCts5v7WsPG2nbDc+L7xXDlDel86yjTxCmf5NMQku9U4Giw/ORb05X5HPUl
iezQWvTO31V2znKTzGNf7kRvUUBVq4/dPEd3XxNkOY0ltRbMinCS5EfFbJjBe7eAd4orVK4eckGv
9s/LpdPAOPXtvIQQuCj514KVx046/y3t7YxCiNb4+4r98bTWe//eKmyI2IjmhB62ZamB9sHrJGLR
u8ztwbWb6KXHTt65bg5pvRK0CcLB8AuLZlnDOl31Y0NZ221ldp6b40M+lk4ZGXPbFPS8C+qS0WhQ
59fa+mD5ksUnncz6mBbt6nOqm7UvL7cdUrBsNzcwsintpkgUxyt3odDG08jyG5amnC7GRYNs1uN/
uHEtKfBmqWB+1I1pfnZMYV5wpRwTP4FfPHADpltSPPQ7E2S8hesWHH9UA6tv47ZubUzzbgFsJbEU
hkwVGBkq1DRHkMqZlvDWlllCJK3CPEdTuD4HIwVYOASbA9OaiFkOS+R1cKVFp+MKyOce0eTkrzVW
YXaWaEYk++H4c47hvykcZMa20x0dbc3ukGR1jzJfzbdJb9W78uqROJtMqx+8MWEhKkTwTcMpuLkP
feDWdaO5cSN1dwzx0iHjz+tpSPBU9U63HwD+3+iZAyx6qALuTIBP1Y1EZwfcjVQaWHZ5Y69b3xzY
AIdqPuaBVTya9mR80pBNrrFSUIm4unJv24QFLerX1WO6RqV9XhXcuZ0tVnL+KO47P5zmlb3S9Z0k
3WEf6r9m1KvjkbUXE9FsGiMcZX8LOs4HWdYhTm3cVd2I6+0U3+78FMwSIfeUT14FUDcvnsig3DDI
MhuHExSLmFMWpCREyHhOrPWjlR1QLZN7V62gCEKzaaqH0sCLE+KCda90APxVNNYblRjYyWBEbu35
I96WGjuJPS7GOaULbXvyGzrQs4vG2u04mUCspiXANWw1t5+KwU0TOS37LgB9WwA6F06APFWVzela
UE4gSiuv8pnRyqfjTuPRYMchCkTXm/FUgbguowz6MQYOo/WvhN3mVahbKUu6VXbWi63VZb+jJNo4
Iwi88POSV/xcCjc/mXE7TGFvWQ0W0MnQbhvA/mm4mGb54TMtWyKVqWDc+5Xt4bW0AXBFEKLHW87c
a7Hjwyst6kanfpfupOa97eFpu4DRsUC4qgL32EDuI3DDpf/OglY570jHU+Dfbvc+57hBwqkZyxu7
9rS3FtD2REMFjMlOap0QRM0G9IAMu8KbvmR9z4ITFHeWO6jLmlWemRZVO5sCUkUU7UkqtXBF/36q
cyZZT5PEm7XHunVUedCTLBgBG3cYTppGYPibnUSzLwzWHyrDhWPFNXzNSY8sDYdmGupBks07xRM1
RbJoUFWVHXaE0Gx5NENVFaRYZCPd8ziDsvMNmyuVBR7+jlYaQ6m4ch3xJHvIL7vU8zAQCc/NHnNd
uJg557yJmoniJ1QqNz/s0ZtvHIaF/hbmi1nEdoR7MyWewQpYp2UXiqXGcWw1XEEMLFTTIPMRYIT+
umCKmLzUoCzyLecJ2EJ2vqSuf7eu6XK30Hi9t4wMW4zWdNiYOXwFHrlzSYdXZcCfGKXZ1J0NwEjy
nWfR8cd5vHw6AlDebpgs514RFHgf+KmVhzQzWf9WorAIH9G75CpjejPvg3ocktveEenMsuQMW53l
YGbDyi5z7Cg+ycDECAcGeiLBcJ9aoYsUeSXsPSQM33jzkr3UcJt2Q7DaF6TNybgzKlgsVPSsKfMs
/SKESmpeasE8rfukDzCYlfzJi4kXTWHO030VFyy/F844TfcrUJf+pNBt2R37ealvkFJ6BxaZvDkU
S2evcUoOShEmZoZR2m7t5DPJ9Pq2q7ws7uxmM0ulPpkM+ryyT1osn3NEQETtEhG/9GtYaF4X7Nd6
0DKSdwD0xKZeliuF7hh8GbLHDI2ysUaz2U7cPjSVg3ERlDh29l2Avzhq/MFG0TBiD8TgkTh3TTVV
D13Gv9qXbPl2NGlyeJ6yQoOeKr2+PvOTdFkjMeCSiWiOOh/F0havQ67qnMYx9wTXii/fKHfxxAZy
Tpv9sICpiKbO4p5Ui9+OOxSJ3lOr5TQFNHet7/W+dijTJir22JloR8e6C8mmy2fjgvHx+qKIgPhm
D4116ldjJqLOnJfboBb+BDlAkl+nSm8OjW7tKX+WaTm4tE2TozXJ+6ktgoMFGwQYQEmxdQCOrcUN
pZd1obg4N6NX5MWxyx3/nP3WRtuX6x4ldgZahlqomGrUtgw32ttuFdN9Y2OkDTlO46L253J4q+12
el7wOt7WPFTVrgmGogk1RVzALuibwT2yvCaUfouhlxFEUNLOyRHRwoB2M3d/6cSGobXVh6gGHgeU
lOoCiGe3xp2U07OVTmRikIZqfqglhWwAQKvbdz12xYgggeROW5wWw5xcyksm0tWXtxb6vAu81X5q
TTSssZYbhRmlBpyS07xQat5hFFR45bwSqH+KLQ34AAZK6CmoHacQTmVPMzFQA9ntRPXakTY6LlSn
TF/OAZyPPFFTgooqaRLM57B+6p0DqOeTlpaHixFJ2bCrBk09uaIY7YM368lXhQf2xLEWvI4N69Hz
NpS4JPZgyU+4C3PM+t6kcWaa6lsgNkBMJesrnySuFFW7nc3nlq9Vd0nKCfgIIEJlO0z5LiktOAAg
SPlyjqZ+sTmUjOlbJqSeRlhtTHcXZAg6Qkn0ByQfg7RjgqwLDENmrV3jZ1uxUqecavDdufPXWgqs
iWIDOUUIQojz6fFuPzf8ycUy9/JWTpVxDRZkoOVvlrUd9m4SPMmRRWLfycEzQnIlaizpLkaoaE1H
7Qm9EhairGfgvZ8tvf4qvUa77wu/4NqNXl5RLkE4DzdqwlaEGn4Z4ZsrYBtgRKoir6BWi1Ekj9Ne
q53m1BFMaPfCGamYa1LAJWckT2w1n02ZLZvMmS4EJNM5dlu1Al4as+DFNkUjY3ovHaitQGuvUpEG
bSR6HzRQoYvucmWN17AI5pwpW6Utz4TgwuipBuW3+7kt/HtB2KHYG5mZPvzZRvk/KeZ/+zS7/j1c
+UmEeXh9a5u/KzC3v/6XSs6w/0BYiTHK2qILmRPTePpLJOf/4cFvpgmN6wQKHZDzf4vkzD9oe6GO
ox9Fg5ph1r+ll5r1B4Y1DOCbY4Sdj+71fyKS+77DhiLFpu2FTM9Fd0xfz9o60X8TadiV7/UI38IM
QNeN3bYSW6vbxUqa1m+k5d9/EiL5bVjLQw9ok5R2oja//6Sh85akXsiQNYB8ez3zUOh7ZtxliYj/
dul/Mdf6vhf6r0+iO0kXlAvFK/f9J/l51tfKsUKTqnpnFlswlFrU7p8/5Be/DrMa7hkAZfSPP5JX
U8cXveAU5eRef+QFTK/kIoa9D8r2dwEJfzlC/rc3yW9EJxldB/kBPvMQ70fmX2KhIyE6O7YS9Nzk
4w59chHQ7i7jXlV+B3tko42nq3TjKp2s8YzcSYpScjcsKJEJHtpondRgQvVL6XL46cYds2axQUPK
oV3vQBTpVpwsVj2R+teY0GIyWV6Vs2WKw0D1/94bCZ1ldImwV7TWax8DJ1mIYZtVY1xqPfmKsZn2
7leOcIA9Us/qaW+B8/rKV2g5ET/CLm6WuueDjVwzPmwwaCmsLRM4lzbPHI3Lrgr806TwXIQ6piXm
S53J7cM4TPxsS0dEE3JU5fgvxOC9e0HjAb4yyYIF2hdUAad7Dx+91Cf6STa5buhAtjq+2pyyfkOD
Mhw8qz6dMqcnqNvT5Sf95TqJK10tb1OSqEdFOtNXDWjrom+JUQg1KxtvlfLXYk/nIGVDpW/I7BYi
3ZPPsbuL1qbV3iQIiIfErssH4FecM3I7MfzQHA1OenVQF+MTNG9C7HdGVg9PtY8xdfVbrnQD/+oF
2GZzi+WINqk5zMU5zXX2jdmmdIE3FAxPApDNGyy1/I23ZnzN6CMUxCNjDI6S1gRKgblCvlLds8Ws
BndG11JM+lVaY/H3OaDN/OB+fmaWZDiH2l8WWOcosZ9TCvRL05LBjRCbY3wy8aSGZj+Vj8rc3LLk
Rl6t3Yw3dx2H8q4ZhdlHDZvlN2NSmhYa49K/AU0ZHmE/zd/6Ukto8bhL/u5YpbyT9PSrvbkM84Uo
Z/p3SrkVZI01Vec+LS18LFNVS7rDSv/U57l4Z+QJu8bctImAe0R6Y1LUjDvy7DiLCcefygPRhMZp
T1aOhRU5187xalM/gaLsyCUiTqDdzWytNwPxAGNUwXRPdqPAeRAabcrZ1F/Xer1R65xeNzC/Xkoc
SW+pUCnWcZGnTyN9ISKQhowTLFsq/bVFG2dKi1GfDf6cRLOYjiIM82kgSDVUhUGeWC8tTOg5qidj
CxkKTcYC72VLwjTYkYwMABzIfcbzR3ccUqNW0sjSJztsB1e2UGTX+rZh9HaelHZmRijd7BaqjsT6
Xvjl8jIVuT2R0IUKg0Atp6QqSSresopPrGIjEd0Hjm9Il5pwGEE0ozaTnCVHiAjFtD6ULPvBTuhu
9jFyvAAXKjPvubZ698YU6LfBB4EH3r5MCVqO8vFGp6dtni1YqGQ4lAbytUrpPP96RwLlrlst2FiB
XTvPUmr5uy9deBkdSJrdQgedVqhMNRXlAKzg/QQWGV2Wm2Q40Fs1Pa313EJl4f175zy83NKVemqD
hLtVDuN8KQ21fILU5Eka+6ScI3zUbbULysSPyxQe6M7v9AZkZgv9YNcDv/4mWDJfRKL5oAtHiw4o
C46oTwI3aV6xbFN0SxfvJpixRRT7tJVpG6H8aOgFZ11Rh0m3CJs61VouWuKi+DVtbb7i39UPFuzM
GqxMweGaNU3VuxThw9dq8KioQCHXhGcv+53KExqVTRVgvM+rpboxV6eCjMNw4jblFyj308bh8Duw
Eq5glL2zk7T39pLWWELztt2M0OgHOzD/fukfJulQNk6FadGfyif3jBEZXniyalRk1DnfCeUuLWaM
/CaLGT2GaycB+XQ09baMA+iSPpwXRftZd0R9OlTY+BnYGKLb5UCcIKOoEsinxfpMJPlusvqTZfSF
FQPtJHJOzkqngqUpdy0mKtMwWUX+bvO00qU0x4B2buZXjLLK0eLkls4jh4oxyJ6rLs2XU0UH+jM3
FseOUzJbr+2KBtYuLYiNiXx9UHejC0WIX8GGOFUXvmsfyyYIVGipNsij3FqGLKIxJt+xEI1ZlOno
+HdW1bH4Sm0wjkGTmkGYzw0Dj84T9mNj0xAPMf+B1sk1/RPdDP0AOKwQIifPPVokYIMP9cxaJz1k
sI7aavYnpd2A8ewNNzufBKTG0Urss2V0qnu9rII3jSbECxSWSoY2CAW5m+FIXTi1Ly8HS++sQ8Cg
YIrbLT8ucrIsz3e1qPIHTvP62wyL5dY2Ziix7O5aeWjlkF/XTZK3kU3n4h1ShPFIu4SJ1zAzroqS
aRtl98UkIGnCznvTWdviavStZjeaSfvWzNV80wodgGQtjGu2Be9SdkIHMaPMvUnK0PvMz19CUuPg
FM3uMIpj6c/+1TK723OeCjaZvkClyvvXyHt6Chmnb0cte4Gu66O0E5OERcQHxo5zyMq267F+hTZa
u1MtB+0apa7HgWyZcZhGwhx8RdZtJk4GHr63nqsxkC1ntIQUWN569DiKkReb0gxqAulcKaPJW6QE
UqfHavBGTlnQ36WT573mPWiGKFmn+aKzXWh5mm0OTmwNRX3C3isPNerLhilasT7ybBqvbdDDtFkV
9JuwGJdyOFgG50awVTVMXJ8cwOcVHVEJ7gC9FXipCXtvE9jqyrMHuz7HUb6yp5hEvUcoAfpnh4ev
3HtrW90svu9/kejSXY5sFDxHvH3gy6Y0fzGH7f2gyzduPK1UeBGaruaRzIH8Bad4xsI+OdrR7lJn
n1t1IneasGY7UrlPV1sPJnaH2Q/ch3SWtCFxPo52WC32QBtNqLHbewuT2hAiG7/XTDW5oTlSdP/C
oiddI7FrWYmgXnBNB8yBZTwNQFwNKIz6dNPQmSpvjN6upjOiTvvSOmGQbd+YXj/PoW5uh2lEsJLu
DAzfJWKF798m+pOVtmrwuXxBFB4ooglPzJTlKpqJJSvPmsma3RORsW7x4MCkjYc5nyB7EfB5GH0J
2EkxqSxDIt+0IUIPs9LEYXB/3+XUnSHdTcsPHVqe1wMoGuwZG66pA6lexjgspYR2VtBrEaPNnbeN
Ur01GpCv3YLi9hR5aV+EcwYQJrLLMbOu8On3FhuJBtVRoi7ft1MBOV8qrzCvmYtTE8l+Ye/CPeaf
M9Twpn0+uDi+CTR27cvM66pltwDQLPYgcd3qsu5d9SpwM5ihw75YMUa1PEDAhT99CBPsKcgwjs+h
PViDSWcHrgeb/PadCToF2tXQwsiidB2mU1u18mNcp4Uxpts2qLVSDcy2IWw2nFQK+huQdaYu0qTr
ykgNrMF6u+gncPsQttUzpNhQYwjS36xKSXlB37QI4oBUyGCPM2I6EsCb+VmYad1U7qoJHWRooEh4
82ZDeugXRGnHSRWAFqFmInj1Kh8qiHEBxLKTeplKXowM/Avj56E5RWWlNIavoz7U+xyTq8GSY072
kdEwoZA7iVOIEQJRn/WupaZwX42M8h8yHIcQ9mU9bdw32XkWEM4Mxe4UTWkZ2Be9bzMrMwCbPG12
Wdgfuiz0bwkD0u41B53UX5e27L3rzrRh5+pdyh5MXeeWn//XkviXd4+llPP6/78rcdnSyPmvi9f3
z4+2yVGH/s0h+te//atFYVp/6Bb9vi0ZErcpIrD/16Iw9T9s1H/0IjhEBJtz9N8tCpseBacELP4O
PQzdtDiG/8vHZ+vYQ9EDE8RDuCz2zv+kQ/GX9Ot/T7+eaROrxcGXxCugCVsGwffneX1xe5O3r4o0
r538o76QiVos5mfeXWbp8lQA0AEtBSrd8V8M2T2hjjhx3dl9XTUN4WAmPpy07sLJH69t1I7b+ulA
TqbrsWxc1jGgNauZ+7o0YOQZN8YisZb212j/njqns69wemdfTtODABMUDRSyFGp7XcnLtvqyLBXW
XSW3c2SQ3w3U+FdrdqoTxLqU9V2ZseyBAYLXvdaR1qbUzUt5S5c2zqS5K8nabt3iKkU+ExgcUQ3V
mnuY3utFtuTBRV6jbQ830XQG3Y9kh4eqFd/6er0YyvLCmDMipBcXjK62L9yGAZYHU4qzUbx4OMhV
27pXDAjNCy9dDnpTkqrClGtITkZRPQypFRykbUZ5br9bAxcwEXSw0zotrmTbf+JGZFMi3Rkbd6QZ
Q3c+9ON57bUfWW589L527ByONsxJHr1Jj2sf703fr8R5pz4FRmPfWYbGAjlq4VILbV+p+REtQLSk
631fdp9Wpk3neOjukRM9r6S3OrVK9xwHPhqAfoVhZTu1aDdNnpy1rK8A3VJ2cNCdUVJXwWWaW/YO
IQVLOMrEuftMhL6T3VerCxZ7T37WhqZzQEAksMqeRjx1UVVn95Zru6FlSz32aPaGiMF3yBqaDw8H
S0gSjHfL1Ow+E7eVyR9A4m8Bg/bqLofbESHWufdM63UADFpB7VKtRjUg+Kr43dd9UJBMbyETobYF
Canl4lJSJVFyoFuZNj4Q424jTpi48lUZ3BAjcMxQQcFGo7vTDh6bpwYD0quDKAfQfVAzcZ+IoGkK
B17PXEhjc2gAk4Dg4zA4Zy9LzhNtaRBwu9m7drQ0Vunkn2m+5scDocUpv3CMKZJho6UDn/Jrm2Zz
gQKsq99yGBkzIcFHREHHJPcvYUpejb5mh4aJawZxEQzk5DgXoGNd5UVFzpYlahbscWs/m+1b6zUc
NYaJqeLa+NFUi4Rfa0rcZ9OXz16mcXpAk0hla6ZiPCTqhu3jppDyca7QMiWGHVpy5KxpHXjMOaX2
ZkT35t61N1BqWfVvxYYZ9trVRc2v2c/gZAv+145Vr90ZhYUUJdBGZW6dLFibJndA0+prp72qsuQZ
KF6YBN2p3+ypHMfSZIyQkSJYnxjFaDIY9rJLhyh1WdnLkUiZ5KoQR1xeDVoO2AUNHNQABrqo209N
gGQHZwskV3a09IOX1CPEmTfXcMhXzvNnZ8pZpNJ2gU7siAjNjh0HjrXDGAS3zFbL0fVAldMnnq+t
2vEO7IXpjmjp6oBx4Q6aWTwGeqiy7Nig+IkZPH/Zq3XBtCu9LIv11VkSj8BNB+5ge+mjww7rih/t
pgji53SviuA0mc7z1ESCWOhNXNS1cTuucORUAc2tae3yXJacOAX01yhQwa5MrZPWphUxzeM78oNw
tLVy3wnn4AZ9GzUm9weBkc9/de+LiUffHyUCBv0TDtrpmGXXGV/jWC5tG5nqNaBxEuc1Uyxz0q8w
jexsQztj9h0NOXHjKPOcVvDKpA0CIo2Q3kC9GD2uft9E/EvPYzj2YOSZDW8CkcoqI1vOj3h4zwFz
kDKON5UBp3eqkh5LYXbQNynjWiy38Ky5raV2dOkPhfxpfta0UGE3ivdSSVIFSu3cR88v6f7tNIZq
L3qpnQ6W97LUpC3oaX4p6gYoqlPPcT4szwbEZmdQ52mlAfaz1TuI+rC0W6zTVMr2eqFlGeOyitxs
0TrHdJDXOQhEnmYW+m6c7nVSsOd+RZP2knZGQ5urdy489wAP40nhc4iAwB57oIeZLl/93j8M/XSv
CKEil+ZRa4Mp1nv1vIzTBeXuzsdS2OZpj45YCy5Sbx4vK7vRTjV/2K0MA+mmNw0+BTiL0DKb9xb5
RZjME1O3eoYPlmaRH6w3npQLKlKSDHrjy0BZepb0jUkorfkulSIVIP02p0txYemlesn7st5TNj82
LvzCViXX7nSvARM9HU0Im0m/5KdJtwmMwE5e+3N2RxiLSxRKQJpgkDYnCnVAUVGItxp4wIYs19B1
+ytEKfy0t8oZRiry+hktbI/A87lpugka6+ju/TUeBn0CfS8hres5mfDdtaFJzAjuV8rMNNLdydjO
cwxCeZ6Dnp5EWUx25HXTe5cjtcy7YIg0PXtIQQ8fetd9X+RAlL2z2He6rvobqObAkY2F0sAY/PSk
HHp7ZyWd9lANuYzHxtDituucXeF4JHZsTxqWx+4bmT3DhUzK8drRtSlc87q/dJNS3CrG65fYr5wT
Ztn6TTr72VcClvwcq0Rz3VdJk52RzCEPdEz/h70zWY4bSbf0u9w90jAPZt2bCMTA4DyJEjcwiaIw
D47JHXj6+4HK6lKEVGRnr3pxzWpRVSklIhAY3M9/zne8z4mhknIFNtC+MLpu3sLcTZ4a0/HOAtHM
i3HJ+saiP7ooeI2wpMjRPibF1YrV06ARhxNWDU+xH9dfW6HZB7FUJqFlDAcsFvpGOXl+5491D5Ib
yYWdZlHuOwoq7vI5Mq99TUsPBbUzmVlNoNJbZz8Qh9gGeEow+iR19yMg7bPWh6xaM0zIv+JwUKEw
O+dgl2V33ZeteT5b01eNStbvecAmUmWleAiGbgh5UPDYVe2BMgQZiiqTt3pMDl/qZfQC+TOaVx38
qDOckARUe6HHKwfr0KUOs/7cylvmm47Qr0lEJQc67TWe64j+N06ZCjiorlpjEd46w1cH/SGKA15O
VdkXG1En1yXVY9cq85mWYPrDNo4i395KFWiHrqE6Qw2mszOYCI+rbPGlBVkjVloeMVOmy+agxXYc
4C3GcFbj22OfA3xuMxSp+xmchLpOcvG1D6DIF8ja3ySYcOq/2AX3tOtgOKgsmYWFW7l3Lubrg+lF
4o7qAnPby9z5kguzxGWDXA/XVpt3lIak5xCxMHDUV1R8nzP9hjIXurzDgu7raCh9N/TlSzHpa21y
Q5m75x7VGEFlFmdVP/aPaaGuCk4x5rznrCyIJmKswQN7ZrYyux4Gmjcwbtosyaitb/DpcmJ7inL0
XWQWZti3+kWdeACiE/PQ9FApZZtf+F0Weqqvb726Hs6bYt7YRXc3WP0avdDY+B3XbcFbYsZpvpNZ
8d1VhrkelFc8TtFIJRWuc5jeINfnBAZ7mezxg7FJr4PzOjaqrWjM+loLatRWf4/49yjyfAhYW4l7
JeUmH91bammkyU04RxpeNgd1tqr0K7tDxCuDZlv66kYI5JP20qhz1qEyCgWZR84qdHL0iPrRobcP
G+/aNqcz/MaEL71tUzTpLtLSOxnTeCPdWG2RTQ5lGn2a574OvabHoDG55cFTAxbIoQ5uYYjQLGNG
OzvXN76TfLLcVlx4eDeWQqwCq3Q1fWZT8ZmX9HnmQoEnRLY3/R+CkPa1Z+bxGYIAlz5/9quG9R9U
LG+JFMs9U8mwdfuXWBh0RgcPKo8vAOFAyXO7TaA6ue/ZQlupg2Sm0G+ZJa1mJOe8e1IBVSbkqlcQ
4kP2dTemmqtQZ0tT1uI68uXB6zHSUGybvgbSBtYeZJeiX14u/ScjERoujPyyctJ5M8gIMz26Zvdo
dX5NK894qff5xWTPB9pDmBwuLnqzyO8DR0vWQX+YBLsMD1dMZQSHwph4P+oARMbXAjelIZV6zmFV
7Gx9PjewULMaa9bgFTlUH1SbFibnNi9BsiksEPbI2pt3l0ZLAlmZftMAWyWDqHgx8K/QUBVU6xoY
0N2rruDw9nzdwRReeRUfk4w78lb6lKeE/9tJZM3PPOA/8jNcN6/Vfd++vvaXX5v/tfzVF6YYDIOS
/o1O8+//dZm+tHVX/+hP/9TRX4Jh8/fxFxvB0f/YVD1Li9vhtZ3uXruh+HmA+LVe/uT/7T/8e5f/
MDWv//u/Xuqh6pd/W8xI7FcBwFzil/9ZOrh/rV7jr8Vvf+Nv8o9h/EW6CUwPna2kZTAC/Usx0Axv
8TuABWIvbWEtcMz/IxkY7l80btr2QhehRfSto/dvyQAqEJMmtAdyl1BHTP0foX8WReDfioEDlMCm
7ZI8D2RNnRpRPsKvrgbCcSnNjNGty6QZ75JVPFqBTk+YgSmGhghk62+18qLdL2foQ9/Bz6MCDsW5
sRg+3NP0nOfHU4rL6HYkv84irkzvxcQ69P/hIFCV0NmJqVqn/A5a8gTje/+WVbf9efLa7iGPBbPV
949yGoZaTuBCiOO0cBj91HAw+JFAjPVvywHRl8V5bN/aJKA2cSB12rm9D8gZx2aKn2cOxA2XVIBi
BFfx+PfKM0N6OKhujdwQ57qy7mNpOBfdwETv/e91bA357UCn7Du3CkwGud4thYJGiFzprnQwJR9l
yf5w9S26F2oaJl/PPrn6KChBoE3c2zLygzv+0MjSSM7zoSAytsVyvNQquXHygSHlBHH493cjPknp
ADwKtLfjk0ilSUoNmH9LRqgNpb0MtAQB1TBKHGtLBCC/H1qWiNgmvCeHme3WoQPgW8pEh+x3RI2G
yuid89pAHCRQY3oJqhLJ+v0f4E93JhBSooowaLEfnWh5Q9sOgpLJ23oQLHUwudrU4tneGkNy+sOk
zeymQancv3/QP/zq4ClNLi3SfQsm5vjMTGxTMR6atypb4P0tPRVzFSX//Mb0SQ2SXMemgz8LM9ev
zxzws9AyBv02KMd8bUYI9Gk7+B9Ym5w3UtDxo20pDaYAmzsF/9Hpo61J4qxtm/RCzSOhgvYthpD5
RX1oGarUYeoHJBUKgybMcHxLMJCDZXIEk8MY9kAFxA/nZ96BCAmD3rcchKz4SXbt3HmMdNskunDF
jGMAqV7L1ukcuHf5W64CHmp0M2cVqySBIIvwwqT50QPh/tjapSuxTIr2RzJ2UF4ciKEjaUgLv35M
hQfzEq2xniBPjrzvzT576BudH79kGwBhzuoB4g9GzoQvRRclDDpvOuQrWgLNgU04TWa3jfIjmCN1
mn91jIzpFB6ZzFjXnotwS+jgMZIMdCkRDay7xfGotl3VWEtxQ1veZhq34C7n/6BhT7IIYcjtyGfX
IPKHtYL0A6ulhuJB0TV+SWtZyh8RfdS/2kklNMbRvfYSD6b60dIqeuYTiMtCSk6cce23Gjvfxg/O
TFWVwZkxlwTsuMXic1fUdXlWT0n/oFt0tG0RPqKzSidKsG46s6rRIxLi41FeU4dQ1QaTt9jt8h84
5MuJrYVhxptU9HN9YcrUYmnEI2wCWuqw52GYRJ5RjUQwWp4J+8Al2naIBlv6W3qozOcK3DzqdKDm
OrSFRmlV67OBWTl9FdyzrhQ3iL3UHrKtom0t94qHKnMDdutoh4+8VOId/3Y9YZrqyi++JocL3y98
MI1s0W5mPArnQg/ir0lAMx8jy6Qydm6r8s8V3VzZNs2dkdSRrYaL1O/GfGOOTVus6Z+Q0U7XMamG
dNfKPEwC2YRZouNxaVxX04BftcIIHZe+19QYG4lURB0sRaey+VZ2S16gwyp9Zbg2LRqYlBTKUJBg
lZgzbylQnPP4xRkVdX1UVnj5Osb2+6JLMSw9aezlLZWbT14zuCUbn0whJ7LDXVqNpSXCtjaiqzpH
4bhkaOpVpP5lLUNcGfK+T/P+QlAX8gPqnTvdEJuS52acyyuA8wI9YjAnO4SJMOO/mhKmoOWA6Ew9
FeIkCAMnSugtYVa+zZy5yJkFSFtfy74l/TWWU63Wcz/od4IqHG4x6iMhk4zSxKABnmtYTTFetFWs
J94P6Vf6sBKjTxq607lvqMHTmY+6EA7DQuh0vEUWXQsp2vGjmRfds+xFeu9Jj1zeyLYckVYbrK+S
YtJH2yud29yaadZQpT+GqQ32I8yCOj+rFVfzGdgJaioUt94OUEV9NpQ1Bh++a/MtNSU/0Ow75beF
K/aFT9A9VaPXu2u3QqkjHEcG0Dfq4JnaMmb+VCNi8EOcKREt52H6ElXsEzcm55YdI7v9nAysrl9S
XNM+p/YsWfyrMnud+Blw2RvV+GCYWf3i4jb74uNUb1a1NOPnpjPsT8qym3RFw151nVUx9Yw66oEk
DVXn5Ehs3oTrjl/8htALO3et8tIvETreJWNk+oup+nCQmgmyu9uonltJcYqwSMRVVlOFWuw5j2il
KHvFcg0qffikugxZaOooa14ZaYOJvleC3Xo82/KTQdvBrZiIUe8ETczpaqZtNt2VgBe6dSXH5FK3
0NNXnuY7U1h3Iy3EeVTFqOgiNvAcOqnxQ7ZkaJlvtYkKp5ZpbMgLjBIJDPbypqfp5lbW08Rm0NGM
C8DChNSdEXvKhuGGYHSgBegZXYHVkdM0Frc5172/UrgR2Ir1tnPTSVwF67iP50cDScw+jJnMz8aZ
bnJyFf3QPJdDW88JO2lMTtug0gyeQIKRDF1oFP2U6YWPf7BbMRCckXUb6ZSkqAavlda9Q7SjXdM9
al717dK4O+GpLENt9APzoAX4yy67glRlSNkYd67TmE2w9vjv0Wa5KxSjA7/hgghmsbzsYootG1NO
BDbmtNiMmmeeG1bq/ajqISA6qrJ5N1uyITKQirpjREM2SI7RWOyddNTPtSoz1QovqvsFVyUZCHxS
2L1md6zWg+Vq38dc6z6Rww6cbaemud/UdAE/D2WZ3yCgja/M5Y1X1t9kOFWV8tM3bZLIsyGKkyzU
yNSrjcbk+7YxKTxloGOC0P3kp/QiCnanRUiDQZzuST3EEG2clNxRY9U5sZSEykIU4nIqQiadTrwF
nUnmEnvhFOJmy9UeRIuTrbE45FSQyUhXewxROfQKv/Wuig4H4773C6reKL+E5acHANc3Y5MXFkMZ
WzxlWY/QY9Ij/ER168QkyMsG5N+AywdB3OdFWdHo2MMOEAwYRLkIu7aV0MuLbY/uMbbgX1Ur82oT
mdJr8GJ0IzWbsRzSFTIGLTnOREXXVtnlxCu+74ieWS5RhI2e2Qle32FwuRTJZircFEX0Yil7yQsX
aPqYwLl3MLWIfsvSo4B/ZELsW7Gaaa21FwAWJivlENr3SmtC2EhlSZptnF2UsgGte5WyrcBWmAKL
XMuUq37j5RETHjaoOVCusogZwWgJr3ncRcwDdVPJftvR6znuoo6ezbVb+FO2T6PK1S70oh6TA+SV
KNjUTp4pUA219QTAiYbhpKMktQc3+pmoM8SBXp/iaO3knp+EeIQ6Mo3EMYOH0rJ5/1zPhkBAKcvW
uZ1Lw3s2ac1oEGTExPpk7rW1b+RRzkvIKpkqOjJn0IEbim82ExtpqCCYtGvTRWhZY7XJBD+Ky8LB
kmPJ6YxGW9/GQ4/FhLfRQOJ1wBW3aj27QmS1pIpXHvYLUKE0+P5QgzUMezMi+89U0fR35hRp6iad
liYWtuzgCjSGUtoelkV572rW4O/bSUI0Eyk0V9pWg9ocDy01DMljNEWErW1nDsodhKJ4Xg+8RKpt
0bfDYpgB4hM2es9bjXSzn76MPlMi8lgyMhv0sAA6K1gWgdc1EBZWenPuCaluh7d86kRStV4iq3iC
tfFMvSVZgwBP81oy30KUzuLmtfuZe33LwKKEkIdN37Kx5ltO1lois0NDvH7lslJBlTSGAerlW8J2
fkvb9mRHr7O3DG4ZzcRx35K5TGY0nssMv5IdnWXOhqC99qCcJdFbuuPYnzVvSd95Cf2SsyH/+7Zj
+Ue6039Uk44UqHfVqf8fdacFvf+e7jS9JK9F8dodSU/LX/opPTnuX2wzfB95yUSkALX5L+XJ5p/g
Ull4oxApcY2wzfubOU1oBnkB7Ulf8P82LxcEj7+VJ83Q+Xu2h2pjE5/2+Nv/xK5yLGX4tGs4Ojg8
9BmMK4ACT2Iu1YRJPgpMbCWFzW4fhBJEEkm/8ESR8y9n5kO96e9DwfrEssN/CKEc7zh5Wpcl2K5o
5UcLGkYLmlXD5v6DHfvx5nk5yrJNRwjirFFT80Zt+yUhRLvZNKYCHTfzMeG6LcDFSov9f6SdvR0F
x7IBv8jBOcRXOv4ug853iMBsrDlP876MLGPd9ZQDvn/GTnbPb4dZYkEQOwObEt9T/Qd/kSNpWmQW
6k3fcbMI/HnEY6mFHdaZabNT9Q4NwI96Ki5oPwyHUg+duA4xleC4YNhX35iNfulBPnj/kx3rIssH
Q6YM8CMjVgLNdU8kij7p8BXr4L2yklZ20Zf3dcykhiYKGXIlTWFEAOSDX/btAvm3lvDzoBD/Abgu
EECk3OOTPiaV7CPqnRkoZT5jCq0+6zGJriflLe3SZRNKV0hg2pk8GwPS7K3hXlWJq3Z4XpOzxOVl
FLPR/0DkWIoFfpFv3z4XcpbnwCJjwcpJOf5crTSh13YVKeNKY3FSB9PWbg1TC1mx1DQvsydi92tM
xt1cqHtXmTVT2KDGJ6AxGLYteeGT/dnN8C9XwETiVxLKsRdSUpmaGFfq+HmYHe3ct835bjRHxdqe
/kxi2CnGyU4zy3VrkTv+4HT/fiMBc/MgLvMjQ7VawPu/CkTS9XrZUSwHQW5eIqFpsaP5T4bvX0jH
yu3f587HH0HYzkVjO7mR5hwIk5NayVpzdDpma5fhXly6YVPTiW4iEHzwEPrTb8WFCUeb6gZ+sZML
12ah3XjK4Y5KgEZKMdJZWDKrnCb59zDmP7Lz/3QCYddbLuo0DuxT/mpbTFDdhZFguZ7J2esG2TbG
1x9dfcsZOrkriA0SH6S3gJ/KPjmD4GH6JNM5g7MdVFcgSbCM+z0W2dS3d8QY9a1upLjcBpSFgvzk
dZQZ5pZWCurELyF3JqMnz5r8noxts0qmvrxJkGDWKBjOXpjZs2/hVaghIm1t4DQbKAjduVMxsmfF
DwgrZstiFj7ldbQCfvD8463521djKMLjHL6fznc7vgT1Ma/VkKhkTTtjvqantyMcnRfsrwoGuHDl
Qs0eLvO8+6jn7A8/nQvJgioYJFKYMCdvRWJGbkfehSjHZCX7QEjWmUte6P1r/w8PUV67jkk+1nEN
63QAI5lAtxX7hvXomxbvq0ntZsU8Hea5S1p8SrYRD7QPDvqnc+qx6GBY4gCSNE4U7cbBp8LrMaFL
y2bJrli3spvK74vRFPs2NdKnwZqKre9V6dn7X/cPJ5X3MksMz6NpjanZ8a+Zc4/MckrT9TRMw1qD
14meK4YP7oc/3OC4e5k1LS8JFlEnNzhkiQJQJNpSwcRtnZPr33tCn0JaJOIPLs+TEQZPLRZfXCK0
zgBwIV57eplMjGSMvoEg3hrPDYF6Bt8himC2ky1jYrfu7nHzAH30m/RmaqsH9nVyxabM3FWpT1G8
sAb67QiD1n71EdPx9HT//HBLhQ6pXwDZJz90ENkwUQw+3Iwic4uaXF5GHVrP+z+q+dFhTn5Verd8
d+51e1UlwbQxJjYsMFWctUZ73Tdo58lZ50TdhV6P04MoYogPg1OG6ZAMtww9HTwd0YtCYsKQaFsg
941hq03lF06+v/F8Gd+OQUYi1MvKjSXzdFtiEtwYQ/D6wfdYfqtfH6OsqVkHm8uzmlsfd+rx1bn4
iopWzOzwfX/jB6n4Tvoz+MSNm+ohwcVveHdT1jtmjrWBXCStvex0wWtNrLOaLim+4MaIMXBw8zJC
MLx4k+clzgNRW4tXssMbMdWOIdYDGBJFBFQucqk9pnRdYsS0Q9PuIhKBMR44MbPBfv8LnhB7l4sV
Y7rJbII3Bc/s0z4VMUdkNRCiV2IwTLx5tfzC1yo2Cs7cgVVHHbKPGUlz6i2+XV/epQ6+jwCTJ3S+
ddk59gdPoj+ccTL8wINJi5usnqzjM94tHby5PUFp92v1qXCsHyTYMF8LglwE7qYPDnfC/X47AQjj
FjVQNP8sqNPj45U9AY6KmxmkjlpwTxe568KbVDjVhqFsdzkLSrzX+IFbX+SbeqFsWIH64Cn4xtg/
vtC4JXjos37l6Uvk4PhjkJckoYNaubLMEl1Bz+OHfnAZ9nPpXwwJnd5o2M6lWXT1uTb34MwC+kT6
svY3jerKVdxkxtfGLHl8NDTdpa3A36rZwcOYjyLsHfuVaMTF+xfP6UOVbejChzW5RYCOMik+/syG
U1vNHDFHcyH0LZrqS4FGs8pJin7wK/3xSHAD2NjqYFtPYQi9EE07CrnYcKofZVmKXeMQSwYMp31w
pOU8H/0OhkPNjw7agWpLpt7LJ/llowgIaTKcNqBkSRjO/hnzp+tsa3AnpGOxv75/An+71omPMWnl
8ltW0mCSjw+GgY85sqxZyXSzuQP2gzWosAF4bjD5frRR+v2b+ezJ6KNhX0+j3Wm7aNAI+luQFteR
O0cQLMa63Rh1JFZ64bS3oJIxOkFD/OBN8LazPjqhPGEQJpYkDa4SsL7H31HZtJn1WpWvVQWiSB8e
IBhd1ni1geqdZ6k8wCHf0UR+wbrug5vqt6uG22lpimZfiqCBXef40MXkDFPAHGRtJaMFdqKJ1lkH
lsBz8Qi+/0v+dnI5FHQLTHwcEunkZG6eRU0vCIqyvogxIo8tjayJajz4zJ2GpddRK9mgCr9/0Lcx
+fG59WxuQU6wyeLmt07h0WxLB9Abi2A2ZTtBcVSY0ZFyYOQX7+pFYq8YRGRWc92g9l+INuqvjXgI
zto4f/zgsyzf8LfPAt0Y8D31HtRvHp9sfDViVvyGZAGVFppepzoU0QGlepDNmllTs2si7PSNu2Uu
mGDlJTKsD5cffIzl9XD0MbBk0ATIM8nyuMzdk4+hS+JXXYFXD8qbe8OjpLl0zaZeUHMzjKb4e05a
apcwfQKqooxrN2q6XS8ZUKAcOC+qtHZvn+h/RND/YlX0y4/zG03oYRi/FsORALr8hX9577zgr6Vl
neU2WynuUJ4LP4FCiDh/sa9j/0NUj4tpKd79lwLq/OWiiLIFc1iyQDUL7CMFFBHIXSqLFp8MC4d/
ULt3ot4gcejYbEgELhIsLbynbTWLpaR32BY9DpQOr8tpcM/ZhClmgYO9T4fOPwPcXO4IrSCmjVZz
sMFdb4vJnW8oYh7PhzyHlAt/GNQCskIt8gsM8+LBMFR14VW62LiGivd2283nKdhSpmpOF12IZJ8T
GSer9supv/l5A/zaTrlc9r/cFohArC9ZP7i8A1joYEw8eq3pduu4EcrxvQOQLARg6m8y38dOkGkf
PHSX5/lvR/Lp1ERHwQl5+poZyo6VOfTLe9YieH4T5Z/Nakx3UB/KcxEk7mUzUDIPgBkQ6j/+kkvu
EyOnjwUPEv/xl0z8plY+HMd7JyV3Us1YV4rIti9ix502//BQXGQsGpelCM1JvNaOD5Vx3aAlkhTQ
pNtvk8n9WroJ/nZlOB/8cm+FW0cnlIWZAXyfG4LCHhDyx4fyat1F+prEQ45oU8bdGU05REv6C0oY
N0KVWzpJyXufAWFej/aT0LVbozbXWXYeR19L7xUn67rVun0iMT2XN3rLfG+0z0q73JbFvTMkj8oh
71d6+6LpzrMyPYfYfNMnFEANpnHz/nlbPuzxlwEHBkLLxJjJgf2TV7KvQJOTTMwfjByPOPiUGigk
M/Ny6pl62Vq1ff94v12N9CsxTHEIqDHK4Mo4PnkNakpOqt5+0H3d3c0RsnyAHfscZFIFTFYGtzmT
sbXZfniF8CQ6+abkxJF9ufNw0QK1OT4ysXrA7FQrPQwsNzZxU0VhZ5LYe//7Gb/d2JhnSS2zDqc0
LoCxdXwYozHqTIOc8TBERr1nNpzv7ZxUBpvM9WTQf2E6OSmWOHBWMXDbTRclGKjIrKPRt+lVMxCz
JV9sDuLr+5/stzOPeTkAm7gU6/rEoU9WRI0SxUD4JH5MI0g1UdEP1x5sl3XUjO3KsJQJpSW500CX
375/4FPtgdo6j626zvtdZ9dun45HiLC6euI67WNvb2YwgyFUE2jYsroV3fQEguIhK6Zp7cXYXabC
+taDi5a4Tb3SJijaDDeJxKM2TeA5+maHh+o1NiySfoH9rWYRYfvzTjViw2Lng4v1dK2MKLPsorhi
Wb8gxgXm8Y+pNTjS6S6bHoVjXkazu5NFE9Z+cNUFkk4d7Hh9RTrEfjKGn9fR/6xS/ou16C/Xz2+r
lKs0fm1/XaS8/fmfixTD+WtRe1F9eJ34yIbBv9Yo+l8GZeBowaiTrEdQDv+9SIFDgCnY8Ej7o7BR
R8Ov+K98gEF0ANWat6LHA3ABEfyDNQqMgqNnDPspzAy8EN62AI7Fxvj4emGTDxZG1Bs4pOZ4XoJT
g2cDYw51QLTOd9MC2bbuhkj39jBW8bnUnej1g1XWkQZpxjJmAKU4L28iLRiLQ8Qoxv6e+AQAbqRv
aVd6lszAyrIG+cGWInoqGoBNK7wv1Yuj+uRbR0btMugrSHEAh5pk7XbCOgx6W8ffQI838YVmEguC
dF7vTCi626Kivfd80iudojej1KG/As6lL2AT6HkWnPGobujm6wHdYHbq+se2al1S6lDKypUJH3ne
zB0QlbUT00rxY5qbybtwxwljbp5nzd7PXG/hnQcIbcpd7LIh0U1b303Y5Fugps6ov8LfBoULS6QY
bR+7Y+2DApnxD9v7cvJ6wDCE5qJnvzcnuGZgu60rtx4Y5kbjkC0sIDfJ3dU8tpaF7c2Jvg9DPTyJ
fJLoelMETnvC2LiFugyuX7r+eDd5scQVLCY7DvVBJjf50NGRZg1ac1HXdtqGyhSiXTUD8JKw1/Wh
IRzdGWGbNeZdA+p628cxnXCuHqVMl4vPMGEtj0RqkF31k+bD6CbxRV7WBjbWqyq5D7rGWpVABXXi
cOYYlhivnksLnWhFW8eQhkadUn2jk0k8i4jr47yhlkQx2yA3Dmcusq/gunagtnj1GKGdDV8MKXvQ
yT7hJTMh4jb1apfWprVtE9O9Sxu7eeFt2OFVJsBrrHKj+jwBVtrP3F9VWCpv/jQXpfOd5osAP2Qi
3XppbtCKrWXHBrJnFuUbH6DrfWkNoy5x8dQzuX0z5ly5MurzEMhoXD8UeAOb0IEGOjzHArPuBR0V
0r+obEIxDZeiO1nRbsaDjDc0w81srIB6dvNVQwIVTFSP5XDdpi4/LDgZo1jui7ze6p1dP8xQfM5t
0Qahk7sXYw39OOh/UBxVrQJKWFZTJGDEFOlZPMIewiOFbyx1hlAXQY/DZrgoOkljR1JU3zKnfYCi
3m78ONbDocFmvFKe/yLbRoS8AcFoiKxeGePo7HM5+1sC7bvYpFslSYpxn8WK3HWifeoL/RNUK2tX
24wNZpnn+HKbYgc94UI1QWjINN/2fOf9VDQ7s/M+RXAwgansO9/TiKE7wSqfQExqeqs2+ax/71T1
eZ7cb0CCljDyZoZjuMXG67/Ohf1dW4AYfnSjTbN5X7UMTGw549oGJ7lSUbmJGtMMLTIg9M+CmC6k
9z3W027lThEAeIq1QlfpYe40YucPxvUsVLZOIq2D49sBGQa79G3k9z5XUbBzy/gi6AQXDTHUp6qO
n/o6PkDteLaFdy/x3GGEK54DWkNCYZd+OGrDVYMZ7EuTlLeMA84o04CLbWTtuhjaw+xBx+8b7TpO
on0WFU9JDGmhjAkWsnyCWG7qEXUFpXvXNc2j08gvWtlfyzlf511/rmcxJst6uFRRXT7yVBdrf+jr
H26G27mWdbw2U4eHhfLUdJCNe5fJeVgV4wgQLFYsrGIhV0UxjOu2sE0oRiW+7LRyutWoQ8JsXGDG
ET5E2iCKdOu7NZWj5tDss6J/tqB74ah2v/tZm18KtoRXVdDewHuUIRl3nOORG1x0BDTW0jMLsC+d
f0WtE/zxwblrO+OpkPo2qy19FSQ0DvVBv6etkoVL7Zzh7d1kKvqSuPa3KgBfivVLp+BEPfUKLlSp
2mgbz7qzocQjuazSnCKUPtqwxMroncFWoEGAGFrRHpymszkL1qVFvPg8ZhZ8GDwtp18VP5ybj+c+
0Exv6G4aLeMR0qRJOHgzLE3/rjQccXDHot1JT34uYHvet7Wl1oVUFL7oBczD3jT3RkRnizGqK5/y
HJoCGIU0OtMWS9BQa2964sebLteyL6mki8yOv5VysB9GaV/D4QzrfqjrFSvtTSaMYF8mqR8mkD32
jmwfOzV8L92a4TBkhSUzIabhU1lbXzrCAmseNtqV6idmASnxpl5rbsGoqlVqqsdeV2rLsOgA/v5y
aXIRstgt7SBrY4H25NhME+6oFRDKXWrbLBtZjmOy3PY1xW22Ve9qJyBvrXF1Cu1mHMbvtV4eJpIL
liHOulnXzsbKvuX5Vl5BTcWD7SMBZ6nprhyn+T5V6tHRqx9mNx1cO9lMAugGaJyLMZ2CXWswnJ0r
7bbQyWl5Qcu9rrSzUtiHhiDLt2SUmyYq1bqsZbw2TDy4doHTIZnFS11PN2Xh13Rl9i9ejEvHT9Lq
3G5TbeVLATimM+Hvx3fzEFih17ng1oPvmpqv+76wb2uq1FzpXc4GgIsWFxe1Lnte7Tn+TeLZPO4q
3enFD73X84e+5mKEcF7UjAazUecXCKRlw9iFRM/8TNdqeJqqt3mlePjLaaudjU92Uk7baCEg4Bg3
TK6pbVf3Qr14tH0Bcyx602irzWyUDd0qsWcNTRjMPikTgrxkPbwHHzlGXvSlyM7YbEPGX1fg9FP3
1oSAG4itrvHGqX8QNfJIuggeGSZBX0CYrr6OumyE1p/EhOIzPmzHysnsqNek5yGen21d9MrbRG2l
fEg3OhRfc2dBfnOyXYR3WlW7rkcS3SVxV+2D1h7NR348sx6vgHPSyzElwY2ahLrtulT/JnTuo7Dh
XWGuWT84ibpvPSeHzeFpictGuRytrWAkGTtPuawKd23FuTLgpdpcQ7eFyX0I8UGzpN6f2Vm9kJJ5
8zpYrOeszBo4FGD9ys/RBEgn9Ov6UTdKWWjXqd6mnXE20EX9RVWFHKlCy3pg9rz4HBOLL1zUwbaF
usgySbaIOiSR2Hem4UbQOKEe0ZWlxSLbkRRwGOhasAF3ZpDNOfr7QroPi8hqp8vS1AdhdmCMnFKE
KLWez+nFcQvrOkoaj2h+bVWgQfPSctadX3g8F/KZF80V/uq2u+kiIiWsCFldg2KeJm9tdaLcqR40
5zoO/C79Uhntc8+LICUM0NXevTKyPj5D6mvqbynzkWzDEuoGtn7G+2Tp7qBbfKFiJh1trGFJZZXE
BZTOkqb1VZY0STXuurGn5CI1i7gHtt+iu7+OUp/SG5n7qv/c16UqqZXVVRQmgmXZWilOOs6iNMdT
Dx33wSfl7W7HTgNqMPsW5RObtG19D6wCYKgqHaNkl8sSHF/mjZl6qkqzu4tKB4BV3LlGu3FFQ441
HYFGXiWjgl8EpTWVu0oVOgVQQdZ3B7pn3H0UFMLbJRH4HG5vm5AoS+Zyo5G9p8LRCEDykg6Az5yw
oqFMKC3LsLECrYdi7ZoBMQhRkVsjD+XURjJdt1NcedtIL/PizIB4aH9CTKINqpIto76mnLtgo7wE
eg5ERZr2YovoEOzQgufr3PfIT277GYmEBD54EagZeXH4b/bOo8lxK+3Sf2Vi1gMFvNmCoAGZZHpT
uUFkloF3F8CF+fXzoKRulXJUqq+/1UzERPRCXVIlCSZ48ZpznlP2ercbrLnHntUszzp48E8sMAZq
NaMmKzYF327p+zHPiBmLAI4EzVQOgZFMfehlsHDoDpQr2Cx1aNu5eZXLYTwshAeFCvqRu7rgtLPA
HoPx7saATB7OTWKUrpbJ1Q9OYUE3czm2uEplC0zShRVqE1dTR11+sNuI5xgJBCcCPkCfRgU2z9Su
H7oCMmSnkibl1o15VmRTvPW4FI8ZPKenbHLUK2WIxbdqBhHuO9T4XwE7299Eg3nQZ+uovLtslQuo
7npzQUqQbbVSt/wmzZegzcFD7LTaHah7Un2XYEjb5Uanvs8WgVl+yTFyyGaVBqTtL2TxiPW58t4Q
6e5jw48As7XuDfCU/J2eldAWoYB8rvPsME11YqJfN+NQpCohecn8rtTWGIq8nA+sOzN4tcoSk6wx
Zds05mBU4twOYwzyO5QMLijz6oXHDp7feWpezFnGK6do3JQkNT41ajkFbCxPYFN6CLdqBm+5oT1x
BlvbecMaBQV9Uz5DggGONcMkSmihNu4MM3dq+68dsM0dHsL6dhxb8LKyvIpTbvtlNBDruDzL8wVi
mlY6OQ1Z6emBPrbm45QOq1syCUm1UcBx2jszdipUadJm4KZqRy3G5JO1afq5FGsj65T1may+3NcG
LWMt1xX3bQwtTh9NFnSmbJ65EkrU2RvkHrb5TCeZ2aETacsFq0aDRUaQ6pbLaW/owPi5kj7/fQj0
/ycx/3NVsv1cM++Lofqa/jiJWf/7PwYxTGJY66GmWuVpFiLffw1iwBT9pqLaZNKIgoxdOmPIP5ZF
1m+MABmM8serHJlj/d9zGP4OQ2hvnd2vodBYuf+TOcwHDQ1LJ+b/66LZAP3gGswf/zqGwRCvJqY2
luGS0gMY8aMi8pk4JTactjc/0VZBDcs4oUK+KXnoDDI9LEtzoYP6BYJgHWf/OV7/4514qzMAYsV6
3X99J2S25SX00xLl5hhGsBA5aUyQbl6j/WLX8rcXzWfI7Fl3mLGaH2ZPLUhWNSmHErF19Exk1Faf
9KuJEdLBEIm2a4giABo7FhdFi8VmSet5CzM82y26nh60gSfGD3fLze8X+eOGi33I/3nxLAcpvlg+
o5X5qPFLtY6cLctTDhTYwZjO7V0WHZjRVfeyzOU2T5ZTPvQZdD6NZx9Ge7RLNavEk2eP7V4j7PE0
T+1Ii9/Fd15ivcVU9mRmSU5/ret2HegICDRvM+UmxSrF/ZdoaYmsckva1wYjXr9HB9sfqG8in3FM
0Cr287CU9NdlH1hDeYTpjhrwceiEwyNWmS5Rwcm0qfWzmYXerKTfNFxpN2xOBs7wigV5dhkiRexM
BN3BEC9X6qR+aluQgGX2MEynBISkatDrZE2ouNk92VkJjMLUhfm4XLDbhgi2o/d6oV+Uhbxn/dif
zFppb9zS4+fPmn2TtCI7z+uBrEqXmNuF6YSKle89WZbiuU6drYVtF3dn4i9mPV8xKzq39nKuaM0w
SElU0uUL0XHoHkaXZAAszJ1jn+3E29eLR9hxqV+wC2y1rBhu0AE8jkZibq1ZENyWOfTk2ZxSJMK8
whjXdXVQARPciDERW8pfoH2DF0F0YKzGOaDQRXvEC0MIQg0rCRiVxfLKnmHtsduoOowj1T1ZHKAU
9e5YDep8W/fac63X1mYQ6pEBo3JWxPIFCmt8caKm3saJ98VZuZyKRclTtQ3Fm843OZu1aQ89ot57
4+webQaJoDhrYpSFAvEwzl0yBsk/a7xWD+taHugkxXVXyAZaWL2fqv5z5jUXogMAHViP86IdK9UM
DZ3IE3h9r4yVn0TSv8RKw9N5mWd4K3YXqvaYHqpyxM/KhCeolUE7LUUhyRbh95qgVgOBgK8e+iEh
nHVKcATStHPe59UmGrqHOGkdxpYKSQzkEd7VpB4+9oXmvY/MQm4wn424wvpl9qlE3aMDY+NzF+nd
dTYNzllt8KfCt1ON1y7OPBr8rDjyDzbBmpGDXULhts8WJX7WyBK+MyoWSpuxtub3asYfa2Rqco1W
0AoiNvx3aUEEHPNShQ+NeFPv3pPJRORDP9D4DZp2hmRgvXvljM+0gaEUFsDzboxFmUKPIfO+Z6h8
7DW27SRmghKHoHBHfBsUZ5Zh7YHmL3+rsnn51uYxg0L8zfVsVJ/1QbOfUY6LN2soqhuiV3C34oe+
w0g4nssO7iHtTnFTAmU7DwyHYoiYTX3Cx8GEhXzMPWWra+CLZct9cWfRH5pZnR+bNjVu+iGRZ4s6
7J7j7XPe2Tgddaccvxa6cbYHRq9LoyntpnUqg2L7oMluC77VI7lM8Q2LJhuT+5ehH5o3mHZv1tRc
K3BDTm6D6F6J9lm7lm2lJDfeHMzQ6l6rkbNr0xnbxiP1gJnSEyLE6CC0YXp2Ju3YS925Wapne/3v
m0WWKBep5QqoZxkNTAMTSxuBc83uYcLbWyrmWVOsFzNW8nSFfDp+ZxJyoUtSJ1zzdXZmdd+b7Rc+
EiMohnmrRDGhspDelcY9zKM+QP7KAzKixU4HW1D0R9nCqQDsVfXXkVwOBuWV9AqxIfyGsUrvD8pD
pDYnvdxbHhOx8qTVvjTfi6gfNr2G0rljID3taE3gz2U6ytPyuOTac2Mw94FekMbP9L9k8cpwGCUl
nnFKp2XXWOZpTJxgIRKseW7lyWaxt7gzIdEIsBy9D/QUnOzweRgrx5fgC8CIPrQcJZq2G/VD7jAw
gKc5yOGsO8p1lh11g/TgzAkE5XVrvSWuuq2H5ECGenLQ7cY+dCAS2sTYZFNfbkwM32HSxeB5Byr+
tjnExnBYjHuAVhsB/6CT35RcYV4DLiBue1KzCV1Rh1NMJOqIVT5Ko5vBFHtL1N4+SQRVP/v5Bauq
zUnel7yTKrWBPzSblPC8zCs3BQNIzWj8lkQicK4EBN7GCVEmRqPR5POkARFSzA/QknGWXGeNeSpI
VSnkQ5Gk74b71a4V5lTg9feNTIldSrKLmM5KNN8rU+tsbY+0OVa1N4neBUuzrAZ60KuxTrhKVH7t
yq6CBooJ2hqNi6g0JkXJLzQPlvrX7fn3QgYXEBN8NJ8rhIrN248yTPZribSIAQjTafBlnVI6xZfR
hNXecnRAdn3CXS9AIijbOD82CcPW3nRf9LlL9uW0p2LcddIGOE9gTtiPe+SUhHSUVX5JCKGDqEGK
FBhSLZqJ2mHqdKdZaB2GqiWbTzHfCaC5bhfobnWmvUR4NdnJQL3WtUOSSOy1Zrvr7O4xU9yUKc3A
dyoREoIuyzEvjT4hfZC3NnRLNuQuEOiFbBXyBaNs1rejEdVPol8JD4OsPumdcpkxkRyxlDyo+C53
ZI08KzBASYk45kxWNkLX77VFn/HRxcm5nryzN5n7jhRuBiYzs20LYN2UH7VB2bkMvBiGa55Pt4xk
OaYIJMj3kWdXRLIoVNi6jLR77pWTGVf5NUDHrTB6dzevl+7QtpvQUnh6VLtRendjOzAL0CBztV3B
mSB9ijsc0kryqS+UK2YpfuKB+2dA5BOecBHGtHWh6ahj+QJX0fZ1A3OdSmzIZ1tHvrsoKVN5oodD
FipNEKuEkU6dd+hq/UCh+gJd+jrN9a9oNggYIHlgj/0F+1tNFHVrDj7GDpMM4YHYBR6FTOMeYx7R
Qu3elSjhy9bWvLnilbEW6eKt6499u19Irg/KQSfkPqYeFqhpcEXGL2ofqWtEjfBFj65edGAQMere
C9HDQEnbSxe7IH3RI285OOKt2kU3usWIk5wLjfLvCQAtIJQZsqKalu4Tcu1uSxIH+atk4paRTXp8
Ne8dr6HoXYw+4JMn2BSbNXE7un4EbmNv2rF6sRr51iA4e6xF+T6pWrubS6sIspWvIQdcB7CGcKdx
qhjbtNGvZpWxiEJ6UKtO24pMV6f9TLQLvvX5ttDUrZJQxDnMWfoE0rGS9EeljDWfh9cpQR3qO5Ea
LCj5I5InOhWTe1Yrx7ysLyqbAJPBqm8WSqBKktaYlW6XPr1bCUXzlI6BOhUHBpxP+pLeTYZ9pj3Y
KJIH1pQ9u4Syd9q97lVhPH2JE51Yq2nTTMW+kFt2FAH+IuDv76q5BJYUoRuJM3X/tkG4lLKnsJMk
dOp78B3besSfay+QlyzfzYBJOy/GUAVjV271NjqWg8pau9vYJKD0Wxds9qKF5ITe5q33xC50aPge
xvVNWu0McD6m9dUR1s4AHKGcXXLH7GFvmPmF2uCqyV2Svi/eADRa7Gc50r4sW3UJ1J6n1/Qad8BL
OWtzVPjtdd7IHeG6JCq/wkZ/M5O3ZviiEEU2jMuGPZOTfYF2uSWUM9YeRd8GSrYCxm8qEj0nUo88
pWEpEIzxl6wSG5F8mxaGe+mu6b+kI5m9Q0AeyKnX5c5tjtOap9UFkadtRyx1oMrndA5Mu78ggAf6
0AfTOudH5rs+N1BrbhWPb91rMZFaTBeji2NPdAufrtdNdxOpvhOlSjpeGtLqooJPuCe+utYD1yPx
pQ1qXT2ZPDejfEURwyRWvUCh/soo6HOCidC77XoEWymFamnfGu1nq1wAdTj+0O2JIgpcGK1umVzr
bDwyFIbknxJ5ugGksF3Xd8VYBAKIr97zVSxVvyVlWu8OJok4rOP9PNtRKd9ZrcUa7Z4ibCuhANlN
sx9VPZiMZNe2coeMYbNyH6ropdSY0aMH8LLtyB1YgE+FynuYYT9pKdR1QWWuzydbf5Ox2GWsM+CS
X8nFPcY1X/p9q4onG3GnW5lnPcuvsWICHLZ8S72aMX4oM8Hn7AWHvA46oRwWiZwo2zLDvTPrlRgh
rurUPsKDCGz7ZAOq4/RYaaS+bV5n+qumpRvI5YE9V7fGwKEt3sbqOiZ4ZwHsVLu7fDynUxdUAMyh
HtE8RUwaL30x7Al4Ymy5kHpe8uFtxMCqmDxW9jwD2cgC5QalaXPJRYObyFD3LFtuK+HeJn3+kCLX
YDdodPA06CPUGEA/ScszOOR5l0t5HstFbAigCZaZImgq66dSxN/asj+PcbIc02K8n8AHnyKtN/y6
yEtWSM7OkQ9z5H4zdHkDdBAp+l4xY5eQMnGqVcqD3iWaYeHOplaQSvE1WjhpMt5kn65s98w1n8iA
LraRVe7/F9EV6eLkTh62jPQvS+PWZxDw3gvJC9oezP7ai5VKGaZsqXhppoNln3ohlB3jxnCn9DXX
IveUt+xYtMLufwHB0777ff+cozDDISbENpHqOHhbEBV/KD+wSijgX/Q4bHpGNsHotNMdvSFcoExz
+cOhQSxDf7K41Rw2QpU3oAarkKtKObzWniZau5ty7XOi7y2Pu3Y/QFlohLLvTZGy9kesMiykFfRM
9do9TWsfBdCbloroYwV1XJc8a/h7vrhKhuJAY8BMzpoojp3ovFNaZuZr51Cp+mBJnTPSif66Mu3k
c47N+Wgo1AzEsdHu1UIoN1aWR++k++ikUSrZXVMC4GNjw9dXGx7wr1U0mKU4u3apbuy1t1zWLnMh
AXoX6RYcHG/S6PGnBtB1Py8sGz1w+31ey/vK8J7NEhhVjcrEb8yXGKEuA+v4Ju+1q8kq1lg5+baw
Rye5u8lOUz2JjSOj6yWmzSmz7bxABNdza68OaE5Ik5CbVCMTpSf/NFB6oPCd8zwVgueSIV/ySkpu
zhjkHzqMeHhJ5k4SHzwVDlqGuo0RlObesaPlZgrNTYuuRFEJ9DL1biDW2WLTMYNb725Lbqf7bm3p
6rW5I8JofoRO3R/q773f9L0PFGtLCEHWuxqTpT713ztGWPzynKxtZLE2lHJtLWGA2XfD2m6aa+O5
rC0os2bY82tbKulPm7VRLdeWdV6bVyRe7eGfB2F/FV5+L53hSVGTqjZaW91e//0PDiaHNOXZU9Ui
jOrRI7rOe2FdB/q9MWEdjA6xGXlCOWs//vPL/s307S8v++Ero9i5oc1w2EJWxmJTWdRVWt4ZG5T/
vxB4/s2Q88dXcj5oiAcNQCjW2iKEzfNORgICNYmJfnG+ADj/xVVpf21E1pMAQqWK0ZzPkjHnKgH8
8dP886RK2mw4FeuJw1fdPZnrKdSv5xE0ZC+UNskV2XpaLZlRhkq6HmFz3Gn7fD3X1JEN6u8T2P9o
UfBQl/zvI6j5L2id/xqAZ/+1vrzRvH38Ueu7+Tca+v8O5vM/6zm3fZLWzV9jota/8fsiwXR+A6pD
O8nM3uC36fDl+N11YuhoPbGHYztd4TvfVwx/LBJYMbiYXAkFxaMHjHm9R/4QdBq/YZk1QZPj2Pwe
MfUfmU6sNV/7x/m9sRpRMcJ7NJt4x3mPf73b0CVPam9PpCDnWg12ENzWjd5YJCOgq4rFUbDHZhRb
VLVd+jl4B9UJZL4onzpkZp0vMlMXL20iTL6Bnh3rUCbkoItTCojtk8GaOTkmVFIpZHzkb4HKFj3f
akkDEKxn0JcexVBHdA8kw2HKW5zok2M10U1XL0guUVhq6Aes1dq86Fr5pW+q/DUnccrZdHkn4n2G
p+M+bfV2DlLBd2mTV1TMge02Djmd05hSNBr9DXJVmjXImMjdVEsgD+eHwAdc2hFMXtY34qR7fWwd
OSbploqYp+S+xUCiPXYp5pKwBXIyo4Fjzc3lVzFrzbr3AEyaIiZApgTLeTQQ5Kk8DWdF7EmpoYSA
SrjGKMU6wAibeTKDKE0RJVQ4OPiGd53V/WKU/uiqDFw6ckFgf5Abgs987HtCBxp7UZMmqBx6qy0J
MA2sWKfSTAIlpsxCdjgPebzcO6vo4kHmqmYtYVpDB3TfdTWdpuFUTUqvDreSxzrrWigjSeZdhlG1
u/FOV8pqaXFUJzVLlUlOVregNxjMsl3ueHDq+bCRXBQBjHlXCRLqpJGOHn0QcQS+SuKts8vrkscb
0ZU5CH27pclvrKzsT+lQ5K/MJEmbpZVK2BKDkWCHQVrNTFPtiUrexwXfl63JMptM00nXKuK9QKSe
ja7v8r1TyHHcGEUmlMCu3CUJtHagZ3OBMds+1LTaCqDNOHrIA5MM3g2ht2TK1CORJofZ0oewqwaK
3aGPPMSFMDgl2lZLH7dmLCZnZ88xw4UF2KVx1OdEJVZhJjEJG3paPXgsBDRIb3l/gxaNv6kZ3HP+
gnM06JTCwcAXL+5N0nWTFnQjcdy+zY+64jeUXadWXjUHb3Bp2nMjnV4cJ8NeDR52XO9bO5LpzlYn
4Hiyq5FzpTa7YUIkO5hBYyZnfT9ZvQX4L4NH40+FixZ1tMSkv+pKv0JB06pz/dqQQ3vyJl1miH9L
nWhlLYobcat5wrnztIZSHApth/hpiaJo9qVQhcaiMFPLvZ6kI0Gbq3RxlxdKPYRxESV6iIxDFiQI
dYuVnS3C0EZGp2lk2i8qma0VKZh2kunbjMlX8oLP2+mvZ6phBjUZyqxXIjdVpkwWqwBll/ae4iAd
nvKaomuSo3G2+PLLS9IyFtnUVW/Vn7WsAurTxgnOyVbiHTWSJdoOkkBn8qxLcdHytqVV1MgC1aTm
3rYLptNDMTUAc8y6U9hHOYtkH2AQ1JTmA3uNFt90TfpFrpKDbRXaVlUSAA8uqiXFd9S8hHG4RO79
4M7AfyePVJ1BS0caSzQat/Fk5HteFXlR5y3InAZc0mBz2pL8JnswZbJTyyENHbOtAW7krl0h0kKO
vUfX37xbcTZ72zQamfktqpflNOkKXINBA4hacY/coll17pIsTewtpykZXZLcWYQVdS5xzKC8Mrel
VfdENdRu/JjVcn7rKL2oJ4H4LQgFiXresQnhuyDytCDBwCtJy1Rm932CmciGUW3VV5upgBaQPu+G
4Fvh6IyGlh8jEJbpptUU1/AlLdu6j5vaAcVZ4upb4qR1JnG5BDOjYy47kqDacOOw7vvmMP45iV6Y
j7Iq2iRUlzJK6uccJs29ba3nyKx58is2Ssc6ptCr0eTgUX5Ik9m8NJraTltbMnfdGKM2rGiBbL7Y
k8vDQB/UNd3FtTt3vw6RkP1KW9wuokQsTnwoInphCJhmPMmS5SrnzLup6ORIuV0qvlAxzX9FarOn
fbKVfuKcMIf5VlhNrGxnCJNmhs5QH9xrAjewDCOWJULax1Qcu/5ikxRfs05TJ4sZRm7wKxBlZzdb
tShNnnSuPXrPDbpoyJP9GrWFoGZC5Ne7aKGwecWTZKLmoa8xExZrcFpt+5aUzrQ3dqZdMFDPVWtZ
80Yy9VkoiHmO9pyltW/rve6CVHBxTXmVqX3RVaFUW8th23ZsILImTHEMnn5FJWhizR7W0CbB9vWl
6tRF7HXhDY6fT3SGzAfzNOqZNhUMIEqlik5NvrBxGEsX1X1Fw35u9Qodut81JsnLSmtjx29TYQyP
o2cO9xHUWhvabdHe8BXgWlm+rYZJAUGSlBcuG7dV/bxgo5N+jAyMs6Yrh3yb6bE3nAhjyhnHWmlr
5d+qJHXckHsDZSTyW/CozOPk+iZnkVugz9eIeBy5xZOTdzMrVAgs8QOAWKW5qClLoPeswwWCoBYE
OHm6kYXWZtuTzspce3BbSJhlsWTqrkn6WN92LmPnTZehiAi6jGN6Uy5axrZhdDKQWg0qu22dMI3Y
IG+GPM2Hx3qwhmzmK1EPM86SJPBucyUv3vjv5idH9t7dnCkMpvVimh/IB3YuY1e4iJzHtn0BXa0T
9z5NjnFcRt3FxwEZ/5vSZUscEMhTXRB9p/ceM9sb3Ysa7B6xtzx7fWS+8lblp4xV8Blocy19R6QI
fu1EPBhyhSDHELaHXWnyePQHxM4MSmf0bii2U8m7TmqPGBwXETIz8M5L4ZSqNqWMUQMSsRg/Qu6d
SqS6YzktV1E3TtA8qjI+8ETtxw243nxnp21c7hMQ4MeKS+lYkhLBpVgTEJjUUOsrL9cF2nLXqp86
dxQXGbOppddpsjs3a7ovY9dZd3keEYeoqY0Wb2egca1vR4SNbvqEdWJhWkSIyWpkWgHGwgktcHVo
1sdGI3IT62e1U42CqCE1bY6KiIUIULc2X2hlUWTaySReqNAGnYIyMRgsEJPkT6ZFTnJL+vrswzwU
14nTgCP0FtaAG+4TYOGaFyF15m4i/4c473JDrC9xPEajU3C6jfrZbgkD82U6Cs8XqDZilt8zyrGy
tauHRY2N6jQR4kn0Wgnm2a+qmnHUYAub5DEsSorPxsX+BDS8Y9Rp1HZ1lfAFZfSF+JnDXhkg3zP3
MpvtouJECVADMa/qnJ7BRmF28tOgm9lLhviaH0tsGYfeYudoIChgOp8vEmJDiXal3yBfV76IwU1V
PzPLNPdRFNksEtI56oOy6mLTt/vZfVxff9x2U4Q7xC8MnFas6qqod/wmQrnAE2NNu2SHnXiccUar
Hcicx7+bN9Bbp8hIiLLSJxZ7sL1zPCB1qZzRIwsCBqkG073tLdTmjWnaDHWTQT1MVbQgeO9Kd4ti
MnJ3Zcl+fIzMLt4T5GUwl3MTk0+MKQoU3k2VDdbXmktS78eJgLOmgIb+hD50KchWQqrq7WWZ0UcA
6lzUOw3QhfMAKhPSm13n3VVUFxLmD+6ZW4Wl7bqJHMUzboKqMPYp26lux1hIcCKnDjAFjyDSJp0A
0OtNUZOlGlEAQr9bcgwHQ7pYu9xtvVuxeO51LCrukTQZprvI7hpYSmwzJ78CZAL+nDJSCwgoKw1O
dmYqEcd/SbWAIUQSI995wy6WzfzkxkXanKpc0RI2cqijfZtgbiSAdRO/QV8mzXSei5rSxI2KPezk
3IZzD28YDauI+/9Gg/5f677/X8PfwjdbCSc/F/PdN+KtL+b/wUT2rfrS/UXV9/vf/Zewz/4NLgwi
K8zCGvo9xit/UCAIZ/JYutrA1EyEbKuU7V/9uPYbTTqGbeCQsMrU1Rb5Rz9u/2boOCtJ2kD4B58S
1/V/YLD84MfFmggBCHHbRyaUwAAsZ3NwQkMc0fB+jkhxL/XosdL4Lop6g4786I3XAxz7Hz6lvxGx
/XW09ecLrsO1H2Z2ZV3JAnr/FC6smlvp4cdWWw6k9Cmdm/d/fo0Pyr0/X2Qddf3wIipspqRQ4znM
h7uRKF+z6ulkCKSN462c3tewF5nqJ2FwfKawpfAam3DTf/HqOq/y52j9z1f/MNoo7FKbU6zpoZqN
aGvJfI+UTS2WtXYJnOZGRQzBBaMchvo5lVdV+Yu56AfS15+vvL6jH64bXTu8slbpEMiZe5eUQ5GG
loTGFs+ngdH92Donh5NAINqJ8Gv94oLXceTfXfAHLWZutnFrUSGF87T1rgk6ve6fQYFw4N7UyS9e
5K8z3z8v7cMolHNOBx1VE8YijaAxsQJ6434W17FHgl/tBUn+Kzzbz+6ej+lW6TwC4x+nKcTQul9m
jzMUNUBE3EGcUqcClIqW/VUJ+aR6YPsUgIrf/uKTXD+xv/kk9Q8TbRs5WLJoI34WsqSletOPDnqZ
+JB2xN3kOgInPlHz1EL+TKDs/fOrrgPev3vRdVT3w13jepNSq87Sh7muEgfhBYY68SA292yOAnOK
9hFh1Olo7v/55X52l65s7x9fT1rq7LZQBsPmpblPv1IPUUYWth89i3OEsuqX9+XPPs0PZ00eiYyY
BKMNGQjwmH0owZph5vx++yycaLGxacG6Ekr9qP7ygAMx+ZPP88PpQ7ilMo+RAM68s51N+qS9VOc6
OSfMC91dclOF+nFceyiS2gP5ObKPiY8B8iy7w3RKI/9zlIEnI7ThKK/yizVsuqeMnPA3wtd9UmZ8
oobO7Vt9qe+KYUtY9bbdW9YZa8em2wn++DbLwv7sNrgkcT9Oz8pW+p9dv9UDAmHd7tAbR3yNHo1T
+qm/k3ede9a2xDJduf3G2XchG6qDFZICPYfTbgpM/E+7eS+O9bZXd2Ywh9VBVLuo+5yciUs/pOWx
P4iLd2fzEwssVNNDeafshuv2pnVQl9ya0Xv2bFzFe5Ib2kN8gt2hbrTtgmvxS3GLEUUVgXw3GbxU
F+UIrQqZy77aO9lpOHT/zZPxI6sHybpHMPSsh4CQkIQSlmWmB/TCNBAyu2HigUDKwO5HeB7/nKq/
Cuj7QC/597n1kbeMO61t80nVQ7LM/Qa5DGD7QBBkH+mvCY7qWkbYVV5TTfMjjhXZNzdlqu9nknf6
X37DnZ99Ez6e0DbxHgsp76FrnlQUEyp59cPsBqOXHbuFeF/0P3FXrL7aU0SGDiEa8ZG2aKN0QEXM
CCcTs5RtB7+GgRpdkY46F8Uh8RzTPCp7oJ1e2Kbo0NNAQLX0B6Yjx9HV4JWa6ZaWP+CZOJBHXFwr
CjPJUVHRkrIxxdHaoa/DBdcxUBT02gUCyDnlZpsfCcIIp9RNdtYqBJCED6VVct0BRGbsFzMuN2/A
EJ3niilbVrSoKhzfbZeAPJPMcUqsY6DCszIo0+S+TrpDjHCemVt5UJ0c7VG26qxS60Ly+LUHZLFv
3mP3Veuvf3HQrQ/8vztYPzyzMtOAcdg2URilh6x9oS17ZzcLXnG4cRo+QUKz7eZuds8uEmXBb5xz
+BdFyE/O9I9Y8SGJVck4OAq1qH2nXQsqcsBSgxIgcgIMR0gZdL8XfyDgfor8/tkz8zvI/4dniClY
EtqkRYdttefSLEblDTf5+tT06/oukcyA0ruEhKMliw+O4/ziOn9WwH7EOS/ABcopVqLQNmvGc4Nf
MfkocFMnjRsQFn0yl5O0bqv67r/3S/0YGGEapewMS2RHqEoeebqdeFT65LD+UlmHMNA5SxbllsaT
2iZxG4d/+M+v/JMK6PsJ88NHPCvVkHfM+dHheKfWJConlafOU6gE5lPD/1/LoH9+qZ9+qh8eYbU6
Fm5fpGj9Z/UGd+XRtR5MpltD3D0yeKYywpxAOreeFL8qffS//7J8v7N+uLxp6UTFbkoLZdSflHTx
o/HO9eagZErWa9op5TSMZujtlLYWbyVHvP2LAgiLyk9efP3zH17c7GbbKFhcsY065aN3iNhPkKlK
O808XJs8Ejdr9cksOKJyIuWYaZ7Kwrtm/q214sIqAdvCGBa4VciHujJ0lKj53mBS1hrZRsHkb++I
Cs+NIymadY3YiqNon4udwm9P2yl9tEkGiY7tMNOS6FQGpPcRWEbEFDQzfrMRO7Rp2FQ2oydEZJjZ
/fHOWE4E7JnFTUORmOylJNUnrFwE3IfJOSzi4ODjn7b1gVNRYahCQYcscY5Oc/5i6Nj8TpH5Ypl3
g/7gTc+N+a03n8rqXpP73NhL55vsD07HrihULRD6SK8ObHDYAfCmu2Qnpr0mD4o8JHEYW6GVAN7Z
ZaQwZCVTIFZuCgJOJGM0Ilh8N06lHDLDuM7F8JDp4sqoMy5ruWhYTwG2hjjuD6DftjFCSiOVuxx2
p4yDRLaXac5BXxj3tuj3wxyq6nIx3WfDfpR1tUeidyhY65ACGfQIwLPC2iVeuk/c6cuqqnHc+d4r
kpaZpftNqbS7uXMfzf6i1SI0CvvBM6pzZZSfeyLMnXS608zRV7sknDt7myDCiYEg4yneaJ4C3Lv7
PCruzqPKKUnca7LqjV0Lu8E0uU3dGS/FzJljPpZFhvy+2qQZH4bSMZ3JXPVKTfKHrHVCUABW8TWB
GmAy0eva1y76lsYHMewKuAlyLtk7jOeEMFKwKnu1tsiFQEtXj/ahjWnqCKZZ08Ot3D2Ohh7iqdmW
+nIztyqBU6t8chz8eN5b9rFNC8wW7v9m7syWG1fOLf1CjQ4kMjHdkiApalZJNd4gagQS8zw9fX+Q
T59TorTFsC862tvhsL1jFwggkcP/r/WtBxE3F0U37ajKBX6td+CLcNWTYmZd0Ap8zCbi94YBoqpi
e2LSjSvp9x7CqV4fzR1nyqcu/SzTGaQJnsXA7T22SsmHNB9/VgU4Bcy8/lLRmuqPkPVunMzczUlC
nKM73c7a+62s6bGvbmo1ki3HR1Omzbh1c+dmmC9oGF+OkfqQTuqmn53HMXJ/eAvd67QLUtO6iFGa
zLZ93W1SEhzRirFvtB9g5lxb+K+LxTmOZn+wqVfIXFwYYXm0lbUNXQ/56X0+mzusLldeV18l9A1i
66tRhXy/00McqWjDdhtJDaW2VH8nRHGPLHCztP1Gml+YWTep624LfS8cfe7s808TzclGTFCzVaXV
98d6Pi7tdOHVA2LhZqdjLwD2eFj+5Em47YBW9c5yCVzg/Qn9OQzjja3I80T/1wSHr3tRbiuHI6FA
2zAKb6KOD5z0NwLzbiXW8bzF8Uynsa9uW5uiZP4YojIF8YsSnVxshhb6fhcjQQWIwazMrdn1gVt0
O9CQ2xKpO7JiVHubXC5B5iVbGmV4D57a4qtpsttB9Gvt/NDej0KtTQ++S+MAeYbefhFMfbvrUfDB
KIyG+6r4kLo9FoB66z7lqI3ffwTPx8s3HsGpvmmJhwVRaJQeZVxsrOIqzC4z66kwv7LCbGxOnd6E
BB0A+xCBR5/vW9/e+uxZTYd+zvzQT0ez2E40pgv07lWnAxyj1+zcbqnj7x7iNDqz+Pr/cH5cs7Re
LEZCxYuy0+aYz/IYswi7RheYEfSD5kunPpiYDxDruroi3eGhscS1V+THtOiuLZpxMO7hPdHGqe61
dTPEVyODzMIXU1/WFY+Zjm+G0rdXmyb7IjuG24+eBJM6Cw8tase0doMpQRTi19sohUUVFvuYT7wd
4mCxzQ2CQ0hQu3bV/qJ/XGeMunyis619nIqyxRP5M8v/rEcAiDrQmmPaBBCHsLiLOd10KkdIsZJG
yAzovhvjNxGN29G6rmzQlMb80Mk5sFJzYzUPaXfM4qOV3CkQQA7dM9EyCskxFYW+Lj/TgdyXlrf3
/CjQCSY0FCJz0u6hOG0bQANTmO2giW797mvRmZvcfVKs3mr64TLp9giD3x9W9ktB038f8MyT6onh
FpFMW8G5mRQjcSiLxTxklnMP5vMQAaRs06PdPfbJpwi/bT19reMHOx+2EWF7s9Pvlt7bZl37pPpo
72VXSRS0RJ82SHE4ZF2O7vxo11Mw1fGWftWNBBvW00xyZb+dfRx0aXPnp8U1nV0ykUqkMNYRUPbG
IhWW1lEgCRppqXaOkLOLNNrVONZUnW4Tx94AKLtMfRcKbx0kOeuqDVgGxF6iox3micBRLqaWc+Ta
VZH21mHIPKn6qLARlQcV4WhnX8PW2qa1c8PifWUOmJSi7iLziKzV/oPVq1+VoZ96k668eWPx4pDk
38oGe7JTP4jmqBjmCRmLi1PSm0o/trH6bOXt0SGks8fKYahy6+B7tov1ED1EnEm+Om1zPUbTlWeU
F1CaIcF/733U+KylwC+CaTYOuC9AW43buTDujKy+q0awENUI4wR7HEYcMX9D+BGgKd8MU7lzuumm
cvvjrKsL3YUHOlI7jDZo7Z3d0DgHE4tD8qkeE/QHvMzycVWrD4295X85hBrTqzuktoezAQdzeG7y
eD6GvDXLndS8ysiiaSCT+FLX2LV9goqr9qGngOkB+sBzNBn835l3qCI7qFv/I9FtG/ZcRJB39zV8
pfNlRble8q2fcnKIWOYhVJQAjKOX+C2Tl7wy57t2LgXlzBlt19L/kFl2TWvtie33US6P3RGn8RUk
FuZfA2dG99AgnAHubhG7PM+fyT5eumQTO5QVxvwHubVHyvqXCLDx/7MH9boPS1kml7JONpZ/MdrH
Lr19/zv/pxPuKQfZrWBOE37qIOSHTjjHXyQVrcoJOiJPVEBE81XRRZ8Ij7gqpytHGgHR0PWZ5fsf
L35yPkmXWmivGWjTUBCe0abXhXdVVv73XPVXcW1tinm4knOEH6e79xMUM7xWQ9nnrv8PFX7zZNuS
0Z00rCZyj0nu3jVVeCVrfM8IYsKEGn9JtXKtXY32/VImn95/4P9QwTBPiidNavgmdjz7SBR1UNAs
8rz79Vy/Vk5WA8wYm5j3/rO3C3f95ZprarMDQOrLY+LUHx3mZpswrwqwaOxf2d5Tjnu0tN0Asc09
stArF8ICWrMzK/7bJ3vrlOY91AVhTpllH52RklwOvbm/nR0beRck5TQ8WPXZ2vv67b3+JgkTfHmf
1rAQc95xTqznO0HMZeLlH03ucX2yRm8cmj9t7W1RSbFUtnI15LIOsDVN5Lmh9HYpEoj5y19QFF3T
Sbl4x5TVMrdUkMxI51Nq5TzPmmfcdeJAoNp2ZOtBGvKZZ/wPXQdcLy+vC1VANKOavWNL7mbqflm/
3Tr81FouGxwCQXj0TmHgXUvvEdid2+//06s9mQN9jfp5RbccJ8ipWKAv2uKTN1MYSKi/GfjRHXGB
G3Og/ZD00WVBFvUUfQEA+q2XCRpQSmiNChCTnXkMb39Va3TAi71lVkvd2z1na/ha30PYRq2yr7Rp
H1KUmmVuXjXGfCVC+9z9vz1xAMl/eb1a5nSRh8o/jlbyw6P1mDsNoR3P85UniZHXdlCWnzWH4fen
jX98zydTVWtHkW0g1j3afDlamYFlV4Ecv4RoYvB5owemWFx9gRpmGtF/NFeBQX95l3nco2MyfDCE
TMPRYl8ldMt6vuB1WvQK98qkWSlYdc/c4z88Ve9ktuptK8uaVBnHiNLfOmFgzwumRbJ6z1dWYyJx
kXy/IrDt8F/X/H/mxfj/0GYhXPev5/6am1024/f5b2HH8z/wL1mHFP9bECBskmvkkk1DfMb/lXUo
AjxWdx22Gj5waEkM/f+Sdbj8Q66UJm47LBDu8z/0X7IOG9sGIYG2azpoEV1isP4dWQf38dcsT6oI
qQ1AgtbUM/hFhMS8HJehI9py7MolsKYUHZohqnuHZazZGFaF2bzLu/y6nvzxzFlondT+Z3FZL0vC
F0yhNT0VRYt7MtUuEqyG1Sw0jzOj+FjZwjnEVtEe/3oL9//68/7GIJ2cJP51GfKHXclj9HGrnHwF
ftEbdRGzj53DvP8sWmU8gsFr7qDxUYzwtW09SRropMmxuHfbOO/UY9ZVYCKHmkj4TRmbnT7kSBdk
IFs0ZzA0y7LdrSbUn+bzE4LjNHdBNk0dJV3dZIghC02PujBzweklW7ogQim57PK2hDbnjkP8lDY1
FT6VdXEFf3QQETWvtMThPfWKY7ufAQscZCTC2ylp+1+m1jkJPWPZ02nTpfgOiTx58vvYwlPcJml0
NbbF+Bg3lEJ3dazNT52ny27TiZJUeZeMReyHJANaGw51+XAZjm76iH1hFOjyR9bxLjf9HLufzHJc
nGlMaVgJk4NxnIrLpnVTlOvz1Ga7fCAOfit0Fh3Bdupyh8ivuTXmKG53lFVLwmGiLlLb/1VklZ37
YbPaampF10WvuE54UlfpMtVwJDtsa8A6Ep0EptR6OrN4rcP2ZHx5a1IhkTq2SRjBSYEEmCqRgtpA
PyRLuYMaJShGNDXUZMK3tKndMyPtGSZ2ckE+IM+22TbwuZ5+R7FXhtSzeivIYIR2QZGUmXvtNhOY
EltWyV0bWVaNVlgZH/yhMwBBDKmOD4AjKdj3UtHkrvUUKTTRc/IFUWr8Qy6RC0HK6cfxwgUF9yed
oeDuDXyF+4a8zAEN8WB9GFoPbbUfUz8p0raVGFnGBiNo3oToTMMM+A1bcImG2qj9PUfM+Ji5GrKk
R2hxtpF+Ta0aDbXxqR3aatqI3Pdpw9Zdc5nCiC22tjuDtyyzSH9bihIi5/sf6RuvyofdL8jkWQn+
z9/wX3VHfwbyiCdJBPk4LBTUVXTQ2WTsLTPvLnTlizOpWNbLbeXzpODTw7cI/STsUJ2KdwSlQxvp
l2DPJN0fCK6TAHVvuSVtfbxtsYIhUogSTA29jp5KJSmxDlle7zztV5+o5BSo8e3m42I347QJhdM0
uORph+GFzOovMiSkeuvnpbnHalrvfIVH5v0ndhLqsd6BaxLBAP2PE6UFbO/lpA1/1IsKcusQ3JZe
ErRRq6/yIkNp3E8DdbW2m8P7TOegH21tkqwcLgsIAp3mfKe5aiFUUt8mDDwJRWoTpdnhBSvLHvFu
VMU1LNMaosQGFgcK+kgBchkqotWQ2jfWXa5JvAbI3PYF1TQjc3bv393LWsDzzQmgy6x6NuZE0z7Z
nTmtwkbWZHZQces3cEmKXWr3xcWSFuda3yfNy/VansvaizZyDbTwn8k7f429lJ/R9NNCRJthGj0K
sWkJVytVmWzttqWi1hvT+MuOZfWtXjRYKkeN4ONlkYozC+LrdZgIJdZgj+KLt3ouX77SEhJD3UgD
/08taHG1lCehM61zpkfDDNMRdqUqK85c9aTYvz4A3+MZ8LtJHbNf5bJ35CTVuUsJVg1zA+U7V3O5
x3QIqA3SXrVBn5imAUH2AMHdFK/gkMZ+gy7RVtdZ3VQaGGpv4FP02kVgj8/ouDZ+OayxwpF9Jzti
6BEum0pAvSrS8BrjqNUAng8VZolURp852jLLxaaVXEmN744qVJpztV4Md/CXh3qf4TvOL5tS6s9Q
URF1VACyl51rzg5bd1dTQ4l8JCP4D6QCROMV5VEZaxZBtpBy/JDMPZDFPFTTbsyi6hhFAotFTuPt
Lq+ws22ZUZdDi9Wlx0UFTmgDCXipzgzrV9OcMMkcEwQXO6ZyhTp5wV28RKFPEsLOghj+W+MwvYDv
oK+w04R7M1Xlf3Q9mlqEPRLXa58cqyaWBSLl82yn2yrau403Lxun9o3tYBMFFGMoq88MplcfriB5
UXiO8MiHcSmFvBzCMxkODla8bCfVlPO5xuIAgWq+MojheHp/jjg5ujFu12s5EuIcm0eH5LyX18oF
0a8p+5CdGKfxeuq0PPQqwbeQ9n33ufKhioHjsOFzF2H1CIgAG0MXj7GBg6u3/pz5Na92s/waAhNY
9X3k1q8KFl1McKJFisGOb1XQk/Ct+XYk1AAvx5Be4/Yqt2WSLr9IxOi22m7ajxadPGBCjqb+LqLr
stH1oSBM48wreRbVvNiW8MsstOQMOaqg9vO25a8JzhB2ONapne7kpMP00KalePAEndeNnju6M2E6
k4FCePtSAJXSIRkbIsu/YVyg70kE04J5lSAL4o5tw01w6Q763ow15DvXLiEZE5MO6jibXYzF7z/U
N0YTrxfuiOVI0nxO25F0lmnoj9oPsA86F5Wr6yu+YfODiXP3zHr6ehkQpnR4OGBx0cqTZPdyNDld
i8QeiVCA7rz9SDBIcZGoKP8+R1rceqqLvsUOXeSKajLIcsv7oYtSnckPfmN+WM+HDCJeF3vIk69n
cdU0RA78+IQVV+8nU5VPvZMnNOkJvMINjM/4zM7rWeJ1Mjq4aYstMtME/N+TOSIxJc3yKodGpOPK
PnRtbiZBZioARIWn84+09rs7OGErr942etBJVU04t8NbwySbg5rCRe8imu9J8A7GbEYx11usUpXU
7sdk6RcODpWZYMzMnWr//gA5qXQ/zwHYJVi1ERk72Avly7dW6m5eZxyXlIuVr6uXMs+3Ttj0eNRD
J+m3C6iSEbSsqzDGdJrmFyTkQXBAy52fLcTHfA9xVZI05I9Qpt7/ee768E4eLpszpif+UJDAz4Te
vz49ggVm3VSDG7A+LuHl2DQz6bdVON6N4ahxZTMa722Fkz9AqmBcjb2H6r9eZNocSJJKUP+NoDM2
RCK011MytGhChjpvArtFyRggdwc5rjuoQhn0FLKV0qL5TeZixwIJuX/CP7WQZSg4OQw708dCiWu4
KvqPEpM5ivg+jp/IhkPowZKOBWyM9BTf6MXhkKDB49yGTjY+ATG3fhI1k/3xK5N6OjEiJIJ3FYA6
Gsi5tPaZ6ROR01YrPzOLbMyswl8esetOvyF26faGAATONQMtasbLkNBCziNaT4ALZcF8I3Vzr8hX
+bpA+v/QJnXsbIvFHi7axOH4is0r/6orw/mVyqn9LWjZmTvTjFtYNkuffY/bDIfU3BYsbW4kiQkh
HStjMHfwYzfSSKRxcMN4+hLpVH2ACtqnZz6jN75ch3XPXAHa0rVPU3ajiKAwqiVGwDTW3uhQGlvb
KJCf4Zc9zs5o/QfTFasrib7IB1hxT/tMXTUkhZ5zIxhCu3lsxlkFfaXX5E3f2i+EarCNn1255wja
/rQ7t9/Hoj4XxbnORyfDmxBVwd5inTnY1bz8+tjNqIQkA4MWhFD7DM/YBnKCfcS0B7109n9Ns44/
oKZdcYlxfOYZvNouU35YF1o2Aixu8lTp6BVLjhvUC4NmzDVQSa8MwkIsPzHuH5TA1iMNPZ6Zofky
3rhn0rPJROcv/svJfGk3huEza6DIi/xu2FpqgMG/7Ys6noJmyTgycbTqPax+RIZciCQHTJJj0Xsa
knzVHU+h6xzmwjSuUo8MDxiUbNGod3sk+RCJpPAa92kS4OY2f5RpBuuvgKdH+NsSMqktqmEOkDGE
rG2Tp/60UaSgXPBwNWom29cf0jqJgBMkpM9v69xrFcGyZs5BLkdqhrI6XUAuxKJ9Iq0ehXWRTd4d
Fsz2I1kJ6neXdvlDlzXJPfqCcGVrJT4K4GTCaFI1ZfiQUaaPD66xLL9sZs8MkMGY3ioAmD/6TM7E
N6QTKDWQEeykxy6biMAIE6vaTP2S3YjRZF3zdIqpn32dZwVqMdBbuP6y+JfDGI/fCHcxwALnyvwW
Qs8m5shK4QbWcTn+MOuw10jJG+/DTP4P7A5szTxCp+o/LHj66+0kS6IuUuAOG6tu9bcKvS+kxqQi
4LyXjr5xJ3AmUEzwe2zcStt3ZdvXydZBLoiKD8wHhtQMwDa8rH5C2VAaBkQCNPbYe2lUG1unl9m1
Bz+s36a2a3zRoY5/0ZDK0y3IJOc2nYvqiw0cZORAU3a/zQHPMz7dqbpoQtP+I1IvRlGgVH4/Qw/4
SOCIf9+ovn5sDXf8NPsyrzaqC4klSuIUYj4rP6F8o0VKyjav4EzT2E1Rrg8G4oXW7jDGZJS6KFfq
svkcG9hbgVsIx952/gIFU+rCe0oKh7yNBR/6jbJXMK9Y2HUFuizNQ5UnfnrpOLNpXiRg1O9S10aE
ouJCHBXkUPAn6VqrjAhR77+/v0K+njeFpVaonFrP4LB+Xs4gRBL1o/ALN5iHJN6xMjqbuS/nWzuG
fkI7ZNy9f73XXy/JB0wZxCTYFAVPjYx41JVujZwFOa8c5gy53Nsstw+tEOekPq9vDZoSmxLKM+zk
KAu+vLV8IPan1CnTEzTyT9rL0ltvNAQCnQEGK0m7Z5ag17dGe4GjvOes/QQ2+i+vRyIa3mi79QMa
/pDg86a4BASUsdNxjP37T/GtzTLrHHtGi7aFz3+8vJalIWWXduIHXdiEfIaZb98Q92QcRxDxOxdO
wsdFRWByilGPV+xq24cx7aHQvf873lgBPLk+XIyvDmfOk92fBK63qGTwA88CtnvRNlC9d1ZqtBRt
iDgLd6Jb43zzeo6G/+DS5OpKKohyxTGfbNVBDopc+g3ZRjNASJpr/b6l9necwMRcLvlcX8TGlJ45
D71sDz/vdj3lUT+g+Ke8V+cho2lHu5wyhtRkyfEQ00Ng4VsSPJp+DUWFQMbGucuH3keI3Okza98b
A5rxzL3yA/gRzyvjX5tZqyRyqUxLgwQ6V/3UTTdyUARX7pWJM4KYbauv779ezh+Mo5MNBp0pk0oC
9maIYydj2jJn8AJLHcI3d1K9F81ifo/Svh1h0y7NfDH480RD3s4ieAaTF4q9iJEeP5BEGneBr0oK
d+lckvxs9eX3hSNXC6XENPy9Z64TeGFo1sB0XiK8+6Ml9TaKlvjexRL4oyCuVGwaSqQ3mWSZCrTX
RV80u/1yNwJpipBaTwRlEZcGf8i1ECNbkHerzWgmYP4SNsk3Obv0aQMMKv1c+t1IWhNzk9yCIE7Q
saIV8jZzkkdXg0tFZoeE4l+87O4SCAMy6raPMmbmMSHgwBAlaud8pE6nKff8LNo5THb4k8dvY+F4
9M+IlCbASthIoGe8/rBMrPK76w5Tu3cs7EyB0WZACLWksQ++HEgGeHaPeAkn8saPSzzXdwU5myux
2wvJw5NLikLcsIynzE8rIGjFhICSqCVEQwAiDaTQVlduqnjO4007ob7aNHO6wAQ1G8egiRF3v8tx
IIoR+v0fNrJwZcYac/WjTkxiR8Y4rP54sw7dbdZC1Q+yUkLr6TTi7Wmq5no7tkKR1hanPYrhFd68
SapcG9ukHZvouhpN8yEPCSFF1Ni3FyM1QkoVlAo5DjZpnB0WwGK/EVfUemOWk/m5oGVC+VLNXQe6
nayHsCZrfiMtWaWbYQkJScSKUdVwNevxJzNPgtI9zVqws2BnjrJiz8LBal5N2uw0mo01leoXs07P
WFLFNCLDL/PsTs7xUO3oITpREHYVfwqYmkZd0/+By4zfoAUCjLza2udWuYwb5ZdpjSwQnhH3CQEe
TLDmnu2oHr6NeZYTmefqFBAGiRRfJm1A28i04bPmswUnBkTJzN4Kk7jEAVrzdOGMxvRDR02IldMQ
00+TkImfZD/l6PyU4f9hc2a7lx5olvKgvd7VF9lskkWpKfMYG6f0yj9yWaBTJFQfrm3Lioet3aw7
/Ya8YuAji5q/DlY7XVVkMOqbWEur3+I5Tj530IN/iiWs/G2CbdaHHzbR5vOBYPYXFgyebj9j91gC
1+hnos0qeyGZeB6MXW03swxQgOL0H9oR0AjtTvjltSNIMLGjcGyDJosHO0DLWjzxS7IScyHK/60w
lkkehdkpfdUkVM73FRWbf//AIQhDpCXBkd4z1ak2aE78Jss8lJG6KSiP1J2Y821FnzXCCTAnxzYq
CayD+nVmuX1rFpRoA6ipUscDuvlytY0y1568eS1NsYOiWxe79sYd1HQoiYbdGjbNArd2pgczJx4R
7BiF+vcn4je2FvAe4f6uJU52GCc/wCV1pzNIGEXoZReX9lCKmyhcCFrw4zN5Ta9XdA51LpiKdRND
M3D9+3+tMV3VtZE7ISXz83g9eAxFvQN+Fv0yAM0f7MqW+2HGk/Lv3h+7UMRzggaQIKn85P7Kui2V
2eM2HPHsH1kaZkoHU/mweGZ65lG+XsK51Lp1UuTaU70+2bLME2lw9UDBCqAMsatOBIO9oNrTdTK9
c3OeKBtvp//SJtmZ1fT1S8R7LjwFWIQO6zOv5O9Hm+gmIhPY5NE6o7g1SyKaQBl7nxYe6JmT+QoA
PVm3BYdjfHgWzbtVVfLyNdrFEJm9wj9tYMAdvlazJu556KKZHnXW/XbhcuqDLlxnIdYoGwO2FeG4
43d3McyLymi2sorgF8+xUu0xjYvmzLnjjYdBzdOyPRqohJV5Jw1GFzHqAI0UfWiajDeWSJeLAvpZ
oACvn3njbwxpAIvkraGyYb94OqTjxO6SYVFhAE5r3OBeSIO0hClZ16NxW4C23/E3QDm9P6RfzxlC
UcemQ6I4gtBTf/kGZulky2wAwJD0u6JD7lnUs7MZ/Lq2DDVtIyTuRDT1glnW6swHtwF3debO33rI
HH/oMTEaQNCsf/+vj5lmQS6AY4eBmdT5n4JiyldzntE95DQKH96/3zeeMo1wYDc2qGcG98n9NpT9
lJNiyo/LGfdkPPmYiGMm62Qv1JRx17H5Ceh+fWZT/MZ1KS8zVzmKU6XrrV/CX/eIPp4E2NnyAjIj
QR8QD/2n5OhTUAWKeMfR2B10p5d//7DHOmRyhl3b4wjN1r36X5ednNBwUJjjmbdt4R3cmWHLXqso
d6CqujNqiTfmLO6QYhtbVmmxiXp5scIkaqriQ9klFNZ3XmESzG4o19sN0Zz9mueOCC97dKF+geTT
u/df7BuDCPyvJ6DjcsajgvLy4m46xAIBRryLZi96LIa2P1LdN2+M7Gxi3hvvkmM665xScIeZKV9e
KvW8FP0Tah2xYD+4lgSj7cLM4xyZU0gudrmZumBP2/Df/k4sbs+meowCAVbmyXdS2wUQVUmbVrTS
/eOadfnZ9LwEU/5gX7z/NF9PzC8vdXKLYCa6ZLTomeqIs/02yxOD8g7iqzOfxfrnvDy4wYqy4EAj
KIBL9ay/+Wt8UqbsLTOZQTAWcXHtQY+9K+h4XRvF6klDZLZ//76eDfynF3QQ95mmp4h6PFWM9Jy0
8Aun2c4f6gEhS5L7mpQSFpoKnKqqbkPdjI+1H/vT3iv7Dt+YU32mudYcQho/Eckqwkj2OAhkjGAs
KfA6jmEZVHOWHG0R0r59/xdbr0cbcgvWR47yNsJE+2Tm4MiTcNgnCSsecOLdlk2UfYxHsJF3NXU2
mrNhP+htKJTf7UZ2ln96N+/cAEBzgRLcz4r0AM/a/WIi4OmCrkxGyr516X5rsop+B26zkJxHGX8z
rbZ+mNAKAc5IidHbIxIaPuaLB0E0z5VHCLGyc4v6oT8DH7E6Cgnv3+vrb5gSEWJPweCDVL/yyf6e
rYSbS85Csd6pydKb1Mq928lLv4ehsp7ev9IbOw+EPCw69ARZ4P3T/VXSz27uGnjYJAXjPRm1Aj/9
4N13XiJvqWUv9/Bnxw89R6ZbUksg09o6bDnfVTOsSVHs4gQk5aYjlvGcb+ONF66QfiDoRbZFmeDk
KSzVkPmV1rxwwtkPTZwvWMSXctMMyXInOnae2l7OJYedOLzWmhGfoVglEqR3EAl7clVPD3MyVfAf
BAQ3AKdZapH1l5HAVRXjZBLJBJR3S/qPkPssnS33CWl8C++1r/2bcGinbNv4IyWUcCaebYOcDVOE
kDo/5L0T+Yf339/rbQuHK6aOtYgJAu+0sIhEK4r6crWDulQ3VDeDrm3qKYuIuQi1d2nLZNiIopft
TsErv+Vs6P9+/ye8MUXyE6grosXm388j7K+piyXeSz0Rodlc4nxPZN3w25be8vn9q7wxQbpsPBEh
rudJKU82oDV8AdUtYbwroyWD+jsKY7ekMyB6t+/gN0Wc9t+/4utPY5W4eUT/snigBPFPJpx8rqyy
brS9M/u5jDg5V9mTvbi493sj3BtlLO5j1EEHe66ao0/BrQEiZRMS0qZu80hWpnndLTo9aGKnz/y2
V6/d4mMFXMjqt25YT7lLJEmYQ9049s5bWkpHcILKL0sxN2vIGFzQQznVXrxloxH9mQyF38nKHfQr
7z+gV98nPwKpsEWCGZ8nh92Xs9QcdUaelwPs0Gml/OT5ckROjVinM8IN2dcpsZ9Dsnv/ovKNW5es
A3yZkpP1M9bx77mxs6LRKHUCVbxVLXU0pZZ6z76VeAxLDmm58wsnkXsA6PKDlYbxb9SWhMfF+fhj
bMOKapv06j/ztGBmRDwIg0R7HgWvZc7C7ySv4cE36sWpSSTKxj/uiESe+Z6cgz0A7OFhHFTzwCZW
IxUnYy4Oihxl89Zhjj54egJMkU1y+mE7SQnYqYvEfTaYmQuueIyW4wAe39qqaLbJNoGzvZUrqP2e
nfJgX2ZuKJ0z+5c33pEvFZogvsJ1S3r6jpQx1JVsICG4CckDxFLddY6M9kqZV5zf4j0nav/cwHg1
IzCDUnvm+IyUbl1dTgZGOxHxUGKLrwWglZKq8bipJhddyftj4XVbZd0xWY7PWZG/WMNeXqgfnaqq
xMLdgfm86VlUIT/a0UEljdrVXoED22/nCz9uMBTY/bSlric+vf8j3nrCbICp7/MFMAme3CwSMVl7
ZODuGkEGV6GJiWQ+GLHakreaOqq+QFIc52du/dURgy/PpDVHzYCpn/7ByzsX6IQQbU7tbipaeSwW
zCi5aeijE+PPj7EvAHFsvzfAxS//3dtddWUINuhC+vhsTpbH2AA93qeCRFpex1cIyKQK93MtwSYn
+RJgQU+2jUgMdWb792r+54bXAcWEzL/IS3l5w82CRdYOa6TYoklvJ2DMh0Gm5nHocoFXK+l/vH+f
r9WS6wXZf/B4Heo/p2qJRsETzxfdgmBIzZmsiRzfGRSRehVNeH/cCBeGkzTw3jsh6xaUcTff1uNE
d17jFevPvPDXtpz19xAjRGHTQWXhnDyA0nDjiTWl3RnzXBbw4MJG1tj98z4KZGIkGeCzBgVNh4vE
341xsuqxixxoS5nXIdAPKkNXJq7B7NKrpUx3eFRaeDSsDiB5BifDGV44ojo02Ug32zKW+PcC5965
ROyd3I3sFL8ZCqk/W2wLLKKTYYiDeezpoJ5MtsMESavluu2X5KvRo8Qg2sCFfuOFyANTa5wBcSuT
H5X12rmL+yx8YtjILxJIegeqro4/mQYAfNj6yyBoDwjytqfIrI9ticQQZ30df8FxYd8uYz7PgaB9
deGDu02R6KLX3GHJkGFg11k5/QobaoS7ESnvwaI3UUCMWgRdvyQlTuSp8VtNIImuBRiaMS4vQi3n
+sjuONoL3U75UXI8+FiMgvo/JqBFXuAqQBw0yK62DunQuxc0dE0PBUk+/wE+09Q7VWvkc+8PwvVj
enFI453Dp3aZwKkNotl5OeiriG7SqAkYxz46XCBacremSpYLm2r9mXWV2sDri1Hho1DP8ZOG2KkZ
va5KldiRle9Szozdl8FQxdfMg1hMc2HVyhmj4f7giBriDZr09JXdkbQeC/JT5j1bI/NnYrfEJyCa
K00im4fmj7Ag7gSeaSxwcsOo+5hSUHWPzapNvMwMc7Kux6LIEZM3SVXiAnKHJ79rShE0zuxgYTYX
k4WSWPJHIu/kmmmHQmkzTRxLAyIZp49+S2wWViwMyPeEtdg5+YuOzNdIYvCXtSmx6fQu7p2BUDji
b0wMWFu/jLMWflSGAEqNPRAkmwS8+oIDr383FSn8TA17DDV+DzIlQ+74ICDLuwG5pVG0HTuF/ND2
e+OxZCYwd24Ul9f0OSPUfSTC1ZduTYgyWTeUl0BKicneRnZefkuNDpVZ3zklPiLMrc7WHh33wi/b
CDDXRCeaOYegmFUFPmwLVIYK5oyZjsGcIQoJnJxz4T7scxa3ZaldisNA+SGFktO0xfgjfmmieXJi
uQdpB1NnUhamnGwenYFIGuJX/w9n57HrNrKt4SciwBymokRpawdv5zAhHJljMRWf/n70nViUIKLP
6cFpwA2XSFatWuEPVlpjkcEwCHuRWPlFOlPrB0tG0fOQd+7nsaNTxd+pJeaLafJ1fRMUTr8IHsjw
rYyaWgOhlDmaD8ah+wr+3hyY4RjJb6Fnjft+ysJuOsaoxdhAeSBb7/K+hTE7MwezzrUxhp6fR/yi
oI0FTrZ9hPDDB7a2yN60Qze+zSNHyw8yhN6w71JvZkg41WYg0gTHbqnhNv/sIWz2aTKixDwCVait
va3Ycu+MbYmNrF2K0VdDc2ixmqI7t8Pakb65ZykI+ktVivQowmLABbyWIakj/7OOrcco6uhhsQG3
TsMFA1lLs/3DzDF1A2iYyJRUuWV9T7LJm+h8L2JeYWzML1HozO9Eo6pfWkAcwjeHCG2uUfeSL5ZS
oThjTUJ8yJC5Q2Mn6/lRImTWhLGRI1+At0Q/bNgTmCL2IeY0lRiiX5EzpB6jKuBX2AthGbEzba2r
3ooob/O3BtpVaECmA1jqrs1QGchH+aWHef7hfti5EQkWggv0FmAx5Nj6ZdgxmpabYPE5pMOIHYAX
otsWlr9cCHdv6SFsYYxu5DJLK28ZEjLq4bK9XC6ymlLmsdEfylDPMGZ1bGq5SWky+g8Zzq+q3gTw
PfOHEsTahojodfZm0azxQEXi6M1Ea/lt/xSvUu8mlX2DSXFZxjS68KZecAGnstFBHnWT/iVPN8V6
brxf6mS60Px00pm1HLXVUIcMDWI3iluAu6tq65CBoAxc2j2f4mbckgm48ZCsRx4O1YLrZK0WgCrV
1JcR10hZRvOxtg1qHluicpyK7sEJB5vmXrGFvbmVQBkWM8KljUXKtgbnK5raqkZHh0jplM45kNuN
f6TZQFJzshGpsmgss7OsZzo6IMy7/KPrxGVzAvdlfxGZObYbGdStt06lgA3fAsGlqL/81EIt7FLa
SXtwFC/+1MwCxAfo332XiPnQVtPWKbpxeS8tJHjiDC8Zma22dSaGUknR7jvodZW+axoAEYBvvCcQ
N5u6dze+sLuM2Rk2kHZD3b58tqSOndHo0/FA+WqcQCXkDzX/7T4kjT8MVtEd8iZRgq5LNeYRUb43
cg0ApbBGn4o0wwm1tGXQ2PqIkZDj1ntbtkWg6h1KSvdjy42azVqQz6CKdIc5zF9+xT8nrrdV+p29
ORxiIfJP8OiiN3D05Af87LGyVsZo/NpAIT/EimG99xiCnrI+7I4bv+K6i4BhCh2EBQbNDGy9GaDw
e3bpJAPIpDzLjmaHqTt6a8ASDjkYT7FvMtm8jzXR2/shSRFp1uqs+Ngbs/Y54tpcSNJF/TIC2P6Z
1gneWqk5OiD9MV0C51QNn0FEh+/NUJs3gvONTw2EnUoAKDsNoHUjrEqipLTFjA2SNzmPPUjWQ4cR
1qNal/UhBdN/nvFa3MgOl3JylYjSGqYaos62GCqtzo4SAY90cZI+OG6KQLVVtp9wRDE2W27Lmbha
hyY/Bb3hIRi2KujBTaRIOyzQrqo3ZJBObvm1FXr04uLKB84WY91T0SBRl8coQKN6WCRPIcbJ/8M7
ZhoMjomY6TJOuzxOXkGJa7l1f2g8oA3mqGqP7Ry3ezqU6VMp5l8aN/dGrn8dnijuGK/T2qJ7Qnfv
ck1AGghZ56yZlGn+kPex/JFAV3Z9qr34kMehsWVSvfyNly+bupawC22YLqLqroJGmtt2X6gz1/yU
5FhyS/SQYuyJ+z2vNH7VYhfEG1ZgQPSqDjcwpPNi7aWh0/xNyXrt98aRvP72EDQoubkRFxbzOjDQ
RSiwzBzGgxvFMTQyQoQxdsVJGV0AWgKZgLJUh+c0UxdyLVo/CXPjr/d/xDXPHaYpqYhKNsB4DVfW
y6/geUMrpGKNh17D9O5QzwD8fb0ovUfp2RmmW63CD3HhOaMWaLYtBoYSZdlKuuZbJ7JQ29S7aAh3
atu2X3H4xust1Wpl2k/0Lb5KJYQYj29X+5BhqTmeBiz/kHE0UdB5uP8k13MMYixjPY9eO4MBGFWX
TzLQiEiiAQ9KCEcFU/5ZnAqX4Rz5lcG7k9pEiG3Th4yu5QEDNQ3BOgUs/g6+FL1OFTkN1DirB0fU
xTmJVTz0BqM+3f+V12HYBuuwTCCXsGKuxxd1N6HnUfTTwSJ3Z8STQ5IvK6BtwGbfwRSYXoeyVx8K
8I8HnDHbjXN+c3lag6ru0L/T7NWZo0+WTkDC5MGOh27aDanRTjvp9E74VGBA5WIhwGgbjGtuoa1k
TqBBgZ+GykYS+nfYujqJZKFM+lTSBUNbv4bZcnOafSBbuIVq91mUcxo/JVrfa29Ao0JDipiOvYY0
c7/WShwrL/ieDhWZS+GdvbIrM0R5DQNJhmrs5S4zXUQhcNJFgKWR2GfuBo2qducppdf6EyNW/cEI
ASDAPoyx8TCVRPleGikt7VJtyEin0sS3nWkujW1tVCBdF5lr7vIh5itMPShf2VrxYzTmKNxmCSzz
fRo10UmfHREG5Yjkhu94UfrQ5mW6iPCqobfDNHwW56GzxXe3m+pPbTiY7yI7zrKPGI5lDw3lAbYR
krTY1XOzPkrXM5+cwcZFlL62ugGcu87OwNfAR8IFCltmenyr4yE7OliDyUG3ZfJUYs66yyvBJter
Mri/yf/WS6vPSybMoGQB9XCpLLfrPynP6M2eOqgLYMvTGxNnDhSvcQwDstWjk2zq7SGmu1G8aEqE
Shy3QJ9Depxm56cm2kZ9KO1exB/Yiows7v+0G5cOM0OIWaSNtK7XbWTgiX0jhI7A55woX604RDXY
VZof4yA+IxQz7+8vd406IEfluC8QN5rWCLBcvomhCdW+K5ceU2TAScbLLmHDhqPqpEDW8aoNnFyt
jHPYdXWx97gPMDHBDlALplEMxcGDIjL4xTCAhEW4G2p6PRtQxbJWDK9DOIWvA4jvLVW3673ikCZy
VzIKpN9urtpwjpeMNnzNjDFDyLwo7foh6NtxfKxFvOlvdWMxliIo6aAyXBKQy1ckuFsiqc/IBGmN
c/Zm2R5cp6geI8ZqW5/j+srlkiMJXgIgbT97ldZ5LZUbTKwZX5J4eJo1rf6s0IUOzNyO6l3HsqeR
NDPg0oxgvCbxR8CS7sYevE5oadYDllpG7lRK7vLn/5wOJ/R0JuPefLDIrn8CInE+TF6FjEcb185B
AZ07AP62Kmfj7vl7xC+OpUGnE6gNKDjo3DAmLheOUTsawgZVjHaCWXbuI1V9acWcZc9WMal1ELei
TlHLHdKvaTwYX8uhTD9Y+EVmRzUf3d8MeOPXGncnLbAyBsPc8eAxd2lfNwi/tonod4MjJXD1kECu
QO+GmNyIKEQKRHY4Cc5oCvt9hbEsfpu99dNUOvdL1coIZ0WQd/M5KdTpXTsl6uS7dl+Dz+GX/bbp
3A8IMQ89lqOMFbMHIZz448ZRvdobS2WEyAj1MiQLez1vgHQ1QZBzzcMQU7TiPqMv2lN1qz2KNE7C
g1HI8qS60MC00azPadKr8aMJIOfL/R9ytT34SnwgxvAQwh1vffhAYMamHiXzYWkL4rpdFfVD2wmt
OmRjrzm7blSQeB4UdE3uL7xs/vX2AB+uw0TmTXAOLrcH7jchlbupHiZ9jMvzFOot1xrMGUD9vZV9
rGM7jVAGcbURiPkkN577Kg7w3EDcQGYyv7WsNR0ui6Clx/jbHigpuXBda4KUmGrBjEflRq5440lp
gHHWOQzw/K4oumYEMKps50Pk0oHEF5VZ+C6yp/EQt6P9JE2qEmSxDfolYXS8/5b/gvFXrxnYLTJ6
aDLRK1rPOJJEpaCLau2AchLEUsgh+N4qXt48VaFWuvuJ8TF2Q25onfJkKBTfxAc0JotN0/jERWPR
SC5UFff1MII6py5mETT49fQQT2Y47NCaM98r/Hx3j0Zr2qF+k4ZB4WiYAnVqpcuDW4167c9dVb+Z
dWl9wwwJon6mNdGfOhwyDz9zNwL/0RZi65Dd+MimCcpEXTC4Og3Iyz1mjVpt9KGlHTy3H+uzqmja
r8lw4vYFqyEmG0hiVVEQWs78Azf1GWkniPOj76nOVB/aRjpHDDPMaKGUzaeJ/DT02zKns3X/I904
gwt0VgVQ7jkuEKnLnwlRvgylsQwLRIxYAOoD86KR47rTM81ZezxGUOjinavPYbJxCq+TJ469baGQ
w/txTFvVL9ceJ6ckSnc6qjWlMiNXnbgfh6GTf3qtJy5mCT1w16R5D0TIeaGZK2pMoO3sqwkLyofu
m2yclusOFr8IoCYNaxQS2bGrwOAaUYXvCDvWYJj4DufNxXOiTnV8G1LvROFYnTsyhv1c1tlbb5j1
/SzI8ja+yTU8CeAr7BbwkEuT0VqjjDVYsrwMnDgyQL7KuVaRXfSBUA31nkl6+LN2UCHxcTyYT0PZ
Wtkp7kCg7lSIhxVm2XH3SkhDEcJo4I77LfNhc+MnXmWXBrUdqpuGAbnBuWrs672duEXlmAcNrc6X
CkqOz7HV3vXNXH7M8zr/cX+b3lgPiUWHjIYsjQRzdZog4PegOgfj4DZmWPqRKcLHVFGyr040xHLn
lHS3Nh7xOnQC26VhtXwHA8SFvtqdlZXE0ZSZh7bHfFwIL8lwgcuQtzMkZI00lQwj03AOXDgNW54b
N56XopmVl+kzpePy4/7JnJqsry03scxD3UOV7CDBfxfU0DmZRa4O/pRg2ryx+a8DFkR4mgpMTBw4
6FcJ/OyNhtlE1mFi6HWGk9SXe6yjlcfWxps1+M/fkxantShDLrCHtR5vVukM5qeCxVx8ryEdYSKS
59GzTIpfAELqDdj++nU6vMyl/8Yl6C5aUqvX6TnRpPX4qQepZaA4iQ7kGUaIFHttDK1zDKpta/es
4+rfFZGug5OwXPGo0l58wBJbgca2VOVAyLafYMd3KBE01VsVxRdo6ToGIW6/BRml085f+++Vuyxr
M+BnMIOUI4Dzy2UHvQydKY1cDAQn/YUs1quDfGqmL1oPCG5Xe53xy1RDBe2quqI5g8KfdvYYA3c7
EYbeQobR1Ff0PiDyDbYwVIbaVfZQ6mn8FkHeiTK+NKzal0JG75rYKN/b4AOQ5VSzHsP5vhyDsIoW
CmkZi+9dovafi6lDOVe1ZtvZETv7yEdiQ82BMCYQQiq6kC+zWzW/5wJH9F3Ux04wgjFRzyKd+rNe
Ng4iFUMSf4sTAAUMT2us8VRRObXvyZEefaW0pA6uiDCkUep5ABBiwcBwFTF8jwD0t8vAPBpw81ZK
/ipg77/ZJX3oFzPJtZ9gHR5IHOQzPza76ncWt6BWUqJog8WgnNJDhuk6/94qiIqDU1JeMcHIUPCX
TvokrSGa/RED8QdP5Vsf0szE/dxWjPQnBQJaGSUbLdxNnt1+DMn6qkPY6IiVapbU+h3jbfp2Y29k
z4qaQO2A94sNhpLrkHETUYAmFFob6Sj6KGJ+Qf0nnf1ebwaqBNNQ2l1Eq/Kp5c/ehkWEkqynD0rk
T2W5ZHtF0kgKrMZ4O4+AE4KhqofftnBJxqbUFF8q5rG/u6GieqHodcGzdVH1RS9a7CCNUTaPsCrD
HBNoGrUIhWjxH4oKrcQW1a51v+8nTwIpDxGTk4U51yiThKghpQAJPju9qkWntFTTU6g7I9qYGii2
HVlGDYK0VRfpORNtV9+qqq70ueUniQliHp+ZjEQGqzEy3CHrolifJBNxwB4Dsxm4vhPmYF7kMVtM
9b6LHoxeszHE9ZTWAeY0TI6P1q78NashvPQRPru5K4skf+6BaiMh1s9/0jC0frmARHIfCgUtNwj1
057IOMRPdHGzb6mVcXK1YrSl31Mc2zsdjYyflUQ+9CD1wXlqKi/9wYuDd2wpCXH5fni8avEi4kfX
1GWSDB+CS2jVKuiXAUY6ekUAWX8CKCNtAY41HqhWkkGvPbrQIUk8tW/9B6m2KeYqksVPCB8Rngti
LF6TJoH1K+vKPdX1Ak2NXXdGUmQodWXj117HOjBr1MJLMUW9vx5CW5koEiOs64ABILa4DRjdBEjo
9z5PPg+x+YWHVD/cf0F/WV2XgY4wjt4Tigj0nChwLgNd5SJX0NdtHah2jyaMUYXVacoatTrUqaBI
b2PNLn2dUq84mEo5gENTiknuS70Tli+k3rQ7NILzD2BNsOyyx84O39jNYB/HcCI8ukx2wQM6ufsx
ASNc7O1Ja2rqDJsJogsU7TUBId494448M8eYqnYvED+Z3/VVbCRv9NiQMHxMB7RonECxKRTcCNmT
GfInZvQ76iPrswU0J4GO503ynOl5/X1mHIXsatTRoXfcjsauOsTMb9w0Kl8SZep+FPMQYRUMCwwe
f6p1HwCCm/mx5BW/s/OlX+FpGc4+oSidz1z243C2ADihScH49Ws/DnTQnHRMnj0TVCPHsSj/tHGs
0khGxhkF3EiWe9GUFX1DmD7HAuCQAj5sjuniOTmODHkDuMfnFA9f6kmbcPsxsr590Fq7j8HD50g6
RI2Xf+xmFDKOIyCyZtdpYbFVw19vOpsxnkpTCg7xort1uQEsacpyZFK7TArVYNaQCqoEI3Gr0zO/
RVvpmE9m+x9zJK5XXsMyK13Gy0ANLhc1ca0ydLQAAyyB66MrmCy4UpGQAdTp6/0dvmzgyw2ORiUd
XCaGZC6o4F4u1UZRlkexCoy7aRUGNqaFnXVtNxv+Ldev0WQsicouZLulWbdKrF2GRbOdd1FggGLQ
DkqUhW9APDiNb+dgZwbZJG9azd6CkNzIU6DwU0NQdAL3X5ed6NcozG6SOMBtqjyo0aydUJkyXmjE
iBc9jK2tiHoFsuXTIa3vuBYQW+aQa46ZYzSyjEwjBN6qO+JHP0/dV7pvdXvwEiX1Ht0mik+FUaLH
1yL68AXNHGjhqoZih981YZh/coQNoLFgePOSlVBLTxZ6J42PFJZn7fVIKLUvOk37qHmF3vmCeeLP
BMBFFZT1BOxJAkFAvCqBuL8LE9R/d7LMjEeFozHs0K/G6UlEZrvzQt0oA1da6lOc1cMii5Kb3U6B
q4Xdi1qUAbn/nO6KIhwqMIwg2Lh+Vc32jTQ3PvaKTsUMtbz/bGdyQqm8URxlzyyxZmCoDl3HGDDK
9EOOvHrjp7Ku3/eWnPvjhFTYHEC719DMkbX2o66cNkbRSCdLSmXqADEMjUTsUcTURgqg0iEViNBs
aTOwbLtMxGiF15VevoRaNA17lTCCfkdZzOmB0ccoj1yY3q/WYzKymy2mIFiJedlPqeblc157an+6
f4auiIVco39lIrhJ6cVQql4eIqexplBThyyYjVi3MCobMQpwbQVdfgtZktzKdb9FDj/o40p7EHOv
+F6fhaOfVy5ysHY7qjMvMOl+l6Uh4RbXI2L09B2KLpHvjdB0Hj23lbSi1Aobdjm7O6+NDB+1qdJv
bXN6QQKyxJK3DWHrVH1w//n+IkIugwS3IDMFgDWMvKgTL5+vLWbD7QYvDYxUR1Qwi3SDCkM1xS60
G8CTw9Q4KOUM+Yl4aeg7bbKtjxUQ2PKox/Zk+A2g/29djsnD02C0evEyLVcCqC3SfCqyobKe4YRm
+LlhgN5Q+SJrjN1uAXWS7zWQTqthWb3xhqh7xh5BjjjFGKn0iwlNds614vzu2lx5LbzW/mXYBdqU
91/BdSBBVRR1HYIk7RJ33UOaoHU6pSmzwJqq8ixnpN3wQAcPp9rekb5etHEDXIdl1lsY7jAWIEms
23rDmLfDUDdZoBdxrKFqpJXi2cvz+Xj/udbVODuXsEiLmsXoAK31qi1cHtGot9JgQD3pOXXaCmXR
VryRrS73/3kpptPGghhhUgRZ9HITAW2lPWdNeSAAcR4RVwTxLmz3lT6MskExuWoJ81jQLpZGDj1/
BuKr6ybUI0ipbpIEoRn39WPZ2/E5YvrvvYzDxNzFJqZSWHTg7d20t6ni8qRG5Ui1JPzM2U5PHndg
/hKm7gwR0uqMVy/Le6JwDxRuz05p43PXNS0qBIoWPZj2YP0ZdK+HwKf1aADRx+k/NZa5EFuLmcmO
ZCDd+aqFK7mshGFD8qLx+RQKe9MV43qv2hycv0NZ0JoMAC9fdKNU4G3rrghQ159Kfxi93nsfOory
qOQtFbjiDqO18XGvJK9pzi3zxr+KNaBF1oCnpMg1VYxjGaRK5nk70Vn6UaTCeix6RT1DjbZORVKV
O2TF+t+mEknpt27S+tg8WycPHbedharnc1vOeo/i7qIc7hU5yGhN7XGFFUa0EbSvMxIIr0iokt45
pAbrHCvG/MOeBzcP+HbOcewMJKO6cl83GM3WTls8dk7cbQTS69PmIQ6xmEdoyz/rCias3awgxW0D
eBhtukOu0PpYOjmIsJpR2P3jttw5lzEbQiWkI5BgLkF7LU5owhlENkhUwTzX3oGM8uBVeQBp3yLb
KryXKlKlDxVD3Ugor56ROTBPhqWCpZFbrSUdpE3UqqexCVrpfqS/kNLVNzMzkIPRvLv/iFcbnaWY
9lqOjVo5gXZ1yhUXOzxmXHWAklr22yiEeaSZVPxg9k93xonmLbzbeqIJrAtZOeZMOmoVHoXh5cky
CcluK6o66FD/fB+HhVigyBACa9GMx8LSFrWduOPPuTDOjBzLAPE0dyO6XY0P+BkWKTQOGgDNKOBX
w5QiH2qUCeI2iNNE+ZlqA8aA8FcP0oLgRY9sNB/NKlUMGIRuvutV4FDSLeuNI3/99pn0cW6A/rlM
EdbwMMmwR52tuQ/UXJPPfevNe16e+6Dl0ajyKxBn3riEr7Y025miYFFu4EZkc1++fm2AFRMmiQhC
bJtOuU5jE7JMeiyiaX62vAJ/lR5ta0Z0+Ya4xvWmRrWIQSpQH3oAoI8vVx56w2xnlLKCxO4zDYac
3p8ri+KaBCgNNx7zKjLxmIs+PGeHL01b93Ixzqwi4Q+LwBWG8R14gXYSQq32jamPew9G5sMENXpj
0ZtPCJATqTsANmR6l4u2g8GIHG+swKWBs1d12PhN7emnvMbu+f6xvbUUt5PHrIT2Ijjdy6XKDO3H
SMfU3VBje9f3w3ek94bPpnCi1/sr3diibE3Ut5CZJHlba6JAQ8mLetRJImPFOctx6t7Ce/8Rp7Hb
gdKj8XF/vesNCjZpuQSJuAYqpauABD9YgcPZAW1QxvynE2ax78yha+9ci9HvTp8Ko4WZ1qIjLy33
/f3Frx8WIi/EN5WkZ9GtW+VXcSq8DsQhKepiaBhz7D+hR1+cFSLFK5TI/2E5Tj02md4C/FpjXyiE
sNnSijyYxWw+m7OQu6lhdmVFTvZ1RFvgcP/xrk8F7QA+IyC4vynratcsGd0Q1zaPJ+DZ2L09ndWy
D/dN39c7TWjKYzkZ9kaMWz7YxSWKMB6FzwIeAQgAtehyqxZkHxOwQ+7NXtpBVEzFTo4KpNkWa3a6
cRjR94xIhVnlT3aNa+f9Z74+KSzPZmI6uKjIrf3Uakd6bm2KHHSQnr1RahdNEDbY3mOIsvGkt14v
oiUUeTY1OtC6yyeNWkcf6dvlwThpw1OZUX+FeYGealy4P1BLGgFSbgooX43mAfABBiD9Yt7KPHyN
3AKE48zKbOWBjQn722jRzD7OBVMQwFD6gzUb+CkgWsoAA0Wx5yRP+11deNYPF5sjf0ar/Pv9F359
gMGy0exdxOPgECzWkP/OQ4FzRWWP/GfgFWr1WkrIp71BSaCZBWJUrogPjsBB2qta9z9/6qWJgEo2
nAW2uLfa3rFSlq7ECiRQ6yz7NAg6upZe9Q9J4m45Bl3xqhAk4yMDCmKW/3dfXT6l1eHRR0HpYDnl
eCcLAZ8XZkfz6yLUfcoHC2+OtOrdYEwNSCJWCM0p0/JPealuwVeuYha/hD3gLRIpJDXrGx35H6cu
rMEBLQ4Wp9KnD0y5k7dSRPhXFaa1cY1ffV4PAtvCSwSCQr64xl3kaWmMkWFPeMRNzTsQGk9y0Mwv
2ZgVJ1QJwlez6tsfvaMrp/v76vo5wRfTQtGpx5jSWssP+2fOzsvGJymd1aDpKwv4G4WQiZzzGyeL
vmelvoWSvbWcBoKBlIXwxRG7XC5B7lWv0loLOlTkdhWs4yP2HIylRoY8Q18rP+8/3nVGSjcTAjE3
AXLoYLBWcTLxSlXayqwFKg2YV9Mb0zd9ZCfHKiYf3sl8aHahZ1Mnp1nxRcbF5AvVRK3v/s+44l4s
NlAmWAbwG0sBsg7XUa1YBb6MaiDwGiw/ChSg7Re1TrUv0EKAoHmjFY97Kq7ORIi5dAOcmWT9xCCw
I0/OjfmT7nDoD01oaPNOadTR8nGNaQBcSwg3O1E2dueXiPMW6D6HWE2VEVQtnBZStN/vP8z1XqVB
DPwBBuAyglrrZaIB0+WWGLWgAl8uQS05zkcJxOtNptjhyVDy9JAgrLXP7WkLFbJkCv/eejiLwDon
x2YcADZlzTvsQAz0uFXNfjYauh9Vrn1O66HaAEusb5xllUU8ji8GCunqY2H8pJttrM5+qenzz9RJ
vpWTnb90iac802xmWBu3W9o/VxfO/y/KtBMuFFzdtX796JpQEAZz9iPy+IY5BKjcKnSb/WRG+get
RTEtr2FA+oDCkvdVB1Z59mT5YuIgfGyTodkIDDdfAskTmTd3LipRlyfVnOwsxkNEBSdREmedv364
vC8JTsJFVqIYjGMDiGXjpPztH64+MVM6ZN7JVqll/0o5/BOQrCJsqzLsZl/BV3IXGoV3VNrM+1Ca
VfQrbYBspDXiBmJQpyNM35IBYBM95Dr1JaJD8gXIVxN4Ichh0ymLE7qJILOKLv8yRRhoRLkbb9yP
V75TfDnQcpxwwjLX89otLK3EhMo7eL3W7Jwn22AYHqHOh1aaEkEysVsH/kXuqcgyxGPQmliaY+fq
HBw9VT4AniSh6dKtRuMVHWH5VQumEAQdYYcAePn9NKWiaRTpC0ywG7/puRjwYJGD92mcK/dcJaGi
7pFe1aJ9rPS0Ek2UXZRdUav9w0Tfk5EKhTp2S6qivlEQGPxU24nxSmswGXalBdwjuB9V1hnl8ns5
2lR5lM/k7qtAPQD1Kbshk8DoEvGK4ndy7nFH2fe2vZW8Xl0Kf9eCkYUSwEJGWDuFjblNlpYDDUF3
r/ugK075QVEAX0X50P9oItXcAc1K2d51cpCKI4K5t7cEcdc34fIbKDQXmNKSYqyJM3YkCFwd6ruV
Mf9StISBX4s3st+C/f1qlZm6tU2XHsTqYC1ZFa2v5Q6CE3C5IVoqZyjPxE5j7hnvCxn7Cm2FE3NP
nLqwKcI8ocqcB46cfiwA3O6yaZLNrjbC8e39b33j2Reds4UUB9juKgsYPKQmq6iZ/YLBC0/czfso
NcuzqgqJqOVsbJQQf0lm62dHrZxUQIMLwRz08tkVRMRC1pv9DpGjB30EU/1iVZNg3g8RtN+5IgRl
mCuCBL8v+9T2I6Dr33sLGuHOxNUIuSsjbREaCRX5Y0gV9FDKPkZc1DFm5TgRbpQjgiDtNwywzbdR
PhVsmqjuHiy7s8aN0Hzr9YEbZPPSyCQ2r5KoSArPQglIgqwolZ0Y7exFuo7YjWDg/TkLzf84Imer
gjRgQg6XkQxqnSM2PVY8KJRLv3Gy7703qgGulhZAiKZAfC8nSOTN/HB/i1yFA/ovpKM2U0uyb7SC
Lr9YM0fgwpDpwUvQdB+HuYAB6GYRijL6lhPr1U23LLU0hS2mMtR7qxS4ieZxDhWXpXShPOHbMSJH
XkqIa5aNyFplH+ZKdBvv9ObzUUwt6ouLd9ny5/9ccyHm0aaReeUeIEvzndF0vBetijzuInV+/1Ve
JU08H0J5C9oUjDuf8XKpNmX7T6hj7Z3Krr6k6Mz6dgIobuvmvrkOkH90oTnbjC8u16lx9kE8F+5m
EYbzmWYIfRePF7vP5iT8YIRZ6aOCUn+zh2J4E2sS5Br2aH5pF+ijhJ1j/eyawQwylFk23sDVgcGE
HT4USGb6B1zVq1ym1ZtRD9GVp3toeO8p+qYDVBcJ1VMitYbS0UY7/sbHBUjs2hgCmcwV17yeAfMl
O6kAEjWV46AIpIFDw4PHj2Zv6+PeejQ27d/H44iuo3qWpBLQFOcEP27A6CmYTRHFtd9VIj/WUlM2
XuWtR6M+X8Q/oLIDbr/8yHqoZrkFb2HfM5Z8Hxe41pVO3Tz2jrvV+F23uLgaLERWeCYw9syAV011
lwG9aiKhsoeGhBjqiHA8quOT8YPDYjwJXFheULEalKBRrPSgZl23v39w1oXO8gN4TEIeJELAfavA
UHVq6IQltui200zP4DqUN2VbNKfFtPNlllNyHpF1ixkHTkVwf+nr9G1ZmxR4aUNxnNbCQdSyVafZ
cFbHtKuqg2326XCEr4FZNpl3eGpUaq8znQgGuzE6T84xNIsRm2Xgt+afbC6bwNFQ3X9u5tz82Eha
szsxK/G3CMlFdEyh3GzcSjfC6MUvXn2uqCiVqKW232MqI947thwe4JalsF5NAINITL8fTFLz++/p
1qIMmjholAxsyuV4/BNGbQe/K2rhaj94YfJHti3aW1qG3k4hxjfgefogArFwuL/oFT1l2RhsS8bK
BFVoMqt4gpoDrUClqPZxo3nx18RDkNVXRRemj1aJJihYVMBc+7odzIc8Ftk3MVtdcoDkPk2vI3r5
CEt2DR5+hizBmbuQw97f/4m3ti7vg1SH6p9TuvoYVZ6CaovJb4axcAKc+6aDO6A3qDH+/jP0QOPV
xiwCt863bHhvBSSAEYuK4yJFZK1uAS1NVDOXeY0zmNGhX6iiMsOHsD65dMLxgm2+/+cnXQzU+f4u
yipXOJEGI688Bgy9F1mj74VrpvgHVqGP/aZ6KKb4V6Ua6RfUGL2NXXDjQZlooPJDG2LRGVlFQjR2
ktSiGbsvIjz2NLMrHvo86/e6opjHSDO3hNNvXK82N/mSLsDH4Z/LrT46ZhNWYcSLJeHTg961yvgB
vZVN7ZTlC10kyxAmSc8pwBlRASxdLVQjDxO6I1PZ0FiQrrNM7ePQh+JpbMWIbs2kHBulzvwwZqC6
G8u+e7anHu5/GRX2jk5FvBs1PX17/zvfOOkAIpYSkf9jS6/Kl1R6SOr1GrKGgP9fer3LfAVo7Kls
Q/EOnK/x1KbVx/tr3nrlZAMwuJYxC9fd6pXPWa6XeKHgaSvKfR7l9rOjxM1GP+1qIwHiphJFqGAJ
KFTAl6uktamNBVKlfh+l6Yum7VO0otIFkqwPWr8RGG4shvwM2n7gIfnEfzvw/wTMJKUtqDDZ4bOW
iQ8sHHvZsIKKOvXquQeetHGH3lqPCLTI/Wv2Yslw+XBOrQtdHRzXrzBqB0c6eEfmovaz6paN3yTj
JuLxavcCrFqYeWxgsPjgnS4XnBlQOPqks6CuQOdR8tj5CdBkig4CM1msiMe2ivfWXKPerEfIg8Ww
MHRfg2fgHehH01+q9NY4KBjTAgEmlgVW8n+cndeO3EaUhp+IAHO4JTtMlDSKlm4Iy7KYcyiST79f
zS6wajbRxBiGDQOCXV3FCif8YYjLE66u8e8JSKeHF1nUHBsDUWu/TursSSRJPZ5xR+08X4mcek9l
42rvMycSIURBwFxr5ro7YCDCX5Z14QaupUB+04HsI9cD0/BYzrV+1pC1PBnWrrbeVazHsAQ/VCho
OXFBrm643BhsVxnAcGiz0YGAnGwszfrSAE6hC28n4bs6a3IwJPUs4g/wwuvrrZhVBMQtBjOlc9md
mzp4WHTlFO0pa28NhBwIBUYsxXjHV493rZC8N0rhBWMJztXsbfGxqqzi6+2rY2vf08mR5tDcoyzj
5TYUdmWo+TwDJNad/qMm8GGrhrwKFgTV7vsG7avb4218K8iSMPyoHnNXrfPlNh5G2GcFnK4yo944
lF311CN9rPmVXrU/bw+2sR+5P1i71z3prXU8BAygJMWmCz1JrXvWjPn3YojUN+tsuPfKvHjK2bI7
4eXGgkoldHxBgfWQyK3u4hmBNJIbywsqd4QwN2EYnwF2DRScOn8uo74HLb4uyNPvBLFA/5d2h2SF
Xn7Bycow5KDoGywoSEGKKQpsL0jOm6EgwMuQwI9yHFv6lobA1DoNzNzFO9uiHe+QQtwTRd+cPsGc
/Dlc3GsUDAJGYTXocShhG8O5GCtIc7KwW8TOX8Tyyen2F76KH5m8jOEo/JB8UGi6nLyD40e+xNyi
Shla+gNxtvMu88T4lCKn8XMxF/Wu6QwXlxJtMHbG3tpdECxNzGVluLOOXU0EU/rRAYOfhlgkW+gv
PzUJLLyyaLtPQ5GKjxgJT3uE7tcW3EXYw5RhjLLDAFHTaV/ddh0dBJzR8jAo28iaH5GkyYbvUIcQ
2B4qZeqqAO7sjE6A6+UvbgfsPBCj1v+jLB3Ou52pOBOkQiiaZ9dBeCvQp9D9GIa6aIOE7Kc8JzHt
bd/ro74JMGHxigNrC8evCadY/7kUavw5HfuS8joQkjEwRxu5XRNVoGNtVygBA+jwysdMmdrcTxeI
haded7vkBdGz8a5M1Er4bVcUX+zQQv17Ntww32mMbZ4JQmyp4kdOwWt0uS1mNUy6Kp1QrWpnG80M
1Bp/22FVPDRAeQ+dvhQ/0LdB02vw6nttSTs/rT3xKVdozfh5NNd7ZiEbxwLMAHxtwgsURa6wPoM7
p0M36UESlsO3pRG2fBLT8TFF2FhKLEfRTm3nqipBdev/QMyEojCbL5egKeumEl6qB/3UmcGw2FMA
YFw7zwVQS39UeqrMad3A0SQIaanvJfBqbx/OjUmTchAFE51j/bw2Ss+Qlm7HqNGDglW5q41oZsgu
V70jktTDu6GYodXcHvL6eQEajxkLx47uJNCIy1lX+K/QXK6NoEqr5UmYTeHjf5HDGR32Kr/XswMY
T6mZQfB6u3JD0GN9ILOh0ZmngrxKLeeTM6Q/UzdNjrqWvlUAiwsV+j13HaafJjHq6pq3FaEaCX8H
wEZRV5jG+Fy7efV11ih4v30RZWz6v+BYvAkvF3Ee9TaqalsPMNHxMn+qkuHnMJS2c6JNBYnx9mjX
G5UkEWETGoA8F3S0V6M5c0JeERsEjRkV9CrNf9qDh4VDlmrqeUlirzv0mQJHWMvq6qeeC2Xv0boO
tSQ/EcV0GgjYf67zJ681nSEyBXDfulUfl3wxPrFphp2Jbm0YaQYI7BgCh6XLP/8jpREWbqZ1Duko
nSp0qew5NA6ZAX+5pOr0ZfG4dG+v7BVMSe4ZKahgyD4lHJjViGrboJeVFLCHas+tTtqkD8d+6LCk
Qvz9A/AFKKO5nRVBU4zNt5BGB2lHGX6P8kb/cPu3bB1MGNKIpNCrI51bbd9u7sdmEpBOezvGirEq
4rukt9WztFzYWeeNoTQ0mygIQAJlwVep3DQbhuJASQnCVMvfm6n7iUw8fOqi6fPtOb36j1w+xeQ5
svZJ3gjNdC3+gZsb5kppawbO1JYfKbXVn0Pin5qIYE6QLwIK/QFwgjkfsybqJn9KWgd78g7akh/b
HRZNsVMOx2hoKtu3bLh9gdbA0n/7eZbGqkSJFMR1mouXG8/VFbXLR9DsNFYb/MiBKJzQnigEyhF6
ddhZFPm2rheFPUcXg2q4hF5ejpZaaKL03WAEBY4kBjoQtTYsGDxpS/zRzWYTzkQatd+n3KMHgIaP
+LdwaUguJv9doJqiivaOgfzg61/ERkDKD8g7JaPVL6J/1apFm6o45sX5EQEF49eAycYJayTlnx7u
ZQfBosAWAjREgtdFqZ7mpe92FkY+PatfAaCfq5twHcjDWrYlLhepQRnhyyFGiIgTaeQ98kRp40ee
ksSEHWP+na5ssdPB29qlMhICtQdAFOrqKhJIUPZUQqdQg7DMxYNq9uljnqrtF6uP5geqoHhpFVMV
xM1CCJgrkf5jVNXqLp+S8Vy2Xf4JpE/1Q1Rq/mBVVvrv7f2ycfeii8/upNxBWrgGMLomAqhFlamB
XWMiZSBDjgZJa8c7+q7XWAqp+glKhVwXAiYn73Jbzm5YNXOEs1jd6DYqfgKkRNvD6vCjqW7gz5vT
55rMTZf6Eur7dIHShwRstBOabjwCNKRwAZNapLIefPkzhG2OjpO0KsFYEX/Ws6T5ZupJ8hWxBvtx
Aq+6s/m3dh3vDcJPPDs8s6vXVZN+yrWL9YgFWfp96TrRcRB58aB7or7vjRbcFn3O+9vfdHPLwWDj
0IHVRDlI/qo/nzpmUy9kTIHNk/e37IM91CKfPwPFLs+lu+QJUgVh+Nu25/avgr6ACahfmreQn6vv
zGiyZ7+P1AKUgNu/iKLCYOn2T9z6DiDY4IjQuwejILflH7+wWmg38XZgcqSo0WmYa+8DDDk09xCY
aF4cc2l39vnWgGw+Ol8gxLkbVylJknmDwMlUC0a9ivCTbebkJYOxZyBZaSdNoI8jGjS3J7l1tkAg
SqqITd7x2rz7Y5JK56i12cxaoM7m8gmrua94ZorvtwfZeG4Jgf9/kNX1kpWxW0/0vYK5hUJ1gNC2
oKXnRWWBMmY//ZdlBCCL1RudVqqNl98tXFpe/RJzKpRnjeJIEjiII/t/RpOwob3WxXu6+9clBlnH
gbYGewCu1ppMpCymppR1QjSc6MV9PeCpOGWddRrw4rnH3OgXJY/6oQTffff2hYWvAX2JAgeYCLnw
f3w9r0+XzOkQagERDAHUwAm1z9rxHQS6bmejbM6Rc8CzJM0k1zqbKSAJxebmDzovmtrvWqGF4mlK
MZSmsVwa6GAhI3WKDAypAl2bore6SROoEi/AXgBiBsx7XYVMqyQXsUuyqqN2dYpm9F9adSk/NMg6
HG+v6nVTlLFgpGDhhqwXPuirG7GmV1Zh0aQHi21P06M9pmJ6j2KbiAJUYFhkPMoBM5dq1irP2WSi
fd52JUlsPusKCH9D+Rmas9afnT4evsZqa+7pLW5dFQgC07Gln07mvroqADElmCeHeDxF0MlqLcEr
ZIm7JwyLfkF3W3YChK0nQlK7kBdRZXy0OlL9AOTEmihhIXoNz7Ewvo64uN2FQ56fXdE4Byjg/c7e
3kpNqBHS9uBDkGd6qzmWjpUYo8bVVC7tUH5zsyl+MFuvmY4AU2twnynK6fO4KIM/JKViPIguE6Wv
xMAUfTLluPoP+4JEFJAlGT3Z75r9BfBAq9h9ahArU6Wc1cjS+hPw5ib7C0Cz453axunyY18bizjH
UQIBjqg+ZXnG3Pwr1Qp9JDcHH+2rEx4/wN61aG/zblzo3AO8IvizQPdZ81Z7XSnIljuVMl6DW0QS
6hhju/Pp9hGRF8sqUuX/jsQoqga4u6+dbWmrDiM27hh5kkzcT9VifS2G4UVNG+X81pG4WNkBsvuP
BdT6Ffa8sG37qLbRDRDFOYlcJIgolP+dNmP56fZQ17ucoehJ8RnliOu3MAbAYHRGZweFw4PvJop6
YjNhxaBAP5gVTZwma552VnJzUJCBss8HgG6totAspgNJEpc5nqWeAoZNIZ4agHvyULB+Sgpzuvca
dU+W9Pr+IHChjgGSjFeSK+7y4cixpzH0xsHbLoF/yhuMGNSkWmeUxoqzU+GId3tpN2JriKh0+iVA
UJOdncsB0cQRQ0Z9J2jnefkSFzVNdsBe+Sf4xt0RBHH4rKHsd0xb3XgOJ2f+3FXz3nN5xV2R2EHq
4dKSRxYB13lOjHekQIvOJsKqNSdDwUfq4UTpNCJKALO78TW9Nx6iwZl+9FWsv88XqRlkhfCIfD21
m99qZbs/rDKt+2erEM03lBMQ1Iytaa78blSmX03jNt7Jy033ITGt1niAYqJ8ub2acrEuTx/ToGLK
cgKavepEa/Fs9gaKPoGjNUI924WWuPj/6RU1+Ri/PZDe03QauMKyYzYYSRVU1CjM+9u/4vqmoVxA
75HSBsLIiLZcftJWtzs1NOAI6mkLcdJKk5cOuY+duOP6ppH5MJx2CZ6jPLEaZcFislYW1wzUSWjV
x2asc+VgSvPmeiGN3nl0NkejCkbWJVVhrNU2xb10yCLbMwMPr9L2gc6RSJ8XHR22wLE79AhvL+HW
cBShEDtArlXKWV0uIUpjktSFc8jSJ+4P203L4xDGyV+VvushsfG1UO6WLsxQtblHVyWvHic5aWjh
kES38T8aAmFf6yjZiRM2rhUpD07Qzcagz766VgAfu6AqGWRRa8XAfaHKThT1Ygg+U7vY9wVqEj9u
L+HWzXIxpgxc/4yBdYAg7lg6OHLAoQLVEB8RJ5pOPWT7j1Q2o0/LrLkpjpNiOqdTrD6O3SS+3f4V
Gx/y4kes9o0Vtos5zpzIGVHKY4bLLNbqdYtsX7Qnxb41FIL39E+BM5CZroYCO9gV1BTdAP5Kq6M8
s4QPytJwQSnTslcbkP+z1U0D/hn4HRGPzBFXi1vTNKy9vAY3oYy5ca7j3PhgWt1inD2taLKDl+go
yNp9tog73RYQaoHVhsWbWzZU5jRgyOTF4CnM1bZSw8hs6Uuzd7PO/gXRs/ibpH0a/dTQxV5GvLWH
OSCk32B2qYusBhtp25dQKRgsR3hwXIzynSaIeuNM7QLdnYcdvuzW98Rhj7FIS3mWVktsRkmSjlrq
AE1xFO2AqoErfC1RkxAI4Fj9fXujvhax1l/UoctIgYt8FfTI5XFBLA1w/sARJV3nn6YQQx80fTKA
0cpz/VOyJLPpc19htQObpjyPrUHppQSAmfdj/KKEYjzc/k1bK4DjI3EkxAV4XvKL/HGCF1TYohid
X0g85vCliNoxqGmmQ8u2tPPtobZuQeSIWGp2s+mt6VIu4vxJTg00SFLR/kipqj/UKKjFO/e6XMTV
IlP2l+1VskhwtatFDp0Z38oSZExsWXhuY5ms/kLRFzHLXjEMv1UK9UeK3/fOW7lxWgHgAVsgRZM1
tdVzYlbGXBAGuIGoTbdENCJuTjFxpXnCDW+J/Hm2cZHR1Tr63LdTjom36B1t50dsBVlcFx6MPbjY
koh9+TmbZaoGZLe8oA5TB3HuUdGWQ+sAG/brYVE+xkpRJMFkOxG2zSBTImTurUUcrKRPPqtiWf6d
87z6DsaWBRxsDS9oc3CcyMeR1+gCV+0gmDlzWt8rTSyArRg1drxpC8Tz7UfTImCVEjzSCnPdFVGS
xOjGRir/TIZ3oP2P10OuLr/stNF2is/XZwDvEEYCskGLk3jqctE6YUzVGPbxgc5A/+QkqNAg3Zrz
lMTlzua8vuAYyuVmgyzvQFBcbU6td7J6jlqQg+PQnDNbijW7RnnOZtyLQWrsgWCuzxxVVBlsUy0F
FroG4CjkVPgjpUpQeqg1RpjV++6Q7oGcrhdQem1KA1vSRGQ85K/44xJplqTMux6SiIKqK6XijBef
EtU7o+69N28LhqIKAA9fplBrgJo3jS42aBON0QpES1sPAyAWqVDiGtXp9n21OSs5EMsHVmMNzw9H
AwNxb4bmFNrhKS+qJkAsTz3qNdJmt4e63hYo2r3mvbCe6IMYlwuYDtAq0zhTAl3PUdRLPWs+Jko4
g1hy3heq+fv2cFey2KSdKkBhgkXq61CLVteEipAq6mXA/JaM68SnrYJSch/ix4qHAAKVaLyrvWwL
xtB/Ia+13uD3vaV+dxGCxt3EMebe97rWaiA/pYN4J/C81s/ooOGG4y9Vg+XMzk++7hLSBSDxojEv
e4XrAn1IIDnQEFGCKazsT3Y7TZ+yKpn8ZsCQkJ82HiLPqe7s1HjQEWN9jhIEk2//husrXlIE0CDi
/SKNXSPK4tkSJtUlVE+FjTFlJRHqcaOf0raoKIPV+r3DtXtE5jd9yjvIVLeH32jbMD6lJeZPfAQy
+XKXODFm9sBAEenPXAkBg50TpMji/9INBcsHNKM7v4jS6ns8a+3H2FySE2Xd8ReeAi0od2M4W2jS
nqp8HMNj6mGkd/sHXr+8/D7ANijIkTdedTJfS3Kp6ij08Dz3aGZhRl6gxZgDxcMZsYn5oHVFuzOo
DNEun3t6ZxqSxHwWjtC6Y5cnXYtZOBLtZFnWt7CuKt6ndjzotdMfZtVe7ockmYNUGeMdwP3W/SC1
K1BXpFFFyHr5ORrIwOA1c+RiNQ1lg1R3Dl4Rug+GVe4VTzaGko1pAlV0t+TuuxxKifWknE1WFpIz
sZojMqBaUyWmg6jaYm+fbRw1BiNCg4WJp4232mc4NCf8zaMR6c7sfk/qqj/QphwO6jCr6THX8+g3
qjleeBIm2lQwwi3Pj6dyT7Jpa9ZSiBA2A7Pntr+ctactGc5m8EyxoUuiwNMmDTfIOHQeO9cqzrc3
79ZgbF5aSYjYkKWvBqs6RwuHoYgOXj44WPmp+OT4I/6qoPEQtt5DPWwNJ68yzrLEp65bKmOlq03V
wtZoPAEURsmrvwoVSC4iFf23t8+MO4PgnrIbMc4qyaGEO0QewJdAMclZc9Mp7tIuwYJjQvX9PwxF
+09qXUmEsX75xcJO1ChcGWEQTamH1cRiREGXjsW/SmrvvZlbK0j/Ba96hI5YRPnnfwQdkNr7AlPY
MDDNaBwOJYTy9oysMraIhVv0b0+UqNSCZEagDRAa++RyuMxo+GBCCQMd47Tn2BZZUOV4HhAZG9HO
Mm69zzpAVInXo0QFa+hysERHlGfokjBITSoZj7yH/dfQspVPRq2Vv5cwazoUexrzHamqQ6UcjVkM
3DS3RtFmmf4Z0EsPuQGjCQMHgglMYmwjez9gfPHr9gff/KWSm+witMWtb66ODXZqc4wCiTw2RY2O
Qe7CxVbCuj+mjWN+JIIbND9a4vp93ajxfJhRYTwqgzb6SdgN76wEZcsE02duaGwLj3g/LncOZYw9
QMHG282x5i9gc8j+rAlLUYfKWTlbBHORoxw7L3Oe4D94iGUI40j50zygJYi/czN2lp93kEZuL9RG
hAf/FuE1DjwrtaYBREkhPDMF0Fd2xXBqB2UE+c6zGE7TO2gjb9XjIsADjcqzBNcPbuE6z2itmbqt
x9WJRfGDjlZUgCk4IVKXi7M2vV0URA4nB8IXgHHXj3CxqHonVJwH075PTi31syOch/jemzBMaYys
LrFesYbPy5jX3yLHK+/jbrTv23FxdvIDeQxX4QCgSkSBKY+D+LvCVaMdMKA/rQTGqC8P0u8WhVqz
u7v9NTd2E0k+9zahMwd1rVFA7KN4UajHhwHbxLtsiaMPSio8pCiLOigACp56frQ/9yiGJdrwVqMY
vi4ynEQ88q2iRb66HkpDGVxjBnSD4aB2KhD/x1JaQ1Gujc2D1Viq7yI5shMWbNy3cLfod7/C1Jj2
5Z3Ua5NU9SF1bbTQOYIOzQ740znHUOzffxsRCGIEVD7BKHJa1qWilkvc4yTGB21plyQA+2F/NRsx
PbSmGh91L5uezClZfGSKKQuIDFpDHyV7eg8bMybjt0mdXQJLSqCXM046r0Gxz44OySK0c18RUFI4
yX8OBGp7N77M8Fb71pSqGkBY6PWrazXrBAsoh45+DCcur+5r+sifW1vpz2WS5Xdj0TV/5VnvyYe1
xJocAu+92dYwRXIr/HtooERPPXSTnYRn49KCyyJxDvInUUy7XIAWkINppAAoFC/5bXSgS4wodo92
MabnyuumnTtya73Jb8hMKcnCClkF1EtjgoCsdQwgppLWr8AKifu5gQQT0xr9D3Oj5AnyirovzZnV
YNRUO8TjBwarOpXMdfKevDx176sSfm3QGv2yM+BW+kZ1BIS5RY+Lu2m1nYDVKIWFosdBGLF2HnvD
OTuwWg+hFZ4xOXkPBtaWpkL5fUQA4tcYfb7v2lE7dMiyPaQGWpVjVCPeJ8zvt6+zrYUnj4G0RE+T
kHT1iKcYl85uZiSHSq3cU7rY31o02Q7dEEY7n1jOcb3N0SsmWsPpCgC7PAZ/BG1UFdXFsbhEqEm/
t+O++NljrEtBoeqfvFKzXywHtr/nKPmHN0+RBgYVMGg+fPX1WQ4V2wzDsIwOSoks3jQtKPV3Cax7
Y/wPkSIoekAqNGclOXq1msCOvKGvm+hQjeVytjBnf7RjiEtZV+6JB2y8dtSnDI7ma9tvXb2fQ9T4
CzkrN9LCZyOOjOeqWuK3p0bodUvJRMovAGNXE4IdFOeNNUeHMhkjzG/awWuOqcB+vkvUvS7Bxp3D
seTzs4J0CdahrzH2oHQSIhcq19aTV4y8aHM5JX7SeGN7CBWz39n9WyMSM0iDWMmcX1OGs3Iq9NLg
mp+bKjw79dIcoDP+jm0jegQ3tEf72BqOpA9VDek0g1vw5RFoI3UZG8eKDl3TKIe+0cwj91Dvx0vs
fsk6N/kPX09mEageQIeC9HA53oKYT9hVZnSwBVFuFlKBsWcc67EW+g9JLShMTE9VAkFS9tVGKRs8
DEdT2gI19XJIwqoNnCKxXkIep7dHI+yRVytbriwovZezcpYeylVp5MgX64sfhYNyp0b4P8RY97y9
zkN5icGkiwxYi9VQTZJ4TrmY+WEWTffe0Av7AcN38ZQuith5IzYuYtoCNkktdADeptUTUTRuAbY+
yQ56XKMbkPVIMJlNWzZ+No7TzhLK3726iyXjQtrjwj+4Qloa4+AuDo2xQ2apzVdQLc1jF+3qm8h3
9GoU9KuoaiOscsXDA9REQypps0MHwfM8py52GQ1yVmJxMeSDVe47rYYSazYVn+LWeatBGqEy5D9J
YZN7X1v7sjV8ztpLRXaY7VicQa2+DGFSfEYAtL+vpjTc2SvXKp6oD1BVNx2GI+FbA6AnehG5oTXp
IStaggu7D01qw3YoDlPoFc899cQ7pS+d42AmzXswhOWnDgDeU1SaZhJURWP8bVoi+ef267fxqanm
4esEUIKC3vr100rda42iSg9LMqpgEhXoJXG2R2XZeNzZRnS3gdEjMrFu2YUzQdSAZQmfegYeCnQf
2z2dpAR9iyWzz5Nw7EdbENG4k9PsFYI3zg51NC4DUiOqwevQAkbIDEQiyw95Pqf/lo4SPUWisR8S
t9wpqG3Nk5Y5qCsKCUiSrK45fXDGkg8NAqNs7QfykuyeWEA9UrM3jgK9/qfQ6tMzQYB5d/s7brwd
vL/0bTTKLQDQ5Br8ET4NXazWVsoc6WMmv3vL6o5iNkY8hq2muxsKsYcA25oqFWfKO8wAMr388z8G
7OPFhncEwjkb1PFE33f0uzSBHhfnOCqmjfsSjkvt62hdv/yHqcJR04hKgTOtMe8kOwlKPCyyiUiE
j4y1+NK5849ZnaazW3rO/e3htnYPZQO6wOTWkkuwmugM5MdMJ+QBRqv8a2qtKKDcjDVW3Ou/bw+1
9RGlWzehhoxw1iqidYlcYLmo+UEXpQ3HrNT+Lvu8+DBqdFANO/d2UFrXh58qG+UZiFUU9HnALqeW
tEvbjZmC9WqyZAHOOtW7blz21D2vF/BylFWYgZNdVlY5agStnmtfxrKktqaV/YdJ0DJ46wJyxYBy
40XhQ5EuX05IU9q5i/NFwkZj5xNKrT+UpbLvPFDrj3k57uF1r18w2a2n8UL2Bkh4XTo0haU1mRqV
B1caZVQkqZ2fQVJ7p05Li/ILvsW+JWTuNmFHy3OWJe1OXHC9ZfgJHrUB+vgAK19xeH8cwzrE8kdF
EOgAws3tDnpp1p+tqRseQsNTzjkKNW8WaMQiR4pmyN4LlI91lDqWJn0WlxFVumnHrE608+LGHg0o
c08KYWvnMBjmrDS+gWDIyf8xuc6sW+o7TXlAfKanz0y/4hnmXTv4eWh5O1iPrcOA2oFMZhDaJnG6
HAwkWO9GnkAQ0YTwSj+o9LF9TvbCAPkEXEY9ckYyjuP2om23Og0ZUopo96D2lTSdSW3KHv3cHm3a
04t+SI3JO82znh9rvZ/PbhzS7Q/18N/bx+T67uYVoI8HgIFC5ZXukupksVu5enEYq9HzDUEmVQIF
uceUPg1Cc5rv2fTzQZ2LcacIu7VdpSI2wRVJBxCey0XGN35xwpq7oM/c+Z2Vzr9zSx8LH5lRO8D4
RBxvz1SmTOvVRgdBSuzw+AOuuxwvzcEoRyrjqc7yS2iLOfhVKcqnKe6dACHm2h/iPt6him4tr8Sg
vJrdQVteDVohTtLkfVIePJOuUBcSTiGJgOBKYWXPw6Bl5yzxkq+aMkRvr/86iAZInWFUoWQ59nK+
ZVL3tIgQhlXqIQ4MpezezTHeQD1KUYe8tKrAttN5J03e4ATxGNNppxvClqIeejmqUrq1PXqIZFKc
RTGp9JTcDJLcNn5wRUT9MQJAUt4rKIf2fuuEWAnhyNuCRx6l2Gon9D1wk9xGq88OHASjNMlQBvC3
XgaCwCFV0fJbrFbzm8xZHpDVR7tK78Pft3fY5uQ9k94fQg0wb9YQbquOOsvE1+SQZ7Y41GmR1X6M
cEHtE8nyoFrJ+FSJePkG4pwojIRxfJmtaDg3ZuoFOz9m43aRvR1ePo/uA56jl19izvqCMhpa1oUT
I6DYL8X3Uf6KSQuTOxdDe6Jut7i3UCA5VJ6enVrb3GOVbFykMsMBnkyRS8ZNl79B60MkyxV+A2gB
gSHCiBtzV929fab4JzHQq4cr0nWXo3BbFkqYkeZHBH/qcxNb4tl0Zw/dgjZjnYmT48q3CETbJ8VO
4q9hnrYC6RWTPPP2b9kIA2g1Sz8PFh4uxGrRp1SZMYqOssOidfXDIHT3LtMK8VBWQMQUIzQeqn7M
A5Qehi8TXOWd6+Z6s4NMpCFMQ4QQgHLO5UrMiak19Yic1TIXYKGxBAwmQ4n9cVDaw+2ZXl+nr6QS
Oi84RKE8J//8zwc5H+opweE2AMnnweTV6q9jnc2HsJmKewXXlm/mZKv523c19RwUMCBCk7Lzr5fD
9lWrTZg2ePil9PpdB7fnkEFIf4a8JQ54q3K1Lbb+CX7F3Szc6lGbumLnN1x9YxbWlm01Xk7AIK/i
Xn/MXMm7Lu8NTQSzlgAryxJAoegBVDl8qVFxfM1drI9xNSc9hfp2Ko+UX/P7N64+v4E2Na1L0hAS
2tWHFgrwCh1sDxIEVvSQzX11dswmPcap4ryIIfd8b941U716sV8HpS+L+IGUGVylP53W9dFY1wgZ
KlWN1kk83IW1ORy7ufimROF4vj3H6zKJHE8q7UArBFWxDuFhaI8G0s4CYc3C+1rldv3QenH3UC/L
fDBQg7rrPVs8EDA4H9ohDV/wQbXuht4bnqpJNX40UT9bOx//6kGX9USAdbToZdyyBkVynWSoLbbS
tFxxT2VV634clX1gtvnkW14mgsxBlEwfsWG9vRxXZ1uOjPzDa32GYH218y1cP70BhEDQ5150bNqm
PUCfT4PZafcwjJuTlAVa6ckjx7w8ZAUdYhNzvTFw7FZ5h/yi6kPm1e7aIq1PwvOUU6s3ra/S7d2J
iTdHZkiZzxPlr4VnPHspFa9mkq41Qttrp0Z7LkGN/Zz1pTpXmtu+YGLZhvisq8ZO1L+1wPLbglGg
n8tbcjlrvav71q4Ym/hlbIMqMYx/hjmle12ZXrbX6bu6P0lKeSBwCoO0AzhxdYKRVpjKboJJ4RZ1
cV7GGCBmgrHuJyE6ca6Monlx5gGTzNu7aHNYYhMyD9r0V3KaaMgbXjtlIxTaYjmHhrDv9HLCzDVd
kqP3atRSJO3O1t34qgg7ogMMGgEY1vrGBH9NImkjYthlbYrdcjsccJE3/AZaFqyCMfxlOCK675d0
PN2e7sY3hUaCnu2rUgu88MtvSotcG2EQoGNbquU9jP/svWuI/F+t1vSdrbtxO1LL5T2EvSI7RKtD
k82N0RPtjgEhINo0I7ZL2GzU3VM+GOZzWUXtl9tz2/qUyOVS+CW+lcDWy7npeoQeTteMuGHG5jFK
5/w+Nzz0NNSyPSZtiGLglJRvZXqxbV/RDpTAuCHWdzL3sasB4x9BYsXTKURm7kHUXfQI4zv+D9+O
TiwsHTRmad6sKjgqy2lzEMegRQb1nKSt+uyKtggSdwi/317K17W6yBLktKCT2VRqaZWuq9J9Z2Hu
4ERjoKTa8H5QshTULG+KFUBq9WIfYcWkPc2mNth+o3jhdy8as4+56YXCT6N0gIHWZNBQQkOfD4hs
5h8MRVesoBRq7Dz0eed4ByUPzb88QvLntMyjHw2a/zgA9nQZ/Jky8JvBZNRjCUI5cfA9eahW15mW
dbUajx5X6ZCaT4PRd+fOG7Njp3ndI7Dwva79q0XFag2lpLLcFPKkr7GWtjZHi9EQcragKVysQfCO
/5eiWW75aR6K6GHpRfbdYSWXu7EsiuIlbeZcHCieIqo5OGHywR3DwvMtvUTagxJsP3+b8mlCx8JC
ythfhmX8lI+a2ImaN04uOBLJoeT8chOvVoo2bG7HoTIFJGxwznGii361g9XgTJl4ceSj5ZE4O4nC
VWbE12FfU6MnVyRml7/pjyBSw2+sFZ2GZVo91y+R5/3s9Urf2dZbg2DlSkVeKghQa7kcpOiWROs7
nZAhzgc/Lk0bMkyZHW8fno17iKon+DaQDICa1kCzpa7dRO0VYlFtXO74pOO9ufRSPSCa75YCDfMs
9rydJ2XjYjdo4FAOlG69pAOXU0vNufeKhTgsa9vy9zgv8XIKFceg34AC3E7QtzVDQHRo27BPiH5X
VRx1XDojjYj46zrBNq2YzfqlR3juW4v0I7oXaXty28h+ub2uG68m9WQw7TSUUQxdo73STmiigk4S
TJXa90FU2slLOiP/OGLOi8RZbmVPqpklz3kvlJ1vurW8oPiAL0LopcK32p6g9RKt9Lg8ZFfwOLSz
Gp3peXSLJAQqYudR2dqnbFDJsgfHf0XPKFVvArMUT4FTlvZ3vrmu+2pq71UctyYlnWdhxgDvhZ19
uWcWz2tai358gBvejNly3T2OU208ILaBpOPtj7c1lpR9d+jxUttcN+knXmd1HoA5D9S4DlY8Ee50
mto+pVnb/YezINXlebiIdZy1dEeJZCS4RgwIWg318JDtEcx0eh9mVUt3TsLGlyId49Kmeyuxl6tj
N4hFoEPKSTBUBMi72gwfs7Ktd/bDxoVMARFHEPh0EnYnf8Ufl6Nhlr1RzILd18R0MkStOXQPrb7w
rTGumoc5t+2d4P+6dodTH3hgIlQUDKmFrx4BSicNT5I7orNWJ8qR063+C2XKfEbHaf6Nlx/4Ci3t
alAW3lSohyyJirPaKJ0OG65CbOrN+0dmvxBN5M1KYHm5BHERAbQqU65uyih+Os0O2IChOgv0UHam
vrFVQW7x8pF0URhfk5JTMekpdY4RS9/KPltdb38ZmtSAKpflO0NtXGkWVTqTziaHHcjF5axsym5D
O2BJBITfPHlD8avXLPFOcfTpvbVk6p3b4FuAxq7x4c3LSYdaCoZgKSjlPC4HTnqWMTSYo2XN8bso
rw3CiUTUua8WxrwjsrG1oOQzUlGeRwNlwsvBBgda8jAjtVA6XfYlSyE/q4phPQHTTe9vz2vjpEhd
O4JWyjLg01ZDmY31P5ydV4/bSLqGfxEB5nBLUmq1u53tcbghxuNZ5lDM5K8/T/nctChCRM8GLLDG
uFTFCl94g92oGBLA0VSmd0un6ec/6NGOHR4a7XSES9t5CRnPkQ0rhGFBg15PLff0zms0C43bahjP
MRUyXxnFV1tLjItTePNjpR76bsmTt4krudb4doRLmCZugae2oiJgmo5DsFhmXvoxPcLONxfPfhej
6dH4tTGW3wr+WduPG1F/0d28PvJt3PmkVNuAjnBSIHU6cmO/uJEGL9Kg7rHOsZWX/ySmkn9aVG95
a7t9ehS4760xRS96nPRWkX/arLHdWm4amwl5HQbmj4MxWycoUuPbDFfuUIrNAegujvTC9xb55aCb
jdRrmbbGNglQY1c4hq3O8lisMSzjJHdwLc/SJ8Wufpckv1Lt7T+8YDRC6bfSuUaY5iaVzVWrS+To
iPuYYT1pzRm6vYJTbNWd75+YvS8J64OuBFkzT8vmS7ZmHFNLYnXnZFwuWkXeVcBCCfvM1g6G+kOg
2e5cqaZFzxqOwE3AgedP1faoDwbOaHentW2yp1XRs6dWS/KftYN2ge9lQnwSgx5Y2XAZmtIWfmm2
KRyGwnqQwTsR9Gr/xglhzci5B+vvZEBT9f6ayI+7/Z1Q8STjSPI57c3b586rbgPjRvtuqZTfzpzM
uo8rsPjUNdC/0R7RPt8fcOcjwJbgyuJDsDTbMALMeNXnGccJZhpWlW7RvS2pKZ+dNl6//Yeh4DZJ
aBItma2BgTFR72tHdUCxulU+GVUODipfSu4tMRoHieTO88bjAnKfVSRA2qbctAtEWVnLEAgX/WnF
oOHYcc6/DFWmoIhZNZcGMKXfzhj03Z/lTlzGyERlUoWH+uUmLtOXjoK3NQ9BYdjKBftTO/AgEBzs
k1spJ0AR1BQk3MOTrF95db24BkVDprGabGil1Ms3dpt/cBwxnSY3Vk5mrESfptHL/FmF7xQ3JlKP
TnXk3bS7daRHlVTXlBXU65/gLYbZsRC8Biqn1oxdM1RcUlxwg0t4f1F3h5I1fiQ1IHBvrbC6WIUm
lbnsUm9xL7gJ5Gh45tqZW+XV4AS5sLTpYRFJAe0tksZV4yJZaQoGXuNEp3SkXNQnevwQJ/0Q9OTP
SIvXR1SaW17mn1EBRiNuKB0mN7tmTWy1TCpjCEa01M9r6eQnZAfXdy5qdBeax85ybmpTnHM3M7BX
rIsaMG40PkdqMZ0NPZseRmVCmc+Jh+RUgOMIK9AFR8KyO++hDMxlx4n/4WBdf3HRunEWFxqnqovH
90O6ZDwTtfcGXmD2GSFGL7TpNF7uf/ud95AuHwkVERznaYsWMdFJAErFNmuHeXyEb9L+yLN1eauu
a/YwDmVu+Xo0RM9Zi4yAkgz6kY/43qw5ZRK1blDn3L5Tc9ZT1kmIegxldh+Kzp2f2pgcLzbTIRQK
XhurrhQHmJy9a0TuA5QKqEmxF6+XOu31Tq8pzwejVbtvY/xK/CGejtxC9s4VPXeqRfImoT55Pcps
6g3C4VxWphDdSWuq6h9Rdv9GmegPEslbMS2J4iLboOMhFVq2AIQhYs9AzBuCpotcH3FJ5X1T9d9t
u6/e6Upc0bs09VCNlQWt1wrMvlp3uMIL87nKy+TH/T21O2+JEZSFMvovm9CjHqdkzHX5PFhRfzZ6
5Reqs+MXGiD1QS9iZ/PwBFkobVBpBYS8OTJVl+vE5lEf5F6txn5XDcpjpWed6aNhvr5P29r4iMnF
EZhsZ4ISRU8NEI8bxHA2E1wzbxjrVQzBTHnupxYJ15+t3n4/l/Mh+31vimjKg1il3oxowSZmSZD1
j7iHyXwG1Tw3TTJ/RcyEwoQ+2YMkuTqhI6ou8qe+6zG+QvnwnKeOeAR/Xj14Zr3MvltlmXkazcF7
9FI6UGGs1MppssT8H7Y88DpocxJbT+YuZ/Pi4WwKrW3SycMMOaEIW3hJGhZZlD3bY3vEjdr7CCb3
BVWuP016+ecvhpqVpR4U0bAwAtJcOjfRr2Ro0ifbqZ2DbbZzXcgcV0YEbOob+a02TZUyZji6JqyY
19nlSYt6/cv9Y7MTnQJ1kArDgNmB78k/fzEhsUw4Yw4YSfeqviD2O5XecwFs/kcz9+67TMnb/90f
cG8FSb4kw4ygCWbx9YDmYrXTUhucHnThLqbZf9EUBa+btDuSYtudGhVC+DzYO1Nk2YyUFI0QEyOh
r0ZwCHktSOMIvaJCnR+HrEoOXrW9KpeMDmUcTMUAZ4frAZfEjHVHsJZ0WCIAj2rybUbB8o1hjjg3
tEBrTjg7qN/VwTKe8yFS3im8vpcxF4P6+goXsT/BqqQXkY5tPmsnpnbE0xFtw6kV74uoNEKBk33i
20N25Ge890VdsNnE5nAyEOS/njageYOUlnVuyjgpA7QHrDddjXCibyj5/On+9tm7magRULMHtALe
fVPkmpW2UFaaV0GNENSPNB/y7wJQyscazlYfTva6VL5OF+7gddk7jJ6GArwsG8DA3Hxa0+n4my2z
D8o5wke2z6OzMtTq+f7kduIiacoG9IXp0R3YnA0jHRw7bRkl8/opjKZM9aHzQUReSiuAYJo/R32R
Pk817tSRNR7VYfaHpzFB9k6bcRv9K/GsREh7cReUMKOr2WogvS3GyVj7/nF1+vVNbxn9gzd7Cn1a
Mzo4P7efFlAnp4ZAHZDdjZBJO80i603gBLm2rj/msXBPEWp9WVjPHpXhMnImxR9rRz24Am/3L9kO
/6EcTFQGnvd6/1auXddVkkwBJjuUaJZS/dDZ7fvW4qje/75/IqLrWgANQ04lCRZIQip910MtSjEb
WUd9BMva1jpNqFh80FLsVv1kafMfamvrD5HuKD/nNave08bU33hpljzJGvj3RhuVZ6Rv3c+VGh1J
7e0tPq0H5EdJx2R97PqXgSGpjNyJBkolEWyfTsVwqcXuucaBqkswiHQtP+3WI8TX7ZbjMFNalVA7
bpCtAW2PubVj4vkVeF5eCr9e3QWQemd3P8AcanaAzEL2YIzN+DNZ0co858aKGdX9r3L7TvAbkJui
QMZtedMgW8uucWDDjUFSj+KhU4vxXRr3zV86jesv9GleLeMhi5z8c9DzwN1Bwb9e6tVJat1NKfNO
JWUnDI7yMGlxNgPZYh8cqZ2tzYzAd4D6YrdtEToDaslOW/B3FzzHgUjGGDyLayPVVB0RZHaHQhwN
3j25HRX661kpWV/ZwqQUpHrJu9qVjkqlp1VPtj4c2hHujsU1BR4IPWJCl+ux9NEp4qohtaZSorVP
szU13qXOMbVXvWr569XbA2auZJQCgqZfuzkZSeKl6ugxWCPwQIgS811mrFEaJpNThtoy5UcU5Nu3
BjU9ylkEmfh08hhcz45XIDUwI6awCYDjHSxHEN4NN8H9ae0ceLnhpZ4AXU3AGdejmG2uWP1MOrEg
CjyHiYvuhd8kIr8ss+N9Se1WP2VNVB+1+3dnZ4NpID4hZr8p9se6vWBkzUUTKe4UeGmdPoDhUI9g
lnt7hCuWkh2XGnhH+TteBLbqAB2HyjEFHqMFRdsB4i2R/QhSSm/h/aXcHUr+bWh6yvhvM1TeFFE2
0ZUKjEaNA6Ik7U05jv+YQ+Ue1EB3aoRo1dElIeHmpBGwX89KQR9CFhG5LNxOBK3Z1b/ranXDQpj5
Y70q9rPZm5/icdJ+ZWm6fsMZ6YiMt/cBCVI4E6hecD9vZosqttV7KPUFCSyqILbX9YxSd3awpjsP
Ay0+OggO2ms0pjZHHEe0sm6LEgTnkqw8A1P0OFpLeTJqd3jbC6/DrK+nDotq94MwvCOHob1PCnKU
1jAYdMrbm3jPaFojsUaaNcOaZudZyUWILgCtVXvuT6/fPQA3Ac3L2IMn6PqTdsmsuGVVY0JdZVbQ
iSULRwu7v9kUr6YU8rcTfdAHgobOfbb5dHFP51mogP5QXe9+qWPXfPWSrHxMgIYd7NSdBWR3QHoz
sXWBrrS5XsqlNytlbeizkYWEZpmIkzI7k19Onff69xuVNZvgHPVR7rTNVpnUaEQehWqiuvICpHo/
oq8t9W9d6m1x0OSYyNz/ZDuVL0n7Qa0EwTWAjVs8Q1taxajKd7XKsDXzy2KtrQ+DMk3aqe5m8Y/d
m2kPeHyoLGh/mfNRlI4GvbKLnPdzjm3IKbYrbfj74GftHE3AqjDwPMmLp1lxvZWy2YoV2+V2KKpZ
nJXJzsV56Cdc2bg0mn9tCzhJAAEx0f/qksl+m2PJNARZkVTvzAyHg+fZShyag0Wpfu6NOW8OwpGd
Qy3rJojC0+MgHtmcKoRyZktNM6ongKFDmwJRgC68efJE/j4VuCzyTGmXcREDBXDDPGiw7G1JXTex
bKLyawCxvV6d2rHIyG0m3CR4z4JDV57SWPulDrZ2UOndG8mQSBfgVlAKvM05y7wiVgRJGnsPu/i6
puwJ6iYJrHWeDu7JnWdcJossq+TuAoi4npRBtJUg9EQwmYjlqWnjhTC2dYFepEb8IPQF521BFf3+
TpN/6yaPwX3H5HHlwSNn2MREDkXVDoLbiBpZOgWTPhc/bKuuDgAtO9uFURyJCeRihKBxPTfsibRs
NAG0aBjkhuXa609Jlxt/e1nmnJXeTM6IVtlh6sW6X6ud+en+JP9gALez1DxuFtAYsg632TDp6JkF
pPox6EccsC96BCEnMJYoWiDaaUkURAJizMkZGsU8RUndzz6uE92/Gcxe+LaD+lNUiXio8SA6j1GU
PE4ov37tlDy1T3E+md3ZmBJd8dMi6agPTVyjp7Tu7Oa8UA2DR2gVU/HGsZTqVBixVx/M7zYbJYSQ
GHdZbqCcsi035Lh99TaRETZm3l9pMz54kS0buDId9RSPzlSJSdSyQEcqQWJp8qpDL/97mdofqx79
O6v/eH/Jb3az3FGoqv3h+RNMbV6NzBrzlJYhpaR4sZ561KByXxWu+hRTdzo7vQuVmoDvSGNDfsir
D/1nWFpgRDMU17fSoI2DD1nBwxHEi+eRm3vd2ewAuq7R4gAIzbuD9+PmfvhzcACTMBYwie2hLSlb
NWiZU7AWjvfQiHG6FNFQBr2rzwdh/t5Q0NWkgIhLzL0Ff5DcZgDTaVZI6+awt8yWZGJY8J7WjlDX
8vberiJQAPp6JIASBHp9XIdKt7q0HKFruW1UQ9Xqzb/LXIu+QcrsQrwyUVXMsvndsKzmQbSxOzTq
pxLiAhRh2zo3rKnOVHPiA652gu6tbvpuk40P7jzFz7OUri5FW/jd3Lzaj4hPCcGe/1L1Zd6bOypX
OkxOOhDEGcQ5vy/0FW1wezpFRXsk7by3S3WQofAzURCCe369vrnRWpnlLT2ul13hU0hcwtlDgrO0
rCJcR1s/6O/tjkdJ12Y0gvBtR41KJB+ZNkCgqop6KjOw7cI0McJxsdqkyXdE598dj4yQtYQjwn10
PT8irmye1lRavOfTp34QXggrsn5s7RiASbscOYHcduj5doYDKgdkDvnMdkF1pRaUw0sioB51jbOq
YEpzThQ4TYExONb7MrNLNzQ8Z+Dd8ZT4fa2a/fRBTYaV9c+SafKrzqhc380HFwuECqomf6h/hn9v
vTojkT8Wsfs/pr7kw5vVIfecNXQq6Jvw3J+82c3eRSlZM4lt8f3+LXybZTIWwCESdNS9STQ3Jzme
0qpcG4XOiaIq3zmzzffcXM2LMyzar76tYMBqZUvXi0vgk6m467+a2g7uQby2tx9IqtkNlF8Qzdnk
utECDyFDNj1Qi2gN8yRd3pq9bn9TozT93rhq8df9ae+Nhz8L6GTpIYSK1vX+Q7qxgMzWUv4ejOH9
HOU9Wvfr2OF6E2V52KfNEQzhJoxinbmwIAsaVFwpdV6PKOK80ZxWcGN2tfIFGqT2MUmigyhqb1oo
m4Lx5IvKpvX1IPi1rOvkNH0weYv9phPl56wDgmblCgnAPOqX+6u49+C8HE7+nBd1F00DT6q6dR+g
3F+GSap7QYKsa9h1mX26P9TuzCh4SLSSQfdyEy24Qzk6JQ3oQHHb5ZmapPqxJhz/3hDP1b6ycAX7
rx+RaoBUoOBCBC5zPTk18uyIPL4PXFdMF8/tO58ahe1XsWWfdGCFB0fgljrHDkFckcgPzAgZ7maK
8NksazZ4U5NxNpKT1XfGR52ajn2my91+Vqamz7BOE3N6wpR5SU9EOLHjW23Vf8W0bnF8dCe0Ikho
wFuPXB8w5itdHxO/Lhrb8FO10D5kSQcQyir0/DHD6830R6PMfk8mHsL+iHSlfvDd9rYIdTLuMPT8
pRj79Sp2fBi7tlhFz1mxjaace+6NXH3waDcfJCp7W4SaLaUcFZVFqhHXQzlu1TiVRUurmvPl1I6l
9YsCWR5MtqWgAqwfZbh7U5PEHjrb3CNkgNfjJepqpFq0Mp5OcbNSBiPokQl5MM3oaC/uDYXwCuA5
FPDgOG+G0uLCpOhIi9cpohR95kk8Z8sCEaar0oN8die8oqhALgmpGVDptpM+Woo9mksyBAMG5/9G
qNnXfmMuY2CringD9rI8TY1ah5M1iPjgyO1Mk5wdQLxBt4Szt7kj287N07qpqBnoZePbwuovOTBJ
39Gm/Hz/dO8OJVGC4MJpRm09XhxtaQ1REWykafy/sa+Ns94MI+2oKTsYSX6bTagMixnXGjpfyGJu
y4tNnkDHVnlg40qpT5lk/ptWc2QKsDcfi3uDMiqv2U2awf3rwcxmPr2FdqmfiHb6Lnp9Gsk1m+LX
6xePZ4y+LagzwFGb77R4nWphGTcEaNylgTJM3ZsCf4R3iHtrX+8PJf+qm9WT7ETuEPgIW5r0jGWi
nRWUVzQPm0hdr70HYx2Hc55PVoD+tEZpenp1lVFKE1NiJB6hIkEqdX2ykfBt12ZgULAt0fPAM4Dw
7aSflwie6Qjw7CBx25skKRu5DHtf5jXX4+kJJBcHmalgsHtxmsxh+oQbuHlhOzkVPKq2fkzR3z1I
pHbuS6nOzZ3CAyebk9ejrrPZWRTieG9E65yKanIfPYRnsHhGUQ8g6ni6/yn3tiidE5pQPN+UBTe7
Js/SuEZWugvqYa1OuTOol1qZ/gHIfdRQ2FlPGNs0XHExoga4JbzLLkPfOUrHOweqOYka/VtuFoi/
16oKVcBRWwXLz143f96f4c7dKbVvJX+I0Wm1Xa8ol2kkWhnjza0xh26mWL42F/XbujRXaR5g+Flt
JTRwSnGQv91KvKB2SloqnyFKPDeOBi3mOF47YHBqt339KYcCLag4jNP7fqQCjQuKETiZWp6zoa9D
fW37j503IXaPfvQ/zaK2p1jJ6v9Qa+FK4mehCSCfk816NMZsDFZNwgz8ZTopltAfY8OI/Mrrl0c7
ttSH++t/i8qSq+Dxb4IoSArbKNFo3YSaM7UBTaFMH3RKTYCU62XqXpRxWD9pS9WZ5yHz4jfUZ2st
nJR8zAKzWdr/je5I7HD/B+1seX4Ppxr1WhkiyD9/GSCL1I11ld+TzAPhY1NZOL/qPyhV/If4WGoG
0CKX5rJgDq5HMkBzU2vJKBggWpE8rILs0l8cowfSaZXJu8wziiPY+84FQleSogHEeOLjbfPa0Uqr
gSTXBRBlxXkc8B5apPZyyUP1aS0QRru/mrvj8YbKRgzP9pb0iPCmHS+u3gXOXNs/+35ugl4pdBoe
MT2FuXy1Ej+7SYocUo5GHOQGhev2iRiK3uqQeDEj35w6NTCo9TzovfJfhuIy9/BhkcyF7TOnrE6R
WELrYCYZtEAzkb6dF++36U3xp9cvIuExgvE8ctS55SK/2JJ6tBZTiz06IgN2crE6hBtxo/6u2B2u
Uj25wP3h9k4AF6HkpAPMBMdxPVyKbuPSkVcEc2wNPuwaLzDrtPft6bA8txNo8akkwoEACDmgzREY
Ws+Cz5xQUHbNDrvnVLug7t4e3LR7m1CCLUF0gZ7ihbmeULOmeOJpdPz0SjfeCwX7Eh1Ame80terT
1a0O4vHdO434ESw4GH/JTb0e0EutLitcThlkloo7hKJgWvfeSWm1NFzzaTgvvauEUN4qqbFi+4Ne
dg9x65gHv2Rv5pKShWQbTWVwe9c/pHdb2BI677fmVnkgVrzJ9cZp/ZmuVCgE6tj3t87e98T+gqPH
QuN6tvmeKY3ePk35nqKItXMeO1bQep794f4oextUwtEwBUSTgqDvelYpuYXm9nkftPifnyiH/W7c
WHxqQHkcrN9edCCboViJSsvDLa6UsmI7GQbxlo3+dJBibv8jmtr6mXJHSfEpXZ+8HDEZYof48/05
7q4kh56rU6K2tr1Ye84RF+6p0yRjqX2r6rQBywEP5v4o8ntsQnVSYUnxIf9AamMTT/YjKCe7oUQD
m0C50PtPf6RG1SAPOc0nY+pQBEDw6aKWoxpo85AeBF+7H1Ji7f5/+K1OfNtMqV16TLI0GpvO92x9
QLyhDaC5pZf7M939kjatFkJ1hKr+CPi8uEM1PVF0TWFntuQOYa3F6gN7FK1KNyO4iVYjoNvWnnt3
PeLh7J5B5kgcLe2Et2mrkqXDyvzxBlfiDIDaooZmolpBQoQXLAIa/n+YqRwNPKG8vzeZSWYJycti
vLpMindeUkYPyyipn25ZzPkp6kzlU7YO/adVc+uDp+MPhGG7oQjkAGxSsAcGJb/4i2W2+x7QghtT
XqTVsjxOwhg19OrW/C+QD6r+SAbqILimK8mHKRsSm3e6yE/FmERISeAJZAd9JlQPogNgSD/Kva72
53lWJ78Tjq6cFrNTv7nZOLX4so+GebB2exvSpgYpcYuIiG9JPMqiG12GwWiAev9wIiLXEn9WV4TN
GnTxX81WIVh5OdrmtlzqTKsyXe5J5LfOc5GrtJnTMn2Tro55VI/a24ak/yhPYLGItdTmEZzAvXWT
R7VB78UakIWVFxV91MAtlvrsdU1ycEnvXS18UZgxPO48hpudEK9lVi4KTVsA0sqTgUak6pv2sqiw
OZexCQQqeFM4aEPyV1ZY7j/zYsJpvX8U9i5RKHay+gxkHpb99W7M0yRR7LylMFYk6tPatNZn2y6P
+Ku3QAS+I2mcBPBCxoLzfj2MztfLos6F9FAna/6Q4n/6O24nVPAVdj6yv3b0pazwSUJ7uSjDVCuS
f53IFSnNIowuqRDGtFGmeS7fKpUR9SH6uePiT4qxDr7bluvPZmj6MnCNsnH8rFMiVMVsa058XdHK
5l3a6RpM8kJURTi5vXg1Moe9QQ+VWgelI3TSNwGhI5q8LSUzch5K+/3oRg1UXTU/97168N7unD+e
dckTo2kL5Ul+0BfXh1gFfjsNVZVcWKaPoIV1IcSKfD0DFX1/b9wKFEikJ+6ffDNqYjdkatRECWRc
Mn8vyrIqcJoG9u6KPMrPNNOVjzRXM8ePM+RXH+ELDdbnvqlt9rAVT6WfWjamBuuSaW9dimCtn6nN
kD63XTt97BaW8tzEOEIf5KY7RRIZEQBylm03eArXy7OCCl66jEKvCWbgnC5Wc3IVvQrsVe9+L3XS
pH5T1rZ1cCvuxbMoI1DNkz18Cf+4HrdxClukCal2axTmO6WbrJD+RlL6NWURaMKIQsPsn8Y8cHMo
8eOieL7duvWJI35kDrKzRUgmdUo1FN6kPfT1bwHf3q/O6okAWQjjV5qM+kkTLnjXblzyo7d0Z8Fh
hwPY4+2GuLiFGLkKJQfNHXlLI1E9u3lvBGM3xmdSPmQuC738iZf5cPCVd2bIoNS4uU+IALeNVSye
0HZpVyC0k0CefBj0R3NQVey9+//Q6pEOylQCeK4p3stH4+V5Q91N79y2CzpzLE9uQwt1LGb9hDbq
UV1lbynlqQaSDADlBty6uu5slQVZ3qgjCAHupQg6SEsPdgNEuEFr8Mkxk6PYa28p5RKSLZA/Q2m8
nt86uXasY0qGDqTQAjPL+rPZO2AB0q4/CDB3hyLA41+8Bjd80GJSU2tMqy5ISj15iL3KeOi9Zgqr
oTqC9+0BAOiqwk+BDgMRYQszT1O1pvNP6aFKOWk5NOGA/k9ymvUFE5sCXUlrqDGYTps59Dw65OqU
dwepwx9Jy02oR9UD+N0fsTLwotdrazqN2oyIsAZSb12caz7rFwoV8de1bRwE/nOXe7LJlSK+uN0I
t3FWm6bxy74vXG4sJ35ytJleH6U++3GqWsLyFq2vr/ev+Z2wB0dyAtE/vXyqrNe/ckxEjSyI3gYu
Ssr0c5L1ZAzG167VijeRZ8UHBfqdXQBLDkMTKnvEBFtoaa0ugFZs6k+gcwocvaMalmUUPzfNqh49
YHKBNx9A0uIQApE0cCzlr6dGsDdGxkyVoRFzZJ+MxRlCmtwGQl+jqC5zhR27r0URhtbGojxk+CGX
vq1YyvnVSwxtTsYIsB4w3dhshIb6jZPOlFfUccGQGIf7MNHT5WR5Q/tUVyL+6/54u2sMXk5ScFTa
EptLq1FJEOaVpNzwBhtIGRaAlDn6NyMlgVfHI+QynsG9hWID98cmaK7nRdN728DEKC68C6Yi+Hxp
iXouRX9kcHw7KzkUg0h9QWo1m43aYQ6PdbPdBoNazWcLdrCvjtFwLqJDLtjtmaDUDgiEriMvKVC1
642zCCc3ozqW9cQVJXNzTB5pgien1daFT1tAPN7/YH9Kodc7lQWUIqIETbLJI+f+4plBfNWp6ZAx
N4r5RlCNrlWfR4VU3B85I++zygR+jb1tTgBj9eZTnZse3gGmG3dIzE+kDsaEg4YfOVWZn1CKMt5k
ZTT+ztxSP0dR2udhO8/aM2uHk2GDHvOHGAWP5HR/IjsXL1VKHi9w1bT2ya+vJxLVymKrudIGuWlO
/1LALx9rdO4eqxLOme8ofX/KZ8V7ENj4PnpupH6j3N7GByd/7/tJVxHJdWarbNnjKZpOuUhyLhnF
1k9K7ChntRushzHSdfzsDw0XduI/ZCao6wFqhPBD0HU9ba9NDEORtxo+4tbbap6oJhh9plyaArPK
Ijsntjk959x8QR/PTtizbzXrUP7oNoTgZyC8pwM3Z+5b/oS54J469DyxRmxOmMs4w8NcJCNi1R2R
O5XHS25mR2X+ncUm2gSKTQGQvslWFqYhMZqLzmoDr3Vh/Tj18hwZafdu8vJ8gPo9oi58f5fdlqoQ
awRfCYWWI3MTtEyOWtWRdE4ThQIWQKhLUEw6suaCvleqKBY+dZMaOqMuvtwfWcbOm3MqtWkwNaF3
ohEWXn9nyoFzMzUU4JZkNoOmqrO37nosxLA7DJwq/k1agSjM9TBi6PI1mr02UE2BrERkL/Wj2y2L
30d63vk9wmjJSUHa8BQvlF2zVMm+TGWqhaqXJx97dyzqcxslyXlNDPfgrtr73PBxZbkc0Cntnevf
pnToVOopZ2vNav2LYUJ/aScnPzsxKJdQi6jxhfcXfW9XS4UnyCEoLuGteD2iiGyVKhkjKmpfncrE
NIOkd533vZejP6fwfFtUxw4G3Zvmy0E3Kb0l6rW01YR2+5DbNCcyEXoKkYNpR/r7MZpfrQ7Hisow
jFanNB/dJvaqOmVTnOMsYS/e8gi4rPVF1ConTIpWf3Dm6UTR0nzA+vnIAfxmpvQhoN9QBaIWSmy+
mWmTOotNgx8ujJI63cU02xgRDGmBgbhfoeYP1TrHR/YtcgdfHSTyUgIikjhYksC/NnX1aE2yYqF7
Fgywq8sHfTC6Z6uNtKfK1qIjVbib4yQHgwIj1T2ovf4J1F+8rkuX941e12TA8aq/L4dZP3uicr7c
36Y3U5IC4AyjMQ4ktW1WWkGT4wvGU4h29GSH8GPqsDFwkvXbrvaOEu8/mfXVCkoDFNrwBO+UaVCr
vD4VS6dbZaUuY5hWvTlp/hxVHs3ItVKd8ypGbT1NPPs1C1wuv+jRWN3ZKjIz93XB/XGahAqbsVez
ITrnKvZvtTPhJIh6uRafJ4Ayv9ckHX4O6AxDC8iGOpN3rL1+VDSk/ABoxqN7spt47t9wHdRvmXhc
BCkP00HCcLM9mSfFST7cnxxl2wKpYIMVjjVMoRfNzWe1nt7Ek9I8Z0PhvClMq3549VeUuj6MJZsD
dImvl1WDRtQVRWGGYzJ4393eiZ9rRIZ+GPq4HiSIOxuGjjWsFtqu0hdvM1Q3CeRmksEMhVG6n41S
K5961aou9qwdtR1urlCeLJrVVEwA/gK131yhuP6usz0wFG4r81NvxW6o9WvyJsN57UytX3+mB2oe
zG/ny4GQQXKGlQQss+W1GquOh18dGWFZ2dVHtDwfe1F556KdFDzA+iOCwd4cXw63ORAVaD2ptWCE
a4mW4gWTTnX21TUWlJU7Ow9GYIaz35mvhymyuIDmKKzxVgN23hQd09nVI3MwjXBaZvVHPifad6HG
4muRl+uH+7vzJvIhyELZhmoNzyj2V5s5dpoTFbHE+IhlVU9dKtTzPBj/W80kPZezoiMB45T/Q3L8
SAF4Z3EZGLFD2TMjSdlsIAuPDjjWnRbmvSNO66QrX8bY+F+Np/O7uTftR3vRqtP9ye7sH/henAtV
KgHeKG1NbuNQYWbMMQIDFVQYq70tPbzY/U6HBlYtrnO+P+LOifxT7abQR7mGnvb14e9En3jD2gCh
6mPzh6b2uGJivvirMo3yIHHeW1BqmPJrconDALgeSikUTS07lyi17tWm9PuWxsRHB1/39QRRFABG
67ofpmY8UqzZmyOZCiAgSgPkK3LVXzyGqZiWyRh0LWyjaDBOvSGyL8TRreNjvdwegEB3B0OUW5K+
mOvWZrJ19D5PaWOEVRW534x6qWsaeGK+2G66HLy/e2eDziRNGC5UirabswHKGgLrYmmh40UtQXKv
jU9oMFmXhoxb97tU3gQ491G8nYrhQNVdRr2b1xjTNcTQiNfxWN4Corlb10y0qEVaVqOMjwsdq4sT
xUUXiCUuQDAXuvmpJDj+Uo7W8L+qq4/al3vTB1IMDlU2bfgh19/VMnglp04YoZ1jVOCTkWXzg1kX
1t9F3qpElFN9SiChhd0Sd0fiOXvTJ4JEVZBqk1yD68ENfR6Ar01GaEVJVZzA6MXCzyJdfM49B9wS
PNgnKNcYXOvmeLIV88jycG+jwZKgWUWjSj6m1z8gd+2iVSiGhS3wjHB0e9VPG8+8KM366joUd7DU
J5CKRGjAbCOERMuzxPFY6HJK4rBI3OGhLLz8sQRrf9Do2LsBGQJkIAAXaT50PSsUwrW4dHBbWCLX
iIOpWLR/qd/Utq8Tbz2NSr++fkikezg/OFcCPYQ0cT1kbNUNfkrtyr00jR8GynAn8BD4LvH/zn83
kfFqXDPSDegF0ayCr6eZ25adF+et3Y3dGhaann0XQn9CjkbR/FxdLCIHizzIWuaD2/e2YIPcK2Ee
fTdOCnp4m9My62qRjYjDhWkdQ/yYx1l7mkwr+ntCWv1zES3Jcx93jRMs6PxegBBOcM3cEaCIp/5+
7aNDFEjYIKlEfOktA3e0l8KdcmXBZNsxvqgIrP+qVGG+bSpRfbs/1O0xJQqkuSSfVNKubfigYxRg
ZG22hkOd0wwpce9JvEqlXthZXzwY3Cd1AifP6+pcOpQCT/eHv93OMgiVWieApvAl3ZQO4sWp7Lwv
Vp7XNq0CIRCi9bMlxYF41FvxPCJTcPChb59ZeJe85cR2lIoI0a63s5v9H2fntSS3zbXrK2IVczhl
s8NEaUZhJJ2wrGBmgAAzr/5/+O0TT0/XdGmfuSxbaJLAwgpvcP0RcsOSWFHTncba10w3jGhf1MH6
0yoidazs4On9x3wbiVkTIiYjaAoXyvrXaxpIq8+Dgt2su6L4Ujf2R+SFwa9HgXGykLmINd20BBjC
NULw2yAIqBcIApGCLgJt8tcLZ01diSivzKTW1nzsZxvnvdpfD1VfZVcu9v+FntcXHmsRl/CEgVn9
hpcP4U7XkzeviROmnUAWpzSZbaNvsHHnH9k8E3b1KkhKe5pvAitbngvaxp91g9UbBsDVg62C7PT+
i7/0sQFzAqsE9kgGcHaou7kppVsTSooVy7G4SkOQAEoGiMY1K5SvxfbEjYi8ovrbhiTRhFQKNARN
Z1AHZ6OJUlYZnoDTmnRtO91Hq2V/rcaspmfnNL+XWZsHGYzFwapoAr//yJeOFOGLBsfmmAPJ+PUn
t7CbRUl5MBMY/v3j3FmSZ7WMF7il/a1GBflKBLm0xTjEGy8j3FzxztLWBpTkBKuH6yFrhsM8c+WR
+g1HOYcyef/Rtq91tsOIVbzNbWoGh3o7Zv9JVGXjFBJN3zlpqrl/KuAOxYjQTF/eX+XCYaVfs9VU
KC+TD5+dGWUW1RJ25ZLkbTPj3qac4EYJ04kto2oP41QwK+6KHv1b2u7GlX1zYcOSqaFDRkFHaXXe
epsMocYuqJdkzdY2XoVSN1472Y+DyuVdu4ZDPFuz/PsoTDrB3U75QR/XO/uEiKFbXlHgFpM1nZsI
181vC7vwDubofYGraB/ff8H/61yef0fwX+Qv0HiYxJ5lFE7TLXblqyWBuV7BFEeGobDm5bBOnv+E
CKL8Ybn0yxajEfvZVJnaa236x8JOq88FOiN2zIzO3UWKoujKT7uwm5kNE20hJ0BkOcdtkcoFq+x6
pJxkYH+sImO9CcZBffIJaT8zLdK9iZrqfTXp/FsLDfIXNjB4Q8FRlgd7cos9Q/rlvicWncwK+cEr
P2/7EudvjrbXFl3ZnbQXXp+AxVhwBHFGzEY9rFwTp52mOin83v7emY4RHAKj0NWtb2bZr6nJVLaT
mTDvu8zHkvnKT7kQZziBTPW20pEux/Ym/3MYm3KM5lzKOfHGLu/ihvzzgLxrd+cI2ax7cB3O7WLW
y8kXy3TE1lH8GhDeKXBHBtGvAkM8+PXsHougbe4rkFAvKB8b3pWtfSG/IQqSSG3aZlt6/vpXFqMK
SrGYc1Kmcm4hVbrFnb3I5o67MvohXRPNQVmKnlcpUAUy+yX9+v6LunCiN0c/Zo4bvJiI/PoXeCqo
zaw1OVyF15a3WZ7Wt2rMxy9+HRpiN/Z9N+7TYA3//h6gG8yS0JA2wb+ze6DslT22uAkmrTG09UFr
YIJ/cu0Y8iBsF2+ZQgaNffPXDwuRAZYBNPiQ0cFZhGYC7wqxTdpms9DtD3wS8lNp1p06hlUtizjr
1LTelpmz/HVnkW4iYZvOCUGM4/b6LVeV5c7gyugM6apVSdfBkomdStWKCZmxnvIydeS1YHHhNG6q
b9RFOK2T9pxd8lVZ2zDfKitxJYIu4Eam6t53h/YuGpefDgSHQ2kOH+eoGo9zGUjUcc3h0/sv/G28
oj0BQ5l7Hu41Spmvn9t1yhXBrahLFmBpLzSLvDyGjGg8dWIdr7zjt6N8EN40NTeZe4i0XBSvF8uR
aBnNlcOy2lMn7xoClEicOg++uwMwzodmXZbwELl6cTE+m9xo16Wd4d7NfSOv+aG/zQWAaEGAAkJM
fsug6vVvQSdgjdLOH5KgJKwAdbegAwIpuHJ630a518tsf/6fKNdPrWOVoTMAz4F/FzdRONx1LcgL
NesO2bbRPbz/QS8tyIGlc4SCDzoPZ3sKW7HBm5tqTEy/liecdYIbo1mihFlAHqdWNpzeX+/Se3S2
5WCUbPT9s7s4FKPlVoSgxBl19iDXTny2vfnalf82DNOq8MFlbtg7PtfZa7RlGU2iGcZk8VR3CKuy
8uMI54KPTKr0x9WL0o+qMpwH2Wag8UbT/fj+U144JqxNdkOCCtrqvMVJayN3IU+MSd50IimrDnp0
33UPy7qo/ftLvU0f6XohGOYRiMiczjmOGULANtprY5Iq+m5x1ZbGS9nYwW1mWXUTd6suSSft9A+V
QXWt6/YWYbj13GgNoTbPvOrNOEAZjuFk6IUiU1N03k52UXoXTF11J8zehytdGNrYLb1tfctlXu9S
tx2+9mr41eS987kr1npfYY2yk9YY3DMj6p/ffzmX9sE2eN3EPRjgnZMX8YCHoI7ITeJ2Q0tHG2HX
Z8OX+XExWseJ4SAF4MbGqYqb0kGxk3h0Jfm8tN/JA0AbEsQok86u4zQUbqojfsHkZUMQ52kDtrUM
uyvd30vHGKUDXPwAuyAhdxaeqj5cRrvN8HoyzPGLkmZl7xek45ZjtK6wiBkbX7l6Lz4YjTMfTROa
KeecqbLoXEAXAGdBqzgv5mynj45PkfL+B7x0kOC4o/VP0AC0exYu2tEQMDaIh6LuzX1vpEGCQJ6Z
KAnC6++XYujCu9uANW9QCClg+SjMAWgaY1ge5TRh3IXc6T7NovZKrnTpqTagHQg1uChvssQBIb+6
ABqZwEIAa4fAwN7O7RIAbH6tI3NpY0DzYl+ACKABdf4C+16HrUd8X4rZubPNvkzSKhNQ6Uq/QDjh
mln9pUfjjtzYRIjscV5eX2AMNkQ7GCHuGlbk7FLZ6KOeVZZYGjrE+x/sQuT7n+AFgK8NCHTe8p86
y0Fy1x+THpGiGzddo00MpkxqKoSTnUUUCYY772lXp1cO9YWKEjlTQh7w1q3/dG6fndurVTMGGhLX
yLsvolpQhrQdyChWQZ/mpPCg/j7nrdnFpreuCMpOtFOpQvEczGtHlDG7efixDR0dnAgxfUnefzUX
vgKzUo7l5kSxyQi8/gpyCduOYdqUuF7hI1tQf2+Fs56wUL0SYC9EgVcLnX3uLqWEn3I5JSu4gTlZ
U5mj9we7/0q3721VQwm6eezBb6Elcy54NZi9QleLbWyvKzJX46ipfC1jr11Dx6EpzEdD596VRS/d
bjBpULKj6KSjes4tsRkLAAtSYzKUfi53q7H0T1gXKBqNk7B/Gm1jClbvnaSk0pziAtWDJ+G07XOr
FvBTRI6hIotKs7uSsvPIiZlf3v/Sl14MPJtt6kZEcc+BwlVrVb7bgrAsLcP/XHvg07A/MFDHxWFZ
lCA9Zy7GK1H50qLw1TEK44BTYp41cMyhq40ySMckZDOfylz+qIHT7nucjW9ShQRZlubXboILVzmk
YAeSwDY9oB/xekunZbd2fWWQaUSZ+O7L8VulW3lE30fcG/2Y3hRWUMUdqj53VVr9ef8tX5jWkB1z
HPHZhKaC18nr1SFbp72FAzCXgxi7pOm0fCyWIIviRS7eEemAetek5nSYC6udTgjHTMnUoRmCmVPY
XzndF2L6VoMxr9nswkF+vP4xhTHX2VhbfPOmq28IsfPjlNn/9IFebv1ZXXM/vhRnwaEDz/sfX+Kc
okl7Mi0NNY/Junr9vyqHIom/UevtvUnNM5Zxc3GXicF7XL02+mvsFYAZ+j6MtBkYkaW8ftTVMUs5
ZhF8S7VExyg3RRHjKjTEUaSbvVbTlcnJ9h1fN7xYjxEuM/TN9OUcFVg1bW5FA+uRms57tKvXk+Fr
eai8YLhSI1x6rZAyaPsCXuYftj//T6lXinWpmp7NUQT2VOy70EPLnWYohuFdd6JQ6f9gw2Uau64M
7L+PGoyp0TVjKgX+8dzP1bYzWTUZaw/C8A+D0UfjvmmX6SHk36qdK8r+dvZVuH//GF04w4B3GHoS
PLYOwtnXRIsFFx1b94nMCl+cKhPSeOka9BCK1Jif58CZ1HG0DefTkuuowi7JvVaxXHjroEFoAvvb
UA4qx+u37k9eFa5Giosm8hSHaKk/BVCk9tNqDwezjdqbULp50nF5H99/9gs7C1wEEwvavJvWzlnM
TItAR1Nf9wlqA+EPbRrusV7sliGVGK5cyvbFh9xcRbeDA1D8bGsJcw3T1dzc3ObA+6lln98ymbKP
eqzHm7Uf8iTP/HwXWIX4OvS176OqBUxjNd3F3FVhCq8fNa/pZpxnJxFoJSP8vIgA2FPpdN9U6+RH
4Kv+hwl9DSfBu2780WDbPfE+1+l2qAuFUxJlQ0xTSuBs7atTvuAC8v4bvfiUG+OT5h90rnNcZhjm
k4y6qU+0Z8jPxjzd1kHjLzvNFouZrS8GTIt5faDneo0us+2SszABeonSh9AUQa8720W2KMJcB12f
9HYafidyflIObB3Ar6ATvNz+8v6TXsiy6IAx4KNtAlf53LJvUGWYk0f2iY8IQL2DwTnYcSPmn+8v
c2mLAiDiuTZ1bCq712cjUF06itzoE1MNMwIPVVNksdd2y20bWtdUKS/FAiC12y0WQreztz//T/jr
DVliAbJS2Rnu8kWHrhZPa5+m5g7hQ+dhoh+1xCOtBWe3UF3vp8qTVy6XtyYk2HwwtkQsG6lR0uSz
c2IgFj2OjqXQOMBUdYcQQGqXcYQZ772/CvAuOnP0V9uRbvMQ5Iu9b+seAzBl99avql2qPxYU9V/v
f4QLuRU5LuMgEnewjucBCj2bWtWO1ih3B9P9ptCAgqzXH5pMLPtCd5imRiNqb3+9KuzpDb0EL5Ys
++zT53aFc0FlqGRsO/9lc5JzgGmn7ieztd0lZmgS3VX5IP/+YZkbA1mlgbXJvpwNDXSoR3CrOcuW
oQl3qYuG+0oywNlFZtbALamAanBT3fz904K5YYpEHx0+8HYQ/rP3HBMVJD9d22QUXvTiKXumkHDT
MkEhPmsPZi+Ggz9nV01vLoQNUCckzNusFfbQWVlmCktXIaLpSVtxth4cqxMKqeCo/rnQQ38uI42P
ee0M9WlYXOHjF8FEYXOxVDZI93y9Ja6XQWKtiKzGTtBJHVf96LvxKo3sz/vv6EIw+F/tuA2/+TTn
mZDlVfnURlNL5S5sc4zdOiqWjxAtoxWKajroawHh0oKEccaMFNaE1rOYCoKtpalet4mJ6BeSzO1U
3+m6LW6bXmfXMKgXThmHiz7FtgXY8mc7YJjDLsy57pM0Lb2XTvtfZLs2D2HRZMmsxvZQqOxaBnDh
6+MyQ6b3v+43G/71rlsYVLoVThnJIo0UcGLdBRhgm3UWF76aXlQ0/X+0wTf3O5hqFApbK+D1ik1m
umvfN5pGVj5V8CfKtT/l6CTCkS2iKI9X9JYeAqh6ze20KtfAvljb9j9/vZOQC4cFzJx7y6nP3nXB
9CFttFKJ1QAwXgLtxBAiiWO5PY+H99e69I4DBuoU6/9L8c42UVTTEOA4qyQv9ficWfXypTLHBrH9
MIRG1OZXOnkX9hHiZrjreURsiPb26zccuLQ6wKBQEdaWevLbcTYg0Zc55t1+X35QbUqGF47jNfLN
hYwABiCAEcAb8NLOp7zo7Jee3TEaK0Df7HO/sBMrpDh+/21eOJJwgmlfM1twUGU/C8+FGRVBVLVd
glSw3EntLrdlF5TI0Vfq718kky+GCORU25pn6cAql74ZnaFPIuEpFWcVwK5KZuEzb+APnKLgAMMh
2//180XuxhXG+Jwtcw7YBjBtYiQq+wQC9/oRTZT5Nm1SAyygVV65ci5szAgaC7nV/7vaz15lWFVa
uqolhRv6/N+pafTeKk3zHgpQ8Cykrb+9/2iX1mPaQHm3ZRF0zl9vzKEWWg8Wj6ZmN+j3XKzleuId
R3ekVPanGTLytfj2lhDG8AHymbe1yza91LNntCqvqMdlpEln160RT8EyLYeJPnhTxsVoyTJRnel8
sYpgrW6skabuIVtUf8xGk0TTVWbqxDjfe/ZP7c2BhmrolX/C1NPLoWlNJNKzSZfN08p5nGJE/dOP
WSey33nf9lFcGpEEv7mGL7UMmwbJIGFnx7BmEHglbXxz5jkJ3OAgicCZM1Q6i6qUbvOAmDOPCe7l
qeSKSmZHI5rVuusJA6ZfvIcv73/Nt0ui70xbgrMOO/+N6FK+goCshPQSVeIUeQcoifLNrcM1iukR
6PVgVKQ5twNQnmuZ4ZtIw/SU2QulKzcIg7Sz6N2VZoiBVeYlXSlhg2Y6nJMiZQP87Vnc1iGQUg8w
aMdI+fWG7cJU1raqPJT3pmmJFz3r3WTgqLfMYXOl0HlzOFgLxguIRC4kct6ztbADEwGWY15SOml6
DJ02+Ka1g/1gnu5lM3ANvv/5Lqy3ZZpggKkXEas4u/ntoNGGXfAOaSg1xhArPDD+zXM84A5NzRb+
FDkCpvr7i74pjzcMLqN9ps8gZN90OlBg0FYpOhY1s+BGm2WXrG3ZJFoXQ7IA19l5lSM+2JkTnt5f
edsSr6pjVoaJsvHR2HCYwbz+lNIB9doVpZ90uTK+jBlAtVMpDA/bpTbTh/cXeyvtxmp8y81olIyO
KfTr1Tp7qM22jqCdRFbdxl2fu/eqBsUYk3WUT2YIyTFO7cymPFe2bqnPS+ODhX3Gc+GWzb+2aqII
M4+lcRI4MhgjgCka8puq1KS90RBGD2aVW22M/9x8OyD33cV2bwKXDNJelrFpoCi34/uVP3xZLd/f
f7y3nWcGHuamXkzfbIOWndWobu6RsEVbzZAV5j1UAXuKI3SaJD9Tlzqe5nDw9pR27d3gaU/tgsXT
ZWzMRYD8inSC5srXfdtd2n4RFHHmDXQJaIC8fuHYBOaYo8AtjkC3TXs+atUd8EpcjX1kgbREdXWl
JhEdyIR41Kr+gz17taI7IcsC0r6JHo72VY6uCRh4Efsya2SyzqZrHgpoCNWu6Mryo1Bmjdii4y/f
6Xd7bdzbuMhudPTo82IHhb2rKzenXrL8/qZYp6iI18KzIPfkVXulTn27owNkz4kWSOvRNjxvViy1
gnG1iDaB/YcKqrTrk2568A4rJg3vf/C3sQIGEuMcSiFG+W84q0rDC8GaGzn5UA/f89H1IXD51s7H
JiePTYrBK3Hi4g5jykWNsKUKjn1WlWrEQJsNBZvYfTntueHByNa62pMYwekchU4MFZpxXq7efgXA
cRIYOOKHI4srgK83EQsQOY3RLVCiAPtWmtiEmoAgEQYR05g/FS0Ct1zFLQqswRqjg4PBLwqcCdzS
a5bab8kELE0jivhMvkQ38az/kQn0/anKcJzVofXPYMv8D6pM/hK7C9L2SAk5/u2YO8VvYsr6deo7
Jj/Z3EaPaam9hb4QR5gdn+rn93fDm4t/+10MuDn7DLnpl70+a0HYWLPRLwj4lT3zdOoJ6xBMY5Fk
fBdo/UxhxgUg4JU98ebSp0EPZxJ+LyI2BPCzSz/YnLuizSrNb9LqRYgwt9C6dK/ad114PLoLm2g6
JSqziLObAvUk9ruLaqFP0XSs3TysYiucC2c3qSX8gu4pomSGMYw/33+tF3bapmi+HehwI+2dZapV
tITYLLLumuWbBZ3uD2EhGb3kqBbAngD/VoRujKbmNYu0t2+WqQNAKXq0m4LUudC5mhk7oZ0y7LIy
GB6s1Fg+qaLvdu8/35sgAh4H3s/WK0YKgrP9etsMebnw4KjPdWUW7cpudE+dV/xDC3k85cAjryz3
9jNCeNzI4NhjkiOeP1RK7jo4LnL0BT7cNTfQ0B0qu89OpeOlz6k32bfaKNsrefiboLx5rGzdO3oq
JFXn91BDse13Hn4ka1dRSchmTjbKxq6o5vbKebi4FBEJgL5NnX9uzdO7o8fUBh+IAYzXz1zO6e+5
rK0PJRPjl/c/3cV3CcF9mxFtRenZfW9Y+cSrRnDba5lgfWnsLMv3AKsQ2xJmNQUY19TFEbyCiK58
xYsPSabBZ2SwTzB8vWkWw4E/vCkro3aTHlvfre4opIIj6fE1V7a354+BMlfN1n1HtPTcpbaYW88w
bIQJcaUPj62Lae0x0ut4dBwV/gnIcsJ4WbzgwRW5/+P9F/wWVsy+AUS9bVQGvIS318+Jkg6zG4Mz
l2lNttIA4KjQPR6YAND9XV8K15+aQ7aO+rMXivVf5sELyXI9zNan93/KhWCAqOcme0ktsoXa17/E
SPNqmlN0wKumaz4MxnavWrUInStf9tI6G6l2u+VJys8JMJmFExK+Yuwpt9F3mW2ow2IX3ZVM/FLQ
+e8q26/4T1cdBdpybAtWCeahwnG6ANDWpdiZSQr0wxCl45/3X9/b+Q1fEvjVBtrDAhIY7OsVJQKW
huh5f0io259REmF0m9Z28CgQif8+EoNvERy0yngOJ+fG9pf+nkKhgAYvmtsgdzCBff8XXXwFoD0p
1ZHmIiKe/aDZCItqMyOQVd199Q1Z3y5VYH1XYRMkoY2G3pUve+nMkgNtUouUQfDiXi/oDXR3+xVh
x7QyitOEGnuSMpja9zRjb95/totLbaKZZIpEp3Mk4doH6+SHWJyo1ugPayDqG4Tye4BHk3d6f6lL
4QF0EVAbdB1Ju8/OhU+NXPZZ2O0Q/6mDxAvL4U+fp0MfG8odbwJahfemLswDZoHl8f21Lzwm0A84
s1SVEFnO+xDr5gAo/Bl5/MyQD8OizKdsChiAY/x45cAwRblwMjdOASMwlK/AmZ3lnW7XNKGiIN8F
o+BoGnMVtvGgfD3EdeXIZ50bPCbDens9amsYPqPMMaPCGmqjj908qOB0YgX1yah8459lmdNPElUN
P4Yd3FjJYqYK8mCoLHBKVrEsx8XyADHBPS7MY0sL8LfSjtvC1hn6X74Q8xzrVft53I1F97SYmKvu
Cr91f4dqrn5b/VzK07Lmbh2rrp0/zlk7yBglyC1JL536Fzm99VWEWvto3Lbht6kLxu64rLL8tjHP
JW5ZbgcUP0orim+HvFXbafERbHuXlzF21+ZDB9GrPSEZOvpbyjltut2r/g3iz68fax8hRdyQUJcj
ax1wi1+DNE3mutD+cRpqb9c5lVMf8mgNi1MapRHadKEIoDfYi8ip3Jau3qMDLNbEkFYxHzpb1qeo
rSdkIVsjdOKmWVT2pMdMfluVk/0jtBi++TkkF8wGmrbDtniSVeKOq/cwSrDjO9yqx0e0DS0jMVLU
jXZGZEPmT8umpZdgRuUv4fW58RAGufWMHwqdF6cI0k+Wbkk0h7JN51jlNeZpnQnI4nlcJ1XuwxE7
mrj2xPKyBAFwOtvuB4gnpiq/rvM6wg8Fr3HwVumh9Djm3YNYjRqQoiX4TYNnpfPmDlr8iUSQhbsZ
7/ls587V3H1oe+xsEwGOrj1kDPnQyjQK+9HIpSpuu9UTj0UQpDwpff7bzDMa78DkBm1eLij3mxzL
/J8JI+dvGOhE5S6FkmiiZ1ui3cWF6sCt9NC2reeyKOPUzVBxqwVA41h4qX6gHb9M+0wGDJgx+pxF
nOXay24xhVqaY9867VMmIA2PzWp5SOV3+ZzoySrdQzCgYQajQLQVMCX6nfR3xvxWWSbGKzyFdch6
L3dvwfwi0YrBBUpjsJ/zlvlLMIiTNwamkfQDDaNTipbhLd2+8E9RrHraMVvlI1hrH003zDpolU2Z
GfzjTpHyDnAxKbpr+gNhbFuVjJ6HGcjvsYjqObwRCL6UCTgD6R3pJvKXGca83MLN9IyTnZbyKbSV
/JDWZdvHtam7+zLNnedpKsw8cYdm+uH7hefvaJI5wdHzzLrCUKb3vVsrTGmIzzMl5r5A2384rF24
WrE3ep33cSlCHrMOxrm+MX3p9Hfk2sKJgy5qnz0jo90WmlkvD/WikZ2BVJr+GvxgqU6uSvtfMrXF
y+zZa55MxsSIv2/nQh6WbLH+zUu/vIfEWBCK/Fwx+6Ubjx88g8IgFkpHn7rMYLvKRVXd9o6r08xe
xDDYH+qnNGNye5wpCW5nl412rFefSpIZh/i3K9HnjRd/7JddU/ttFRuD6m6CoHa8WJN4i0ONnCJ6
g3ndDKepDtKEnpJw91UepvYN2vqSjo8nxl/InDpDPKE3+RyBaw5h4jXTTYbKzBc9GrhGLW6Vfvdp
HleJ8HNH34zZnP+h3F6+e67ywRw0zsRNuXizcUr50mbShpHR7OpwiJ57f5wEva28ym5o8E0zkEfD
6hNbtCrbO+GEpJDjDeYad3pyzVPlINK+73XFZFdKGHy7abFasdeWMJxYreZa7rFMRPasM6UwYy3y
El6GKYfyMc+Hcjp2xYCW3lKJZjwVaTmnd5GQk74tTNzq4zxQBvj2fh7HGxkadXTs+g5FymXOluhk
LHOr4iBnNPEjL7K5/kyF6/62QgRisrjNtXxAgd9GCrZapV6fOn7OtKelhaCjL+u5ubegnaPYsIL/
u+PlW/bJX5TVGbCe67L/sISzU9ylqwFWToVBKX/7zug337IcvD+N1UUZdFlHP6w2vXhPR8FPv8i6
8Gdmwf4pIEWOegnhUkBReLErGpV1PHnrYHxSrlcy4SNdbJOwWoQ2jmaezpYRe0sKIBUCut3hEmq0
IZAbfKL1BEgNgotfHdcg6PJ/skWaddw7a7j+NqxxVF48D36rTmnm2Vlwl4YRMWuH1kZvfu7nwZq/
YquT+qj1S2t6RGWn6H9XAwyMF8Mtu/rO4FZxdl3rZ+m/2pFTPhxagBelOFIfLeUTzk/29DDP+eIq
6oIIo7C4Q/OAAZdGMVP+KaLVFiKOnF4OnzYYFZjkeYKZmwA+nJsbeofZNylWz6Rfrc0heywn1bon
lJpmeZ8xX8MgYmi8zvkMXETXSQBMZsQEaXLa8hlFja7K9tKunJL7SvVp2O4VXtPGJ94bCkTgHuzu
Q7iyihGvXdPx3tLVzdxlR3npyfGlduBF7UtThEu7mxFUnYt4yQA5n3r0UfJH5oRj+6cp1ogu0+Sw
9R9dZLu8g8XZwEjC9IBiu3uTjk35B8nfLtPJ6CxFf5NTQWeJnfrN42jPfX/SszQlUvPu2N6FwFTm
LI6aKLOdna9amX5YbNnKYGcF6+KGsWinyI6p0NwBnWnEo/oHd12AFed1EGTx0gxdinGFs0Sqiifd
RP7npiv4KHirGFNVxf0cDe1xrqJyPlXN4NonGXqde1PJ2cPh3JRReWh97F0AtGzJrDScWuzWZhjM
LDHAlue/w2Ads0c0u3w7Xr2mGXeZGhc3Noeh4I6G8eHsbGdZPnQczBrOQ01i2taOtA+ePbVV4sgA
T1D0qBx3p4AgeoA9sr6IEtOtGsAzVWGZwH6Erj4KK3e2W3JN88Tm/IK3s4b6Aw5m5Ryvg1V+zXuI
vTsJBsw4OjjyfIiEnwHOkgb8oRGA3Iu5Wj1yW3jZuolhZtMNGtMDrnk6mNFcLoY0S4rKdz4s9dx9
Q41+WneDa1gauTUnnW9FG/lLgiXjgE9Boexi7zdhnu78oAf3uaY2/7051dnPxpNIrLTRmInT4q31
vVMVTZk4cyvvesTk8ocUD7tlv45p/mEk7vHiOhV88TZrGLAmaDCEXFhAcna9UAiTGQH/765B2hOj
P0DOsNNzeqq7UsMv37XZUMlYmF1n/mDC0CAn3Ue6jUkVQxVHadA6B5g5Y3QMe0TGYuD2bZgEvSQy
61blzU5ZQ7fsUnNY+s9t04MtLopmnX6SOtpujEJ1Xf7JjanE8cBVajpCHh6H+TGbcqc6IIgxrQyx
IzGpb+FGP0PVdBUGwMuakfRedf5U75WVRcZPa9Tm91YDoLDjUKjlxpwQ04v9vMNRCOBrEexNPQsj
XoBAN4xAQru/YzRXnszUK8TtqKchjJmTp8OTZU6mSf7tLW2SmalY9z4Vnb5bkJabj/MM+JDENhgQ
7JvL3k2KrAHIYzGYYALWzCsmkNY4qbjxwvVmEOhuJpEUnoVCAtMhEVNN6+yRYGxVj/bErOSp6IUl
PiBS0Af70pFa4v8Zzp+aXKX1CX5McFOoOm93bYrsytEtaLLdR3zHo1uvHnvDJevd64ra5Un6i+Ps
81aFt11prH+CFpueWW15qagL8Vh5jX6pwQN2caBMUhQ1I5i7UwCQ/Dh0CsyUgtWpf3Jq+p+eNXFO
bLW2/n279u2wl2bj/+uHQ9btHX9Sza1TyeDfcXS7PMkInvdSBzgBIz+B7VhDgtvsLA+qHZCuqPk0
ESaeXSQWMejF+oZ7uilE+jjjA6LjbkC0LgnUaOdwDSP7eW6LUsakx/Lj2nC73XS5zU3binJNb7mH
9RQ3uSCLBZ2WEbKChR8RermaH6KwyB6qVkQdhZUxVoD08LjY5YYSiYF7WPcjbJvqiVgerrHTi+br
XFU09TgJ+ae09fhLB7/EdXjGkYrMbDQWvZ9gXJLGZSBo9n6/sHwXRdUJy7wpiJFGxyu2qiIh0Hwy
KMdsEUKHV16Nlfecmk95UXolaZU1cRmHsOmzeTSbF9pz3T9pqiSuOaPV6lvOZHA0wMM63/28znL0
2puyjEtuma/jWI4qxiRm7ZIoq4E8kOAVPyD69gdDRaKN7dEyw8+rHzbrfee2RrGjC9z3t/U8tD8B
Oq78YJAVmDY5eTiderSSOP8yGg4qAJx+6wMNuak0X+tZop10b41Exv2i7dW65Wim4oZuB8KFYEUy
4/7/ODqvZTlxLQw/EVXkcAtNh51z8A3lbY/JIIKQ0NOfr8/tjMvuQEtr/VFJg9kF5TB7UDsNs3Oy
EqR0DA6ohvM1SkT/tbiqHb4c5MRDOlTT0HzAwIdJZpnRb9K2Gab+UA1eUlDRMa2/S6ujn4DNp6n9
rFeS/DWdMN+BX7sMuPEgXHPcmk7FN2RbtG2GYcSevxoPuiIto7r4cjlbozTEofPuN2v1bbdGfcbG
nz4m0sce9l6Y39BbDdlMHB0aYQxP8sHtg60/4Z4b3qNqLYBAaz68wYmr9bcl8UUgpaeiTIVT/DFV
YbKdy3VJfuJiNcspKIvNf0nmxg/yCZPhH9LrdHhImiGILxzjHKlBzaQ6m7Zz7oJoHO+qkKEKVtzF
7bFMwn7Zehb2c4dEy3uo1LwuZ4Uig0OGAN3hnkgr2Z6VLxrnvTdSzE+tw7x7J7Zan5peN4LA+826
4ZvUf3zCn8XJt0Y1PPUMpt4dGl/5r6JaaD7MHXbf1CfWuGYYGhfiocemjdIVAex+X9UdpenOSOP9
Y+HGVnvxCdz9a9s6ecMtYdYLYEbtpqrpBvte2gSVqxrDwiGwfLLxtsUrGMXWoDv13qBKMkfs+sna
eqVvw8Fd1XmJneJYAcmsd8RlB5cQWVKQlco19m3Pp4MfJUIechq0g6UU51xzKQfPeyNNsmO48AgT
zdoZw7Njm1Ec1xHgNrVWkMSMqowOjGDx3JZ/nSKlNHZ5Tg9jm+gvqYqpyaaAZ7QRduHmk+uIF1dN
+CO4M63baZ7m5qAiHBM83VfL3qSm+T+3twqmtmKtffq8upo8Jrn634HWbX9BzDCD/IWzd0NFYRNl
G7uv94S2Kz7OKFGKU2B6t0vn2TRrviUFb2/reZgOnKAcbsx/+o9Dcu9wGKfNstO4jOv/xmbey1yG
ob6pFVlqGoa99MCOK8vWd91YoDr25QpU5NV1wIVCns14tHcqAU4seWvMG7cM3ozUGab1Nqi3eHxw
A6vVZ2uCSkhtwv04TKgVne+7FZWva5rgdm/6yE5tsGrnuSFsyBwBvdzguIXz/OnpxN2zqSFl4Ig5
YS9vXEJ0zIHuKFLVCrdu/hsKmyafFWO4c+Jn7TqnjRmlP2tfT8HFL81e3za7XopU0Sfq48AdjcUO
aFVxFvMdTefJq6KT3D3igjh1HKoBE70Fx7KQ1ZTRQueY+5lexDUfktElxsBiTswNLydnZkWRT9QO
CNcmvLYCf2PR4TeaoFx2JhvsZOGfntLaiqLX0imGKK2rkoiNcpQgLXFVTtRltgPiQxfx/WNtDeiC
W8xU86Nf7RFeqa6ZSVo3zhOHePdFSH/lp672h5/K8vubWLqUSFl9bbcXgdt4RzweEGrVtMZ/aej8
/MWrbWz6Op1kOTVgFN+zEt5bz69vO6G8mrrcX/3gc0j2eko9T833q8/l9E+ttv9OIqaz5DTJNQ+y
3GLS17YQ7AcIbf+Fdc9fUn/TbpWpxrXrO2vmw0qrbVQXgZttzIvKdZ5l09rWuZpFVNyRwLERckIT
3u1Ae2J7GIc6EUfka95L3FtzQm+Wi7olDK1iZun7/3eLxsP6C0onxKuJHbE8Rn5rc+RJv1S57y9x
d5Czs7wGHBL/mY1JNcOF1gcXr1u2d3t2a50LmtuSPOa6IeCzibc7LRaiWimp6U6tTjrrfUTK82NI
mRsPa1d509HxVXetG/XN4zrhq75sJH+sKfen99E7gSkPcS+r4uztfvFs3FHzc7ItZmRl2dNh3Kpq
TGVT0DJZLRWteN6KtSCVZp08vtaSr00WJnqkkQvskMdnddNuoojhQLy0c1Yb/sjUFR4IpR5sez74
LaWLTGNy8LKoHfffG4VRImuKjhyLGlkGsGG/Vi87xndyLQsG6DPVAOA4bbC0z6uglPUIWju/zUFL
NYrN1zxn9HDCb9bVHP9ltyEx0WJ/TMESxKmvXbCHZO1G+bMmLokqIzpOcTsE5Wz9Nsnu/Uvmei2y
pUN7VSDa/xsDDLd5syv/XcqivhiXKOKckSHAv6kqgkpIA7b/eS3gWV7JedwoiFoUiSFDARuf8u23
8mUeXW2OKwWcmE85KS4+w3SXG45AwkJHzKfg48sH6jnMgyFXT7eDE2VTOTtv44525qbXonvWuyrs
l5ChQB4tW0Fu7nTdzYSAeMtjR7tehyu/Hh4tw/KY+9M8XGJIQDfThhnynnwcc1JeErEn4PvvyWpo
1k+X7q7l0qmuexDdUgxpVAbrdnKspTvHenTxLVwFJCw5aLUAu7qR0Yk7gmbvQpHJCJi+AznPvUsm
l8c4rwpFXWgfYoI67G6sP+OWDSVtaSd4skJctqnRsX0/BdwAeeQm+jezaddkNqZCYomY8bvMdyL9
JZIieLLGqelPZRv5V28VYN0Who3JimhPgIHHuPktt/r6VbuoekJLD99X2qPKhBkan7ZbaZ4Hv2eF
I89AGuz9RbURJlNOT1gG+oLZKJL8EEQfHWPlF+phC6ekREph1tw0MlweZGwxMWEnbe8Za/aaEMPa
3Q46CpWDhWks38bSTPKjndqej8l09vJqs4B9lzurSyY8fwoexF7LO3+0qLPcY8rRG4484XtpW83m
XzdCs532fRYPNJ6GBjbAjetHrw554ACbRdq4zXWYLtU0nsphWXJGOepiXK8flqPbtM7risB+uA3K
ujgjpzevoxncu9Edd526sRxpuOqTgs6JpHKplBx6N9XgmTLDmCvc+1JawQ/gYCAu7PHBvZlI5jpj
paAmGGuY9yvYpvan4MQCxaaj9W53unpMGbiWj86rOwsOx1L3oRotfvpFFG/Zuk9kgvh9XC+HuCht
BIYKBwxiTaTMeWTxXgBedXS3x2Xk586iJ8q5yqB9JJIOfGJPZDehU1iQbIE4+VbqVrF5E3PAZDHt
OzqCwvLgYxZLFZk0vnGy0hGiTEE9+PGwaYGBMnMSTxd5o4kZHyAyLgERBzYYqnGbMyD19sodbZHG
v1O3hOTObPVd6CzcO5q5bXoAodybu21MWH8Qurni0jtlRTx34+6PRWP6X80UUfW4BZWTebGl7Acf
rXGdDq5bW1krSOm9173Xf24BE9hH14fr726rg+Cl87zFPdhrIJ27eOqHm1379ZarsSj5RRVe7YOl
DuHfrk1KJ4U0G6t7sjjU/bos8CjLnMgvt6yxsyoQtuehUSZKZwoSbwWS2eHQ95V+GItmk6/zttZx
HuzdPKS+VxIh5BUloXq6rbr3ZE9cef1aw+awKTV+e9HUV5eNTdjKvS1o37DHbzyxtS8S8tkA40oN
QPNBiGL8SZkyLxq/UQAfFha6IBJZI8IL0bWL89TrSN92iL6fdx7Q/YZQieI97pzZfyPvMJqyCgpa
f4eimW9mv0MAY2yvt7J+xv2S2tuc2KnkzF+Zl3grnCid2DKaD63kXAATW+dhIbzpvqvRINxfocTf
YeOF+lTOIWMJNkDXHPYBF/BBbcG255bVeL8waCwWwaTJsKSF3qb6OCnYtIPx8UkC6STWeW33+ccZ
oDMehNfPf0MaXh7XbvNoniV93s1Wd6eYuHW0EllE/vEzRDxNo1FZJZe9NrX7hn4eMgmLzy4P9Ua6
zaeGRWvPIMp6u4vrcHntelizn8WXssmEs44c9GG/Hzq2gJ39jwU83YwOg1s34fd0Lre69O9qIwIB
7Egx7mX39d69LVU114S27FMFwWOAUxcWvCRrq82r+RSjHTA7bB9UoPzhGf/2+C/gahApvi2H07Qv
rfm8whOKcyEL3hD3/sJHg4wsOCM/iXZcM0F93q3iqpdtI2Ael77HWygf7P5TPST316DqGr0Z4W6Z
nUzTP89n4zh4wyIR/hgZmmuL4vhMkaR+nJpu1pkg8KfgBhVJjeqZJT9dOVTloYxH93xVfsmsE5Gs
n6BcW5lBmhd/bDb2JXP6yILdXcPZZHHozA+EeQLxVk5tfkP/QhEWmBuKdAFeBNuGS74iSYG+HcNt
9M6LaJtPYrY4OfrGlH+Wfiz6nJ2bP6wopoqJ1ApdkwoJen5s+rj4a8J+/s+vJ4Zt1To1c/oQPPsr
WYkPU10ArS/Cs3LGSas6TvU0rM/BpsTZYb4zoI9dMKZVxcZ0BHvHssJ7iVygr35/9TaSEl8m9m9C
A7SyPpJu3Z1036bEIbyVWe3SWiujaWtX+imGdWny1TUjTWF1gcV0MoaVBTSJZCmPnkUHIdni7F/e
rifIxGTQLKdxR5mdnkWDPTjS9ousdPSbdFynycz/n4+BEsOO/Ml1gAM3ymkPG9K8L3s2lQOTsXR/
BqcIVT5a4+rRPEuw7Ebcb33gr2xey8manNdkIFUkVe7SLcdknrzl5K6YZwClPGiEdtBBiFEg9Btg
fptiP4VMy6TBWIjhBvqpR5uOY2Y+xqL27UNbjuV+X+C7fTTejhSHw8mm8CHq7jrKyuSpo3OJFKhQ
h3nDkXKFIvupQ7PCz7xC4MwUMCviqHTnAWEJucZ3bRAL6+IJTDy5ABEQ96yeJTEcUrPIe33YHmDz
tLhJ2hj62WU1hauO3W3MNy4BAOTSApjb+vX37HktrG88rCKvBndiU5Eu/SPDJvT3puaFe0973QnZ
Z2k4Xnu/Pid12Sw3Pvwmn4NzfWA7octrz1W3EFjc2XXmRQp8bBmLpTyAo5Qy87xi8Im4csPxSBVd
otN2rBL3BgMa4gma2/nRW4Pq7LybpHiY2ho+Em1JFacsJuKb+bnZUxb1DiduxEhG4cs4vgw1Yeq3
jYrYgqwl0PRC1cY7UiKJ0RKjmmrugmASfU7gYAyAEujyNkmsdr+ztrK+GxdlUO6uLhSerysa6Jdy
kuOZa8p+H93e/i9w901m1VWhCpIz9v1N2FH5QPxQoVtCG3o6xZfSW47F1g7Dtx46hvitDeyHZS17
+tv0QF20784O+Kq1LwQk0Tu+p5E/WZeamhCd+iro/BTNZvXa1n7nHFdZwGUx3shbqGxVnRbHh7Yz
TsmfLhd0OBeNiNfKwt1fCYqehw57zr5vLyVk1JJ1fSn5D8UGF++ZXd7stEbUR2ZmFYLhDyxx7Fnq
kuwkqWTQbO2Umt6Yl63FqXMoXRL7z11Fg+Cl1mXwMcFP3iiz7tgO4epLRiapuiNdCJaVdiwTIWu1
I957cJUPklRMkFnqKlHY6OHAz1cvEfs0vP10Y0FQv06MTf472+AinnxPT9F/4O4VMoGohrzpAYT0
oVPEMYO2tjVTb6nGn1bOi6AneqFzFTdmcSn6pozSZW/9+uI5eiHUH1Ea5RjlXuz/QsvwBynvql5R
anTM695ivBTxD4E5y5QkR1IjgojztN/dc9eJ9rWhEeZXKeGRs2oZSwQLTrIZmomH5j84DQeCwcDF
1RznOJaPuxGrS3bHhBCCeRzZIlxVqNMqWZPbAcsUsHo17Sik+gBN0TYK8cOmwChg4qj7M8Kbbamu
QaFyp3eoE9vb1sv32FUbRY3uRHkKl9iFXUMueVfSjHcogKJuXP+qPtgqzvIM+cXODRdUGqZcBIOd
daNv5scRkwRZHzMJL+koONqmDs3BeZMEW7P4hMMTap7Jf7ZdvqdfoTCdOUvO8jhd7K0KX5tY4Cmz
ygYKW3cszQ/wHpx1MMuAcO6Cj4uq6qIjVQuYi19r2OGBD3pHgbx13gfMEVd/vzbl/BEqjv3Pzq87
VtDrnc/97u0ZuT7LG1L/os21csLqwMcsPgkWi+R9PdhucwFlgfXv//9WjB1TwoZuc1iey9pDbKCF
aT53sVdT2vaazthElM1019Q1BSkDtU0X8lL6+Sq1buOM+ASHq3a2oi8fKIMnC3FIn2lq+Yaj0/tc
VRH/8/ekggCPMLvdWzjq+q+9V02Jw36xf8YlCqvbYp6i/gB5F65HZxfiTc17/18sutnkth036k7I
XiZZ7cXTlCuv2rfMSBJrbxxnKf/1Flb3THvVuBI82dsv7EDoz1fw7pLPniVrc2OUWE3grNzfOEV1
NhT4lvNOzeUfiTTqbUVJT1df0ThExfgTMCR5CZZ7mJOhVL8ESQSvm3V14LhmKbuj9ncXXUFVh4ee
dHM0/OBLu32wHVIAczMlVK9VPvV+d0sXueRhtoTxHLxyAbyfgCbvDEIAlEW7Dv5NEfGcx7UW0/vq
zXOUNnO8v/ahcGgcjGoP5rqNS/fOCI7EQ2TW0NyswMPF/TQvQPzLpK0oF35oqV9yG2w/25pZ2vfQ
786UE0xt6ty1iu4xXgZyIIqq4xYrFmm251BZROPM866mm0ZbjAxzO/v3YeHJPScMe61wLTWJnXO8
CQwycbCGhwm6Jh/ja4ENTjSvuOKz+90QL054xBzr+FR5TmLPSSoMQ3i+vfsgcDIKgAgkn3mrUAA+
kxaUcGBj87wtmBNeC89H8OUlyFY3cBoMJ6S9EreTzNEjY8j4DeHlzQ/x0jbn1Xa1Oo8Tf3W+t137
4PjjNuTlJMSjNbTRv9B0TAkQrvFwhIf3H2dG32/IgjFI8ccgsAk61yXCR+goTgPS/apL4YMwWaUb
q/9arzI7pSkTEg2lhG4PTJlIXxYDBUKPC6H00zRs9rEKZP0rsMsmhvCwWZlSdDfMoLZA+p1LSMAa
T92+Mol2kDX5EPQlCjDo/JeJsswgW5W3/C12jrHbZkWeQabkNfVMXDdJVtlGMlgXZf0o6d2Y3+oW
vd+d5Qn77SoqNWns7+Ycgiov36yzyw9Ube89rF2h+wOqmSLILSbXOzPCo2aOssxdvWjtp+ghkiCt
wPflndZ6fq2CIEAnPi4cQfsacPzFWyAeRhPu/VV/sXfppvb+V9jLgDT8yA9+VCHrB3Jr9FuykMvL
VUmAfoZcon2vqmIrMt8GcUXJZMdPYPz+el+FXDypmKskTKUMab+sfSB5Rb6uOXdu1d7vdlOjkoLL
B9iYF+QQ8dTFNwzpHoFODgzIYQ/L/k1tHr10KKJn+7GpCCjnd6Lnv8Oum8d+LiweyYHTPluLrj06
q2jIrbRBYj/3oV+XdLNa9mGG+f1hVEbNf4LR6Efpelt8YrgvnHwt1i1Bw2glv4xoAxbCzo5BlVAV
OX8iqiTRUm7eeLL9VdGv2nsVo58ibyLjKFLLbeNR2gl7oKCat7D2HoUVyN9cu2rPWh5AnROwM36W
jWnRHy0JkMqQ2Lq8Ea1cYDwxbD44QoZ+RisV1PLWuZ17JiVueGf37qGkdV0+cgjQ/lKh8f0Re9R8
e1sJGH8Fxz79fqreSOj3oqwEM+I9BwRlgo238bGI26rOI2OX751djc45XJEcoR7qihKR3MiBWupl
eoH6oJJKjSOc7rh4gE9kH1/Hh7j66mTdLXkbJ+KtqAsOBRQDwRPiWIRcDu/vmbajBDP3WjZ9KufJ
X+5lb5XfAKw1Hr+6HovUTwTHbFi2y43nG71neqyVPKpl0/+B6lE8vKzSdJlsILjztofLz50pTObr
LhLZL63sRhe5mnaqzLhW/2CS1vuS+Cvcmy121A1Lm8udxq2ynbC9eua5Bfz63cS7tjIhI7YK1swy
PNZyiz4MMZnNg64NhUlMxMN3sFuRzHXIR8IZWxu2knoZ7TzaoxXgp+oaeW5kMlIBXXrlBSy6GY6D
Eza3oYfyGE6coJu023dQfmM697el/cQ6lV1X8naSyb1vAJktnlKFZ9dUsce/s7vu1754XXhC16/O
LkvAdd2fp6dYWW6VL0HAkxkjwvpeCdeTyDi9Ael4V73Uc1QS3SRl8KcPIxRHvRyCd6cfnFdMp5uF
Si5sEaUlG26XKWL0OFpYPL+jbe3+1LWzfVxD5cIsHPl4mdMsA4LVJBvx95H5tyE1kSc3nCy2tkF6
dx2awa8aFd90VNA4JMM6V9oZUk7iZZzw0iHwZmqrB1/sGeKskrF4EN3tWkRqyMh5at79wnP2TK2R
tk6mv1L+Ccz2c482Cu6kiLoPFDz+iBrB4YNy6zCAMmaPeKqDtVSpqBP1e7MbThsLOcBdYaOwPFK+
GKsUrLb8LlpJzUxhBU6f1l5H0pTVwLwzPCaoPcpaNDkYaf/VI2REmrWSpnLQ/iiQlC8mWs8ApAun
vLO4oIZN+VzwWCMury2AimUeYiQtfjiYTEvPPVfSsYfz5AT6MYTSaLIVsU+UTqgPcSs7yzyf9cBl
n5bBDuli+wCvT1FbWC/IpRBllMvavG8bHN2QbmytN8UIX4a+StWInikUZmViVIQ4soR/MvPq74d1
jhKyRIISOR36B0oBRkTEa1rNhTgC/s8Qhsle+ewSW7n9SuiL+tP4RfQfeqDo1psDgGRHMdej06nD
5BAnslrz0tOue4r4DN6ipHb9HBGcvEgbeejDAt75R01WZT8gxgi2m2XUnXzEPh4/w3eOQya22X1q
1NSKm210+l8Dom8kV7696rS3lHxwsUmqtJVefYfIZJ1StkjrA4awQneMUD1zRchN4aq+ex6FFf2o
sV6TP4gNvfXYoDr34TNVc49gHvBRSD/5O24xsJKHsiyfsZRWKdrBsc7ibfWtc7tvRIO0HiErN8Fa
aH3qF6cnJwB1IU56OmieZAz/f9TzIIDhvbKg83VpIPctCtSOdMXWwEFsra82+tfuyGIRHue9svWR
4owSh4gR9EG6HG4MzpButOzESEFeNmLmvstl3B5lGJO7JQtJ1q4O56nASWjDpreB74MEbJY3H1nD
gttSIf1L7SUZ5bHtOH0+1OC3809kLdxzez811sEga2vvvXgfppegrxUdvIJhAeH+1jqpbLU8hBNL
bhoge3fScIXRPsoG3cURe20EEyOC7qGMO8OUjNzx6Lqbiw9Crjs5pxtHfVdtSMPmsS//1qtwQ4Zu
4JlbnguPuOmBsxACVrjojieu8GmeibLbo2D6UW6M56gY1exnhJg0gD7xJitujamd3p3VBdZhUYVd
VFevAVLyae1PFP6O7Zne3eGlbOugvZv9Wg7M1I26ReMiPnYrmG73rvQcAKuaY82esERCSe1K0xbi
qdjJLZFE/n0slT2cVkeq4SzGmpqYYWUSBmkCCE6dMIy4sHHPnacAGTcGY4/mBFoh2h+WIh9z0eyo
JXdqtC9I8asNNUTSVLdBZ8EJVRG1J1kfe/q+H2avyxGiDbldh+PIuhsLXkqn529/2dH7iK0fL4kr
YJV5IuDDaSDEc7KIEiHm3PniPhHcFmlJp0uYIhydi8d4c2oEQ8XuJ09V4pdR3soqqO+jjV0oc/Y5
8S5rV/YD40ZIJUKlQ7bRFvHSHXTzOJ7YYOVzIH30aSXJ3gkdKrE7Xzi2lpVVbRz/iyOALUT368pB
bpJ4yALUTMUxwA2P7qSzR+ciQSeOjB6cJHR0m7e57tq/UQRPlgsNEptG0yK/LGB2j9OQhY9gAlnu
xxGp2XaKRbOg1XK27t2tK1Ud+9azndQlscHkViUCiOlpU9w0Q2maLGxE/GFQTjCQJ2EF+tFopP0K
3QD7xIgwt0aeC2RWSPj/KrZbulmKPshUsG+PK++HHFs7rOfMGEkkJqjS0N0PkEcirRO3GQ+tCRlv
DZ+75nfd0ncG+YoWY7VC67Rxqm3HRXludayMf9UYaFU8+HoToNOWqIp0silTaoJhflbjvLI2DmtV
ZwLpfQBliVEmDfq21pnXyt5cFE8zYG6/F18B/+ST50Xra79sRZ0PfBAwhtGG0JjK9VnceCAl9yBZ
UmZgENOWuVwdj7MybXMkvy2K0navNRYc1I9zVmrbbg5XHz+0KafmT4RpwMtDsao2myGuWMeldlbO
xxL5cO2PiGepBOPDn8xUsGJviKImNDjyWIV982ptdTRfZBHYd4MrY6A1Byfjgu4R7CAYvfDWjjBh
4W1QzYusvQWGLRqWW91uET9qUKqftrDH8AgAzf8rWi7VDHBifV2ZO4rUW5P6EUAhiPNaB177GAVC
vqrBs/Vn41Wle1klmYg/wxbqS7d4swVZX1T23x2mbH4YZl2vpMnZvshWp+3WU+Hq9uQi1m/+c+JJ
hf9sYesxRRhQWbeNuzgTedST/eTNMUCdMEvwamav7z9C1uQZOLaer4+6uT4yYidjpLLm+MSr9PYz
Tgh503l9GZ5Dr7vWN0emzx0QMTL2+bgIwJ7V1l5KbE6a9zPDtheAdl9lOXC2WCjr/w2lb/8t1IT4
yLWq8LHAwwTUvpc4GCnrjZKTpGkMWrK2LDoRvE4iI7cb/xP0zJlzQTKghobdgr/JKrCTIJtEPU0w
t/e9CmH/KuY5Ce/na67op+Ki++IaMcnBDzXyIdQcJZVbKN1+cMYA084qmOuHjY21zBtn6vbMqwKL
1Nq1VWdfQBehiKra8EAtHrjHsAj7da7gOE+8GJSQLCzis0MSvBxAc90ld2vae3IWge6/Bbti888K
i+FvO6DgODVL5BF8TD7eS1DDtjWzYf/3gE2CFaq52j9sHmuZiToo2Xqo7XhskPnuN/y6J/FR6wgR
V6q2cfsFTEJqlg9BrllQ/bWDQIz29b2Tpdu8rCIIJFNpiLbeN0n/u+h9586bFRBRGzG4HsjCA9gr
FWiys9vOfosEsTNZYzr5skYDRg/uTnUz+NsgU1rxkEjCGPJbnROfE9mTHWfPLNfwqaJSDSm7Vcb3
izeu8fWBWWF67NA0bVZ6c1J99c1eNikjZIuqafKdDGUj3wZ5vuVtjaRwvqxbNKFlX0IWAgpTmEMJ
45wZk0W/q4Pl41BJY+nMOxOLx2zBi3CfNOzSetpqW7/x45q3c9OsjX0qufjOMGUIqdZpde8JxnH2
nw36oMj5kBGK+rQJo3WSUtwl7UJIshOxD100VkMfxc+wlqketYtarHGM+b36DaJ7t9yH4rTB0vl3
QvfxkfJe1zm6S1P9VbjV74GaEGNrEKA8aK5MDx8v5QB+pP5/FDdbBdY8yn+rHZv3dkbKmjqzrF/9
NuQ9Ulk2P1q7v4+nIST/JR0sIuKyOKBTL/UMP/SjXNELHAyiZJ3RPhYMP0O0UKyROFPxD5ClxVzi
Tlt7nBYcI1lb85Ax4bTlV9XZkGjMrCrJ+sGAtzQRuHNWjghWbtQOTiT7BZRWk0gHzSDA5dkLm747
N3BZ3tNsKfOIyQJ3mVrD/bZjR+dKtteKW3uxqzU1uKyZ1vweM2UNmhg+6A2TB247DoR4cu0XhBG6
OzjcztH9JuZhuuzXei++aR7JnP1KPzKTNm3akCHHY6BwI4L9diwKlJtQAIP+1vYPwQpkfGjXcnuL
G0bmG6etWJQ8ZRW3gvvyQguP/CTAF07OCxHaHFmxEaCt9ME1x8Jy7U81M6LR9zPJ1wBX3hNOePCT
YSu672uPwBsVKcjJ2n1tx2ya5vIv2B7bVLsSQ/JuMxP8sT3QVaA7Jnko125/msy+8dC3mGNO1zKK
8EDOZ/QM7BIAb0vsu6eYHLv33SMG6z0hdYxxuI/iz5HU0a+RuRGVBVHa52kLNKEd9jD5mbXZSAtn
p18eKPfGthqVWCDZy1RY35XlssMZ8ZoAJSqLPYMQF/voy9iW713QR+XF7tby+v301f84O5MmSZFs
S/+VJ2+dSCuz8qS7F5hho89juG+QiHB3ZhSUmV/fn2VvKqNSMiVLpFYlVYFjgOrVe8/5DpaRdLYp
YKnsGIoQ1B56rZ890oyMswNUifQNe4yY6cPVmvmhi2VpxxpR17d1JdybLJ8y9KNqXp6qoja+8Wjq
5UK8qp7VZaa7UXbif47jUHwpLSjvB7ux3W2/Sl1+DHWfu5cV1JoUQ+NGPGtrrNwT2ua1fmT+7ias
PL2kd5Mbov/QfJlM6mKvpfzNU5NCrRDWhpC/EUHWYuQ5M56iOMf+aM8PSG/B3mkR8FF4KAsOdd0Y
7cHqaMRTvcrB2dFFyFCMTyiGGKXmARNp7fzohV2yz8Axyw6Qbvs7eGa4PHNs6eRSCfHT7pLl1CVm
QVOzZHaORHCd77D+NvfI1RJFWwO+zL2TOu1zpizjZahKbW8G6o5bsxNGfGg6w7hG4xn3z1aN725b
GOV4CIio4ClUY/5AlWiTF5gmoxVi8BZnSVQwslwCsclXp/sEMsCdxcGvBl/t7QxY4t5Z2nGOknxA
Hiqb3s3vgjkusjdbBTq4pTEwj9daU1xum9nbBwY0j36w3p01tx4Z64iOmrsjsSKNhZUdOowN6jLs
sr76LIvpoTZ5f097rEgPiBqz22JZx/SO5oOE0b9602c5FyxPKW51SKf1PGXDzslMwgaDrs5WAvh8
dui6xh22aZzM8fcLOQLBwa1cv4nKxXb2Vd8Yzi5NZNK+AeZ2ybbrc4IyKIvXnv4WrYDtsEhc3igc
OCJul0mlxbFshvaTpTt5Wu3eGCOzzBlVNXaHTyaH9PdlUIWfkc0v01n5nHo3wMn8NBqgJUeTRQbS
tq1kLnerWWS4KWY69mXB72owJ+1D112qkTFvZWJ0NWPTPuJUz17RkMgCkyW49w0FUNw+GYtR/8Cz
wfinoTF6IeMPjY1RROPzzJRS5zJpTShNPdTr/dTh1X5ZQHn3jMLoYTO7V5lHEe86FMrlgjyocgJe
dfSgPy95uDNH9rpAX45pmfa4ZSBOxGOAJLc1Lf4UPctsZ8Rj46K8HoOEXpnAp0U5OnxjsFi+22wC
Ji8YB2pEyHmyA22OzxCFgP/EGCK9mTHlpGFdto7aS7dBfDt6K+BpXzbOlUll/mXV/mLuVsl8IWwB
xfzsON6nR4ZzxaeVuagSk3Ecf7CINDMae8rQHTY59T0D7SnxubDohHjcwPAvK4bYbcm5ECePW8cM
lmFjv2OTreCCZJU0mSRV6ofv45nW9Fv9TU7Bd46TXqakiDv6J6UAGjI1OW4A5aJW9dFGKfFQFw3t
OlnOs0ufslBf4yDkmzNgeQCMxFDXSma++8Bw2BmbrmvkXi8CSWviAc5nrJ23B8Rz3g3+82y5XQlD
7w8c5hkw9tD9BlyUvfjAd0ZzDJ9CcqoEXhKEkGZZbubUns0IAyumTL/35Nmk+1buyjXAagiBAI2f
Y0rrs1lN/3XQzXDDnJYWeU3+4XPPd1zxlXvVGTMMYrd6wCWVVzYzC7EU2e3UEWGxW7rEYSlJNEr7
FHH3yXDZcbZN7erbsRubHzIzna+laYvzuuAHYFzmKCZ6mB6/quHiWeBcyrRUOp2xy/xePKzFSJfR
suu12o6Do1f0igniG/5AzrZIJtY7vmr9E8Vj7NLGZBJ1KMzGO1AAAFKolYEbyehqdIgl+pBt2tqW
+waxlUZrnri1RXBIkC4Hu1+t8TiRBX+qXZGlm8SofefA7FtVBHWSSEvbT6zdN9dYLPOInJy5O3SD
CvESgrkOKQgvfjj59XzFKS8LTiZHpO56RIJ8r2an8iARVORJxJLaNpKCMLcwz8fl2p4uLRgznwKf
+B3H4R8x/Lp4z6CXxHsa47zmsjAN/QCTyFEbmO/BOTWMS8Mt9vJb15jqT4GIRPB/z/yzSGXyzkkg
WEN/ikvvCKqtLs9NSTf7wcxaIzvWq85WMOK1j8C1rk1aRNhc/DxvijtdTLkZ0qZR7zAmGTtBlmSK
OJluSVpSYo7ptsBtfoMJFLsix0oHs7Y3zVd4LJm9+xQeVthY1YAkdfCL9L4rKmfeWuZcuGyaC/tN
0w3jlRV32YclYTK++elsfp+ZC9X5VlRtXEd4j9IbSXur3E9qCVD1kcwbbHoW6lvEGLb1k++pis9V
qqwb1smUxVm5U3+lWBAwNJbcn3lV0lqzTwUgqvzoMhO8ndJ+/O6jRvoQnCUfes1EOJrXvPsmuywZ
o9Tp6+mhRvC9TbHd4tpvJYlUcvCD02gtyUGoamLqmeg0ImlbJVsfRXWys2NHVkd6rqDxyzhg9eXv
1zPl1lQ8D0En+tuyyPKzz7uzMLdq6TXEI5lE+4EmMMCosig3Jop6PHlSYvWeLsJHlOjBcy3x8Ybe
5LfvyZg6lxl0nvWh8nLQegFT5Cx03CL5rmpGMqgn6H2GgWBcsWVTmR9VDqmSPjJ2zNBgXdPHOI/H
b6RYDHeQxkGB5o41fbimnp7mPMZgiKHP3gVYtN5znXXVFvGYcRB1V3yXuudADn+1D5lmWTMsTUva
RMAn9gjpOkvV1qQA/IbiSX033Lw780a07Ihp7j9UTSbis1VM1vkST28fEzm2DFcY2lYnMEHDQ+34
zbrFuIchpYEnEp85PSG58SsG/uHC4KELteUNNucg5b4xlAvSg8lrzxZY+NULbaRuvCLFayh3HpFa
4w48Qv1F4e7aGxUTjscuZRH+iNtBOgfNCQgbXdfC7Ueyn1ibPL+o1VSWm9UV9Llx2hVBbzPBrUt1
D/ya9WUl6BZZ/xy763WdU0JTzwyefaxbK1BULVYR7xaXRkU0+aa1g9klORczg0AcF1ftpsDuS6xq
0S+4PBfLOE4TBUo09YynQkF/BEXBolJAE+OkOG1BStLnfrwIwi2L3Qa8KQB+3yQA4Ig+M79dXZdZ
lp3P4FNhLPrOVVU5685JsLmCKoX7EoKc0+/T1JVP5LMv1alc6uW2K+LhhjqYYaXtWAuyyc5pr2J0
o1isiRqiCLeN4dbC6W/hq3LHc1erYH3B/b/e+KJvUo7+FsppillNw22VGMn5JB5mHxDSzvDWrLvh
V5E+iBdWoVMu2e33bl+V085g1Mhmi5Auj+AYVLdxVvHRsvU5D5yVnfoQN1BNYHC19Tddxv55NVnu
Qwrb6qW18+p6NDxXbZMy7necwiRGNpo8RwpdFEyFUqXEVSDkzqUM9zjgKo+xte+360ejHFQTzeq2
2z6L4xuAJn1yRasQwO5GVyLgttrxxSgS99Rg8uZXZYS2n8vFGaMOEeEQKtqlNOYz36o+rMlZ0vOQ
Y3gbQyNzZvVaglj5SRQJ6jGjN2cLT7tZ3k6j485hrWzl7yjpKH5yIAJFCJuwZVxWLOgSGdCbSVSN
sTgr07tYhX7nj0uk78gQLqrHTTEjO8cDB411m/WQBkPdzIu79S9tGBozDmhoF5/6GoJrbvobA/7r
etsUvvej6RsbjT4FAjGEzhyIV3a4Rp7mtYBd4ngsvmE6K409bPYM9BBuvp68gnlMHRrT2Bu7pqUi
3PaiZQWv0XRuBN7+ZBMgX8Q+zN64mTM53tAvD/iwWuq6nS7wqW6C2pztM3IqOYElSFokh1muP2Kw
8skzytG027m8RyS0qRa6kGS6hbm/GDTOWwyE6d0QW80DMqIRPyxnQbmB1RH8dKZBFkdfpeNHNS/p
9SBHD6hPU7m3Bpl81vcCDhLq6BSlStgw3Ri2l6KdQ0FaYDzU4+JNEAOmi4tsSbx7TywDcjbLaGiE
WkPX3VcF7nkuVmMbk96cdZHMWuchvlhhqbiFUwGp9xzcyR3SDBxMqRL3iCuQxo0iUTcX39FxrpB6
0Fqp6HBUOsXe1AZZ23H0rv1sT9mEr8H2lkePKNz6fUlwgI1jIKu7hVSv+pjGkIs/J4Ouf4iFguE+
ocR5d0Cf61+jZ++ZjLUW3oaAthptoDjgy6+QDt4z/aew0dYA98cDyPOqfdwjob24yxO9cOdeD3r+
kTEFfbsEy9g3dpGvwGw4AdOcaeqKKsAvv8wkWT4FM5w47Neheyz4gy5dEaa/2yLFnchZLBPfOuXH
lh2ujpZ8mjl3OzIya6qAQWmvXET71EmMb5OCnQ1kBhMJOhmRmXiokBDt9jucQ+KUrJ6ZqT1rhk5P
LCXC3aSImL3IQkfIrins9QeaonHdZi0JvKeioAW5cRw9n9uK/SsqrCJpgVNZyn70SojNJ1nHw3fF
5AMvFECVl4ujNQOlkM03rIjUW37G5rzTaUXbWXec1qFtoLOIUFul1XtqNKy5g8h1cMy7ybxPF7CL
B5PvJglJ+xlvjCFYhk0AeoFDhttR+XetHsYN53qso8wEJqybJuljaP1V/WmmIAfDKijcPrJryzA3
OSYBmgFiiml/WV5y1SP6evMZaDAUyFJTb5zeTwMiKmc6F3mRz3eq7uxXo1rW7qm3eUN4S/niUYU2
1fDMAT4fXn0PaToW2LV/NsD0vNLquXj321TdxUnB3TAmHa4gc5ANikMfhU5Q9+4jXEIYBFOWr+wK
HO7RQ2I8kJsgF/I2MHuNAXxG7TsyN8hUd0UmlESpYSb9nR37nt6ZMCpefWbQ3/m5bfdAyq3gwN7h
W90JXczeAYltfjLjNFYbu3NNmmY0BwBD9ah9SbRKGSAnHHvldVDOHIdHJflnF89b5LlVy3SlkqTt
TlMW+0zQiI1zNjSRJK0ROg9YYPlvaBExowdVz/6IraKDJLfBAjLg4irEOm2pYEF3EI/F17aMSexs
i458uQ0RQUgAaKVSsjZgk9EKwEszoxk/0B61RetFBlY+igK6fGKLwdKqwrV2MJPbyhL3xJHhxGaJ
VBHe19TYDAMaBeDg62rhI5K5PkyTx/qSlyrJf1acrXqYO0D/w3GZmrd0WQN1QNvneKHo2+Qp88bk
ecQEz+zSDXo3SrJaf6dVxe8l06J760ohmA5hKvFDfET6irE8U4FeL4C4LHtO5R5vYfuzGMBUA/OQ
SxwOWY3vI8YpuuwGNU73q8OPGYoaxS7Mk6p4hCqzmnuiHTCkxR6P4VTGozWVrGvigjeGPleiSzLc
k8Qd3Jyy0gdBcCGsd3tO7fnj0rG8b4gPZ0jJKWVMIx8r/7Qra6ArocyAwW3tNIgfh0rkJmj7yjui
BhiyDZydZAeBuSgPS5322RnRHRtah5JVnAKgtoq0M7vHnxHAD0SU5O2ZRmp9ZQJYMzfEc6mnbnKC
JxMTtbPTfDgX07sy9kNDQtKe1/Oyyg+GZpUemmLHVHdAPUTm7GvnVcgMu9lAwDQ6fJPBYDn7qR3Q
a5SZVcn9qLrB205YSneXcS0+F+ynlw6lQysUg6NodnM/yQdDK0QfmVP35TZAq/8Gqh+AXYlW+AEl
OtOmGMcxUvTFQexO0Lt7CfxJ0TDPWuPpMZiUEBBSYMui/Mo4qM0uCkLsRTNctouYMG3NNg97cGwf
I3vq86xWWAMIkKz2duJaN+aKfyICnmEkXLfsDnDubeNMi9b2NjMu9AlpbuEeYwyqw7asUxqmrBxT
EOJe+30NbmV2RwYjjc+W6VRoMmuMz9My1GI3lBZMBPg4tvPZ+Y68kW2vJ8bx0HPQzOVdY4a4l32x
yeJguOfhjSXDjFr9CILM/dYg6PFPvh3n4gAqeQkomy2rvrLnYfX42lzrHXuX/8IOX5jRgOKT025m
Bj9MbZiPwAE4/XZqos9RoezVGBc/grZbrU0FTmY4rXFiJnua2MFn4zVNejRtkQA+pwlPwKI9NGvU
2lgTroBO2NmWgoo6uFKjfl117KShNqTCwGykJgIW6VKzF2gwxqPpVT2fT1BW885WmAi2TUJ3P/Jc
qB7w9tZLTnYSG/4jpAbMF16C+na30lqkqefOztGkBdwwiHEAr7mwFE+DTDgXwxuDczDP3RyHlnAk
SwiCxfu8nXOC0miBzggVVnB5EmM7PFg+UXJAZqbIhmXM3yGsxM+2Z9TZATeZ9YNhEWBOyrMJDOdg
WdFC7w0cv+w6xZzLxTxcjAW8uRSfDHu5GJ1i444XBjXCYQo+H703KdFuUH852LvUyXepzTZ5xdYf
AYD2LxS/FJ8m31XAoR/+yPBMscVTUtNMDJKz+Gb+JlqvmxGtNQBRknSt7uwgyelpUAXzhtMXqB5g
dCp6latDL6FgWfhmlGjOD8hjO3iSlU9DUVKbosOuLS/Ga+wLHvpk8lPflprRxJHCpLSOnKbm4oRo
R3TYAccC9KhbphJfrwScgCmb8d9atezkLBbrevbLgVhe7BylvME629c3NKC9N79lJPdkQIGR0ULf
jgsayLoAW6wN1iibNLK9h0OVXtmQJe2PANnjqcK8tVwhcxPr3p7wDe9HqfV4yzw1vh2UV/wQdd9l
D4jA0S3yDi60KHEac4pobbFsxDC6/rtNyz8/4ZjL8m1XJVQUBQ9QYfC0kIK1neqNU2rF4qVYUsM7
FMOcPwnVgzgYlZqwERQJPiEps/LMDzPeBZ1SWcT2o6ofeUfNE3VGtrZ7coCWa/TkoMcXU3vf0gJ5
4cz3zWeb6C5FAusn8219UVfSgSLNCjwVdl+y4nct3f6JkQsDhIc68RBf4CMoyD8M7NnfCaOq9ysJ
GAEeXdGCpOBpnE2zGdsNPLTAi8bcGeVuhKWKXt+F1o/tIh/q42RL/Qb9s2FEYTO/OtQzZMho6jjY
HHKgENGSB726Ddy+/uZma/EqQQZyBjLj5WlZ81xdWTNyuoiyRlpRYqFf3ibzmsTbXi6oMFOATHwb
CVotOssmkyIOgsz3Z2khI6zqZJOCD1rPMwChYa+CpHA2/H7FiLc3mXlZla4fCBCfjGfkxR1bUO6t
/pWf5VYcoT5OA2ZmgkOSOU11eeAMV+jrzmi7OzHbzRiN/TRmqBTy1I1M8JffCpRZ2c7vgn7YM1xJ
T3DrOHDNDXlClyFJxUa4GvkYDUHbXNm2ahw4Mv5a7rt4tviKXVS8nDuMavjeBzPqq8aFAYgFPZD7
FTljGnKesDhPrmZlA38sevU6sych9zCNvgoxCNVMz+jJz7isnLwCe+EPTYik1Z7vqAetZgMTkkYu
CenuycoReB9Hrabs2PAsaBMgfW2uUIJOU7SiYrou5Ji4t1NfBMX1NGczw+iim/fIR7OPyTB8sSvj
nIdmWqt1pHsG7MnyCDXCv2G4X3U6tvMNs19f77qy6oLTbOAEZHgwYQJntNYnkQnuExBW54gXQ7kD
nZDV69n+/YVmD9ycHNuol0ncCi6BNwA/Jan3fS3gBa5MI+m8WYl52zVBMsEp83w3auB8syT0VF07
s6FnBLEIMN9qG9MHag33q1Aa/7WscmzHtlLLNb639IMqpKkutney3yZSxufLWr7l6DMzlU3n5EHp
nP4u4g06gkILO2fIVutPeGXZDw5ZDJBi6r29Tw8gvcIt1gVbhfpsIJWjL4fHbCL/mCmbHd8Xrak+
ph7/MSQHjIVRYXZOjNtvpalhShMmvE+3M4DlYIHZkiwabETYG17SqlXyFCdqeFnrdX0EogF/gWr8
E7OUYvHxg64BwtAFB7tDvQWsZ12eRNG6FzHDgiLQ4+267+w0P2SGl9xxbGIA5fUY50+lS97N7kId
UxvwYGAUHG0SQiX70fSPTV/oj6GdsEhaGls9PNoW75Kk+7AcBG6E5qUpgdDuKnuNv7vF3A+nmm93
j1s57s9zXxdfdBQ7gbisd84uMo0e/CgelK9gxC1FJw+lL99vQuE9yspuI6B0KiB6J672QR4keoPL
vi1Pc56XJkO/1aJv6+JUQDXTFDewypLyBkgNS7EaC6pcz6blu21LjoyXQ+wYn6RgsBgJa/VVJHQA
s9at8dGRYdTS2wUmQoNF8aW9OzroP1pfxVeAfwg/xy2GHqRrWgKIVc/JhtreK9Zolal5Dwca6ZMO
yuYedQQjbsKf7EMHCowBPmfEd4H+vdgi4wXsDDkW/PoaN2YRGYXtffGwtLmpYXCnRyebLbo1DRjE
TeyWhXtmqxuSPTwiJ93jouQR8L8cDzKvS3Ym1/a7qxhJdMdYfol5BbtavqbUKPqQCDDWZl0bn66I
i/Ww1kNm7eZ8WNXFTVPdo3ilF+tMRv9dQAiykWn061dVgdm7Bt+i7V06iv4nIPv0k/PMfJMhbbx3
SLsuweiZzUshTfuZRS+4yYaq/xbgkxyixAgkFvnKwa01Wa8JheQLodHTFCZwEHqOaWtuRDTN62OB
qglFXCZIm9di6bttwTkDV7uUqP77ZgDLHDuxe1siszdYQvPhJ+dlppfllJnfMzSa7+Ng+2+iGcmL
MHNgRxy2E/extAaEUcoucZMuhTed4WN59qakMaHEGyOxKj4qYh2nqKLt5WxyzMt6R5fLeFzjbH23
hCb62I579402Oa+5F1xOSoBn9d0CxwCEAcAWRt/IkW6dhEZ4SBFjUSrVZnZjtOgxw4CgqSkKDK+k
c8YsaNvpTA4M1JlAIFe1pk9nycu7TuUxKme2MEhVsdMhnIu9rNy4/jTnV7A4xXM/UhcYYxmXG2wX
tC6FZM42uX5tbOLADrwbEvhMqJudK948fA73qHfSdFMgR5XoNyUCX4nj+sBEBBt/3RryNTCFb24N
asAdzUxYRAOZiXNI1uCc7mp2PHQDaPE2uKN0HuEJo4/pVqDYHpDbC7xy0ERwnzUDk+v5MoqoGfJi
tSjxF02rZfb7FFnBhQjQlZy5MmbAYecyG4QchnjsBL7Q2ttlObW3RHkCfECeY1j70pzJV4ppQNqo
wxuvehk80Flomrn2vfa6CzqXPLVoaXX/kWQAdBjcTWZzopZSV/nUmwA25qn5XDxDXFn0aGjlMyC/
tgurGXZyCVBWF3yw9hVtwpWYdLsJWHVtduwbc0EyEa1VZlS7phzkK2eDstoIDW4xZLDEXpotKwi/
Ntc9sBgqwGlXyZWyO7al0pfZcpJt3QlHw9bJrcuY13Dj58Vbyq++pkr/ck3qvR0kUnM4Vy2AmxDI
H4z8sWWKGDr5qryorrklZgy0TsI0c9znKW0U8wZp0dvP2wwLOfOg5mPx1mqGzlh00zbD7DqG0Mha
d0MF431WaPzOeunE10VYlITmyJmA1YfuQzhAF7x4jpDsg4RdgkezSsbibjLkkJ6zrvEw8mHi53PU
mF5bpXJsUTrp95USuOs8Jyg5fxrr+iOjpQP8TmlzpxKvd2jpSAd9YA9I+Tpu4eiE7gx94DD5Lh0t
/GhCh3FvuI8ZuOCP3oOJDMIlmG6LQMfJxrU7Vtg44/vduSlShV2p3cUNF7tRN9B2md8b8Fngx87i
1evs7kcPhhxFjUUZupfeKD5z0ozKG3ZbdYOZKaUsioU5RIaOBULpEoMiN5Dk9D+hdJ/k1OdP4E+Y
R4HM08+N0/YA+pd8/Amhq1XhSC7tp3aUiLdgJxhkQDyTd33ppVQHrLaw7Fon/wr4BKH/WmPO1MmZ
vKuJAhiPUjr4PysQtiO8Kdg5YclR0A+hMLEI1KWYJhz3Gj9dwNj1tLaUGxy9ZioD2Dzeh9ch8e5y
reONVcbsHsrW/jXqcwwuKJGCVzTl6cHSGTQeXU1YkXMXIHfE80ASArC8R7AzS/8yZktRW5h2W9S3
omqsnwpNQHMMAEZWMMo78UGyh0HIfVLbWEZrYoP3ArX6jSPnqt8HVryOm1Iz24wWknTEHtXdcuPJ
ecC2MifmvK0Kt/leJkn2FiNkfHa8YAb0Nms+po+gSEW1h/00dKFXiUQgthmG+4y8iPiQ66LIjmgd
qKkR2fVH6SgTiBTy8de5zuSrBK1P/TKOM7KXaoQyba7j96yyqdbXvruEgjscORFEuk+rdHyamWC5
sCG6RK0wg+mL9NYwTPfZCEq8wEbhlICXJT3uAYKBh1ai0h56YlpOlzJAoUZ/dPuVRbFpcNox7ezG
bueR0v42JI2Hvdxa7SdvRVBIYkIiopw5NUoN2BoWs2eH0ynfUOrCG8VosUWO7GO6bPAHhoKBaBaZ
i0+byRlB3oZJxdK6TemBRRN8poHVhkn9ZvQRfd+gA+nhlTEEgmwtMEFY2YZrBW0khqkonxJIIzGY
65nhI9rJYIzg7eI7iL1iZhwXy6U6sCFnyZZ2iFMebBs1XdRYo/0D9q/ODo1IEWOnfm9fQbMfi+2A
gp/V3SEPgpfNsL+ZOvGeYs62MrIrcy2RKGFv29o+Wo4tqh3KVByM6momLuWlQg/xY1DaqBn9See5
6pYRSgbea9oTSWN+gz1fPshRL9w+Kq/rABSFnpr6XJTLqRXeJUSHJvxXzdq6oHhTqQSmODb03EFg
k6vhy/m5Gof5W7sidjdkXiBB7tbxrLOZHrPtiAwWLvru5xIdnnWeySDAF0aNdcEKYLPak8mk78zR
4gWZkNQ9LY2tzDOj0IwTIw6fGyCNE3oq2OJYMDyUnMYOgRFcqd63zUfwc4n17nodPfOJ6K+blFX8
p2Mm1rLzcuDU1wbuEnrFSyBzllcI7zQDK1veOWWK/WDAwNFGq5Viq8zTxV62CRLMIzvKUAIkVSin
O8NxH4bKHdjJSjanBg/pEGZWS+5kEXj65I3Epm/zOvUpUiDE2JE/9+P76i/2i5kutbXtmMqS0TW2
ktc6IdBuyy+90D2uMdXYyI6q8+IKW9BkCeL+LZ2wb19Rrywn/MtWv9M2Pf2EJQGLPeN7eODYedUd
2k+OqIxu0+dx8lnOgiGx8y3jIEljPqbnseVIVXwz4H20G5CVi79rmPF+q9POm4HPEG39W8vBhNMQ
UyaffNRsKxSgjlG3QMx/a9Ngmtq6JIlG2pW40uSI/LDNNKcLXAlmJ2OMNwE0d2v/THpMp9jQkK/B
KZiSh8ZlokOqS067r65gNNCGET1ClwEu4Dut8UHetTqth2tG2RY1vNJJ/GQOs1i3VrY6R7xGWYXT
pk3r8LdgssnapLbboq3Jz8wVArjhvOrF7jezoWPR0CDcpn7sfTCr659rO88uBRQyLIEz+fW3dcXM
KEYb96/XWTFlrUCsaKBupRfSVN7uN8yTPUGfcRkpz0rtjWDzPImCEJ5DjoZ5+ZtYqD/JM7IuuWr8
K74AVHHJHPqXZCxTJMBd7KbfoElaIE25iFx289TP9mEekvJqRWP3vsTFcpQ0Drb//V//6//+75/z
/ySf6u7/5+7+Vz1Udyqj8/V//vvPIoYcZt8U844jAvOXrMOJmsZnrePog7sD6RJIWtp5wd9kd/5Z
bBKoPAdRIwqTQF5i7f7lFpN80UQGcXoyLIarUBi/jKHXN5wz5r8JSL1kaP0hXZh1AtW5IwhJNV1+
0D9eacrTRMHU8jaZNrLztA7Wns102jgGuRBuZX/X3gTgnICNc+cOP//6x/y3dD4GcFzS9B3hUiqK
XzLO2nRMCnz4ZEcQvntsREZeJaiOXZf0OASdMYXBU5TRX1/0337b3y/KXQuBoM4KfnmC69JMfeqi
elu7oXkRxCtf1U1r3ILDz/5ppiI3FriOTc64Y5Ff9stjZFg29+QbYDBrmm5X+0G9xarab+eYVKV/
elcO+bZkf/oOZEKSv//4HJ3YGhsY+MAmfe9RB3l5Pdvtl1ON1c0/vxBnSSdwfZMBqvgllI18YBdh
E7QAOLldONMRuLVYVXfMwHFn/vW1/i0AjptxJCGQATl7EqvuH28Khy2BK1XgbHxoo7CkFyssbMXA
ApVwSCDG+E8/7sv1gsvjYl2x8Mr98Xp50yeAzrieRo2/h/loRM6wVvf/+K7I9STLm9uiteH88qiq
NlnZzSUFJ3Fkm1jlwQ7DKGTcXgA/sSfv8a+v9+8vPGhtH29vYPlMhH79xE0DH2wl0OCVYug2lusx
zG3BEzmTXF/++lJ/8sBwV1ou77vPb+j88sDGS2ugyoibWOvSe86bgYGD3zhfPYDCPXrV9J+uk75j
CwstH+0BPrDf08z/ZZ00yANgg0RFZwDjPayJoiJHQrVh9/67PMY/+RV5LYiwA9Hk4I755anBOOgv
xgWAM3BADwS68AXQndngXRv+aQwhd4UIjHWK/wS8+X98Da0YZwoeosu37LQhWffiGCMg1Ebu/M0C
9WfPizWDtRCpLav/L8+rsRAZzim3otEx4NDlgD0lc75P3Qni2trmu79+P/70R2Rq6nieG/BT/rL2
kvUxlWPAq1iTgryfJzvZOmSG7fsu//oPrmQFNqgRKXw27D/+hpj8yc7xMYYXmrH8OiRxpJU9Rvmc
6P/kpmzslIKf0HPtXy6VUNI7ZjazSk0WnDxIAUc3xnYB+MH/m9TIf9+teTPAejJXQ6BIpu0f7wop
OaKbGKQwLJwaMfMENWeXUI8zkCcu9GvSGrlebxlMQVZ0yaclsDnw/gc/rRQycEwpbWn+8noqDu+1
nuE8WLHRkoGE25xmpT4IOeV/syD//m/9sTzBvywIsfAE01/L/KU8EUnVKwZi9qZe6/SbQVo9UJiZ
aKMGldmtSMviLtPaOTMc664IwxO3bLlrxKhdHpHi+J9L0YyfyLJryfkebRbT/eKQZybNXQP7y99s
WJdb/6s/95fnYxjIVAtP2puCeUVSp0xg45noA4IuInDtYlMtfQZrGFDIXz+T3+vOv7qy9cc3AzIK
FpeJK3fAGxE8QJar5K1H42zTmt54/n+cndeS5Th2rl9FMfecQw8yQqMLbp+VWd513TDKNb33fHp9
yB7p5GYyNpWt0MXMVHdhAwQWFtb6jSshARQJ/vRro75Xoyw8V52/8SvWjjfBn+9ly8DlyD9/Eo4h
D5mxAboHph/akn6ExngD3P+CSHi1MZQ8VM/mi4ACJxwYsG0vDh0ll7iDumfu/PabBUbzRFMmp62L
jmyJiNDt1V0bzJDGoiA9oD/oi5zHLZPWlPq3tB3zQNsVmlneKyKuT9YwptTiTVhnG/PT1tbSoVJA
RqLbQl+6GbtwrMki8OBEwKVB2xcvAhDYfnkRpOuXCbcvwCi6fUQucHhbclPQ4cIT4EBpJP6k6K79
agL1Xe3hz6jHimL56faayKth8QEgFWvIpzjU+rhCrr91Lpe/QEILVBzESqcCb2/SejvcHmVlFbiW
XBJaLihdVRfb2p9Huq/IHuyaSUVS10QgRVi6B/d+Ot4eaSW0Er41LnadFTfsxd5NB6MHbUfuR3eo
vsxh7l9Kujs7yiiyBWHnp77RQrQgXeUe55D65UGVhJpYZ1PzJqoutlg2wvyMhtDauUqhvGttFW6F
OpXFPZTr9Ovtqa5sZwuLY5OXAhtLWz6gQUjCAa4YC6CwdAEw8KmlTgeaeq4glmF9trG2K1/R5mbk
E2LQbdHNu94rmOgg5mlR0ge01txVQ4L2X9k697XuuBtDyb9qsS0ZytV00hpezksLZ1x6GoyBfC7j
VNACSpuoQ6I0ChEBx1TtMJiq/oAzlrIRIVZn6OiObYG5sSxNnpYnkQ8QZx2jzoQiGqSLI3VOUCQl
muiwOorzi78enQn0yDnDjkBu9HooW0FLHnopSe7sqx/MqozpG4A7PsOqTFxweH2lbwSj1dm5Nq9K
7nxNOIvZWUarEQPZMGoQtNVBQVTsAWUTK95HUMtf/lxhFfmEtmPrBhnw9fxaHk6owbGUKKvYII3I
cwR+3Ye6BN55eynX5kXkclzdxA5WGIt5JchoF+CPrR2EMwuDIdSHlRSP2g7w4cYGWbug5Qng8UBJ
B67nYlpw9VW765gWJk8i2JVO0VvABERxRlhfQcM4RHI4Hdx84J02Db/ruuovePnUd3OnkZy/fOY2
dxnNc4KqZS3CTZPiCiUGdDIx3RXnDgbUcXSbT90AKfZvjOS66GGB7+G2kMHoycng9YZBKb+AbFHH
UAB6GFJHOrhXHPE21njt7Av5PsNVjb6vs7gsmrEGotUApyiB+17QY6TLhnvVvqaHc4dwtHKBmuj8
jePI+wL+LZGbGoVxPb9AoPM4IZwNojgNYNoCw8hCW/tjMrNzObv+xot3dY60j4RJioWe5eLDFXAc
HH1Ct8mPiu6diMx4hwfPfEZRI7mHJYjlBFqFL38mErsNCa3SSOvsxRxnJOjA1yHdnoJV1Q6SNApO
sBX6a5exf1hRGP1xe9esTdMRDnuTHWoT7a5XFSU00x/R8djZk9V8GmeExusCOGuMI+nnIXTS+25Q
pl+3B10LB9SVURR1ec6Z1iIcqHUuKnNAKQEqzLgvJmXa2akCQYBu8enFQ1H3pCZDVVAWgRYrisu2
ZJrRO4D+q+1DqpX3lJWTY1r5/caNuDIryuTQnFTBm5Ec53opO+hLkLIalGJdVT0mICvphaQ28tfO
n7cnJf+mxd0LzY9NSf5ENUZdfLRR9f0mKbVmZwAreV1jWj3C9czx6Lw9jtzjz8YxeARDlaNMYi1C
qSOqPImRtgXvUrtnzkpxssfGxnfcQHBqtsUnowezUHIdYoIgkh+3h5cRazm8UG2AJTTKbCo11wvq
1HlnBcLgxKvW8EH46vweVDeSpU6fH6spVzYqritnQeB1SoWcGpfhLCNoBzZRhAktRWcOYB5lhfhd
qE2wi2jvI2Ai7SmBQL5/8SSJ2ci/GIahqjwkrieJ9DGi/WC1d72LOF2BSsQbm+70ET1INE14UW58
08dVW6wqlyL70zEszqBYBG83HSbapA3Cal2S/LDCTPyUIf6HKqB0wp2q0WfXwjGEwjRD+gDNFXzM
qEDa+9sTf77alrBdMgqDLAtn8cVxgcyBfFNEoVS1Ff0dponpn7QkcECFgPAKqQRLeBMEG9O7Pezz
TWUJjinzhxaCaIM8xU+uSRt94cjBVAn/QhzHklxKmWAzeYHP8ptNGG3McnU4zZE9JldzuTSvh0Oy
UIO6BMhJagB+BMdjXuoUXvyojJCywwKZuRfPT64oPl+Q4DXmeD2gY0tV4mJooP8otCVjI2s/zJ1p
X2LLHzDQLNqNGa58RwzdGFNwj5C2Li5Ko+qjDJclqJ9u1pwjo0S9HmuHveL7yTkMFf8yK4r+5vYs
ZeS53sTU9InnPHF4xfG8up4lBdqCNhJHFU8P0E31iMlgQsYjtLL8ZYdV9StuG/wDIBltnJ/nUV6O
bJMZ8B63gV9dj2yiLDTVlcWFiX7pgdazuNSGo9+j81NstAxX9g4VXM2gKkcplyB4PZTi63EZmiYQ
hxLNxnqc5gPcasDOc/mh8HHyvr2mqzPjC1JXAl1nWotbJclEqMwR0BMozvmxIIME5u8rR6Rz0o1F
XPt8GgUe13ZpO6lisUljfYTjkUn9mBkCYF8rwcFEdweFb+MzjV/9hKCRtEkYlY2sTgaV631DfsWQ
jksayYouNmsyTDgTZXULBYT6koJL0TGi8LFxJJ5/ON4flI/Zl4SaZ2ew19Akgfjd7pomRlIHUsAe
EZryiFInikM4w2wspyZ3wnJaQj7O6DzpZMeL41CrJSLJrdHSdKrM13HKCzKMc0zNTKOKcG3x65Na
NpAFbDU7V1WGVGnktoe2DwxkPYbqQUVU7dPt7fT8G9vo9+mU8ug8c4MsthPI6wAKHt+4yVLUIXqC
7NcgaccTOkH2l7aFiXmOR9iFe3DcgCxvj77yCVzemWR9/B+8jUWYd4U9wsutaOw387cA+WMaL5hM
T1CaCIHH24M9z5OIQhptWs6NZejL9rM0xUUQEXcKFWj3GUMuRHbEPJz9DMtcCmviUgQZYpJd28YH
CyjCy+vBgkPE+PwKG0H2xXlKKZGqCDx1OyeJf/Egah5waPcRkk3Md7en+vwAMRIJGRRS7m7mex2T
ugprvsQCb6OPOYzjKmxPEe3OjQ29MgoZGA9MmRrQk1h8vUpxkdFWfRZ0dqH9Yv5zp+hIpd6ey/OA
J2QJUs4Gegvb5XouBZq1KEmPyLNKOa8pNPqLrcVfjWGeT39jJJsMz+BlR9Vskcn2iJbBXhkwdgWM
jJ9pIO4yxIfR+zDSy+2hVvYitXMeIRoq1XTWlx8odLClsaV2DL6PDSyJzjqaoz48aDr1ei8zmuRj
NsHba0RffWkG++WVZNTngAzpABRsOp2Lc49AL/WdDBgV5oX5Pe3w+VAM6FIm6mgebs917QM+ghbc
x8+3bAiiAdN3otMH5HgqaFIJZDK47/Fb1A63OhNy2a4jLO64zEgCWVQEpRc70vExqdIm2JaVMRsf
0Lsrv5SKrX/RFfC9Xt867j4r8uLF1xWjglzjQalRO1t+TOR6xjENzH43AqV8hbFSudcG1/ob5wCD
O+qAEk9AI/f6HAwTxtCqiUQ7jEN0QWcDrVZjrnd4+b28SMVUeE8SP2isUhG8HkrTYSwDsgb2JLAs
EYi0HnDCs7zAQI7l5ZtD1lIkiIAOuLU4c3rdYArUG/2u8pvpNLsoY4c0io9pP/64PdJatKIRxzUj
4VU0p68nZbdG5s4pbhtVXXaXtuaFnDsg/W+PsrbZuVANC24tqpjWIlqVhk/pL4Z7WTnYhqDKjxR0
bVXnuS36jcvz2VBMgqyalzAmXyBMFlnSjM5SY3d4u6pWL07Yo0znauioMcBCOtye1bNzJYdi5WyK
pGS65uLmUjDyhleE3FGSZ8EZ+HOABFEbvsWTrfnD7U0oqTGOHcXGDFeGtclysReii8A1s4yStLLZ
ByVemFwBZNXtV2wTtVOaJfpvJFedAhEoq3rpOePB8HTQxea3kMLJgnCc0bIrIKfpGOygytEep2jo
z7eXdeUL0slzmaEBhEZ9BkWKeALpaCbsSoQ370Aso8wp8HMDAG5unLNneZ6cFdBJ2rWsJYCJ693v
Ay6JjDGRxpzpiDUb0q6mgQAP8AXlVPa6/Y08LPkwimbj2D276RYDL7YOmi7A6s1w3rWtNhx5B6Je
FFlQNbU5Lu9QWw/3KHnBwMd8+J7GcrZxIFf3EJcBB58OCpXp64kjsje3tYvViRpiQuVFKrKW+yBM
83sfiYAYikaFMsiExMXGFb8+sGGhO0UXjYzzeuBaaEiw4rRFly/pP6P6UX3XsSE6QYUR+0oV8ynB
BPLlB1X2yKkGcv0BBFus9lAqrpb7hZwtIP4dJasmu+/aPB9+zn2uvO3DJlao4Bb1z9tb+Vl0BVbE
K5jqLQUUA3jd9WztYjarCQWcHfILygybpAMVj2Ox+PjycUg6DdJNFzDpsvfGdaFXTg1/2qYMJR11
ptp/FYbwVjY+39qECK1ULjhyGDAuJhS1szBTP1GlJjLmrQX+C3PTb/VnVyKAeDrK4liGCRrtCH+o
O+RA2pOwfVTcQ1eqEIkXl0T4QiTr9EggZ9KgWVwX6EhVWR/qgG7sQv8jVCbtnd4Jul3gifa3P9LK
1hcktbjW27L3vMTRYZTjuHnqqzsU31DbQ7MSVfBhutS96pwDnHW9HnH2jQ+2EuHIV2yb9oGG+Ka9
yCRUEQoFky0Nibms/knl5TuKiPPrgZjwCgp+vrdm6S3nCkTlb0937SPassJFNYF6/3KrYHYXtFnC
LukyezpBS8eIMYblp6O1s3E5re1KsnYJiCR9fwaWden11IGFRAgF8OJUqEW1FxQVNmKmjBJXaTRb
hWIhED4Be9FZdg6FieRnNePiBrx6Qj1SVBfpd3uspN3lUE36RkNtbQFlRUSCOwWv40WMdkcs47D5
0ne1lWeHIuymI85f0wle41YddHUoQQBRSdctnpPXcUqtYELRbNJ3FaTEA9ESYUIMytCdFFsQ2dVV
5PajrkhpkFbF9VBJBFo/E6m+a/DEvEBiMC8l7il3I8zFN4NlBKfb23Dt1PHJiIw6mRrtrevxcE6I
29ZmaoZR/06gK56jFtZcgkPuvsUwAvPqudgYc22OPHkey+bUVJaQgRLAe5CPhP3JbdXdrFVJvJ+q
Icvh0OPDiAh1fn97ls87I2xOl6sN9AzBBb7s9TStwsYQYHIJzLHbRV4aPUpej652TJBPRrgO1TDi
nHOMQgs1OviG2tEvVGhmt3/IWrxh3jzhgX3RpFnE00Ro+ESFEfi32NHfKhiyqGA07OFEOW34mRet
BXUJWfq+qY0tONzzsTn/BFiM/CjnU0u6XoNSCeyxn3zsuoq42nemOSbo5Hm6e4Sb1OwrMxwObdYo
h9tTfh59GNbS2MumxGQtH7oQ9qlryYsdb3XzIKbYf0jQvjvfHuX5EZUDgPbmJc1NoS4nlzjzhJHc
CJbWtwg8AWZayL0cx7L68uKRhEkUkG9qcrRlMoEvOkW6UeiwEw394CZzeBoctzpp82BvTOr54aSR
LoG7jg0Y4xnILLAjS8mbCGi+i6y6kReoh6sKslS54x8BxCpIDTRbQKXnp5O+M6BQ3rs8RmmDXG+T
TkDm7ixAfHA3o7NZ4W1bYzN3HluYt00Ejvil6ynLSTzneSfSa1quZ94nSYP/FDJZ4dzB9R1rIkPB
w+M+A1+zsRmfn4HrweQ2etIiLDs/HAaJIBJ1ixC106AVEXTGXp2tAateePuiIMRnuHpv1HtWQpAO
7AsxBbDnMtFZRNpCtVoroPdJxz0WD9gY9jslNL/mioVbUYnsKcKk2MeOSJhWNY7HVqb3G2Hw+ae1
uTAhVEl2CQFA7rcnsy8i1wlbVZv2U624d8owBacpFf45yaoZhaFpK6V7figZjz40NBYGpAJzPV6K
hCMSQO6Ek47uPlBxHjFDC419YHZbxYbnH1aoBBld022exRAxrodCTWac0coY9lZZ96ga9k37KXLR
bNe6NumgDI/WN4xX6lcBbuwbm+r5sjI2HxVks0llZUmxSicNPdWxGPYOVuEPAwyac05BFt0rvTmF
qtZtZMrPl1XmjTSCSX8cMIzG9VxxzBkVOxIDhogVwduNRw85DYxO1frr7bP52PK8TuqEBLhyddJa
kz2v66HSsHap2AfTHutYZBqHDDyRV5tYpQL1M7rPPZpZb22Udt6Ayp3Q+o9pjnhSIBqPAgx2vSHN
7I3e6fMLRegEYJWkWV5lSxQg4lGdCowYFRVfxXQQOZ9wZwz59OftucureDF1eFyWTFQoATyLg/DE
cd3STNQVggYFIaju6g7QTxWdNHxHwaYZABxgSjl75Dpbw8smdPNu/4SVD03RRY5OsQ4xCLnpn5xX
0/XRjk0cNrWlJvekCO1ZrS31DsC8sfEQWh2KfhoUHGI+yN/roZrYIAtptGGvz0qLF1oeauYubBoU
n4UxdBuPn5VgSLGYB5cBEk6+9xYzC3u+hIpkCUpIg5LvOl2DL42mzp0BZXXXtxq8dWOKTrCEndfN
XAdvg1nb4nuufWG4s3SIHGDcMIKWc0ZDUNeKEX8hTbufdAOfmIjKXZ7N6BXiBovSpa7s0xR+P1lM
9/H2110dnnNF8LDYz8sHr5k2fpgQOPaallhoUGo0lJMeWrQTWyN6ieDjAVl3qDyU2MQq4sV4a4dv
QGNZkoLk63DxDVobaEc31uM+6LPyR4lj4cnwO8sbuqrbOLIrEZKLh70MJ5SqyJLUEmid0+rzMCKT
kiClgYPyeRgBeSN1E6F6o7en20u7tpsBHtG5pZOpkTxdf9kYU8zEFGyvqnfHjzYD7GE4tq/iMtpC
cqxFI1kckekSWK/lTm47FePICKxjYpR6cQlzB7kljNAwHrg9JxlqF/GIGgX3NpxXGLZLyqtIp74M
Cm64ojKcV5ijWge/QIao6Nr5Q2sheo3clnt4HPT/XXH1m0fu/s+inOqIfvniv/7Xm/J3/qGtf/9u
H76X/yn/1f/9R6//xf96iH7WRVP82S7/qat/ib//3+Pvv7ffr/7LIW+jdnrX/a6n978h7Lb/oyog
/8n/6x/+x+/HvwW1jt//+sfPAjsv+bcFUZH/499/dPn1r3/IPfG/ogXyr//3n73+nvGvHeqIGX9f
/gu/vzctegbGP0kzLPmgpHREwORkD7/lnxj2P2nMGlzOksdARZUzlWMxGv7rH5rzTzJ4gEW8wSh2
8gr7x380fBv5R/o/gXWRH1GZJFOirfo/03771wb464v8X8QVKNZBYCfPpDWmSe7rsovPiwGhesUx
vdZRUDEONPtAcXXrgF0faP5ariT+Xz4jhUs+uaibhU1S6O1g4UyVpNXXFgnps8jR8gqzLsQCox2y
F+U8jwNSvpX0WtBZdD/kMXxyFY6UkzIxJ5Y3Vg1S5iOCRW00tHdJbm8RJq9P9L+HIuexdQpLXFCL
oaYJjZUcBUqvQyHpG64aJXZBZfjxyX7693d7KoKxSK0eh4EqxfUjm36AfRcxSiNdCrWReGskbvk2
Fz4KXPqg1B90PJZ3YYr1r99SfPXMTjeOoya6Y6o1+deGvP5oIr/z7fYPuo6Zf/0eWeGiGA82g470
9Qo3BkIsLpACFH8sHTdAgWFlgYLU96DD8vBvjIWoAw06h720xPgF2PlleTxg6QSM9E1JB/JjKeCL
RCJVtK1cY2WvkhrZVCS56xxagtcTG/CJnIqhtBEfwjBIq13/o20FDlxmpXjAwap4m+AYchdi3rgb
aoTrvUrFkjfK9QojUZQ1UG7xcQbR4/5V3KbT0SxRsby9ICt7TkqI8BtRg+B1triLJz40llOZ7VWZ
kh98I6g8bpOth8PaKKSSYFVhPtA8lBnJk0OErXsnQgf/bFHZYFTFbH6kOIPbxe3JyB/7/2+qx50k
0T0krgbkS9rm18NELra7gPBsz9bxz7Mhjl9iWtI/iymuLxgoY2hLduke6HHqH24PvXaqZKosGSxy
bz1SQp9MUTfLIW6D0ESXNSxKL25tcXYDNRPHXvjaGysOtBmvOAgunY37KkqUdXPOySAar7OH4jcS
csX+9m9aWXV2HQgTwdrTGTKulyNw8soukoRYmVkovpbkCmXjZB9vj7Kyy6UwxSP6GYrJUjZCAbef
m+gdea2mZOcBYWAkxqLaFF6GfvkRrJT/8/aIa/OiJ8Sbm8nBE5R//mSp/SpVqyIKQHigab9jHYMd
PjhbpK+1UcAAkcVREecttgiTwIs0gbGlibWDrR5KwBgeHuPO8eVz4fEDOYBCOLFicTLmrOcFklWW
h+Rh/1Yr0gg67ly9CIb7eDDAcdJsAr71iKm+XjFF5w1TZtwsMh8/8YSFNTcpxV7qJ798QiTcJPjc
zRr95EXQE7lW2ghBYxYjJh8v9sTf5z5yr7eXTS7L4qTTvCV1YcNJ0PYibKljnWWt2jIKoBLi5IDk
EGK2hm8jeIy95xRF6Ig4dJBfpu70uJSU0ki8mRvk9WUoc6w6rRScqRGtxUS9tJrs2M29vdNrlFBv
T/I68f5rKMoNIJqoOGDstZikyBKBXAIunD2WI2ln93vXwF0ECS1PyfU7GvZb6lwrex4FHZ4UkkDF
rbAIoJZbOG2LXwpuPsbkTU3W8BpG9+z2vFYufJd3p0SGEa5hHF3vRt2m6qcPwvSQ+zPOBc4Ixw5L
stdDR0H09lBr+wQPFagkUoYIdPj1UIGZDT0PfRRfVTu4uIGjXzK1G06Sg3wPjwFVZUgiH+s56I9q
iUnH7eHXZsobF0YaUhvAThczLYrWRMVSJ4ZkNtce8ocPtlu3DzhtlBuLurZZoJ9IMj96G6B2r2ea
D0CqXKvn09XDGzy130+RX6OeOsOAie+doNuC3cnffn0EKQa63C60VxD4WGIyu5wI6fSF6Q1+Zhxj
JPteRVFl/fUOvHoGPs1W10aRzHOZn8CeWuJpARs3HQRfExPVMtuLptWPBdZtG/Xp598JpAH4Nx3E
GNAmx7hePKsJ8zkISunoUNkfYjV0f8J3aX+l/jZsV/5dy3UjdpF3g/HRn8EN9CSsmSovGHJDgWhv
5JTodkZAQPEd6K037oC05C7E8LfwMqunKYBCV4GdRjWoLRbwffQN3eIk9NCtTXJcrXtT2Vnu2P4J
WiidEdOr4FvEGh6inmFk2R/JEGLnqFJ+7o9YI0cPE8IcyV5v+wGb3lipfrlhnmKKHaoUsCmaYbzb
Frr10Z9aM6Ej2yWFl0dmlh4ldf2Hb2vtn+iAqm8sK4+/FM5gm15Z8qv5vTpC15aWmx/BL5HSI7uU
N8eAHwyGY+6yg55H1r0rFDj22B4Fd77AbmjPtsbSanAbBTp8YOKD3UHUQJYxzUxnoyS0sqMghoGB
BTcHSX1ZsMe/SUQIphrYN1n6Ay4i3xwETC8vPfhkJhTKOZFSt2t5SyRlWDQUuNE965PpVYyEzdkp
Xfyds7Q5vXwoEEYAjGC+chQXMQYtZrUurEgaumTpKcFbr/L8yQr2WT+l1sa9u5LmQkkwKH7zAufB
YCxuiDzVw2JIeUDlohQ/h06Wf5K0dN/WYzlkHrlZj6amm/loa6kuatAQnn8ZYROdAjg/7yrMpjaW
eiG2Iq9JuZJghCBOwT9cFh660kBimBTXw7o3vWtLG7osllXWWcE+XGA/lToPlcVug/wTC2c3NMH4
uqGZipRxObe6F0SW1OvFgXSU/jP+u2qENfzi+MyvRMVN0vaA1y2b4AUAgyYfyVj8KtN/NBVqxUmJ
QQWPfv33MGnSfTnufr98b5D88xqRIDcqoddxDaNbnCiLiaUpLNqacWfuMzXSwPcmLyO6/vUVwJ9R
1EXWAiq9vImfJOUUkWPeVygxYGoceqoz2xK89K6Oit+TFb8WqF1trOhK0JaoH6pN1HWp5i82PpYM
VhYHslzSDdW5KS39c8r/CAd1HKONfb82FuUmGjIkEy7enNezy3P8zOKiIU3XgGNrg2JTHTcQEqow
sHr5N2ME5M9cyblcsowcbru5L0hZZiCoZ5Gp7I6Ul1uLLerfGIm9aIL65BSZi1tvwMs+xqWOVHZS
jSP+pn7roVMZI6MukeC3B1sLu7R5QNlZkOeZ2PUKhuDvMD0nIA2iTB6mETtZHsz2jxePonOxSh1c
ijvGsnGlBZnWaw3hCbuD7E1SJ8V5Vpvsb0wGEpoA0ilhys/6y646xA3W7hQFKWtc8lA37u1o3IKW
rCwZxVyZlABeAYaxyP8JZFTAIKx6FgLj70ZXR6e5cvUNhrpMDBf5CN0YRFRkUZna7aL8Zg2Sp5cq
6JmEBpeimf3pa91b7OvvC4A7G7tg5RwRhSCDSrokmKDFOYrnbvJHg8G4YND1xlf76KrhcKrplLy4
skUplcc7mAMHHcElh3g0FceOB9sCqhI49808Okcpor7x3F1ZPdR8TB5o5HLyJF1vawt8dBEDvvWc
VBVnR6m7y5iN5oeqdXBnNQZ9o1i6aGA+xlkqaLRKJWaOl+giz0foBXOZkCeFWuZ+tMPSXf8Cpru9
UyhIv5tLbf4VJbP2AQ8+APpYZffngd+3kXSsTRtEF/RsIBaynXc97dmwR98nxfOqqJzPVayXBxEr
+ue2xfB48tvhfPtcr41H5ECjheOAGs1i32ScET+dmXVQq/mlhg50BF0afmpnH5dh11Le3R5vZZ/S
EQExY6vUZoAJXc+v7keK4Y91YqXBsaNztb3WB/aBUtvXvzES1TPCCc5QFKWvR4piU/VFOpIqq0BY
B0tDaCvu81dp1w8bJ2JtUlC/qGmxVWUcvh4qcAtFC0zOdKWabxsjF5+VoJofMFDY6tLIz7+IKVxc
kGSlWICKUsr1SFaouziYMVKt4+nBrfDBwaQen9qaJk0o7Gzfq7V9Hnrys9vLuRIzKXFR40I8lA26
TLxrfFcSmiv4noaj84k1wPkwDeeN7bGyHSXkz+CXk3jwn67nR0nDdRRk6DxH4HHhKPNXAYwUJ/Hw
d+MPLw/Q1C8IlhQQcDNa1jAgB/Iw04mZNnxv7gLApFaYBLspVodDSTVlY5usLSGdFtlJpOVFO+96
cuk8K/JJZ3lJXY3v00Ckp6ELt0702iggm6UKkqCatrzcSLbSEksq7K3n8FOCq+thwP9t422wOggA
ICmY94iAu55K5vtFU0loQZGG04NddtbrGpLr4faeWztXVP2prjIb2v6L1Bf7dbzvKgeHGF6zJzOy
zbsRP5Z9ocXK39je1ELALBJ75Z1zPaHQbG1yMxL6uYQNlASjex93irVRLpY/eHl8yeKp7dCNo8a6
iLZ17aCu1rEDMMaLzkFtBQenEcWxN+b5MlQFzvB49NXqwCYE4Lxxt6wtJ9kb6QH3FvFjMccg0rCt
V3uOcJaon9OyCb5Hnau/yV283F/65eAUQ5d5DPXoCiy+nBp3OFI0Fuli70w7jCz7D2HRpafR6Lfw
7s9DIkPRfteowsn4K2f95H00VHo4R5Y0UVf6KtwNhgX6qKqs71i9CUyBZLEcfQrZMjzenuTKyBJI
xjnjImRNF+e5rubZVpzGwG3G8k8Jj+APWC86n3iDOvj9gng9kO1F+xlpnC1lnOffkgchCRhtGrro
9IiuZw2vJp4yXhdeG2EbIx9m5zaJg8tUiC2RmudnHYQpyQiULgMk9qOexZMF9n2ntgqTkpZQOvE2
yYf2ggXGy+8XHhe0nOiUQvG3lmGLImsZSxQcb6bA3VmTpez4LVugg5W5gLCkVUpSwFl/rMI8mYtT
hBOBmXRcT5X2bFcZButtph5ub4yVj8PWl8IzpDnyGrv+OJZdZIZW4ujkZ7N6MNre9SCoBSiMmPNG
IJYX4nVEkYrhgFSpvMmCxCKiTKE+ZIDVmVDWRB+DrnPeT2HbfQ+GRn1HjMaNHUTciy8yBgWhyGVG
o4bgfD0/PxB4hNUjRc7AD74hdRN5ea8EP26v4sq3Is0AkgI1C83VJbxamxQzErBGPZNn9LGZIcPS
FJr2f2cUQrKEs0k20PVcSux+lbhllDqP/QOfDQhDls4bo6ztCOqWPM1kZ5XezPUoDcsTJq0OpnTo
5wNlS4zIcRXbAZ8fNkLvStmOaCjBa6Q0ZNhLRspA12yaKJR5WFxWeJoXan5QRNI1uOe42mXkBvgD
3p19aDSl3g+Dnv3iqQqytxrN+pQqIZbRtTW8jxu8hgZrMl9cJ5bRGjAfYAAi51JrpraLyRzJlz1Q
qNnZLITKL4m2otbzTJJROA8UfGiXspjXKx7Uvh+5CWcwEIH9BemN/C4BdoovvBpiA6SZW+JhK9sV
ZgeVUjko18LiE09O6wZlxScuA1t9GFJjPmL8NW00VNZGIRmSBQVebZhyXE8LDfu2myPb8BKRGZ/4
GV87v9s6eSvFaBmIoYTQ26aGpS3S8JEtM1mt7GLgY/yQoYR2see8/NDAsUg8EQX5lyxJsEXN8uIh
UYP015yEXbIf+rh5sESYbUS5leNDpUEixag9UeJd3LRT7ViJyU3oBTwu35uZiE4FGi0fzHbWNy71
laG4fKjdyXCAjvriM5qpCNRaB9sRZ234Joub9N6e0uY4zH69cRDWhqIMBRQFlCBPqsVQuKrnf7Xg
8P2tfiB51JzgUlX7vk+j2Lsd5laOAyBTyZiWzNRngrNSF9QHCEN1Q8OuvZrH+HWoCHcf9TigNRMy
6rfHW9mn9EwptBLz5LNw8cVckxeIo2UmVXnfOsRFFJ1tdXoZnJ6tAGGABzfkSooX1FnlrJ9c50Nr
obdaM8rU0QjCLtHeqzj/fYyx/n7hhHBwUSU6gXI/nwo9suuh7Im2X5Ok0uIUO0IlUePD2LTlxmd6
pC0+vc/lMJSC8dCit4BA1CJxxn1r7hOMLIFh4suWWacExqYRpfsZ6+GuFgdEX3djgpmyBbjcNf1P
sxp4Mw6CGc7Ot7/hcn8+/haueKry8OKwnLiesg4+ecbTUMIJ4G8bgalzzbcOduvGFh93uV0kRo71
BbMEKkMSJK6HGuwckmwEIgNz4PjOtcPmVaOnW638tVHoNdBofeywm4sJ4UhbZRFH36sae/ym4Wv9
pTLzr7dXbWUQyXiH4kdChj7YYpCp6sKya5DCzFyR7x8lSk0remnaQqnuLyn3R2leBrteMBu7rnwc
WDDMXKuDTV77ysrdZGvTm8u4IccBhAB5GbQFTxw52ycnTG/6bKCpbXjwaqyfBYjGbz1s5m+zXSAD
N+ui/LMt3fFTUvrud2PQqu9GVMT0xYYYVm4IfK33fC3LUUYuxPSWgIcKjjqk4g5JF1V8TJCJTtAG
KEV9ivxMuQRzUQZnEZXt207rBSTThn7QhRw4v8/zOKM9P/bGzylN0JeIgkk5IyZv4HY8T0a3yzkq
0g9V1ZsD6l2i29f6UN2H1lCVHpbm7R9G7ZPnZSmmeOdy6Mt6xx3inNO6Ub43nZsmXt9neMmMOlzN
Y66mGFl7qTNNwdnxFdXeFSSlwZsROY/X6SSmz72pFd2utQrrTcjBbY5pksdY22b1XHqaOs31Bb2m
yvfGIsu+FG0XfnAmPE93Lpyqh6yujI+q02rfy0E3G0+k1Th4KJFn2WkkdfEPjjW2DyQEybfBaasR
Y5vR1I74m2vuQxX7xL0wgv97iZMQkjlusWZw8p3YLI+Gg+e1l5j6PHuKVubZvh0xjN6XMe67Jx24
VfAprAakD2u7zATIyT59lY008vfg8bOC2N0VsVcqSl3ubLsavpdqqX02pqHqd+h3uZU357n70bRG
u7mETTH/DA0byF3jjh2qAbZWv7OkGY3Z15h8Nv6YfSVtwc9uiOvC3001zkHwcEpR7ayoHlQvcNLq
QVcM87OOHlrhjTjHfFb5z+zztrfPjYLkLVhxp+qOcxv39b53fcJ/DKo53bfZnJAYzMCwvbwYhgaZ
FzzsvKjS7R9+nOufez+qi3PQ5fwTvSjGiRzZqn7lQR36DyCr5mSX4Yv6MVARQDvoWex/ERVk/bPQ
yvC96PGYLP3EuECzcS9RaNZ3Kh6oOwPYnDfAI/g2Kb79mRJ+Y3tAUJPMU4x2qPEWN2JaQFE1VDsj
7pUCr1gtG08NlY1f6iiSaF9mw8hmd5wIM/SsVn5wtyVfE9V3y12Mkh9ygUA+cNt2w+F9bfVzua9K
Mk6k4dCIvKN6FuCUqcnyGK9fRN6noBefe1grGkZPVfqz78c0O82+M97nrlM3XtW68TlVy9T32Hr4
Qflxrble7lTjL7xJxY8BQhF3NwrW9dEo4/DLSLEB/1ksTt4+KnfuYeXUhjdpo+PnXpqXKNVN+JuF
B9oV833tRNn4BhyF/T3EBjndo+NvVcc2sdv2ULQ2CAezyh37PtadeHhjwZA3PlqphrWI7UwBh6FK
22CXm3Fm7FPbHWp4iInI34GTaP4IZYvqBHUi0sHjWL3/R2w0avYQzSHafT2uSF9r03FKLxgrSxqj
R9OXtJkq3GrzBLL+N3wO5qPmRmNxn9sId5xLkIfYfdDL+qMO57Bgc0z4jLZt3qO0YZVh4zVjX3/t
1LF/H2hWgZgta3HBHNSJAPU1TnRXWp2OxTLiPraXlak5eKpJ+gxeJ0VDDRlFuH9od0QOhLy6BUQx
9/5/s/clW5Li2pb/UnNy0TfDwgBr3Mx794jwiZZ7NEISjZCQEHx9bcu89epG3HszV9boDd4oB+Fp
mIGQztlnN/acIEEZBpvMDOdxUnAdtDPHw9u6+K3vU+RZpLl+kzBhDao8mpID+H3ySl+S8ou0qy6a
yEunoo7g65KjrVJCXQPA5zu+cmQMOF8PtAR1FP+YQNjx2jJB7+2asrlcoeIyJVRIyJ9feb7Opbeo
5EdXjA2Ns+49YDG9F2RKwpL1CHPdE9fhnlCfD0W5oj3odhIuANBlbflId33hJlLPlEV3cz+FYTV3
G8wPijVEYMXG1mKpZpB96aHPdLfSGhJ0Ex6Bi3aU72AEuDzDyMc+QF4mIDppVR6/TrFFLDlP5uCN
BHHwpgy2gpMJEhe9p+mAGvFoSYRRp8wLclnx/iIUdlDhFy+wFi6iIQszOMhCjFDrNRH3wNOwNqdI
adaIxEtxs4O8J+VUdPqBZS3XIFkIk+9Dje6mnLqiEPUS8PUWfkPIykosylGkHfmTqyc3xLceI/KZ
bRlyvUGEy5JT2hr7HRSubdohsHh5QigI2BqfzNBN7REpVPFL31dSqvRk/Kj/sVIFHT5pk+0khF22
coDK2ZbXQVNY49XQZmfQzw+lDDz0swXxc7azUSBOETzyYK80hPkxmT0/qAZ/8t8W+G/EFffW/ANx
b9fFhLzw7xJhmEisT1zoGg2we8MuE4PZy0a7vnvF2L50yTj35RLlXVxTvFDAwruOwXp8kxwLuEe8
NsweSPaIgF37kJkAOXWg5JNT5PlC7CYknWFkCIOTArapqfxgCwL79jm4OEOVxhN6j6037MjmfGmb
aOo1wNm4tYBmiy1oS+cVPVKXHRF7ZOGwhzlgy1bjCFPIbsvX5ICIvOIp90VP8SBTpO36mD8lVUCx
ZdQxtrwHBDkH464VBtl9KAo8vPtFBlPp2A+8G+Hg+1oi19d0h4S3xcNGLCKUfDFNtwapzrdmzuJ2
B48yUvvgwRe7adTpPRb6htiaAQf81yBqW7KLgeLb29WB5XfRTozkbiPB4rZyNiT7gbgnz2uMk7l/
F4AWy2sNiUn85rp07vZY1tl855sYacKw6FLhJUxbHoIFn7bpI0PYdbtjaQrnm5aROP2sQ+FWxG16
ZtqHCqnXoLNvCUcMdbgGj3AYScK9h/SL8IiWZzTHdss62QQtW5KGcE0XGE10y7uS82LuVm6iR7kR
QmA23Ldxfhg7Z4OaZARLFR1xMnwxzEY//rwg/pc2AqZrUMSCAA9ix5VP9nMJGcENAtv5Ch3Duox1
G8KCRcRU3GXI0L3/80tdu6OfuqfrpWCOiablmgrwqx2CFwXgjUQbzCrBMsW5lKZVCtsVLMu5cI1K
iTkxqkPkr8GeW2sz1H9+/X/7U0FaAMB3JUL+yiFYhN/CNlCjjWEbUhbmJHqZSOSqvFPTXwxz/qXN
+D05BopYTEMxd/7Vq74VwxiuOWjJI8EA2AvidT/J+a+CkP/ND8qBNvkQ/2C8ArLbz8/OS/2BZAtO
LvhMiZpnqL6MiZENP/t/lV33b54d+JxXvAA0JkwbfkFDNj/vtnkDfbcTMfK2+gjk2ISxtczbNLrF
RsYavsn2Ags9eVoSkn/982f3727o78McUB5gjvDr9Sc4Vw4o4UApz8m0XxEqVy/wmPiLBv/f3FCQ
+DAuArB9pSD90t9L02/opJa49NQo69h5uo4zFBbrQoq/vUIAzmOYgQkEqFT/0iKqOTZCDTmoHazg
9YapwCXVSf79796261Wga8DJBnQp+KVzh9E2KhggTkhIA686tLmrFsfnv7ht/4qLwPsZ4Skw0Lra
GgJE/3khMpaDfUBxGU93yx36b6TeJL3dgQEtvUppmd867QwqDetu0z7w6nEVwisTkE2OubYWQDNl
GK8Ww18MQ66vwM97ztU9GeATSuwrHfSXV6RfJx3DMzku4y3136lNvMbHAdwYghI9h0ZtLlMD5+2/
f9thFAJoDSxoUDJ+6f9JsZoRR+p1pwsGuLaPKOJdG9X/H1eB5g4jOcz6YWH28113wiwzds64NEOf
N7pfPvk+bJX//CL/CjFAmwohGDTUUB3h5/x8ERxoyPhIcT6Av1+U7RyYz8OIPIhAi+xh7AP3x4/6
Wwr4/6hr/0kL/6c6+f+GCngMA/6zAP5//6Dt+wC3ufefVPP4f/7QwGfxb6ClQB8BRwIcoLD3/b8a
+NT/DSMAkDERcwUePHqU/9LAR/lvAMoBEEF0dPX7/C8FfFj8hlfh6kaBEdYf//Q3JPB4j34+HrAx
Y2QL4SnMh+BdCxf4XzYAI6mvUVmROhgWfvai/Pva0qvN03KOWZvuumQ5TTNvT2S09OTZ9ouIud/k
yLHzwzWsA6XGy5iCyg8gIk0abwiMKQ3kOxlc//x4KA0MRe9NYgjqS4u5fbnMdOnuBU+0hfF1nEw+
PmUKM6FKjrov/JpoGatvSaLczeaM9j7JIhzpJ8nn/rOdM3uZ4+wDL6h56Ibex4oudIdMg7Zf+l3q
i5qatDhOaVHZeCai8pF//tDGq5cG5ej8QV4WEIaJLpdRFWWHunk+IwYw3w7QjOwMeq8qgsblJPPE
llp1wclik98lgHR2s8fus835FUKXLWSj023v4ad7U3TTEvO2YgpXmT4OAVE5pk6x7c86GVgHKDnI
qs6NwIBCle7TYUPCUDDUrY5ugtbwPQLkJg2fjxkkxavtP8DwYgj62pJkfNWbLocVVi8ahXhAOfVQ
468SbW7UnwM0nCiqe1ervqj0RLv0rp/zvETz+8N464X3enmiU3+rzKrpLSCRtS8TP1OvSgGFjmd+
0fhIU6ZbKoIjyQWuu/ptexeKEJENcdf23/UKzeoOWWlyaVTYFkHp4AsbVn3KkEne6uTVQ7+pdwu9
ZphG/rLBppPshjBc8mY0ybq8rmvQPhmg3DeqXV4ntkiBPRyexIH0eWP8WEKK4xh6A3k00wa7FXmP
HJYZfrdTWHUQcVZUpU1g9bsAvb1MAu3vk60rQUgWumk7o/YW/TmHwSuyKSHTuhsyCPUR6DQuaSmx
ZOwJw432nua0RV6fiJblKNtufck0xssV8MNbnWQHMvPTSGGe3GSUxgaJVJ0kdau2biqFGRBiwYA7
cZ4vF0K6I9KiZl22OK7kAzwltvYk24D1wBTyRTVJt2SqSniUq13s+WivABLFHMzyKd0QUhJqjN20
R4/GLeStCC3CtoCV7KwyNq02mJ7hteY7F/vbk+sSNJ6eW/zKdOYZRkDZHTeWYniYheM3xEmxBl1B
CG3zEN8BqCwNQUQFJK43y0ZNNaN9aobYTaVi6xuz/Q8gu3sZjCcq5/O28aoXxUcqYPAD+HAuiSrO
WcDIa7wgV2A1yG/x4dgLy0AMFjTeIyZZxdORzPvROq//DhxmbrCmV3cygkuHLlecUiRsNqish6d4
21ZWZs6Yy+ZksZUtth5xGu3k7kG+47Bm4WA2lREf7LZjdDSlw2yychvXSL/w+8dBZdkTtf45DUHH
K1GlrCejLLIQF34zwq1/KkdADmPZIuPGlSy1SdQsSPPbrTqaumYbR73P2WyHHcsQ6b13fFPv/uTN
8R6tmoYcQzvYFaKTTE4mNOLBN52GXxesrS50HFlYan8d7kMDELeUTrbefsao98PSgIomU4vryy4b
kXaZwp06pnHecK+nPza+ptjn1rnqe2TgbotIHzxAquATeN0PlK78cwdXCbK3DJxT06L+QDHLl6zM
ERBYe0PLHomz74VD0voEf53qimbvJtHCQZ0C4RNdu5wyz+o9rA6jfc8wvOJBvsCcYmKDqL11RtRw
Nxb+YSrkW7x5+lSsU3iTyRUYZybovJSx6/h+liRxZQwIfWmmpANtCOiKQ+/Qwi9OKm/XLcv7DDrk
LkIiRIMbi2XGunocLTTnmxvtjSeVUY0nggGKv5SqrbwCkKfRZP0tz2L5mWcalr6q0JjEtaBLUKYO
6Zg/R8Bl2solz15K8q6kmva7gjj1gjHZXScTXnoWcep8AvcMjNk9pIGfsb+qk2aZPRcJUhV8KzQi
KuUFOVEJ+qkOAkow5qTvvLVUMyV51U98bpRL16mEqK4CIGvO6PHVjecBMC3aSZU5h7v3bo1DKLN7
iFHSg2QsfRBeL0+RZsMXK3j7AtZhmpdA5L5ExfRgPAUUtJVL2Sv5glWeY+qRPSCbgcK1Kn5IVbAi
kKudLqRIvvNVfAuzJRG7zPPzircEmaycpxAiwfUVG0U/bojb65VJYAscDQeex8Ay+vzEkLhVKRq7
y+TL/nnoAXqWcd4jj9ufzjIoVixjuMOWGK5nbcmBnb6PEqj+3Fejhs1eIjdezmrAkct6fYKfyYBG
Y1prULv6UglrK6lUNO28mA4Wo4otraAtjeu+4KokejmPYXTxnXwkcwDrikXHA3ZYlhLyaRpgolsx
3ocCYH3REG/Yd1sC3CcEQNkxJmTpscC8bYEdnmeWe8CuwuFum8LRQ9BBBJV4qphiO7Ao4d6fquGZ
ZIzjQbYbds1iEHp88ILNldzHCG1H6KT5CVRT/r7Osu93/Ry1CrzWbH0KOQt6iEbTXpdhaL7aDC9u
E0/AZODVP/mvmwG6DEu3oYbqC5WGDaLpNM/sFm07DpYN9OgSmOoOdnD+2THK62hpz8ix9Qoox9oZ
p0AyeGWa6fmLyBI4cqJ3DFDUY4Byj+l2FNek87sL5rDpfOMH2jmg3fJcTKH9klGhwrPT4W2gBL/X
3bjnSIaqYKvzdeA+WAQ26nYwP5vELhym+XljGKBgHFGcUzICXL1KLOEiAKpYmUJbthc846dQR8Vz
BO4iMrcpnFLSsBsaOKDvB2kdO09t9MhImBuQ5xCLW1PdF/etj4fTwIYyKUrSLd0HDa5ukLBu4sDG
Nom0MKBoRO5ywNJjBecS/A4RxkpUKXx75B4jMINxHSxHYBSKMAD6jJiF7Hs32AfC/bnfhdGcrcdY
orKq8AQBuW0rIsdfY5lJuuNOj6op+jx7D9niX6RBylsZoyglty10/3B4S4Hjl7JD34TseS9qMV0p
SHrgikGE65trkLhTqZ720BcvP3gApQk2UO8VE7e8wmCpO3jaDxugY9QhqhdS/kbD7vjOAgAscwiM
W8fpeR3H/KS5hHH1aD+ptlWNhEGIt2IzRbhVUEykKhgGZw4rrRIuFWXHJceLknKDR4VMHIfpEojG
qe+CCpms9zog5yuq1EDUSG4I3Eobj+ReWw057Pz3mzSej8yE3h+u8OGMQFi2ysq6hHYwOAWDOc1H
doJ7Q4hsATIdZqT9NImPVz5g3feOYdjH4bB7C11tdiGrxTAMszqM+bxBhrcAWu0H0uBVHW0dMrH6
KcfQUVeAe/hD63qk+OVwWDohJeQmEUG4x1NG0R718WWNknZfGO9JOZ/RymZMn5g3uppz9RLSVO1Q
xbZft3Y9AD4eKt9p/ZotcKyGA0QefZgQ9nUmH4MfeLDyQDue7ovFe0DL4YqSDWzIUYOTT7PMXC28
qHibpsC3Tes0O1G75MsLdu7cnOaWhKc1UUs9gpX50uKc7kqLNLe04oIuH9bz2UtEuh4gPYZU6RjN
e2K7hJZURt6xGKPuvQVgupvBlWkBugXy6zYOAa/h2PEjiVDF1AOfTsIz8YgJn2Jyv7lkRfBvlGGn
5BNNt6pYePd5c7b/1kWZXU9243G3H0AMLI65J706IF4wVXIzGAAh0kA8B+kGjuqa9fi7POzNsFuW
QPeYRruUXvJwS5JLm8SG1lDGs+igOB1qZKACC0CSbTzcxopObgfoP8Fpl46YJS5w4q3wdzZCmkjB
52OsCs5rT2LsWC6YTkVhuXYhbGqjYg7XPaRZcoeZUbGDU9cIJ12y8CrMXfrBbW/vITOgcdMuqPiW
muIdQ2AeFUxtT4XViXxTXYb6Op7UNRUMxuNlMUnzvg1zECDIG/nTEKqxsTQ9ci98481lphIxPXQ+
c99E1oZwEJ8KlKEriZPnGYQNFJYmS2Qtpw4H7+rWSz/FsX7GOdIbHNUgGNbe2D1h/NiNJxgUbbZJ
QxfAatOsbHU1UbP+hrykwjTLIuE+IPdZ1PYvvlr1ZxCgxw5xd23+CdZc2Nk53E8WnBNa3clsFDdg
LyYfmD9FWWmLOf5i426Ya0w2adLA3HeYm16joOqVulcjktOvySXv4D5wukNB/OC2KShRyGHQCq1j
0VUW6bxFGQ3CaczSSIi6s/BsAiIEeANQMUsG2AqHVwvKAp793l8ghCE4VduSXYnlh3EjEcxYNtgv
NdPC+VIOpkjho7aIuJnRNaZvzuoprmEfh+QrH7LaV+L1qcUEbdWixgSwX0sMhpKHXow421rqmDnD
MQD0DztTmHkpdn1T+77/oUiSdvBU4MELKhil4J1vr2USFWB72OGW9HT8cGuWT2XgMf9T6i0d+izb
DsXZRyDvPQzYkm7POBlQxUUI6AWObjERSUZ+SdCpFUc+8wAHv5ap/7kouhb2XIH0Lh2j6cGOlkDP
4jFYi7RsfAFdYGXNSmf70CGD6EMBlt/JLSI/9DDZRgQrDLiKFjxbOTlUs52S0V3ng10Cl7dppFev
NwniSkv5re+iaXlMlrjbYYS8gS66Jb6tYE0/5/XMyMAvpljZhJo0QxE5gVbhSmJydEdk2QbeCAT9
TXVC5pg0ZlrNJ4dR4mOxEQNV4rawAyQW6fZ5xJyQnAZ0dhp1PQI4qjbU1wQOeDPAEDx+jIU9dSA6
7API+4cynVx4bwtpKd6B1cDmOEFVUK4g2rgLJpIUST3R7FcwrGOf+Da7/lRY5omjBq8LRW+7bpXo
YPZxhmESmqAF/PAeGApMeNZqUwysl24d18qBjIGOL2YrZqvBki5Hz/qZOwA5kfOl3dCk3WvKC155
kLqp64iUf6WDWsZGtD5M0kMYupZ6kfMXsN+A8M7GS28c7BBqjtV6zf3g3sPadkjQdDnk5CgyH8Fn
jhqT+6wicSRQCrH4Nsx4egQSo+9VJyZozTDs7bx0+JxFhp5RguTHAv3Kk8LU762jGBXOeZcHMPcL
R5ylEeE9FpydaJmPs2U7BOktlQj78Gxl4KPM6cc6DQd98ot1u2MxnkPr2O3c+ktVeAqPHNtB5Qay
trdZxOP5EAZesD51YA38aCPHoxsx2a4/FNwTB8qmrAVQZW2AnmsoVDWkNB3u8xmTJrHrxjSZMePP
3FB8eBFcnZEEUEzizS49BEUT3ru7DJNY+IgxWM8bmDeYQ0zy2o8WUgHFeuJyfMJg+RMvkm+eIf4n
cLTwTgbTsxslABxP3Q/JVZvUPSw+5vfgm6Dh4+udQb33JFFql16WXIjsD0mew++Q0FcwPSo+JKfJ
9h8oWt89Pj0UWj6qMPjeB/wcGj/bIVO7HrV7D1uPVXE2HynZHgveFSU4Pe9TP6yVnyWfvAhvo03G
e5WPD2CWfklU/MR8727p4uQ8UgLSiB+hmmnHO0TI3wG5uUEs0FiqYHtPxvHL2HZ+lWcgdfVS6tJh
qy7bPvk6pSL81gUduoIZ6YCzou8uFPU4iDNipgHRFMBROhDREmiayrnQGJX6MBLMvXkFKylLAFR3
BLwhfugle/bB6AIOg6oTq/37EmGVBDZ8bPn4qjQ6okRv5ZpKg+4cQjPKhFZHT6LPOfgcgnGG1QQX
kJdiwKQaLvKrwVfIUhXTF7FFU+1v6owD+pasCmdcBL5Gsbm7ZCoO7ZY+AtS5jAF8yoe0zkHFXroE
+1aAniJZx4ps4iAnXx8Xz0YVCTnSbt2Np4fbCDU8EZjybylm5GJLd2nXnpfU6y+D5OASZeMdPHBQ
l6Tzl86B2i4UM42YWHEMucM3cfIOBRcygq861GRY6t7kae3P80uxZvcKIRl3MqLnEZ2Uj/0J+n4w
RV4wIf0Rdml0DlbY0SwWbS5Am+nGg0zuNkjdLWqtsBwRT5SrADgawkV4Sr7TARI6RrZ3MMW/BKlo
66UTx5F57KxHMFvcuF9ceGuRn/YYdSk4OIiBLqVvihNc3eVRj95wgIGULcGj9KvMgFaBvkfehIif
OcZ8/Vy0XiMlviBO/xKF66lFuQoaF7glwZTtwYG5VWCgHDG8fxwTnYF9K0BoSycGcX+iozq6PnOC
HhVGdB/EwfkL8TJYEwx3c+wwGeo5eFdh5+ZjFg93gceftr4DjGTlelcIu37oOD+mlLyaaHtjozn1
GHfvI7HeAU2A48oYPQao3v1NImLAchhrD2j5ZJAcOFgyZ9gxYqjYJ9HO11eCD7PbHbgf8gCXiD0b
e/BLQEarfezeuw7aoSdcRtY5lHTNtaE+ZCp4nzpUvzBBXEohZVYOXu8fUh0oYM3hZQjBKMiBqJVG
imeV9o8JJ19M3sqqwAmOagPAgE++d4BhROFf0h6VKWFsxn0FqYSb4kHnajiNbTygGrn60ndopDXC
eFda6TZKPtPVdw0QkLu5zd8iMt2MQfI2ZnapwagvrnWR2XUFckHyIfqivR60JLbd5hlmR2ugzzQV
81vRWlHHMTsiC/fkzxOMKlcxF3c9zRb0kRzy95ohKMU7aEO75ACcH0DpkKR0+BoN4dR9U0Ww7LdW
FGcGD4AnPY5+Ock2fFBtHj2nG9/OdqBgXkr/U4E2q24TsKUNH70K7FQORaJeYY7ddfqTS/D0B7tm
dcZU1phwXh9hGb6dIkl6vJ4OxJEV4L8fquzD9AA0Bjg7WYmyqOUSJ4110xMHnbZRsaO7vG9vsmUR
RzpMSK7mIK/NEuAbZycEgj/n/fYAJfczRZ1fTmbKbqzq1wO4i4cOBSmkXXtUc5chcmrn47WqWsYs
CGJr2qS8XXDEZc+BmMHNhI0VfKogI5tQpBxA0UYwQXuDFzctBZC5MtqmT8rf+FFo1h/6GYSLUPOt
sjLrIYHcDsi1v2QR0IlesDvD/Zd1Sg++lrKKAZ/diFZO370NVQA1Vx4NmieQ5OIzGzS0v607DoU5
Lpk76b4nT1Sa9UwpD1SVgYtJU3SQJBL6s0wGQIYbv4Xk+8DbXlyibkGYNKTyZ2bn9AsDDTLOIRUl
YI+UWT6/bMHSPmMU5FftJEWz5OrkuFN72upnlfUwBVThSQHhlMxOwMn74VPIrp5GZvygULwhp7ta
CDr6HizdClSbHwIvySgwYiu9buwbhlQ1PNhaoJ2MgG+gJcWnitDiVTKaNgiMBXX06tmHrvgbshfe
snW+71SwT7CPHFncfUODgwPe8/fh1B/mvP0MtuUuCdYX2k/ooKl5SWOZfqEbjaA46vDlEcw57Aor
LshQ+tjyJfm2JNu+ddkbYcMn5KEdMcrGd56mcO9WeYxFeoSf5MWS7XvowyW/h+g+rxYWgcEegil9
xECs34EejVESQPO4YZMYm8mtrEoQpEsrTNfIyWCbeo1885nPyQy3zfw1I/wLupMf0WbuhGNbM4Xz
LerCFfy1BIiOiXYBwJFqaIHY4DOf8hScSGQ1iYtS23scYwMyfMrup0w0GHdfbJTPgBOCOHxH8GeQ
lsSPHGloPl+ZMBNF0WctQ3KyyXQVK/S3zIF3tWNiLK54W3a3tDOeZo5uIdTt1TEtysFC9PZAYLKa
tsX4ucvH9FLgKX9LfKLfAy/57G960UWpsjXHW91xfbWd9TwMHBPCKsz2iltUXEN0ABeChEcSK9fX
csEt2BFB1KubKDAMDgOglS4nS5EOU255tr2ABrNyRGossCdeKDJAzM7B9KvHwdfZ8c4CVQBrIUm2
nuRlDNtD/mi3ySW1CZThDTqppX3svTDpdgmybMs1sflJYev4IQDhX3yz8O9hOlNQ6JaAuZdEdNbH
jpDBNm2K9Ak2hktXGtDXEnHBr8vau3aKWXLqgNA2PbAtWkK4GO2Bmq1YhWKoJGUwOWX529r3FxE7
QK2wqUtl15aFDFfkYPldCcVwEw4ibxBqCNTdwuL71suTS08G7yvDWrsPNJg9EfAdFa62KRYCqHnG
sbb5J4hgSBNQ7xu2m9thi+oum5NK5zS7QtKusiP8+AmBpnrtwM3kdg6/JeHSVnh14sqBF/EZefY4
BMxyNxEOIu9Ix7zcinwvo16i/sYKm2UDgxKaYGSiEg/40o829TePn2e0zmGKZjMaF9QUEW0EJ10m
Smk3jWpg0BG4qSDgwS0iExuofjqkjYwt+Sw3IT64N0DzgLmzC8p2GNPapN0uj0n1+/D+f1gM/+s6
+v/PNIbd+/D+7f2fbfyvf/8HhcFLwt/SCCgr3DygPvuDqfCHjz8IcGAM/MO5P4fdf+zDugI+I7B5
9a9OCP9w7o+D32A1E0HCmYLEB4X933Luv3LW/h83CBbHV58P2EnA3wwULLASf6a25HLzvRGFxhNI
x5gofui2HdoY4UkD5ucvfZ6Yq3spFB/oY1H8QaNxz7EHTQi34FTqpbGQYa841kPLud4hxUQjMDPG
yZP5+zmFquAdaWwjTAA3WOfL8Q4hzIqGhwg6jQJ1Plj3vL9ElIgcY4Qtw6p9gIV3zp78NYhxmUR4
q9yeyGAgXCHKhCq45QvygzGMuWKxwS2F34tgu398LQ2y+cSbGIdv1FWd5xVKQc7ihaHYOdQYVzvN
QXMf86uh0IDFIf6BGAVkrS3foFby2OAr8he5kb9r7/7pNmc5OGG/y6qvtDoQRH6RXPUrcNAhzumn
AGXbUgBS0RbW0j4cJBG9KYaJUswozUKmD88lG1p51uIsvs6OpWGvlsEnPCyXhOW4JXMfEEhlzByS
YawBay58PVpvhj1IqaItgdwkn01eqJ3IYeseHqAd0HgCkOxO8NpE1i70SjtKsxETkI6aaaI1yqkO
34v6CQJLa2Bm4CXsgXJE6Qigsgfd+9Q7IsVYwxLKzx7QwNMcrfEKBdQ3NYpgfIlxH/HtBgzO8IGp
Gn1c2rVIeunQT84d/jxJejqHmB4Ikj15kci0rrKJIB/sZou2wWR7QbwxTho4rSSyv+AY4vKbgrmv
WSCnWUaXVTwGiTlDDHtu8fnTxDxrz7nrBtwEMc/AH86QinBcbUpiJNmBdBr4+Apqgnrc23dgYKP3
Tw2sweAcbQzDzwbBOZk+/umlv//j4f6zfe3PdKAYjzy7mqiAkATkG9y7Xx65EjMQQr6o1y1S0Ekd
QZEj23Ly+WLTpJraMZ3bOqQbwpWPo8F8cnvyZgHKxSHoAS6Kw59/nSsR7qcVmGB0DuAtAg8qhYnn
L18HSdZzWDhHXjTkh1gajvvUtVWQLquHSiB111tll7aX7YMHYWNqMaODDIn9BZcu+JmNiPsCjhSG
XTH0h2ABwGno5x0HxR7jRursBSDymPS3VmGv4XulBEvjhwIPhKQlhetQh/CvUGwTAvK8yQZYWmzN
42VtCEbF+I9dINZoK9i4Qnlxl3G7Rh6Alc7mH5haGCoubkTVfcl7EaQPf343f2YE4kfAARWMQ0jQ
kTx79eP5+UckQYG9KZHriwsn3sKfyW4RbmNsMP9d922kp8ieCgQpju6v/M+B+/76KK80tyiFTQhc
NSDI+WXP7lWAHPstoi/oWGGq92wsxCNQLel0wjMkUXe9eMYwOMp28ah6Hu58T0OccBn+D2Vn1hy3
sWThX4QIbIXltTfulChKlK9fEKbDxr7v+PXzZQO+IzYnyLFeGKTIxlJVWVknzzm5qLawHitTDGNp
bx7KSgWwi5Zx17elIfMi1KKGukhkuIn/pURTbKorpy8knIxDVPKZTlPPrrkzjcUlCpcDlZn/kBAn
U/WtKvyEVWxHDXyyna96zUb6ww7AImurJHDq02yW9CS8rts24zYpW7h8sm9VPXEHqVrPHeXolPgD
LY4lJgXa5DD4SOFtfrMZJihCME68qHH3VU0vpGwHH3fm/7z1U4bakY/WuyTmuSa7lcACvSTnh6DU
oTzeVMgzJ7HPup9wIeHidknWHv0J/aIf57uWrH2k05GDYuWVIFrwhot2IVIfF72NzOoQZKaDN1yF
zyobYOPnCcBth29pFd+QRANLPNH7iQMn1WI3HIKnCsKTo/1RrgESGX/N4E11l03Vfwajy/hoa4bl
pX7qqQf4f58lALnpNRLKkiPfbtFYDQTYZej41bHK5K7J2yqey6eOpT3blCkYoHy9z1qLR+25qFrZ
R0vl4jK7h2jY0Gd2zkaAlV1M5keZuoAk19LoAB1r/eokncYwbR8VSvMkh8PEOaJOXVhO33Jat47H
OkxbrJJUDEJkfofrK4MbI6lMsp/4S3se/tEuqqTgNo0KmWdjRzmmvzP1uSXGFIEZ8ko/XpbqXdBF
1szaYwvCpYzFcbE0IicATFq87qVEwIJWEhNvv4Z9vMY8rYaooh+dIQXJ2o1FYvClLICZIFSuv2LF
cVvXB0DRTnvC9UU2a6s0kWJddZDPxuehCXS88fusofp25UemrDKUUoZzJZ60kKam1EI2+pwYk4rF
fRs8uVTPXanMbvmmT2hevsE/R5F6X7vLrBsQesyqdvs7a91ATavlqFPqbsgF1m9wRZT5Xa6z3Rhm
yXsSL5GYrexBm6GRxfnAPMAgrG61r/DQ0E0i8WyHsot+brudMZkzT6yFFeDWvtYwM4WXUs0F48H2
SFrFARLHnG4f2kmow2+jUG+69yHE0/ZPXWkjC9foqAcO95ax9PDataxDqn6L+UUY+Mc8N5ZiusqV
UVgOVScqPvpRwXkxP3OLuDDDJGU9E9rFEAe3DSLxxUhXuW0Rk1T67DqLXXISDIaZLJAaHpwtakjn
1DCw7TyJ993kZ3Wy84wkMtQdDQ5GovJS1nps/8vdDfovliSYmuDNgV/Au0RviSsTKX3c/FCdOfLw
ywBfUj9meNG1/kNXDar6RvD1SuJ1R/F+/NPPfGhjVxN8v0j7c9Y7nYTYp0uT5VyZI3w+j6NkNrC7
5FPRJRNEBg6W7oPmJY5904QJyfW/EgxwKDAV7jAYKYpzmBj8v93dJjVqfWXW5rMxN3Wo7eNhWkIM
P1JyW3Lrgiplbd2Y2thRMm5mlO/m948X8kW2wh2wjrFZYGLrspgvk4QG7Hpcari2VDmorYw6HJz5
RBt0TKSuUpcD7kwZnwK2iUMR4nVKEJyHKWr/2/ugM5LCIsujKwbtAS7eRFqbdu7UdfW8xkYTgxIC
Miufbf/UBfDgcpB905cFwaonHelgn7BKPr6Ni3SDw6JuIaGykeNI38bLyZ6kfddEjtUyIK1Wwltl
q4bdhWC/R1r5t9PBS07vEnty3fCTo8u7keDCZDourhSuvIWLvHGZS5yU06V6pvjlcPojWLhsJ0Pg
a3zZgo9V9M1c3ljRMMwvQWCAL3/yBkid32Y9dIL1DcWqck2mJ2N6MRQjoFeb5n71XEZ0kDQerXWB
RUnB6F1naKAT48pLy4bltiUxeT4X43CPAjRBup8WFLOTk5FGErJTDcbbQ9zHbHlRB3wFN6NS52da
Pxh4C9PgmzGbA7oMjdGkGqD5utK66XusIWUE9QekKbWj7qYYhN14dgRMeWcWgyQaI+LI+lXhi84u
ByxX4mSVmTbkzG+h78ksrnQAsvmWE1I2xBADA5LOUwJ9jFuJ1+NY5zeYW6ApH0fZqdbwn8C8q19b
KNRcpvXHOmnvwXKsGIc/gw4x7pVhxqEF95EgqvyTObQLDIFpadhjjGKx2ePXHbCE6dG5GIvWVAn7
u7TIcm7WLhVHrbtlkWMiSqFAC4yfGhy+9LEIys6YHvDyNtmOuiTkGU/K6jjT3DdVThF9181BoMen
ADNzCDujnVbA0rZXTAmQE51s5m5PBV2rfvBeSnZa6jkM9onzJN1O76DxRNxCueYsY5ObCneEpXMj
CMBWEfN/i9kJnAARWfYrIC+dW4n7xebGMk9BDobl1UR8mJrmiF/Bf06SImhlit/c/sBgWTNRCvZc
DpPkbPKCAwuyV3xF9h+TI+aRQUo1dLYACXoy2FN+zUYvGWAxki6Qi1aTzxc6csiMags0xJzOJydj
P4VgK7mGoQJC6JGEQPZqY6LrEkn5FJlNc0JtjpPyCch+DhUMz9wG+/xtcs10Du/6voypHplZ4gb1
Me5L8hG98zGAOLVD0Y1/1wG2CmTvRocTIWTvsoTx4tGMhRozTNOOw5QWFsxxx4oT1ATuujQoqCzE
p25JLSSSiLrzwdPuc/x5hLUQYj8A1yPWEi/6O+c8gMyb3lWW3z7ZWbdM7m3j+5K3JYW9uFJkx3gH
mTREC2LHiwazfqhvtYRtydhlhZ6QZDdTC+R+Cto8XO6cEk5U9ZgH8+TPz6yYpVzqQx7YgR9d6ZkT
8yJz066X+KAFHGXzG2NdT7rbdbzPPKzojHJIBqvkOUnT8F1CbGClXMgNGzkobKebbbwNJ5L0qFjT
KWSC8inbrqz1mkRu3501XsmaQn8cuN9FT9G96ghhdVc3pa/z2520zmpjtIsy+rbuHyAGpHYWTzQ9
qRE2krm3nTHi3m0tjThHUjtkbX98D+82D8+VbQPrPOljaXlyj78Y5NSxW+JDog1PuomK/CnSMRR8
mAsOEy9aYXHWORU+HiifAQ7nZ/sFcQCicSyEUHi0IbpETHpxRoYoDF7ld803hOK+F14ZuS8yTzM0
q0k7jvY0Ru2DAX0IV2PDiPACROftprO689OgW5YflLgbPHBoRcxoH/M6cz2U4+FI4nrdYpTLWMPG
Mcj6iGoITfaakdX4XsyqAbSs6eWTjFdmBbPWwJPGrXqOPxz1DGhXhK4Kxw4LWwb9kzOILWrAX5/b
BEx1wAc8wivOzZcbleHU40jH9/6bXyyO0fyRYFpInhc3bc94W6XBRXeoCXoCQhHPpmCXpb1QLIxZ
b973Dp0GPwPFkZOqobcMFAxZnV8oq2l0k4M+B3WXcgbuBXRI1g+2Nco3zW3XG5M9HuHvALDunFRn
fd3RSsPJ42PUwWVNbxy0maQvOWQ4XnZH1VxCk6Wlsf1X7WrOpO6MJeZOwqqaUBS0MRDLeDtV45xm
R11LG9vbGSO7ULCnzGzA393VATTC+GmqsHerrjnh+4N2ctl9YfzWdE83PMzC2G96+hZN8yyjTEtm
3HB49i429BNrN3eK3cdT/wJrYvGhGSBdwpxT1HmXsGvSTrEPVcx/gs01DNVvnOjT6WmJrJC1JjkL
0TtKBsXbmExbUOSPr3+59EBCMewE6sLMFYz9Mn0skSVB7My9JwDmbHlR61qfrcxlCphRNnBFEnhi
wr++rihV8XEWv1qcy94ueVWNDi5Li/2k2xrXtatWcNzRFEvCA6IcoHQ3UwY/+/i6Z6fdN3NfYG48
6FDjS5HjMm/PoriYmnFZngY8EIQf3NW5Fe+3dJUAFZnlbZm7rqsdZ07jlfpaZ5zZ4l2TRDMqkRJ7
ILe5KaOpNmYpgI7Zb0AM3jj2n6T2F4JtccI3dMBsnbMG7mGE6bcvyZ90zD5sK3qaAq/nlOilkUwE
G+a79zs5QBL6BzPJg+ZHMrRgNvsinKfkT85/PbnudhQJqtFHWhLFXZYUB8uqtHo8NJUrL/rjd3sB
bXC7nIMUnXIxmUSZf5mIt7WeeFORq69qnicCiRNHMosm25r5rjpvHPFYQ0tUZm/m85VO5212ltS0
As4lH9/Mu4ltmjirO5wS5R+KuLfvTtKErgRrfyqcPmYt4RciyZUF0Yhrtd7CBtcWY7y8fHzds6H6
mwmGLbnNacjFv1+33h37/XAKF6SWRBoXodlN0QwCvxYFpj4IOzol8CHCtH6AD2+nUZk+bTlX2Fqy
YcCOC0gHRm+WxJoWVgu3vSFyeVULodQzMC4jqxvwIo8fDXjT3XJwp7wkcUCYmKr4748f6txI+s1D
4ZLKRsnYGpIvXC5X356xiRmS4WlDZP2q9J0vvVHPXnSM3cWpqmsIVMtSoPdw6jS8plFw22F5pmdS
igvbseZpusY0SAUHzi1ZyTwGrvq2VLY0VQaVdSx45V3L0XVnwVowoSs4k55pOzePVNrfuB0ObtaV
jS636X7g3qPr2nFNFsyRxuQk2XYklYMGUOf8hcMwJlcLJhJgky7E7gn3Hb3KrCtHi22FY1Dh6ENx
zNII677bvh467Xkp8ZrpXrfhWOZBEKmln2Xg2lbo5FcUSkuaJDohnMfmhEGYDAcIW85s3rDkbIrY
Ag89RSLq5pVWsafcZ1Yp91fjGDuPV5zz4Bd1uyr17ALXvlyvSoMseCIb3ruDEUfNJ9Hv3W5DORZR
OsAuvsHv56ajonCx3bR7GmAssSaXEuT1NcOGjnUKFCzv0DVotXTTxikW3P/68rIoDJrByVGZs/rb
NUmuRUe/dqieNijTNgud/QWjKIfrx+cSFyZEFneBlxWD/sn1zXfPr4j60OOl9IWT62XiE3V2khhL
PXwNYQVyzMHwpxGM1Ap7BD1qhGXkH7idhbNZDeTAAJoLJEf9qPl4L9an7WymQdzjhz0BmR+iSxUY
v1hrAls6P5c+cyloVaO7u64IBzxINXW+6jazEIpIjaMJe2zFrmd3KGAU+nrXJ86hM2a6GOw4oxI1
0FXERZRrn0TId+Eabzf8nQFMpEyPI8jb0cBMKTWhj/VftxDFccRmyLdiNQ5ARv2azhExTCzCmC3w
govpacybTw8AlwmpTU8U5gMlI+wObPOy4hZgrqXCOZu+50Wn0fOLWMY1xrTPCNV4yXQ3H8ezd9gs
Ru88jatsqZJhxH6xs46acsIS0+fvUBVjCwaVTnXO2hkz6BUpYxn5wx+j7aK669ouqClCE+uyaZ/C
HXYb9KUUbD5bnGcD81+DLEU7XoHkg9QG3m9Z7ZTh61bm0ffQDyWSzAge2e4RE0oiviZoI0Wi6amC
Xd7d5JMuCdJy3mfY1uz0QUXzKDsvGAWv0VkUp+s21mT01kCZh1a+vLhJaybInlzG4ls9BpSf922W
S7l1TUBrcmdWYevMZKNbXStGCctdQcpnSiC6J/OgefwAPZwGshTq0NzTLei+9guUV4ha3ArCkaJZ
CK3j3bjn/Fr0MZbX14jWzjgH/pusfsPODW4PmZ8cNqcVvPt4uC9zARY9RWUK8gYZAebNF+fLHhs0
3adO8LydLDE1lXajtCQNThxN5wRadMXy/iwhknj2vwOqpMyDj5WBeRAcNKbcxQozqzn2Arecvs6a
Drv7ryKg+pK9UBzJU+g5/yXw/B+1fPDWtxdjzmAFT6ME1hFeOu8AaXvCgrVkS/0alSU0il0K8mnp
EMmRthQHFdlQuq9zsxO8KoWVh0ggrIwEHprq5QseliW/GFDXZMQsvZm05xVwQCaLB+I+OBfwVACZ
Q8Gd1OGtMMrYZP/umL3Fz+gWZXDaA46U82Pf2X4Q3dkko4l1ixH6pJuHfvDlo9gaF27DAx7Xno2W
wkyzN5K+H15g2CVQPQdsqpJun2tAWwEtEs43qiHz58HcCS2dtgtC3c0eaSIJERUNSgMyixxvoQa0
S8Er0FRPk9X6XHMt/BUUNprgpJoQqdKPYn0RI6eiaf6ZT5CP7L1pdL1ufaFyO8TzLb7ljtOf0KAq
u75zJhpOL08hcCcPUNg1lkVQSGiYWxxiWirw4JHPganYGfWwxNP1rCeykQ3k7w56jgmfk4hKk0N1
bY9Fk04zdUtNA3cdmZjEpvchVT4GbBFwT7+JhOsZfM1sJzbgPKJdCxbUM4sgtxFcx8B9Qi9iOb8H
mSe3EluFon6TApOwJW1jkC4pyNaOFKsugm/bOvb11AEULdKxjapjbdHc13rsYSXj4ODnZgjpyUqN
BZaA1oRyfwsoHTwcA2puHpDQdjLk2iSPDGw3ItZudUBO6xC1CDsj0lPacJKzqpLi7jqFNDIlBsYs
DCSmxwBRwYw6neJYEx2r0q55ibZRtczQts/ofH2dBigzi8NWwJga3UCJFWOyDMGZQj4VnUPYa24b
PuiDScV81wRQz82rdMahxH2scJacou+iHmibF9NJFVevgGl5G5Xbq3G+oYrIzLyJq1rme+bZ8n+D
NfuIlHBONu63JIWKPynTw9QlmIbStXUKjyEuw06MK2uEOdihj1XFn36yns9b0C/Bg4M5IYtVbWHK
zyK6TLm5OjSVKSu/DmQCdoM5iImt7q7JVUhHirooJ1JHq3NA1/crS2CjE3grcWjGVULlYJWlKYQH
06nCmqZq0Ca88LcxYOqUO8NyNOxEN8QU1gI14lqfMzrkQtmHG3LghKPRBy2zI0gHN1PV6rzdgYKU
1DdQerAhbMQsWiWC2k0qYBuKCcjE+2Wlkik+gt+LhtaD5WoEMYK+I8a/mpbvKiq14VU4ailVPCoM
Pkcfzg0WGLkXzBifSksigXOzDp1geNwqy3VSZFSBdyWqGOZyEhdV4B6pnqJpu8sMw8r9f/5wFpNm
OMQdMxYLjXpwZ1jo3WLzRdGd10NfYiBk/rmlcaFVDTmiQ0vlw7QrxfsRhsea4kVmKgfWtUSxMUJM
LxDWh1qaoPmyVLQwgtwWpBXMiSLx64i7tFb4vWwRQuZ3jUTiiGxqluRxyyHbJQw0rH20vBdMjdiZ
l+EXx+nyhtlZ+UNH8WDLHze2QqJohVN/TexFGfV1OrdSPTHrWSpEHHIw6cZnFUQrvgIiwF/4YSNd
BGvyWheTxSBulaWN+mJWpEvs+zrYfbW3ogDWGM3/aif5T2uASBZHs8WEB7/elATG3W+Ats+Um0WG
qVFQ/6TDw9ucHYyI+rlJ816TcjodZi77EzSSGaahvzyGWSmlzRVH0DPk9IBWGMbR/3vFydxI/xwg
e5slc3kTUI7p6gKR4zx7uYcPg4bnuO1Nj2Zhy0m2x46FEdmSZcJ5PD2F2PpyG37hyKIqcleKCv8f
cMGUjOHXoMCCpOxM0dm2OIZbl5kMUCzWLbREYdjsfs4fso5JOtaHmGiga/s+b61kRO1SwuM/4o5E
Fh3FlcxgDjpCTN1mKyWgwE2+gs9QZsI+J29Zrn6QSm0qOdcd0fZIwanXmJZ/9CXmEsO3FHo+s2Mr
/cVswE5+DAnc82cJOgDoxZOyGYGJEs8ppwJXX2bodtQ5JNxd+KUIS2qaR9IRryhPpCJM+2MLBMUo
UOKUnWZBYp89biEcG94q97CSZgfLb0yvTpEAV3rf9/ddoLTihHNZwt+yXDA3WCwEzzssRKLlpYUb
Qr4NCg/c2We09VCHcW7kClLLnJ5cGzoS7Bw/l58hnZW6iBEkMtwVIHFu06aNo8N8HHpgZuheuBXx
IU5fgUzs0hYp6Ktt4rH+kts5TeqPNZsHcFThuXIch/WvUcCG4ihcQnhaFvkxQnFBrLRRB/0DOjlT
4Thdc4+JToj/Qnik6r8rAEfme9P1oefeefjNs4FnQ3Ym3E2hNfd7WosH2Gqk08C56tSblYC7umoh
mOljBMKDuqYY0udqhKp7s+b+U54KkSAWuoxMbZhD0PWbMC/z40aUxkpalt3cay017IlhqO7Ww0qF
PQ+PryasEpITjuxOXN4OI/tdeWiGnMNkqaVeNE54mwFi9XfhksuJpkVAy9ujWzx7ia1XMz9zMp3c
kfL5GQLdAOqmHlJCQmtkoePeJE4tJ5huMnVSE3eqi+hA3SLzr9FeI2G+TYzmjDeuN+zSYo7b6hpP
SMEtzE2uqetpKy/ObAP0RHmBUTfnFtqUB7Y0tuw1pJSJFYb9F0w5YA5feaOeZObJRPRGxQAhvxQ8
YncKua95fXl94Q+ka2mcTmG/d2FEYhRgxkj6Ka/Q0QGstiOasQKTsB/98CkexipsUIWWTnQTwZMm
scNpAgfrOyblxCvVNTvhr9nxhUk5+xqV/KFiLevlPtZDrWleGqcS2HXLYjxrKOr0bnaDghszSjZV
83p7mdBk7KU5enDnsfchpKN0v2lwdudFbH9u6n3blDuL/7SxSKL8W34J3AaigZ+ZUt+yXKfiviYv
l+plh4DEwRMOo4Pq24yDPSbC68nVLQJhpLBJMsW2b9BytvwtGIeMemdPhNSNULRVz1Jcu0P9msZR
iObxhjCqKjoNHpj5cwWCmpJDK7MREj5qcSr9pUbXLutOhUaBxwoRUyL3thj1uHDpvIcU0NCqQznr
sl7CdcAmx5ZJtsIPfkUxML1uMF8DrN6161zrh8W+Geekzb075KjOEM6HMg3P2ciWJWQYkPNKDJx4
MfnD3z+qTqD7sar3bZRYor6rjFG/rSkr4BOmVZAnysP2xGpsqqJDHIdxaPFYljigUwhzMGw39yW2
O8Vrdg4jI8uSeMDeX03TVxIx1+2zHXs03QnukD9l43TlRiG6AlRxeZTeVqZm19Uhg/Q++I8dh1Dm
ZDcoGa/Ec5BjPo0rKqjNtZC58NfyBYvxoO9DbBoZphe9W4zUQSa+FuiGQZdKw8ZlMxcs1qmoUNOQ
8EVAobZY+LVE6pliImO8MaLTppfYo6UIO2B484zcxPb2lk5reeQQlXV/s1St9xVeiAr3w1jI7RgJ
VpU0aj/nmXkAIA44547Ir3aRW9SmfiyNDMYpbOFgwIor1xoM0XZ0ifCS6hn7Wxxmjyl5xlwc074P
3f72n3IFkDD3jVuPrEgkZ5Us6LUiVQeRBCaryIz5FOfO5P9hY+dEdDJT7MJ2He5i4UAPjdblrRpT
NDhDst+W2aghb7TQQI/NAsa4m7AxMrKvFb8GDoH7xnkt42DiwKuLcYdhBqPq8pR7E6NT5n4h8+K/
9R96ssimsa1JF7t8NCOYrUUNP60GP5apjwK+i08ijkVusSP9i/qbWvVwhL10Elg8neucUBDytISQ
Fc5pYmwr0juHPLwuvgaY9PMYtUEf1/xh4sDM/23p+Fapw9U6HfJ9OZhJ5r3Mrut1NxH5OyO03Q/2
TrKnmefq8IQNSmV928arz2D8QIvrE5tzMTCAJgE7ogwtIg76sNu4jOURYCDq+zN1LQutWsLkymcb
qkgm6Fg0pLnfSr+uNYWcEirtX+Gok/MEsVQso8EiR6SFjWRBTSjsBYTxEmNamNrMacLz+SUT+vnO
S8JyGO/zvF+a5LqaOOfqx8F1QAD3qkUoMV45US6Lrhpik9kQiv7nNQMPqF9nfym9AObqeZlsD9h5
FBmZNXp+Jn5mOCjF+xYSRv26hRiqFiwAC3sKXty2XWLJJVeGwGTz9reInffiJHBcCRLpitTXSDD5
QDPWdG5/cKC7Fl8Hu0jYBIcyl2VnrBW2LLPkOtVUyKG9XzfIpihlFKBendPVla4QN4EUobD1FJLq
hhjgAyrADh0zpDIVImbguxIjbFnmSS67f++1sg1s9eN0jYAY8rPHN2cQcV5L2ovdn2ed69LQAUW1
RXXmZGoernwHhVMyF92y+cREQAyTcrIBPM2VioIRmVwlqTtZolkWVWz7rpMNrNTcVvLXDpSO5SWm
fUygblqipj7dmnCOYNFsz71Nou1lbCtb2aXQHNq1LupNbsHM2h5/C8I+FkcVJgckYk5yCEeKN6Qx
BhRqdx+Z0NpuTJrOATGNa/JX9Gph454VQGl5R5cOzc3uVUOXFNzYVB2MfwHBEywx2ws6clqME1zn
d0wZJZddMbSarhxWe0yR6gSYB3RK0C1MSgX+UGweIFGYBwt+AXHG48+CXobGDEHaf2+lpkd7obzB
7GY3eO7IRZjVDWCFXQZF5z+McZ0IfiUdQMxDozL54tsxlDqAbzuY/rAGKLU4bdUjD4bHqCzURnnc
IuVJbrfDwc/MDpB3strcOYmZVj+yPhaczmqQiWu7dplk5q6wEQlEyzcbUBSuMGDVVLIo+zgWbBJP
HoGMP4ZTLk8T1NEp/VBk4NDEae7S6jvKmob2E6X1ONJohNZBGWYkSXewUl7NK5oYmTmtOS5lDPdv
SKyEVhcy7z6+i3dnSWgePlVyWsBL1cG5qH8h+NccW2vNB0TwTJdt6aQRs4Fjx7k+nkyDZCDFumDz
tTIerZnRxzfzFhTnYEuRnlqD7uj4hbNRXIDiCUTJulXBgCnZJATwaSDLIsKczwN4IJ2XYjGKOuTj
C78bC+lQYFhk+cDi2KJfouKdh3bKt/sHtW64bgOclt5tJdzeruEzbLnAgCtkZP8Vrnn7x7dx+fzC
rSC6u+i8QOffsRX60RjwGx2zB2QxK2oZOQwDEDYi+juO/bDdkaWfz/IfX/nc1PrXUzygAqwOnECh
XoGSXJ5t6yEOIZsG2j19LuQImbkB556jl9R4L+462l3Ur5AQpSwyrefP3qslHgNFSFS3A5qafafZ
cwLR+uN7u5yiKAJ4Fwqgwqfjq7qEO5x2gQbgBvr9dsJWK+uv633y9XWKjkXItrpVg3LHkU2E5kuf
Qy/nmfD2PfnYh6JSMCjWwtWTIfyFF9g4IhW0zeY+HVJ7gTS6vhO4gIP+DSux2u4PvdG5+h9Z6sjO
ZlhNgedKDyU/3Ps1Cg1g6ND1neRaDVmE1e/Hb+uiwIN+x7YU/h+Oi5k6MoCLBV079WzQBwe/MGyb
61eoe4INdaXPOf/jK12IEqnR+tj00EfSwvDTpxpx8S70QEdhUS/2/Zh73hL9tFTTVekN5WFbe/bY
OQidLprm/DeTsQD9mYYEf2lc9aZR8x8n187H8VgA47j9bpPSjFkpWzisRQ8rAnhQ7c3CvCBl4ckD
rTt9/AyXC9/hdSnPpBs1C89+R2ciPg/w7n334R9t27qsK42cAywHE97lxYsVWTVaUwhgxpIrBvXj
m1BvtYm8SNOCgeC5BD74Y+8IYOyhNB2if/ID/fMyNjV8FUqvefAHPwtewmnSHEZQm1HjPS2roG/T
KMcOFPBsl1IvtR87V9F08QqDKb38uwq6MP0j0mjIjFW40xoDxBSvJ7dF0jxrwh8oQw+q9miYIVgc
QDB1LxuCG/NzS3vrHBwPeZ3uCnd8w5bLcBo66O8FiHj9CmsEOt0/7JYN12NKlHxkPyK4xD4Mz4Qx
JSkokSIfaq82o5GiNbrqhdXjeaRvW2h1MgCb5xCBUhzt0ee5zXAEkbdavJYpsIjCckhnUZDpQ61V
uFaGUd/nV6lVCjEk9FpZ95kZRZF+dBVJIIaFCo/o7rap6Z1kH4EPIv3l49E7t7D/NSRA5GboPCT7
QEBYlFzsWq7HfjBSV33YMPVqfXxyJk6StwCSeuAh5xxxHDvQU0DqE2plVG/gZb0qS1P6OPHydTxN
eXuL3QnRcpWybY+dU8Qrf+iTGWJ2UdeeE3xWsr2s2GKSABmGWIuQCErVJb3PQjkOXK43OHqZ+O78
icQ+sooTeh6OFZuUclupS0EPFvoX0Fi5fl03iIjmi0ysj9/vWyIG+DacGAdlk4NOygVqvgho9LNT
jUtR795dtK6BgtAGOS3KtAmwJcKK44zQfHxJCVy/jqirQ3tVdDNHI4di+bL5DdWZmoOgyu+30uWW
NtZrUoiUPiZDJdJqlHk/vvJlZYEQgGUyzdMV3DbrXVKYDrVQRMYKA83EJdDknPic3/+5fuZCSf3q
+q3U+AJjQCd9/S+vD/mcxh5nOJ+OIeoipBfZHHWzZ0R3mzpgJCDIQe6NcCk3FBSLm9pEHPsZH+rd
C2CYoVaxphAz6YTnt/urA2bpoOpvb+HsnaOHfT7ZbdtsqHUC57BF5DUiziZu3Z8fv4DLocchCfY5
HAmCsv9+Q0in0UaNGc53CcFl+e55fevRUMAJQBa46UZrsYNFL/vJJD93S/t1ypFzEkd9OE/koMy5
i+dOlTVYS142d4hrorp/dO2qnF9o85csN1vZvsAvwvrZGY3Uz1k3csbatnf8tBMBXeuk57TUulAC
lz1qEXCmU2PiYwRyvfICqKRIhKcKmjOH0CJhY3k1WGwtdD+hT135g/qtcC8+fq2XORxEXCY2dFZY
fpwzLotEgQqqqTSN5K7zB+u8Y5lx6u5QxjdpfcRzfFDJP/InNYPNv2I51w66HOygTn4yyJchxeNd
M8ye3BVFtMtDz4iJd2h1c3LnnolDcQjtDaRRcsgVe/r44d9fjshFyQgtIPRbkse3czqJlaJauqhb
nDlc0JnEFIjRzgZS5c6uP89S1bvUjE2XYxRBDPcKHbuai0u2NOWtfbLR241qnJwle1OYV8tL345S
4BEp+ZDdRXOHmGzfFE5rV49m3y1VdkInHOjNnV3ByBjuN4hs0xSpEH48B3q/AcWbsgBoY+MwlQHO
nJgnIG76qpa+wwkRp28h8KkZBgjisGCWukk1tnK6YZeX1DRzcqnIRAEFA3RIEEiAos7M/2wlkyka
jAAfuXEuJfsuCht+3Vu5WWUxSt0rgZsIHlhiwc0xYM3hirQuKaANuSiZ8sEkk5NWIlyRCSUrImqG
eMEmMaipK9H4mLL4TbxWe4YCN1WKeG4hN4qGRrCwBnkYF9mOH2VYKLCwocLaj47GZw7c+h7axBFU
eINvAkXvAVL+wFtITpogE7xqPbtkcth8ncPcaU9egylztxsbrZmdqzZH+4OZcU0zC0r1ggjo+Dfz
3AnA/GKdVIjK/Ov6srZj0RaOk1Vmu6E1G0JdTlaxvGzVasA0OUea549dAUkQHQEnz2xXvVCYl10F
CORmY7+S87YzJx3w5GW69SBq3a0AV9qj2FzQYJLl8yujb0up7cKO7afMYyahpgBWw61YsLPqb7JL
L9k1CyYYf3Q06UVahec85m4hrxsJUx7xlABy8Xm6FobJC9R6UzSBMBGaAstJUmTnNjer0b+L8Ybr
vyfYJKCGA9RWi39Y0xKERwVJjB7kbU4RDtuZ0NonjW2DTmH+nf8BxSp29x0ov1MfB70SWDaMkWa+
9HMXUSYFatdCaPtQQDEXNRRo2rGkVTk8WH4EbIaXtq6umrCQYh4d3B2fflQGoqDflhVKzxyts76E
qYM09rAhvxtVwFyrtRv2GfQQIF/zzKbj3A4tUGo/NjqdU6N9vfTp8mNsZu7LqjVj/Iv2cHA1MOJZ
IvUy8TnLCwXdvv8T2MSwX6jEDhj0xU5emScNh/j5xbVxo+y+IGAriftqsaVWmaIaxxWej8Hy9tCu
xccNlkZgL0xPxEvnEocXy5nWBSRlsnIqdwxOblVSUkJwKXYtp60CTTQkFlwtmMg1w5PrpZ1GwWOF
dYm8guo0axTYEjh/duz4Z+7ZRvK0TuvemViy6XnhDjQJq8PDMng0rDwOnS7TcK2QBxog+3WlmdqQ
7oeVQ7SCAim6SCbmyh5NTDNROHy6WDssh6oOFMA0nlUCmm/aMSdJx7A56nWuenDDLArpI5XQt/gR
P8pwlFYtK3OUBgNsttuTrlPMmx0EZ3pGARV1Ik662J+sEN661FNatGk/B9UM1tFfQ9dWcLLoKCzh
7yww7M6MWf0sOdxe0yabb/CVZdGmbFVce4XqwRdBQDa0OMMGe3nZSLI2PGWgYxxdQv1l6sguKNhs
wv8wrLvnKjfd6FhaasjBjVdkfS2LOB4diTC2GZeMAQQXkje0TCg6KInzZvzwsJZuFpO+0erOXuVZ
Of13+TMf1JzfF0Ji/bp53XQj5URFv5jxTAM6T1MXfJeYFtHtpDvURqSiBxWXzoLlyhoo4yLwCKL5
VCoWY1pGeprsC59GC3Ty1Ojm+1Kvi21cP+8MsTfWPHs/sMlidHeYWAeloksYqBuzYGVLrUPzz9w+
R72Wt0CQd2Hh88rWSIkkhNsz6OjNmZNNVnaBpIuk0LLWjLdK9srLsItGAIpwknLk0DvnzW0FqbYC
r3U+P23hYYUz+8SQJWjjlsC40vdY+AgN3BnmZVG3QZaFeyx1GVO/1twEaWbBAbinjUIj6hsDlgHv
ew3iyIFtsnTE/nL8itZz8D8qz3PJ97+T7Sw1GuelZd0PNEzn96310I9zmrwAOljJrhxmOnNrGyBd
nwQwMBc64MTfknZOIKhs2xzW3uQ0o7fIvrbhJmnZnes3Ky9pXiyZGv9D2ZntxpFkW/ZXCvnu1T4P
jVv1ECODoyhKzEy9OEiJ6bObz9PX97IwU93KbKBuN1BAISUqGOHhbnbsnL3XntyEqcODQ5nBhKRQ
lJ5BrSuNVaIZPI1y7GkcUT96pmC0PsgBG3U6U6TfmniUE3NS2FZZJqj/ImVM/uGifruq3RCxyIOD
FkAVsBG4jwoWVD5cPNaskbhfpYolUD4gTpyV9QBLfzXvW/8632mGJvzW4eNKf4WpSS7KSIvB+CA/
JNRm47Kc5K6uJ2ENmi82RN08n92EclISDdAM5KM0x0/2xB2rjV4RYyEDwxmWPxnGkBAo5JwMH7Wh
IKb6KpbvXShYNGqaWe4ndKfdMtxj+okTMrdpNcJTHk0THs1xUBJ5ddtGyoqvKwG93cMMYgW4ZK09
ojkElbbV0T5p4bumzOnIVd9OZSfk98s3xBvXC7IuHPWNTr9OTgeKVSpv9FCwJjOIslmdEAmGW+XA
UmlhIujjvCD1o9yzdY07qqJKC4swA0mNSzQncsnE3SjvGMY0PHdebXsUWmDs5Drr5MPIDYMeI11e
YMfnA/k/yh7UKfxQbHOaE7vcYtoGIcJJqvSgBQ8oj2RVCYv6+orUh7wiO7rswpJ1I4WFWpDUtBOn
jlBJR0y2At5Vz2CUZ0HtR5EdMTk0UB8zulWrkyqeOlUeIkmQq4UeNyZquAu9CMGFGjfq23MjGA01
ZTtLyoAqSFWTp1eVLQpnH4DclFqVjZQLGQxXkkWentElr/hcTPuNUIJx1N08JghQETyoZy6XUup2
xxDFQUXa9QiWgks41K3ITpkZ++57pb5s4aNqfx1ywACY+VOEbc+Ob8opL0ETST99iZOp9gTuB+l5
h0MoNUgcAeSUW8lIDLKtuEiemoPSoalK1GtcUxvOhks1vdeD37X3iPEg3QmnWbofe1fOlrStJlfC
J4vygu+/hcTaik8miGILqVPG0AKZVYF2l3HidbXWzxgC/a0bDyGB3KV/0c0KI5mHwtonsBlSf9fm
07XZzC5Z1PthYjEi1sZkeshoWCnpnNLjfpW/BxbCDkB5Wcrw+uu0WlevxWLIO8diS+bO0RdZmx3Z
oXHe7qXGKV0ee6VbwfpaE/nBIWQRcLCzMunz3//zefKvPQr4f4HEE9CyBnbq/rVJt3n+IrKkLm+r
skEGjuRb1fObHFKuamamDS3/X78YTxJHeNoztMw9xmR/bcWVhQNpXZAvmROsEr6vnBQC7AQNEBJg
DK2xVPWxZqtgmf/PvxiK0Z9bckxILR9fuGWChcSs99cju4mGgesx2SfiMzcjZLsmLQBUWcRcA3rY
gGG/BfCTUW/utzlaSHsFJUtohK3wXb5DlceZJegs490auZHhAV0b4JpGptXG9NTQGu6qAJVzejAh
uxokYqWb6B469Kerua+CNHVzXKGmdDXUczkGUF6BjHCamMchhQxHtUzCqe6TohORYld3aibscxH6
fGJZRrkuvWsciyibujX2iImIpDs3kEz6jB48+UekPgD8rM40Gnv7Da4jemOC4ioneC222MNCGrjG
SAxPPG1IH+9aO6aWO28jDv5HZCdrRdGMJKEhFtArMkHM6xrV8QOpanLKwvJmzN0BJUITrY8rQRZO
g9k3kydVzwg3cnnWCc7kejF7nF3LgVQRsmGOen/3+j5cjF+JUfMWse+dDiDmjjwOYXxxZ9Mkv45T
RreWpwLsiB2cs9ArWV/mFak7NuJtWMvkmE19z7ToqguuVAc8xscTfIdykubnhLK3pVFU1FjPDl07
zAvIZ8U/1NOPGTFnjo/ZWJHsHqalD9pkPzjkCNd7nkbkbZcKWszYfUEgsWH8MdsIVMMzp5E8a4HU
iMDsoayOTfEGRH0236m47PAyNp1lJftiicuReQQyZSYdGpqoCvUsTEe+kK6IoWjfT2EjqTVKia9J
knr/MfhK2ZrUWWHahLTvDkUjK7gJm8vYUznN3ljtbKqK6Yda6hKS04yXNPBnRPT+CmyKnEpHTNDD
8tDIX/+HRwzIwZ+fMfqONB5ZToAsuwzE/zrIwJBWMyVvvAsk7syZdkj2EpF/sdCPgSOsoLnfBBCP
PaZRpajLqGugUthxcDOXECgPC9m59GAGvHuHBirN/TwPDf2g0Uq+lOUI6Dhyq2R+sIOq7/fpQvyG
yTUgpBKxsJsUt6j66B2BI4+GnoDZjr9LzyRwGOIpLwAl3xoNsKHziOg/O6Qim97ivljzk+NlMx4v
2+o+Y/LPxLFtBrPcd1vorYigfXu++IjVSJ5y4qg5tHESECc4LCjvDsQMLtZdRC7LoxGsASB8vCwB
gWLpfJg5gWzkaYbNgY6AiG4TD78IlOQ6uMcSX0fHGdlkyIctgpeyHq2HsXPJE/E2x/5m+VF2Wy5e
TwDNGOSPZCOPh27IrNelWojjHLo3P03bV4O4qsfSNcCKb4OLxGHHdCeuJihLKTzIe1okzC5JJHW3
LNrnTlf15j0OE4MAgcQ5g5WrDiuq7yMCzmQfeH14w2e1jqaRsgYJztxffJAhux55A3ykaIOEHrvJ
LiqD9atZutuJmbUr9pNV9k9T1jafYqfpHhJcJadiHbzPQ2g45zgyxVHkjQTIcWC9Y8Zbn02q1YNF
v1CCU4IHWNLJTQNH8ovZeN7vqx2mX+N+6J5Xpqn3CdSnS9l3Q7FDbuUeRCYs9uh5O/pLTupdtOXL
xXSG8U7gX3gSdm8dt7nLj0XuItkrpibZYcZYfzThXLy0ozt/qlxzuIUNlT7OgVnJtMW8PZZVt93h
F4pegB2Vt1YSe59IuiOHPgeiuUMWG96ZqPy+lt7YfY2giZ3Rkxh7zubxjdeNDbsJjZ49LQrDpVEX
ujfu5NcvzTDXYi/FxidnnYy3xM7EfUTA2p4hxvCCBNVGT9w55zkQ9oPtJMZh3qbto+hiMiX8DPLM
GhsHMZF52m+x9W4BrroJxFrcOJm3Pm22MTz4Sd+crXSaLumcY9KJtxXhbBbm+6wT7icAseFyBC9b
81ssguo4L901jbvu8jAkeSQsi/gPJJWvkS/Gd4vt7YwgK9oVYAywMJE5WhHg+cVlAT4aSxE+eQkZ
PA4JelChej4ArUjvS0gBiTGciC/zIEJRv5GuR4ARvl9xz61JaRo1MnvHrrEuwYLamQR23yfgU96W
zCU9we7wNlFiXzyWk2cyizFIQkh/dZgv7MQ25W9pXWTlfrZrZMLeTARaE1tYdmXW6zxPDi7Luazf
WVArZ2fzf2QpxFxBuKu2s1tto/1tNYLx5OHIvBRjM7JmpFvxDBlueJ7ZbJie9vV5BFy+C2l9vvio
yuxdXAmLEEYjm1JOZfRsl4mgjqr/3QqG+jHl7HE0ZsQIh3gKzIwcwjkhOqd6JRZvQv0sfk03e7gA
Ev8+9c6rT68Z5HKxnIwxKPZbZLcniu3GuFhDS6wM/aHqhg9WOmQnzM0jFUUanRinxROzW5stOTXo
KWDMalhea8R+OwYk5hsT72U/Rx4AfLcxfjeSweYI0mVE2fOuyh/+VhMGlBrundjW9humLOO2oIzm
4XKXh8R15tsx63Mm9L5XkYMbtr+TQ2LeWavnf4UO1j5XcWu6hHMUw8lfZ//VtvqqO8Sx0d2SyBAA
SUfk8mGkVbriY2oGOBI2aHgScPrsoV2cEWRL3DeHpvACMqICPLXhb2g5QrLEuxUmG1f4dpwq+2CK
GQ3u5vefBeys42gjTDlxcjY/J3SfycEJq5gPJFhLUC1+xmxuPFugtz6Es7L8RJlzD8WTWG4uvHk7
Q7g/hs5YfcF8SGdn2cK32BFEaDGC7ndCSgp2XIXmxYpy75QvFjDsLO7KcyLC7Jvrj/1NYKzpu9sj
K3HjIYD3MXMi8Te73C1xHfNoYig9wVVrbzM7IxWjIimjdYv4kBPS+SNs0nZfLmH43NG9Afjvkigc
bguHyH7AQWAnd9U2NXdttj7yxr/nvV99bzerZuAGnI0AGdbu1iG8hkgm/hVzodvCHaJH3Bnucc28
7uS0c1LtvDlrDjlZMfdus5BC2JjfIMe4d0ux4HAryRedI0tqe3l2D1nXEAzq2inIZU/0aCWG6Ibk
iu6LD2EHTlhRZI9GYtjEF/WCCPNluvEjY7uQdume53WNb1x+d34IiK79nIbTBFONXlt5WvIiq89F
Eqb5h5IR05mS0sktC+EgFJsliRjZ1srmj/LGNBuFGtnJgJ2pIu0oyTCm6COK4iaok7aGamjNVj9L
PclnLdktWFA4Q6hWWzgQMV7cYECCS3kcgK6RCL6UybxlrwG2UOpYQltmfsRTxCaKK3kQUjOkDRrK
WO/MZsQhsuPgykxoyYak/TX2CBEmW/o6cIq2GjkBZT/2m0tUe7X7Xff7aJdDYNz3FTBRYnynaXtA
DZF0N11MSx32UtKszY6nzieTshqHiVSuyBvy40g8Q3o0+s7pDoZRc4g24noNP0xIl/EtpHCrwq1R
UOIZYOVJOmfkWz+7M9Emvw1eIgZiqoHFZJ9hKMaWRTOwKG3zjkHj4vlnzP1Jm5EZmNcwZme45etx
QL8XAnQhxGcH1iDBkBLPORvXDrSE9H30Mg5GT9XyqMSLNFpUOgfVpSDKlAlOu23NSmhsn1XDB5zX
YkT+h/La+/ETsWY3YfEwM9NMblfT5xELA9GcCcRhsEuvh5i5NwqyIDuO+TwaZ7QURf1Jw9CrjXGs
4OtImEepznyEYCnkDJJyGYN0svo/kJVIaYe5zvK4sHiVPP4jMMdZSwaUnFQREChbN7qljXwZ39sO
O07bP2tAmrauRLFLnNUxdtj8ukdqKTq0s3ZtqGa9Qzh5le+30OjX5Ay/quF3qmGWsQHIu6ielGy8
Q2e69ue1EhZ1mlRncp9LSQ9+T+mhU23wVP2ZHgFoh4mYbYmCTs1ZDiGVW1SdI7TuWzn6JuV4aTMS
xcSFU5Bsl5ozsnxAOErsr+cW6t0UTsh3WytZru5Y6WnCZMlpDc64uC7l4hMu1iUNJm8yLsyXHGLB
ooBLI86cvtfOfoon0Yk/hsgPuvyOczGem93E1NFsbreE5IMJ6wSbP3J98N885CoqoIaQ3aMIkwF2
XLtQMIrFz2W6sl0eB6geaJTGROEtu86eUAEAmi7wvp21PF60obSdtelMi1GP3VSPyDdDLrr2Sg12
lTIGTmxOB8RQZQAKP+BmJ4IxWRzWXsDd48uW1lUXKqffaXjhsA7hcScIasB0v80bWJGzJbpxhW+u
unutay8LQoPAmGygb9eO5aQsjZNtb2h9DVHQMtzVDjURxiSl9NeNS0f1/mvRyLnHT4Wq+pp+tgIZ
kNK0q2KxMQaZ0kh+ofE1TP4+L1wixX92uoKrBlt7BjlZyFaVv6TWkp+rGWMptU9cdCvVINBD3opL
QBTX2KoZPzFb7Q2GLpjo5O3Yyon7+6r4fONGk15gnZjThEC6uWndr4DuJBVxQLNhpvss5+SArcZb
yGXXEyU9+9TuJr+dJs4oi0sgbrMroYYtrwvUq/5d+9VElGGN1NP8HttyxruY+3btwXlcZ+BRtkbr
Aa7hunzLWRbMLybgVNK+IaHk1QkP3TR949SWvdUS7jozo42s4rOZliOk18Xp6A33XZu7r+mW5OV9
5sPUJjMvr/1ntZYMPtNkhjjXXu6QVPiEDQ93HIHgg/mv7q166PRoS5unJ+X/qaZMXlG7HFgotKNT
m0mnqwaa/CFuyboZ5YwYSAHmHQb0lQ9yRulEO55a79scLFb0XaSU0u+FN8iDfqfkUvqhvRqaVReo
j02pJMBbLIcPQ+Paw+dqFXH11tgAuEilXsdlJffKhWOb7dV6pEE7StcBOVa+HZy603ZeqxAVRhzU
Lrn2alDYRDNCA3WJuqJoKtkgDlcZTsjxcflNTeOsXpD3y1Z2RXJvVwii6lmrHbtA3MPCVS+u3O3t
8GoFdmio8IdzbMpJhdLQqDVab/NrwJCgiYrV+SDu3p0r/KwA2Z+1SRMLhNRWqNGDvQaS417CHbWX
Q4IY1vuiljJ4sNJCpCewatbZqwaKCfyPkfasVOnV0MsfHK/t9ZisFJREylVM30u+RWtZ5ZPaTLDT
xieNlulI4eQPY6UppPEjzVHqNqFtJrcf0TbywysCLKB5uf1oR4Ko7UXQgJ/sirBAvRD7jKh52vFC
SqkJanLpZs8mQBPpIUKFytel7pdBjXrybJYDc4fMo+3Vn1YQ4pdlZcQC67JAdVpRzwuiXIOjnrS0
ZCMzEZj8Uq4EtAZlzaOmdmsTSe9/zQBakKRdChkAqVXxijL4kyK6xnKWOGEXZCOb1XBffW8aXKC/
bOVgEjDGed22S+Ry48+x3J4z5RcIRHBtQl+nXtjER1a8GoSdAQUc515E8Xv1sJP/x/PjbsU0djfE
FvbOeASJIsrylvZn2HZnqydkiBlo5C8LPEa/4uY/w6YqTOx56EsRkBdVKu1VE+BMJNEjU3BgObvC
KbEr3ug5jFaNO24nZwjoWGVVihfZSZt9WZfN8L0vLTHaL07nVi5hfOa0BvPJslYJuDIBH3Jl1NxW
TJF0OvzUbVHAy4ltSfn47F+3HKPs5Uar7OkJB1Dp/brqYrV5i5JYviqsPXkBcYHLCqC5TmBipG9c
K1OxINXmxWTGxyfqSOMgwyuFpJvEVgdQHiAUiOYGDQGotFsBt5a3tl1lWO5A0h2mzophJ9HwBkfK
A6Nuom8eiSLgaHpInHQJioPG0Wv+QhRi0Le/5pB8ygip5/VJ1rexeqDrdBqc+CHJjGVDhwIlVLTf
egv9zlGQwTGtB0a2Lp9CVzqO+v6zygic4Z2gievtdZVIJYkQ3NpFhLylOvpBn3GtTLeTq642a2rH
s+JYZGrqDvxDioD0BSy6XMqzvLmUohQxdvIJzeNUDnOyJZDbbNNdGZd9GMoBcWfkgGDgLPY5mjQI
P9wuRDdTSY4uGYXBsx7N69mnlqYwbJNDXlsNmbXNXePMjB6qJmYcRfLUWpAGpTdfs+OaHF2eiwIg
k/MoKPrIJKtzlOy4H9mC+XeJqDZgUkVejrToF1DwsjQw44Qh04BIj0tU++CGyI0YqI5gkS14Ko39
ViAkouOMEq4i3edaRms5G242Qlwuk+FkhGT+5LWRQcT3YqlUn5aihTembA1qR5wibEXenYFMnneg
3aFeX8kB6UoEC7OvfHULu3srCu9qrFalLU2Yji9QqQBFt/bcZPqe6RpbDn8RkEiYyxB3QMvPYRQz
YzhnmI+uLtiacoyqTD42SrgUlqZ8yPR1BWwtnxQG2vIxXOJBPr3mzHLi7aIeXoF5WLpmrqq92tto
pcv5/kozkhhhx9xqgVTOyaF+6ntGnzxgrF8PID2Mw4te9jMFe9TCPnD+0lGoj0krkNreOtS4KJl/
qBNpInqpiRryVFpE1Savn2liuNRn50ycn1qFk1utgNQP9rgYvMVJ2Z/1gm0oYy0fXhqldWhTpQbf
WiESqJF6uDpy1dVzPXclTQXTsNraFBgRM6HccvSSjfpFru2jCaEM2aByv5Y5/AbvoKiJDNHd5ozQ
x5mtS3OtvrUizWgcAmvu0sxi5TuO8Lj4MOpCq1suQhXHNVJ/RA6vrG8U3MJWxuKf36ZS6yVdL798
013oN+0QHbMFbD0WeXzGo4THECvIVr3SxRsNf7cS6VnQYYRSVje7hMkWbXxaTiZILSXdVN+DM4Ty
S1d6mi5MJHdHKXoTVXLrjTzi7MSvipTXXP8X7QP5FWldEIJNuUFbvZeGkO5DN/Hw8KuHou1xuuSn
nwBspRqAWCJv11q5f1MlOe1ghVNBoRU0+H0/lVvqLQ/NQgtAi/yUdC2FAMJXpPVFSjYCXF7e6mof
8FVDgx7lNUpp26RIpndaee3NdZG+eHkxpUhC2WDRrsmlNkJaz/VObCFPYjo7bLIC2UeBZiUhAluH
exx4KO0NALnTuMgvY2WJ5sUEHWxeRaO2tWleH3o3jwk9b0JZs0dlKx7Jd+A15XFNvpdrDaOrxSma
EYgdJLIWMdYQz0mPzEMJezl/oaUgx0Mu/koQoZo2iRPSwdx7dAeDBNqDLfhuOIxKo7X2cVcGty32
8St1cl5sqR5Rxa7euolEpMp0ld+mJdObK6358eiXqe5buhrcMP61NaK0b5oWoaqo/qpIrVSln7iN
lN/laqUo8nFq6I1S3sTGraXSk8C6cf7Ragy9LzBqu3bL1L2ur52ROotc267tFv3EqVpzQYbA59C+
dK1AQGUg5ZKqfIrhIbXvSJs58gcsZPLrVe0uM2uubTIFPNCUe7MpppoCr+iNrQenmY7FI0wOc5v3
rblEFlWPPM6IvJMiKVVqM1OQUg/tVHK2sFklf8iEtYLcVO6mYJhkGWshqZY7k+rPeU4ua+IitrjN
lS6OjXyV1OKEKJxXDRTQ/nW/G+T6ro4CoVrl9aVGuy+385QuFt964F8F5MESp/byENJO9N29r4ID
LZta3jtoGohW4WlZol6AAPnLukT1v9QByFgQDjwQLWJ59IhHZxah3kSq3pY+25/2+3+PEkAodX3o
lBAObYu8RCQGY5irme8hlayPQLKlQfmnC1WJVziLyVpfS1mk55cf+aktURo4HlNOiep20C1MUvRW
eDlA8PEcVledlW65NEk+BDbg/cU8pb4h90OtGVM3skIlk581cPEgzcjvRLm3qBM9ZNqO0feaJtPh
J+4fKpZvge9hqtansoVbTiL1VcC6dZ0UbGqLid4dVQyHxv9rOlXWckyxjmjntm66tZqKWuWEw6qb
CCIxEik11OteMAupa9NInlaxmH5qKa81WoI/jqdc91MEhzpZVnaTfFT1UcnxZ1k2CJW/oRcrze3R
+vpaVW7CCyX6KK3o94iLbQ7S6E8ckhP2bKR4mpozkgX5jiBKSUm75YXpsICMiAt6TPrd9lGG0/hJ
SzSZLMsPlPjrYnZnyPWhtR7o0UlqdGkFDs+lUpL68vDP5VMkIdKOuOvojfFVOzDp+FQ8xDJRQgm6
VVtAKwTVQxTktP45lLauLDM605ckExzk8lXJsGe8c9DS2rZlKWOj7q/GDu2Vol+68XG9rZO3gi5M
JsXE2FQlhXRPClclB0G+phmO/INelTVa8m8Q2BgwERtyiLx7ZUWINxBD9s3sDQGloz5Lah2zqg+s
6xF/HJGwJce0tdyheGG5k4U5RGF5wUPTlV+ptTIYoRlKdmMYo/IIcDXqdTwtMYTwgwN2MboSypiv
vbiuK4vopiD8S+yQWMnFXUuf9UMRJADL3iN6ujx9WmQLWV3Wfr2y3HR1ugY8mYXT0y/XDQiFC9Ka
5mjpk/FYEU2f9cydrqWobjlrpbc0U/IVpqrqCxWiY1bNw1oJ/bQ/fkYx75p7Mdf9Or0aKU1eTpRh
bVnL7WYRWkKUgl+V4/bQIDVfvEcsSjC2ZK90iwlh/1gAy0TrKShqO/88FKhr/HNq+5MXYquxktE8
DwHA4J1HF3kc97k/rO1HYjdiWg645rbikaO2VR78hmTX8dcexKAbHmxMFsBSvW1zgmMT0xw6b1PQ
+AfZjbIe+hx+0d3UIopKz1HJSfzTmk6jc6nXWpSvNbfRH57BWPe19MdoOkGS3Zhr5tXq045HOnUr
5nb8zWzaTjzixIqrczzx/lBROaiIBc8daCPviMXfPdPzS8dPS8e9darseDXPjTDn7c4Gf3EoRG6j
4hZ2QF2QsPwiN3Ejse4GXLnjwZwX9F9On863nTf5gk4N5zvrvt7qesZU1OT+CYpHBObE3mZxF2bl
ZnYnt4+GgWFJSOxUdnLL2SC7LBPG+GAExVKue/SgqMh3GSPAxdh5dTwXDvFSZu0ETGsNYGj7cevm
FalTmPcTWVAIy9xlLzJybPJdRlI4muGU9cE/mDwGDgZo1/Tuia93bLEz0mIKoluQONng75zJMpft
MDGzmp9K4Vfdm/BqVC3RlHrzHc7FUZzA1No1AWCleZMBW4BbjMPiqSGsq7m0dDzdh6jshXHnCYB/
30MW5eZ7Y/p+Tg/UwFP8rdrQOxXHdFwmAu17pM0NnWHc6e9+OTNzAq/9K9YHxlc7T7OFropabhEp
4/bYuNOBXqO/Zbt5DBzxzdsor6StaqHbpiNhVOMwsJLEuEcZY/ufEMlwZXadG63CIX2h4PQNyJ4h
VLZWnnuTSJbnuqtwMOK2V8uygYiFdVULjnWhrEp8pXzPsAtMv4Z02jkcqBJJJNKGdlbISFsFBynq
uFLwLkANigclYVUvkqv5JavfxOasXsWytoDPRGIQUx09y8grZw55wngO4vWghLF6w1EtTzUijUHc
XNdmQELcrAHqbXM/AmDgkwSAPYhBsbfN+xpPbWeGT4u71UZ4LAaL4UWWBfKItFko/T56MpAE0tVr
IfqvM5ssjharZXXr0fuLL0MTxvV7NhR+/GMmmBtTnjmZ1fNQDi4cgOt4U33aVfedrn+kFN3ZOmd0
mL3SHGyGQX35GrCTrUdBd3EM4dkZyeIcgK7K/kShCDDZtSpJ+JA2Gg4igbP63hvzJjyvy4A0MzZt
gs6eWmtMSrylTKPJehk9jhM9qbDW3FNS4Ph88p063n4bKTxImfcRUk573Ej0C47OUOBGeLNLO7eM
s+jLDAzW56Dn5YP2BqmPFU13aTey/Bn499ZURKCesywhK3DfNhPs5aUyveY4dm3X7hBN2Qb2KVIg
H5slahE/rXOSUwJ4YXGC8NOdvGFOy3M0rMiT8KAHEWLp1H4pTKM1H3tcPYfJaxdGRmX5e4Fh8hU0
dXEj7HD8zuYzNIdgM9djHHkxfpE15ZeWQTrc0USE595NzfwxZfTgbjjXic8pXczHKp+c2zCfpuM4
RzyIA/1l90dDaGx96MkD7M7pVC7fOxdJ2S7c7Dnbz/3YvLdJA31kRQN0wEkcvHQYZO8APrr3QBec
erfNebqebK9qH31vyd+RKLdPrG4l33LuppDiKudr2nTGTRCzzuNSXKcbu7Rm/L8css1vJBWxqpWN
GH6llk9ue778stvFYnSCQ4LW82LT/f6B2n+5hTqZovroIjwSjCC4eEXT2++MIArvweaYV4O2nnNr
nzLQbnddl9Eht/zJPycBld4uY6zlXzxvywqMFWGSIwaz+/etrlAgJbbvgIVifoeOogQasdqYf+zc
bB8IBmBaXAelXRxyDkjM7VpxCarMOeSWM9/ncWL9Fpoi+AZTJ/uepcV4i/LReZoXi7ss8uNT1Ngm
+qXSvbXnvgj3AwPUZWebcXcLGkH8zt7GzjBhlPndsNz6lCY8dxz1vo6ovX+LOQ8RAjznn2ozqk6D
PURnzzOXkwNT/ptd2elrnHn+3ouK7DQbW/w5zdHuBLNdMokd7WUPgqN9rF2HJTUz0umAwq5qz04V
ZD8WYVgvfdiny7GYzO472tclOKBspAHopsbU7JoiYWWJwfXt2w7vHclC8G5Lo2gew2Hp+qM52lV1
mKLaQWhqZtMZa/L8lkecxQ510pt7240nhCGLe5dDoH3w2OPvtmREN5iu3otVt+VpzGPyuuHQX+B6
JWgih3mOL2g3x+TIuiRewnFN7qFa9uGxoYJ7npNs/mE3Q8LpbQqZyDt503cHPojz4siwyU/mQugO
k+g8NPcN6NcHfi1GySTeTu00VN9LA5bulzycCFrmX5xCOR/4I2PPfKsNs45vTGPyx6/RipjJewjn
JcDFxvF7i/wvXsg3tBSktk9EP5zBgyPoJZ+UASrGGmNM7ZF+jYgt57ittILx9g3V8oQHpxge7Bnb
wgV5TmNd6KMV1vu6QtnP92E0h95rgrY/H3eBxdPG2mLTMsZ1RGpx9WSadgULCMUoQPrqUKyGH20O
tjMC4vKnDNw9SqKBEw314C2wFvb3slvnQ1XHY/CwmLnJJFqYpnk/rwmj3XrCO3m212z7JMBdBDuz
8PpPWR7hqwbSb6dRh0ARSdouNxmw36xYuARJCcyKDiR5DJg0xqQ1L9wGpfMpH0tv+5/C+v4KQQJW
g708dOFlIQRDjv+XqBLDCJ0OrX96U89rE7oXECGDn9xGhJ6CbodyNwbhmZKus5Z+t41pX9Z7N1sd
4lV9HG6dfV9cjT6DWYVsBEBhx7n59J/1zH/lUju2SW/fwsxLF8n8vzN411EeXJrJOffKJaSItIvO
L+9yVCY7M1ya0jhxazZpkDP/C4PwZRmmpmnOolzg2e5sDo/GSycyQyR7uKkwxneVy1pSHV0VHN+m
VVlyo2WlUUOn9joEYrsU36iTHiukf2jCVXngXfk214/5v74v/zv5EDplo//nf/Hf30VD5yxJh7/8
5z+/iIr//Zf8N//6mT//i38+ZN870aPd+I8/df4Qj2/VR//XH/rTK/Pb9bs7vA1vf/qPYy2D7Z/H
j279/EEqwnB9F3wO+ZP/r3/5t4/rq3xZm49//PKdLOZBvlqSifoX/VeXH//4xQ6sf7sf5Ovrv5Qf
4B+/vHx07xnwG/Va//oHH2/9wL91/m4ibwfMg6kkguUFrQI1JX9jhX8POTaElLtR5AOG+uVvteiG
9B+/uP7fwVZwx5BVDh2Au+qXv/UCOwd/Zf8dfpPrRhZvCjS47//y83P/6fv77+/zb/VYfRJZPfT8
SpU59d8skMCG/gH7BZsNFDCeriur7d8YY1nWZ5gWuxZmRz7dsnkZxwks1q0RJOKNCmr81e7mcrfm
EguFlsKJhAHuceiewj6O77M5c9/jttn2UZ6FlxKM9q94u7eTx31+P2B6wOtN6fCblYv+TMZKnd7R
Ia8/RfZQ3s+wnv6YKVmfjTLzLhHs20cP1clnUNrto8VjsysoMj/J08zD4o/Na08Yx76e0/yIhcE7
2AsxhdRI/bGLbIOxYuse0OMnFwKkmGLPSEZ2GziwZ9T57ouLa/xMimb+zv7PCgum6UL8R32zNBVa
3pXz30L742YZUvt+S63tiKS9oqGXFveinx9sz/yU2NYxWYLPJTkO+822XmLTCVm5ffQywzJyGZz4
DTNQtjOFdVziMeZhXdP91tg/YgQJNRvXkQKJVZSo3ipozx7SWLo45c7x01vbKZ/85Ou8is+GV3Y3
KdKUTyPqiVPFPI1FJJnnXwmsWu/rOkx49+PwEc6Ne87KsrqxNiTLJQ58qWdb38mDMF/csWovxup+
YaQ7/14QdbavEtc4z1ZymFPnMQdadt6srn5Gsmw/gHFtvs41BSaDLx/NuDF9STIc+3TOkpGapZxv
03b290PRj6+Ds3jUiilmvMRto6doTL+PLaa9vMKYTWz5rgSgtGcNz6mghvj7mE7YLFClPjtOg3up
TIwz/trpgLL8yTNi92CL4VPQD78ZkwHSuHX282p7e3NxLxQGh8VtD7OXjo/tuLwin0M8uJioFsb3
wMk+e4WTHZeieDBju7kN19zcA5tPGZLmOAq87Q4D4F1rpHuj8qg6u/fU7igmx6RgY5++TrgIUOWC
Z7w32h4D1UCYOEkGFu4/xoziEBThJWQI/YrJAp9eGs53OMezfodAdIf8tkV3Xzknc2qqQ5J36Hjr
49z+sFvskbghwAjYyXIJ2tvY5ZhGDlp/xIZinDt/lpEcXN40jm/FmB4XQPQPXTSP+ywK8wM0ZAKw
HHfXJEb43ZoN9yRaN7Z3fRqEh8myxk/r7FJ/oCoMsdxSc5wzE/a1t3LSyT2ivTrjaLpo0NNt53D+
ks4hzBFiuWlpRN/aU/TRddYF7COI9ny4g+u3IINarV1C5+0hnZYGPk5ymmw/OU5zfjfZY3HYRo8H
jlT5I+lbd06TWbeAUDkzGubJ66wea1TtkDHjOI+9aP4Pc+exJTuSXdkfIqqhxRTCtYfy0BOskIBB
K4P6em7PJBczq1d3kTPOqjLzvYjwAMyuOGcfbIuueT8riNAYvn31SvfkjFN9C1fmvtJVZppDk2Mq
LC0+c3ONHEf5mJsuP5E2kz10eJD9bDFUepGamnJGEwj3DMGyvbiBatYdfnmz+8DZYh+71DUJwyF7
jt1/QKOX3A4ogXy2nW96UarbkS7kWdqGuSEfSV6kbp0xn/BZpUpYNdXB6SekG8ZvVoo9BlOBXWI2
n/NqJWWpuGUmRIjKghq2c00Wi9P0VS0xMv5WNZ6tuWxD2bniiLdrY4hlvk6TX71WqBtENmuodulj
vHahPYiaSVS5c3AG9aFbC+ckhGiezcWoiN3tvoo0u7cqS96J3vSBhp4VQ9uLZXiuHb0kFyrjmRya
S5yK72pxPhzZ3gB6RP8v0hSqBJUC2I4dIVHZwWoGk0fd7vZKkY/PrVKWZ/BcCthwpfL1tXU28Vzk
X8bodSeBFsyfYGL8dlmdh1T2EwwSOznm7Pu3Mrc57noVi0tWZeTFaTgxBnz1G/RQM4E4Be9T20wB
apJ12y2u6mMxsTZz6nEaouC/LoUd7CILcD7EIpFaGp/rBEe8mGKSUs1q3iaw746Lgb8G0UD6sCBF
fhc1Qu6QXle7GRlY3faxOODluo/1lmSWovDEBr75uciRpHluZfiVZqfftpLbO5bL2WtiIZV3ur77
8fLS+pn5tR3y1bvXxsyEGTjNnxbW/A/AhrSPVnzkB1mdsEjwqrTJ3uUqisbW0vasf4vLtXkaBs0J
zbo1mHpq1TO0j/Gh0cviuUef6+v2uk87lTkdoox7pSbRMsAho/c+kptXlBB4ErwyYln7vjjVU1wS
CwGYRmHol8Y3Y5t/Tama+b0YyO0BnhwiTgQTsjit/tGkomfQoej9M8ZAwrQrLU5VXxiJsZnzwqGW
rNr2gXxrWwn6qVDcLbIhc+8qs/JmjE1FUganWZg3lfNoqoqLmAWh4ZujKAShrFZ1Nyhy3HteXp/0
ulbC3oTR7bOawlBqJGN3MgjymgIt7vSnpuKSAt7BMSBKOX5K1Z0YzYDL3ml52zxTMluPRIaSh5o3
yCkxPlS2txvqWAFWKuQD2tfuohhu9aA3aX+hFHF9farsgElv7/cl40FaKYYrKocWsVnzrW05Kw1d
Lw9pXjRbC9fZU21qz3UreMQkwGmvmY2DWLv5g88j5QK22/oHzQb6rCWVv1CkyyUsRG88geK+susT
nRNyTDCAaJ1xh+Ws1jw3mPtqfNClFbUuGy1i5EVIcNbl6tLpM/Wm7eIHJXe4ies4oGmFK+EVT/ZS
xL+im+zNYii7vidQw/p23SpUVGc7mEyYxfqp6uifEEilqTAzPycG+1YUdXxyUcEHYzbtTW38gJo5
l37JQQE/QWk+r+Xi0aild1cm/YB9bI37wE1hmsay/oCXrYSE4jbXx/dstXLrObyjk+D+8oZxq6yJ
9WRqcgLfPRlnlaySe5Xkjc1V7AXIbI2gvPb3Y6bZTx2vU8nhP7eXjPk9dF7Tu8Pm2n+ITlqBINUj
YF8DUG3Nbb/MMnefXteswqD6S4am2wys439QXX0uhbM+Fa2c+HBK9ljoz76txUojaq+eG7QrA9lR
pJH8zih5LS4WIW5Y+Nsu7GZ7O9Wr3Dqp9ulk6rOHay/seotsCK+7DnJbTvU6nt9Qpe2Q+G513kti
bk6Ji9Q8djglQSng6THVZ8HvuPOrBecMl1D1g4+BKgXjH/+6SbbYzSbDz4os+W77/MNR3O5WL7WI
1Zh1QilRPVhY4H36sfROgxT+1nbjeKyUsX5KoN/cYsjud3BFmanZMx6KaTa3bTFkXyP5KxHj3sFf
c8N4moBlUApUrfuLi8HgVbVae6sTF8mbljAlY9CuAVq1x9slwbYqGaOUW2sCKaCb9q6MbRFlSlrc
JXWXHtZa73ZzP7holbLkVnVHSQDLWjaRA4QjxJMooyu5bV/p4l4yjXhBW+rdgDRf/daqF4JnR61+
InWvr0Fj9BLeX7p4Dcc4+9vIrK/Nf8I/00Mle5+uFkKFdaUWXzxU0e7aGsBobN6KYW2xy7pj5tuG
G++zYtR+c7Pvd02ZHh1hAEZNhIHFkKjMthPLLsc0uu+6hpgL6egvLDdLnKFrIXxFr70isISdq37Z
9i4zSSEiIkfZktAbsVAtLFyemNEzyntiwCNdxNqBkf/QR4jNyUx0RifnLQU3zmxvwYH3x3Mu6qV5
R6ahRI01bBNR1a8Tacc8Hwu23pAHPwnRCQifKkpLAz5lLdT7Kj6WvGhXNEtnIjazUiNird5PkY6Q
tgT05CmP4BqXda84TlJQfVeuT4iPsWv6FktM0c/YdppVvkxdi5PRNUQZmHa3EC8ipPoIDVDX+UIE
3/hrVhhaWExqzAenus/agOU+TeuWgBDDeWSHqc4BC7v8Yc4M3Po4xTcYXIiqW0zWUgtEIH7zpQ4q
wTUCULFt4/d1vjwWk9MHyNTKW87/ZJNB/ohwzKJAKkpxC9pKbLB0dR96NvNC43Kvf3WlXz8QSyX+
kNjThlSbR8Keu8SfvG4KVnzMjsnonzmphv0qbo0bJd1Z62KfSlQQaNW78sbsZHfIqqZ4JOaA/D6L
po4LxGQrxzcwFYn5zqdDRgcr7JAxtB3UvTJtmsZhc9XLt8ZQrbBwYXoFHnS2naWN614i1pF+pdrV
7SKFvptTnENGk3jB0BEAVhsK2gAu50M72Ou2UEo1dDsWVRM5OgHOCjKcelc9xtx8EbZ9doxZ2u4y
y1SI4WgrovgcWb721wE0u4Y1xCvmcYOwfW+cctnxj7hQ1Y6mZdtPufZiT+OahzSsD/j9P0ueX19f
sCuOE0vDoUwiZWiLwNbpk8ukpS1KZ5WjZzCX25RRYpASFYlWVFGOo80G8YL+62HqzIPbZ1Y02Nod
DcO79L6NOSEWqd+OzPH3ohTUuBqTbXV6QAeMv9+YvIOXsi+cY1PseT7yYBim4ZVv9C0GsRIAtHlR
JoFNt82GDzs3fxjhH8dK2Oh6EayXUNVc4zy3bCAZyZa4TNJfw+KNUNTGxl+v0zCgp42crHyZ3cY5
zaZ89npFJ00G17RXxmcYNTKgvS9uOsOsOIEKd7cusxuH9MXWmZxE4of4f1VuzU9XrAk5zzCnalXh
IZ6dmOqQmWaFHE+h6u0R/Z9MWW1FpeEFZw1kdPlmxph66dZS2ShYXbatZr2NV2coB2G+m0T+boLh
S4JaaVx+aKEpz2q14FvXa2vLr76GSNlbuyHOH6eRDpGjDeNwRmQ1oiIsvToV0kONS3X2tZU97BWB
irPTU7MsatXRCRK1jkMttrMtf7CNVm++IKT+WtxkCFlFXx08mUQJ2cR3qEvpd1rn2RCVh2jQirO9
6WXyM2MFG1iIHwt0F0ZkNPMm8bLGH/VZuXGc0Xsg+4WuqIvdc0tj5MrhLIBL3VpMbY5GK+xNu0h7
Yw9mZFmd608OAUezQXfEwvscL05B0AYFZjvceK33dRWUUfzgey6LPpoV/WjgVA5Rjnjh4rZP0mL2
qNSIkFuimlKtfxsGe9rRVPK8Wvw6WpJj/Xa0x11rJi4/IRfSlNxgGDQPo7Wst+RYv68IbQIHoPZu
GGlAaV5YSJY9lbO4Qceb7Gf6ZWal9J2u2KIJYdOxdE3AcEWPsqTcChukg7VQ8AAbpQDhq4+99iGG
TnKw6u/Q3tyoYkVFeF0X4q2IA9DlVcRvz6AiLoifHEtMWyTf+Qhi7jVZXdhg7tuGIwkXuxcaGe70
lty+DcTyE/etzzD5kuufij6NW1bmy6YHZ/s5J0yJGHMditF5d/oRoGwZtZpWbCekQgGT+wt3RX9L
QlZzKJ2aMUWl02NN5jGO9XVP2NhOR0kTWCac9W64a8E4LEPnlyyNd5J9ix9Ptg/5gwMnqao9Ggs7
aAdr3GpqYZEcY4ot6SjLBsHWEiJ4eMGrLW/7vFL9SrivnsmpUkFaAQqyBqS8nIlt0nf4wBFUQwnz
jbJ/mkpU4l12qsvuu3FdJ1JrHPYAzGN2qGI9AGF7NbSquy9755GIQAzBRU0dO3nDtjLd8QYHMKp/
S9lJs+33tOgd/KJ6CWOzS4LCTOxNjQLEV7NhiWSp33udcDhLFe2T9u3TBshIMV/q+6YwAE70a5i3
cewnjGCIox+jMm94n5K0CoyRmF3RWgQksznFO1+xFEvUvWbzP5iGi6NeJrd5o/mGlywIdEuGf2xi
w8y01XODP5dE0+xpjo0btScvDZqvyZvHiMcbO1p6ZFRgHcv0S6h5BUsyG6yPxIB0QaLopdEBgxrg
rMqSrUdelXxGCSwL0cz4WuC6iG7o9q1NbE9TxR4TCuUBedQhaa8OKARXQW0ku6Rgoqfmugizhup1
mdudjQmB0CD1TePiuTVL96xSWKMzDuFXtdDp8+NUVS+y07IdsVJiY8OaPmluyWMjI7ggw41OZqN6
fU6qnTHzlKdl7G2Xwb2n8CCPUXoLR78MSs2ZQ970w7wYHCM1DabkBfUpAX9TirIfd0m/DNCHPoz3
0p8Slz3s2MBJUN3ltm2NXYsWlk7IwyEJQS1MveHBGiE4r7LHVmkND+Uw+54oXg09a/crez/IZi5y
DO2kKs09evRtZyj2LwGwvinibd6sb91EOQEGgSIO1C+cW8zG9DzdVrFNzMd68u5BFwmcNQZ4U5ya
Mf1yuBR9afC5OZRkr1rJB09ayZXJEIAtGu+RDBz1od9gaOz8DrNAMMwGMwPkG+lchIlTVY8mzp3t
bM7HPuldLo5l2mAX/2hz+1DGw0mL352R58qYxU9REnyDTiowzJFh5dBEWtdQo0MfGY6WtJ2wc438
uKb2PTExx8mbuijuAf+vJSIjrBBRig+VkWiW0HISEhtvAKE+CrAUGkZqjiH6vqLIGiA2A4RtX/cW
48lOjV/L1rRTugAga1MLMh+Sr5OUtXJy+3e1HV9R0YQeNgIIfu2301bjpumHgqwgpQGRCI6FxF8P
xdpUgeAoANhaeTAZRrfLq/ltXrHhoDGsYBn9dKYeafZ8wxDad/LiS/bzK5jSa3abl/h2mRo7rH3Z
WcAtghugW49rwuGumCZPi/miyOyj1kdj541nWa5y1zbJV46zJMJWObNP7OdQZnBvmH9TtvQIPMYT
ufPHSXKZzP0SLDlKBcRJN2Vpn1O5ROCpVj69Jg28SV+REdjqm2DXgP3EimQT9zuDxOJZ+QHD2vP8
t/OdqTvRpHVbPf9d1mepvmHxDQV3I16VKiyN/Gexqo2LMWPTDFV2Z69AZmWu9n/sAhlhpS99Vij7
BEURz+PJ4TR/JEwS8o6hFN+p1G2WpYZ6cPRuvWecyY5fYTWfql3BCF+pDpSj8WnizRJKdXGy+GZQ
7AnmYivOpBM0QdPPT1NMhW6lxzRJOPulooTurHQ+K4NX3Sx3cs36CL0k4fB4cs58/Fesh7WLpck3
WqfVI1YOTqrGlq9SebXQuunLHFFW2fgUyjGwyzgLF1PrLmbJMG1y9UOirfucN3FLSfJlKyKK8+So
dlAY5PhdxfUN29x4Q3v07bGHwVIFcalQj+wZt4WX8ImtWQTamAEHgYwoHXyIoaGppusBOROEFVEY
m9VRt6iRtGM6W5KYwcZ8WSiU/NYFYobZciLesYd0tqrrOYlrd0cIWbOhnSootJv+Xh8zZS/YGLS+
WVRMb+2Bq9s1f0D2BQvTFW2evwjETTZOY85vOS87DQh2+emCQ3dnCx5ChLnFVoqc8CgRDdy4FgIA
4bw1+eBzHW0cacsD6K3lvLIp2jSjFiEK8geQy+rCRIWxuE79y/Mu79CTbRYvu4DlWcOOaJj3fhBI
FBRmX9ODHKw2NOKJW7nrnyqqJrFQN3ddOwal5TiHeWRtUbkd437hfM0k1Qc2pQS+L2WbOa117Gxu
KoZgsM1RbCeTXHy7ZoDQOrwIXgtBjcEsMJxR1KjTcZKp3IxVbQadVU2WDyhkkb4k5kK7jv+aMzmQ
3TEnap65ycShMjKd8+OkPzMg/a0btPdKDCuJRN7FidZe628HpMxRkSoKfl6uSXbiyW5BYhpSrD06
UjF2g1K2O0XRROI3GnWPiW0hnFMcRHZXe+e+HWXqS/gNm6yyUk7WLC6CVsucJ+S4VjBJz4M4Y1X7
0ckAGa0tnKmwdGR1joGWYGW1xgTK8eBucXapkdbmC4AKzUMsYBufitqiIkUnrLDtJnTcIexX+mut
fpi1PCmlTRplJfZeb6QvujXoiEw45se5lZvRBJ6hz14cYKRNIuzcl4F7GXKIAKuNES3DyzGSfwks
+wXPpPqdUttA6sUM/1OT0EI3yUTMxVUCTsfLv6zeVE9pQZgSrlh7a1fD9Fo78/ycM3sOitqoN1DU
ikNqM9xvifpjHCqMN900tTMjIWubwf64SA7CWxyoT+U6xKc596r7tNftTww8bQd3yptDCyk4cA8j
BYiJK9DPs3G9qdoSP/sw5BtkDC2MeUucF4L0XqWzeodJKeMN0ymUwW6B6KuP9XM1d11YrtVH0nZ3
pmB/kKrMkmBXK/sULe0ND4TcaB77BH5han2h7GuOoDqsNx0m3EhJn0zPs5dlB1maGnOm2LxdGlnD
C/Mm9eDhZjjCTlgv17zOk12g/4HLNixctXpy6xTUw0Wd2NuhcF1fcTr3ZTLn7nu0eolK2K03dWwv
0dSp62ZcM4LvDcm1OK1hiVz6wcxdVPJ607+CS11OHhDeYy3W+LvTGZ0wA6oSzWaO2Jk81WX1PTkM
sk3hGGGz9k8DzlSOGyVZvyWZ8r4itHjLqNQ41vNz1ufKhzMPMZ2RPeyIpJD3fWImIfAcdnKVKLYz
iLfA7r3u2Mf9zBVGcZH30/XlAWYQQFsK+pG6iBoPzOGdiMdpp+qaeUT87ATLbFVUCE7x1fABHNaK
1SsjBsT8DsRv9pN5/tDR4Uf/ZvIid6XL9HbNRrQciKSO8dqjsEegF6Foc8NCSQg5Rnr3pyblfyTW
uG1+qsvQ/fwM54/mn4UWf1Nw/D81G/8b5RjXBIr/85+yh/9bjtF8iL/LN67//Z9qDPMfhq4RUeG6
quFozMrJT/pTjaEgxyD7zcMLgPbR0/jP/kuPYfzDcQyT2bfnaGSxmfyr/9Bj6M4/bBX3AIhUW8Nh
BUv0P7+x/4Ye44/AtL+qMfgKpm3R6nLPWjbpNH9P71i5WZcq65lqst+pN3aimdN2WV2dAldz19Hv
CMI095Bm0ldEQhTjhN+WROpqif4FvLypWGtbgi16p8Yx4nGtyjcoieV7lTklBXYVx3sFO0obWWgd
t5ZkexK2E3ANOnUsHMwGSD6LLLOzy+1ffgv/8cP+VWyi/z2XxQF9TsoReZyaZRuMk41/ygmxWFMB
BR6+9WxszznWjCKAdMt3PzFdO9ezjlZCIAM7sBVJPxq1gvrkOAAvI9RXsRFNXjVo9Cq2d7sw3QnH
Jcsu8FSGJSwVzbrA+siOsH/W4kaNrYrCodIRqqnqpJ0JEqYCWLVqCDC3ZnnYVNDGgqWz+qj0mu7B
pFZp/kUQzR/imb/+OvmJedBQ/5j89BYP3d9/nYVS43qpi28M7YjOjbq+OunqXrWCkWeqClyAaeMm
J2jrXJA7wjikLtUs6Duq+6FFYfgvkn/+eH7+/g0Rm2Fphg690NYJJf/7N4SWTBASSus8TAZaulo2
CkNyr3KYWmgxWE3DXp5GiCZX7T0bFWbdixufQFYKbjz2G9JncYCcWUss7xdaZTZEWanaN/A5DG2D
CLL87dCixkeracuzJHS9uKiTO98lszbFGzi/zRuHvvVoSTfVKJagX/t//FNltJp8A/NH4YBNRjGG
SB1yVsoxl59PWGfiqxAxNUwn0IV8C1oae+RSYw06AQoDbr4a4hrWMUOLa8dqoeAW6AH5KydzCcgl
Yg7qVTV/GdpVumWdbjTZVezMd4ZtahsXehtwEQvJTlS7JLz7Sh7Xc2RkRcsGxik9JChLxpvC2jU/
LUWjPeHM42+yaodXM8fYWPhj6Z0LRqVaUOla4SEvL9WRiUrBaqzh06UU02Tf/ot366oia/7rF2td
o9RI0CIYzjNdB+HYNfXvLzKuCfZ/koJx4iuNJP1UmILXHYt9m5FYU9pb8LoIcb1p0cD4clHKcMbY
KMMkR/0dDZKJkZ/N9HWhDqusi0xQ73DfS+F2kbBSxwywxyHRrVWnbEKvJP334f9/PGgcmv/8QxhX
mafJs6kjmFP1f/ohGkpnkRfjr2RfNd7zRceGqOppwH8PAhXPLb56ZA0Lg1xNMdYTqud16066+RN7
epG8AdWTxtbGaS+D2l2X/CVxAOKFPUHzWKSXNQ+0EcnUh/RM3Dldq9l5QI5DjXa6cbo5YK3EPFUT
K+tovK0eKVU4+u/QwmnGdi6FjYB+Nq0e3xLZOixfmQWz5m8BwFZrSf3rFYpjRVTCYyhKCCOB0Jr2
TkFI6yKaI+MmVEkcpvZSs5ltYEbLByK2UZ5SAtSrICl5BreDa1W/RoWSmSqcOcsNyPD2zdVzWzsO
8+Jt47SbWeWAFqOVHwq0umOcNdTpkgc+IqeMROKmVpin8pec4g4tRVQgn32Y1IbHnwCu5Y0VhYqc
qh8RnPJG1/kms0bybZZ5mpaoyDPxKDS7idhsimmbklJm+ARo8Tl2So6PpmcxPL/zp6/vA3DL6TH1
alu591qWOZsuthhcq2mtPmQlw/kzka/lsjEGtiV4jjxqZ97Z9m1QgZ0HWGEqDHnL2H23ZRo7l7Sq
jBLqp9WsO1eq4xxk0zy9WZRuxSZ1F+CzzUxk2p006Cg2bqtg4bdaDED+Kih5A3PQ0oM1jQMNVOU4
N4lqtMaDs8JhCmM0iWk4ZHrzVss29fY5opP7iRUp+08UsYeGgU6C4HZMZ/rDhQqUbPu5vRlSgwFO
PPXmEpKYhMyNSBO13QN9o4Ez1HJlbNAKyH4s1l9lb+pQGwExFKR6SGSRFWxjvzCbnHE9fWW/x646
s7TJcCC8TUAMaeJQeIBDNBPtu8YUfecMV1uPHGsFAwNskA+tRWp4cHXInpu4H0q8BMiQlqjvZdaG
He9Uep3vJulTY+XTp15nxMvUuFF5k3ChraHI44Y89ziW+u3awfY9/Hkym6LuEXt1C4r9qBVKV8Lm
4gfj0x1XzvN6bjlAWnNytU3leTPMnFbVwtaZgAoWJnQEtCUaL9ufdUpdlnyHULa4w6HTz3ezjtXH
BCJxfRWHgTgsKCrZyF/RWFU/v4N344pM2aGiNq9xraOAHow6Lb9NWDtI5wZPXocoxCDVrKQbC9ba
85zi3TJDYc98YXqr5s29Rp7fFnmJFebPx3UlM8l6/ZM9WP5x8P/50AHjLD0GH6M6snnFundK84nF
sWEX+RBkvfvhmEjxoeorLQ/9mFivsGZxkFRYpJjyLw7bVSvr7/lM6LtEuphvCgulk1U4GHjR6OHL
yVLzc1Ymc/CZwXxnOUY6ndEpkyFOXRQB1l72Na9y1Qz01q4+7pKy+k0kfQrFi51scPTjokddngVm
rop0gyqMOcIIpOSqbLWItM1i9WUeyUayipwNypotb3PjOjc476onb3RhAFdYMd6nQvWOxSIYOZDJ
isVF5pgUZAWZq6sxWKpAU/YQcuuzJVFm+TAdsztjGhqJask1dommuiwWFyd9AjV9cdO5oxpLmb8H
rHyG4d7VJylDYLIMmOHXZyi5rN5Z+BJSaIFtKXzQNdMmRPtg43DGJEL3F6ttw0Zzloe87hTwkMto
3dlaWTMBb/gdGIp8lNdtAI2adViILQ/czmUO1AyTFbKvFg+QJPKZz5AZ9lrJ9gQUKY9cS1s4joen
3Bmym0VfftVs6l5cjSIsWq1Yof/jnFX2Iwq5F/rBC95KdMOtxPAEDDIcGQ28zR7zSDGKGIgQubJN
Iettk/PojhBEe2LisuoADMYE4piy50c9qQV14zVGgHaINzfTxnaKCFlFEwA+71fSeV84sQG9NrFn
V9igqAVUtvn8A6dMbyfG9zma0RabWEIyG+eFvbKM407Qg6wts9PqmYjACCyUX+5V2OevjmgUxv5j
/FGT2LvTykp/lyRvXI3MTvspBFuFKI7V5dJOCE1UkbSECFi6h5ZuGQYXVHqmk29r2zdrUeR7tS9Z
buuGPJVT7hDSYyYH/Lvtrqic9X1cqKETqcty06YNm9oEqP0nV2PG1qQdxC6rs2FX1qw/cFujYxnc
ytQPgvLF2RVXS6KPWTSFsTfk47dSz+aPnY6/sbp2Z4QxSTjQJD0tyATfXGyc74o7TyI0++ZzqCaW
kNki4oDuBklt4oxaKHgu+FIgQI5Z1mTekaDo9sE0lzh0NXcWYcfy7GfBj/+La7a944RHJuHy7t0Q
sTV8adrgXJAloyqaNKVAS7Q6J1mZaxN2xXXbHOvufQMt7qPslvY+U2zxQCmLd10k60uuTdZxoJTl
tGniM1Ds9aunz3iRVFwbve+He8sxPXQYA2pndanDEh31+DaAI+P8AFfZ35R6uj4i2DGyoCFrmXKs
79iP5rjcvbeabhTdXaFkaZTltHO+Jjr2Nmo2LueUEcsbQBxedn0dyfE1mBxGCrPeLiBDp/h1h4n5
PUTo/tmlo4uZteVuAdJxxVBLfgOTbTHomyotx+vK3uQyhpLuoZykwXI2k0DPueE2yF9yexixNefr
eDQtfENho3rFth96F0iXM7JQrdt6UO+X2u13SB6snzJL6sOacrj7Fk41xHwaANdtqjkoa5htijLy
KMZMSfeqDe7TCBe0913sDCxICqfmmEsyy33VW77pYIZbaIUl3mlzF+uEB4VKP6Z9RBGUh+hCr/eM
VjUemV6V8qM7MlWBzCUiDjGGeiPjOr29jg+HzURexxqkzXid5i4NZ7emOB5kcWxsLBl6T54aq5YC
TGzHKKtvdVt5ADGr4SUd8UqA6UbZDONOK7T3WpjaO2bFZb5jC4fVfDHhHF3jxRTuAJUNbzWNbRp1
kJrlHQ6GmdVePGs57/+iD1D+pYcT8MqcOnmZ17+KxWzu6ZXc8WCKqR6JAyQo2ccfQVHLnrz5BpVp
FVv8hp6+xVOHTduZDa6PwtOMnZFNZbLNxgEzY+o5TTDCF6KrmSwbKruhUrWacWZr94QRFhrauHG8
Q1kGpDFPNQBNRu4dYaN4bqRT4PWhrCZ1t1z7Dg4TYR+XuLHUQORztjPiJEMZOXOfm41p/VIc3dhl
pqHu6vXWOWhGP6PDAiEO+rXx+plHUiglgg2Wd1NeG8eydxHQqDK+MtUxaUMZL2eefwURW07y2tQJ
Mpe99s1pkhhSyIopJOcOpX2e63swvOTJqVJlzGw0Kh3YTLbsEMYKpRhccETUgZsvvOwFM5+IfoZi
fQVB/MGsf7gUGanX/tp36Ow1af8kmtNvFjzgEESptqI5s5WbHDPFu6clbIQRA/Pn41ba0OMJy0JY
OIw0r/lSXTWq+KmAvq/CJrSgJ1JmV1W1hDA/CsP1rXK6zmHUtb3qExNMGpJ9+kmt6P+vGnpFO9D4
DHbQGFI8eyNxLEHiVe7rVHZJKCyTZnZKhfvcGmpa8k1z9gTs7RpAkKlxAJLsNoFXIvgLOrvi20yN
Wn8GZV+dED/y+S8wifPAkZlzssdrf5egwXwyhrx+M4tm3OaDl72b6P14GYp6/tbZTN+7LbIxfmLQ
XXtQWYiksJZNexUiQc4wQKrvcZ/gswa8zJ9LGRDrpyXPn7ME/R+GHBSGTH5B3uzIAG0MHiAMpbQq
McuNSYuRFU3iqAp13nP/u3vNcIcTSRd1xroDRUXISnI1Qgi7OHup/ojxwN6yvsC/YvWnLdJknynX
izN2Th+lXom2EIDmN97aemBZOLt3DJZcrLuFqQXq9bCwUPZiujfHftfpSXeh/B6BHCqOTzK8QDdx
bQjTmvkGH3x+9nRm1H2qdFGD93OfNum3ZbO9VuGp73npJg2qBtLhvMNbyMBEsXepiPON4gK+M4Gc
s3QtzV+JBeGh9ET37qGAvyQLeUEO92uok7qtBFa1kkyqdpVzhzpv+omZxgFspGV5HWRSNUGdIgcL
K1aj7bbtFudN62pjxBOC/l65fvTuhM05tGu3XW5HndgrPa2HjZuDZSV6A19EMY/I57BijLtRN6sD
MbzzlssS/BM9pVs4ZJTEpEg0vq3O/87emTTHbWzb+q/ceOMLBZBIdNPqi1XsSZHiBEFZEvouASSa
X38/SD7PIo8th9+b3MGZnfAxXVVoMnfuvda3bkglafdpoJ4SxIyPliHck1CSxcK0xWEuxgPV23Qt
jUY8O/WAfKBohvhk4ZUib1JGau9CjbgRhq3Uiqc9i5YpPKSAKW93jLr14wi7Zu9FFPCNae+qwtHX
bScYNIWtHZzn3PtSjZYxr+B0m7yiwVycGAOlCIpm3pGQHIR0HSTCv0hoGh7Zfb4ClIsQ+jf6MMV4
bn0W1XKDU809m6mn7A02c3rwnZMCOUGwGN+xSuaXhY9UdqiTgCWi5ulkrw+w89t2EOwGHG/PkDWi
dd9G6cauLUrbxepVcPBbk/elbooEe09sD/oS/OBXp+Ov9NQZR+Xa+Qm5vDjo0F0nbGgS1ZBRfPVT
olwxUDTXQd6iQcSnrsBCqUI7e0KHuitZte0tLdps79WWcaGMKMq3bRBSWfZe7K04hZjw67AlRasc
5+8OZSP1dYhjfZ36VXphdqG+RbD6Okf1eEF50R2yCUkBuVHmyqflh6AZ7gIaGN1sRx+LPJwR23sa
UrinsRO2lBei69bKD5JhB+OUZ4nn8xiSCWEfxnIIPssyAevfmh033w5h2qs4xy405KGB364xg21H
g/dbrhoOLhZVDetkkCERqZNsPxju9NkbZH7dYnvtLxzX0TetZ/ASxWJmuTfmVH0xR8JHEOx2M8Vs
Zz8pfIRMdwnS2meeN34mD4Y+YErVwdtLo85YFUhLDzzGMzW5ktHiXUn6e+kXxpFinBlybDp0v+uo
GtgRTWdb22Ust22PI6oJxSeUs9apTFGBFKXV7RzmkO5uNIwXc0S5IbRXrhF3jieCoxGwcf4gU4ce
LTUKeys6IqgJmRUecRZwNrC6cjooz7Yex84jeoR1wcm2bsd3HpF7PNV+SV4dGNmRdlSQ0RqFcErI
sptzOm+rh2kMH1Qbddf5CBz9SEwzL46XyT59UCBv0QwHvdmtezcdbhKpjfB6cjSRjUoHH0szV1vf
NZkatFE278ZosdVQDoBNHdP8jnpw3lkD1JCVZznqcwaq/hUsoqJj1ujfRkLtFJEcqDoSI4enkcs9
lSegDbzpkpF3U2/bQhtXbIDAji0ju2GM2CBRJMsMmdBAGg1H/2pv0C08Dnk+HCsOSbeF1jvPI71i
40VT/nlOOsKa2HrRx8TFCVg8cQkqjA+WLFgo+jnGeEgPZaBYJ4XU7f2vajCBexMC7EOi8iYcCNo1
VLcfTXe+pf3aPzfA5A7gDtruZlLZtKvi7oXtuLhP/XLc+ggnb4opPvb82n1v9Lzovpv1X+UAcPgC
QOpsXkSej6i7KUbjZVZO8+wX3VWdCvhfDH7Wo+0lz2ThmXdKAcMBcyRooJnJpyBr64MR9fQLPeO+
CtGTp7TKpgM1M+KwjthLGgRwRVYowIqzxjFx5DhZ7m0Vui8GvDaydu34MuUudZV2IaW7oR5B+TBY
p9fDSLEV07GHg3nHZJffYAYOr4J9Z3l9j+Koj4iNM9SOOBd5GcpuOmMlM2IUQoQx4guwUR3M9P0p
AZw+uTJBnX8Keyq7ATV3uO1JvToFwJvozdXlixdjtWny6ZtVjERFiDz5KHKCWBBJJhuy59KLMYjV
JaFN7hWy2MfZoPovdfnFq3zzwWlb3qC2aMvrPCCpbxjbj50s4+Rs+GX3sZUOqT2l333ySwwXHA2y
SkCWRCL/UgI8oAnr9Wa+6cIeAS3nIZd215Cgb1nVYPHUjlZf2dxgcKCZ6uXsPMy9m/bBK1wqQHSO
ODGnpROEANps9oR60rhsvkOFgg6JMQQvw3ycGtkzJIgJxolisuyM0qSM5WDv3kwoWR7YcRWEqTKh
lqqGKgL8m0e0B9D56GJj1aqpT8CcEN9UMUXVKoYhmmwdUsnqM5VJkG6aTrHMjJKp24p76qOKiGE3
rH7dNP+zjrkjHYeCkvEzQ4C3bf+mkuEg7OCr73rThQ/OCEYDBPpsPVVRt0ZEEVY09BWut8yon3/9
2f82crBdPxC262BsN5kavZsl+a5uG6uaX/2qLS/hlvf7aLJSBJYYdBKr6Q+Vnfd3RpjhZ0l7DKG/
/vh/H3nAR7D5BtJeNi4M7G9/e+w5McGGdJJn04qhH5ilRwMRvcP0G1Y6Rz9Ai0BgHcNMoVVvmObn
FD8IAake3U10CciwYHy3DVIqJxmzY9gbU35C/xCKPW6XwtjIrEVzVs2W76JRTm3j/Dc/4V0Inss8
me9NNqQPCJYgvHcDD9R+Fs1smYP3CjMQa4qs15VR4oVda013bkvEKGpjaihmOnFJ7tY2ygmZWaXG
OHyUbYb8cFbGqJGiL1W90Rhu/jdsC+tPvqQPjsCh6uEZ43u+vc62zWLrhU2+cmuV6n2IvrM6FTri
e7Fx33bxkOCn7JjVpNnMRf4+RQqqgIOcaODq4KiIQO6MniLiaZycOfibl2AZ578ZfvmWTVDnklBq
YYBCMfb2G9LYjuuwyRIS1PJA3/146VqBGXVv1fSorlg3mLy6Cf36jVepyT1GI/C4q6CMxxFJ+9RZ
nI5h5rabvCl5XFpU9O0ubEZrOhVJYyOixUbh+n8TNWov1+7nsR1fmLvu8BYx85fCfDcgrlMHDDr0
0ZWQOU+vnU25/5JHTa23xsSL/Vo03O/NYMQAHSMhIot4chGnVwsVfyEp4Ng55HkdMscScZLvGIG1
+PoRM80rR+H1rtNlGkQnIEat1U3io+MAcVsFKndrumBkguwa6uZxQ2wlQiFPNz6eoqqo+A8WAPcs
ld7Zpk2vNWmYmazJwTJwn5Iycju0sfuAIAv/gt11dfU3b4dYFpC3F0d6vADSJNWL/+W8e8FnBhPw
Eeh+aW5TfGUk/pLo2yESWifUTNWWyGBpX7ZoIoAEJYmYTrB5yHZ0kOFPJ8mhjaS7BgBkUKLtWANh
lTWQVy9LTyaecbkrXNMxVkhCRLtpFkzMyi9wi53EiBebCgneEsZ8havttXaLjBCrykufafCb08Ov
l4K3iymUHVfQjXTl8jCYLEvvHuF4sCbI52EKNGEolwoaPVIy5sfCLOoLN1H0A8zKpZaQndhORlC0
P16ifyQX+v9hu/xv1Ak5vG5/rRN6gsLyX6vXMntDbln+5odWyHY+8P54PiXlAvX5vqz80ArZ8gNa
DhNki0/shfzOdPkd3WKLD47DKmmCZkHsYjvc6N+lQrb1webfNVH1mJbnsGP+E6mQ6y+bwx+vh8eC
YUtEOq4lXc9kE3y3LruZtnGB+5C1guxCh/Ij7oX+pk4YiKHDiA5uMzNcHDwUE9hgTojfbgTh6zsQ
Vh7aW+kpjDIgPXzTPfcm4Wy4wDFwZTYwKFeOhzFJITnIEVqmI4nj5Qxx0mZvQnXD7dHmDctkR6NM
UAZQqGUVSU2IQ0kL9VaOtE+E8SJVFE3l7OwYsMswex+NpbNo6MTY0U1Ov4VTZV3TayqfMmbjN1Df
jFsxu+qmhxSIX2Mozo6GishIdNL2GhdH/EQKXPuy6Nr1FTqAVO1bv78MxwpeSXeRBvprQ0TOKu69
u8hEeZ1Y8xdb9LjrYP+t7AHfg1QvInkWfXIPheAcO+oIEWLvTMT0xcfsNbTEJR3AG4c0ytBtXsq5
+aywj1Si3+ZecBrC+owwFCljfeNF7o0VlTdFaXSUsvOBPNqHcYo2hlvv3XA7eDeln97Hqr4vPUXk
buldkbOzjRKLXcfakgxwyvKRRtVzmngbexltECHoj8HZbcezBmA2oFNCN2y8YGXsV60AtthG94yl
EXI46Qtd2junK55c1OwgbU+TDj9l1fw0tPkxtLr9VLWPjhZbdIs7m8w3ch52nhvGa2aCHjaeTy0t
kNHmIeEcqTWWi8Kg/WV+svNz1Hwdp3lTNek5a6o7hsmM3Yro5FXBbsSTvvYjcXI4RuJi9S9jq/jW
2AyEsCG4RnBVK3XAu3stmGV5OO5mb0oPkZ8e5xTZts4YwV8HYHJ867qP8Ner8LXIyi/MmKAp3Boi
vU7jbDvNp4zJW2QdHHHTl+2GI8A8f9IcjOLxI4weaO7YwLCa3RcmXIRKMDi5RugNnUeqPY61fbs0
EA0PpAz4LWXMuzaqHp3wobL3UuZ3yqI87Mc9gZF7oHfYnm8STvkG8jgl0i3ehCu6p1ed9q9E6e+a
6uPcPoVlf5RKvczYFevCOTDVXyZol5NGBFDIl0RFNzF9nNHMrydid1cQ1e5U4yoOBu2alO6jkb20
2rogpoEsQQ5m5rQeJ57OxRCn/X0jxCVan+jKH62Loo5fHPHKEwRLv91Z2vyUiU+pf2fF3KfmQMsI
35IevnFox9A/3JfaxhYQ7yNIFuZoH73yuaRfx1jHOUnf2Pp1d168oqlXPyZwlFr0AaN32doOLXPk
G9Zd0OsnZN47OVz69mXvnATt5tUAVyaYxnMfZ8jbP5IMfWFG+c7OsF2jKvNKey+SDjUCpp6ctD4g
trdTPtx7y8sX+8GDhe+vv5PNVwYl+PB2qiDvwklxJjCiwQk6+EdXNTvfbM82JjS3RhjoMiGB6g2d
lDbVqqIn1YzlSlXetsshaNoF4CD1nHucfUT46JH9SXPpbABTXVtGcKtrIkfcWx01XAaxrwIstISt
DvO+LNQWO+ShRQToxC9kXt0w0CLPpMXhN5ofw0ZfQXx4okD4zcKiuq4hgMwlcHrdbcfmEtxBwm+O
9l1LSK1XHxiUxtmOlszHtoOuQ73GCGv0V3BoH8He3izo6NzoidJsk3KtSPtYMUXajRAA/Wk/ujNR
Kt5uVvuGx1eh3fcgtQgTF4lS4bc4hLJlUv3ADDwFaXbsbY6ejEZOiBm/1CYAS1+HxdrHS2IKecHM
aefGw72bo+nPfUtv4WgRalDnwZNf1szaTIYbiInOMk7rS9XlTNk98xQ4wTUti3MzAZySg5GeJkP7
1z2y9hU62XgvkxSrjL4OrfzsLhNyH/XJKSziW8dNOCpbFg+Hdyj401XtemQ6WuIT6Jx7BlevfaWB
nOYx7geQRF1XmgdU5vrc1WCe3EniGGfnuXMA5N8Mk21dCRMC5tZpFx2NR8gQUKcoeYyJOd7UzB94
dhtr7yfeDhHpECSvea6wN9eocYSFczdqD6E33XYFacfwHh4NLEsLMgSNSHcq90bmO9dpmcEwBCbg
RRESetRLnJqHU4Bi4hAAvw+YbW6bKHlizc+Z8d2LkLGNizkT1bpI/ecm1uBH6IDGyntUSRNuBm5W
5uF26Bvm6OUNunuOeUlIkxkH+5qI+wstqi+D1r/Nvf1Au4H+49DQ3c4OdEZor7d0Ei3zuXbr8LVW
WKpjWv1dwtsxXpR6w2sOqgrPWpULxpmYr5kAAl/oSl6QoVdPqrebtVmokWELiB0zfTLdsTsadgrL
xhov0/nVE/HzMPFvidWoyP1jiuFT5m7ID/qCiXGLXh2f00z93AxLi2raTR34FsvJr0oaePDIcY5h
09F6fjZ7+5sxYXKYyR9bdYS5siECbsEwiQhrlGfEsucsDx8wVL8guboN6vgKMsbzIIfXIRA3jsMO
Jbsv8XhsxB2dWhP/oXHu2JQehkaW+9Q0DaRUmnDepSOJgC2BDYKIgiNecTZSg57wAsvgbGyzfOf3
dh6NbPmYNXTeXikNoELij9iBLZnXWPICImNzdEK51V8S4Mg7DVmpbCTSYpmH5yKN7RXS3ugMFu8y
QVfIwhzVz06Ys8HLRn+VBrG+fsnTMPbK3SC9JhksSLoLdFtfSkLLKKfms4vlm94oZ+DUKvSxDJ3s
HLdudkWSn7lngMysRvXZymyBeEwYwKNe4Vog8b63uMq+R7U0M6B2/XEtA9nuB7fc5zacILN/rsdP
TSLPkVMbjCbCG9sDMmdH5gXlBVF3nf9gdMF1m6vjyDJim8NBtd2qGnEhEx11FWWfOaq7cMSgz2PE
uPKH5r6ZsOwOBrRUMzNuM7LsMKcXD5hmL5YOjx+HxHzQPdvRRb9vxvg8A7pkYcPyv0oV5xXEvaey
S9VM79vGieK3I3StMb8BOMzqiQXThkQQADEjZ/e2SBj1BPZFbTq3fjT5xyGunzviJmBnHVozNe5m
3w4eoSFOsMuCOjXZ0wa0qzIKtyOSnM3QdMW+wdW+Bxj3VHLwQ1xlfPvvogpsy2AqTBSFd2/o7jiZ
BGn7MOpXjQFzwnB5rOm/oIi8FEp8BnS3EVp86Sk0SWGBuVPuv58x/tE56y/NFm8sGb80b/wvPG5Z
y1nnr49bl5Wqfvut+vmw9f0vfhy2DAtMpkkvMZDCpZRwbDwW/3JmeB8sxqELBZajlfQlh+N/Hbec
D9gxpB948h0oU5h4Njijmab0OadZwvknpy3aiW9OW44nloMWTTDXsTwPuvJygP9JYO3PQWQQGvCK
pdyYT8WUieKqlikt9QLNWUOWbJlKLONdIesNZmSHbDwiNRYyBq331MnZLBIggsAQ7Kjsp5uBV7AO
zxmtgSZYm8rusUWyXH8rqLmzEd1q5HcP6WAb6Btq7GcyPLqk0DD6K2xU63LlolVpniKRVbktN6Hl
oMjbQPMbswh4nGGOLZkLNOp6/0EaEVNvCHIMVEvqylF0GhItdPl7FcPtvQEa1TvPHDhzsa2rEdGz
6yVhwZpDutNrUgRFeiHRgRObVfajuyWPsPLY4CIU+qQ/m8xORGtQSDNqYrI4SfUtjI1W7XsptLp3
bBXU1JSD2V2zWOefjKYyvKM3iFbBWNcmAnvfjV7TYujZA4clsb5w8aywI/sjRKKZuAj+uRIb2cFm
3DhtSZVo5BNnzd7HFl0KhvXX+K9MpCyartcukFNmHDrU4DmhQ2Tnrn2NemMTq86p94nTOIeWdEGQ
MbJZLOmw8Rjl5xkixNF3sucW8cilHVomqZKdGr/VLjia3yTT5/KqDkmVOllJGz0YLTkf68y3w9/Y
4dp0j6G8HpDfmgm0OyJ0Jvg9iQnB6LUwY1te2IXK/a9NTWjEcwCQX10jbwnaE+4G2yVXpQqqbaw9
iO0FY4pbPeS1v5O+Gj8X+O2jbVeGmF2BQZp3RuXApJaWlgKFUCdCwE+lh04xAk4NaseNWfkaJmso
w3znBf10eT8XbWTjP4v0A6JdiSwl1egPMhSbN54IR4x60m2nLXvAyEZIijVCu6oS37TwmQzjP9X3
iU3MJ8LDEi1Qhjf6GhyGj4QRKNhAGjn28rZuGJ/k5F+Gma3QxDRNVe7LZPJ3lpnkwUUnGkQtSFpF
y3GhyefLrvTpy88mLzNQTww9WyI3g+wqZRfMdtrKp8e6N+vLmJFKelE49TivYM4meBHbRETIZ0vg
BR3Wi5fc7xt3mQvM38wFg7Q3W8kLYzaG7V7mEnvMZiJb566okX0fh8FwHICQFNprM+Ics4e7oXYJ
4kq6njEHt9wbvBnRrREg/E1gpOzg9s8z41wvZNzUZSFbJYVijjmlU2oPahTtf4mpwNj3NZK4Qw8/
/ROxfjUT67wK5MxcHejLsVWeV2wcQTRHRjUSjkiuemDoWxNdNcKNNI8DUNGySY5D5cSkiKh5eGxA
kIF+SkV2CxkK9SfNnaZZN1wTnNg9KqxV7LllhA8T8eQqL3LjnAs7mlZQUQBY0CtHUGyVEbrUjMhH
MHdjPY8r3LjWA8ttdC/L3hvh8vQKJRiKHfmQ5QSk7DksDvlVYpg9uZIhR6zVPCAlx0xjme0OXpYT
P2uNHJkfgFCW55ECezOPhfXKVR6Gm5He0m3adZA+hkEYxj3CVX3ghxu0j0r/1Rqaqj4yg1vG1mHR
wNwneM9bJwoqJ30TMdo7XdoghIa+XEqqmgywbjW0Y6kOGKl0u0u8jkOV6JoFg1jTdBebufBF/SKK
qiT/kybsjagZfe5aKMEk9oxdGSAYIsCZqa/DsNpjJRej23v7aq5hwsk0ar55CPoPmlW+fiog/cdb
H1uGv08a6VjnrCNcmFrTshgu9yJ4nsKwepAR6MWrdDDq8YzrBU6E62noQQUGZc6+owNHYqYdF6wT
nUaclgIXRcHVoGspLuEUeNiF2toVH3tKmlefgU//RLyb0+1It4H1E47EsN074YhiU5HynBwGN7Gc
oxzdUSMvcQihKMfKvGdW3LScxlM3vYhlZ9LE8z3xGfEYbK8gG7xqa5HHY18zBh24d0bdVhtFIw1t
3+QZgmVphnxq9t3E3L7JEO2idZBAfofCmiGEaNIbxmnlRIFPWJ0ZZ810E6dIFrx1WLQJAj8K4BCh
XAeBbhTLSYhR/UrFPaQuBEjRAkMA8taROup23tlJC0N99qOIlNI1oySFWHHK1QBL2EGYjkBtpEad
zLaSv7lZZT62PlnlFXJynUJfCPCMsbBo/BjetYr6SR6qgRwHZBQNdqIhlTo+pFPJrISdLwO2qlOI
ANrxF3AuEQiCKFyle7BUuSXCckNlguB2LexM3BUuJKZ1LYY5244j4lWcaqMzX6VtbI1HCW1qWk2e
7KN91bOfreFvi1vJCXWgj1HYoETNyJgt2EcxoIV8StsFL+jHPS6tyM+es0rPAuoeKEpNblNQ2b6g
oRn7WN2CtIi7r0lkTNWpzUw4BNsqrMe83KFa9LtXGCslDQeC2zrIWzqRfrkiFl2UH+EajrbAMU5M
j2RQbmf1MU/hGOZbpKggK7bEE8FNKMfQC2mHIAk+ybZv/YvWmAZ3L0WRcOMYjJvY6byCltlWssu1
VMlh6Mut7ZoihF9hWjVk4CQwewj1qGCARdBfKy29n4RBb3SV9YQCHnl0I9YmMQVefJkXTBXpcNKE
vdSWWffXQwk+s1mhSAzVUy3s2jnjLKEpJnpluKfYSLvshjjACp1XM6AtWYAFs76p3dKYHppQmYis
q8yE4GOoZu4o5ccpOcJ+bDw2tKRQ6s4JPZc2SOlF9rdKyTQ85e1glFvpqDz8RMAK0D3wNt4DbuHg
kgtHa3L2ZPm59vqwkdAOxlS/MGzL0XbHYTQBHc1ciZYTWszDxDhXv2a6Kz43ZRfWh7zSuT7TeW8Z
NuNGSLbkTsvhJitqzRmaItc9cH6FkD5FtiwuQoNZ0IEQrrl7LnjSeQrR7qunsUide/w55ScsnpZ4
dAsrxYDm41TakwFVJ4cocya9HlB+ov4gOcfkUMPA+wjcITEewAJXw90QVE6BZKtoEnVAI0x4h+5i
iy/VNcNdjH142P7n6NNNC+//1ycfsotV3/588Fn+/d+HTPIDvmBm65ZYjgSWwxD09yGT+MA5iHmR
z1iS04eP9uOPU48bSJAIFJTIBjxCAP7rX0Mm/nuukCZ/xeSKYZP8J8cewaHr3YyJz5XIGiWWTNII
lv//p1MPhYq2oCxDLdQzAwcEPY2F9SCrep7X5fDgaH1rZOCfglqGn7FUYaGFw6s+I5+mHeapVhzo
h9eP6ZLgTTuANYpc8vq5Bc2Kw6y3vG4LirBWaw9LWEkdn83yb6Qib1Uyy6QMOS1ef64XMzvPfSez
UDXhiqYyrLXDfk/bVYG3BKwIQA6afIWivy3SdZT2n3463978GMX9bHj/s4+1OdQSAc2oDnTA24uH
CAltJap87MzTapDhhp+2EmZxPY/zRa2RjSr39zEujYE/T3RYhn5vh4Iefd4/PlO8/cxxHAy77pbP
RFZtIdbHr8hUuWnEy69/3LvIkx8XlaspOVehu3Dcd9IFE8hbYiCOw+JKT25NdsBietVZ3AAF18ZD
NwXyVBB7OJGV1oB1MdDyjnM/qe2YRO7J4PBy8B3qXPhSAiJdHZMtgYS0B+5TCevVZHlyVqSD9sCN
2QVvEHKKHEyNzvLNr38MKpZ/v26WyyZrg6K2mOAuWoSfHnQYgbDKqxSIXmrOOe4Q0pLXQ2gi+rUt
i53OiUsLpDVV8dYrbJVsAOfMz8FcezQhByc/zYO2LsOQsHTGJ7giQKbSIYzlxBsj88a/X/IXefA8
Axt13qPNQmq/xAtY33+nWH6yzASN6KwmBXAmTAdlN2dxTAfLpUID554CggZAj3ElZUlmEfSH5fq2
y6VOlosOXge6bv79XgzG0Gyl6YfWxqWkNzFJ2LhkdFzIr5RKWOZm1o/qwrH9Sq8r9nOQ9qDHNtSp
4zdJo2FYx3yItY1p0VLod4H9Laup6Jeij1ZlR/mOOEOEslnXtg7HDQWtTM8t9mT+48WIUaxoFTw2
Iq3xRTAUbheS7EyEhmfJmJuLLyHcZMKK0vsp6C8gC4zb1CqFvhgWsLzlzqOzLU04MYjMi/GpdDw0
usByi26Hwekurgr5MGW2/sTZh1gjzEVNe2NGwYARNcyLuyLvqmM86olyeG6H+YsDsm1m4snJEccd
nK2rMStoYzuDATjI1+10V/nVjKDSnQIe7hZxyR5LKO2cXKY0IaZOFvgFOsczgGspS2985kXH3ilQ
2xconVpOteDMWuoNsWtL9BqQL4ZplbRMV9e27y2INs5CD8ROqgsBDBDmJUoza+V6fSTW6LBQMk6z
0967yNsg0YSRYPiDFxHjiba/Vonj4LxNBTJNPHT9q3T84WNtVYMEDMeNRkBEJ79NaZCvRgfj1Nqw
bEIstW7UqeCujWu7KHIy5OJ6ANLX4NV28Ic164owhOd2WaR10oyEwixLt7ss4giiWc/LZWmvWsEq
j3UnRInN0t8um4AHJPb+vwvsnFnXwB3D4x1saxI6tmNkMu12gxhXgzRHw9/gXFg8O24WPCRpAdL9
797m9y8zggjkFQg3ENTwWr8TDg10dYYYmw0uM+8aJ/kXP530pvCx4OHrOtOrZ2cS4lvdh0Shde1m
Vu6Zog+geaTvpnk6NHn5o/j5y4V56Q++WZj5TgvSgJYKktV/Q4H8cWGw5/OLxfcf7+NwWJHkxjVx
vl+fvIM4vSJ2z90SIRX8pwAjAup7Acbu89etZ7DlNJ/fVmD8wY8KTFIx2WzRnkcW56LKYcv8UYFJ
+4MQRDZ5iLOQaNJ3+r8VmGEh5nHd74lO1GHSDtiIfy/BmOZ/QMpHsNMimARpgWLyHzCB5NsyAm2j
S9PZdABjCL6fG7zbaBVuOjNhYkIvkSHTyjSc6bCY7O/6OTHv7C5ydiGQRYs+IAp+syRwImT8eS/K
1oHOAn/rWJXlpzwv2ZSw5wDMCyTtG22WcYWnyo3Re+CCvglb8A7rgC7vJWkSIcwq34Uw5BCI8zAg
G/xIZAr2Bo3Z8KVWZXGuGOb0m1Ia2FMKxfDak+NlgFRz3qR1WBPEYc7PExyP+z4nvZxRbAUWI35s
0LI9GYMNathkZgbWFxLH3gzTEWLzQDypP4RPCfqb38ZAgf366d7/SVkmlgv2x6u4XFDH5kXk/vls
cLZ4tzzgFLMmegEkXji59TBX8Mkd6efYzrLBv62m1vrSZUO+dWdJkP3QIQVYN2Hb3AVWkT1NOMG/
zTQsD3PYAfgrQhrVeBOTewST47CB3qAvMAsCf88G9pFff/mlDnn33SVibxhRHiQqyVTjTZ2Sk+CQ
g3B2iA8gkAcacLhH6zhuQT761NGJ+XeV0dvC6PvFevOB7wojOzTj2BtysqtdKG+peV0gj7VaeBe9
vEWyiJzagW0/+hcMgOGXluccYW2eiwsVTk8i1Fs6M+sxGw6/vhBv5zE/vhfqTE4nNvJQ335X0wuF
d48H3oFaA0x4JrvqwsgIefx/+BRLeBCruAp0U95e7tpom9bzqKITw+nOSllq29i9/pub+n1DendX
XfaHwETKtwyZ3r3iZEvMZIAwhvVS38BYWkkDY5UVRidBIs5Hej8oiBI65ozwlfmRxj6RPb1rpq/K
nptvi7lpm/AJwCQj9C0rzCwxkJ4i+2qJvKV/OYfWdmZuE2/72Gg2powrfcDAvR1CxD1UUjeWTVth
m+ZRfc+wvHxu6hgYjFMoTDdhvjRe8RE2ZT+AncBg1qKmzY+jqanIrXScj5gLES59v/r/mZX+n+Wg
/df71eprHiV98XPHYPmDH/uV+2E5j8OGEyQHIhv/126F8HQpdpY9h4MujC+e1d/7BY71gT3KtRDu
YJWgTcUW9/tmJYMPkoDBgA1QoJ3/h/2Ct4sF41Z6Ecv67nAmpOz6jrf76RRlSgDATeE6K/pPICcG
kLxV/9Tn8NC16nZibvc/XZc/W8uXM/Qfb87vn4hIHP4EGD7pLMvET5+YVOhEGBA4RJmJR2llr3BY
cEekD23Y34ugv/XrfmH22E9B7/xm2uouTWoyg5uWhrm9U73zNXacpX2/Zpz6XNkThktNMIVs/atf
f1duz7svu4j9xRJl6joON/H7IfSnL0uCbejSV6PtzTGOEjwfV62LTTJO8FNxDrTKnYsUC7t0Jx4U
/fDbDM+kitWwJ1LxcapKErKiUrEFEz4otSLjegyQtgrRQmmPPzlkODEZDOnRwzt6wQZ7q1Cz2C6g
B7uPxcXsX0cJQpcms3ct+TR4ST17q/tIQ7gdoEx7hCJVJOlQ34Bmp6VJxnp3NWp2b4RTKPwMS22g
xRtroUhNbo3xTqiac4eym/1MAs1KiTE6DwxgmRa4aq28ihR4v4f6lFtkJkEE2ZQuk+nYSa3bptPG
LT1+dxeIMtkFZW2DR0aG3NBnXee9uQ2MDhup6+8YeJBcXBIA9zXMjOwrnX8g9XTeN51gdOX0pDf5
RoNcJrlny4ETVZRPcSeDI42yZ0JX750WOHFkdeuWnLOLDBXbPu1NvLbNPJ+XkM5jymJrLWFQJuZM
JkJcINgsasOBgkGeSqAZV027jbRxEejmMZoK8w6ww7AtZg0R1NDGJYWD+Ex9le7Dyd5z/4JDU1X9
dWQ2BF3r0rlMCnks4vQLrdjiJg/C5OyUZo8MkrD1fZIwxGDskmHPTvZ6Gmx0so3pHJ0g9LHHQn48
+eQpYWOb4/tGlIBbqNvWDYmYXWpIdgm0vZ32Sf4z5SNxEYjesFkGs3gtA4V3rbLm9VTiPZ1BMW0t
cntJxFbb/2HuTJZcVcJr/Sp+ARz0zdAS6ktS9bVrT4hqaRMSEkjg6f3pOMJhO+IO7r0TT0+cXSVR
QGb+a61vDf1Sx7XCq5VnXXPxDHwGY8kAvJEkvMeSEGJGKP9czdC46jD5pRA0/U4n70PNAMnHEbTL
Ovezfo++3zywIBeAXmHGGj53aAF3B1ZU52DkdYu4G7N0i9byhdk3/7BD45UKSefqgH+79W4CqJaG
c8qs9CNYmupPy4HxqZwBtGVmADojJagcSyd1z3jcjI0dREz5vQKkUR1Q3Qen7hJBM/rbImXsC4tu
K7oyRaxEUB6MXFLDNVvlxu1yve6kf81QQZ4hRBdcHE8cRFcHayq+i0vCBm9bVpH3GeRLRbpqpuEB
NtPWnbL7xquoQfJqXjciiva8+9IXSOiPjbnQ9u7giu36mZl/ss8zHa2k3+m4szhsJp1kPU2zfdeJ
aRO2OnmsXLu8eIP0djC+mothRsv7bAf6fVgS96EC2kdeLRM53YhZgsOWXpYgemAVHjBaIqMLb9Zn
N5phqVCCEoOLSnb9wOEE/WT4hNYEi6SrwRd1G7PPmlViz3DegxcQGd8MZVwoETrYqSakKoo9Oy0N
6EcPo0jYUBhy61ByuDN9Ot20DuBpIDog2ucuiBSGRt/jZETrtHP99yRRrwK4ACn8mkaonIZP5Um6
ZVKdNK9oyh+LLeTFKkN3H3T+WwELi9OArx4UcOBLo6z0zCsoXyPjWpsSRX+jLM++1n1EHqmZ7XuE
7vAv+Kpil3OvPsgWp6/M6+reLkpqR5oM94jvzfRBleV6pDIGcUp+AEVRO9zrPaYU5iz5HKRXz5Uw
UnJ8lbfy9dt+5+8s0MbF0D/C6Ld2YDwYYHpgewkvXvtUPxu2+8Y85dUrB+EzHZQpGNM225duZ/tr
BELrEcTKdMREYx08aENxxQvyx5rq4IQXikIni9TtKpCwg1e1FFEN/C21DqScuBPHIT/hG0zmOLC6
au8EkudaiREtWlHNYDr1vGsxOdorIN83m+3cyqtsPZNRyoQY3LSS/r6+s/JtBVeQdq8sQ3cla24+
N3MzcWW7+teVg9gvve1gBk6C4g604a7HxB6CeP+2CYiR8wobwlO62U8RHQqA/JPg07PSZnsT42Do
RBl20QqliGx+B8Gmg3VZ+YBXyMliFi/kQ9JV5dWtqnmfTi60/YQEGa5G+wuFt502XjgkzyoYrHUO
eMmKKeXSF8J22bFfVP3AJN7acFsjV+FyhssMQ8D0unlrmA1VTNlkb1PfGZsNGHaQQNGCjTjzonui
zO3tilXHodCUeEYcWjLPxzLYhNsxs4tzKaPkl9DseE/wWkdbJo00f7nD1hwMZm52oTVJvBknS1MO
maQVs4ruhiT71YaKXptORRuDNf6jB8p+sgdXA783luFkZ1kpL3Ig9KErShmCxhIVpoNRXGWRuJ/G
rKh6cUByTu74ZLd1cmRwO5xSUMQbSXHQRkbDTwaT4qIm0eAS0NZW0bTbBZiHCqfs75XtRlvlibeu
awhT+vBmWA2abD/nNYZoMoAxwm8BexSsI6Z2CuXyWd94oJH50Bh2vyknY0J8DUNSObK9/Q2N6d0D
91155rImObmNRHvN1JJfSq37w1jSRcgKdGZngI97YsC5qkYWyaGAn1t12PolMNCt0edAHaEEqksS
lY8Y4LCpdnZyh/HUeYPwlK0leL2rF7bufsabLsayg1fR6znb9IaZIc0H4V1L7dmhdOHCMGPXGFWs
5oQHuoMJILt9Yxe/uQppYcF0f2ohq75SiSo1r2zsvuAoB6zHR7OQ4/SYU9ZAjiE1+2PouOH+1ssM
HtbJKsxryiU+khFTVv50dok+Mor7JRcF3yQDn7YF/X0/39xlCP8qiOmSPneQkVZhBc1R+XAMDFHM
K7ckUlRIz2VJ8r2LhhbAUJ+MNWiYZN8uTYO5TCdUJSTdHfTI4i01cobCEl9QyfJ36kb4ZzQqDRP4
yq441hPtjm6VJ6CRfPVjcKqloUWkzQbXij5rAp87BwPQo+vrh14zv6nr9EkrC/S+HVLGRkB8Fzk1
k/wEupynPTPGrNDvQ14/myHt2ziAzHYCae5cQx3667B33DvXD9WxjuZ+t3gBnHMrWldTsy7csPzx
3DbZekZp7oOs3qNp59thwIOe9lW0rruZB9ACaDY4el7rsa33I9aHCx1Qb+Xo5XeZmzwSlgietfDU
rUGiPrpYa2vy9EcFesn3hPOKDNY/pOOyrzJ+LSrdd0eDVgNhawVzHbqSWbJ9pwU3MEYoe7Q9PQzh
wJHWWcLwwkpavI4Di6fi4MvbsW1PfXArLNTpXR0V/k/iKHlWU2e/wl8g9tAzLPCKmTK3VIdTDCHJ
v8/sWt9rZ8axDoQ5ixdy26iYGnwT1Bl58qICW0Ne/Ak6uB3KBg7ohC3WBafqLhbdgpvUqAre3YzQ
LPHsKkOtbYuKpqktvJ0zeEfbmPOnUvrntlL0Gtog3gKjwvQx/8E08k8FS3UorGHcNh1mwshErZBg
UCcbIEmQRxsvYCUbs+IXpXmhRs35Lgf/gxqb57mRDwtnMYZt4Zf0nQ+8GtlzE2VMaVL7XIbiWbLJ
Poo8+0PRIfwcPhnuDKuMTR3SgmBU7CYFN58mtbMt21EfCqo30UrhYVcAcfd50ntbynpF3OA4Wwft
JK+LWJ5I5IRbCB3Q2hR4N5Nwcp279/wlsYHPHYVMpnyUtk1lrWAFdQfoqW6TfEPQQ+1T0wKyZFjN
IbUd5XyjM5kpMzgWMOYXMzhM55anqJV8plwpuyvRH3aeX25TVDSYI+PBVEqcK68Sh1Q2jCWGlmpa
JVw2o6F9j8sQ8p2buVvdj5DGlx6CZaC3hdThtqJ96lFP8ttBgl8lM0GcwgnWPVQ9FJOoX2vfocm6
Ny8M4fSqFqCNgpQSMCZCe6rBpqsr8mOhq36bFuFyqiV1sjDHugwutBfX2uXApUjtlpURgwq1Hipq
lEO8b5RXG+6d7BxxT16buFdPSKgoqv6opmAIwVtUzVtPZG1d58tdOU3hN9yKt6WqP00CnUhpHHBW
Dv6blbbN8RPIC3vfwKme7D4Fi1mFNjfq5HX7WsKpOcwDhSJNbQ8xccyRNkLXoTjRS4f90BJuGYz9
XOMuXgXYdQZqXLXk1uOIyXDzN8VgtLEim9cxQDsCdRhnV/ZozHGnzPdW/ep0mg6joJRiRe70Xesx
uk6ZHX0Z5bLEfQdtp2GHBIGkMldY4ya6iRvULs99VIRI1650Hroy+qw78wkqU3p0G56GfOEY2c/B
U55BkrSxiv+ZasI2LUfySfgvfRSiE3v5X8Eo9GLe3nQBabNVhvOLwF8wbIQA/UNWgtMsuG0qjBn5
HsKZ7E5hBxiGCN6oYRFPJebplao9c0eN9BVSlh+zstD70HnlQQt49F3OJ2uH6Mhnevfn1wotf1tb
zZXDuv3YBRNhjKoGgTXNj14TiG1YBOq9saHoOGHq74akzHZmD1nXLW5HzcnjqwGUW3UL5yU+37g1
9e0yEapYSQALMfk5wYPHF9h0aXGUohRbbqANY/pyF01sgW91S3ZVbBXn8HWQPEZA1866JgIIXJWO
Gdt/gTtPGA0Qx5z4y12+cHJdzKiHFJbeLaPhPkHWNV7Zcw93o+PPBwH04CuYOK/72DqODpWbiyzV
W1cOx6AkQiQbwHgBVrS44XweI1/KI2ZCaa9d2HsvNJfKXVKZxnlhvnHocY1sg65BM+Us+7M4s/yi
rA/LY9HO/w9Dwv+f4Pp/y1zsfprLh/hR/7Mr439h3OIWVP8/jxDXP3XffVT/8m/g9r8+6n95/JEc
9PKv/zpTvP2E/5gp2sG/ur7PTMfFgnCLqDNG+w8NzHL/1b1FLqBrWBgdGFr951QRCczEOwubwWYy
7iK5/udUEesSyhnaGWwaMvJm+H/ZivE/CB8BQ7ObTkPc3WM3xWzxNgb8r5MzqEcsDNWOrhfBeKbH
c0exNoU/amNQI7d3O/Ovrxy5M9lI/3UXE56D9skahFHzZgXjhAlUFmJVGkG9TdnlvDL++XRajgzc
6KOK/TH3d4EfWFimNdlMrNreT+AU89ETlh//8xOnNp9i0pufhD+seFY9Q7uOZPNbdgtDH2a3lgdz
kNNr6hGvbSEbPbpsDO98wEvFKmwk/5rRJLbBrrg2cvFfkiybX6cRk2w/qG93tviJyrOzg/KKYM+6
7ZxZzZ0bRX6KzZmNXJRU9ZldLAzlqr9muSivuTd8F0UfgIkWU0wRtX0o8ELsnUp905xuvOW16K9N
LwJwxAHC2zQEF6hd9Q4tYDyIOQ8uQy8V4eH8cxRGdrj9S0PzE01sD8/GoL9bxJzTKGl8TkM+smbh
u06T4f22Bl2PeV4Ge3DHnyyRcLjpgrh24bI463++Btxzfy8zrtM/nxLSYnk18eVe9CwZgvGvSrgr
qaT1OMdvGjeT5+8hb9xstb33y3uzYXiL7x2Cvu6vgyVIjKqsvHKizg62lTEBvIHfpsD75a96a2sE
JH0g/E/QDVuFtavQqV4ck8uMe9akFWjUhFb42rg1qCnF1HudkxsHi+6fK7w0ToUNd9xl8W2+icHH
9wJpnoZBmfg/MIPA4IMGuh+zatrUxCVqaoMC1uYks7/FwM/UpZM47HCNAuno9scDMUOBYxOUu9vF
LbLQ32OKNxB1qVX8LYIKj2jFb3T0t+iKz47Y0Nqmnvtwu6y10wf7CKzTtWYlYAsgPpfUrNejwS8l
POL/hpg/fz03zemh5w9SIbruC0d9O1MC/cYr58tsdO5fTEZcxXC8lL2n7+uZDqURhzp7HwX+27y3
qgQr0Ng2NkNTQvCrQdPf0bV9sGG6FlyxyJQnC3bxLhg1e+RwsMJXs2QkDCvXvHr9HG6kcsI7EZkm
1QEwxVaRo5stXg2DVL/2Li1tTBtTTskJ0ds5l3QYxHBLu3eYsnrtk/09RE6ZrT0PxGUWkMrFqxek
34vovH0d4E6OPZuhGnsl59sxG+C2PXtgZupDz4Ek6bzYaRZ17lO2r2ET9j8F7izMhbQoUlQeLZxN
oTwTNlNXLD+fIUSXGzCMIx6bPG8XuKX/0JoIBnII9WPhYo3vUhtXW+XM2Uc68iAsICqgZnrWPqV1
+XGGdX7hrh/eusywNjVpjXFdDu3ISMZML8q35DFYtLm1RK5XPsB3hiGWz2jVhi1AZpYlvAlu0K4+
uh/Q+vH2lGShzZb9+xwtF1iO8F8TiKEudmIMjKZJB9VYZMTCx2ad9tG4z0xTU6RMaGyXO5T5BRh2
LhAjnKtZJ5ryryTbtuFgUuQapMdKCigNoLX9sx5K5xNyWL6dpwoevWi+hsBXj1BRa/ig4+QdK+F5
m6iOLhCUjLhOE3NtgVyzmFjrDRy7bkMpIgXGiWz5hHW3dUYeCQdIHbsZ2z3Qf5FAgRf6yNbjtWnx
8mWDZV0K8vMvpZngggLX+6mUdBlQ2LjbDN/EByPavjySA6eGIko5+1u3xhXTz98iwv5vg/SPzuK5
GNN09hxQFosKji0tclA4Fwv8Xr5A8Vzpmk4Ht1bJq2cbGexixrJJ3/T3g58Ne9q5HAaiwltWzNrZ
+BeyPPVWYZz9jr2VWS6E84A0wDgEmbvyfA3gWBVQJCT+C/pGQ+ZmUiY/XU8JBESyvYMJjQprDAGD
yqM9QwG40CHPPi3QRpFszYnThp0x/lRFbR+gRYq17iYIB1MWbNRgdheuP5lpF185VWTFNWPGw5Qg
RHHQ7UKi2vKOVGuk92k6Gess6cO4A9HyfgMUnrIlwUyuhmijSrxg3tRyEC3tapPZrV4NHWRls7EZ
QKZB+rEMNt+J0fJNXe5jczH+lAtFOsTBG4NHZWpKNKNFnIkKppRK2fZhqCc/Bl0gVl1dwwvVMCxv
yEQOqUO2T5kvbsykH79Gdzh3RQiwoef7hoZ3qtBTYo4CnNzw1t1aiifamBqvOVVCOJsOa+gZzgh/
DuoICf3J0bl1TVLSNhN34gDR2dxQltfiTpfZnk2JptZnolkUQuqhM0f/rRtNsTGAU33BBQ3ZA8hn
Rbn5oWukeFEyWl5NJwpPM5602yPhXIIsZUou3dk+9laNncBPfcrOfQx6D7Rsz7TZG95hsvL6DljN
skfUGze2DYsA81kdD0YSQFm0qktSM3WByt/uBB9kY0TMZIg18kCELMjdGBzV0jpHf0yiq80JczO1
qbGSt5WK9Y4qw8wtHuC9PlbDMF9ST0envF/Kb5JGdB8n3oyrs35ORMX72bI1hktbwKye67Mv0Kqo
qucuLtwGSXNp7olCP4n01lfZ+EmwFWWif5wupU8gnMibrHnhK0JXwgas6xsPpvCLhDG3DI4+vxBd
b2yvZBnM7wI1+URMMnu1/emdOaZ7MmlowGJEJfs28nLxUCm/uWMKwnrXIA60CafUDgI62DA47evO
8uqVLfPk2jftw+QyWbdldjZ9t33Ig6bmHxjc7V1v7z1+PgMncT8Y4HvzsR6fak0iuywMTekNw9TM
u9UxTveGmYxxx7kePHU6riGdgzW/+RwcceZZnddpy02sQveosaCvhZTiGnTtvXJYAHJhP2dFHfti
+WQHS5H1RLFGE3nAMCxu0z50NrIzDR5axuwW+Pi1DKonJw+sbddFKTTQySSciTuZbRrVlVgIXxMc
hyfeNMiAmiasZmBsX8ty/Fxglf8tCw0qBAWvuy4eISHiSe5V1UT4sUxFjwglEfKLHlYM15ffLuqO
8E7HJwvqxbW1c+Pi1eG4cVs73Y5gGGLRss4hyDi7gmn9xsvbbm83xCdHo3Lw60JqKGbf2Uo9uF9O
jo5SZcHcbmZn4kzWqxeQqvosCnQDph+WcXDtYYaUzaBY89RA4ggFPZfzXJsvIWfur5mx3rZm4wuC
VWUbFfl0WJLn2kGjb29hsmnrNMD1w/HWszY0Ih7L6ZhFtIitBh7pI/bQc7aQ3xqHyt8orD3HguKb
XdMww3EjRqGd3+8imoAu+FPdmCJqH0C5eCs6G+iKZbfMzNASfNHD1/dIIqH0i01Y+e66qJyOhIIH
bMLQDxPS3daBA7licQCxmwZlTIXLLcXqLfuGeNB2cQXjNJy867DueNCyMT+N9K2t6HIZmJhSVyrn
It8BeTC/5ww0Y0HT18pUzgxo3KNTIB+Wk2dXy/3EpqAu2/Yr9SnDNoF8q4hKAdediweyuDBeyfje
NTPN1wqCEL01V2Nh72ZRsroqVG0+oTVde2pTVzXZJBy4c7hjYYDPMAf2uBkjQ31F0+K+V6xuX0k2
R4da3kQhhEbrwGyeQh4zmSXv8dJwzmRRGdFicQ/t2BkHICZh0x0CeqzueWLlwVpcRBrmT3rVWn3+
x0RhuENDai4JpTLJep696XkkY/2Ry8WIpY3EEC28UgZlWWurGYuzqDQ4sVAsjEcQ92KZK/wFw2i1
j57bwXOIDOPdcgiKrU2q4Hbawfm8YVUh4orLfr4HxWM8DjyiMIEaJ/n0mjLZsydUr15iIr74apkR
ahX6dVN71zzy+21SeC3jv6CgUIRpGYRdoPf3OpJMpw2z0qxGffswZrcuO8enYoC5zjgcFhHIT8cX
wTcLxXLw8nG0oeum2b0/2suub7jzMiscdpBkg1ds4foWfdP08Y6NdU4jhouUvRf3uYNex+xLmSSq
0bjOWemdLeZ9sR+o5ZhhTsg47gQM0gqbADlHpUfD6mOrvxW6D24IpER8lAWUFqFoTg2nOt8EWY81
DoLOKqViZkXJ8Z9J5QzTDetF+LDG62D8puor36TiJqA1My9p1mkkKSpnJlrormKR1DUF4UcvUZFa
RMR9SuzsDgZ2dTem/QdSJYZiazC208huPL35NxJu2u+xp7I+FSOtWHIXUjzMKNJ8neegW9u6PJKG
1xhDRLQOs9ZAGmK2OI3eeSpUfnbtRX+WfldeCCC4v1YkrQcI7PldZBc5nREBm7I5TzcTTQx7tj8P
QT3/BR0CcyQf0/PE8xovxaA35A79Y2B56bFue2NTOi76IxU+k1DeyuRQGlNeRuWOkS3wxIZyPwej
9UrUscMsP/vrAljqyrP7u7Gcv3l3gjmmlHAvAtAiHfQw2K8w0qPXpBPP5TQ/id4T295X5brI5+ea
SJ3JKJOSZv0yiSBcq7xw3yUN6DRRFMG9Myf1izFBurMD53UZxveExt37gdQ950DrVrCpl7OUBav5
8J1TG7IphfWJhAdSZIjGGDQB263OR2QWxa0bfeleTKMRdySe1KFhv7ttl+KJEcMhQKxFVtLlH3Ln
6xFP3ZUJghNPefc55+YnXRETNkTnuZtYJaOkjAEhZ8dClNSre+VfWtmKdW95T4k2fica2qaluTbm
9I7eAgdq0vfCa+g5D9R8lyS+cfT7MNkiHcQIbzJeMA6sqWGbgc4Yb9ZINJMd4J0ebmyAsQx43bTA
0FRpn1F4x027uM2xTNlN9qb08F6GDCxcCbsuhU5KfB8RxqXfCHvmxszMeSP9VB4WYNKUGQ13RIaa
LxASMxIPBW+rwrPQNVjkAExP07MBiRti4Rj9xWSt4jH00s1YpcfWtDntR86Xycp11BUUIM/chlVz
Lj3hXaO2HulhRpVjDPQ798FwACFFSsJAskuaxd4mCRkj0qinwo/+IgQ/Ld1Niorsc55HJ1onf7U3
fDkYkuq2PGIMHVcWe4q89yLszskpb1g3meRcsijZIfPH4JRORTvxZjOF2EyK3mM86691ZZyMqGAw
KnFmyNl4lEkRri27+fVLfEud/e0Zy4G4NNhpi5Mc/RyXYUDQhOTUrWeVjZvest5aM3rL2d+u4SUQ
PvdOsmSZw9iFRI1yh9APiRGRPoes/wSdelNyQxAgMN7LcJKrLirdXTrpP9rEi0cHLoYD/5L6miK1
IuVoTZ9V4gbXxiAHbodEchxy0HHVVyIObT2t2xCcm1TLLzf4wr+ZJWuAuUvE9CpTTzw4WJ12RlQf
6UGVDACqF5MEPLwB6uSpoWXZfkUGvpNDNRF1GX6Yz2GWlvN7VaOTrTLlPNtG8kb8d3kA7PPeKOSf
Vqs/ltE+QF3/Ea54a6PoU8/pL6rk3Uj4JkXCqJzoFxbyIQRISD2SDZhB4EOa3OxxGfqPrGn1SdNy
RJTLGbZ+pQ5p73d/pAGoEWt1ee1Nx2GvaCZ3gWjgiwEqiqsU41WSqSouKx+kRodEwoonETDEvHNJ
T5EyxK2OA7jyjN0oxXFSzq5r3KOgN29l0wDS0kldLwSg+DhEgdqFRvlbe6N+6mukbkEiH3LhJqsA
sDgVy+pwINTrrwXG3E1T4vzA2dVuq7rxr/VgUIwTIBBp6ymyfdBb9MWaWJiAW5hySz/FOg3kY8ne
HEvEmpknx6YquKe7dddE4hiO/qHLGyBdhOgiLbD++91xyvLXapErA9UNv0v64RcOi4hJX47QO4ZN
UPR6Xa0BjxMtsMFejcDt2Mc/GItx5nnY8VMe/aW42nmnNsviXSgVgqDW6fUcVm9Fqh5HyUKZNCcA
PcY6age0w+VFLugTdCSgiZVMM5SbPQjWrVVezq829g/qiZAJM2I4jgmgLRvXEd61LC2TdZgPe5/q
rGenRp4z/eEdHMuJ83ALHhjNz2+sbC95le0mG+qYVAF3b5YxEm6kiUGcVpGPrrM5g5cFyJfACNXa
KG35qOT4wpDQ2qmKGp4srcx1j9d0V9ZQSTYJbcyvi1F3VPZkDQOMqDY4/IQFjq6At2Jm9Mu5ITty
GBqz3475AJiiboPYZooMfIzR0IbYiXX0yz76qewxPCSBxyYgU9Nn38Cd6HOs626kxjM71fp7Lt3q
DdhQd1DWkh/7gMkwM4LJr1bdJOqnoMuyr0QJ650Rm0sl22Df24j4L50qBuhbpPPsHkKWZkx3rADQ
HSH/xEOEl4GP1LyyMwnwSXH8sVqOe4qNajw3/c9iGdWJx9bbUnbBBb7pXEnoT/fhEEDPHBr1qIzs
NjSim+BKULwD0riMGyvolmu50H022667scFZ32ctJ2VXWtGfchhoQDF9OHJj1r4GY1Y/q6wqP9K5
bHdQlvttVrEqObq3j2anjYcxJ2TAZR3ynW0NFlKnLNR70WVJTBgF5kMH54ettF0B+OEYBpJC76ou
GO84rTNwUGDTWh44aqOYOuAXyFZ53eexl3vJU2BTEHbLMN/4Be0eFlyFMQhwZFsI9yGcl585LZIz
Xyk5FI0at0kDeN03Uw68FjG2AyU8/ZEVRZ3qKmx3TYD3gJCzY/2hjGM8c+igEYbFdzvfaj81thuY
s2n5mEXz/JQ1TXoIgrb6HoY+eMw89cfxPNDTwWCcIcjeOn7YxidsjI+yth98GjHWoKKa2LdSHu6W
iUbHB/pI8nB+kp4yt7IXSMhinnZsY4b3hbnBiR6gmfJh0e3dtiOj2IdsXANLnTpsCi9tqzgPW7yx
Ze1nd9BtzLuB9e9O+YYbI5k6x7ScD0VUMLkZPHWAFDkcyq4L1wDsjSvNtX+1C1Fo9vOnxeHYImR7
7SszvZOmRMgI6+ccSPXjGJENzsKaGsKhF4SOKg4MW4hdGMXgb648t6gPFbVIsIOX8g7fAzAX3VfE
xeEJY+m2BPatejzwY5uvhZzjKWnA02YNTl8My/xhu7rAf9YNI7oK14E7c4PD2jprJSFluvopFU6/
GQqzZTWni6yA9nKgyLnA/1A0m1ThMhgIRK2ikMLrHKJC7E5jesyLyvoAPk5XEC5nkPu8Vezel+dp
4rdyqNRrK0yDTc3FgLg+9Ls8sjvMRiw36eR5V0yyz3B/5sfeITDVpGSxGzxZ7JYptwqq5KGfvXDr
UVMCTLJcjq3qm7iIGrEpcs0pFEPcLrwNVwumbWuZEcta4NI+cuf23zVEkpXvk1mtCjQTBJsgzu3O
2gbV8JQMcnzqG78EpFQ66yrTsJWjYtj4/hTgi+Ovwci6icugo98wyOi5dOx2x6wF2cQ3vIvVMmHq
kqIl1m/4gJW9ZMvnOTeqxHZGDO1ckKi8s8Pyr9vpbNvPLuHXZGx30gwYoHDmgnRJvR264ZHn174f
LT1cxxJTrS37dpV5uiS/llXwaYZ3LHNErEo/vEtqt97n5VDu8nn6HGl4xBdYdTWTySU99cZkguCl
MTItlAsmXSzWcR51vctcsztiHGrPSFGI4qW9Zca1IetK4MAdLPbb9RLbVW3FlugxWKQGkWItm7VP
J+ZuYgqB2xGnuZW5OSXI5c+YC+fUF9l0oClZb+i3tD7NqQ43nedMcZYqF7SThbXdZz4rzSzchksL
zlNSi+Zr1PGed8MWoBKQWtD6ZysbwjMzmOBldNzqnCYSimmm1IY8NixgZu34mMp1S9bmudQ0qkd9
a9B60/IE0iNznGcnwmMjBjxCAFQRG6tdW5n6PPJ/rwG4GJvCCOz9jQfznC+SZHZ1w1r63l0moNGx
Pg/LGhRwib/JhepEqjd2A0PxJUefirCOgBvrk/9gE5qD8gBWlR10j2eJqD3GWeFpChmjfJeBGsFo
08j6gT4ilCjH8V+sEdXMUtGyN5ao/zL7QV5ab9E/xoCSiSk+iLCLIoolKIbnWULhxIDPMYyZyv2S
10wrggDjfJvzDFi1c/CbxfljLbfxqqrEa+iNgrmrW736nHziymT+zMeM7ucclWtyxuooAtRCEJnj
rbv+OwdId6FbUGjm+j7JaPrOLzeX5Rpr83eU/aPi8kMGUDGxTTNWHjf+6P6hXEzem3NA2WtndX8w
40X3juEKe52YHl4QOmMFW3OnNN9andL90/rju9AzXAvZEJBcYwiFEUwdarSyBz5bmoW/E5si5q05
nzwEzRMrS/bHsa6n16LDDF6wIfw7ZYXxJse+3+NT74+DH47vJBDEg9WD+F6lrutfHBn+6tqjQcZA
i38XoaXOtFa6wOMs82iVQ4qnquNi2pHJ+y1gzNGhQp6x0zVvo8nVQ5z7jToU326eE46bCJzuxBVI
bx3Tq9lA1Vn0ZH27Hr+u8KeCV11afLY0Pz20Tq0P9Twz/jJcc9faM4qyY6o4IlJ0X3Y6AYCYgV8T
eTf84glTuP/n0ad0KmJ7FdiggKraqONqYaKRcevYRO2JmwxVspYWB+tu5j+s55FLNGUzvY5C8a+L
Ot2XWd/SMhXZ1zGCgWgFzFMH3skHx+zcP63dlRuePK7s4khCG7fvG+HPfVusoftTJ4iiq6H6d/bO
Y0d2JM3SrzKYzayYoDCqLUlX4R4eWm6IkJRGaZTP1W8wLzafZ1XPVDZQDRTQi17MogoJ3Jt540bQ
jfaf/5zvXL62Gjd2NHszG+IJQfgaLzpjMoUkEvRNV36OasojdkJUZLqpxC0/fts1D4svS778YoRL
xpq9uaon3FmwrZJ9AgrihkPVv61svhbdjeVIMKarPxe7sdQ3JLa20e74Y9TRtDvO8gQS4DNZOyeq
WVoPgWWtrtpdvisVf1ciuJxdUSP59WyEy7BR5bLeisljJ2d9thQJE2EhqTLslkKnJHIyMrFH66Nz
3MLBHuGONzb1ZVeuW+UnrQaGtUatNU/fMdJu6FdltaDl+Eb1xpq9s/HKNsl83dHs23BdF7+LHAc/
ZFudtoSicPZGcZnyh8bGMnVnkCb5z1opOW9pvm7Km9LuNEDjYOOO9PKuYrMySab3ZumaN00MDpHM
qA4gC6NCTRK0Kqlh4XJYMi9zLlBFtpJKfI5RUeKHbsop4aWDgIgWFBfem63u0Jc7abyRzKX7Ng2j
YSPLJ2hmhJdrdx4gxBuB2ffdq05xR3tRvsvnlamHt2m/ai8yWSf3pXJELrcw0IqJu+5YHAFkcNtY
JKzAyPSVg73ZzSER24XZXbOmeRpMfmWdQHV80BtarWcxGra3m0lIXHlZjXO3UbFuPAOcAyuzFJXe
HkxsXUuE/7vDO5mJp7Xm2A0MKJsbtxnyV93u7Q8q69RZm0bN2sssMRvWsUULDiBOLpmesU7RIdoK
DG6iA4p2Dar/loSDdO/yRB0TbDqRwXyaRJ7H2jO6aHpbWq73fasdV92Jgwm2VrdNB+YiVpD05qVJ
ne2WUnq3iNucESC2JLMMRW+URC2NdyUE/LCXqY/nYiemQpeh36d5vplYf5TDDumjYiFaq/ZkUkuN
WJk7JUjlYobdyeaO+iK6GPLMoiilB2dS03OVcTUbxmvyBy1QvERUMfhBw6N3PnXw5BIwRb6faga5
Eu0X6iL+vc/SrgCL1abZfqe261g3gE0TYnlm2vzaa2LcaK0uKJTlD8Py5jAjW+66sgmr8vYe9+Ks
H3OJi/fI9rRxUHqa7KYRIhGbYdL88ariq2bcoigorEjBUD9PXWsg8NDf4Ut2o1TwuAcWPCBKHhNL
IwhI046mB33n08fkri72nmSi0k62PobZoCrWS76i0Sh+7GdWHb9z7ec4o9lXu3SbRnz+YNcR6NDw
BR+sdQFaounODYpIv9NqVZ2Mesi3hBdoc63SHTVG6pFbssU3TeU/jCdVH8wkGTe+C6xjaJyUu0X5
zB3tekU3gOGGbEzH3UEYoF812/PDenWwgLdzdcd3E692v7xq9eJFbrzcufVIdy9MyYAriAq1wfpi
H8n1t1YvLW9iOPDDPoXrt6X79n2o6VZYlXGnEDC+SUqypuLoBNssd8bUY1zImUxQr48zIkg0Tk58
woD8AFlNhoDnDuCZzaiAbRnYFW7opjaDAoBsuqJ6pHU01y6gOp0bVavCBSmtKxiyE7DnXFW2azP4
b4tLJ1Fp6Ni1BdM1Pz/rcbV5yRJGf1wTuDNji6JeJx7KKMcY+6mNC4J2oyeV90JovKpC8KdkImfd
oISMknVCRLRuFJCka8mJWGWoQIDjqnOWddlLwwoEOanpy1PTVu2jPdryOl2SJ9lyOXSX5hlYIvBy
KAmT5oai4PtLxRI56bMXu16ZokfSq6S3sZFf9tVNUPRUiK4FpfOiNuZbRIPxaq1ZRXL9yXZKQTlN
YuKLRnl0h+nOlhJTun0r1maPYnygtgzyvMhF2OvaLeJYF0419wspu7uYytaIllfajn2Fez4blikE
fn9flWxze2/aKmtNKSh2L+nGLAQtcjPo6Ll+5ZBrE8AJKlg8LL2KzzXv3W01z9WDPtIZ0TSzScBp
oQnN7fUQJfg4zPhXqxwTHfSxFRq54urY9glBgnTlRs4IpGN1JlcyJEl+2/pInmmndone0P9YOsek
pfc7occwMcjSoQ4e8NS/CCGjSbXJHhkQRStuyvLKzz0UPmOon9mVTh9mViOiqaZDocxeNLrjj5VV
vENFTO/n0nyb4VCEqrc1ujoIqS+T3u+cDma5P26bdjUPi0cKyKx5O+nxfWdM80YH9UBAY1x3TW4N
P0Scvo0iRZGqyL+2ksVgaTXPBQvkw9Tb3hlXIiLcmpansiroCOFXI2BGh1Kz5i25ZDMybTaMUN7W
b04m2qPxLH04bW2cpN3p2xL5pUPkCZI2c7Dyzq8xL6phTuuToGcTANIHc9Rr3Ks8HAxsKLaYnmzb
aBHLSxrulhEQKMybG5GxcFZi+fBmhmarchgAcvFjmRIbuVVXN56xsrj20nrLj9XZxLSa7UcglRcI
9Yd7qVZnHcvOyxxw6NiL4nvqT6HrCUDQ43ep4VmfMJ0jMuYqcpf1mnSEd2gW90kT7swLHxshHhxW
EaTU3+rCdHfCYoux2HvUDw2OlHjPx54ka6cxPvwWlXnqKv/LG7CqOCbQ3J5TGlBS1T3mA0slw8j2
vqFtDGIA1JqiemtXi3RuTZ+fem965WGpLfO8pPGdNEc6/B5qJ78p6CjbtL6IkNmOdBuchaXGaMm1
WzNptL1UCwYaS366XRkt5PT6vo5fm7F+KZSk2xRHczuxbm91N6LuIf4a82GbjeXy2Nkm+8jlvvM8
ZC2PGvOuO9NNS9vYUIaaS2tLgZO/SX91ldME7iLbCN8nn4n85hXaNounq6WkSMWvLH8HVoIbulPf
5Di/t7hTliuDUA9yJuz6nuaIWTSvOblQCPWFIG6cCxnoYj7NHYTcdvS3DqBwajloDQqUaV/bDCVy
mKcb08luHLt88hLvAGkVIFkjDyuCFGPIyKw1fvp5g94rU39Ta/nZLkmxmG73VCtydl0RAYn5sLj8
Fa0GlrWvvnrb2FHrp8iYAx2rwcPcxAoAqZk/J267s5IGF6G68+m8IHZ042bTfvX8CLVkb2XqnNeN
c+x1atwDLCbcfMZqYKAjyFFlV0Ji1Ksr1v+YZSO3Q8Ko6vqJ0oWdVYn4jjQZLauLtl17caWG4icf
zTPx4yMjDp13XpVHuQafW6946ssU/d/T8cXk86cxF9wakLM3sVXb71aBc2hM0yyM8TQEOJAw/eew
ylt5yWiWk7mlMBHqWuJOAMkT6zBOBtq4obA7GnCzonYk1Ru1pjg5gzLOveC9ZfIExCG544Gsk6Fs
O82iqVuU3Lp4SFcWOlRhEgmUfND8VOCF0WGybbysouA2vukw2dxMZcHEg0HEL/jCyom9VsMrZh3t
e3rLnz2u+yHEa7knHUkJJKmNlXHO4fQUa3vq4I1iqeJr7MxSC40U5KdbxWio6XBgfzneiM4SocUo
fTvQMGP1FaUvQF5Dd7DbU0VI41TmLSXqxXSXiXi3sgpnliCooBeDIKgweldDX9HR3M9Hgp1nQMLP
vNqOOtC1wOwuFbalDjGgNsCU1oqHYBKUUVmTdduO0iZgh3cUotWJSOumHbI9wwmrSZShIm4oZuim
YG4+EafZNeSKRvbaC8XqUdFldwflTuQFO1Sg5FpfrUOtymfeRPjVaB6T9VNTTjh8hwnVpr7EJ8Ar
e9/Ca2meHRxFMxdWGftnElZ2nftVfmI76V8nrEOvUuobCWRzJ4zi0RbfDsHaQ9bK38LndYnzREay
yri5u713Z3A7DqeloNRpif2Il44HjTl3TpJKxL9RX/4/3eR/mg7ki3+eTdj004dC1/nHLMKf/8rf
wghU6BkWgQPfsenyvAAm/z2MYOl/IOSAbuJ15LLesICs/R1xopn2Hy4YEN/38P2ZJBIAFf07kIt4
g0XjnqkbAFJgozjmvwLk+pOk8g/QERtj8gV0YvE1GCA9wPb8NY1gJWimOJg1bq/JjgT6o5g14NBU
IGvLrrN5x4HMdPGsQgQE5l7dNH2VHae8ZbevF/77bHrLl5Z2uCdbHBORi/3CxA2Q3YyD5gRLnfUh
dfAaZtT0xbv0HI0YlR3TYuoWVxWWksCKPdp5Op5Q+5E/y97VFR7CpdsOTjzgwPCPuTm8DtwzOeIc
tnIpJO/ZnDfmKB/J/TBdzp14lho2ZFTsS9xOKQmzRVvGAY+6p9LHXJrxd5cZc891XpX1w5xWJZq+
gXUGp0LpPdSyTDd2iXyks0BeQjnp7TlBYQ9xLahbzSbqG4CnkubOi6eRYWa02+TZrK1qeDQ0rOfU
E3RLtsHBa4zfom0hhGs9mVAcppduI0vDSxSMM748Rm6D0Rdw/2Rc16nRnlhEafxdS5oQXwZhLf7G
yV0HlqKJL7BpcMhvzI4IZZA0Q3KXCnu6TvsC5L2DYIF1yZpAsloLQatGi5NHeova4WzN1bAzY5fN
Sa17ybWop/kZjBUvUd+R11MJGMBo74aLl8KtsYwlC9acSScXaFIUfeLRwRId81Ns8jbQ6s7nDj/g
TTR7csEELidagSpcMgluWZEtYpu6TUGDjSso3ko3TUEfrZ4feUM/ti4kwCDuHoCgNFxP1vUO/EUR
6lr2sgIMvCZ3nu+6zPe5kkrHrCLUeJ0W1yXtjBevoyb0KdWl6XWBkmmdUL7uK6bRSlgMwX9+hP+l
0+w/baz5S87qnzbg/DcMWsFZ+89Os/B//5v6+R/f/+sw1ln3849n2p//4t/ONA0kIG197qWuU+dA
8S9H198SVpr3B2eSANzk0xZqAKDl5Pr7qWZw4And1Nnkmu6feKb/e6iJPyw+8K5+OdP8C+/X+1fO
NEBQf2EToaeYrBrZqnGo4qIjVPnXM42JZo6JU4aDjBP1OMc8KVmIldgZHnvFiAl7pHG07g3oWJW9
DwSPzHvAgBw5iCItm5Vo8hOVe99zqxVxvE0b3FDfk7T8YbieY696pcKFCj3ajhvtxG68e2hVh60A
e111O7IY/8R1XH6SVuDMS12aREdB8c9hyKaFXg163fEFlB0GgsaAT+vjXqIZA/wGgHthUAgqcLxk
p0JIMPuwdofHkYZvahExv5FmnCQwH+bD4k7HmXhoyBP8EKIZUbQ7A0YS3xRMIQvDqvVIRt4oXk2j
y4ZzwnVj79pCvjPgtQhsSvlsAVLoBb8ggc07q1yZYiAcpe/gBDjxhZ6MJ08DD4KvSPH1xkVxWXgW
qWOPp4n2yzYCaFToEc4+e71bJEBXLuBYIkJXEal5ppo0a05ZY+W1wTbGtNKNQbbU2zq0XwyhKJPp
ZcCpVhyXIhUNTBdLPJet65RRbSSs/brmQrCdyKFNOCCLKT0Q4NPUtQUgSX2yw8ndV8vK2OUAgtCa
sFm61InsekhVwFJj8aklFMuwQUCx162TdEUfGo1VwLrBqyfJc+texebQaL9jNxngAlhlw6RLdC5c
gbicfSx2lAyU4K8v7Fn1qGEjoZdsBXfFZgmOx1mjPOkR93Ms8SPONCy6gKO4wKZjTYajNJLkSF0R
xhhbmmsRDV1+aWQ227SH2sQ9NVgFMKgAf0TO95xRmXNRpcMNP/TLKIGOGaNRrjidWjwCJejaihq8
HNLzWwfMgeQsmzKIe73Jwoxgl/9cgUphGQX68jAlUEUwS7oJb3A8cHHYmvzMgq7ENcm4zkOBltkz
Mjg4Sb4nwOgz6Vt8CGFWpQMBaTG4FK+kKnaPgkxMshXu6t/GgL8+mpmoPYDu2DeCqU5JqdGmQ6HJ
2oj53dPM+d7odPejb2a8SrQi4WSGkB0n22nQ8dIv4AJJeJBE+sgNf8WfMKTQMFpF3Z9nzpUdioT/
Bh3i/WuuyepudMvkIvL1TFWtWYI8l1P2mcyZeFiISkzQP7t5X9KYxu2+vyz+PVDNuz5zk3XPd6f5
nfKO9W0Gxv5JS3P5zO90bxvMzunGHQf1UKSZReYrJzCUY/wlukay5RK+K2WFJYvOJEQtf3zLYQQu
FAR2KPjDBE4qoOrN/DVas74Hld6RFuiFOVE7t9LfsxSTeoF7weLO7hXjc2kUZPohfZRnjYAKnuNc
9V/F6uo3JUIUqZsWkBJlf6tzxsqbQOJuC10/9LJnnBq0ToUxoZ4Puc65tmFgp5ioFSo/muBamlBD
ai2DBSwUPwve49g7aW+6cjCvvulTrz6tmaahwDIGcV6FGjuwUmQ5Q71gp40LSZdPq5Hj4Oht3CGH
JOnUqdA0/bP06WNlZYH3I0LPk3f8oSJHqqu0OrBrw70x9TkDlunZPHSGao994zqfAH5yMI8t/x6c
Z2KXhHrSc9/GzUPrXzjrNfroUzLq6t6NhXWc67bEtGYWxA/cTA2BK9PhNZOTh+0zWaoWy0fW9lsM
yPZbySorP8StRltKosXybigkXGhkhgV0AVkjPFSt3rJjdBrKuVgyn1sM3DUNpXJ4kFYG6tTkjfiA
qbzD3WwreeTvXXdRhlnXQ5XPfCxLKDt56OVtJy9gp+Jt6LzqudUkzCDZj1Q8+ljWMBpDNcV5beTZ
qVGcWKyjOYvYjdfUUlg1y8BAt8zkU7PKCop0n7ouirbWfRWdzJeTO7hsHvwuL39mkD8zq484Pku9
5SxdM6owsmGYbhEwHHaBNV91YDr40YI5xUxlurR4BBPJug6T9lINocM03wQrFmh0Pb+hY8WqYm/H
Da5TyIt5WweyM4tfs3GGNyvXEgR1u1+xUye6j4Xfsa1HwfgA2INWMch5zWhe92zosA16CNBBzlXg
Cae+dc+TEtOBHKfWtx/X1AGZyC6vCevNRznrWNhiUffPZbYUh8JlExCY6BsZPZdt/CmnFoHZ7C35
BqB1cXeGqMm7DXbDYzVnzvDc8WPCW7u6DuLR4qaCHzWYENWn+CYsB8wCvj3PxY1XNPNWasJGRTZ6
SsbypvPF5Z9tSHIeGdOwzynQDKqeFB86jZ/ucg1zh8140kax0LgJi9aOwW2z6gt77PAalAhpXTLX
lE6qqoBADuGO1OggWaMEGo76IbAb3oZsIjEoKE5Rhm+irFkUe9Z0bByFnOut3mzz5658PT2b1DVQ
M92dAZYZZ4rWsXRe3b7rrsqBIK3hdBhuQJPG+R4+Ob/ZEjEQOyIdU7uV+kRHQeGodd55VakgX3mu
6K9BZEBfqPzGejLyVvth4Zc/Tg7blWD14SoivM2YCTiaLn40EVf4f5RVWUcDcyZ2VhjS6Y4wnPYo
mck8sPaXOGFVlSUtzE26cNgRWHrXEGlBylim/RHDxyBwSk8V24ulMD+TpiPNZmYTai/fc/MOqL7x
W7l5fk9Kw/3pmmpWRAfi4hcbYtEFSFroN025zkf2592vi831C0ceDrmpcfLbcfaR9rnUkNJYV3yB
fNsVK3d8J+sp6c3iyxOrloSj1cP4GEw+czH2Bh+s/rQMoeUY+VnVmOv4bno8PmPslV+YRjAlsRxV
08acBYlGz0ibjx6UZBpNlvK/cE8XJ5q3rGfefW5+5PlnhZnIlfRP0hDdKWvbl0d/8PANd0U1302e
v377Bt4X8uUyi4C5OTfM19yY0PX7CrJc3+Kasnvx0/hQ5oLOSucbqFD9HNmcfthdUHipKiROlBLm
WCY87E6uP6jBs+sr2LmNv6s1pY7kZhM7snEV3ZRdR94p4xmyOGsSsqgVn1HKDQiuDtLtuTc6xsqW
cvQM3gkpPlMWV656M2PTO3Z1Pj5l1Ip4KMKw6ODD0PNU8cRwGcUre9sVXCAijr3KYXPYTMd+MIc3
jZOy5dRMpqPJzcLlrgWTkbAhGZ0Qq1Re7chMmy94SvhoDMBZTvlsXnKYy1J/dD5/qauuMprDXOjW
h0vT3H1CINqMyHJkPDd67z209oLhIa1ZzgZghFOHz1XHtiuZG0g4rmbbqJTF9GSwjvj1lwqDlZ85
Qt9Y81IMOyGGkbVQ7I7vdj7QwrgqoG8BezHzCv1lekuWBXp+qzfVI7aw/MFWas0irxJeyO4d41UJ
+3NfavrG1WipxCaoOQddmeWPRRfi40A8SaehXWkvs21aL3Fr+kenH/G8q9JgqcobnRyEnjiTjo1p
nQiiCHA09ZDIozHnVKVpiaf95I3DDaGB0+9HhdfhicfLlqbbRGQdNqVi0cK5otR2SxME0gFoluEe
E6JbBJUGEcWbumQGSRr3lAwjNReBP6zEEEo8YXLbE6/bWqwlna3d1w1FnnCPbjtzYMdiTBVEQNvM
uPT7ACEwFI8JjHLZerw5/otn6v+O07LLZPnPtb/zT/NR/mVIvvz+vw3JnveHqTPTupbhW8zCjLR/
n5E9/Q+ddhYA/Zf/g6DLr/x9REYTFMJlk/4n/Zfh+v/pfqbzB3i3S6OLY5nWn0Liv8Dh50v5K95Y
Mw2BtUqHNvsfZmNNLgneoG7v4ne54+kYbtI0lgduN+vG9jQCtGZdZmxhR8JWoMJJc5qYIXZ5wmNX
F+AxW6LAG1JIFxooehe0k+FXSsJzkJKLzwmm+J5NLkdNkufjD3Ylm6lOliGZUBPZpp62eNzMHalZ
qK9x3p9TfCyBSEmphMKw6tAcpvnaY3h/ABW1bhK6XX4KLBZRLhaamzodAx5siIL1DeSqmqvX49pc
5ktgX959gZ/swLTqvY66DT9EluXnas/5G42D9Le0WkudZ205rGqld6QdAY92ohfetdmCRLMZx3B/
aNXVNLvuQbhZdmhl6t5DolvOFofnCzd8mjLV5OP2AGNduSTjhLWltbL+yXJeAy0B6JpClVR7c6ee
W8J4wbi22dJeO/poY4yV9i2vawLjenIEFGuclbTnfRtPyz0RjfJVmnYC8LYFP23m/rRvfX3JQ4rN
1veRDPpRkn/BhVzK7DWmBpAlsHC8HRMFebrMbN5n6ikDe3H6X2totTOLuOGbakn9hE/xIoEmXIW0
OaXkcyhG49Dmq/cyOwW+BZxnVwt9OZjvBgIEBDdzGkbbVHQv2M8IGpg0KH017SK/aOapDqvqm+8C
h5ge5LRTB+sIYBGLxBL1BqHd3hLdphv7B6Py5I7hmXpYK8A8zr69qF9Ab+4dAKsbRyTUsxew2jBL
5PfonXcNuGPDfqyaHAeUPbmbZZnkzi0kxUOJHzlFsW2TVOxTQ50tLArDSsYzcU3/vs4WYx/nMKC1
+jexcDxnVlZeyopRMa1hU+Xrp7P0e8OneNRga+TaAKAhBBMrwD43iHtmrCxoJcUI8JmJySabKfM/
JgqVwty7NRcHzkmFW8o1ZmsODFPo35NJA0vlGb9NM07POjGGTQsKKGxLID+C/3mz8YF7jQ1xmb5M
vpxueqsrjixnEU8+HbMLfNGN1Ir5O5eXW0iGNNDNdxvasFkUKwU32iEr8p1LROkdIdreevLeEGOz
JcbxVBBLKPXHwcoZidPrZvCcQ1nEAe2oROE85IZqvDN0j6utnG4nKyZ9oIYddT97M62+2ooOIQP5
WBrxi1NhF4ZBzApvdcJqoW2ZGAlUgvZGAMm5Sl0k39p+Y/H77Rr5zdB1rDNN+ydznVtsPFMgMSVG
hqvySCx4SGAMe4G7xh6WMrJkKjnJFdNSD20FHevWZa1LMQOxM5OMeldqfI3Z/Zq6dxLx+gn7RZOR
LQEfDoq6N6z4bI9ZOBvEwFgpRtCeg9n1WRGyK5zgfQXK9bgzGzyJjhAoyZl80fGCMV20pNnHGCHK
Blwtygf4pb9D+cRYqYex3bJkRXsPLD6fZslNMVOG2OiGqq/mQjKPLtaB7Sr0Gz51jy6wyttp1XlA
5h+HkOiVR9pIUyWpylnjr07IsclcD6OUpMFJMvWMkLwH6pMG66HCF113yZ3nXvRwLOF3C7XFv5Xi
kpsuAHxGCEg2PqIz3sIPN8aLG8aN9D7E0pDESGu/y8I8tR0kJ3aXTtcNH7PghwYjs4P8Yyc7lPb8
rJuNf1kbrIrLtdCjsTHiq6JmTxJo62o84aNqopQj9oicecNioflaptX60Oop+1rJIP9YBHZvubkK
Vo3ttCV1aEelhxm7nqZnW2m4qp3Y3tua8VwytrN/bnjccpACnj0AifGn7mot6LYNFsZ6rqgCyM9s
keEA59dd/NkrC/BNPyjKjjt0/woBVGMYIJ1FmBYv/qachWJO6c8eg2+oAAk/Nn4z3JliPlb4PW+Z
DT+G3Chuq8vq2R11rFduHd/Qiim/4jp2v0rKTZbAohztTIaApq7Y5IoG98ojwI5Nf+NpeX03LxWW
MqQS6NM9Sh+rsDkx7qB/f9GgQsLHzowtzj/zcWQSphLA0JNAZ3LhOCtmnIFeemRUc1/V3D7ABwJA
ASwl/tBdG2kyh+k+5tNuTvIT8QW2J7w+OFIhOG771eOd4xvlXpLuDRjS2DP5VmTg0Z+ibMbREIFC
sp0wTp3uk25Qd29TfnlUo1gPiDTT2a2BSQe83MGSi3Uymg3HWBkJqqz9oJgGi6wEz1nXXRuZgp4Z
j7ASSn07ABSK/Ly1g4tiMBbiZEnlANJ6LZtOftasl8IcjzxWIxKwM0v0jcLRbrhSBXh6ii0/CsnL
mFkS8365FfmfJEZ+9MWyqVNTu+lm/qLIHhcTKYyi1rOq95iyYzLLglrTcJ78F/yvBBI9YPlsEnEv
UqFN20rn9zQDUM4TolL50dp0m8RObxObFJHnJ9cYLkKVlGgAPQu0UdluOOc45Zx+u3rda1cg5s/i
F9Cgi5VtpgDO6WO+O+MTqEJe0mvrXpNEplyUjxIwTUfDaN9dNRbRuIzL2NHDwY69FkH7EuUPO7bq
+/XyX9XkG6YOsgnmt+aqcSMT/2N2+Tqdyj7UgpI4dvyfRJpPrOjoScaFGc3l9DPOU3NpbJjAaV1m
z4nTb6QNNVjL0dxbmg00f85CMuFXXjGFPjPM4BpaJFon7B2z2KLG+6FlJeRebf0KrDOW5PICUnjW
F+19dtrqvLJCJqu25EdyJXOQrtava1o3yEA0FljTFVGAvV/k1zlDnpox0TaUbgeVo3+5BRWL2bKS
LL2IJjb/AASk3bhW/7voznmecep0b6O0bmeRLLsaQtHVqIO49XyKulv5Q/MuznUv4iwCfp6071xy
1HFQeAcHarR3vtfgR7am62G0i7tkAMLC+lm2YDDytDm6y2NcVOAvjB71qr3uHWt8zWABWGjJyC3h
EH+lbWyewE5tSNHhIlVFlGpVKHp1rrQUZ5ILRHrc9orSBBJNyNjy2bBliLhKae6tN4jrUi0wVx39
Km+NS6RjikAlfGS69M4kFEIIc0lUWOud7SSnJavPPUHUUY1VQAplP3JG7yFmvKxa4ZPQUQe76K+9
zDHGfaYSFzbwiBg7pPBEM8i5hL3dKn0mlCkeqtX7NYl+ld1DCo0grFTxSvs7J3Qaf/mYgDe6PBUo
vuFcjp/Ynu9Y7dIhIXlYtQLoEdsbmm/zU9tCZNV1tD1jvUtjG2Qe/vER73Klz6+L9HAMD6KLLt8m
Cp/LrSPt9loITZwL56EFNgy34WBr06Zts/LeGubf2Ylhe9Y1pqOeQPfkie5by+xjn+S4WcEHjJn+
OLHlCxAxTzyzeFpW+YofM+cIQEBYSuRZ/IhbUdQTr7xVho693kIXMhhbsR2qEhXYR7cLO1m+uaAu
egq3E0f0W8OezMCAzFsE5AfjnS2R+Ja8bTbAAM5TVZ9ouOfvP1f3QwKET6UhXXPs/yduGoaTPuA1
3OcTBL2prKI+q/lE1+wAM7g/9u1ACHdKnCiF+mpMkwzydvFPRrOiErRkEodbJymPhW8DdkEpiEcA
wH5WjfumUB5CMc/bQmwtSBLyyrjz+WEwKC+NnWMW1sTGngt3649fOZ+qLYQ9ylGJTgL5wNmMwY65
Zvnh4Ndkcly4ix6GZbkyweXTaIZ5HusAr5XepMnCpjH6Ad1DC91Cd560wrrSQcOfCA4efRdiVpnf
m/zXIrzq+9Jv02Dyjji7HzuuPGZLsGLsmBSUfTP2HKJwp8AFGzexDbZxzOsT76STToGBNq9tqJve
VcIh7nn1jq7rfVqWKQq3utGNG3ILh95Z7qocS52sSCjD6+DDauKQYN10jF3tASMzaK4+fdd6eZ1j
sR5RulzYrLZGDUfSgTvuJ9lCjfCr8wgf4y2eG/afOmPYOH3ywPIeZl+3y0jZaenQb3mB/tr2pEJe
j6d8yRTf7IQNCQKTp79ymaJk0PPsKM8GLj4+cjtFAA8u/EO4wOwAAco/jw4qySCMy5mU8zisLFoc
MIDVuGxB5rQHHzK3E5OfMPhRZ+n64PJuCeP4WTPGKzaPYi/LR/JyXFxLDTVL581yyfbFRUmBaQET
hXXkSnOI6X1VRTa/Ezo9Z9pVpikcXhTurNI64eDBiqjGJlgoBWHubbkAqUvAIMfN7Kpu5xc1QA6H
nnsTBLaG/V6NlE8VItRasaua5IlSDK4hfrv1e6UO4MWgYlg0uPedepCThYM+btG088HE5e7coUvn
tNETZ+qzL1dpOCzWPQ5AuWP9nkIGxABq4vKBnDc5HpdlbTLSbZqB4WI1kcnxbObGa9dySbPM+lTn
6mem1OTcXLpwoN18kqg5q9gkaDnG3bbQzJ3mG68jOn/Ew9zfG0k2U6Ql+d09M0JWkkbhiHyHekO3
C2U0txLUzp2X8kgZGUG9DuSdm7P3o+vktm7VfWYIEbKV+T/UncmS3Eh6rV9Fpj3K4A6HA1hooZgj
x8h52MCYmSTmecbT3w+s6isyu7pK1N1cmclaZl1dDEYAcLif/5zvxOuyzy+sUtfHvuzIA+QGYL/w
Y67CL2ANybsPNWCbwutXFigEpyjJR0F1zJibbzhHlHiAGF9YZbLXIr0wQQiyFMUtZnPl3toe9bIG
lQ7x0ipc2e458J2vNYPwTWzW47llYfsBtw5O2wcBwUAHcX88swbzliufbbVtR1s7CtZp007oeUDr
zMa0sR772WWLEg75b9iiZ5CFCNEHdCSPKSMZOswl0Tn/rlHjbqhLsQfhAL+l7c8rPzvoOLgXdVbu
obO2+0Zm5oYi9ZuZnUDcq/eGktzAu47JdASd+x7ELHEe2QpoKrBDarUVAESRG/PD4MlThhW6m9hS
O+y8JlXwRxXsZYsHsl9iRXfkPgij84qWNACgDDuzWLg4HAWmniFkS8rcZZjgiRDA50GVzhb/5Dqu
KwRk5ODIsbvNbNbiMEPqAhLAsbNKN75m4hYxfdpOhrJgLUTiojT0N4KJ1I8QsTf64FqZBdZYWqMq
auMnruqqrp4wt9pH9E1AmVrHm6D0X1hqr5Tn39FWQA4+RjtKeGHIesDoXYfXhS+fczmeumpItnoY
movQd8/K0nyLBvdrV0QZXnOBB900CEwl443A4rB2YpfNBhYCcvr+zujb7ia3KiAx1gMoC26Ssd1X
pFTCzt6bALQ3bZkg52Y70Ff3WdttJZzoiAkqD2kI2Ck6Kdm8tVnywBxrreLihFrWkVB1CZfm0X06
pTe1rL759E9xp/gTwc0Cz3RMhiEwjJ1h5xdViLfcAZZPUufWMuKTWc7c6ZlYQ00NmYnz4pl59+Gs
2zDd4bmdjbfBYK2dJyZ/zgw4nhl0894IbGCZrXZAPtmP2t7OnNVlQTdFFdQ7X4XfYhpVhhYekRj7
h6Du94nBZrREXmGYyOmknKpHK5JvKfmPdV8u5KImpUvPlNcZtpI9c1TzmKLTU3SJIn+jcYxsJo/9
AwenDeUHz/yN11ZPW3EG5Qy0k0EW+Jpy3vzMaqPqqbcWDA3tF7AUo5fOnU/MA5ptbem7IuBHnIHi
TDhysCnbjyXokZjMxyYdEH26pLqjjHIb+tEzYYFxn9X6vhbOJT3Vl3HUczhYGPoPyrHdTUJjVlTL
Y2JMXxuAN41RX4dtsu14ie7wjjDTcrsW4rJ6yXK1IXMcbyN+Dw1RsGSh36bcik5Wbou+OErbOHix
ZXKjW9vMtsh+UC64GgL/TJdEkVF7qLZyzPipXhYXwiS+bT9FKYkASsR3jlEemcOBJZh3tRvd9m6Z
ryc/fGQwvMsEwfsO/0tV9VeiE7thseQF3SVH2OIqCYbrwqWfcwnqgFhKLtAF+F3z81qloJMSZwNJ
f2em3qlPWXd4d64dCVKKdCNJHLO46gwXlpCM2T8n175S0T6egoOf57tUIdbyfkrM8Dad8yeFdWWn
ewBKthMjuDAvmxKRwJUzbwLOCBYp37Uz+MOeoSyokh7w5Ng8ET0+RNZOutpbd3YAvQ7tBwot3I7s
HUGMaABRCEZXzolQIpaJwt6LwN/HeAR2jDuue271Y29de3N8boDFAc1+zcHzLGvtD5/hEbnI+5Gc
3ZbB/WMIXX7V4IGP8umJoDBMfXJSdXmHeYVaEPKyCTttEh9E3SbrMIx3tL8hwHL272D9zpEAJ2h2
zWsqxKthNudGGG4tA24r6mmzLkwNL7QDJKWaU+sRZpvD6T4dpmsizWc8UhfWnDz0Pf2WgzM8Arkg
blxHBJPAw+TuVTG7e63bfOXPpbiZik5yvprWJCXPeSgIwmZrIaxHnzPBShnGAf7UKR7qZ2bU8Rr+
CH5N2qWJv/jluayrc+wYOxwsgLGtO1OmR7dzrytjhBySbEYsAk6HyIUcmeBpwqNTcbSTy1m5fi1L
CvY6GDqxHPZZsDfldGVPOatAk5/JOCNLKzlC1yBDO3qPtrA8cHSw0Veazec8RFcO2T14HNRIYfEJ
GRrGsNSYjuECs9JjH4t3cwHvt3T2VCXQB+x4X6OQWVLtcX+b0IXREtLptmu6aEtEsHxCW8QH5m9C
cmcLAo5O9gCctP3i9O1LymGJRPyQXEC8g9oy18GV69UHOxnONGSxXSSzzVQXbLN6xohZYx2K+k7Z
7ZmI0m8Dhq8HbWoKzWynPswzF6VPvP6GWBhbH0wH+IGqegspbNh7GYdVN+7OHcnc10jJYfjikDvP
CceP7UTAhsP4ewRqYlaIZ1lIk8bY7wltrPu6fHBt/wXah9igv5Ad+uKlwb3ZjzQM+btsvk1xMqjK
3pi9+w2q6Yaw3Mp1rFeaed5zcmHhTKbKbraJbTzZtXPUUm/nIT24Y/9IKvo45/HHxLWdbLYrbXhn
yBuDc16rnHNTpzfSpGux1dZF5wYXflxuS6c5xCaNpS0GFQg9uiCXhJwa4X47N6NAXUY6opQr5Cp4
CFPTYywrInGMWXjz0jWFQ2Cu0xPzEba3LkMBH+mo5ni3I0oUr8YhuNc1MjQVViP7wJT1zgbsrOS+
y8MvrZmwjfV35F6tHU7zB+3DTrIbcaKlqVsZCnMycCww5UNKUrHpCjogFIC/6VJG7vtY3tadCkkM
89dxpvydtzdHwjbAyNJx68owuGpbY5XYzhfs0i0zYHvnmMl2EIgjTsO+pF1LIwv3OEKtNSzhq4Y7
q9HjHQe4a2okJ/6x1he2Wxw9ctVexN7VVjK4sPuUKNtIPLROLoHmr3Mj+mBL+egykNom5QJ0Y/92
NCaBx3qU/jaRJnzERQOt6fawfE0gCBVRMCCIvK+SrBqz2/gAlOpGj123lr2wNwVTYon6jUxcf2vR
OgzenJtekfbKGbmMaUeTdCFvChjMB0785bkXsUVDiF7QjZaN89ort7301jVH7XUjTL1nZrdgKvWh
ccG9EqeE+oHa0vjoq6N5CH2pdzFZ1DqSrxaOCAQXYxOW8bldAXfAdkPnCr6PgH69gn0Lk23zsrft
5pCpGD0nnvV9XlHWso5mtzyNpJGOEwrPqyMFZCI/L77gYSA52Y6Bl63AaXa49TOQKOSt1aZJRher
U3yORHQDVMIzN3AGCdphLdT3aWliisenVQLsjlMGgxBw2x3w+erIuoN4ILudjKK3bDIr0qnNyeuK
EJ9p/G5O6QUes924MHLGZL4Uhmrwc6SbxtXlFR7Z8q0q/fw0pnHA4xm7NwGBaPYOGPAwLFUk0vBn
xfsSrgmneVl/iU2gynigwlyuzTprdj7uBbyn+XyWGU6M4ykZ2YAwoydQpkKw9Z15B4xL7XU1mbt8
LoD7IJB4HyWkbUY3CNc15uHzwgqibcrBa+s7HQyVBSfJNoPy4rbD2+sJ9yo0Gf6UQ9ciBNsYln38
Z1+niBHoZNc0Mnb8HZO8Ix2G+bM92JwjAAUGyZXjROatE/dQSAfXno/+nC/BoKKkSzXpGqlXUF2p
PZt19xboKj1qJ+HQ7FXAFOh48u2Sw7/BlpJMKbdNNg0X/KIgb3kfy50Rz+AdRq7tgcQm+11f1j3s
jkIBS8CAFeCqSOtxb4JMvgbDC/DGcEjEB6Wov43BwqeF5OFwtZ34Ye4bShCxYqAWmYDYn7oYe1yT
lMWhlhPH6znxrCWG3p/T2W5bu9g3eBPZtC5ChsMOfVFhNN3VfUayGrTATnZu9JrMmfFhCAgsq7Du
9M6qRXD0BRVuNh+Xs9P2qiVY4n2h1oc/LYnnK7sM5x2TWmxOqG5kbTMxkkeDYEMkot61PCJgm+h9
3E+6BVCAEHRIxuyFWsv5XgijgH/LKYP3lX8xT9V45bKfOaFhgJgqxmxnCYK6IlWoDHapjpq2uNsB
Fes67EbwnQkSVI9nDgNYWKjhmrMOYzm3zWs2701Uz0fRtQGKOk//Wx2CNGmmbjzZheHdYiHT7tok
endpoe1syxEnIAhDL3ppMRZfqtBNr6Frq3MxePWL5/n1dJY0thkfCnbFF2jsjb8ynchoXkC9tWtI
zuwqC7PMvgVGae1LfJPjLsiZAx4ANtB16pdxjygSgOyS+TlsNmZOaW9EmyzB1ch5pCuZlsvRPrGA
aDSapHKvpK6i8JDCNSagUTLNHvpCy51Ev9jPyoBBXxq3cHEXDJvLsuiLPDubwWTCpesbKs3oIa1S
0a1Tpw+OVZkQhHcLay/d14yA3F43IgS/1grvLpqtbDNKq9zO0nTKrd1G4U2T9MAiYACokuKjLNl3
LPG38KytE1WeutjztPvBheoHjoJDNKK1YxrW5WrMe++YWv58XlmhRmYkbiQoEEKR2blNe5IauEse
d+GlyzGyJiNkwGXKKmdt+bGXfvDfldZ7TFEXXcZhUe/rLJ8QOcgRgPcdUgwO5tDeBzTDWMxkB/ux
43D1VGlnQNxwpuGsU914gcrWHtvCNi+KafRfO6OBVMCIqaX2ap42bij8y5pEBp5wVHyUanYRZhx8
yVSX3Hp6Kvtl9+0C10jByYxYpXuVGSszz7sbEjjqYLmzvcOqNj5ia7xzTTO8iYM+2ImoRvFk/XRe
MAzgNh6UJsSDeLFTFCCYJ6OeO+NuqgfnyhmcF5VW5tcOrXgVNcMCD1dMULACcF7DjEXu2sm8YzLq
0qeII9f30NXmB1KrOw0vacFdPzCv9O76iAD+qjdQhYllM+abzJURjawKY05KYtOMmCE821K3U1vQ
/qImtR1SCtJst11UqtjrNpmlpyd+7uxiUB6CnmH4CTHqmdz7hIwDe6pe93iOL6YGMCxHLWW9ALry
nmbGDHvSELswRp4KeifY4Ieynzovc26waJjO0Qv5TbFw92KLPWq4p1PMhptoyW0C440jhT2DEfRU
fG8VhNA9ugM2kSU4OYb8qHHMeKjJ2iU85YzdxqkIaOJ44R1O7d01BMWG1AMItUYOzf0EPAFWZ5td
AsYm2z7IhDMt6K0C7QhrjCZxw5kKtyXO/wW/TRFCyI27RODLHMfXek478PkB98tlreq2PkzMGBOY
f1l/mieNdOo7pbqcZstn15tPwyYznZmWj7LktKEx0XJYgPDNOa/dBqBbkLYxPqce6qu30AEBXKME
NhNlA+7ABMWpq+HNN9gaOuHYX0MGp3TA18BTiz5fG7ltUy9YC5AdkSid+74gW7AhjhiZeFeC8guE
MSpJLMXeqMga9Fbsx8QWGgHBeTB5H1l9FEU7SeHcE916gGIBC/eXU933X+yEwApwO+ZWiXDVTnPD
PMffR22W7QbbgDjwNbskP7uWqtNE2ryaGklusf1c4hGQ+H6vnIbIOyJxfkYUr/6mGVARY3Dmk7TN
5kKNVnA02Z1uLdvCif3rjrj7IuP/Pjd0/RQv+19U46X+OlxGGRlBhvxHx9zyb/xumBP6N+G62C4d
z3YIpGoMa7+HylziZi7sFS2VhYggLOJc/8iUWb+ZkE+o5zJNh9VO8sf9EZQVv1Gu5bGAkVxjDTGl
+qVM2U+JMsfCkE+MzHKEvURklaA57MfOriJphG+V6N6weQ4s0strYuhB1c3T7gcL4amgU6/I/42X
5akA1dn8x78v/rvf/9vjx3/8+z8+iQ/i15AeLr2fP6nFtOL6ebpJmS5gwKns75CSKNlljvmmPZOn
8K8/ELvhP32gVpbWuAGl7ZjLP/+hjmzG0xwqL95Q+xvt63bkhBVzRvw2MWWkDDNid6J7qcLNWHvG
419/9vKzff6yBAg8B1s5bkjn08/qk6ovQjLBuRkxEqIyp4ZMLJjbbkxQSunf/LR/9mku+UTLUtKy
6Xr8+ZuOlMvkigBIKdxcPiH5LL3eg0tkaii7qj/99Xf7s9+Vuji+mtTaVuanECI6E+j9tNjUTpzt
gcwbmzZxnlUS20efANzaJZ13SiT/8def+7Ox8/sNpLiYyra1FmQpPwW6l+FXmTCy7AGtUs9G+Sk0
xHWsrXearIlqGXPw63cQ+Q+ToLpn26TVP/2uMneb2q2zjbDIEK0i4XgHIh3lZbI0mYGDEBfCpEJT
BkN3+dffVavl2/x0B5E9MYWDJ5b/dIkb/HxNHcsu1Agmk5aHhjHHWDOd5PJj4+tYTj4GR/qXYWH4
3sHxpV3tRBvqY+h35j2Oq2Bgn4IoxARIT7eTgRdmQ0LA+ipa/CF2bLXmukQUJs8xJaaE+tcVF7TN
BBR5k717G2pHe+w2pToZUKRHcM2NyB5UmtD741L3glLZMHLBV7vAHfTo9+S6uny6VvDhbkOKm0bg
Z3FOYCm2TQARqe1veTGWZwZ5JIuymJSJvBk5KCipmumCH+sGj/ycOLBRjKhgKNl/p3W4v6M7xu8c
D9l+h3qwBUsmscbZHvd7SjWw7IR4ufr1SEiIk06X49pz+iH7aDnNQW4x6A2MRJTc2rNq9E3vlTb7
wLrKNyU2dIVsN4NQqcARQ8vkpLDtfEc2uNWivj6Uklc3Bsg8fSSZyRTcSJ3FrWpH4dpRLOsYk0rr
peibuNiFnPGwhzGtfQ20ZqEhC2HKDcx78TBgU8v32H7IKIJtzakacFN090b2ixzLZhgdc5Rs7xak
kTnr9mvY9O20bdGnPqxCTBXU5IYKCebk+oypX+8fYvj46tEKAwxS3Rgk+THzGpAyszE000uMY3QZ
d/W2eCbX05A2aYvGya7s71CseuCkWWzjscHFkWQNhpYV7wvf34wcdOgszhLTOCfhltpwujugQPgu
e5VUzwb6vbNA0cLwqi/AQrHFyTuATVdEYFR1ncgeIGGmChXvwjaLMNZFixVRFKMeWAs5+3ubyWzd
5JbDdhSe4SibFDC6nsg+5XRgdnEp0QSJZ8qMs+CCE7BtPIcZvwd+K0KX7KRCCGMFuYYJIsiLDKJ0
unAdyCsXQ2U1wx5wal99VEXEOG4dEscI5lWt297KuUBclyuh/Ch4NzujEHd4Gn2LkoKIrTjigUFp
PUaNcXiesY0TYvDMmlQIAEn/hecLszaNCDLYTMy78XW0hYPbUsmKaESSeOtJzAOPo+fSaW624MSw
ggz9feZULT6SwCK6YkUwPVeJVtNz2HvD/TQCH1o3JdWWa2wWIbQ0PzfuAo5xz6UVVbcd5UmA/ecm
FAjRjLBWLj7Yy9Sp9YsVNP4e2i5yudkBDIQUGlPTNmaeujJL6soopgJgSvdSTVw10wVU6cAdC56+
eBJ3ITGah8xKAV4IzLxenaQvFqvIO8GPEQATf6d2W+BuOAXglN/qxvU+kgnu4iB9u1+bad21u9Gt
CF2k3eTT1ZFp40ZXIUiFwrGt98CB/AFAMccn1IW4KM3Q4/ec43h49Mdl3XEl4Ek8AUnyzWJC9r1c
1yY+k5KRDmyjaDh+mlP2WkUAsWhksn1t0qpOvPhFdMPMn+g46mNiY8tIlTRquE0KP9rA+WFWneSZ
/TJ7FRO8qks4aGc2Ysx6Hs3ykS2zmNa65f8h5oaYEIaozB4TiIwNgPaU4QvD7ZIdeq5zF5/MzLzb
UP7Mgc4icrNyZcKF8zJcGlsOEAVeRzZIhK5EdM8QFNQw88m5Q7Hs7efSTTjreKGDZaf2Dez2TeU5
ty1dajkg7srnfoe29tr0GNqRVkSU4Tosgo6UWGi0Wxt8NchtEGjFuR9PVXZJMsunhB6TCU0/wC0v
fVqbqUEivHSL8J1Qe8zXOhIPLEO8Lwjm2wzrPk3X/Hsp3nQJMvZU1l1NL6Wg1+JszDo5k9weHU7i
BbUnTOwHT+9GnjZ4zyTAGDkY0oKIWaXRpUVG0r/3Bo+6PfIflFIk0Kf7O+BxxC3yStfYio0JZFU2
0ACPfY6sE0NmPabbKLRVy8EX0D9JZFOFwVev7APvISidILgITdTN3RwS8Ns7DqhOYMhLJwJglzT8
EAqPFcwld0KWi1w1HUVVwY4fLWi/p4QgmzpnzXUiHsSidHlPcwA+JInRlO/eVCYXBuuasfXZDxJA
B/po5ueTKjNFYCKd5+emc5n1tQFSEa8TZUftbRL7HYhbygEauFGNqPfsVOr+XDfSnM5Cc8aOVhle
1IGMxlwYvFFTyhGbhUA15arpJnsAZdXjV+0W9XBTRkN0V5AItChf7cGd2r18CLqo+RaWISLbEEXn
rUPYeRliGx9N1WHudzPyopMowIrEY6ictZj08uSpqFkYuQH4Rqn5qF1i44KDmx7U54VrZ0u7d1aQ
fJ4Thqm9X43NvgXXXm8goTrviHaIp8jezR4XLfztMbPbF/Av6jHSAB8WZ4r73kw5U586aqq3IeRV
vk28pmK2Foggo2nTbQmwjbn/qNPJ78H5Br7b7QZKv58tbRHEgl+enFtx5y7XGwfTETZ32VxPczrj
pXaW1gxf+y4duXHdXaCPN/PlEOdC3Fl47R8b2kExSpWOO28JGBPbYEbey62aY4111QZYetfbJmDL
WUmP0Gw0QmOuEiy9Z72j+uyyyMnLEtgmC80cPZj1M4s3abbEKDrAAqXPkGYYPecjEK79XKHhfbFb
bVwFA/rYNmy1uAKGBgawSjTNg/R8oPTWQP62+GwLa9eSA2pXI3aLajUT2ak3OWVfaNG8mGZYOS0i
cmIKuzwoVnks2Tw+A1O5aflZDUZlTHiYaq+Dog9eGflNlxGnMS4sFmCaX+zQeCXSTFQ5Fbh+KjsE
Ft4WCR19TG3mDzXjYCySMJOXVQ6WY50wgjJ22m7HbI1Lz62fBqNrjV0TNZZ+G93Jy/eOMfnpwa+4
OPuWuIm3MnRT0XbvJmNyhhuRhZMNBqJPmExNsDNaFaJm+FNln1c11YL3kR263UWdjH3IZG5kmWHc
6peYCroADEQcLnnxAMZAs0bv4mi0kkNMQEVUkXqGq0IbSDa2lH7gEqPZZTIdWqOHJkXXGlQTnCnH
c6w1knD5hvdrwgfryIkNqTddwl10ieL4vIrY6WQYV8UwTeEmaxOW4XjEgYhroLMmitJav9Mfg44E
6fAEBDO2GccK/G8xWLSaCfXIM2nCyI6fMg+LFWQ+fj73nfBljHGCW+wRsFXxZnh2zNeRE3gBNNoi
WZOKM7/QITDNZ3nTYhGLw1B+68c0umK2N740VZ4R/CBPN9xG8LfRngH/eCRY6FnBkNDaO2yVKDiO
q42DEzfhVU4m5lVrK3+ymZ/jC1AW1sAO/vCwcvsgep16WlTInqehIudllVej67rf9FykN54hStzr
RV2/gAGPwdQl0I8IjbQqu5hlPF2HZJfIa0C1NVbTlAQ0VZUjj3ujUtZX0VfTNmK21O77ugBwy9ZY
GWwiGvkFYPH8lGoXOocxOdGHW+Hh2oq8klxD04bfVFWNwydW7hegF9WdR7bGXnHpTSoFCjodKL6Z
T1GWY0nwm9o8zGaBGBARagai6AvjLRzsCntcjm10HAgdrg3O9wG1d0n6pQOwAGwb5wocEvDlFQk+
3wiPVoMzaSMFRxS2XBXzfqRfYA+0gTAaZcfobDWHCzL2GiAqzRMyO/nmSNNR7DfWM8bo4QmTEG6R
1E+u2JGJnJAXcCmIODWQ286jsDASyYVttem9ZuJEqYcabLxjY41WKktP8jYdjOCV5Qr13rP68Hlg
dIOry6sdpvsRA/tG+vpJAEe5wSg237dBwkvScUxAPh5ER5wp3STP7Sy3w11ZCyDWYRxa96W/9KaV
TN9pxQpxjW505eM2pry281YV0CC193mR36RMyrBJKN6MmVQK0KQlWw+0REqqRrF1um+HjmOAx4b6
yvSmLN8JWAj5GrRHeyE1XSA82DGA8+8n2l9CT/1LoNRPuuBfAqr+PwzToo/86yjtf+YfPGRffpQG
+d//oQz+5rjwVz10Nw/nFpy6fyiD4jeAeiawKZY1ScRW/pcyqOSi/znC/L7ikZnlj/tDGeQfKcuG
Eixw2khXoBn8QpT2u2r0gwIhTS0dAn4WR30tkBnVzwqEpESpVTXuat8vsB72VO2psRgx5cy88UzG
Zk2dFkefTNpD74A39xmwPPhVeVFxdth7NF4AMsPtXxBVnfprB0L+SvVj9AjUDtqHrVwSsBUpMuXl
PET9e2bWrzMBh01vTDdAhvu9Y2XpdoSosp4Z5x9TzT7abLhFmVjXr7WIXqvRfSnhNW0YF1AZ7D/g
F7F2eTuFe7+qz9ksGWtA2w9Q5LureYi/+gj/0O0ztiZqQyclzWVTD/a+mpwzKQtQp5Ijt8gEdeoG
aPxWjO27Msxb/ioZbR45bGcQIAz8WRXVyAm/nOR1MLsRjjfIHkAw5nXiQdWcBt1vfKMgPzy0520t
jN0UdPl2drHLocoH27KwPgqGBBusITT44WdmMN7fx2l5yznmg4jmk+p91qwmsr8ZozjDBBySIqnV
IXGGAwJNesCGjLsxK9k+9W5+/utP7X9Dyv/vPdj/mwR/pL5//VDf1dG/XVAY+9NjrfhX/ojIi9/c
JR8vHOxC7DL1/8XIOd5v8BJcrdCFTO+7LPyH4O/95jK8oR/Dc/m3THuRx/94rO3f2DsozfSIR1tx
UP5/EfyVa1v8rSC+6KUnRqpPumKZ+xpQYjduRd3bN54eq3O2tGyHEHeGv9GlP0n+v38W3dNQQJUr
sYf+vIJEFMrkkZOPW/zNIeNDI7+cyzI7+H0ZnJJYit9RDLwdgq/F6fe16ccRwycd/PvnOayOYhmZ
cNTkd/9R8XdG7dFgVI7bpmiCTT/gickyJpOqwjT2wwX/k4/6JIL//lGOZo1loMNe4dNXWwjfmFHw
wuPj9k7CaOo3LNDdvTNI4hlV6jPOZmZHFDWuG2f76x/usunjbAlsASbgz99zNCKvmTBLYrTL84MF
ExfTL33F1zEU9kuEjOZkytg9IrLG73/90cui/8NL4fv39pQwbb4Gb6jlpv/xJyYMQY4PCBwM0ji7
lDpLDlbZRb9vFv7lhVzefJ8/RkiHiZStuXfUP6nfmMvtCRF5yxg0AYTQdtBACtxNWSXv6uWWCqKc
MnVOmclJNx0HIWjipznucfr98jcWbJ80aEgGeK74NHbwW9hjIw32W/gKdFQXpKM4+BZ/I/h//2M+
/bALVtJhiiOYSH/G1QayGCMc/LBfXfaFvEqYLszIKxDtlTG9KrimAM8GhFr8PLrWK83e9F64AJL+
5sf/NGdZLjHTOZMxksmgjlHjz5dYBYiLnP/Hrdc1+uD2WfCo2kGdG8jLeBj7cJMvLIJf/5WVw4Lk
csnBlX36UBcrklFyCN6a7D23gRd8FZMX7H/9Q7iAzLSZXf3zh3ht6SQu9vftQNM90muYAGUo/wc3
jOSUxurPDoqF6NMNw1S9xJyw3DCWF553WUC2ydfp2S9/F3aGjIGYpXJ/ustV/GG6KTWhs14AyBgT
QNiYJct1LTPvb1bwP7kXGBCzyGHj9RzhfVppaiftbUW/zbYl2LAVIuCAgqpQPNBbb27ssTX2TOza
v7kD/2Qdxy7k2CA9WWZIAf783azEb3s6S/kFOc/vFC2r66BnzTEzsJl//TMK659XGu4EBZUaBy82
6mUl+uF3TKtS5VlDgKeL4CXSuhFZX0gNEjR35xpoMFXsVb4fiTvQNJ/2OaZOZ4q/igbRKhSUrmwo
lg9GMmx0U/zN/fonvwOcV4H7BcgJM89PD8Uck6gMJO2Itd2KswxdmbNa550NSoZ/c6H/ZP3hQjLt
XEwFnC/MT1e67c2+KcZh2jJoXiNs73m/3GNIP8N0c2EPS6Vi7GyzMjxPDL/61TVW89GcdiQrLJYE
99MX7Tuaq4RroPigrLLV92GDuir4m9tqeSf/tMRqgZuFzZXDoNyGRfTzpe5HTuFtVLbbmT7odVFW
E8Qd1HhGDBTqusb2r28t2KL/9IG8vTx+TQblFhPkT/uRgXKe2aBpbisnIgfrFEM07lT2FP2qATqK
p9sN5QeZk5o2hgStaCNSsDwHs3TAtujBDOmTb7gbd5DZp+BMYtKQxK51d0GlkywPsIyKdz8IM7Hp
3GmKdmlKZm6VJU1iobm1dL221CHgvx17A3daROB5oUeQlfJzMu17Omsc8sy4Zse1RRHnTWgxaCbu
l5mPBMpwEaYEU59pNcRWKKGMw3jNXIhduIylwLFtdWIb224jsb0Zo7cSoe3CSs+XIS/uijg85Rhi
p/OZpmTKrQhiW9vJm/gFBmL076IkYrWi03U0sMlPxSFXvRWt89Hr7ppRxHeJ64/BWnIGa5lxOF52
l1NjRTkqf6GsXAG9oKe3cnuWiNKtCrhFgYAj2zaaVqrOHtJrCrKSlmxOUp5y0zKitdvp6kvqp9Kh
3SAi41GCerkriN7DLiYg9MVvG+KwtR8RsAqyuFgz+Gq++pyR523HomseDPzS4dEHLXYRd968YGE6
yoMMS87gTXs7gUrhJqCSEjAM6kp2c1CcV7bVFBdLhBpQikZ3jbi6FbDMqyIgk8BEwK6tVev1EsOb
G5fZOsU/rWH4lIIZM09+cuwNYGhH6Rv5q7YWPAzTcYZnZV57b0GBh/QoSpk4W8630a62fLM9UwgF
V9Ianae2BVG/qm3Hj5kscaPc9l7Vx2dOK40b10hoUyv8gr2URY9mv3EbNiEragPB+yWCMMRqdJuu
37V1RV6zcKFClNrr0n09thhNDRAnAFZ1S16YdiLGEowCYRTkLdZORUTZB9nAlm9dzalxBpGqKdfF
EDMf9hRTCFJEhhlsJMtOtxknX52SILBq/AIVyXaLX/N+gkZSkNPpOJ8TVqrb88JR3XWm0MA3QSai
YDOSSHtKUK/k2qUnnFxbMMrrqPejizGtmmbDmCz/xh5gemKxA7CJbt2Ay0PQX2Gvd7B6ys7SyNx+
FWB1ddElLcYc70CtYnKK+dR+QSC1BVWvbK4JQ2X1t5QVwNs0aZneRXrkzxhLQp1bdLs5PjhhW2Hd
Nit9N1qGQUMwvogJviCXlihK64yneZznDDyypB1701qd2nl2WcJJKu2m5Y4wG3KXptsYS/JGQWgm
pU9MsVUmANvC1QM3MovCsB7/D3vn0Sy3kW3rv3Kj51DAm8GdlEMdw0OKnpogKFKC9x6//n15pL6v
gMItvNKbdkSHBk2JuzKxM3ObtddSEzixmjEp2h+MZQfpJxTPHGnnAP+jAJKbw1dwAvWvQwe8bNdw
C3JXBBrdpbTw0P2VxAA7hy8InL0HUhP/NQ35QWtBg1KwB2b0rDsNo050DjLUgaLEPiFyr759vTj/
Uyr8FynbxRty+N58/68/0LVuxhcghP/9r5ew/eOyUvj6r/9VU5AU0/mFkMiGK88mpQZE9+9i4esf
kZzQQQeVRdwpqPD/LitIiv2LY4DptAFraQ7CGiRsf9cVJMX5RTEoUMg8uZrg57PuqReq85zNIMvn
l6k2RD0mrXbNWLx2k5FYfgKj1ScZkSNUbAMZ5ulB0x6Tic4iR8UqXxowDeouVRFjFEM+VMsqVWH6
wOQOHcMhKvdhOvnPPYhYeLe6tP+J1LplUgMvEEkoe2hz7KJ+U9Ry8DuHJv4rC/uP5/0LQZZbnvf4
R1X/Mc58T/wHf/ue+otMgKGRz5CgOQrt0//xPfUXkRyAcgSiRnSl4V5/u57u/KKaYFQdx6ASBvyV
iPLfhWocj2jbcCxLQNtkTbnL8eYhPKUyYLSYcES2IFNRF2HYRQhPSz4OR0rKRHP8QJBPdKl28FsU
x1HvZfhC8yz+lk95eybPp7c5Ngrd51KJILjq++FnHfflt6GKACwFUvzR61v05AskYb5Uco4wFeDu
b3rsWPDrMJnPKLr5Z19K3+mrej/+c/OBlgf/S0vilv890CbJ/qjD7zMXFP/N360SXfmFigSfDw4U
CwpnLpe/QNSOwR8IRlGGIC08SZSK/vZACqcgf1EbkvEJAnkLt/2fu4+/TwZdSdKBbqkAVN/jguJq
u8gs4J+mqqqbFExkBUCsLa7GCw80Klv3jNYxToyaQZkBQJV8SZ2cPhEAlAKyWimQhxcGO8P0XAYy
PQkmgvxpf7Fn7/4yeFn/XCZxr7+Dho2Acms8BfLidwQM6g+FRwAB7YmlugFkRdmLbHYxA4phKf85
ZmkoMIRN8mPSHH6QAQUUTRAmZm7/kkXmQ/mbTEuwuZJbszM218LlhtCXBhUy1PqJUOWHJKvyD+Cy
/TeJYBCigmjYWPjV/mOOcgsLN7kJXq+aS3OwPcMcHQ/I9DSW+hJHlv4UqAwAMmsRaC+SPHTOHtzP
9LuVKcbZ1D3719vrxZPmDiB+APJVkLiATwbmP18vGrSJWeq9fgK8ADs3fI3vdb9ON+oBq1Z0g9wV
bLBDlXtuxUKQyR57hV1NqvxLzuTWkbGSaKMUyYFZrgWdGRiSNLq919UXxEnQBgVBecpRwHjs5Rqu
KTkxAdeiVnDvtpH4m7RCiENUQoeFmyBjMU45ZYFTD9nekwGS5Clk1OzjbSvXC2KvqJerVFHQ0l6W
VrMebvEOTXWYtaPmaOay9dhIPBe8G8m326auvpBD7ZRLhQoDVMisbP6FSt+Pwf/W0ol5e5Feximh
eWFtbNvVgpjDMhkcUTVH1BeXdSFtIoGGLJsRrDGU8mMVlIIEvxYonTG0lZ/3rolCHC1ohbjOoHC6
8DofoW8HzL13Aletw51SAnDaa33TfLrfDuMEloot8E/aourXIRZiMp3onQonSH9lWl8FdBfLX/7/
rCxKTZWFthms9N6plcr2IY+N8dSVZHm3rSy/EO+AKF9StBOltFcq7MsLqQwiTaVVDB1WWoxv/A4A
cIsUzmc/qIqHu02JhhccjvYrxbb4KRdvD4L0acxcW3+qPYhcB58ZYwKhVv5K6JVtHVihgDW7HFiY
zZTQa6OCboi5cIY0tRDllpuB8XANbhSYXFAxDkDjPsVa12afddCe0UH8Q3+MUqb1nwA+Gt0LQjII
TmtBqzCWVk/wxoee3DJBWk/FF9Aqbbc3oyJrP4d1npcfAJ4B87MYLGl3VCGo1An+1umoWUnxK5rQ
oX1gGrNgpLS0wm+KmgH3BtuElHcLkBUKKrDQ2VNYFI73kMq1iWq34bRuYfVK+tCbUgMlQ9wB6T6P
apx9VmXgMqZSZciqNpo0/NVF/1/bWdfeQIyrkSGJvg4Z18KzW8LGyAfgfko9YEklOREtydBm2B9Q
7G1vEH/VZSRi85ZCzs7tzftPx1Wbe8Mo2UHmq3p/iktFeuqog7leV06nLKukd3Jh5xDRaFvNm5X1
EYHxWjCtQt91+S7BQ10OSCSNJxMZkWPotzkasDrEI1ZboPZwe4VrxmgIMvkm0ybSREJ76e+1TwuM
LR5OYzq0+8HrhwexDxDgRvbhblOqbcg05blpxYO7MBVT8vVLfzz9JaVCVvvN7If03Ce19tttU+La
WXw3kRCxJLr8QG8WD4fs+R2MRcMgajBMko6J81j01nSG4VN9hgZj+OK0Ngw0gPmkuy8QoNoIcsLY
T7ePucL5KqOuSKj3ZsMJlR45PsBuUSR7GzzMtO8g8+6Ot1d6/f04CuJBZr10sJbmSphvVKiqIZho
CvXITPqv1YSodwpGf8OSuIvme6qRmpoyERnpARfkfGGmHYax6TkTxArGT7SpvFMjjfHdZxsjLIQr
2BRZwMIdCcLNxhlz+ZSHTN2UzJecnTaAJ01urTuDTFLbmanF2c5rE/b6MZVPRafoFGMD+PQo+dzt
DlghumBwCQFCy1yEsrzLqc1cznSaxrQEbwyXehIU1G8CM9/Yu5UPxAQraALyNipQQlNxdpQL+DgA
AMsnGo8a0t2MLQiE48YpXuYibBvjUAyQ8hLzKC/nBh0mXuSa+/KkRpFAjpk9RQLIt8PfK2Wsj9o4
wf1wt48j+Ejlg7Os0k4TC794k3lNGE0vTRmGBeD8Utg8WUnwm4oE0v0fi7STKNASPk5qMDdkpKCx
BY8KQ+Lh+LEDXvbYTU3gIiM1bpymlXNLgCHjGpxZoO+L06Rr4LWnSR1Puh8xdYhMS6G6g9FUFtPz
mjecb2+h+OWLw0seRwWJpp0BKGBxIaatLeVpjrBhK4ECLqvyW9Pn5kbeuOIaMyPLq4/XNIQ4ghtC
EXwCTl4qKEIMe1h1po9oGGQbfqGsrwqRUQFDEHR98++V1cVUVpYK64sGeHLHPHTfQ1rTTdCsK4GJ
pBPAX0E33DJKphVAJYB9BxA1WrCYfaAFFT9Bep73R5kP5f026lXx7d59J0qCNRV6crIyisrzXzjC
7WMXBFunGsphN6yLr4xtbHXdr7eBv11UBoRQi8p9MzdSSX6RR0Y8nHRbLn9DC8H7yP8V3v11uVoI
hwxg7zb2FlYUKSGWDKQeVi4w1sM0vEQjoMp0+tMK5I33+7XIOPdXgYrSKXTCaqZTKJ0vSRl1VAwD
oWaY2X53zEO1lfYx3cPpZVBbfaIenuYQDBZ1mp+Z0DPz5yHtyjeVzCjVO5/2ZPKSWshHNftW0hgp
8uFgZ9AM5dV6P7Q+M05mBafHsZUNzgFEb8UArjYzxrOWTYNxaEw5VN1KM4oPsaw3b2VKAwojH0Xg
fIzLmKBjF0AgPTxGTQg9/SRDwvFTrcxCEg3jsvpBglFou5CblIEZf4zeGy1qp3ffIjrgZHaJ69Gm
97DYJh/mnzyxYBIabT05MnoBjWmImAhCI1umrp2MuI+kn6dFccjHFi9zUVoSjwu6Dk6eDe44duqh
NBBxvX1ermpuNsEa6GhwC68l6FeAycVdrwIVQbpag5Xdin5PIcn6CedJih4res/QzRfPPn3tZ4Tw
pj2qoerbTM42f8T13SzgRuSbYDj4FUuqg97S2tgvyu6UDKEQeXDaL0EHHw/i2+HL7fVe7yplTkqc
FPWB/2mv23Gx3JjBh5Txw+5k6i1UqTlB9+Q7f08L3JExYcXg2ae4r0EZsfh2ulYh+FCyIDInBjSM
SX2PPh763GijbgCpVvYOU3A1cBWh77wEU8pSXDd+UWMq6pL3fhJCvEwm+02W+uhwe+9WTZnQCVC9
4Sl9fR0u9g5UPyC3sOhOJcNXaIuM6dcCdOeL6Ss0zG7buk4E2UHTMGEYEf0ZTXzHC1vyANuGY9Cu
Lx3nyOz7qY3tDzRv3xqBmu+sRPc2DK4tTlx8FsAP7oglVGyyrHak0YxBpsgPXL3JMZP1AUSHuhXR
XZuivka1kAIzTwjMcvO1MTJWjlAeA0UI6MEzQx8x0BsIdNIwnW5vo8NfNb/WAYYB1eZWp+bB2Zqb
AjEkxpUH9STXkyXteqMqS5qaBsN9cluW0o73LQdro47hC0PfNigZekzjnSVZmziSTjuHXCDA+T3z
XzEB5JFUm1+hlZPi7zz0bQDNwJyOuFC34aTXB9xWqWaDN+eAkz4sHIepXL/pQcqckLlWEfdIFDjB
gvh4e1+vPyGtYoeWjShXcDeLP79wz6xOkloKC/XkjNVHQCTVOcjEIJRxL+iTlx8UK9Bd9o2olXM3
twTXaFCAUFFPg5K07xKzNuA4Zljj9npWdg2EO90nQ9Vpw+iLd01BnUcywko66aqGGmZhqK6oFN+d
AToAPtkyMJ9k68YiAwytXBO8Dr5LoydFZpb3X0UAG70X9/Zyrj+Po8F3IvCQqui7LU6YkTLjzWhg
4DJrEz6a6O4cW/7xhGSvuXFvXF9UmBJtZQD7PGLawhMgk9A8wd3iQrwB90UxtkQHUg0lCcpYjfK5
7ZU2dEfEvbYWef3NRPNPvNoONWdKSXPPkIbYc3QzhDeamC1ivh+lSBLDMb/XN4hCiT9xQD4ZVbLF
ClF/11AEStVTXoOqHic4uizP7jai3avVvCJluXy5Fcl1zYUVUGNeaNVUOzLm9PeNjiwxkqXWRsp+
dR/SyCU/sOh2iVbbEppLSOkEETosp7qOkZaQFHrpO1NuZMaiUshXHihuOtIfjaojqlokaqvsBsOZ
oJ647aBXXiNm3F6jA0EsSFN4/u26oqk8OJj5HQy00uY1Dr1hvkkc5V2fQTtrOjAd37a4sr86V5bM
IADQUWKthUWqC80IwdtJg+jC7WCROjWwTTzfacXkldHId6lXCJKshRUz6xTEijLTbdMSzh6r5ET0
fbbhkWJ3Zq8aVnASTh0LQah48Z6EcDg0qTMZbtGOiBSEKDb2avUzS3LpcHs9a5YsygXUk6gmEY/P
dw2NFAW+SHrRVqr+NIlJvuRWDaJy8u0NzxQ7s1wT97tC65lxRV1e3MClFFSwcSaaCwcpmN4BYpjB
gI4K0Y7xQyoZ5pMmj+XzABr1eP8aGd0SBTOKWNYyRijgxemGXJB51mZCYuPb54652gPC997GdopF
XC3SYkCCBjBLNBaLHGx10mDNZZG9Er8ZnV5GiCqoPgVSmTyaUxf/uL20K6cn6aN+qrClPDumsfh8
zdRnemSUmmtDXACgt06RIEZ//LaV10L6YllcwFQz6J3SxbcWbzSkDkw5atSTIJGGLt4sYks+jnbZ
VrsuS0cNPfcsIPpKCic5yX5pvEAZVX6ZQuhJHqw0VZF4pDgV7hWgAD/yvkwZFkeNA3phyFnat0ZS
d1uYgxXPFiEM1yH5Pne7OvdsQ/M6nTYsSjEQF7iFlwToN6B6Cn20fe/Vw1dgak+cVtFUXibNo4P8
uz31qutJbQK6YGzOsGjID7e/wtqCKFVSL+dS0K943Sw1rlUFImmKPgirIOXM1LhBkSrswuj8D0yJ
641TozLotbjlajLiNFQK3QXsnB0SLS52zF1Ibu/096arbB3HBEM6AfQrCu4yzgy6qkLTI9WRNDen
x1IP9X2cKOlGXLa2dQCQqAIQABI3L+KyKE6BvauS5upj3yFIaKFdJAce7EOogt7euuXACsvhfw7T
Ery+VJyWnaKxbuse2SLdjXKzOcHx6xybaVSOAN/rI0D57AlprfwZTb/oY5RX41umkaAxlbj2JM2A
byhP9PtvJRoFPMTsMSHOcijQlpzR9wizXJgiQpQ2B/MbtEnDmWcGQu1JajYeyZVbUDQm2GhG1Cl3
LAK3TE0UFIhCw1ViR95XU/bSWhLMGNC1RmH48/aGr12BTPPy/egeAFZZXIHQK7RSJ/mGC8FJTpM9
0N7DU+JtLGnNgxwRu5ETMfC4PBFh3GeTTxERQHqVvnSTUR8KKsRnZIWUDVMrC3JURvsZUAZHBz5u
fnH5TtYVY4cpZvZNN5USfCfTzI0M4ipAM4Ec80oBRIM9EaeYW9ELwa00cJtksVUdcqsfjnDGpPAl
p/lDHujFU2TmW73FlRhA9FxEtZcAmCxpbpQJJfRWq9h0YdCPikPUtsXvjONF6A33Q1UxEGvDBsR0
gNAtjaZvtz1l5RuSkkHNStEKtKHAKF7eNbkxQLib6sRuKvKXXhEUH6BB093ACsrjbVPir1o8mIxK
CayMwRUAGmhuasirCfQDC+Vr2gbkBVNq7uOG1v9TDlRHhbfGgxeoitT2na339eCWRRf7p9u/YnW7
YRaxyDjIb5ZjW0Ge5U0+wg8Gl3QMyU/iocIZJ1PwRmZmELkUq2zfE6QXB2vItA3ja7st+DNwYLrm
VLjmWwCIsUSTtbDcrlFrt66K/iyjhnGStCna2O21E3NpauHLddc11OpqC1WQykS/BUFPxUd47PZu
rlkB3G8BxTcJI5eJcNhPMBPSBHKZzxnPOhJdD2qENsY/sEIMIaY6hecs1hI6fVbbCd/MSSFMq7Xo
qyhbbRz+1aVcGBHf7qK602uTVY3FYLpGoOkn2UCraIK5+vZK1m4YmxFY2sf0QGH5nRvRRjCmusD2
xH3zzP3tMUNXPlMVQ/6iD79DHN9uuNzashjGtKFsUUBhLk8dI/VhVWUkZ+CAwy/U9uPnnm5ZthHu
rXm2oA0GQEt38qrEjtJrqEVhgpnQGtDhAghXTp50CuRc3VjRtSleT9DRoswDDc3S5/xMS61Rxuey
kGBCIHphnQdcwGzFz9tfa9US8QrNGMIxikrzrzUEzTCksWS4oQofk5lJEiqVpXWAx3OreWDyV80v
RxbFnAxYcR4hEsK5qURTpmjgJXchYKk/DZy1PTLg3qFtFfXkMaD28A+WhiUuQuYdrtDfSV7ZE08p
l3EsN+9FhxAWWbV/6UAEb/j8tQe+drJk8EjAGfRlX8QirYSFJsc1oiQ4yyVTYk6Sy4fbC1q18jow
BJJMvjpZiKDKVT2xoMiPx3MLy/6bsu+3Jtiv3zBqHPBVMxoroE/LDn8UyVotKrauMmnazga8vm96
v3OzKOxPSY++KxQ71b6uevXcKxSbbi9yzUsEs/MrSoMKnNiEizsKFVEqtVbPHZX0yj4DTriT67Z8
44Ve6dpj7G0E7tePpcMhg5bJlHlLbGWR8yDakaMYohiuATuwfBpyOUdRPvTjn1VH3eoAtML+FUSg
91LTddi6U64vS2EdwByQBoNYfWFdyStIhJue4+cYY/cQO2bVPww9skGuVwWoGTStY/60RuRrNm6z
FWcSLX74A0iQABYs3uk4qRkFIvNwVfi0Dw7CGQd5iLd6/SvXyysLAveyCEaWVX49ihm8SALDrVmq
4G8c9mqmK3u1abINx1kzpdESEjwdAC2NReIvRFDkhJk7V416q2CcOskenMmZPgRjkWw8pKu2RIhH
BVOgJRa2wjglEaxSZLE8bdonUpw8I9FpukU4bA2PrJoCfAjEBzQxHjo/D6h9CWx0YbplJQ+H3FBJ
ZEvCK4v6xoZLrB0FaHOo9gCPUplcnJuCON6pVa0i0mmgt4Q+XT2oHrL3XW/rn3Q9K85lqkG4Xmze
OWvOSLWYaIB6JDnQYj9H2fPUbiRunvTQOFZ5mbqRKd9JZyDyc+rDQqKBcjHjcYutTAorDUc6Ha7S
TT0kFrV96Pt4q+G6thZq0bgidSgAUosXlayiDcrEMNykisK3FazBbyTUXj/cvibXrECYwLODp+MX
i7X0dqDrXNW660s+IxpyHx7MWK42LscV52NWULgDrWOCusUlkbWF5uSyEbkMrwd7Mphwb4HyxQWm
u7eNJ43wwyQOYVKVCHjufLRRYZ3X6sh18sRDySuA1jEbtgq1V9uGFV3ngYOjiUK+urBCiK/yoFlo
9yVBee6hDDk4kx1vVLeutg0rIhAVrVTwZMsxKx/W4ayyoLoj8OqS3ZB4zY++9G3I1uX67sawMMak
HEknj/ZV1aXr45oxK0BhJQyTP9JWVNk7lIU3LofrAhfICHaNfiC0ZyTT4uG+eJhzeG2cuIFuZRBV
4U+lHVkKhOZhOUafJc3xq0MqoTz0Z1H4lrGDvx7mbMdotPJYMuE+nI3Jk6UTfIJm+HY0nKL8evtE
LMmp4NpR4SakEUsEZtELWjir3KdNgn5V5JZDmh1TLeqzP7TRqrSDY6EzXQlxk07+NHGkqhOD/GP0
YUQIRHvfZBB87jvFzJpg41G6RhZCMsJNgEsDwRdxxHzXyiiCThbxZReYbjgc2qaEw0LPPU/IlPa2
+T606+5H5aWG8iWRoq78WkBFoUNiG1rhM/DRyD9KqHCZj1MIFdCTgvL4Fsj9KuLjN/LLoLyk8ksI
tMjYpNJuAyTAQtevmjg/hp6vdHvb6BDXyoBuZO8QTYPjmEJF2DFGwG4hv9QjFLDxAYWdWYJAck25
lmsGmIPg15zvlcrIR1mlXexCm9zAzxzi1Ttb87zkm+e3g/VRGdS813aSGiLLvFMzzUi+57lc/l5m
oEKV4+3fcxWJ8nOo5nIdmGBhCF/mPycOZUlD2CR2VWNEYT5wlGw/TZ7yFkaLEdV1r9hwluvLieat
eHmJKGh9LwtVgD5axGF4+xzJ8N+myLr/wNPvrmeIFjETaqCrOCV0xxbLkgP6z0GSUjhVBQVumu0L
BJNPtzfvNW5efEwLlBPkRSBJmGJYmMmjSbeaTI7gsompKiZmaI27EjHpcdrpCGX7Z2O0entvoDhi
PFEKK5IHnYPyo82KKXs7pKqGXqCNJgic0hYKxJEatOlBbbSuhAFU0fn0fSRD0NFpULFvxQrXZ4Ju
L3sEoIPyLxn2fJfgFfZMo6hSNzT93Nk7MPiHOz/1DHnv2QVzLRRRLeTl1cQvjyBaVXOvaIMubbjE
9UtC3gqyiM4PpTwa/POf4VB61kfiWrc1xurcV/WP0vGjRwa1tjKRFW8HzETDijeEeGI5KtvI3RQx
TxC7SWemn5j2DA4FxF6fYnU0D1ObSRsOsuLsAtAELzeniwhG/PnFcwIFe1lUkx+jkBgE75rRM6aj
GSlTcv8ppjYkuvaMfjIDJdZ9YYf+c+T3ERSuBjiS4yib6BZHaLw/o/mMXEwSb1Ulrz8Zn8rgdBE5
ifR5sTCp0TLV06fcLVsleUH0QDoaCS2DDE3Ku72DniBz5cyu0WCnZzBfW686OOkU5W5rhsHRHG2D
edPcYNCvi/6mnP1/h36CTCB6hq5EQwGNkd25rdKvOt9Ow9ydbHjHRxOJ7cZgsrEhkTzcvjvWdvDS
lDibF58slVA5M6qYHZwya5+p/bCDvxMqo0E2Nnbw2utZFTManHACdqgV56aGgXQhN6vcjY2k3LdG
8hgrkMdThVB2cYxiw+2VXTu9MAdVAuMuxFBL5lW9TqnhlAWyoE00PUU10wRkqPVG+HmNfRbf6sLM
4tZoJ2KKwedbQa0WHGpkHr7bw9gdJt0vUYKxJPQOkJbd+WY0Pjpd1vzWp4m9sda1r0gfhOSYKgM5
xOLgjShWSfQccZgpbN8mIyj4UZK7c6Uj9n17W9dMAeBTKLwR2uvLNGVEg9tWvVgkjdE7Bl6R/6iA
WXeDvUW8uOYvgBYhD2aLqRlpc38p0RbqKZol7lSa5a6wvXifTPWjJAPpl73i5/3rAm1NBkH7GouL
LXQamkhmkaau1BkqAgijcpaR+js3nRpsbOGaZ16aWrhM3PiWZ+aBeO9arv4RGGp66OouMTdSyrUd
BMYKKRJlJ0gLF3eWpVSOmtp+iqAFMu8UGpAoF0rQqlQPT0rUmafbeyjupXkcAnEitAkClkx7dbmH
kxT5jHywh0Ui5wcJmPyDlXnVu9qR/T8I8aa3Wtt1j0XYGBsI9tUtfaXlYeoHmuXFjTloYTS0El5Z
Oa31rA3IF50GKE6bf/DpBMsKI6pgrum7z31yyiQjMGAWcceg1va65YFDbaItnUjhAMt9JDanVErq
J8aY5laqIqcAm1pYIWg+aLVhfhw5+e8VpVIoPdTKU1rYKLXc/nprewj0iCiVGIi+9eK8oSllMLVs
Jq4iAaGsaGQeK1Loj7etrN0fNCRo9JOzE6wu1pbEOrwAMWvLoq7+DjvhkHwPfIBK76i2h/HhtrW1
EwB0l0oX9Kbg/BbPGydARrTaTtzeVJNPsFKg+u0Y1Qk+//qLmkaqe9veyglgDJx2vyhy0/pfnDgl
bVOpghTOBc8tpx/KdMyLL0h5R+Q0STVBxt1Jk/5Qd1MWfG+KqNh6ZFc+ItgbSuuM5JCbL4NYAiJK
ZSOMhLk9mo9yVBcvepZvLXPNCqgvckcSG7xlUXeD4SPWkUCBq18vvutMycK2I92NJwdCIAalBD4e
qPcSU6jFMOsYucqNXMSoviH4rj6SZnn5xple8UjsYIVqJQWNJe4k1yixBICr3ViuEwgE0R6JQ3RM
6rCMH267x+q+wTYJTQ752hVrCUmuZAV1n7q+pQEri/Kc+X0YU3L//A8MAcjkEmaqjZHf+Q0yjFlh
6xGnrM5L7yj5mf+GMcDu1/utMCZJ5E04ILjv5lYIYJMRwCm3LnCafQND3SnTrK1e5tqmibkCZjG4
FIkc51YoG9SZJvOqhF0avBg+WHmgeX1fb9x/K3eFKL8qDKVCdE5JcW6nZJRFiSQ5c6m816hn62V3
CHWYrPf+UJDJjDr9so3AbW1tMEbQfabxzOIWO6jXpd3HBdFjLakyM44o08VhrJ/u/0789SJgo9UN
B9B8ZYMRgiQjjXXljlqPpJJK9Jmy1X9aKQoyaEjlXwj+8ki+cgFf5BKTBtdW6zeZy8TQM/LsKNzp
DoC4/oPqNx+lpn5qO/0x14zzhIzRvkLhfeMTrm6nIG3nXSQCWTY0o3qotTSaMlfT0ubYTeQZTSAV
G4dr7cIg/KVGy8g5bWjx5xfrTCe7lR1oht2EBZ+KtqhfipKOfm5GWyjRtQVxtOg+ENuTVi/OsaEO
EQWEKnOjvjB3bWVauwH+0g0vXF0QKEJIHFCOALg1X1CltmOEihSej4CUsQ80L2xg5B1b70kajeyP
+71Rh8RTDD5hzl6cZ9R2Y2qtGYkZ8dkOPt7quci0ceMlXl3T/7WyjNRArhS1giK0W+p5d5oUuNNR
cA33Zjtsvbkr4ZqiE9PwgaB8Q257vn3Mq1P805PcVTtLeYFerhl2UFN5uxolvV1OHf0Dx2KrWblm
FVQ6jXSHkSFIxOZWk1GLpzCWMrfQGJ08NkjH1R/zLpk+m1Pq/DZSbBOab7JS/oNbn6xMTHlRUSLI
mBvGTCzx0fh+UdLuIamful1rWM3WVNSa74OTgRwTK0Iiam4Hsa+pGSxGniBbHg8Jar1HhmnaDd9f
vbW4LjSSFt4xGs1zMyCMkdjVutxFzUN51+pxdvRSrdyXTm1+RC0Q+aawlx+SQuq/6QG1inzqRrex
G2vjl6x+0IsfsnSjQC7BUFPMQinqK/Rz6U5ypPexVH1p4r7YDeHw+f6DSOHMgbKWKIuhkfnKuQy6
CAfKXb0og0NfM/Ru1OUWMnrtMzL1JWY2yUOJfeZWvDAozULBT6mvD8xDxd/kxAn/wWm/NLLwSRNw
pQkNWO4aaugde32s9wpp1LmylPL+VJOJUAfyHobm8MrFZwK3H4amwsWimZLzifJPvNNUL9q4JFda
gDC2XJgR3nLxyPg6KusKHIdu1/bflcncZ7b6wZHD3yy5RofFf27q9m2AmqinNi+J1h8y6c/c3Mqr
125RatTiMRedteVTZ0qjakpKTnwy9t5T5HT5AzIQxWMLHHRjX8W+LZJetN6J5kBdOYyPLp46NJsN
iQZR6iZa86cMFfoukrsHJRs+R3DJbZy1VWPURWiBMxNBcXy+u4o52FlQQX4OI3Md7Zwhl8oHyPWn
bA+3vtqdo5i47B/EDcSXwOiF2AY6L3OjVtXZTVWMou6DPprFMPO+Tkf/6Pdyv3Ee1g6deM0Z1YOx
GKawuamgSdQC/cPUTYeiZmoI5t9qb1hZvyWaseYgAHVFtEUzkb743NBoMvSVGBHyIMQMv9Z6rx2T
Js/3ozZWG99sdU3AGUFqCrz18qL2SksNmHvI3Kax/J2W+dLJmBJjo2a2tiDeNh505qSp9C+ygCpA
UGJAiNuFGy9zu2EI9mHXVsc6laaNaHXdFHgCsE3UJq7Qf/nYJPlUZMDvygz9UpSvB1ReSjqx6qDT
Cbv7umfTROlFkMGwkfNPJcdlEGh2m7l67HHnj+q4t3t92khxVxZFRghjHIh4ph+W16PST4z+AMeh
12Q64c5o+7x4qNtcU/dyNcRbB1n86MWtQTMB8AdlYooEy9EUtHaNNJy6yJ1iP5HeUIy3kSn346rY
ow4qhCUKx0zOZWyZ1VnzArveOGlr6xVzuECiQbvQbZjvqm8wPhqpWuTK6di+a6pxeAglyz6rRF73
v9ckAq+VCsFKu2QHzZRBUiWGStzSUNLgocyM/At3R7CFKl9ZEhgXmMQpYcGItwR39EadalasJC4y
CsrRovLu2hUKtBHUrhtHYOVMY0pQgYjpSlqi891LkO1OwkRP3EE1WFEHs2DuDHdj8UHz4Y8EeALn
fTWnmKpmriO4mbioSqb7LtaMPfDSLcmmtbVAFsWgHRXAa5I1vR0q0XvFCrDLH8x8pXsj9qw/b5/i
tY/DFDEPCDya5NoLf4tas5UbiSqtlzrRBzrjtrZL1Kp9SKTR34j0xe4vDhdBG7EhdmgcL/vUI/Fc
i/564nZGXTwHWUWOm/MlIVTpvGOjkBoy6r7JsLqyREG1z8NMXE6ndfF49a8wnzCm8ZNE/b6Oighl
3h7ohDb0h9u7uda+g+FBfDGakjQuRKBwEWaVWpbVXeSh4FIqv0tKAOykML93WfXV7oXaHD28F2Wv
bzwyK64iINAM0zGCwiDK4iM6bRlG7ThQnss66zSZkno0NfSRby9uJcgRTJqC+QmOdxxzvjYHplmZ
DmvihtYU7+QJffTemR7CngKalnr/4CwDvAKFSbcOr1kWha3W6sDwqrErB3b+zkpNPdynlNqG4+1l
rW0ePvkKrIF+aVl17EFG2TojnLQ4/XYHyDB/ABjSbNzrW1YWVQoJ3h4fpHbiyijUnm3Pi580M+7v
HUSkSSZqZa+gQtDpi0+UBnWR1kbGVVuQS8f1WOxCo603vHztQF1aWbz8nTnw05WEO6P1IBkOIU+L
hj49qv6k332hc1VQA6FFTNedyv3c57oxC2UrMTVGcwcq935pfc5gi/hxrwuQGhHdivE/5mmW1BdF
1wT+2Neq66e4QDRp9TGMUGS6bWXlcqDPx/CM4FIAY2ItFpNVbR/3Uqi4vqzvMml8ZybZaWyqZhfK
hRur0RvYuc+1mbrANDeitevDawJQE4yW4OFIGpb+5wc50GnmqRPJttpT3GjxZw3WZx02Bz179NLY
3+KUunZ5CNWREAAUTIOT8s7826l6S/rlY9JuneaMbOxwTKeg2QgQXzll5q8KNSteZBYGZPfK520n
8ltHDUvXQSKqOjkiKtsnflvHbuCnWXAAyJRU7gCkI3IbBlirgxa3XrUzeg2R+b7wpXEnB0PSPOYJ
WqznoMtjeac3alyd9X4kHmJAoEaI3oq76ikK5fJ7mI/5n50yFunBlwb++xRJx3pH/FuN+6DKgmCX
UrqI96mnJvXJyaIqRkJXi38gQGVLf6k7/a/4nmuyB4qtIJb4toQjgPYWr05L6NZSvqPUQ7cu2ge5
mfsPUmk0DKQ0je8fYoChPTJhffi20Yq82fcooqJ6DVnogbDABxWq9El0iLQsbg512bbajhKkrzx5
XW6FezXVGn3DI69vEfGj6RATDTBzukSR6VKOFKPnUFEdZeupDvpwl3VdcJKVNt4wde2JmMI9iADE
DMGy9Gc0AJizRstdSyuLQ9IieV51abXxPq5boVdBF5ru8LLxl+RQ0Q2VlLtm0hQuvY3mJfAKeeMW
WbWCaBBpniBAWgZRTteRzIV27ibQSTyPqF3C5xp799KjCY9CJIpaDZAxvtH87GpRITsVsj/MmlOx
zPMMlYIpmyCF67Yo/K6jQkwxLcYFT7pD+2FuKrHLrGynvHDDJqnedIOsfKirqD36Rj+6lYKmIyKL
2UYoKv7SxaUh4B2ie8W7Anx6bhTR41EFEVG4XT+oH0we53Nd5z58ob6z82WpPrU5PUjHkozzxisg
grGladFMotQO+A9g3tx06Vi15DGw5qpekhTnuM5jNBZDuGFPfVPWX3XDM76hIaca576TmxDqWi8y
j8Mkl9a+pgVhbgRA108DOTyzUEAMCOyoj89/UKNbwUAjLgd5NTAYmzoeOHclaz5RKEtOfZEMv93e
gi2Di3BVVhAxiDKcS7biX9suM976Xt+9l414fPH/D2dntiO30UTpJyLAfbll7dWtltSSbEk3hGz9
5r7vfPr5sj2DabKIIsqw7gwpKpORmbGcOMfbmhtZtSagjzAm4GdLXrxC9YyqalleEGfNKzD69rMO
HdTXTm4PXtK3G9937XxCOSHot8k3bubLELcNsizgWrO73PuzBiq16+GF/fv+Fq5dngRFgoWbU0r3
f/7NZHRsbaQoi5NCl/AQDrH0JR60+sM4SP73+6bW9o8ZepmwksFOEtK5KS8sdDCVNqYgBPjtVHZ2
RnrJQUDSsU/24KcbEMi1pdHLg4eEoiav2eJ8oABajqVf5iiTm8kHFCTVHSxaSCXLkbERO6wtTWBr
KJ4SlDFBPF+aFHqdZNjU3gO6Gi0Yy8kZoAmznMFF38byr3IuOdHGa73mINSjCVcEYhu6hbnRwJPU
uElp76VaV9duBUVx8dTL8ph9ffzDEWRwpaKUy7FeHDMpHfuxjdPiZEteiu6k7381AjnZS3DAHCQl
mTYWtrabsHDznDMoTpNt8eGiaSq9TuWgVdRSdyldonKXKWa+T4EiXmELHrcGm24t8prjl4wPwSBg
LjG5ASK3I2wduGbW1K5XOqPLFOLfsN5/a5kP2ogi1qwhc87FLfjxYESbf7hqKING62uY6iY1Q9G3
giK6c0brtyHF9rchksxP9z/g7UnAO0TDEpQK5CfLk1d4ecFORtVJqyX9oNdy/VoXfbUPmOn+dt/U
2tqYXRGSN7SdmRecr83Uap0r2ShOBeioL14yNLHrebKOPAYv4sVCD2dL0Of2HDBiCbZNDKSBSViy
K5bVZMlhyceDeCs8GIMe75Ft1TbCpbU9pK5Fre5N8Ht5+xPJMzKIhNvJZ2q+O0n9MP5KS8me9p6m
RRsfbG1J0PUSOwncI230+S5mRpp0Hd3PU5B51s4L8mFfwfr5cJwJ1OudlcU5s0wouCIpL08axBz7
TEcXOhriZGPjbsMyrDBUySdSNZxCeMy7StagT2FVDgPerpXRJR5V5c9WCfVDb1T551FSqh7Qjzds
3CGrO8jEEb1QRNpvgGZBz3y4lGTlyUezqHSVzoDB3/AZc9vfd/g1vxCjTf/P0OLqzzVfi/UmLU9p
4yXXvDYk5Orz7g+n2eSau4012UkyAiIsxFkgfJvvpNUi+Wt0ZnEyRiVAhj0ulN2g1Po+UyR6M7rd
ovmb6PHJ6tJpIxpZ/YqCdlb0uQQGeG7b7EATa35UwkZiXFJN/p+PQgh0Tc2prKJj6Pe/7m/r6vd7
Z29xAtrWcqawxJ7pFe1et8PRjVVUwP+DFeoKFsOiNjXCxcuGNDn/WXy8rqsyiCbKFgSfphzvW1lz
EVAMfDCwUnR2l+csnFQtKfTilGWtf6ZbyFXFeOWXiurbl/um1rbtvSnxU94dNuQJ8jE1cZEWCWhj
p4HcaHdpqXtf/4MdtDnfuL75TIv6oGJUFjimtjwlJOY/AFjG5k7qvWBLKGDtOSH0EBNOojVtL55K
qR26KNW5ouS8HP9G+yOhdpfY1FnM0jpJ1ahtXVdrH4uIgi4T47oQ/SyuK18x+6RTcQmA7AH6DZVx
1nN/eFJr1Xi9v4krixP8lMTEyI9xgywWZ4WexrzIUJ1yvWgYl5a7+rloYcjZ02du/i5zr3m81yqk
pKCyQy8GLs8lrrOVw4QeEbi9NB3MX9mIeoVr61K2pQS2UqIknAKxJ2JGUqFlMm7JLTeRPmQnKW6d
V6Uww0Nlh+WTLpfeM1gD+4+4LqOjPpj2Cdid84cxSuGjYozExZQCyI2pcJBHLZMbX9NG8K3ALs0E
SGfQSvlx7PwgdCXPGh7ONma2lpRXmWdGVh4q7GyvSbvRiU3iyCbfTRVDjff9ZsVFRQpF50SgjgGb
zw+5lsF3Fgd1fkKKrDlXRlNfVD/0vnlBEW2sauU+YdJDtLG5HwnJFxeklk9tMkUj04Uhc2qq5eWv
AxqQD3cbBLfp/7eyeFxCBlutMG3FuGRkngcrH75nUmdvHLfVteCLtIJA7TMcN9+2YbJiTY9Zi2F1
vVvannZoraLfeFLWPN+AQIQauUgncP65GT3l0xQqTody4tfRkKrPKs1deg+B25r9taz6Y68wy6yY
0m7SqmbjoV5ZJebBKhHmg0xfPjZVnVZjA0vsSUq6sBZELc5eT9qi3FjnyuVFRMewhcgpFKBD82X2
DTo5dg2yDfxXcHLsqTwktWy7IMe1i1clj084oWtCCgN1GHtKuL+w11FkhscoA7etxL+GyJFf5XGy
9veP1truvbey+Hiyxxh5ZXrZKei84tD2Rbdr0uqfx40wQaUI5mCwUEtsSJsMkpH7VnZSS099zuTO
POAMWxxea0sRo2CMvEEUhrn5hpXIA0ZJxlWvgER56pImeDbawdwIOFZiUqDmfBKSL4rJS8ZSb5rM
kIIi2HoGJf6Ko6j7rqiJ87Nr/LJ6RRRBqmAUj+0nItveOd3fyDUfhLMfiBcdC7LOhU94emcZfZRS
wna0p2zy/F2RDS+q2n7PayKF+8bW9hMZGoaSscQY2uKSsowsApoHKjVM4+Ip9U39mtVKtMVlv3K5
U70mtCIuoJK6bHYxOdUVQcc8t5IF48++kvRdKSfxPpBD5/EcibKR4EuhSkbRY5FPOE7XxrWMs+eT
n/5k/Ee5pMyaHu7v29qCBHkQcD9WReYy90MpNZI0SjT8sFGlZ6+v0ANIO+0FGTl/405a+0SUjJhL
BU4mqEzmpspCoYyoYUov83SfojS7n+LNCFGUMOZ1d6pt1H9hTRbAHX1R4gg8lNsDz8kYMrP7/eCE
u06zXHSLP5pW9T+yaiRvfPpeKIU+DmUQpiHgIbQStaPFXjpM6CpBwRcrauj3KqVTf0qwgW+c6dVt
fGdlsY3+JAVTUrHAZDAihDNDPXzSo9TfqN6v7iPhITBNcT0t1Z2yEop2o2DEP8iKHniBPFaCRt4/
hkE7fNKlIHhBAaS+Jk5H3Kibrb3hmSt3lyjnU11nRzVq0nN3acxWGYOAAS4475wPua9Eh06W5M9j
1ZsfshDWeNvKrRN/2fHdhw8FmBQK24yzGsSmi9A/CBGdrCXgqY1jVS8qQ2PfU2UwfuaMXj9+b3E7
gmAGFU5vdwllqySjLBspBDPqmCgAt2r+Ikeq+e3+glZ8ZmZlcZcgdRmgpAIIdiqq+MmXS984m05R
bfEar9rh8uW+EmRxbyLY7xJcpw27Oi5ZTdobjasx9FG58RiMW7z+K7cWqRmS2jKfCLDX4qQVhZzb
A42eU9vkh2Qs9IPdR38WZf44aog27xu5OBQJCCwsNk5RJwVnwFAYZM5TUJcfPcWxNgLstdWgDgtl
B5NAAg4993SbMCBsJ0ZWNZmj1BTtR3Myg33aRuPv+34gAqTF5chMM/PToghM8re4HPMOLb+8VrBU
djuvZdpop+Wydojbpml3iWJnqOPCKHW5b3bNLajNChyjEC9c1oBRCGu5S0LB/jCYrq0U8V6HYuDx
98UkpeS+EkN2tLLm25hMTpxKFuh1I0qjXamp/TG0NiOAtbVQjgJPq8L4QyliYaUFm6KVTXqy4WNw
rbLNP/WaH28U2FZuX8op1EaZq0flabmWxkyKAkwHVpyke5bGRjYOJJz2dz9u850flPY3GKjinRH4
UuraZaRsbOaKT1LYRmICoBk42+XtK1WTQkYOoH2amDVIW2bgoO0YnsYSAfiHvWNmahEn5oYTaVHA
ACizf9berqxfGi/4fzICRknlORP37fyztaleJA3dIliUkxIse/2rk33z/B9WYlGWAqmEpMUyACiU
Wk175EdPmRwAVOp5LRSi/MN9K2ufBmEgQUcrZOOXTRwt1WDniNivOvGRZXbCRtp1RtI8o6LWf7tv
a8Xbhd4BnWchGHGTpoRaqde9QrrcNCV9RUeMl8l+8eU/WKGJDmU3AF7QGvOPU0pjVQDGwNl6BFtc
RS+TUzzK01/3zawcKoB/ZN9AABneWY7Fyo0+FFHYEetGzfhpGgOzLd0q7hlY1aEYqt1UDtpx77Q1
UoVxELRPXev14bBxtNb2lJuQrgfi6iDLFzdIgZRxkPdeepoG/68xCpUXWwnTje7R2lrpmHINMrEJ
Wm6xpWktg2/UeLicVgtcCAFtSNq6Pwyj+Ryo2rMWdR+6Bna5WJk2UMpr7slLxkFjfaBuFk9mzxB1
p6Qpx7kwrD3pmHzwmxwMeBlvMYetLvIN8E3PBVz0YpEM+E+FYjKP5RnN7zKBfLe2qqPleN8nazpK
4QBzjPYj1ZONUyGWsHhG33oSNAzIbylFz/21aT2/jGOGzrysLtNdafjTD61U6y92JVXWl6CRI/MY
MqRTHSgmjNPG47C6wzyjoKCpt9yQikEGIoVB7KSw6dsmKoaa1O1kJekOBggU1b1/aFayeKEmzsQi
vS2Ck8XFiVBUXFoasbASysYehTWtYuao01xfJ7W3YsPYqk6vnQ9xPEThQOjXL77q6OnqlPS47pAL
uoZRMrp96slas7GyVTska7Apiwd9yc3GCForjZKdnjrFyRAc6aadDVbx8RqtBQaMDIgsG8b8xWr0
ttBYDmDfPGR8TzKK4tmPhi0mzLW1iDNHMMx7Teo790h9qoNcbXCJXJJjSGwL/2TrsfV63xfWHO+9
FfEr3oX3sVnTZu806C9rJ/qdF5BPOI7v/0y8Xn48L4JsnfIRYyQKUpMLU0YqtQV1XD5OWzv7viz8
/QRg93h/QavbRhSHX5PN3kxxy56d5JnBttHRjX9D5OW5Zm5r/7tvZe0I0clg0p8/VOMWH4eqR4DI
L9cFwJmfDFi+Kl3t7JJK6txo2EJCrIT48DVSCjNEUHXD2sFEgGwn8Fmcxq5+CezC+yCl5viZB9H8
wqQAIA9tSxBgzS2oe8B9guoAFfyFi6d9YUmQlmcnOlrlDhohwy0CZdoJxPHGmV1bHRUJ0HDoFBFh
LcqmgRJ3pS+pPC5h234JlSpL3EY1/EPtTd6fDYpzB9hEHj5duCDjPg6pBZaZ95n7/RR1Q9BbdXa2
7Lr4qMWptUOLvTrcd5MbZ8QKWTNckdQvBUZ2boWSUiWj4ZqeW1sbkhe16Jvpk2V6yZZq4M33whBc
zBwrMhjmwRabKHVgwOswSc4M0VXMqeoBgrFO7kZxvfV6rKxJQC8YhgALS7SzcP06lNQ+Mu3kHHmt
Y6MTIUfHatDUR08YRdK3aXMYnKHhWw7E0E0C714G8RnXCa5Zb3g/IA+td76BEN8uVsxif/9b3W4h
lSlBti2yPe6hxRYGbT0YQ1tGZyMIqldHkvu/vbJvL0w/OBsY7VuqCZrPwJoEuRoxK2n73C8yY2y6
IKqiszIw6YuKZP/UIZv9sRvl9keVa/ZBllrnyen6+ilD2+qc11n4yQemtLHo24/JVSlozGHK4Vsu
exZdatSekaYsGiLvqwwT9TGMImXDys0RF8TgTPnylEDMjXr3fLkQoxtdU9jhuZJVCYqQwX7tnW7c
+eHU/lUN8vgp7yf54dqtsEofFaw4BcMb5QEbKhJqB2N4ltux+tJq8vBaUWX+dN9t1nYQO2icgcC+
rb9I8HzaiaGH5xIytF1cNq1bUrTY2MGb94a1iPgJKjkOOFP28x20zbRQ/N4Iz+gppp8qLUDhKXMC
PQHyXvb/M3QgovfX9SZ+NYuIMSkoHCHcggsTR52bDNOuhQG3iM6TGivhH45UxZ1rKpWmfZSoHE9n
eyq0dKdB8zvtWquzfw26WXl7+imyd5CLuGqeVPr+0knjE+u7Km3a2J28bkjclltRbSnYR3n6UW7t
CNmJXh0z6YunO433oiB+2T8lkPOZV6WJpfAQeWFXXe4v8fbEE8HRIhH7SSlweZORjleTrAXSSTKR
hdzBLhP/csrMB3JrRfWP+8ZuEgwR93DARC6MQtcyxQ96rfBJbSKYSIriaE1N8TRldvXRzuvuWU88
+fcIEIyasdOd7lu+9VAD6AkC1RgHl73EA5q9guifKYdnRUrsg1lnAEBQ+X70GadRwpMKlQY7KcZZ
5+5ixHZpKrXJGfedqXkiSVTjI9NNdekC7kdxClxFG59LMwFJ9+ACyZloa3AGOX/izM9Np5rPv+1J
/tmRTE92405S9wncxVtIgxt/gSQfjK2IwBjvZnJtbiccpNA0qik8a11sf6JchNpZE9rqsekaMET3
F3Vz4t8Y+Rnv55WgaLh0zlKw+RVaG56lQfkb2VDGukblpXekj5NUbfjm2sKQDSeXIYDQsDZfWOVM
bS7lZnDOVa86NIlnnrmayycP9ONGeH7zFFD6BBgEpQCNPKE4MDfl5dCGIxnBRTZGSvSh7kPDeO1j
1f6VWV0Q7KpW8ic3a6x0o/e6skbqF8xekRoCGF4aBrGspgOqm+eu7pSdWXFPd40d7wZ72KKiuDlw
rFGo0PDdwO8z6DFfYzX0Aa0HjoIdQX2HilTlekrvbXj92oLwezJ42ryiAja3AtucbkPlHp2ZTQ0O
iS+xFk2ODlOcb6H1bxfEpjGnTu5G4Ecjdm6ql6Ypd0bdPxfp0B2m0VZeE6fagjjeLojo3wI6wTVF
XXLZAUrN0p8qO1BPSRPHfyU2ebujFdE3v6Lje/9w3XohpqBOEHQdtJTfxjLfZb0ZcV4hQ6TO02R8
TSv/WrTha5YpP8sxe6mr4uHzpQtAl7j9uR5vJv/kkOouUw3KqQga++y16FVFhlpcE8hnN66NlU3E
IQDmECjg5qb4lO9WVgH8C4D/Kyc5s74isjNdwJrHriI1wcazsmKJeQPaMiIL4FpcOEXLZBZzyYpy
SsZUQ2G8aHdmYconVA62BBlu70ISDjwQLl0+GaNg80Vl1Zj0pg15be53za5lCEZJ4r/tSNpXdAE2
fGPF2bluxXgDMbHCVP7cmKn5qlwDKDvVsqV9lMMuem5kBKPve+CqFRJ0Rn6FeuESCK2Aoy2Y6VFO
TW2OLyEcOQc5iLay3NVvBAKa0FGw0iwBJ3BDIyrOfNHJyZgfcpnZpdRXOl74d1ma9VZndd2aIEQD
YsV7sti5wPYZ/iosBabF3topvVIdJzSHjknxOJccKSgxG4ENxLZUihduXmt6JoXAUk52UBlPYZlF
52ysHmY3FlZEYgRhqtC8XdS969CxYycy2L5O6S91prdHbyqrjQzi9jLCzcAHM9QKWIDsc+5wgVcO
th/EKtNJguRQTuW0Pk6WkT6r3pApbpcydeZ6iDSPG65++8EMoaxKmZ1iGPzNi/XBgSSFUaVDYhj5
zlMKSYPbDI59DabiYfI/3iggJwLHBfqDB3K+SGkYPKvVB+aCK/r7it0YO8UetzSvb0+VgLfgEMzw
UExaojyAfMrUsZ3xlPpJ71phU7hJOm6xsq9ZoQ0iPpWKIujSShGkEwzpwcQYT9DvSPDVfdHYW7Wj
m4SBAXDgFhC+KkIiaon3lArJdupkGBiV0LUn28vMf/QWFYfMzsMf1TTZ+zpwsu9J3mzNANy6BTcG
c+pATYmXyI/m30pG1CvQmHs51f5QndPOnwjLrPKQFtHDiCBxOfFWcUPBE0KGNDeVeJXVB4zCn2qb
kVhmcw3bpT+eXMa6LndoWFhH8WPSXTNEyvdHr2AQckTpBKP8x5+5bV3NJ7jfQpMHTPF+h8xNIQDW
lL8ftkJhjugJUwK4ubipLDmyOi9rDSinAhNGMjvtvjVRoW+1PlY+GuAmgFWitARabRHDJ04aBWXq
a6esDuQD06/dvhrHdB+C7Tk8tCReR4HGA2ktbg/xssw3Tmrz0Zf1AJ5EK/Amd9Q6399l8rhVhF6c
s3/tIBmIwIg4C8sabVxx9eaAqS7aaEs7JQj0Q8AUxcYluLh+/7XiMPNCmREpxBsKmXyahiDCSpVF
7d/MdVnII3l+V+3lVB3/6VI71i7haBvphuHV5b0zvLgSfZ4XMEFmcSlgc/uSUAr52tBE3sjL16wg
vsjihMoo073zj5U3TF8PyDBdMotkLmtS5xxU0vjrcZd4b2WxFslCX6dO0/Ji6O30Icht51MEhcaW
QNgiEHz7VmDEqKEA4OKCWphRey+fGpTNL1HQPZtN/yVjZTujbSd3KOD7e3xRvIy0oYlwgcwsrNl+
4k1RkzYXJh71YQ8erUAAb5zkrYHaNRckuuUmxBZVjMXZBb/VaFYeN5Cc1gCpMgneCNp++TB+Dtqy
yz7IXuAXBzSu9PF8f40rO2oA4QJUQPsF+NPiAs71LtapwrWXugGetOtkoCFHa0ihV64aTzP+itOk
B+F13+rKgnFGZiZgF6INvWTyz02lnAyelEsS+ZEbG6Z3sogQQpdIEa03pYyebEmvH5RfFu4DBAux
Ynq3QhJhkZhPQ+XHfTJhVpV6VLRyJ3xKg0l9vb+6lSNHoQ3vpL3EJ5UXZhzE9GInDKqL4dVe6041
Mcm3IBz9LS6UVUOASCngQ1lNuWF+tiF+yvQuNDnbnRW6gw81ntQND8ouiF2jVUZ7iVufW1ITv+J9
SjkWaPlApHnR1Px5kKz2bCiTd7q/Z4toByOM54sbhFNAuX55suPWUr1yrMvLYDTxk1XUf7VlSb0Z
+bMnO1Gn4pPne0awTzI13+LWvz0DgPJI0KlsMCPCOz1fYO6odUPVqbhERV+/FkWC1pqk9COUf5aF
PoHh1/mDXc+39Qq8poB8EN0t83TDTGWr11ivnhOI7EqK+a9FyujLoUj68aJbXbOn99n8dX+b15aK
xiUhMmA2hpcXoV0lNSEjJWp1UWhcVyd5GEGOpjphGIQPSai6bZbr48Z5uD3tAFpIcXh+RMlluVYG
RxXbh/v7MkZD9VI4bat8ziAmSD5IDvxWLlNiUngu8smp/ry/3NsDIkq2YB2F+1K5WhwQ8CjmUHdp
fvEbL33yUKSig1E8OCklviWDq2CGaGOTfSwlvBkPrMyx7/NLWw7xSVLL8lPflFutupVPJ8ZjeR4Q
KuV+WXw6cMZ2FiVJfpHhC3sy08z5B2XAbk9amaGDpqQPKqP+uyzgDTK1ONL5ZcXU1hNw+aqaXyq/
j+FGa9HTDVEcvv+JFnHr/7VCpkNNlqO3zEEZTDH0JoZOPDfHfJf7ZuuqHpA9Lfe2ykir3sC4ikCY
c8ss7+VK9hSNwRh2sDfao9322UVLhq2oYXVBtGqYMwZRfOPtPKiBAngiv3gR8ZAfVtO+07v+ta/C
+nh/71Zdgu8jxtwpxS1LVWVkWDUjMflFDfqpd1OvUo8ICEO8oIyG9ax4hfpYFf3fr0VVm0ImxItg
9edXpernxKmIMV0GLbZ+GpBwu7lsha+pY20pdq19Le5H/IKROh64RVCEygPCVfKIY6hKd4DpytwH
ALrc+1u49rWYBmCEn+hLKCDMF1SLYZFB94sL07/ttyipzNfOd+qrX8pb0+drpsDFc6A4qkA4F+Wx
TmrMskowFZBy7/w6bg9jkxn7sc2Cjahube/emxL//92TTW42lbT88oujRWW+p9JtRvuCQHDjOVmz
AwKEI8ULSjFk8Y2UTJmUQfHzi5lqwzEODPNU6bC9Pv6NQEsANaKnIoqZ89XkJUDmsoxQHMiKwntm
pjjTdwoDDt5Tn6Fq+B9cAsJBgaTBya032sp3mxfJfWNn1oTjjW2x130nOEdqmbqjGicbB3ht/4gR
/50+FL3F+cqY3IDMo+ZOZ9emfa6lk1sVTbl/eP9EV5RnUJR14GqeW2nyxsFOyaFtpN5AxaRt/oC8
V+0+UNFR/A1rK689ECQCbGqncOksNQujyPAzNXO4Wz1LPkcp9Ju+Orqjb7sxUvG7WPfjDXe/uQdp
yDJ9LUBkYupxWckJJSYmIIbLLlYqyZ/M6KUodoU8NfseovTD/c1ctUV7ineERhWlzPlmdrpaSJWN
y9tTQNQkJW1VHPOs4qvVfqR9qiSr37h0b7yEJILEkPCUdoHAK8xNFokR6B4NnIs8huOHhMrwLkH0
4/P9hd1cTwQKop1DO5FCCHbmViRv0BO7SbCSG/5OrRr9Jc/H7Bw55bhxbayZEqPszFWBMWG6Ym4q
7HM5szOY64fBz12K39WxEFd7E4X+Y9D1N6pIAQpApIjzzBs5NyVnnZohFutfyjQxzp4kOy9qayXP
VWPKjwabooDPqy96OrR9lxuoFXKQW6PhX/zIQsxVKv/I4nFLC/HG/YSSB6EsUHzQrdTu5utJssSz
wrqzzqoxvaSKcg293naRLvnaSd6D/QHudJpDNKjIlVF9oRMyN+aB98g0VDwuEeH9wWy8IHFtL/L2
JX/twZmhN2NCkoIY+l/c0dyYrjS+0JbJLpERqfssmBx30rItoORbcf4drEmY4b0imQUIIMq/i8eE
OeY+d8C3Xmy18To3ydq62AVtmOrnxLDr/NrAXzI8AfBN9lXB6+ZmfRi8lIHSGBs48ptvKZJdLizE
k8EKc3nNV2xMQo/GttneMXMQwvYc+Qzuz/hhR9XwoYY4Ztx42m4tcilTtRURo2AyXbwEhWx5TVY2
ySVszOp7bSneM/O/aXy129hK98BnQmXD5M3lBVkRc52i/OhAF7echnWaxjaqQk8uFRPUbhqmys4e
9K1BwZsbBfpkZtBBc4G3Bem08NSgxokHz+gu/Ug3hkildSHlqHb5ZGxREr+9JnMPImeHV4osTKRF
yxXZCafBr8vmErT+8EFXRnR8yqD2sShHz06CAKCtGK2roSZ6KtQseyZvs371vmG5oaeHDw5X4NHU
0mDQhugKfOXNhC7DHABIy7S6ZFlT/QBHqLqV08Qbznr7HcmhAWe8hREqAKi5s8q14k2D49eXttPb
4DCYmoT4E3QGjwZ7Io0mNxOEtvTflyHl5IUIowZ1c7ElpfmY5kZyHLU6/oForrq//+LdLokWHvgq
qoEsjG7yfEmMBfRJL3XZJY8gS3bNSTJea1Uevt43c+ubRK7gCWghW4ioLIHFY1JqBHoTZhpT3xHB
wFHfkuGGE+TA903dnG9KA6xEEDKDLyZxn69onOySOch8upR+X7pB0fluHGnxnmZlheZ8/uO+uZuV
gRYDzcu7R+cEpNoiFqr1EhCXo7WXeELXOCkaBYZLaHd43LcgxCumCPAY6RC3NoTgC/crW1+2R2Ps
Lnnrj3uLlb60qVI+5YX3cNFIoKHpH1OJJw0g2Z1vYlBnJmR4kXppUxgJoHcrmMIy043ARPzg2S1C
X4tBKHpoJsjFG2jGZBZOUSqJSjbY+Meg9yzEUOPwV6cjPWZkhfqcltyoG6dLfJEbqxTiaCoLWqZl
bqMNmiONzqBe5E7zDlVQVYepscOjUyb9izI13ZOV6elLZSbeb3g9tgoWNyeOAg/IOMFOTkdPXrZ7
9byIGLpwxotUmfIeQv8BksH64QQOK+Qf8MqCg8JnFjk9iEw7iRVOQZ0N2X7szH+MulT3vals1eSW
6yE8IlEUNPhQkguQ7dxVPAb7k3io5SuTOdLHnnN+LTR9q4W3dJU3K1QWoRUSzELLB2cgrE2d0J6u
nmwXAt76tdL7zyrwBrcJjJ+gmI/3z/XyGhEGic4p1hI0854uDhuSDNFoQb1/TVJzcH0rMPfjEFiu
riV/1Fnw5b61lU0UQxcq+RsKXjeUg1VpFKYVl8O1ZbR/r1eSt2vCpty4GsWneO/5hDvQ+9CIp0DL
Zbzsj0siogZ+11/9OMt/G7mi7/Nh6k5D6SVnr6y170kUZccm3wzZ1ywjoEUlSbQ48P65kzSaV6aG
FfVXXYnK/VBP9V4t63rPzxmPdmrln+oBPhuvrJxv93d2eWmKNRMX0biBK0oMls8tV8lQTFrfd9e4
yeQDUHxph3CD7Gbe9Oj9jKYWbTUkr3i/SFeXkeUQAkNR26y5tsVkfoXqgMnvUgm+FtawNeH39m/N
PyUlJwrggoJfJJCLC9ppEjkIO6W9DpoZyeihTmlwjaTa7L7xOCbhPtD7NPpq95Xvn8dOCya3HtLI
flE6J1B2jgxK6EpQ5UuHMZEHf2/oaBRt3LS3e69RZRYINR6t2xGfXtf7Xh2G9socFbgPpAOLj11k
50enTbagQmu2yAuBSeDE9HEXG2J0eRjVKOJew9TMdy2ltOc+7QPOUjF8u+9St4cVRwaSjpw8b/8N
hWbsB0rGxDkuFRf1F8du1G9jEj2o00a7CPgq8iKws4gBlCVoQfbSvLZ9s752rePtwsRMdr6pNxuf
6CYXfDMDwomkDyvUZefnQ81UD4Ax8jGTruW/ZPRM/xl8KDSbJmoOcWGOTwGKIEf60fKhbOzgYgS9
fb6/oSvfjjG3N6YgWmNM989/Q+oZ0xDZcn2NIzl7Mbwi+lCpzUApKx02CARWTBHQEK4xj8jVvqwj
hWYaFXY+Otekm+KrGgGlKQ2pPZnNw9gWZiRwfcEyQZGHDRZu9K6Gqk5pU3deal/lpFBcv6qjo+8X
3sY7tYxmhBWed2440aDmkltYsXSAQYTx18Bq/SM6zTaQpCg/Q6rtHeu6i7/pBDxXJ03DYzGa8en+
p7u92CmpMtgmckHy9GVfc0qzDuk7z7qW4AE/jK35XBJxX8htpiPRQnmcOkX5qDHnsL9v+PZ95uOJ
8V5BM8Vw7sJnVK+pDWOK7KtuJd+DEo50OGxjyC2T0a19eSv+uD3zHHbo5bnFRPt/+XRC8FPFZJ/W
VQpjKDz9tr/WPDiH+4t607qbX+tUB/AawYxHyWBZFaS2XwLkkdSrqqFOB9owMLorcarc7i1QzFzc
zhD8rza1XIH6uLTzj5ndaNUlTas8BCXJy0PLvFGVj3FaWeEFhLr3Zx+WpuqO9tBK57rKvQ9TksMF
7TIlYfhuAi7Adxl4qbeIrm99A9QwsQw07DxV5LRz16QiOZIFGcqVjg9TJqPXyBqCXUPSf1SouPTH
TKoNAAalRMnJNsdC2ZgxvfURcnSaF/gnKj3kuPMf0HtTA921r14TBZlqFwnWxv7mZ/b4pz1Y1rQL
2Jd244K5cRRsCV0oJsFMgeZc3KcSgQFTrU10raZkOMVOEB5rQBDn+46yZoXsVmAqSXFvCBtH3csN
OkDxVS+kwLvoXtkWO6gSxmTjfVgxxEQwszU4P8tZInAZAGuUeOrja2IXTM/JWXMo/Sr4+vByBPEP
ICi8RUz5zz9UFVaNNARhcgWXwUisMZa7KITn8L6Vm7ufmh/DSJSM+WfAnYi1vruQiyo09KH3wmve
w8hkRoX6IVehx9DU5EEpQ2IQYYrCmMB3MZi0aGrVSYwKuRlFV9BE014qB2+HCI31YF3xzYrAdYC3
oLC4pHGrsyrI6dKEV4yVpCZKkpe7eAjyrdvvJvtiObzQAsFLlYPvNN+5zO6SzEmz8Nr1lf25iSf9
kESlcRp02f/QW1J5ojWqPFgdEKujLQ20S5D9krDMjVIBL4cI0bdrgMbrL8Y4xl+J3QXPgdVFX0rN
7D9FJmSb931E+MDsAib9EtUjPpqAfCyLqLLRjboS69E1VaX06JWhDKqX2/NxK4z/MQAIAhAMkjZf
mjPZFGX1ML5aUagddB+uS0/Rt8C1K/6OnxNGgu+mj7t8IoMgiNsxteJrqfZ9dEIiTJ+OWlwH/i51
0k342po5qnvU1hG04e1aHC8LOhBbk/riWla+d+0Hnny7VoIjYKNs45K9eVko83LJ8pWAwJKcLy7Z
fOyKuimL8uo5Wl/sHYAYyUcGIsx0B3ZZRao2dAqVcGtqu5OvFRAA3v+At2tFWATgGjUrEeUtG7xd
oRqtzRzMVeuMac9O/5Z5undBN22d8dujhyU29I18ks7F4mr0/SqDv7Apr5CreB8KSdIRY7esz8Ti
/4ez89yV22i69RURYA5/OYGzZyvZlmTLfwjrtcxMNnO4+vP09gccDTkYYgwYggHDqulmdXeFtVYZ
x2yyvIvlLMlz0o0yhUJLg3cbaiVqEOsSWTyAZLaSriJxW6YAwmN7qCewgEOdlTsH7s5OghxG4RgG
Jx0zc3XKw0wNPS20q2utMTycGou+pIdRH9v2pHVqqOzEq3e2k44roTLEKM7d2klBCDC9ziPesI14
PGthN78DYDN/cmA9frKXXPvEzKe9eWebGJ2MlNtMTiYgUKcBdHvcGZ07ZGXYpleHlOADam3GyRmm
6gWKnRb5pYj79LelqL3og8gVqw26onB2tnl7r5FEMnMEzrZsZK5/wgzl3RgHV3lBMy1heLnj+jwe
e53FO1Z48riqPTnvnmLd7ULrWafpkjThy1JH8SfYdV/hsaa/PT5794zIzpOshfPIqisjmb50Vm3l
4UuZFPm5nPPuYGSIsz62svVLAyYEEFGJOCCxWX2zjCsl1s0yus4amhYLqpXXqoDVGVvKnrbR1hSX
JmUjme6TMK6h7x6smNIyxupaQAmbDjZzixBythQrQY9nRIb78cq23kgKg+szUxSldvAwtx9Jyeth
ths3v4os149FbhjXPFuA1kfT9D5hcNxZc2LnKNpoPI3R+KQ0NweBbJUnAvY3FzKVlFvzRS7fXaVf
rszLypVjZRrARkyqHYPP4Il5T0xv6y2Yo1gDP1KOrFznxzn89qRzquVa5LN5iYXnHhk9kpwe7+n2
E0IBog0EVJSaEEHs7aI6YoYxn+PlGoU2/ZLGcFrf6wr6QCEaX3vVv7vWGJYtd5Ca16a4301M/Fac
+aqpdRtY9sCUnxovbZnR9PXxwrbbxxvHfDMGIIOLoVN/uzAvKUeE9KeBMrhRR9TB0xR+kAki/LGd
7ZLkW2p6hM08N+hEreyUYPTI1IarEQ6qzxDF6pKjT3DuenVvqtS9JZGikZm+1ffXSjxey4ynBfzI
1VH64qJ6ZX+OFERvHy9IbsxtICn/fhJAU04x2bxrYlImA/aKdnVUwPQohxklQ7piJnOjbT5Ow5lg
XX2SfczZkqBoYmWQHSRT6w6hU8baFLpCu2YgNY4pw7IPUZM4h97Lnpxt/maKni4lCsovgFNXHt8U
xaIuRaJdjYk+7jzkxTlmLPfOudp+K3kfErq+rQmI+a1bWLqY0QI21OtApfTURBqaXmLeG6d21woQ
RCafymBuXdyJEw2pnshVr04W9ue5thbf6Jo9LaZtcUduldTYkTgN+o6rxczLggbMMKnXxWmi6Yx/
m8k/U17o5Ws56Z0ROFRkzE+dMg/1oWksNHIGBcmfE1dPPH7M1b6OL6IUvXuJMgtcZmyFsaL4alG3
FrzNIne/anOZFScV2XX+h6FkVknaxkSmViu8valV97ZN0qY1RnGhp7wW1UknvWkIDWdK7un0VYdn
/yrx+XsnaXs1wCCi+gYQi0eD6u2tD0QEqXk39/PVCZXyrJaebBtl7sGI6idFXnFqSVYicAEEDUl7
nf3xWcKEYZxcrGYFllyMkM9QnfKNumk/Pb4f7mwedWh8TbZxwPOuLlZT6IlTtOl8VQkCD/Nc674z
uNHxsZU7ewdagHoi81rh763PT5LPEVov83Ttqqa+zA2CJYko4kM1d3sDHLamUAlg/+guEjltpLUt
U/H6Kg3rK1eD/iHPVe3P1JuMV7g2yg4O554pSs3ELyjo3AmY5mTynMlori1h+4VpLNWhGyxUqYW7
AwjdpgvIvcB+xBbtHkKIW99j9EWsp31TX3UdaJWfRYVi+0ozKLUPCrEqzsOkxdUZyHHqPf0ikrDC
Z6NVa4ItX2tCVl3lWj1H/lpXs/YCPrE7tYrmnIuEdtBjL9m+VcwYBW8kKxFQ9dacwIhhbGYs7Oba
lEpxaZ3cu3RaWR6KvhgOQ6/aO+n71vfpM/HeE/1RlaVrerurVHqtsa/M4hqPXvEC9ts8Rcrw+fGi
tk6CEb4ZvUVapbzCt0bGrCjMulyKazmr8TcvGp3jDFPlhXrCeHreFAmJbN0jP7kB2IJ/TlRyq+JK
06o/xHlt+XkTRseyiuP/YAqMN2xHslgqfqtVZVJHbgzH4trb1g9jafQLrLLoGInO3EmAtk5BMAbI
m1Y2vfON+JY361XOPOL6OtIJ/V44ZlldGeHRz2dVa9OYDgWVwp3r6p5NHJ7cUSIuQPjefjOAb6ZI
malwjZa4/4zSWntMCyM5R6lI/mQas7dj746PyMwAt6c/gAjNqkwbWZWqLkoprpNn5opf6MJZfLNW
64zMSxX/PHaTO6tDo52yEf/QE1/HuMM00i2nOXAly0fl2tRzv3a1r+GkvEzLJM6Prd1ZG+h8eXux
sC0Ozk5GUxiImtGnYlTWWfSl1pwYF9BEF2CY3d680TtnGggh7TiyZSoN68aq27eLJ/IEbImbT5/V
iBR2FE352+NF3dlCGuKIm7zNr9ykI+NsItPShT3dzso7a3YSEwQJK+jAML9kzB99+pUGjCNFq8Bi
Mi1g3c0xy4TqUB8NV8AFrh8Z1ny1RNTuvGd39k5K5AKfgrgBfHHl9s5YVoYOSfM6pQM4uMJrX1Ka
VZfHe7d9y6Aa8LdzQck4ao3BSWkU6ImSDVcFFOtXdZmHo7lkdtCFTnVkmHv7XpkN7dmrHp+QlGa2
kSsETanbE12qSWonyDtex0Yzfkt0I/7U1M63xyvb7B9GoH7LoWzEoXyvWyPR7CZdGSvDNZrBJsxp
WhzKLN4Tx71nhTyYeJdKAlHiqglS6MbsKcTmVzer8mNXmINvesteCW1zbOUhQieNXj46krTcbteC
mo7TV6iK0bGfnY/MDWUMgFOnH8eyiJ7/NtRDQBhTDpWv/8pUGit9XWTNeFVGpdWvqld00zFmrtGz
tAauH/Idyrt8f4ox67JgZyojX74crxwz8zdHGWrfYMrul6e94I26Q7RErkAp5nbnYDQw4r7B1awp
mjsK1n3/0tm2lexk9hs/kDM2abuCY6YVhvT5rZ2+D4eOp2S6Jvj2keRxelfEonn2+sYKt9wbipm2
q7taDVxmb6Czr161OU8Oy9jGfjV4+Ul0u9KGG5eTpjikBO1g+jlAtwtKI6OfZy1XrzbyYYVfuOFA
kMsHIuCNKcKcHn+nTf3RgktDO4o/CW+pe96amxamX1sJKwPlmJ7Vtlf+HMbe/NwVSXyOCUqAdWrT
0TDCHw1SuC+Prd9ZLPEFdXA5sY9kUn7dn5vAk1JO4FLUaxJr5qtdOR6Dw8rkkBhJvfN4bC5cFmrR
vZTiFGC51sz71LbS3oEdcFWpDB7msv84uuZJ0bPx5DjFu6Wo9iSSt64pyYYcaMnjBZq2SpUToyqM
GTTEtWn6qfZtRfsfND3vWXCxHB/qAUkzpOYhRMe1b85GmnIM1KtiCJCGg8PJrtThpAmn3Xm0tp8L
aSpJ1AGsJVuYqwQsRSkhY6qzdlXLMvwxdtN4KoVTHQzRqzv95jumSJKlIjm7JzECt57hlcOiFG4T
XsOpSmo/USfrpEJY98PIm5+VYWELZUZOI0aiY6jZ3RpjmCPXv5eGJOZK8o9dGsXV0Osnx/DR/eW9
50wDXQInRl311kqTQ2gswsy5ZslYnnqhS/HpptrJFLZ+Dk0AQIXE8OHl6+nlLqjTOFQz+6rUSXXO
kijrfHvM3BOMkuQl7MfpQMHg6TIuswRo0MOFINzk31e+XkZRl/HsOFdDGKOP91SBYop5Z22bgJN3
hC6QNEBNlQ293cHB1MBLh7pxNWpDP9lGHf+SxvROIkNx3rmRUT37JstKOyBtCYYkWVjL2cSyD0lU
0L4aNYPL4U5WiJKE+e9PXoK8jxKpDGqeNwYC1+2qwrAcFaZsYiWLwj+72Sx9r2jGd1O/jDsbeHsl
cZ64+kAokWNJtdkNcI52Y4iektafhTsVmAFJZ/iTNip7rNDb4/uvIULot7mGkpOz+lJjGZIdLONw
bjytPEfTABZgqJN3DCzaa6beN0UWQqtCovVXh9eI0phexjycx844TYbRfqy0bvi1X/YA1Pc2jxcS
hLeEUdMauf1OUQvHI2td1tRRxR+9tPOL2dgTOZHv+/9vVfy7c6QG8DCJBXmWV8uJGeXD2CWstJ0Z
vUaTaZ2VxGgPgMLsQw7s4Be7UqbXTu13srnbSODNMPkwDxXuATxw7YY1s4NSnRkk50gzlABEdUxg
2Ak1UO2pOaZprV7ADGpnBtB6Rzs394YY3fmOMgCWHTQetE13oWawZ7os2O9KpfTVMcsObVLO16IU
6U7YsQLs/99a6brS+pRN67WOqlDMxkhyMZ7nEoWSMNS9QCmbITDMqD3a6MX7vbbMr3LGuBxW6ZwS
jQkKs9s5vqVN1aUvkE4pl8z5/PgquONicEYpMMo+t8wLb10szhroEUPKHnSldloit/KHoQyPj628
tVBWPoYZSh+UdhC3Wn9qLc7szC378Ww2oIFKYB8fTLjijOluw2M2Gpkf5a0dTFbbHZSWCWORp6en
1Gm6Xx//ktsL/d/vwO1ARQtoi0RD3K53ypSujYpyPDthbPu55yqvNUwpMHphdx6E8hx//F97NoLu
5Aqo29prjF6EzmA2UrA+20kKUimiEddrlaAlV+7JMmzdWVLLCP4owbuAMFbnuF0WDaF8g6VZ4/LR
yDPvS1Hl2SlF3KvfSYLu26LRCNeFyvi6iYoo5ZzGkzueU7Mm12pRfPBBYTAFzOmGL48/2YptLPeQ
hclZwkifUolf90pGmsBalMMUstslFK/50ET9hxk67niOY6czfp8z1/6kLqGX+NYI1NgqNas+RIq3
iIMRR8il+XpWEafs7ML28AAmIzBAgN7ltV4jN0wQIcKYnfEcWnn2i5szrC72vOe0L/5dPggw8AVg
EmnCr75rbhZK03lYWcqivxp2qftC9bqdI3p3LRQB5CsArHetR5g50WADqJ/Oy+z9g8xzfvDMKd2J
Bt6QvLf3AG8mEgeSlyh5Uqvj1/CmCEWr57M3pr1AsTKM64OJ7lnnT0brKQdk7+DbVe3oipOphlkR
5MKImiBEU6x91eZZL469GmfmJ2LRej5kjJluXlqbErw/a0O7V1u64+hI+0iWwRs5bx1mDsuix41A
2aeY3N/nBd11Mx6/Advcm6xxZ/8JWpBpg9xICLjuVxgjOAHTDSdCl0rxRdFmhyKc9qxsrz85UYqS
N8I0cKXWyMlRqye7zZr5PMpz0ixA/NTi1YjQsLU6Ywd/L8OT1ccm/AOeSUAroa6rwkLEsAkxQyE6
F0peHJze1Uu/dY3lZFlz+pox4OyctUPy7fF18ZZX35olryIfQTqC1gXs4tsrfki9rOvp4p/rrgr/
CSEXt4FppkPqV16ted94fMavCObkzmuVjH3kI0+caWev1RLvlNiR+bcCDN089PlcytkVuRF+SBvH
TZlIZbbdSWsXO/I1OUn4h9vryzsaTPnXbqmz7mpWaYRetFUy66JWC/dVL5i47otGMaogCXX765KG
SutP4xjrHwshlpb2/gJLQI4hEhe9n22mNoZitK/9JOZIOxlTVvxQkU8Lg7AwhOB0WMnc7JzMrfu5
IMIoVbw1VAmobjct1ZfBhhJpwNpZyksMHPFAMvwcvFpeZSQCMIUYd0PSa697+bGZpZOjz85ZK9Ts
QwV36FqpYo8dsQ1oCZohXel0/YAUmXKtP9V4urrRcqdznHOliOKTWUzKeVSi+UPM0PZj0wzxtxAW
z9GEL7NTtbtjGU47ZUiybZlXrSojFSIXlTvY7tnUhos9mYk/C+M7A8ZeEOz6MIW28MPwyYokMqsw
XCSQXE7loba/ng2hla4+lXZjnce80Y/LOM3npNbUncdufRNiRRIeJX2O+h2E/dtdjbi6Ivqc1llr
KIcoUeJ+7/rCoyFtxU9lwW8LYlqIbWJN/mGv8p5ZNFU6UH85qxkjNRAoHP6YU3f58/FFsb4LWRDF
HkrshDAoz6zjpahn6KvkIJzTtrHsQ78szeewGrPRr9vJ+8u1hLon531nD+XoH0REqJVQ1FpdTWMO
23O2c5uAAbHCPmnS88g1cwLgsgedumcKuhrkUQq7oMFW9ZHBLhvNmTE1OEbvp4s+HFIVplecLnuI
0nsbKV0PSURJ0F/H1MwJBr2zdPY5nqb84EaZ/mckWgYp2FP4aVwq5/D0h6MHzg0iR8JSlZG/56fz
vZS5JTSJhcjMMTpENULytpbNAXKu7dEgW/wP9gi8aEoTVlOEXNnT4TLkIdCxc50mzjuslOe5WERg
O/18KjSl/Px4fXc+Hek4sixSWESCV2/XZ6Y2Ibu0R95a/l7VOdLUWjl/a1xG0T02tclLOQRS5UMq
4YIKZhr6rS0NSc6hq/Pw7ExD8wcTlcKqRPO3L7o/elfk7q+d6TYWkldhpV9irUUMSsCfHV8sLZpf
K56MAZ25PFaPepmajaybNtXOj1y/TdTByFDxIRpjHlXg1X1uUjgStak458Ra8qPZz92xGNsfj3fi
nhHaUxAfCJBIo1YPIJp6tMgQ3DybKXMDYEgq/mx3e7UW+bf8HJvIpchaCw0XWTBdW5kjkafovXrn
fB7blzFvmZcY9+ppsvrh01yF0Yu5OOrJ6fXoN2fQ2tOzi+RNpDb1NhlJ4ttvv3aWCjHkfRoF6UgO
mkWGdrZF9v2xkTs+hXfKl5fmB/fP+v0VS+5WlTdFQcIkamIdSEjwTOl2JsemX7y/tLBRzWAYO0/7
NTQXNUxJh61uPkICR3c6qlyFesSYet27qdb7H05vjM8NKJNPDAMVJIYaHCZUkPWdxajxMO3NKA7a
abQDIy2soG8K8ZRs4f9ZYSegsHFWKUve7ncdmpWRLHkcxF1SH9Q2jymFx9XTX5W1QJ8h4oCsSXn4
1goN/NmZqyoODLcyfHtKy8NI3XDnFtweEBDFhPNSLAo9szW4uADgLpCCiYOCgjh/1O5hMrpypwuz
sUKtBGaODdWQ77KRbxomL4zMqsGK5iWnFvzvIWX2z7Nr4W8GT8pwZzBiso11u2OuEcYiTZU4UHI7
RPnNU/6su7n66/FBWM0P5fO/maFVRqWdrEtdPRyLYthT3zLIQB0K+5/Fm6zli+7EwvIJOKJPdejl
zVUZlEV9lwrT/aHOWWuPRCKMnfbzLhmTYzeBpPw+VAxDPEeelv0mUhOa21A4w/sompbuasTlmPqL
tVhxMIDBTg6zSKPWV40SJTtVjfpfWreHBf14cZtHirWhhiY5u9C7N8LLsjJph6RMrK1GINA0q9es
TJerUmV7dMl7pmi5y4HEzKoGZnf7tdQsZaQbdJjAym3mIxSMNEpoo/ipl+zxENYpq1RbY1yBfHql
7s/6qSlTxx7H1oNLXxeXTk6rsQbrO9fxr3Npf+oZBvH0Lr7VXqXoPuOh1gmRgqaicM02DazUrv2F
2diIHoYMAKJte35s6s7JIuCUwB9iT6LQ1S6mHhqjaVangcj0PPDUZjxamfHcPIY3l5dRJ30EBkBK
4aTbb9WYJhmx3qWBAo32gC58eXS0NtxxvrtrId+hjAGnjdrbrRVj6uZBSSlPJWR/p3HUxkNqo6P6
eMfW2RzOIFsTRGJkrJTFVrGRhaRgnSRaGgwO11BtluZrkxca1B5TaTtft9rhx6xZ+YuJ/P23x7bv
rRC7VJ6o1SCwuLo6qmKMMqfBNtlPffRGfT4qqEA/hTz792uRAZGQkNlhTO7AT5F0VY9VrSoOk1YQ
rj5WMdzAZWHq1H9Yi1SmBG1Dk2GdzuW5ES1DoaZBVljqwVkcOAuL6j37ChLF0kaCCEKxmCBrdadn
Td8NWpxngb4o8cUrejLwNv/yeCly22/iNyg9NNP5B9w+DYSVkTExjXlY6jzo6h4N2IVqTGdYxeyD
CkrOjmi0vx8b3N59VGWQdmZeHL0TulW3X8gphhBCCMUjK+6Gj0s/G0ehpPXfdpbvXEWbpREEUTAB
REerEcSW9MiffGFEXWhUGz0LtElp1Vdz7LXULyNE5y+mTr/43VQO8EweL++eURoIxEe0ZJCuXi0v
6lUYeTGXkltH03FWxzFwGQcJvRkqpN/xFf732OBmP1klaEQ5oxk9A1LW21UaVe6EIYTbIJ904Z3C
2AF5VMWOG3RmaexNjb23POJf/JG3iwtktTwC2Shx1BlrCJ35iPh3X0Qbut+5oo33oWI/OSGDA83y
3jrFXL7EtuteQWfDXokQWQuKZqrfK6Gm/aIAQ/9LNCTlWlTsjRS+t0BoEWThNA2k0tftdnZUkLMF
PFBQznNaw11VBuPYdVF6KUYn/GWqx/zl2Q9IaYjcgkiUAwGa8NZiFOa5oqGrFITlQlcYMd9r5ibJ
R2Weq/NjU9vFYcqDqIrACqXydWO8jaBx5ZNRBg4fCgqGKr5aTkLbIhuisLxosxDPlmGhRUhmIt0u
Sl+wPtaro/KUmEUH6LOfI2on3hfgcu1OVrI9A5TlQQO58vlkXfK//3TSM7fRp4Q+UjBpJNS+IsLk
08Bj93kxo+Wfx3u4ecdYEBgd+EdcmtshP5CC6nxOiiqgsWMemozL+9jUnrKnI/AmWn1zM0tDEqYN
ThtvXO+cqcSDjveJIPLy9LfRTtr2EC5uMl0IhxGDm0cv8ys3qdtr6SZt9IGrLvoinMSdAb/U9cfe
zoz++2Cn1GfDPLKYNq5CZfKr3LLCjyIt4WnlcTN9BZVjVQdInNFyhZK3GNcZZLeNxv/QWKe+1rQ/
K7fv49KnADB5wnfMsXq2ki4dhaSPubnEdHI44O039MplmfPWLQJloms2ZKH2XqTJ8uXx19tEQCsr
8oT85ClAnXS9zIyCr+elSM5a7qEqeiasFEV2ctMuZ19j8bmsRR48tiwvjvXn5KIGNQRLTpYRbi0L
oBRtlEv0M1NuL3DEp1Oo9/VBm4T9K7oi86XWouSzC2f4fTRouPF/sA9hjgCQSZIb4SNhRqOCNm0p
Z0kWaG0V6Z+xkk2HQij5B9Hq8cFiatz7Thm8rwnP/rNpMAUKeDU8HJDWKU2vHo4eBIm9lBlHNMzc
F9sYlo99RpjxeJErSqp8LgDgSBo+4CKJbF9939bLacAxDoiJ1Z7oXtQl7yw/SebWeKHRKmbfznRl
+F/cG0rkq5WzFC9kpbV2FXprq36ljS4MU8WOBapNmZIy2UKfioMoIcL6reNM6MrntZocxtyE+dx6
5Wy/oLdXpq+9kTX2jrtKp791GvnK8q5zu5HXr3uo7BAjFUDZUAkeKn/Oc+eQK/1nZGmW0+Od2z4N
stgt7zMuHB3Jr1v3bLKxMRF1rwK0ii3N95JZeVeVZhnUIhS+0Wv5c1N63j4VZQSQnJwFaqDr8AyB
AXeZkEkI5irKT0uafPYaxTt4eryHt9he2YS4vLDUnqFDG84qUZygTPUkb1UQQco/DaOpnlUx7GGV
t1cLRSRiIwBgLt63bifpi3CXPjZE0HnhN1764WAO2ol7VD0gbKUf9Er5NNfmTvRw57tJV0cKAhId
leTVd8vaSIgRTdhgMeckMFPkxpp6qA7mUkSnYTHE18d+cmcvb+ytrjGmJMeAh0cRZE6rvizGwCxr
8trDYyt3/B45cGIi6AgE0Wtv7F0CoHScpQxE7SXHtsmdmdGOqnFEr8HZuZnvbCEdXC4lZBelOqn8
MT+9CVVcVp1RVCKoKgPU2jT+MxnR16Qsfyxd+P3xwu5sH5c/zSuuQuh+6/gZVVAlzEqirFKozSFi
HuixML292GFrBaIctREJg3Px7lWez+Aa02X+RB/kntNKndxO8UN7qJ6FC7FfcmIJgFFgU0Qrq2x7
SIvMdQR2Br3V/NpetIsd5cbx8Z5tnYGKyBuwV4q2bRQI2zi0Gd60dEGiz3p0CCeezdNg6akZ2Evh
7pEBtu5A41dWr/A92lVrREnXN2nfmlMfODEcJd9t3La8EDPkyQeG32bVJ9FqzXOMW3kZyuY+LTDW
icziuo+hqE5ut5rKkHPNLo9ukyiHfDE0at/93hu53U6J7ZLan3SiKUCuMhz6Z0KtNUUNwm4YD3GY
JEdRuO1LByFrR3Zr44cEc1S8yeBM9IA2bPMMZy8nquJB1NTTsYvq+iwxkzuP/htk6eaV5K8nnQEh
8SYgudZ0abSwz5iSwOz2sWx+12wu+EAro6Q9xNkYmae+NJs/5tDUu+QQps04v6u0qp0vRgZ+Ndr5
Nds10xghviHpoXGxGU9pFvWoGH1kBl6P6H/YOWowuoxreHwm3shft2sGdIZz4qMm1/5ae8OZ48pW
gW8FQ2Fly6ntnKj5kJpLUh7pUSmun9hx3vn9mE7KK3hQzyScF1r2rqXotpDxTVqvfVGTprTVYJmd
eoAb0s3K712vQpd3Kdqav5U2IIUT4jKj9xqLCoJMXoOvF3XVTiQDVdQtx8zRa/1PL1mcrw1o0Tzx
mz4XziFetGJ+pYCOAHLBFJOvhZtCEB7sUQhflHbrnIQQtXapVZCMr72aatlpGITdfyg8AbK+roY0
QszYzIbjUse6+Lsq2u6rkbdm6w+RFTdBnbba4Lu1AmNcCA1MwMGjEXhlpFbXHiPKdyXMJFO4F9eZ
w/yXJYo7mzA/nO1TqDVh96VHmcc5kkkl4/sW5IF3hlDDhIjFcrrmVJZ56h0nZ1QWSjnTPF4GU0dj
J8xj/YvhLYvKqZFy/TXTIf8RFZDuPwoVKdi/QiPM1Xe526T5qQn7Mvz78fffepnkthHNE2iAC1uj
ryehTW1KGzBovVYc7U6LDgypEZfHVuQ7sXYypIvwZCi2tJZWQXvT12HMTWEH8xiLHwiRl+/SxhbI
/oj83RIb2ikr6/T02OjmfgL5QxwlhcJNAvm1ZknqxbMiKpMeJoqEl9GutKCAoHoY5nJP9fDuLhJe
EzrBaNtUi2PTHGAIcIjQ4RnelUDb0D9U1f+wINmWA7YCPgdJkdv4YhZ5XCdZaAfeEEmBDTs/FSD1
z2U7D78+3rt7C5LUIdiAUvZzXf6esq7VROnagcMEwg81WpLX0PLEs9e6S/hCPZUWFsVVY42srdUm
75VqVIIhz3WoFUp4BOqnPbttIPegWMOxkejOTV0sdhdYHKPmBJ1bOb/T0gyPSW1558ms9wZVb1wO
U7gBUkZEZvQnZEjwUwSoDi0PpVe5vFNj+F0PizlFIU9LmLGAhMPOA7E1BqeMpdGop+QHNvnWmCuW
gnneiheU0EWCwVbc/6HNWh3ijlmRO7Y2/gAygjKerLZT8CPnvbXV2JFit4ntBXi/AJHcUkmqam8P
BX3fDNAlXiPY5Gu9KSHcFPCp4QVFMcK3tdMKyfLQfdohWAzXL5hOSTJc85QTxeM+1kIvGM1OBREg
dbrSoeuPIqubvVned5bEvUqdFPcG7rA+STCTEpXCNkuKa+GDMu6Ro872nvG7VgA60DBA/XXTCI6N
DEWgKgqDoTLD7BhVZfQ/arPL3lSErc/xaWQ6ReUHj1uHl/lk1yjnpnYQponppzocldLsusukZuYO
RvqOKaJ14FfUX/C7tf4pswFGxA9NL2ibdDwRZ88HLQltJnT0zdPebbNpzM8BAgRBfW0Kmi5SUFHr
BaLtPF8dTO8QabvgvE3hjnAO1jMgdqkfA2bu9gzVjtuj8FCGgdu6UfhH2lau+lGYRqQCfaWn5CfL
IIojsP3s71iRXbTF0ZW9xst2W4EXw07mQpTIzrU8nTVXiqGlk8d4d65bkfTmgcnX3qFPd5n6W6ck
HaZYJ+mNpHVr9YnSKtNMITsPtKJVu1M8ZmrBbOjK2Ht+76wJaTIMkXvDEF1nWmFjRY2jVmFg9UV7
yF2qTYUo6Afa83R8/DDeMcXdTp5AM5Ua8xrH3HKxm72pKgFD29ANq/VvowqgswCT9bwlWXokvZfN
Tdgtt+6S5VnDpK86urQ9Y0Y0TzgnRIad85gqTyeNXEvwhTnR2HMZyXFragiHuuw1PbpkZvstc8H5
Tu2snOT/tVMiueMSsqZFwog52COrNytWSmDfyRxdIrNpD4219AfTG6PT44+0ybz5ZQQv4AgJOgFH
rp7hdEpIx0YtuoiqOisA8Xwvtv+uuoGkpXxO/YSMm2YRkHq5fXBRcYzbzbOMsoPK0ceXOOxdH9wt
Vfh+8nbK3m8+fBNCEztzN9HPoKlIurb6Rooet5ZSNUpgKoZZjP7gTUn2cVYRZf606IwA9vu0GWwK
8kta+xWzj35NG68v/axFPFcCaMo8qGKb6cdqx2yyv/q8dDTgs7Eb7gSPmzPCA0FEQtgt0XBo29zu
iDZGKEdFUXFBUOx3UaZkUGXxrWRc2E51b+NNbDx3KvUHmKPUdlbfOawG+F+ZKC+Tl8VHp2rtk9cZ
1c5B3HiTtAKjnnYSnkvL83Y5zawtZWXB/TBGvZkOSDtUnb8MiO/7CAYN+XXhR+6piG73kBCIlxZA
PG8TgnC3Rntb5LQnEpeMCZ2gg+2N1CyRA5+Wc2J20Z6oyoaGSsOMW02V8uYIm1EGvrXnTZoXl/bi
wAcqlvdJMUXXJtSKf9QZgdETRLukR7d38Bj5XJWxc/G8pBoPhqLE7dmoIffsZIybx5LHiZSNm48w
EOGOVcBZhAmjFQCaBHMS/tXNS6CXytWKom/RlL1LGvt3o3beFcZel3lbAsIudwZBPEwc2dq+3Qe3
NUqviiKPfRCa5mtRafhuErqHvlW1S9HH3qvmtclrXunTL1qv6H+EZmF9fnx/bdJl+SNob4FFA2gF
HPP2R8TVYJrMmvKIFESinqmLuM2JQUWGdSlydJN9N67aT1lcwIV6bHl7oig1UQhCl132b9aKFQzY
qWEhzV6QabUofEs4Mz3fxRr+ix0uSxJmxCrQZVmv0K6Qj+w8uO2N8z3Klv4X1WiLnRDy3mqICSgZ
EtfRF13dmfRHE63Ft4JKOM47GvEMZs+T+fj8nlFk4OgQpXLrrawQqOauHpEbLcRsxmksM208Vto0
7nVet3cCmR5saaqTJBLMe7zdtMmKaC5MBPlkzckBjJx49Zy+PqZ5vadFfm/n5GQblNco2BBV3Zoy
vUzpkzwL6c40yR82nMvAyir9/PzOQfaRcwgRAqXsemulbJuQeXFxGBhDNp8SI1UvvZLaO6/E9v5m
236ysto2Ad6nJSEKg9FJyo/lYlVXEZv6uUsU/T19duf0eFX3Tq/UfSbukNT29RR2Bj55E9UgImzN
7l/sxf0rq4fpAFoFLv18TStwMo8t3vlaUvFFchfeyiirSwsOADoUWhEGUTy3gas26TGevOWXx1bu
uB9sEwzZdBeo4618Iq9D5GBSEQZK2EYB9593GYtYPeEde8PP75qiIUSxRippr4W3xm4kbDD6MHAy
68tcTlSWnbQh5inznXfm7tZZ4JolchGSz8oFTSWjs4E2eMCg1sbvdcU4qWZvPe/oSDzI8BAiDffr
6jXPG9ueo7RUAi/va/sQ2lH4zjQkQ+jpTyRVLQkSuVnllNbbA8UTP5ZeGUeX/0fame3GjXPt+ooE
aB5OJVW5yi47nuKkcyJkFDVREjXr6v9H2Sdx2Ugh30ajG0kHCC2KIhff9Q5QMKoPWl5NN7nWBNEy
dPLL34d656uiSYL4i2IeQsG5TMQqm5UJ7cVhkKZ+0yeLf5Sa1j36pdt/cTylLmGF22f6qgAmbJka
+PfzbQD62SJXnJNYkhbiQC7y3IRTa/kiNpWwEcu7mvpONZv4+3pyhPxoFb2nQowQOvVj8AYld3S2
9TYPm6SrPqAFsab7AdMPnMBQDjihVPUkI+l5fRqufjPasJ2G5GtC9la/47CdwdewzmviLjfTPNSL
1fW/ua2XbCpoQxd3yWSywRhNN/RXaV9q3wOsCXwONiXrvdH1ItjlRaej6E8R16B7HW09LKZJKyKr
n/kJJmvqhiid0vyzxDycZOJAz8orXyuhcf/9zb2z5OEaw6FBaLkJkbY//wOkVFBzbbyGYAJPon7E
AjXfI9P5H07FrTSHJMQtkaL5bCkOo1fD1FvwZa+FswNdqaJ2Ber4H57lj1HO9nbkU67F1VUcEiP/
ag/DHDfgGPHfB3lnNwLIwM4IegQIg719Cn9MGHaTSgDus9SLcdpE6Q3t1MrYiXr9V/cQwMiNhkvr
ls0cnOhsKCKNFrsqSwLlyCA55A53jLHJjautcXdh6t4+FT1wKr3tP6Bn5xdKCculzFwzO+QizXYe
9i+7ZA7mvbXCa/7XCaRtC/Nwa1v89rh4PYEl4m/XL/FtxSzWiubWc3ZB6jkPvW1nF3bAt4uboWji
bjwW+Ptv1PpJ2VmtA8tW0D0MOaHb0BiCS4z69+Zu09ii2wc0ofv9+oHaPh+llaE5TWRGxzAPhshc
sk8YJV3Szb8dacMysIrdLLVotZ8duihTC6wE9frQepORR7BBcPAU0pjGWK8C/dKN+nw43s92viO3
oatPAXj2PdHkLqRbBslV5S84j/hmaRaHLC1TYjL1QawX4KDzUmkbDv0fV1zaJijBzvZ0pzFb3VOg
aThCwG6qsubGGK0y7upsuFI+ctNOL/ULdcz5yfV7UD7m3/MKWe3sG9PA6nBKxVerWwzxpHljt1sc
ZR8bBAy3VLmX/GO2h/jz4GK830KSDSSyedSznTDBXGFFCK7RHMzwkGq6n9I0XspO3U9+iaOF0eyr
fDraVXHhkvXOy+Tus4GUG/Hvjd1H0kJVSOs1PQjTKgNSG9LqcYGw3e2m1W0ubcXvTOvGe6KaJ3qH
YvSsxmkHO1FGb6UHIyVTb/IlFX3WEQ6VFvN+GoNlvrCBnX/q27xCfGLdwAt56xruekJoSjJg2vpz
GPiKoM+yuhSn+/4ov60ogRK5Sbz+1H2/lRUm6OnBXogHJMlMxWQ7/qvag2f5TWvlcVAMAMK8HsWw
uNc5UmQHl8xn9Hu2VDfEkKUn4TqVG5Jq4vz77OG6RT2KDHnjfpy9Ln0hJrW1O0bs++oDWaYDXpjG
JRO1d5bg1vIA/UfRDUR/NntlFsz+gkf9QSuLeqeL1LlbNNO8MofiEuj7zl5Cg5KrJHsl3Y1zgaKm
oNwWhc551jbtoxCQNRo2yJ0lVFKGC6HIV4PTOhcUA28/bt4cTgu0RbdC+PzjdpY1MGt9zQ+Lr9fj
VdaP5nhjp46R7Secw7vryR3K732SkSNWGGrw4rlHWfuPpx5B2vCvNswGJg9o6NnymTLNNXpRFYfe
yeqnSfjL0zD0zeO/HeOMss0rTWefGyDo/etF2uIE52SGnR30thtu0NauEZ4I5l2WSO9CxfD2q2Mo
eoyYAm5OHec1aofyv69NLzvMcv5R13ob18BDV39/nvcGYUMGfdoUGBx7r59Hd/pcU0SMHrDzkfea
p2Ef5sr1699Hebsv0lBkG9524k0OfPYJALC0Nigqup/Gye71MvVeNGeLN0yFQXyJma4XluR7AwKe
0uAmswRw7axksJVbzNa0FJQMTn4yy9S4bkVuX5O80e+lt7THvz/gO9PI9oiN3+begMT1bFmkC3zE
VOvLg9NItTenQRzNzJguTOO7o9D82MRwNN7O2yy5PhtWRbzaofHHJsryKhehPqni84WHeYOEs8rp
WEKHYq/Xt97O61UxmLNltxZgSjFLqe5WpxyTfaBlzfjcEPP8UwM20276ts6Pc6LM4NDy3OsxX5Es
c9vuU2un9QhOTlNne+1DNSxmqUJKVnwlMtdV7k4UqQiutmGa3ZJnU0nhPQbfR9b5GJmymdoQcZDf
XpmdUnakjytpDnWRtvKznvSmHacYUrlPiTNx7iHzaL24XyE2H1PLHNXJWAUW18mwCvGIu5dbfEtl
0uRhOtiGVoVjpZndjWmtnsDrK4ESg++Gv1zlna/1Tyh6DCt2Wr3BGidpe/1LYqbLslPmtHQ7UWVe
CRsN56ioQPfzMAZGhsLY1AbMV+G1cTHPk9r2BA2neTBRAjepsYSiVFN2kLXX+j/ztLHGeBaGMk5Y
YaxO1DXuKOOpskR3uwzuol8VZV3pD8In1SWWwaxPN0LqQXlVsMd68Shr7GwCzams58IN6iB0Wd92
RCcoFeHUE+s0hF1O6MXdZrelnxzkG5ixBCbpfLgYyW8Y+lfDh2JsfDOcZr12ol6q5ufs0ei5NlZt
qR6U7+NhQxOR9BqtIVomDvIZ5WXloniJ52JevV3v5xl7rp108rbVKm/Ya5qrmQfuUVP1tKT0jY6J
StzyqNbCmeJpM8d5mnFHME8QEUuizrqiMP7D5M+b0O9D7lruGAUXOh0Jg/qu0XN0v2JenlB6jKmU
OyyEMhkSAV2XuwWHeCHCYGazTmHPG8N05zu0+HYNTi7EjJZBShyT4rAVME8cN783+sXSMaR0e8xs
umVBrF3CD+7jqTM67zZfIMgj1EobMwZuKab70qnT4CfC4TR4aNvGaB4CaxzLUPdGq3DDtdK66lC4
mu1974Tbt7vZt3r1Q2lObS1hUok5N6LGMrT6qff6gBfgN/00X9f9YHXXZd4vxkkh56mvSi3I0l3S
DHkijgWVq/mCztg0f0yzlXt3bpfqFiFvhjl8nE3w6b3Sctx5RDkb0+cFgmR/LOldZ3xr+jDnu83u
pTni4T+LaMUqKDfDPhV8TOEo8ppmmqnq+Rcw2mTGLXVS91RriW/t6RVI8aBtyPi+6iB67gTsgjxK
g8nimjctRr6v5358UY2h6l0fDMKNWDOjCknsZVdK1oa3MnZ1V+yLdrDkF5jmJGU39uxpR1Mr+4fV
lRjgh3a5+skUmn43Bh/WupP+oxww/7vX28lEYxzISc/WUK2+C/iJtIaiPRulc6ePtH8PtSsm86Vy
ymmJTTIQghBzyu1v6rFDiY0sF/31TNBItm/s3tHD3ls6/2q0Mi/YARAm8qmh3DTDrrOyL0099BZx
eEPXW3vMRsU3kAPiQFejK5LDaqxDsxubdJ4+a04v8p2vl7YDu00Ndh9VYpyqnTGYnYd/wlQ0ewG3
Kv9gm61miZB2Y9rGmBi7eWiVfj99m4j2mo9mhYVgZHtSgQPI0VRGnGVZbeymBBkppkZFpV7GITDK
r/6iZ3M0riLAkBG2gvfTqBQpXOFc+VN2JbPeiEarOzrmBC/Jbxd/Zzlde2/lVBmR7N02jWvXHYM4
L0TaRXjPdu1DTnT7DTjgVOxM3IZGslDdPDsli1qzcNW8IocYFgz9g7+i8w6nSo4ayrYk/bIBuSIL
XTWpNeJgTLpfuZYnz4Ohsvl6lUNSDlCV/FGWsZdVwo4AN0dfhSkd8x5vo2Wmxg+HMeurImQvy/Vb
Iyvt5WjYJTk67mJm+keVNDMLIKnKcY1dWWi4MQeI3EcZGnahu/fMrLke6wAd/BPOGM70bW4Ht4/l
6EOtDvtOtEOI7550r1RQuVYkh36S6M3c1fJKFD6Y4cZWnXX5KV+TucF/oFHb9m1KF9Ea9NziPitV
JkKvleU3PODGtED7rnoVZ16PG/TqNPxs3Vg12Eh2c+saN22iieG42qXLLDadknrOsk16P/Twj/Sv
9dWsjeugqOrnAHLXeC2MpZNhFqziumpnXTvkzKqzb+ahdcMpZ5i4kJbxuQvsYohmoppoRttiyOKV
NAf3tuDQ1e6ylBUxh62O7vPWt5VjXrdtP6ZX0st971teJPl6R4z22HFitabqDnO++A2m6yPF7kPi
Bon6gObKfAzqAvBIrnb/yR9t43uCLTNx1JxMSUSI03Tq0qH6TA0h7ptxsKtQNfTgDlqmu5+RFY4v
rZTzHIHSr/aJ1CLPuaZ7OGZhNs/jr7xdnZ/JNFMS2vnQFgdJajvbUiM6HYAgcDAPuis8e15elDGi
UoJcl/p7v1pTviJLrK7HNLnJ8Fg6i5Xd+L2REUHech5XpOE0s3sL43AsfpS4EtgWlrGWql4M9BMV
ZH61eDVxfdI1x5Avbq2uGsid1aPQhd+HRZ+s9tWAj5y53rfbb17KOi9wYNHKxh4E65ZifR9INYyR
jnnOd+kmDoF4IzT6MO/yXrvVWqu/NzpQ+mvNy9p0K4ecIszb1ByoLKTUY2sdnG/a3GeYWuVZ7ny3
iQwsImJcRPOoJU5Tho4LX/J2SETWmbFDoMwvY8qNZ74nLXmRo6qy3WKYWf6r4AI2RxK697/2W6kE
A7rhGyEQKBsp6OtKkApC50Bc5MHkVIwbR3MjOkmQ5krLjS+UnfxVrzGi10Od1dCGlRkLAKA8VEze
7SxK+UX3p0vI/9srMjdwjJmh/nGHAyd9/UCk7ubNvIzVIUNsc6ycgYaIsTqPiy/bl8zt9TifC/vh
Xx+N3usm2OeStYmhzu4/zaCr0culPChjzkXcmUOylXz6Ja3aW6gBoxZ6rhueCAn2HGpox0w3q9oW
h7myyy9jmaoON+jZ1+Nl1bX/4SqMoBaDa/zwoOidvS8T2bW1Lok4+NiQaHxWVvpcU1MvUQP96hL7
+s2jbbRU6MouMA2OAefMUbk2lL1GUx9mj60w1fzyG1+lhU1mtT79/W29uTyyOsDu0BXiq7Kxo18v
kaLBchrcqT8MCaekrelFlAXTCxb9WAVb/6zRwLcQjTBSWhf8hKTcMxTKbTI1T4HJcKSvR2Jeu81S
Bft5Bz7s35/szSQCXbAsgNfACvGPPLvX6UuXk6bgQDEoFm/H7cR9DqYyu66Xsv/5z0NRHsLSs4Dt
cTU9W/IBiiNvWBmqD1gRxeBn4VAW2VWdN5dsq995qg0zhGKOQw1t+bOn0uZ6HETbGwfDTshHMDjO
s030NDrZJZss/3yPsugukJsDNWlz/DxXPxvG7KWShsBhWGxDHeERm1+l3nlNaKZp/mIJM3kQKQ+6
K9c6q3Z/n9M39/9tdJoEcAKgo2Ds8HphVkbaZ5Zg9JTb754ruMeR5F6inb03CnRlIEvGIENnm4M/
Wn3cQRqHK6N50EuaARh2DrGOK8iFLfH8IwMPBSnBhxvWKHjJOYmYLbHZNK7+YZSGf6ytdj2W9vBz
QJa/twd5aerO1wiilK3NwmJkMOzbzh6qx0HNm2WVHKDB1Pt69ZdYt5S6EoG45BJ3Pn8MBUX1d2vZ
Ag09dxjP5gG+0AL0Sm3gRCWM1OOglLgAd76dv83CgG1+cwymitoe+I+3FGCCHGiz6x9m4f7XC+PU
VW4dcnV8mNw1vTDYm0ci/nzbedmo2BX5zevBMonfcmKu1gFmQTPF/aKoQeuszL/+fYG/eUs2bV9E
s0wfl/o31YbgWYLENfKjWhQmhXleV9HGeXgWo3Au7PJvxwKKZG/ik4LmB3Ho9TM5/lC5VWOXR0T4
1nXHwXWHeYV2M0GcvjB923f5Z2UDVLxRgdlvwVoAI8+g6cJcpkIGWnlsibEzdmORme63rE1ANFYz
8e5VgyzggzkmRX4aRV0+6n0zjod/nVuaHJDZUBUhOIOv8vp5141flhp4dFhdI3CyF8OL0cOOCXNH
XAobebteiN3C94mXSW+Rm/brsbiiQTQXqTw2K5mlc+c6sTdn7v7vT/TG1Yd5pYCDA0wwxEYyOxsm
4UdwzcqsjvXERZVEZXbmeKn0MY8AWvznPiAe6whkQWJbPal5OfloXdcPSbnkNshDuuqHdfHdj8Yk
ehweCuI64h5xVxYnZpITjK46v31JtHzSkWKlRVDEgfCIsJVe47U7p52X+tDMej/jjjS00zN+jc54
ClZykXa2qi/lTfw/5PX1UqIlsHX1f8tKMLl6PbNmX3IRCfz0WJqS0mfP3W/S86PuVNkGRS2tP35y
7GZYn7t2ne3Pc2NKIwv5P5l1B9uhcGLXQVB7l5XQY25R04o5cpKZd0XkzmrcVyIvi8MATASOFZCw
t6tzEsDDCean/D6WEHsiBAB69wG5s5iPtaBxuzO8vM2i0WxFEgMwCe25NxufpNVmqYvdkljauKu5
aORuGJT69Gugc2LHdWlWXLOL1ncO40QEclSnljFhvzF0+e06lzI71U2LgVjtBNRGfrFaImoWGHGI
ZYsmvfNSDDJ3zpBMKsxK3VpunBLpDz7jGZ36D17n+dUH0VWWe8+H1pKrmKqkioxpSdED+Nz8b0Ql
W+1xcYLMvmZP9eobO8/TKlwta/nK7b3Rd2L05HxnkOTgH+EBQL4KDYWG++BgQKF+FesMjAEkapMQ
Ib1ERUlRFNVeoJXP45VrmbFL5RZjJErf+8U3ylNP2BwPRz2v2mG/VksZRAQrJd9EWWKKaQkCgcLF
15wynBaXMLFsMCf/qktM4ytHgqxY7JlUB311hibmeydzvu3KXn+c6sV91qZxKe/7MnG0XZYU9VdU
hfqvrDfTxyXXFYaEWPWCTGtb1qVTzFOHK02ffczAUoPYc932MffW+V7V2oCQ05m1U7/0zrSXpKgK
PIAo70JzXNom8iqJsrx0Uk9ElTmWwakoPee7XoFw72hQlMYnUBp7OaVNkHzDXDRPYqO2sz4KikCs
AhMhb/WjYnS6Z+k2GBoQfqFUpKsqaGPDmCZwXSSZ2XhFHkyAr7ou9OZZ6MEibzCZncg3T5dqvJpa
FK43IrGtL5Oy1/Kbmwq/OgDLNdrBsRerfBwDDn5iZXRTC7vWC+6Vu47WGo2GJoyPiKPN56pa7Hxf
YiQl07CmbEi++E3r5z9BY6uPeSby4Uqvi8n5sKS0UmPdbmBtyDXnlSwrbvaPUuVdGlWaQ4DVmM3G
ys1Ir/FC0RqN9qtZ9v6tFLIY7upc079UK8yqgylqPx8jvDC94T6Yldd8nwKZv9gkY6Ufxlm2T5O/
GMaTxJVB0egvFmCqfF7do6/aBoG/7k3lixMUixMvXWAQVAmG+2umJT2GizkQs5jivqeHga7p86m2
u6o9Fd6YPWN/pGcQP1j5oZUvifs8T1XQ/8rMBF71vJS6CNWYyJfJzpr+Lu1Hw927+qDrV35buM51
3cLHPkG9lfZDXifq1rIbB2tSF73+bZ2ILouNDnUmYFILdmfRgVjvG3TBxTPNAb7GEmTaCFlewqNS
4kp266R+84HkABojDs4aKhJWYgShgUd2tSu1AqcDAv2wTQPKro9TSlTxzkxAcneejqo1ymxZWWFv
6Xkbg7+D8Asv87/rmrMWN4B6wtkvFJ8i6qvAfMClrHTiVVR9iVGI2ZNN4Ps9YNSUdiqypo1HCWTj
f5jtku6H6y3uSPDi0qCNGKx6jDKzo7dkD1o3hk5fgTE1qaus2IcUT2iR5xf5cTLbyt8kSNhItq7b
Hzw/ycooExq5N0OROXgdeWYuIkXL5Ic5kVISKgwVaJmD1uWRk6frU0ZtJ3aWpfQPqUEjcGcZWXuH
tJ/ZHYteHUkwa7+7HVzbnW1l9j3+CXWB6/5aldEy6+v3dhU06h38lY6mhVHiTvSBD/REYRBqC5ky
Oy9vmh3W/eundEhL88ZazMS68sC7fxaaqjDaGevRYS+2EjfWxOx9muH5t9HCsWSEZV30t1yDqv+G
xiSVSpj5CIRrtg8GrbQf5Ams33o5is9mT28gUoForajzepeZM4qyiieT4wGQxgNczXTne6Gy9L+8
8Kcg6nuk+mQ6meMUais65ZjWtS9uJs7zn2yeVhPC6pqMsLZng+4bus4hzka9+eQMqx8QJ7Su6GWk
+OR7WlLF2YwnzS4f/Bz260g8PRZkFe1pYbcPdlsFXydL1WY0O01109FtXFHBiPY6C8zBiOeSYATS
R8y1C40gmbJdkCvzG9ZepFwAEjCfItBSIyzyIFhCRwGaQtiFaHI10R1IuDB61rQzVeYHESXKCsPF
dMcmLpFQ3CQkmnyvpnUEpsryMWRWUXct5Dv/KDO9so+FawxF1Ls1bN2aK8YHp0BgsLNKpJhRlnn+
D89szI+evehamLKEacKZYF3DWnUKTts4sgG3mQbfNkgcJ86SaezCnoRxcp3ZvL8kg+dZQM568TPo
J/O/ZCKWaVd2/fBpHBUN2LHxgo9lunhPnhxKwpnHtTwl6wAZ0G+HQUXYDVBCia6mK6TBYvqPHDiT
X04YuMdrR/Ra3KbGfIugui/jgfL0oNUBM4PCk/PX9xQ/I24zMouH1OHAAMLqDM6zevZDVoj+0Npu
86NLObthB+VmFSWSw2fX+trywJubPvWddLTQyFXzZJLA1IbKA8MNlUqt2zydvXkXtF0uYx3S1hDW
cMeJo0KL+akmeXEM8wkN8ra10tKl6dKyMYx5U+5gkoo7NfWY0q5CiUfdzntxxb3BOZoc7hYiba91
wm5KXLF3q0E+lY3y8GVfSjoHo0m+L/5zPRvNnIOXPaqqqnYQZpIyLn3pPLUeHcWQ4tMqo3lanMes
0yassjEf9/erZtcejsKl9Vlb+UJ49KHJIr/T65dycXusF3F2/VEvta8iRPkjzY9kRZRjDHRwb1S3
VF81bjoOH4sR8N0mfqbvFq+zmGFtXr5alW4koXDrOtnBkS70K9qY2IXMs0lPr8iEKkLy9jiW28au
Bqxr3LWIjFY213QZliJUUylw6xlBcCNMGrtHzPMXmtvQ1W+xNB8KgG2n9UNymvQi7tbWz6Jm8Jzu
ah2Ys12x2rmKApuQy2jW+uUX9vHOR4Xn4ueK9vG9tIOxo1c2qj5UgbvWoazHhdN2LNqfwLrDTx38
LGDP7qyXpoVccK3rUjevxDg2J6tboa+jH+TUXJVNG8lN3IwecCOrJwqv5mNVyO4/JzGRvVlGOT6Q
iNvKPWiW91S2k/HJJ3zAC8cJmDBEWEOZm1eL9uRBN3gcCRDHAlwVWHgYsy7IFhTWrO3AT63Tmtle
F1fOiiV/Pa6yp5+1MklKtTQvEsdN5q0f2l4X1MfDh8yQQUqgSlk85nrv48g+V6ZxWOtyquJx0uaW
z4OzL7JG1/xhLmyBcaPW6T83UMkz9sZBzZ5OTRX2q0lWsI0b4RgandGaV9xQJk1E7uws1SG3/D67
GjTJ1wg3OxsOzegU0/cBt5/llgLc1uLcEqPxnCwzZsg8rUoObVsM655ZKquruUpdXijZktD7B1sl
/0HvEMsHCoe8/mQ7mtJ20p9tFQ2ByudTA1+ue0D77Laxq4/c0lrTLu06JPCUzTsc6rz3d7VuZlUk
VCfST3OTtzTTOU++u0mwJi9o7SdaNjLR5K7X9Qm9z1ioHpEkx8gttD67jVNTef5LspnS7a3G7OWu
8vu2uB5SlzvvhK3GuneTwvRPNg2+/qvT+5220/3CDPakDHbudwR1A1NgaAtkJdkMJbnVqj8mOXKJ
/xxJJN9dkKbaelyXZTKPhIounxTrR320vdVo0rBA6tTcVohn3TtYIfYzMJSp7Zik3BVhOidyiDRF
LN0Rk/Cgu3G7lpsOju5yOKrJkMXNpBmlj1/mJP2TckgGjbwxd9x9VtDi5biuKTdRf6R5pOdDMx8o
IrwJgLJpZGxwtZq+uaajWS9Ydi2QJ7jY+iePAvRjW6NT2bqcksOyNrh95HYtubRpJE1/Jse4TJ8H
bctNijSuL3VU1XVXvzioqI2IBkvLGZeS0jvihdsP066ZR63+ulQDklQSl5rgxua2at2RfKmVV81i
ipmunC21O8yrSHVkKdomS174ehrs5qyey6NkuxzvjLmi9LO0dvJvSAyfgjX2K0jgHyfy7pa4JYuv
DM3EqZ0b+DSZ2udV4KwH5EQOnqxgVPJHZWbEcRMOP6xh6oyJESF1sau9hLSex/7EFfaptJtuwZdm
8dy7omi8IV7nnuxGmAzr8rNpZ5h+4SwXbPHmTtpiBwPS96/lOOftrk519ag6rbau6EY23GT8oiv1
60ZARbwDejb4QVepgr1mLbmYQmI+gubalXVQX8CX3oGy2DGh4gO4GLRcz7FAC1EfPjjVMRvksJNp
kkR8uB8BQrvj3yGX90byEBYAmCEJAz17DT9Yma8P4JHVcTJqcUtu+3+rlwF4qOXTvw+EVRHCGdBu
bEDPCHyZ7deGzhZ9pH06RUmiExgPnhEJZFUXYKTzjiAgoA5j1oH9yIigSa+faZ4LqmRZ1sdABs4t
cpMgKsruBcvb+ciOYu0gefz6+9O9xcfgozON9BFs+hVvWJcUVDUX1eqI6YkXD1Y6sHOM1j+/LO5K
9B0peukX0KN7/WCFrmEFknvySCRBRvDL1JfXAqRsiS2sCS6swbezuAH5qPs28AfLibM1mDpoTVLJ
bWzDMv1Yc2ucIJQxdId07VKufcoxSgyAguVf43q2BCVsTfkX7i9r8gycthUPVsxDffTYz/KwUgDT
Yd/65rz7+1t7s/i3TiffGJ5W25f2RpJu2O6qw5A5LsmyhHYCjcNPAhlpALcXhnqD7oObohjbIgig
/74B3J0FAquHJ+FxmWvz1zxXblQNtUvqmtGyIzbjhW7M+YLcyO88HZIrk5HfaK4qQ7YjqEl+0pE5
YmSulfG0Inj5twn8PcqWCPS7YcxH93pBEvjF+0sh5PZzN+8AN9dogFtypdntJTuj83e1DeXyD55+
9N0h+L8eyhI1lFO7Lk6i9Iziena9ZIxcN6eHIdukuuS/fP6+tuFw5kU9i8spb+wMlh0qL1k1TRUn
2bk4w3K7aTjVHesu7Yg7CysonRdWyHtvjE2LJgkmPHxyZxskATuiKNqpODHNat/JYNnlCVLUf39j
f45ytjdSGmlUZ31xMiiJwtZ0s7ge2z6kqi4vPNB7b+zPoc4+41prazhWKw/kNP3JX5X5wWqH7n7x
luECO/zdubPYEDHcNcjw3N7mH70zwPsqUxZDzSkt9jSfsCOHtBz/fe7eXRObph8HRhb8ueGjhk1i
Xvd6cRpz7uB5Bt25905G5t4O6mJ04LuzRxGARA6nR3z3Xj+SxjGad41VnKbMy6KgGpddkgzZtZ9D
rf4fnmuzXrDYdZH4nw1Vz/Vc0TnGgoSWWVnmsTXL60FAMaTav5QOtLVw/ux3bB8Wm4LL2RJwhJ0b
gQ8j8YCyLopTTYLZJ6/rVis0uSQaYW50kxWOcqlK6L8jslf43+pfFaK/x6fnybMi6SLD5PW8NrpT
wLkvi5OCxcm6d3uFjb0/9RHxxJfkO++sS8TkuE1sagns3Lc//2Nd9qoeS4zeilNvW8Vdkwb1VZOh
qf77+3t3FBxIIZvgB0IX+fUorvAxQi5Z/YRUBHEGFn+AyvuvhyUTR9mGuSXRRPgk+GerxFp0cr4M
PHLpZ4LCJd56rdvYGIJ3exdKjze+UNtYWxTXFoGEEPqcACJq9MJpuZSnsV0Cc2eg8vtGkE+3hguQ
/xwNTa0A6T1XBns6VMUvqRCeREbl6UOcu8Z6W4MM/0IjHwDK+4EWulT3l8z83pt3nIwDtgJ2Hdpl
r+d9HXS8csqkOBUIsbarZks2mTZ8+/vbfWfXgbuERQAkSy4E+rZR/LGGcChus5wb7GnR3I+FhbBn
0O0Y6v01tPlLL/m9R6J7DlkE7Qa0s7PjoRWiWmsly5Mw/XrfDjVdqxbB+yWbz3fH2RYrFwJnoxW9
fiiXhWpw2y1PrQZGJpJl3AB9O/771L2zh26GmNu0YToEivN6lFZMTdYPuPFmjXU32xpqVU1BlV/S
S+Xde88DfArBgdmjXD6bN7qZihadXZ6AsacYcuxCZrCY939/nvdHwQWdwMKtSjh7nlI2BD46fnmS
QVfF9BjH0zxZ9tf/YRSOFzZHboVcoV7PGieoJQbfLU/LCrMG/aEC3CAx+/9rlPPAahAPvTFTrTwh
afg/zs5rOWqlbdtHpCrlsCtNsDw2BgMG3h0VsFjKWWqFo/8u8e+skaZG5b+KXdPTrQ5PuAOGIaIl
Su2mPfXzWyuGSSrQLi6vBRVyPRcrZIoRHi5PXR0HXikwqzRL0OP353JjnxnAg9hl0O6ACq0ugsEo
JL0v0+lxysOmPGQNsemzjJHOl2kMtfey57kc0Std4g9KjDI06NWcojjWzTiaHtuBZpBrFzriKwoO
922syz/ePzPI3QvoCekGgDnXY0VGFiSBqKZHtba7cxWNKWUa1vOHkkVi5xlbfvcqMiAVIx+hDkGe
tI4MKnmYClEZ82OUNNLs6VS+uydhDzIdMzOI9WMKnFIGq+6ke0HJdpssEtRozBg6syXpvJ7mDLZP
X3hTj3o5TN+MAUhUYmilf38xt6OgP7AoORBBkgyucaFpMzasZxY8IqxFnTWYSl9WKGDfH2W7GRmF
WICkFq0DwHHXc5GUoplDvcfnNp+1j/gEVz6dauXUgJXfOcPbL2YD1lrguySbjr2WmA0hkFA+joPH
OsstT6Nd+0uVav2l10OoOpOk/DaFtie7vn0PGRT8urKUBkBfr6IdVWnzaUyZH6QbaCRm7/QHdeLz
0ZzXDUqpQkQ75/vmPGFnUnRhouBSr5fUroJpUFrBkPEgU+K1olNF6fSAQ3t9GqJwchPT/HL/M97Y
LMQW1CWoKAGdW+ui5wDK1WYwpcd4NIcnaej6Fx7ieEeB8+YoCA0AlyM6pTxxPTO+aWjlucwokTQe
czNWH7RArs/35/L3mrg+2tQwkUblgYTJjij6epi4kEMpDS+LPcHwOY20DIRDDOPxSx4aduwvlNXB
zWNQZm7QaEM/eDOCFpELaZPmDpF5HnjYgC1/1map/MGJjcm4yBEKIq7mFE1GezzrGhdongPJJojz
3otxdNh7tm6crgUFx+lSFo78+gmebeCmusVMWlBMFCC6UP/XaK26RTNpxo57Z+FufJ8lU5JRFVzq
mWtAnAOcy4nQULjMxmjKx96wyvrBkRGHOC92zMqTGODQXoSi985bONRF6PMLcyowc+wA5FfgKDzP
miHRU5oK9LNcI0C448QdPnxRUZGSPHvSguI57hu1+9ClAdbrTSuP8v9iM88D39RrgHYuwD3lbehK
R+xswO16kgIS4pNR83ICtL3eGdTF5lpu5fSSVjl5dDeh/O+E2YcWHPrx/mJuLw4eTVTYURm0/gY2
10OZNApwEW6yS+foo5tJM+YTjS27isTuCcq52bkdb0wNlVOqmMtrvah6XI9nV04qg7HNLiJomvww
0w22D501Za+qmuCMe392fw2dr88YiuLQAJC6oZKPtuv1cIFZUUoMGC7Xk7CjFdrXWv/dxreQgnRq
aTR8uyJ2rENU6wrctzZpjdAbDNmuPmpRriuXROnjn1pjltUDrZnWPKULueAJ4nWuuEYeOsWbEycq
clShpf6RNDPIX1qBnvMJlJ8UHc0uqYqv4BibkBYJwAF3jEjtPxiFcP5Qb0KqTOX3OJe5R8XsnImx
FTvfeHNeLPDM1DzRzuWh3XgP05ApkqnEb06gVuhOlgTJzoGOeX+tN4Kq8I0WPDhlGR50FHRXONW2
6uZU05Px0jhVfpwapb3IRmGcErCIuK+AxNMys6JzaYgLzcsIVZ45fqeZswOnhULUQumnSmmtrwZg
GKAqDLlGLtOmTzkE7WclitrP96e62cSAflUVTidEDCpRa9nj3jElZVCc5tIBxzpM9lTRGw/UM3DD
PcHz7bfjbeWjAf5FDgGtv+sNjL9Ym8+z2VxQCf7ZweU9lDN06/vzWf6Tq1PCfBZiDsgPQ9U2WrBp
HlU2MLTmwlFI9WM1c0QPgR4bGjqWLXgPmcqBeRwodfyjzUk6LURiOHL3f8WmCMavQNLkr6EgMhPr
eBMzHtCK5tRe8rosaS2K5DyC3D7DJjYir+4t+J2jnf1JB1N+p8Qh2wZ4NVeE4+DoARPwepUnaqh0
8+f2gi3yN5Hq/UvQt2+gN7RHmQbxzkQ3kdNSvYSMjN4XLKWNh8wwt4GOYG13QeXbfAhkDcWYKimz
wI3h/8NYHgpBvtzY8959uLntAccT1hAiEm8oJGbX8+z6xpClIRCXvIGk6Q9WynRrVYlOohZVhhB0
Wdc7t8/2szLm0g4hIl7EbLXrMfu8rpIuCcZLC0o+cbNikOTnAq2ExaVPru32GcLwVL5UVZS+0Xqf
p9P9fbU9rcQJZOzEbTADKJ5d/4BCMydlGE1xSSrF+JZmjgwIfA6fTI0fdX+o7WlFe4urFt7UX0LA
aq7cjGoVBulwydR4+KL3yfQyBXm8k8zcWNGl2EHPE9EXrItXE6KHJTVyxi1qTqkhoTGqLALllgXM
b4EINRfD7DCebkgSBfDZIc13btntNiLwcgj1FjlfNvPqEe97RW+zcpou0K2lpRCSmi2gdjOPn3Fp
smuvAUgp3v0ZlyRjEcZbRMs3qqBObA+4rrbzJUxFeQj7wQHlG0yH0NgzrNxuGG4fiuD/T5UbSffr
DRPOYz9S95a5Dg3zYZqr9qjhtHtWkNPcyX63V4FBj4HTAVlLJRpaVvo/dUxINHqRTrVysTID3ZEO
XQVXEpP6SmgYv2qKKD4AjIl2juSNCXIOkbcEFICq4Zq7ZfQZ8W7nyBcHqN0DPPhgcse4bj6hRy7v
HIntZqUtz3IiCLlcdesrx0pCosvaUC9zTiHdLZArIc2H8d2dajoBnRdGad+/mEo+/AiHUtnrIN6Y
K5kJbDWScjDI66KqFagpcBI5vOhjLXx9ChSw0snoF7EW7JxL2GJ8ruuHlEeUK4B3jMyYGOP6cyoC
7NEcjvmlArdXvJSSSHo3bA0oJ67Z2XSqwkbMEHsVpW19rkvZ8tQ20qWvkECS8EvdS1p+0RGt+SLa
IlIqDyi0nJfuoC/mCh0QRwQ8nThKT7GTiOwNUB99V1Ra2oIEFdKO8WbDmPCWYNebx1AHQ4ny8amI
yvwRYo9un1JEsj9j3IAyhVnH/HH4P1uPBJBHDXPlWFig1AvCQ8vVRQ3/LTMwBWzTJgcZNZjWoTWn
f+rUKGH/l1b6EZUwRbuUhUg+FJ01PjhGpvttZwTJIajkEzoQc3s0pjTpPWvuWsctuTha5DTQ5z3I
6MUkNT++sT82WQUEHjpEOESuNpal7bV4yjwa2sTrj5wNoGZ1mLy+n6R/m04Qp4fIVP0c6gYkECAm
50NhdyfA4xfEddvaxcE3+9x0eGi49ixmzbN4UN0QY8Az3q1W75HP2qbbduXPAikkt0MGB8/TwUAH
OEJSY64KtHLHEuklqD2zT/hSIYURckzsbBiw8sHmYkBZove60jxpsFtccF8yXpxBKXmGLXLkShI1
Cn73/MFPHSJJ6rXNlOpu76hp4WlJhL5K2vRt/2ij3DF4UwaODpD77FgPmdoFjbvIBOJjGs55c9BS
DSGprgBQ/ECVKfiuy2PUHPg4PSe46PuRnxrNCyi7NRCharGv6fweawNkhlAkei9OCkl/GiKUB4mD
uZPXLyvSDkDpJX28oDYT0XoCd/BZRRoCHpUlt1/e+bZCsEMUesG/LFTrtSadE1UKii+9fpGoWh6N
pP+WYXS988hsImFgLxaM+CWDYEJrlFRoQhzim9jcxyhaAjRvddiL+twypTmzP8mTXaIMoouGb11J
KWJy2PK+l/UKwI6e8zLdRVgZsvz1NVIiWy3RvLQvo27T4Q5len5O0z4bVWI+Tk7UH+4v7eaO5KoC
IUBACHCbq2v1ng8DrChsP2xKJm1tH6xwjH8DOXXgXClW/en+YJsYicHoDyJ+DN4NXad1jFR3NfCi
wrmAEE89uHLQb4ryvUL5GKqweNROKEchVr8BapkzFiJcGJd2Ybu5eh220dEagsLZCeY3a7cIULB2
wGEYkTzh+ltpJaJxWJIbFylTGtPL9DR8E0Jr/nTGGH+8v3Q3xkJWg4cMLQX2xxoBORmliERsa5dG
hffoAdNsTX9K4DgerKDA6Pj+cH8/xdVzBkSKUgeQN6JZwoVVHUoalrpR3lNSBIvVU1IUToAket4P
L04QjeVhApH6CsQkjh/UWqXmbczIZDwauSG6QzPUwnwuQ2K2x1nKyz0B6E3sxK+j36fSieGQsDDX
K283aK7z8BsXm2LwEfW56Llp5LHwcE+i4DNaAJIbDUGb+6uy/LerRQFuCJUfPBKwDWO1KCO9s1BV
Z/MyjZF1zhtMVL+HY51Z574KRHkkl5/f6W5CIEElcAFMALvabuY6jQMkasKSe1akwSnVLemRvj9Y
+ftT28RqhEdYWrKzUBeFQr1a0V4vIhso+3TJYRQfY1TCIIeIf5wqdb5Y2uQcDPCcnyB57vUKN3eC
QywFeJMwmPoDd9H1p9SSNEUWr5IuotPNS9sNyWMu1e+uPVKpQcAFPvxirsL9ej1Kb8Q2xs+Jc0E+
RGUfG92bhV/th9np9iRqtnsTkCgSGgi1IqXKlXo9lJP3bVdYtUMimGavfQ+dICo6+1TbQ3uwOjn4
Y6bG7/tfb7sxAdQsPkKInoCaXOv89l0XV5AnwaNrkfaBbAn8eg49KTvYeLxNZzSU8z3rus2OobpK
Uxysx5Lcs3Ou57nIMxa6gdezoSjVt24erQctbnIP+A2ChDi7Zw81/na/qqJTdlKnG3uGoWkDYeiB
BOo6dcI0m0Ks0J1LkAbqEai8dnTScQ9dfHMUOmpU+1hRuELXE1QAfrdyaziXnMK1O0iBDn3OfPcD
zDLy3TR6TUtVfC3kOsqiQ5Vfci6jGsDwGRT70FRD82SW1Mjv75JbE2IA0hOqowicrJ5fqxodMZux
fWnzRPlFbbF6Loo8+vf+KLf2BTLXXM2gUlGdXkUwVlSW3ews+58a+PzTyoLuRZvbYviZTZEN08Ii
/j1Bz0XcZTG0+Xl/+FuT5J5ddGSIpLharr/ahMShXPahw0MZxF6bD+NRRkBu533cBIt8Na4U5IsZ
w9bXdZhsquZhlHT7gukBVEEzsqDgVukc9YgAyQ5SeKGu/NKqrp7pVRpQe9UqRYDw/lxv/ApQKQDC
UcxFiWVtO0sMXpYoGjuXthe2cVT7sXjp5XmS3UgfHIhgOJm5aGLO8wG2W6R+0/MI7+D7P+LGgqNH
DcSHjImtZaz6LIh+cjv0rXNxprg46kFQHemM7HnS3rjhuNqIsih6oeO86eIH1lCpjc1hRG0R+dnq
Rxkg+6Bo5Q9lst7/0NODA5XOlbm0GdeBKnZ0ajIh4nIxIyGjKoH+PCDd7oPWZPHJ0oNk50LbRne0
7wBCEM0sKvdrF/MKrWDKbklwEQVtmjSyjadkiB3Xgr+/U8D7u1LXQQygYAJjRIkU2shro5NwlBON
xlf01I723B5S3kxoxVDrSoiWhfZptNIgO0HDVv8VpRlWL6YToW0FMzX7lkXwauGqo9N6EMpQiW9l
kbb1mzynRNrREGW5W8DMsQ4QnkLjBTVeY3xRyrwI0bywxp+EdUZ+zkXRJwekbkv5qc9x7D6kU0CL
blTTsD/0MMTEQy7qcHS1obWsgyo4y66om+7D0Emh7sHLSSAeO32YfERLyQIXYzRmfK5oZ4yekkhW
dxBgJu1DlgeafhzasfidWYmen9HH0ASHVBel50iK8V3UsVm4g9NBp5PTiLopZyTB9lVbiJe1Y4bw
S43lclbQwZgeh8LqY8+qiMx2TtL25iT7BMC05EcLRWEVOQj0MoCiZ+bFDuWnwRKqZ7aZRpFHwTUo
qYCKL8CcZ5rY5U756kbMAvqXQhlSuxa+hKu3nGAXkGjF6aoCsk5I2ENBa1JOn/s+7o+prc0flSC1
w514+sbVAY6BpgsiXEvNbDkW/ymBpkMN0DjqpIvcOHHzJhtDzyYcVGnPI3C7skC2uDjI6/HA3MA6
0DQekKIWOC3YQf2a1yKID8bQTdlD1wQ2wskqPcvOhe5YW5+EbQ/1Tin0xkxJezEjQfiV9pa5uiTN
0LGEVYfBxez75K2cZJjspTB3PuOtUSxsmJbcdxFxW22gMTXNRucoX4ZJD49xNMaerrfvbqrgQUDu
Tj2G2IsuxCpid5yahKVVgksrmgJhYyubH0pZHkNPqot4h8mw3Zk84cxHUUlFeeaWKf9ni8Cu1oe6
zEPUWMf+SeS2eRAjezJDSNynAFV+z+SxfHjvk4ZeIaaAtM2Jk2hbXA/azKOTlcIOnxTySc/pmpDA
rH43GpedSBtnqWyBlaabfD0KihhmIyIzxOk0VHCGsduvDr0NN1IHyq73Z3RjGYnIaCbrzEwmzLwe
i8IztONWC5/0dPZKs/ttTBIyCmXnm1SxDra0k7ZuHzTmRtMG8OdiQLYWv4vtTImCII2enAHuqxtm
KIHQJdTfnJow+v7ctqHBoq9HMwPGBhWL9a4P01Ka66YOn4wOZro0j9+TWvkngHUNqXUUO6P9hZNe
v59UvhaRQpVqGWTK1WdDHzExqyZAR82uMWvql7T5YhoilHksYkn+EaSCmzMa8ATyQuBKsTsAKivP
AsV42W0RDNJhDxtGd+zoufwIaD8rhw7C5HAQZWdLnqlPZfXP/UW68UFM6Hb8XrpO5L+rq9bM08TS
2tq8WFowXOiw/5MAnnqM1Wwn/t5etVSM4Cpwm6NFSHHmeqdNDs+jcFLz0gFZMNE7LsUrQQLSV5Fk
ay8InPeXEWXjj7Uetb/vT3K9EwjE4e7SYac4xMla92BEn1WK3M+pP0e1+kWFTvuGsHD1y5b65LM0
pXsl4/V9y3jkhks0auo2ocxqrlVQN1qAKYY/tJLmmZVlf66KothZ0fWn+zsK8b1C+YLwYN1yNQuw
WOhlZ36MMQRyElOm267WAT52c0cqkp0Nvp0U+rqEh0iV34oFxnp00MjPYl+j4+QcI6dv/mfndr53
bLfTInWCSAi8BSgN1nbXG0WvkHJDszrxO5QDaQW2kNZVdEXzJt0rF273BbmJSl1kIXVvS/tVEHSd
QmXJpxRZH1Ld6b8oSt0ehBlrb4Fj7wVyN6a2QCKXuVEBwoXsemqdOendHPaJbzaoBmTzQDgVmIX8
1OWF9OP+nt98LqIa/B2XDIySJFC+67FCraHeJfWz3+vxcJSdQjpYeq577x+FbIHonIsW6shqp3OZ
mbEiowIh1Fz6XQXp9B07+t7a2XvrZ2phDMC24Y2C6AekdBVaGGMRq0NpyH4wYIiVdE7t9xlGlm5e
pLOboNwXugMNsT/vnR1df3SJeex5rcAnXq+hkwL3MeO28afOaU6EBZZXVVn86d2jwIVnBYGt2tQg
V2vIN9T6LBkabqesOrcj6latlO4pIG/3A7VpALJcgdReCASv51LEiMukdtH6ui71B5JWy0M1uD3c
n8v2QzHKXxwuWSR3/SqeyLM6Rb+rbn25GS2PNv+xGdJLGKYXGwcNL2vond0fcXOGSVqpMi4xE7QE
tsn1vMxYryp7RO9BSvrpNW/q7uyEY3MqrUDzu7QcdlLy7ToCY4RbTWcM4sCGwYSTXafM0BH8pHVC
z5LIw/AL2Kv+bdeRS4K3CoIZrzNx9fWsWDwNY2Wr84lGw38t+vAof6l1WHu9oO70gB6i80kpSn2P
CLR+puH3U9TkugBTQ5ljXcASbdCXYsxwJJzL6V9ZEzSXo2K+yJOSP0yonoZenSbGm4LWx/n+l9yu
7DI0xU52PF5ma+Z6V+ZJMrfx4MsO2hBZ0U++mmh7XcBln/83TPs7QYBKVId5y5DEvF7ZKI0atcvF
4MeNAl8d7OiTViN16bTz3ot5ayjKN5Ctac5pJMvXQyl2Xk0I6w6+Wmm6K49jc5zs2PJILfcUYdcV
v2VWxBxsSB4YNuhySv6TDuHOXSLmAYZFVbLkB0FkWKFBaUpQQE1szc5BPQcvitUbP0U0isyTw67c
SWW3B5ESMhh1EkyWF3TN9U/oGjlNhime/CFaGH2qSIfwZwbG4KeVG930AsZvrHdMLm9tGegYy1Wz
gJas1cfUulgFH6UJ39YRN6LaiNcgZZ93H3nUpqFfkqaTO28CrQndoqDPGEXCAudYlg1N8Kz7fH/3
b7i8yyfkrcFrgpcALOjqyFuIeBZ0+YUfWRHuq4XUcosFxjTMH5Ca0ns31zrlIx7sk8LFKgMNnUyT
HC2zQqk9KYNom3MAizpyo7IaOrcbmyg9YoiiJO8sJyy/FPIeIYzFe8xFcf2lZymudbx7hM9GHl4j
xWz/kBbHO6t+Y0tzSrkMaLEQNK35S3OLxmZU1oNvZ0ZhvrClQ9NL5TGPD1qQmfFDrc/T70HF/Plk
G3AxvNKwgz08y40dRkcEiSGAmtwY66IGUKTR6tBLRLCmAChlyvUlow1zvP/xt9f9gg5diPagJ2lQ
KNcrGiZODGAgHn3ijbzlw8qx4o1NhvREVGPZ/RwFkpQ8IzmbTjvv560JcmyXphlfk0vkeug0gHox
BenoW07TXZAQ++QkefP+c0p0Q6AN/QXf5PVNWGhqOAwJ88vaqT7ZkZIfa4mb9/4qbu9bKmgLJGih
FwOeXJ2gYETqNiwn7Pg6gsED7lpWQqlcCYyjZSMQuLNym+GWbIhEFttDCP/kRtcrp+cCTS6SNF8p
RFG5Ngz3Yzyp+mOAA+BO3eSvTP/Vs8VglNVIZNkiZOqrM5cWgcDvXLP8pLarf+Na1Ytz37W29CAD
e6sO+I5J1mtXKumblmuN5kVyomRe3oV1hdqkkf6IMJ4kyZnCKH/hObCqj5NIq6+SqjedV+dp9BpX
jbMA2wq9hvzdiaq7qF0KKC1GqOmHmIfYPiColv9Td12W+5mTZd80qK8VhQyEGg/O2AF1A5w3lH6z
EE+QppXT+AsqeHr8IUDJsTg15uiE32fcvf7oc5epvwPJzDO/L6ZQfFILm/e+lhqlP0ilFOuvc74w
N3qyDPSgVcLXYz8HbefpyqCNrhiXYvj9TbQ5igsPnnhcJ+FYJMVWRzHv+yFKYs3wpU7+ClBQ5zoV
Zymt8HbLUp0Cf7Nz0d3aR9ykQNj4vItV7vU+MmIDLGJXmz7yoJNyaumzxG6INVbsaXMo3h1mUW8m
RFwIxJT2N/ynWB+abEKd2c8MavpxRQWuy4Pf91dxEwwwCFEkxJsl391UnHkYQHtPlexLZWR5faG0
sVtXakedMao/ynn63hI3LAJOPMu48BgIzFeLiEmzU9k05XwkEosPeoBqbhvA97k/rc1luYyCjSvy
Q0tBaS02M0Spg+McbAFbpOLjiLD712kI96ynbo2CofBfvhIoinUlEZnOqNSwhvQjTa0fErmYXVR4
94of22239EuX9ALYEm+bdr3tVCcc2G+R4YPYUI8SWpFephSomura3vO2nRB4OOr0C9YGy4618IqF
riqHXzX8ZlzUDUdBzl6Vew3n7YSgPwDuIhEkHtxUV5bGfKh2s+3rwRhnX2QnTWK0lZMq/WdQEv31
vVuByx/EBAd24Vmvt4JAn2oYm9r2J+Lsb32cx29ZSof9/2MUMmp6Kgv+1Fnm/J+4vujrtqqCwQax
a/dvtYj6iyLF49v9Uf5yHq9fF/p7RFnULfkHj+N6GJXYXMd+1PHRM0Q2hg5sF58maMq1hx+bpj0C
9bL/dKOS/i+QalhYUSh3v+BCdMkJyeJZwVshC5TT/Z9144Pi9vMXmEW9bCOBNKBtYyNZZvtmqkTm
x3GYRfuQG3k6f52Qf/5zf7TtJl3ctRY2JPkapuirpU7bUFT1MDKaGUOPJ8Y4mZjZH+6PcmtOoHcV
Imh6flz31yvdR30pp0Hr+LQBeleRE9kf0adBrb9/b29n2TaURahC85AtwLProZZ4AU1dPqqhJ/kZ
8FcCft2RH+NGLlwJSuQfLd49hDdWUafIRH0JXhnYk1VQVFZZKdsIzfk9evleJWe5J/dDdby/itvn
hYaVxZ2CVg1YhbUZSISQeqdoQeBHeDh+KOM4/T3gCuT2Ih8uNfWfnedsGxQwHnCaJUhWuZFXkWU1
jIFu4Jfsd2HvuJKM/64cmskXmZrjwVEa9VIOAsWc+7O8tZaoDmoqfRk4VWt1J9loRQTPPPCLjJea
7rN8dtTZ2TllN0cBqk/zysJKRl7l0OhGTbo+tYGvzdnvvu+GY1Tb706h6TCCZuKx4Qmg2bT8iP/c
Y7ncWCmxueSL0VYPs65Kpywz050o+cbhIoICK0pJgD6tvdrxUY0FII+a5I+6GnuNauSn3JzxJp+L
X/c/za0N8d+RVosmG7gkhwEjOZWGx+tsFpdQNjjCfWnnJ6tHe8PNAqnd2fc3J8iOh0tNPYIk/HoZ
1aKoq0hhGTMRB78oFiitN/QNwG8TzsvP+3O8MRj0SJOqPgVIjJNWAQJRsD72lON9nRDko6aU6P0j
OnfoW9nYqR3d2IMA5xaKOLWcBcl1Pa8ZQT1A5Vbgx2MT4ItdYyo7mtXh/oRujbJQOGweU/C864oC
9ChLaZG38mltI/wvJ9homP34cH+UG8vmMBMNfDytTsqZ13PppBR01BSHj4HWZh70bOeYl432VNKw
+Hh/qO01SOePO5aUBZmNDUYaEI6okWad/H6M/qePwR8n0V5nuXS8MEvP98faTouxNHj8Cz+ZcHF1
gtVakeRQDJNPB1xDZdnCY1mSbHzfnT3M+fY7MRQKDYCyF2jHurE5xWBRU0OlkpjBf2r0Vj/Ec7en
GbKdEF0rIA/UJAiyN8yJsCqJrKZB93NJ6Q6lFf0Gnmoi4j6W777HqepQEkU+Zimrq6ulw/cB5x2F
3AQ/7vmjPscpvLt23Kmx3JiPs/C3SU2oIKE2dL3vUiuIo2iSVB8xVP1UtbXuO7NduJky71FUtx8I
fCB4MMi3xBd8q+uhFEsUVo5Okg9CcvHutnFBGNM91aTthJBo5Bqns0Npd0NBykwh0Gs0Tb+jF3IQ
vf0zysxn5G7eK4YBPpU8mBeKYiZ4ojXHwdFgApZWYvltpPzbGWH8oKejvvPMbl8MBlmmAVuZUH7d
pwrCATvtqrV8lFwK4WqVhItTas7fSJMlkIR4QeOhDFnUePfuY/OxK7iUyL/sNcQHYKSSNg0a22PT
1g+R1b/KsFJ2ZrfdEfCGidAp8lFTwPTvekcEdpbrmLQQqlTkDM04Bq5Uy/3OHXRjFBJWKkcULOkt
roNnbqYop7wUwNk1ioMwysILW3xg7t90lCn4tdfp0EIn5ApfUMU0TFdHSVbbqo6qOPCzbrScg5QI
S3lohRL9wkK5ewvrUf+n0EtZOmlR1wOCzTFrQ+24DZ0JDXUDiw3PSoWaPasxhaNXeKyS+LI066UT
OnG99qzS8S2OqZUVwSeSVRslDTlQulNYNFhO2Bi69c9gBSrjZNMDi86lkVNUU9QSl5gQaO1wwXhr
mM6tgaCRJxyoCMcZuRn9IHeNgclGXPbtY6eFmfJkTEZnZm5SVm16xAOtn849/tzzgymULDgGWaTr
XxF9HN7iockNVzHFNH6qwOjqDwVY/eFgNQH2FvKEHux4gAhvzg/ZrGSGr40UXTyjzRtaW1NUt6/T
nIcadOq6/bfJx7Z5LsuEnqHadOHXQeowWRNyMIcv3aBJsZfjntccZm7iGd8VLBAOVt0YXzj3Vfhg
apJK2T9KSi8lptSPhYUdystoqcWnVmXGz0BCtfRkWqFZP/SWPg9HJ85GPNVRwHZ8oSellhzgEmST
WxaS2R2UZMJk3cq7/quIxfS/pOpg9UpznxmeSBQjex01mjxuXWowjpvRNMPWzRCTz/1RwabhQega
DxEvF6ARK55zp8fTStS4aoGgzT/hthY5zxGefTndCEUaP1C6jKx/plqSs59tNY7RRemqMTzrlTnJ
31VrxsAKlkchPU6AgGt3wQVS/hsCI4lOw4BS7QMd3/qxpj76zWjLNnksakMhutQwbgezoo/2Ye4G
pT8lBbD+wzA12XhG5wrDnbymdfKYGHpeP1olXgwHA4P42iv7sZMeFjEXVI5AEBXnJCPYe5RUZeQF
1PksT6Te059+Mnr1gzUqOHtJoFp+NrLR2NQHgCg+zFVTdEeraEOT2mxSCQ9ZqflTDAnaBqFcR/EH
XVBweDLmVukficn75Gwm7VjDOpjAKlmDPE6G22DgULhTpRfWQUzSWPlpUKctaLAxDbwp1zvMoUt1
zj04zVLo9q2WjIfRTAx8mwwJJbS5bvGlr0wTXZaxyvrssQ0kMbpxlWrNg9aAnjqk5tS1R96UbGKv
VHLtEbR3cAYg5Ifi1XJQd34IQa6N3hTb9nhxGnPSTtAmQv0ZQvfQHYdIhOJchgYmSfDhW1V8BNxb
Fw/jEMjS0dFAen0P5khrnxyR2t+jLpE/d2XhOF4cVFHxFApMlF05i5rA7WCuo6g8N+wnSTKl3LNN
IQUuWgFq5IkyUmooMTaebsTGY+LFVEMmz8zw+iFY0ePRxSjW6TAnUtKXYpKSz6pSSZ9VfN2Tj6Hi
VMrXZpjz8SMK90YJ5crC8cOs09Fyi7Ru8x8Yarb9AfC8Jh30IcObozZDu4eoglvm1HhjEHNW4lwd
+3OkDfZ3wwqG8hyPeq3hLEXH+1cXNVmPOYrZYs2n64P+mnVR9r/eqJTqLBro7wAaZfGGt0iSvk4W
GLgXC+Of4aGl6NF80ceJ7x+3TvlWSyJUII/aDt4wygJ0rYsofEm6eZZPjipxeowpC56VMLOiY8I5
Hn9NQhlqIEAcd5jDfDoXEZK8fUIdrcenBWnE0sO8JxNn1Jot89i1BuJ5nBKWEHZK5PzgGg7SM7Zy
feN2+Oc5D5MV6N1DEFlOe3IQToy92oKz9i+djcr2uqEP1XOazSI4SYOjSKeGQuD8ZMH2zz7FtYmP
WzkNjfrJlIZwPvehkIeTlqrttzmwuuEFcWUcVGK5yqqD4FO2bltPSnPMRTWPH+I0DPAPbCQNYFga
dq2M2FIv6Yd+kAoLVbum1J94agMoETltyVNkDOn4iISRXl2yse0GP4f2I704fYWiQBMNlvqU9gNe
Va3mjK1vz4E6PRF0G9rvAArGWzZqQns16tqxvqaVLRXfAmqa8mdkS/vUz3o5bt1oHo35nKtF+yGZ
8Vs9mchMOF+lAjXn2uvqyZAOZiCmgTd/DDTzI9tkUp7SpLBxEsNOvjrIOH/l2A7ZjfSaGVMfnopK
b+NTXqOM441o0KsfogmXupM9VFXpdVWIhEI+Y0R4tqveTA+oXLfmd26srvw1y3UrWV4pZwUWYlVQ
iBNdse6LJU06YhCVHViPrUS7gOshnCOfA658MmezRBhwbP6Ps/NYktwG0vATIYLeXMkyzWozPbZb
ujBGGoneO5BPvx9n96BiVVRFbyikgyYkFIgEkMj8Ta89uK1qi58YguXtIU6pQR7oKuToPUyZiOLX
ZDaJfGWszZxGkyGWgzR5ae91Gm3RSxJFyx+xiedpBz0gFNnObDk3MQQqq+aTS/+2O1mchJ8wj6rL
vxTZRuEOSzEetihpqP/QvuLZ1GfOUj0ACGukL3qI9h7+eaX5y0gimm+IqlXtLudspmWKPa3Z8Z0X
Pf+H26cZn13hCNeb2wL+h4Czl/hoLUKX6NLU4j+e6a/szSrlVFUrkjKP/p9JUaRzIlJMUyy27+IS
8a02i/Y1ybsKx7ZlceyXSOmsNJgh0aT7JTfEuOsKpav3CnencrTcmbwmrRSj8yJWaQoQcdZNn//I
yV+FFiHT5EhKmjurid1Ps7LENTtJqsPRSCfxo03SwXi150xVvDlZ9Pc+ivrkcyrAS0/egvs6p5lo
9O5nI1QN5T1ipBy/LqOw3a8uDs5YgtE91PdO3tKsUEd9pL5vpVZ1XLBufCtpGOKRxo8Mue5jW/cK
NE203JtngaOZU+bye5V0AHA4f5cn6NOGEsx1mohdjxVc9yuZkiry3XYsf2J0FsZAdmz9L4mL2V8T
JlTLfklXkNBkDxrncYToP55+WovwihKZv1DLTuRewykr/WLGblI+FVEBAx45lVqrvHzK+nm3Pv5q
zyrnKvmRyjRrf5QyxY6z1Ua8l6Wh4xMIUG56pdeYYrk1y0V8nS0N6yQv5h77buI003xBjShudgU9
2hT/u3Z+yey4z/cDAuvV8zSO0fBs418hH/AmVJ6wLapSMv8+zfnMov3SKYNBhzjF2+tYdV1o+w7I
AsXHgBPHJ7JLfhFOsOXnyAR2+VkxmtA6OoY0/45MTJX9oYvL+FMYV1KcTIHNxBOlsHFBTUsu7UMd
aol8yZ20LX1lSWf7GCqDOvxll3XxWiy9qXgZMgDTsVrUZHzVx7741+mcTg1ao1d/iNE1hr/dMGy0
fdkxua8O/6rxpjaN5re5EKgG5giWHxuS00DFqtn04SSZE7lbyllZD/UgD32x4ETdaRVFEq/p61Zp
vdqpjf6k12oLuKLBu8oHLR1y2ephlew7RejfIoeq30GWfQx0YGmMFsJtmTm2VwgDm8bBcFKObFdU
va87UR//oceTo391YrOvf3Q9wRC0cymVo8m/F7sIsVMdfyxwdMWT1eZFDV8lLahNEqzm58gYbPWl
IuCab05Ua8O+CZHIPpac9sAwrNk88CrU8Q3O8LZ6LAucJ1HzNxLUEo02c57wAxurh9U0rP4nt5ow
33cQBSziOccOcbQLRzzmSiJ7VFAl0MvSyiXCQIOmlQfww7b2CR1iEe6h/YXa6EVFqwxPNboKyN5I
JSpwpJZRIv7NnTDrD0UvF5pDAh/EQ4rLkeFPWbKweyJUxRaPFlPGqnCkVb5MZfgy1I3xNWo6iSpm
m8juWSRZaQWRMPC+jRRRvNVET+HlrVsphxB1QdUb0RaujlMdDvJTHsOPWLyQih5m7SMCY59NW+oT
DpGWDNnXJZ5ET26RtcvnGYEzwk1IbXwrlLIBJYx5YeyHUbpAsk0KqNoVCj/4WXIVWg+0H6Of9YT6
h0/eBnw4XNx4N+kcQ96s9qRdXG7WvLv9tFzrs+cPS0whgB6ub0veyxfao2WRmkXoulQg9eiIsmJ9
kL2lP886/toYHH+umhhHalEgh6RAALkz/GVFhaInshEUb1bE+9aIIer7sar1NgyAjBRe5YjkBQup
KnCSxrxDJ/0Nyd5MFYY8DRM6zGgebD0FhJNOdiPcMGjHEd6zdGT/VwQN42uF66aNslKd/ayyeEHN
mDvmi5tFiusvmUjutG6ufHJqYkiQguBbG25rDfU/nYe8NpQKYKAIzAzRLEisKFGHZX/AwL494Ik6
BG5cRDyGuniHreOX2wt+WaFFY5ChabSjOHvBOi+zsuFizaMTO2xpDn272LCeSGneFuRTUpAXeK/d
q19sg4znDJhoJLGplNBpXKPgPzNGzVEiZkjbCINYXnx22BwWpzdeYA+Nfq+o852qzFrbOVtpxgND
ACgJ3TqIupumhMrzn91OVJUJnQnVrI2/+5wDNZWy21lwRp5J0Mc/UqvX9re/7kU8ryOjUYQ2B+oF
VMDPZ5q6hUAnzKBOk1aZn8Vi/gQjN6X6PY9/3B7qony3DkWPgjYqjUAacudDIbOsTchUhgGIzPkd
s93iMLZWcyhwQz9CVUXfwlIw+b496rVPywrSSKXsTjNhE7wtqVLvSNpMkZq95S79pTSWj+ow/K1X
PGZxwPQyC5/r26Ne+azQbqiIOwhCQL7bBFA3KDlito0IGrtX931YkwfmtvRCzbhXa7s61ErxpWtH
d3XbLp5SrDlrcxKBDcN4j9V8j3NNSI6lRff0Vy6KejZoUsrJCJOwMfCGOF9BS9hGLsQgAq0Za0yb
h3mvL0p5ZzNcG4ViMpVxKLDUgTZxIiqlKNkmrBglkV0JCcwHi3Svo3AlGhEwpWlBwR/azdYDTU5d
KjVHRqekFOl3RF5IfviS+qk1mpqkdHIoyZTtoD3cjowr8bjSVGia4OGFKsGmt6UuyFuUZZSelNGm
Kpc3+SkdJFbpppF4Q9mn+0iq05cs7ps7++8yUKgtr7ie1RECUP2mQwhuwWpn6iAn3c6l32ax/D7w
9vYpGN0DeV2iYdjjdIToDgHvXI+280gJxdwXiczKk964XXZsMdeWPyPZRclLprQ9Vde+V80THkCx
+aBSK/428+DpUPIJe6y4LR0raAJR6X/c/vpXvoGGFjFgADCu0Bk3ZWlLXztVckxPrZIaJ7paY+R1
tCJ555I2Hm4PdhliHHSgHehYrbiHi+3STbpCPz07LZOOuzucbtcbMCx/lBAScVbXlbh4qdG4nu/E
2OUOQkqL3ITGHzJj8CjPv37Mc7ltJ5GdyroRqzE37wKylg+fcatgFyVLjYYwRpPr9P9zSepZik+6
k+Yn/I/F96xMwr0+L8MeIMS9g+dy05D50qMl76PKxP45H6qrcwfXUYqS6C8qp7RMjWONnTwnxNL4
WZ8kO7J116eE8eGziIEpEa7GNNwh2ub26HKtwz62yE9aKoa92mHFW+dz+NG+I/aPNvYbwElJO+Cs
n0/PHk38uMsxP+EDbf1CRpNKpr4076Ez9HcA3tdCA3ILCHmgD2Sw2vlQCu8WNi5DhW6rkdTQaXCc
7NftwF+/ynk6w8GK0gaKZ2CMaACdD+LES4rdwcJyZbnzOslBW3YAFygLZxmQ3NqpzHuU12vz4jEA
OAbcCgfr+uf/CcauU61unvL8VMil+GPCow4ZZXzvPz4xcBxrD5IWvrvNlmhoqU1VJvmpHhX7UPMW
89155h8dmbcxZsrHxyMmQGNSxQJctN3IM64vTpHExSlJFOkvS/6jo9fp9dkYuGr67+3JXdlkAM4U
Yp1LEQ7FJjTMwRp6xZ0JDWdX2LI6Vkb+VYt55tS6Fu5Hp56pqt3TA7qycIC2AbbSflp1zDc3xeyi
qZulqKRnonDe65HDkKiU99LAy4N/fbPBDYINA9Jjm2E3apdmibIUJz2DAztSyz/EpZ49dvZyl9C7
XiKb8CdHJqdwVgyLsyVRLAtlHWUO61MzmnBrCxlbvYfHpsyo8NtW6020Gb4pbd69gsFsf05NPcpA
CaMWWeOwRZIYCsj8tcQhJfGSKXL1h3lw9fyxzTpde3DMReQehwltzpKux7C3kx4ruGGhrXDiHq1p
9ki2GJKGpI2OpzTWshy5jYT27I4o2v0VO26fBk3PgvgZWJF5T10h1zyUcKvoVJV9hIJy4RbpcUrU
GLFUPCXrA6oUNrI92LpnDwLkieqbMHsdMJ4LCYXqojz9CBG4uvMOvhIhLqeDwoMb7yDEDM+3duig
FtuXaXky6dO8m5EjP+sydve3o//3a3qzavT36buviCM0c9bt8Z8TRCXynHzoy9PU6Hr9iDGz476l
IqU7my2U2j1FG2gd0hCkTdfHzdQ/aYkeFTv47jPWttao/6O0RTsdnbCtG+qzSFnul6gu/hIwac2g
SYH0/9GPStwjbZG3UXB7BldCHLo/7J31FgHgttm/xWiXIbW38iREJt5zYhDToElR97MlzHvujdcG
41kFOoW/Vz2v86+VasKaVV6rpzauhodepoji2Hp9oCMm7szrcv05jpCBXoWjYQ5uMZx2t6oQUojj
hFgsfV9p+aB7S1VM8eH2B7y8tqgsUd1hMB6oFzAPO3VT1Uk4ihby4t6v81zZzYmue1nYCpPaJw2M
2yNefkWOd/JxEpvfV+UmHa3yvmmz2cpPFfvMFxF9eq2gkTaUmurfHurydF+h2cDPAH6A3dt+RW1y
ijY05uKkNmhea/NzWZe+MzoUB9dy8uSUhTdrQ3gnSbz2TVHrXPkrxCYv1PM4yTvwvbluFacoyVIv
Hp1dYuWojDXG28g5f+e+vBIqiBnBpwTABVJnq5CC85eVlolTnEgV4l3R6fGjEecfpn1QfLSsdQiy
bAg6m422tOAchiqtTwXdIq5Eqq3AWxTPZTnvrNqVCWEJDqaK2swqFrzJ5IcxqnJNDPVpLKR8TWw3
egizux4xVxYJ/CP/d+BoiOFtgVXOHKnQy4r61NWHXh35aGU6eYakraOLOwFxZUarSwLKf1A+OK02
rwYZk6pV41ifIqpBhwa8xSGe8/nr7Wi/fHqt1CmeXHw2EqgtG2PSuVdDxIRO48wLl9Q+o5Wl5nDf
zCr20XyZaj8Ls2i5s15XNjTEf+5B4IMwWrY4uM5uhtJa1PrU5q1ykMCCcbMS7g4rtw+DzrmqVrcv
eBC8LkG4n+8sPVWiwenCCg/LadnVZtPv0ma8l8xcmRD7loR3tWRe87PzUZYYuAV26vVpwRjPL6LG
+VoAoD/qA6Lpt9fsylDAlkH38TCHD6RtjorRTpxI1evmJEwWiozG9YsmNfxZnef97aGuBCGWzxQB
EMkxKWltttWKoR7SsWpOuihVA4S7K9z9rGNC/PFoX19ZmHUg28rkNteklPgt6RQCT2qC251Nr3Mv
hLj3Er82HbTm13sLXjlQ3PNFyvPZGN3erU9JOiqfYrFgCSKwry7ufLbLc2IVilsx2RytvLU2K1R1
hdNQqxpObphGaBLLWbXo3PbRtJ+Fa5bHZEaJ78PXP0kfNwhAY6SMeHadT25yJN3VuRpOXefmp5Fc
gUZPVSXZnXHWH3+e/+FrQUEDpjr01QsIa+v0bVdIZTiZ7tgcKNIPHpyyzoc8fq86fLleDGVwSbn8
BS5i8x07zRqohFsDIIc4PYy6JtFaEfe4L1cnhIQz+sery+328QgbzQb+GI2nXJ2KZ2GDNPC6ydS/
Lfhk3bt5Lw9c3nA4UlMiIYkCnHG+SqNupl0LmOg0Wl2Z7aZocu2D3gkeD6adrxYtuPK5xzkvotfb
e/nayLwMYN7TDVyVcs9HXrDZzedmEQ9Zo5eWX2ZJXB6NygXHMs9gnZ7avrHCnWbJsTzcHvoyp1rL
KAQczQWUXrYqDqrRx46TZG2A8ETr2aW+fFdjzCRRt4keFhr0r62ltz54v3B3e+TLCOLmNGjJA56B
BrdlsbR60zWyyDr8dhvjmNYdN5uW3MM9X+53vikn13qlrW/0zbkipVr3IDu7IFOSr2Na1B5/vztx
9Y9lduHD7SldhiuMkhWEusr0UjvaDKYmBnAmxUIVqE0K2ArRfMh4V6Diod7D+f8mm53v9XWsFRdP
PRHG1iZmokQrQ8OIkejBwcLeNfieLrsGLTtlJ+vEyFaoJ5iBFdKz7BYNLV0aEOPwNVZifLhMIIRq
7xmx1MNXgJR9j7Iq0LpDIiYapGOkR6vdXDOCy0rt6Oft73ThvgkJgiohTFOuLwqvW1nzKdLSSW3q
OujydInBmraF/mroCCjs87x06sSj3J7H/iSr3D6FMD9TP+/0sdsljcyAVafob+6WGtuDwzTEUbTP
eqomuSdxc3Uea6XVjfpzIVMdVesYpMNRtE76l8nqLAgoc3p6AJRlvEvzWFU9kE6p+cJvXoyniWp2
/lnDN3fcRXB7kRQD75YmwF3z+v32d7gWLyT5Jgup0GPb2m11I95MRmtkMNWAuShz/ka2YHp2XX88
B7LX+hsedGT9FKk2l3g61Ik+AXAOxrV400/GeMxwovPkGC3725O63Nc26gXIpWEWz9y2NfWmc13u
trAMKi7iZ9BBxS5HBfbDpwcp3drSR9iO99KWeM1jpattp6wgPSn5qo8ZPmg1Tr6353JlgVa7N7Ir
sHbIiq1//p+CSiEAV5nx0AQYTebvraph0TVmc3Y0taq65/545cPRkVy7LGtDAnWx88HGRS31WY2b
YGmc9xVCGYzc8ndW5/I8RHhlvWN4UtDb3dbpQZFXJqiTNsARcXrAxGBZvGrs+iRQosxAF1UM99SN
Lz8iwpRcLmvNnkfF9lSEIYk5U80VE+dp/E22xoRApXAHw8/ILKc7S3ZlguutgmYHUoG8CDeRrk9N
Q+64KsGBKsG8zLSaFtwgat2HaDZiA+z5TCv7o3EC040WOSAPkqILkrUmZrfpu7wP6rKuXyFujF/y
ymmecNdd7uQKl1HCUNwx8F6ocHNsnEdJbhS1SJGGCowuUlSvLTIHilyLedjh9pwuB8LACGI1wArU
qC5gQkJN5FAI2cN56FVP6hno00j/MIcb/jbJHcUjshDqHpvU2CkiCsym0QdlXP6MzOaoFvJlqnv4
NoPy8UL9mheThFPxIHXdHhpYZ4eKGeN81ut9/j6Ard6DDZ7uPNwv451RaFLTkF/9G7eJzSqlPiZK
MwRTKctH9NBsz4ksfKCH+t5b/coaUShlTqsrGFn/5nyylXisqRNMwVRnwgeeoXndCsb/cCTQBedA
BzhBPWILnpKipPdhUN9H76zeV0LJPgl1We4kTxdzWdt56+GEQMi6RJv0O4XKZI8x4PUqUcuXHrF9
T+0q5w7H+OJ4gJjKpgEmRJtiJZiebx8jT9xEG6YpyHSb+smgKvtyAHGYiTw5Tkakebe/3dXx0F3g
SUEHDGvN8/EUBVEvHbWYIJSR+4UK+7SvJln/GrU4Owo1hDVze8CLhJ4Jaqt+HK6Wqwb15vxrRY72
sqtPgdnMxj6J4ge5JO9yUo88QT+pofa0FMa99OL6oOwsjVBcBz+fJV7xjVIvFmunKO+uvfg0GFuv
q93Zi+Ok9Oy++zQV0500Ul3ncpYDr3OlaMDrAfQQmcD5sI2epp3WVjJoI8D7o6rslhFsZ1do2WPY
C/ElbevxmyzLBGRn0RpfrMYwfsnQ/H77m1+83/gdvBr/t8K/Sj2f/448nRuw2ZYMotKwENgdmuKz
oL0c+X2olivFqRSfoeXy+rg98LXoQtzjNzGfIqG92TOqHFZ/U1cGwzDO/phYf2EJdmwtNfX6Kvrz
9mAX5xqzxGKRm4cqLnjGzSypuVvTkCDtGFOG/zRMUQiuX1jvYWj++vBIvEUBUMFY5dzZ6sdOYa9b
2oLypywtmllVC5UNz85Ajto9F9jLU4eRUEjh7kEomfrT+dItyMXmOPPMgQuw/c0e7Oxn1jbmnRP0
yqeji0pJjiN6VRDefLpY1dJmLlMlUJwhfS3r3H4sChG+amNX3MkPLoda/efB2q6eurCMN1kkD89c
LztFBk5qT/s0bKcdxinwd5Lqw4xpire/BWx4T3CBb19xlKdVW8IfCqqxGb9i5TS+keoldxK6y83F
ZcoaUZtBl5CC+/kK1ZOSJE0WzYG6NLOvNU76PUpW2bdRFwd1SEBxA4G6cxld+4pgPTlIwbJSyN2k
JfD5nFkaxRwkEeBHFybSj5Gv7okqWr7fDvbLCKQjiPDi2tEH77Qt/kTZ3HYqHLggoQX+kPdgZhEI
l7vbo1ydkEOysGqpowm0+Yrq8FusR50D5J+/zcj/7UG1QXot9eTOSNfmA9ljhaeRZ3Myn68XngG2
Hc/6HGSyXfzIxRlS72GF3Z7P5cnH0oDOw06ZHP8C9LvECGlYbrkEtLy/Vn0d9HQ+vXJu/q3RMvz/
DMbWXVG/TGvLa29ztXJCiGmBOzgzYhf2Yn8zgADDd4IrenJJ9rQ7nYSr8+MqXXMVdM+3J8bKprTK
cVoC6UDx82urlX6jQHVpXK0DylXOd+Z4GSB4dPGmBtTMlXrhVoAIvjPPoD0CJyzbADMj4zDgtY4E
oTvfAXBdHQqMGMAq1Cwp9p9HyNQVGOkusxmsNP4jL5d/rVaXe06o9s6kLmORSSFzbiMPRa63bd12
1RyGToOMo2aL5JCUg4F2ExXW27F4ZT4rfGCtE9CqQ9vofD7JXI7qYFQOD1xN7MeiFT+NAt6RHtnm
2+2hLsOCj8brD7yRQ9dsq22U5UNnFiXqdrVhgkUbCojjua5HezWMtc9p5Yrvtwe88gURjUDFhoIB
inDbFl2rLy42DYYVLCK1n6MFDEO/GNOdaL82isOhwelu/16v8y9otlALs2qwA713Sk5Ztyz/VLIs
v3OqXxmGYukadOu3o696PkzSYuaEZZATzHkS7cWAH1lBL/rjQbcetKvoGhUj0BHno6Sl2+OPloWB
mmBimBWNux9I4e4E3ZW5cL5SPV8L6IyzSf2qUo0zqnoOT785/mUWi/NJyaLszla9PgrBrXHucW1s
tmqTxjhfmZkTVPHcP9t55e4idLDvLP+VDbSmEOBHeDhTZtvctpFMextOphMoCKghh9eozwiSYrwu
s3vCrr8vuvM3A+U1rkHKDviTIkt6vjpWmdYiKhCGUHkJRd0T4pde39hASMBrD476I7chRReeUkbe
mFY7vouP3gMWHSkCnPNXvBx3Yv4xO9+UufOL+LkX8D+s4lss3sImfbDdqdg1uvyzFb9ub8XLvU/i
uB6aVBB4vm5voQFroQFnhZC1AEmp53Vymmq8nfXaQAs8HO95KlyuPeMRW7+raWz/zZfimSrGOYVB
VOmODOqprHZ0pu6BetY4PV8PQPYUBqkrUEGjZHy+Hti89NB3FqQCu3oMyMjoOCTw2j2Yzu4r2LPs
pPdt82SFbvnGK2u6oxZ35asyMpuV0uvKztpEOLDXysIKIDrRXYgD9DXiB82l0UC+lnAlpfd0fi8p
cVStTeIPxsbauNkKRitdotlowkWnzIln+a/qzKH1FJWgYn1TNs5wxCfUpvfGTSN2M0zNX6ZZrMCW
2Mid/YdDClj4Wgfm9cjdv5l8MqRwrKs8PilFrexGY9JO2CPCGkFp9htKoLvbw60Rs1lrjkQ6jfTf
aTxvoQQtCnl0buI2gHOf7Hu1NQIpJ+3RbXBUBBiaPjjWMv24PejlAqNnDvWOxwoNEMrC5wGmzaWd
9pbbB22BJ/d6KFcxREQ7sQOjnVGyy6qlu9e45iS+mCtvMGzwUJAGsXZhmhjGiAjrdFGDqBtw7UoQ
yx79tu2mbv+bjPA0jtXyHSe9xvaLSWnSd9ymB2tvwRP81I/UrVGDUpRsV8YYLWScR3GYFZxAwFwo
XtVwj7MElWofql1hfk+WGovOISLheVG1UW89a4A3FDTdYGSf2zmvxHspaF3Qy5bm8OrKtrJ3Q1Gm
7W4yk6H6O5dDZNMMiPHSC6p6KKpdHMKq/Tprwoz30hLUY+28G4u9MjnxsHcblLgPJuyp72Lqnfbd
TOIs2+NEYLt7qxkU52jJVckDOYH2Vwt9Nzk0EYTFxywcx5SfacMkU0bXhu4VSu09AmfyBh0kRLMF
xP2XJJuGwVeXqpsf0GfJ1cwH37NURy3pFeUPYaiTeFDrZemQNBX1+EMzeClmXhjlrrKvuzBT39LJ
deRL3PCO+FWtWOaIzt8ss38nPWzjJ61DKeYxWgZkUXM1bydfSyxkOpIxj36kWRqrx6xYith38gZ4
EpUcK1MeY6Vy6JjKdE4lY+NRntt76eSJfrAz266DYbRl/DVTqiiKPZe0A88Cw+5ayOQkTx7YO3X6
5Lq5xlZwZdb4ckxgELZUc7Wjm9a2/cC0s8HXeyWpX8Olz7RVZrTs3oYmFy5SFNpSP+AXFP7TiH4p
3qDsR1iH50u8T1Bwj57rWnXC2tfLEK731OUQ+/OhQssCl2pa0tVQdY03JoOp7EOawcVuqnrdQBGl
U5TvHUlu/w04SaR+naktJ19AC/djoJtzh7ASYtchcvAVEjBxWtjDPgEb2ryOeTb+uehoSD9zh42u
H6MKFO1SJXcXGroTWlcxUlftbsgR49h3Zpkmx77MB/k4o01govtQzvWBpSbGdI2z70FfqtbatZm0
4lNmp9l0UPj2tpfAG7f/pJXtRv80UsUvVp1Mt4HekrdwQEulqD41XRJXuwW7zuKhqe0ue1JiRfsj
iVMre2k1PY6CqpcN7JEutvlRMeLIL03cwNtHLibv/SoU6pfRmJ32KUlRHvHzSRvNF8x/U9qAPWoM
T7aWWs/oQw2p1yRR1j1F9D7VAxKCo/1lhoYXf0+qsMg/JS4glx3YoKZ/b6K5eEGBHbGSgg/VHytb
jcQpHlO43qiqWOqP0mmdPzPkRtBULpA4exEKMIlDTGNkPmatNaOpojmhpnhlqhfTXje4PdVgKIZR
/94ObZx8m0wxq5/MsEaENIMFWA5+jVBfIjw8kWZtzy2LtYh0JS1xylJNeJI2olH+kqCV/VyJqXlL
qFGFuhfqRfpcZ2r3JKdqRCC8kIV2tNteN4XnQPV7p5UfSrwwu9wdcw/JMo68HfpKcfSFB1iU7Cyc
p2p3Z0TC7g6d2ZcdVq7mKJi1iLLwoIMyU17mnNPZC8NiCIOZ2vgbaHknQZbKNX+QaKPyD+BxQnco
HjULf0rcMDwC03F3knpls5MCKS20UIp2Zjtmg8QWxa1QZLNnXMJUpwMCbThmmez6ZrIDx21T93FS
4vofPSbMHzPUx6qfDSU8JxC6UwDVn7P0lxYbSfoO7ydsHztVjn/DiHN0T0c4yvUmpVYcXzjRaOwW
M5qd48ilL06JxMboRXFlpAdxw9p+MUf8Do4i1W1skNWoid8iaVKZKxfZyl2LJkaDUI7eG4GSOaEO
1M4ui2eFC3PGC2QyF0gsfYImalz1kz/VUb3s7EE6xqd4Saa/wVCOb+PUd8oLRqiZgxQbEo1emZTz
+O/tK/VKDoP6/VpaJmgBDW3Bh01KmMfVosOaT5U9fCy5E4tRPuMNFAc66qpHNKQM/IXG9nk0GqRf
HCTabv+I30jo82wCOgXu2jAr4AdeGPKAomubKjb0IOujwvLlEmXFnnwG7tQ05g1MrdiyHpuhg/4z
FbygvulqY9c/1ELMrxxGZbMrk2VA4kNf2sn0RKhmauE3ml2m8V53+ly3PTZmOZwcpxuQkQAJ0/3C
hVqcJlk6wyHsulHsQdJI12sgbxkHIsD9MTd6y6Vup4C5PDl0feXXA9JthxZWg1aibEUfrfU0aUxz
4VnRaP9dTGq4fDJozU8fTfFWPUY4jgC+f/sAblI8gWhesoxlcsJOO9N9wfXfeuzf2DnOfY3y2WDJ
XAlur83F04FBV4IekGwewrRnznOuCHjdggpTcuoiddwvopkxTOLk+n+MAmoOjh50bqrE56M09Vwu
i60nJzuPpyenpZSZmZ15Zy4XSStoDF6La28AqBVPhfNRphGzQcOuDBI5zSQDgAPjC7QMnsxUdCeS
Vjcg1u/5Hl1+wXXUFRCIhQBN182TeHSpS6DVZQQNQnCYfI94rXgQLeSdMsK12cFwpMxNi5IOyPrn
/0G4ZDolIzxZzAAgyDDuuU+H5Ms4qZXua3U1g6/R8358HBtd9HdeAxeJOUIKqEcyRd5dbL/NFM0G
lTKiESmYJfl7KKanth3/cjP73zgO7/keXh9rLcvA8EICZP3z/0yzKWezHmg+By28NUSUwrA7Jovi
4kChowBApfr9o7HJ5BBQW7kVtH63gCtE4WZTE0xuKvradxvOI6QHmztn4G+D67MzkJYB3ThsozgL
V4LZ+bymNrHDqtTcoLJg9u4hfBmaV2oAy3zTRKzOn9FlbB9N1DbznVN1C3d6PkPJw1RLPDZJosUP
XWJGxi7OYzOBPufqotmbSyPHXWi35fxoWE2CxFVqj05grh5olq+FBYJqIu+c5EfP1rQOGlKV3xF/
m6D9KlG3+GQrevddRVar/+4mMgqPNS3iIQjTMeoCs8qSHnlDy852BdhSMmYefujQ4ICDNGIbOYoP
5Kro+T25mE+1ukC6zWUj6gczTNJlj3Ze+FZbIh89d3Bl8tEaHnivFSgCWAAADMil8++axrGRxrmC
fCiiR4lvoQ8Hmx/JzTtwhMttzjjUHtZyIeDULZonkqo2NBrq6qrVpYHbm/kjimvVvTDh155HyToK
gAcV+BU890306zwBICAgOIREq3zIYwfnd324t5/Xm+RiFCSG1zouBTZl882ato158xOLIJLKtwaR
3r2RhP3nSnfjO2fy5Wdb846Vm/p/QNLz5ZF8sx71tvhU62X+XdPGRh7sBBXeO5fn+pPPpwQFVUO9
CB0UBXTX+jv+c2zMxjRgvC3S00KXBr9EFbLFjrQRGnHXGsvstXDdcMmyxWB5eVb0d3ij68Kcj/+b
sr8CEAkO2oTn4+tmlVtlS8kPV0Dpo5yL3rGdPDj68N3Jx3v36eUC4n5MhUQhq6JSsi2PQwrtyqFE
widsmp+qkk+HEpaQt5ig0T96Oq4ukaQktN1XMarNzW1FWATTySXLzxNKbUXxj1lOH4Yt8X+GcUux
n/4EQLbN/WJbVaK1iRAU9RKeNaMkgW7GD9PbGOV3NRmXFYtC2ibqh9R2Gjufo1NUyvwv4ATVSZr5
PY2jy4Cn2E8xyHZXOxd28XkgpOAseLDb0UnJcurUZRW6QdxZ95w0r0TAqk/OcUR7iZR6M0w0t0OX
zUV8EmVsfDYXXQ8w25InZ0y03e0QuDYUSlxUXqkGrsCIzYz6fFjKzolPyItOvkKL/YCQbfqC5Ex9
J9p+B+75NnJW5ryxbmSIUb9xRP/Zxq3eoeOowoqd0soYd4Nr1KPXljVHbm4OFLeBK7f5z7ZUU9Xy
VBVFRk/mPcRBM55R811MJ86felAH+WOzRIl6sJYSrnmJB4wW6FM2xneq0lfWm5/Lbly9snjfbO51
gMZV39dqehoMaogPKnVp/WFYWp6dt5fhcqA1SwHgoAGz4SbarLj1P5ydV3PcOLOGfxGrmMMtJ0lU
sCVbTjcsp2WOIJh+/Xmoi1MezpRY+mq31ntlDECg0eh+g1nMbZtFedC6ouKNUGQfLS/ZMrC6jGPL
8tNx4xlC42X9HsgyE9cNtBgCmavRI4KRi1+y6BG21WDWomEaNhuR+9q8QBMipQFOlmbJ6vCbmKim
WKhC2pUzslxI8CaHJEzN9wcZD+zlgjNmE4N2X61fm+I9ayQOzH7q8wHVv1toBc3GNXB5VuiLQF9Z
Ukod4arV/d16jaNVpqwCfeRxvWvdMUXyS+rySQU/u+XTtpy889Oy8P2IMaSuDu0t/fxkZs48yaSD
G+xWk/lYw0aYqZRLpUAtpEVwUQNNnf+Kh6IcQfeNlKKI52gbvHtjLg8u3gjYSS+QpvNf4Sih4M1A
wd4RduRbc67co7GpfH73KNxEoAPASy1Z9LLy/0SGsUqaIrSt8LaJMu0B0knn4yxQbHy/5bT+u6JL
rxFJGojrXEjAEVYrGrq1WoQDDHKELWRz8uBVTTdRofaZj+LsPNzELrKofmWFePW+PcFlmVZDLzuH
Qg2vA6gMq62j2pGDbZoDxdZJXWRiR42au6YPHWr8Ttz6MZeV5g+JVEmy6bduDL8+hszcgowNRZBS
AAS+VRwb3aGfiqKogq6olF2nD+NOV6doo0t9ZX2JYOoSWF5xfMuv+Ocr8jiOsFKZqyCftPo7Csll
uSs70R9Gi2cM+s7abkoT+/t7lxbU84IdJDcj1KzFKsYJoWlNK9sAqvnftJ3qZ60oxoO6dIHD2UlP
gIOGXSds99PbA18uKhqSoAjZUmh80Ns6n+6gYuiAekYbJIaH6w/Ewcemq/SNTbuO2cu0aNJhbriU
IXgzn49SK+PslGYtApzcutvYpTEnO204pno+7CbTSE/vnZVBu8wD7wQCBAGf1axkjnwZyPAyECrl
davrQcxTjt2Y1eV5gIALF2pJP5nZGpyBRrXrxqrbBJHows7XLYq4u8a2x2rv5NquV2+SeWrb21aq
W05ar7fc+Vlc+Oc0A3lSAp1ai+rUtZVKBEDaIJSzHt3zf7+cKI+O5iIov9fAZSMCJpqluNuWuvDt
zJvqm7SLRjtI57rLdjyMNd0HioEvBTPkAZR6EPwOyuTO6dGzJ5k/zEsVOvLhb/bxsZCo3DxqST39
N3eT+Zvsv68o4LspOr9ROKa3rZFbzk61FAq5CMC24tBiO5pDJdeS8BSOjcS6IerUl44aOcX1ukBb
CaxmN/qIVlfDTlHdMPJHrImd3RAWhn03hbkXPsxDZ5dHIupk7YQ1TLlPkErFjUw7S0MFvtRRdob3
3X4eUeP2Hr0Q8x0/kTqdva5N/jOM0Yn/VsbczV8MxYzTG3BjdUOzDi9KFNPi/lNdGG0ZjAqi8Psi
qj3zbqhGNdwbTTSGt6rZYyDg4jXd39OKMF7G0GPdqoIKxR7pBYNOhpKjBKvUtvUNpGspglGU/TdT
GPUfvVETa98iX13sMjFN012cu2C5U4tnblACpXuvrCI3EH5NpKc49ADxWt9FdiW8SAsbqs25NwVZ
hiWvLTrtpZk79Ravgepj0wKh8Cl5bxn3rBMMajSL5SVjLgcDTO/5Wc+civAtpzYgrU1d1qydfuq1
XTdcDd7Uz1tEnMvYQqaESByVWxrz5IXn43UunV07bETQoEVmn+pBsdp7Yy7sbJc0jf0pLjPZbVQ6
r8wRYQHEBLkEF3vP1RwjsFI42c2Q4zWuImQbW18xeK1lxvxejTWWk9mBONQIaRCBVpeuHlYTFzrk
+Nziflj6Yc1Ng5TS16r2alwYvEwe3w6eVxYUlWULuA7CkAty/nxBC+it80ytPYhVgIggRaHc7ay4
LY1DGJnC4+qtrC0NgCsr+qpUw3oijgMh7XzQiUaqHgunD1IXG3c/0dTwoHYdEkoZJLuNF9HlDO3X
y4jtsjgVrwVerDJ2ecaNQ0Demz/xDMaQHObDCS7c8FFm6VbmcmW8RasJ4icirqztKv8MsxERNF2f
g97Um8hPCox8fKnCWffnuOhpGoki3MKrXq4ovpjw+viHnBRW1/mK0kVUcP7p1WCw7OoxH8v8VNpR
/LMlSm88/K4NxaMM7SbAOLCuVte7LvTOxJxBD9CTT35UihgRVKeBH7RWKTcSlsuxnIU9u6iU0C0E
634+rbjRekmNxghmY5C3pDXaXdxj5TQ4SI299yCQrpD8UPAhO0Lx5Xwos5lQGEliG1mUPOTZIKf7
stWz51nv4gMydt27xwNJSiRbBAwWzcbVO7OaYnTMTcUOsDVJfSVGaKPI9GOt68/gWMRGDHvVtjxP
IZbcgTcRRbqFxLZ6SUhriDUFiEqQ9mjv7dAV6PNdHta58hz2eTiCCQqFSr06ozA+ahE60aNpVtFJ
UXHR+xKPajUeqf06v95e9mVZV79LR1kH+gLFatpVq41LCS7TZInqwNhhS1DgUHPUFSfaqJbTrrkc
h7I8TTHqkzCR1gKPKCwI7qouZtfGoJuqRYzwxsYGwfgkm1TQ2mw7G+eOEgfw7jSFgK72AqrdRJfD
buqfg2Pk8yGra+nsEU8w1KeuczFKjEt3+FzNuau/ZG6WG3v2VoP7i6qN1nGwc5c2Lx0KZUf/yK7v
almGUBrGpGx+dINQ64fciMPoSIzKqn2kd+5HPIFT7xAuRkkvNp3oe7rCxA4dtXIV3wbEye/pr1RY
tSHQN9xlntnkdyQoVVAB5aKfTOKv7PCjcl8KZxh/8TgDSzPVtPP3me4Opk9TNLF3YDMiw8eMBBeP
djSsPyIPG/cG5GwBdqqcB5whohb6aevmyryPsevM/+QmBhN/sqif5W0fG1m4pzFumEERAgY8zjIm
hqsyLea/VY2f0QcYjECLY+Qai6MBlqL5JfK4SE5SLQrumZDgjLZ9iDlXR0E+4cqDnNPf5nC9I1ze
9TodIh9Bsry74VFv1vtUK8wPTpXK7sOQePZXwynb6YjXOI38DFEC5WiNHsIrMVgOF6mCOqQHaTth
uG+NIn7CBq/07kDv4MrTtGhg42wUjby/ZucLFai83uWkOuLA49Mpbp0wEyZOhEPVHEI5aOp9l6uh
dYDfDPQsRoECZofTFNhkOsJw0Ips4i48lp4qHrHxQ34Q6JqiHXvYWr/ROFWGXUNGq97TcbciqKMe
7l2lmHDKUV1lng9KTJ9svziD/LKGRmtOqp43XybsdrygoA75zYszs+Htn+rxySi8XDvYWFC1L/MI
7Wjj0Lw+aVZnE/j+UmW1wUlwbM5DYqSNla7NPHnSxEBRptCT6meiLe7jFvLHf0YXheVDhPPHbz1O
+zsj4fM2uLTY+ymi27MzrKxyj71UvWczM6KUxjBp8c7MTe2LIxXK0XWIHsqtWw4cFqRquvDkCW16
r+QDNSCwBKSMqKJRcFsXEZ2pmyPLqqrASIoCsFLZfrAxodp4IF6JMDRTrYUmQM0CrPj5amki7DO7
jeqgM0EB23MbH8K6aU9GuUkrujYUE1oe8UttZP3Czgsnhqo71YE1DSXWVM74cc407Y+n2O5GheRK
fHZe9a5IEJfS3io+N2lLvmF7TdB6g/mAJol2FEPl3Lz3FqA9gQgfuniQcbloz9eOONZjBpg3gemE
5f3oVsUpIVd9d+ayjMLnId9damrLsv5b7VFMS0xG2gT1mEwfoqhVgFXmYAjRit2/f0IGlaWlhkVc
MlbLVkSdYulx3Aa11IqDW9hiT0q4lYpdfhykcHjyGRDMqHWuPXs9BaWgTBubYB4rh1ubXksfmvFG
7nCZ0DKKi/IO7R2225rpqlCANFuRUDWicXmPYvF0mjSIk1Or93cxNd2NzOjarDin1PzpKvDnau1C
C1QFELo2SG18t/IqMg612rcbs7o6CkLFhqUuJNT1xu6mvJSgBpYvlKSHRhagPGtnCwN0eVIXwwE0
4tl2Ko+B5Vf8s+W4SoCuF2nL3SztvepI76b0tH4n5yrcmNBlgYqhqJgSFiieEoPOhzI6g+wnGfhM
4LV2RR9/dfv0NA+a4auzOpKSlAb2a9rz2zv92gyRYKQ+tVD40ZA7H7bL7awMbb2lLpamO0ROVRwq
8WYlrd3aiNeGorHFc5XhFmLv+VCKnHt8BHAztRQLRzREnGkP7Z1iHPZvz+najl/i6vKiggVvrQKF
7cWKOQ5FG+B9/eCgZQUYL5GIaBYFESPceg5ftBl5LHJ1oPELb31RFV6Fv6JLlUSojDdEWXqvJV3+
IXIdeaN4eASbU+ntc0maqfBq/joAy38c4gq/TRxqv4VRVxwluIZdZECA85pM+lYYKRsB+tWz+DwX
oF2FOOWSp4MYWoPZRjHquZLiTRgWXTUfPSsjJ/Uy1Ut2PBNLwOpqm4ZHqwHN7rtNGyv7trW8l1gM
0093zuzBjxWntfx0MKvhQPnbHn0n8giMiW4hllUyEdsX2jyM/gglvvNtfCOfko4X7N4ZUitF9aer
4o1PveyZ9by8pfwPDJDi8dqrmfQw7FTAtEGDntPOjQd56ApMGd+9oRawFSpGyHuyp1Y1gSR2Faey
KhFMod7tjTJOnhukeDBtaKvvyJzyhH7/gAQclzFxjKCwc35UAPPOlhhdEUQ4OAAvxngyrUfzScfN
+6+WhuFGrnhxNLVXgyFox8RSovYqZje8KoEkTX1guRDffUOvCd1zix3lzu4d49Pbs3sV9Tz7aoyy
1P/Q5ntlYK0OaFWJ0G5wykWBW2vVx4b28wCXoCk88F1mWWt+PEy6u0vgkzuHzm6s4hfWjxUa7eFk
a7dcqqNzN3Vuqh2aOM3sb32FiJs/VU2BlrGwW1yRGs0J533Vhb0XzHGIMR1PATvRQVGA5G/uepGP
cHU7dLMftFYZeM9Eg4Zpooyld6qLQpO35MVdvBdT5FFZn4AJqx/HsQ7F71jhyfinxFTSeymNiseQ
qaJDfK/HdiafhrZz/lhaVP6gJL/0v4DJozaX5Jn8nnJv4mffGJnn51jthofUzp3HEYRK/slIzPQX
FAD3s7mQgj5602xZ93Lu8vG+Hik7vjf6w7UBu0LDFTg152g5Xv/cbyP8FXA/vRY0YAUOntf1fp6A
5UOPf4sDdrnFGArNXwRTXnU2V1sa0pSLwbCtBUWap5+bUhF7SniwDKSR5htZ78UFsJTSyRBRe4K/
yOvnfFrROGFOXXZaoIym9Z83dDEUz841P6FxGJ9KrTa3dvQ6DBF/FkA60neLNu9afEMxOwV03WwE
CeGjOYzTLJLDPIv0o4gL7b0C9kQ7UhFohDzq6NSva09lwtZoKmEFWRKpe9RCXb9V+9g31PHX2ycV
bN3lzFhI/GtcbjhUgFehz41Hz0MQeg7IIJX4p96NXv9kq9MwHyiKwckIp96Id0LrGvGphW7zdUbg
sw+KBH7QbmCDw3+gqoVRqUy8e1GaPdWC0hV1+6iD1PJcXyhlP3/U4LPMfoQkSPmEuWVS7cqxse8b
6vcZaHy0B/ezNqS2rzjaBGFzzqBKZEOHQVCUIJvg12ZUj9BS8ig9AnyZsr1gUcojIWbSn+epip29
q02u+yTNpka9IessA75C4QLT73OMYTtOmLjn/8r8OCr2OD4R88N510sLbpDatCL8Hhtu/ANlQtpX
UTxb6TH0+kE96Qio2z8KNfEMwCBepTzje+haBwWz1+hoWTPQVawoM2/X0LHHO3jGT/6+yl37Z9HL
ItwNw+hlfjqP0BIsHtr/qR1tPeJE2dknXILKYe8lVqLdakbUd0AJppQcooACoO1Tp8hTnNO6Baya
1LoS/oXkoJl+UlmjvRclGlfHwkiTBPvrKf6MMTpmyvDbvP+aYVbmh7yq88caVdFnshj8gIt5yuND
LhXnR0/1D/pfiFyJP1g9rxPZLR2qJE7c39msTtROZDon/jyptX4UbH2se0Ml/o0uVlj4Ddgj3Kyr
JNG+R8rQVwc9zqV9Sls5uzuvS9R4V7l5Dhkb2xHY1qOtfiX96LwPuY7o58Mwyaw6unkq01sXfaD8
qMbovGMZz0Nx8PVeE/YHK9bj7mAqpYdnc8KTCqbnlEILefs4rBEyy8Gjwcc/AMrol61rBBDMayiI
No+O2pu5SNwOg2EjdlUwAHlp0+jh7TPhWtHpyWk0cGHY9c3UbmEPX9+f5xcozXIKgSinURzh1j4P
cDDf6CpBqQw0SxruE6bqsXeTzeQSO1Maan1SwH9od27dJxXJZ4sFJxUUq0dgO4rSQ5eWY/8B53W3
OOVWGRanRlExVV4kado9TTgr9nu9rpHU8krlexHWk0HRs8+8Y43pa7/L3a74msi+/8rljOuZI0Vh
7vvSy8ad2iuq/tRUdaM/dUVm/LQj1I2PyhSX1q7K66G74dQayYNZc/1gZD+JSfW7spSgriutSTdy
m8uPRlNV1WlAQEjhz9XF4xY9KkVtjldxlTmZP1ll5nzyaDqGtyPkihlbHTre+6RQlQzT9BZBGV/K
wuq+vb15LlJVrldY3wAdwNtB7FjlWDU8vSgxOy8YcSzYddS56OiaW3Iuy99yvjPI7l+51ujpQcVZ
XX2jhytdJRQv6LNen47AR3GKnFUsbl1hZfeGWRrFIepD4WykrJfLzBOShJW0buF5r6lhJc3/sS3V
7K5t+p6ufHLsNEdAru1uGXTGXF2U+0pNTlbdfX17ZV9buOeTXsamZkaG7i7gsfPj4MWjKwEXZneq
DHsqvnrf/FZcNXu20wiJhyhRxUtaKclX8AR1fzO6cVzvFAWtCayLKut+omv6HXqBVwIXLgd97wLn
FQeENsfhIZZqlxzf/sWXe4EmxqKBs0CjAN2u9iTg5xyD4ji/QyVXYrDejKeM+vxGuLrcC7xXPFrt
yMsCclvDX6lZmHOkNMXdLJRwDDx4jC8aNafkaCcqZtPVwRvH6ePbU7vMvag588QH8AL1njbj+bew
606tB73M7vAKcA7VaOvfHKNUiINN+sW06+q9WphY+dB3NyAELrRE4wLplllGMkBPvtOQqql9kwiN
Q6uyxae78sle9UMW0fSFFrZKlXkIx+XkDtldbSGyNknwfFU0boEVLj8ZVW4qCNQRUGcgeT1fPS+f
3GgGo7BU46cbrY6mD71w6o+TkOIpy5P+l6V248t7PxkLSDOYuhNgQUTZzwelEWBKPYyKOzfP2lNS
R9pXF92r357SaPuqr7WN9PxyKRGpQ5BaWzDB8A2Wp8I/r46O7ElImul3IL5qP5kpfpJmFru3Z7X8
LedB4XyUZaP+M0qmmfSGACHeqYkZf7DBuCONji+6APP14e2hLiipwA8xfeU/CMdRY11XgOIh7bLZ
nvK7oRDtf3YqPa7UuKst+muzzG5a7OLDo13ToTrMqRk3B9sWifKJwlLm7sJSZyOViTfi15QXQNGL
yOlfLLuufySdl/8lpBvIR0y0Aw1hivZQqrKZALEhGfBI/WwAStNrSrub8kZGfifMIt8VZRg5gNvo
Le0rTRHGAY/t6qdSy1k8yX5Io98RDuqhHyq5fMEIbUwfKdpvuuRdfAcKi9Yi4UcdHd3pC60RbTCB
kMVx0JKS7K0Y3QshW/1Q13b63k/+OtSrwyFsFnpe55+c3m+B31oUB8JOHFRWTfLPMP5ZkD+f3v7i
F8+iZSQuc1BTtMKoDp+PlCVWanoVhAmBw5EPljf+ajuRdWOmurYfm0lCBhmGO3fy2o34enF4Xkem
jI/ICFmEvZpjgWa9O9Qs52h17g0nTD114Hw3bvNro9AwQMQKZ4qlfXg+PyzzoJzOhXLrRk33WLtj
/xBWqfPea5C5UFxHAHi5Dfn3fJQZ/KMC+li5RW86eWyqsb7LO2sLlXVlLhYdAuLMcgsCeDsfBQoV
6XEmUfrBNsA5JVVTf9TB89g3b++Ji9gNMBdOPC0qjZYaHKfzcdDOGFDkSKNAsdX+B9L77necDTo8
DeQ4OZ+GqhD9abaycOuev3LCQNkwJoxL/ljjS3mRLqSeUIGA1y4wsySusZkvWkoCreclG8Hu2nLq
FCXJLTnMPFZX08x4x46gTAPROV5/pFWmV3ursgk5b6/ntYEobiDXhkKRSgQ5H6gOs7jIw5CBPMy0
ET4RN7Sa05f3j0Lx+JWjspRTVtOB7olicDFEgXSUv16jp4dMD7eYSFfCBT3L/x/EXR0n4jsMPNC5
hAt7+l54gkKbFcr+Btpz/LNJOmPXaHZGiDR5yb9/ggvIioQC8uRFt1mlM9FLtwIyXAvv6HAj+g3u
4BuvrGubn4ABnQIVI1gxq4AYIe3RN3EbB5oziWPVV3Lf1M9W84huvXnMSYQ3pnVl09soEC6UU4xe
YKyc7w7aSxheWmoS6KFp/vSMFt/VcbRn/UCDY9oyhLjyAclnKVsvOHXq8cte/SeZaMcIYpbnJsGU
UPkaZqQ/8MGs933u0b9RU+0mpGz7JU3jNNqY6JVjQNBCJxavF9D/F9y8UmmElqHVBclhuEHFgaeL
VUUbp/rKcmLnRMJJzxv2wrqF3yDD2KUJxDOIldpJtcbfBsCxQ90m7vvnA1QPiVgIMZRS1kCLJtbk
ICcnDUZPNo9ZXao/wCOlG8H49QefpX/4OC+0v6X5DWhrfU+OHbFyqtIUNpOj4AcB32yID8JaOhuj
66CURAyn8TVHhmJFu75TppHMCdg7vc9RGfE4bwaxl7pN6W2OB2Q3jdSlsKSjK6buW7P2tLuqjrtu
H8qODpAK7udL5Xrlf7Joeig3XmK+zICjzIe0VRLTn7Ehnttd1KeW/QkuO1lgkfWWfrQ9q+1u7MLI
m49lNhtf40gF1v92GLh4l3HBwkEAAk2DAcuAVToMrJ+bOBqwWMWPFK0cMe0FPoP+pKiPiSy2+IWX
+4nUA/MlkgfqEXDDzw9MHdMxSZFVCUQJV0BN0aXB1DD34exv4UIuDwhDobZGVxEHJt6c50NBZAyb
toZl1aPVemytPDrVVfnn7eW7jG80LzwUHcA5snfXAqytWdlhrqCCOhVucjC9QXwfdDe/r4pK26MD
Ozxmcb+l/Phq5nS+idm/lPcWZAAX4Zpk3JnZ1FDXgOsgsty2/WxQIvGoL/CUWyUpRRr7mTl43qM2
6nHxEYWs2gRqaAkUFEpVDePPOJX26hcl1bP5e1n1ykObzaXuj+zeZEe5u/1smv10X41wCyFLuSh2
RaIshT/UoY6ykVnC9lMrkX3LKmRufYEicX+KI6XYevpehlho/YuMANUxkETrwkHdDiSJdtsGVu/U
lh+7VXc36bH6JKNu+qL2tTx1XToPd0U8CWMjXFwCbMlEORoYzlGz0Igd55tI07MpN9KeFq+JGNt+
cExBu8iYFfu5Tj2Zvcgkr8V9kzVu9czST9GtJrPyL4Du2PhqN2LSd2pCCfb57X13ubkXpy8o5uQ/
VC/X6YlHxup1rigCaVCv0Scxf9DQdfjv7VEuTyusMg/kNA1nOmdr65LE6RPwW3A5nQkIv18DGU12
Y8Sj9gb66bzlVXEZixZsBlrTcHQX5t5qsdF70Y055DBhHVyXB9NVaPdYwGfr3Rzb41crM6zfb8/w
6pB8VpvNRVRaY+7cOm9HDw3ooMXVa9cNqn1ohNsfq7J2D02abZkfXR1vkSgCO8SluiYJ2lglFMiB
EZTGIayP6RCHX/SsLJ5o/HLFJC1tlI2L9cqQ1G7wbodZzwFaJ5lVq2q8c5I6ACEtbpS4bXe60cY3
2Km3+wzRnY38/MqmgaGOpg55A+jXtVYKQma1aNy4Dswpa4+alk8PQ9Y6dwIhu63jubwEzwPhQmYl
uHMUSC7XvsV05sxRtSUIQz0CYZJKa3JgFbj2y4R4qgxSUbsfO3OoPgLLp+eRFWzbndV1ZnFMDAON
RcsR3YTxnRjKw9tb6/JqYA3oDIE4ohwAze88dBRCZBml1jJwm0Iiy2scRJE2fylwFbuxpRizl4Oo
N/Lta4v/76BL3PgnIUUZVsxdCAtOxdvqKPLC22tlhPKmqlX/w3cm+XRflVQpES4/5Z+hJoT1Dbgy
UN3NUjuW3BeBrhZyj336lu7Ja0l6/Z3J6SnmUleB7rCeFs0u0C1aGYSoqye+oyrIRkZGODxyflnc
FsudytelF/439ZU73uvzFH2nfmm2fpjn6Xu1kL1FEYNOHwnM0rJZJ6tKPHiNFkLzr9GK9JWOKtrc
Je/1Q2YUUEKLoB1McbCaqwymU4whRi68DGaRYTRqmQKwptOc3t6nV7YMKYS6LC8JDFHw/Dvagzkr
g9KAo46EcoPO9UzgK+dAhsTdt4e6cmstFQlSSnIWlbTzfCi6wnMfmzb0b9r6wBRqLLnr3HqnVMCy
bLB5qeugc7cgGM9HgRwlBCoWCBYMDSL8Sm08yjkT+7fnAouOv2e1KSmO09ICuUK7e10fL7zeCYEE
DwHmVPn8PQHiPv8woDuIe6OIyrzazQrX97dcZEpBxzepG3Fw+1nvd+WEJegnddYwUMPUZuwPdhK3
Cp1WjCZv20GZ9P+KrDa+AAKo0hPVNhzm9TRTtZ0hrSbazWlsfFbNnFeLAEniPvCYT1FztcdGcw+t
1QAm6vBUsG/ictTau9bibe9TMCkFilykKx9spZ2rxLdSLXEiXzTAPVNflKkSnyZHj7R9PqGtuq/c
3qwgspT57Du91ebgAEXX9T/Uqp+cG2l1RRkkSq4mOx3F7PpkWkNPiA37TkLGi5tiN/URGIgwB7Ja
97oWP/dl4VSHjkTS8w1NWNGjxt0kd2WaTvlzFAHRKv1+TPTET1V97I9oy9o93iGhWd6UTe7Yv8ta
nySsMXeqb1HQLM3nArEx0NI0ep3fqaVGduCklVoc4GEk4R9m21o7Q7ihDV4kNFQq8GWP0HYiPSTD
ZqRyjzVf68GcIhF9cxu7/h4Os6AonTWIkLaUzZsTtqnDj4nSbr23PGmb/ji0+JM7iak0N7GpyOTJ
mVByRdIRP8jWN7Dky0/IQepfo36EZe3bSZ1Oco9wbqf/gUZM1EKXDUlW0efOZylnz0JztwXDUrbo
o2RJiR+dW0gHL4zYFjiwY/+WFw9zx5v9FKphoftaNY/N0QjVRtlnMkycL+PA3e4PtiHmJ7CfjcNK
IeC0A805ad8bgyqu35tW8mM2klKHHNSb9SHtctf5OumlfM7VHH2ZLmvF/OCpschPHdof4wH3VW5K
35Et3Gl/bLq0u02jSuluRq3ukXZ2PCIVdE82nV8DJyh8g1xuOGJ1p/8ZDHuOvrx9Cq9ElEWMgLLq
0qK66OKbbNuizJSaiyFFoV/MPUrPUdV4G0nUlSDJOGBJF7Q3df1VTPFQ0i2xp2yCfMxgRCPfjUTy
JCEL+dRI6i1k6ZVp0bXkhQyrD1DJ+tED4WTQ8UFsAqhqzV6Nm/BFh5GzwaG98N0lUlKVo6xDgojD
3hotb9ahPcY2spXANbzwCXxM9x14ufacA2zrfkZ05OYPZLLFfDPVJY6PVeo1bNm+lK51WxuplT1M
k5s2O6+moRy03IbdTukc/Ssyfrp47KZhSndRi1fu3k7MouExFIZ/k6jPUSdvFCP9bHWzGn9gxxvd
QzrPtrxtEwCb/mj1EFFVpUMTFaEAN9lXcBSK27f3z1LGXcXwxQp62UHIP1yITmqd5rW2OQE+N2t9
UQpHAiqNXFqCFkB0JVMRgy1s8EdqbEBjsxT7z9s/4PVTrn8B9QNYEbx6wL6udpYFMWJaXAcCZB1s
az/OXv0hFEpa+Hkb4ros48xTd5NeW/euraTznSznut0b/aRrfpUVNAcdV2kNHt9Rme5spQvloTBT
Ye9QqWvikwzb5IdsxvlDAdx8Sx3oyiVoG+jucqsjjAig5vyyzVWcsYaebH8Ec+Q3Vb+vkBTbRaK9
J9u1NnKVKzk1zRq2LYQVjXFXuUqGOq+G2DLKVM7c+ha7el+jYT/TujHn+Y6DtNFWW56c669Dhgf2
GYgXRatl+v8kubwO4iqRGfElm9QH3ZAlXEXRIXOfNze4janBlM0uyLjO3tiZV0IAtj5IrmCQQPt4
3TZSejtCrC6vmSr1xhw1xX0Tdlt8matxDbIMrTZasZeIsdIYURIP68Coyn6nCDwi57JV9q6ajhsh
9NqE8LqgMI9ZEYX51VIKaUbU/xkqcsOh8Y001E5lZvYbX+zKhuQtiHAJSkMGBblV42aEiotim1UH
Mg4fIGiU36Tp/jXQNLs1xyzav318LycFOYbigc434om9Llm4aZ2iwOcI3vNtfpuDVX0YdTFt5M2X
c1q6DJTHQTHRYFszV5rIBJiH6kpQjln4a5EpB0Jj5/WjFpqhujNCT/54e16XcXE5XRwzuI+UvtZ1
zV5DJXzIRhmofdGMB2k2crgp274wD32WR5EPXsBpbirHIURawjXkLlNkGH5++2dcnnfK9MyZZwmw
KGvt0Nuq+qRGatsFfZniJpqr5iPoYn1HLe5VnS75Hof2tHHyrq32IrDGNU/hGL2H8zMfeXofRlLr
II8M6RQ0qSrBqXmpEvn4tQ7RDQjSesv4+DWDOI80C1t+oczjeQVifFUuaIAxyQwSTcBNGivPXiJb
5QVBCik/QiTqo8+VN8cTELSSGhWMZNztZ00qage9BUzmLtdMOVNlKOofAJ+99FuitwCWW9xdo4+D
7Gz3xHPS/KGGXZTA2qEo/JKYveLtraHOx0clnJJ2oz5z5XSAvkMOm3NGOrOWIQkbxZt7fCsC18La
wh7y+WNJ9WLjDF7G6KXUBLoecBQ75bVa/k+M7qBo4xgkZdDw9NqXZAzNLiTx6X1VGMlXqxjzY4TQ
052Mnez9bVQG5xGI2xvVNaQYzjdLbw+dHBUhgxkg/Kmk6OPbDhpSb5+DKwtJ9xRIBPAV3pzra2hO
FFpFMaPYuWIGxqgVX9Vamhv54OVlsJTSF2VbVL4WdvX5XNzRi6oytljIMp2+GHY/PvA61G+MCn+I
/2FCNsfrFS7Dg/18qJhYMejClEEP3xRZAwhnjZHrx/9hFEqQS+kTHu26FClQtIsLI+4D0tB+H9XG
gHpttVUJuPpxwFKC4wX7Tb3mfC46m09P47oPkN/2jqk2iRNeA/P3t+dy7eMsTTqXmw2A0QXsodXa
NO7cPpiLVjx1vZ5wZzsV6DFL2SigXA5FuQlGG/1A8H+wMs8nFMrKEXM6EPylVt4Wppv9DoUOZYL2
3cZtfXUo0MF4TS2dxrXyL+zS6P84O7MduW2tbV+RAM3DqWrqVrltt4fY3idEbO9onmdd/ffQP/Aj
pRJK6J0ESQ6CsEiRi4trvcPgteCieBb8dmgB+5FVUxsYlD2H0PuvBOeTUtqfHQfEdvWVAE7NXWnG
UjAIZY5ZKTPfQ6Pk9Pgr3d8d/w/5BaCchPhOlCDUJ5HgoTIGfa/3yzGnsXKBZ1Gqr3HIp+WdVJvJ
8fGY95ckGTWMatnBlVDn1X0F3h7SQcaYbtvaH2d7mP2+qKVxip4GtmHHZ8Ut947WxkRBTaEYhIo4
Gd26j46LB2oeMPwD1eiAM0aI9ma4erxGrl2/E6W+52+4sVF4DqNLK0UzkSJeTdJ2ZggdgzsGSg+D
pbfxVvJEGZ6TZvDefGvx8uZlzIOf8j0R8Xb7p6iOQLTKp6B19fIJDsP0DIN0D/uztYBQNWy67mgF
qesqpWUO8B/SaArqsrNL/EJS3HPKXo/nINad/mu+ZPrbMRaS+0YlE7odyeS6+14MtHvtpEbAOQVh
K2BTIlqTZma6c11tfSzANxxrdJ6Y3OpjTWaZoF/fTYEwyiZIQ1u/FAZa9igG1Tubf2MZyZook5hS
tIqG0+3HsmcaHqLy1KCtNOspmof0GLVudYgJjufBKPqd8TamRh2I0Ai+HMT3uoHXW6VqNwh9Bio+
C//MuGAhISis4soDwNq5j7fmhkSWZUpeEaV5+Vv+ldi0ZRvW7AotmOpSObkF3t25meUfygUF/Vrs
iiTfBxIaAFS4QITB6tPXYJ8syrpayWmb6alrvVepeR418o3vRZqXzwLQ6adsRj/ocfS6j8uyGYq7
Am9dU8qz306ynMC+YQc1BiTd6klLVMUP8bA4v3kUHvAS9koeTa64AmFCf0mWNMeo1qyXZn6iO4T0
BIIh9fDmVy5oEBTAGANACMXY2+l0Ns4aecOxboweDphmi4+LojRvVaUBJcWq0finsajSbL0dBV8u
M8kxSgsql5yGF7x5FAg1+2VpvlWYnTsFCDtlQnDFEBjXORQ1KS2CZzwFHfB1H1Zkge+Mlh0cO6r+
h7UD4+ESfqVS97qbm5VUoKdOnYIFdrnfCyVFC8LZuy7vT7Cs4TIIiTsJ9RohWLSqtrQzKvZsdwV/
y1HzlXiYLjYOEqfHu25rKNj60NnJPShQr3bd6FqZ6VT1ElSOS9eXzCPqfcgbY3oZwD/+fvNoJlAN
tIClnCVUkdtN4enYh7FcKrUqD6mx2c6P7Ti6Z+wa3yqnzqYAVoVCPOECfMiaIN5Wad2O6agGTRN6
Rx3byAPqVuXblw/gMmeIe5KX1Rp80yEWPVXY8gBxLKoDfXa0cXOxXIxU2ZN3vItC9HJ5H8hKDq8F
fc3U1g1IIXiXOYFLmfrnNMXdsRrj9NPjL3Q/CiwQQiuoYi58rv3bLxSOZhpVDQqZzdQ2F+r+y4vb
VbAPHw9zt+0MHOkIpdCZJfh7nVSPfeZmo5JSSpB4ljz28AY1akxyrHlvI9xdURwlh5c3jXD+DZTU
7Yx6I5+awfKGoE9a8cUe0v7YZYt2mdWsO7dtuQemv58aRxd5UZrv4J7QjLkdD24/8hOZNgY0mJUn
Y9YTf+yr6Dxp7c5p2poZ7xGeJVJXm3N1O9JcQwNMLXUMEsyoT7S0aBPGU3mutLL6Zkbl3ov4T6Xg
pgAkoxLJkpSepx2/nprTq0voUOwNRBeFhwg2+NXJEarrS1G+c8F6/Uj72bqiaefBqta9C53Q8bIA
mQsSHQ/B2SjMd4Y6753Cu6yAVcYpA0VLjW9tOavCVBQ7fdkbyhRkTjn7i2ksx6nsyvdRlY+HBsW1
z07a7bFz76lTVMK4QQ3wQ7iC0Ju5Xf6psuoaMpge9NTmvU8i6ef8S2ZAzf1cllCgfoTuYmZnkNWm
/kLdYkbhpavd9jpG6D+fWtFZAguehqTaa0ztg4cYnXkAb2UudLNzPGVHvQrFr45yq+tT5cyU/9pK
aGUplqKTCpU+T/LmEI1t7D11cerWpx6P4OJdjzGL920WZZUcyYHL1ue5lyk/K6SrIz+uOW1HFH6i
0MdxYjaGY011ShxKiqTNW0sCrA54DfB58iTcUaiosecD6YwRuEiAqoAHdN5DMdbBk1Ek7U5Qud8G
DAYSHMIWr3WeLbcfRGROa6SLI7WuPftvo3Pr8FPdjGZx1EPLKC6NaYksoGs57xF17up7TJN3EkgO
MhDKX6sUv7YKL0xm7DSSxjV9w0vbJ5xygbL1ffPS9mhgHqy6ak9laotPjyPpfcBmouBseVrD6WLq
t5NGCDifXLMyghLJkAOs2eE5t8t5h/h4H2oYBbUo3FDA2TPa7Sh6tUyZLmIziEJ9TnyvtNPmCxXP
ymM0eOpI1+TjtJNCbnxPPJAA/WLuQbFiXVK0FPRI55FBeQrO/WGx0fyi2agU5qHSJ6U7ZIjZhKD2
iD/Pj1f1fr5Eb8zOKS398fJYfdAKMMtijaYZgNeyjWNTJuVMhxNfgVNURLnwzSasm+PjQe9vDiBB
knFIkVi6/6w+pef2ADOggYNr8tznNjQZBk7/c5K7e8qU9xtWdtV5z/DSNkHpry4pw5ripqabgcIm
rseGLj7UWfV1XNDwN4foa6vg5FwO5s4uut+rlNml+gMJIM+4tZu6lPAYEwPcy2wD9UjwODoOfdy+
FWBIQQS8gNTElCJBaz4/nmYqrDUkJkbHbQ9TZYSXzgwtv0KqdOeL3fP3eUWRxmAL9SepXcPcW1MH
/VY1bpCrYV7/0828Dw4pkCsgK/S6nQvgZyHOeZjHzlE0oaGhcU47Ak0WK7cuUxL21YttCB0v8p4q
y1NhCDJVonhbZkirVFiAdVZTpHvUA7mXbq9yWdkhXlJBAsa87p5NiRdleV14ATivdgpSdbTgVsAO
TY/ZaGvxtXArrTngmIuXjatgPHVq+yL8+njH328IIibCqCgQSb7m+lONCBw5ULpEkKhl/1eYVmj4
wUj58niUe4i8RCYCgqSHzJbnsr6NXpo7CgnRFgGyshwqoGNYbltWhjNRPlAOfcI/AkHc1JLwj7HA
t/Kj2xuo98wgvIZnpW+GZ71Jlb3K0Mb0Xcq92DFZgPPgStz+rjLH92NB3iHI5xBEAm9mr/LHOh/f
DNaRHAwpbQASWZbLV8e9m8s4rLDVvSIJmx60qe0vSo3Qy+N1vguanAF4SxJpQWmGCsPtdMIxK7Eq
qSgs0Ar+4NVR+1RBYH6vOXl3xe2+2zNluItiDIg2CcgqOkG8J1bTIs9VlkKhHGmOvfcSdXj6XFCt
qkp/jjvUrkunSP8xm2VGB4jNtRNn7r4eLXUg69z4fD/J6LudLorCqVBK8BWYvZN+F3Rl0Wjx0mIn
rdlYVm4i8lopBYNQ7eruLYs8pbuaUc/rokU5Z7opWl9PhvIFvbnIOFtGNO3dD/dwZpOSJY8mwqfs
5q3rsOiFYtk9o+s/jck0HJoiqdNTMUTeq6tNjua7bh/+k+G5B0wPzN0RWGTl+lhQJ98i+vHi+Hhr
bay1ZH7h+OvSv8Jm7nat07aKnJxMMzDsFg6CNUTPIrKqp8ejyP1yExSZNJqsEmlMDMZe7naUSRng
YbaFFrSiTZ+6CvGPJhZeoLH9djbPxtalqC5ZK6ByuUNWR18US5vTqdeCcVKHY2wnDmIqFpLUypQf
zMIxjkJT5w+NHe4R5LcmCUoQNijsDoZeZRmJPRqh1zRIzCGr9ALsd/4gWWi/Cnsc3nrfQ4jisUg6
A9hFKsbcrmfezS0IX00LGjCsT+AHnCc9K7IdAujG3qCzTpeI8rMksq+KSgqSKTXPGM5HUlWXuNF/
Wq0wdjbgxvdi1xFnZP2FBt3qe8Vt6JSxwmMvtAf9FLZ6dQXZCvbN6OzWn1Pd+ZzhGHQqwnbaCaub
Q5MCSw0AaVSw2vvYzuSKMEJdAryyj1WOpLud5trXpbeHbyruSJgbeQLksL2nfLgRefB/kpoxIK+o
gK/Og2isLh7FogWFMIeXMG6j89B18Q8EqPF2Xeq3ugZyO/OMB2lBFRyq4tpPCBCYpkndepT5He01
V+r+qC51gvPiAFbw8Vnf2jWyCs6OoSOJXMTt3qy7UKX0iptIiGnJMcnT6FxGZD+PR/mjCLMKKdTr
DOqr8AO55VdXVDsLGyizqQe2KK8TIipZpTwbkfJOVcOvuWKd1MH5b22YH/vI+1trXB+DjFNvGdBb
C905RPYePnFr3uDAqCPSqeRVtf5B2oQ7WpHodGy64mB3Ir3mUHmfHs97I8hwLcrCCC9xynyrVECp
kqhfqhpZySTPP/dpmAZhElunpVn24C1bm1RS8UDNs9B3LmyqWvd14jCUCov/JxWqITCixf4qIpE8
p8Lr3vo0pJMHjIdkkvhJyFkdx0woqrm4qRm0eZ9/oECfHj0UCA+looqzatfO24OoLG5R1kJnFPr5
Kl5rSaOFWNvpAc7NC+6vhn6MVfPNAjTMCoAIKCUahrx9Vx+ssfslhvNAocZRWpRNteS46Ogio+m0
J3K9sQMRpwenrvKXPO+3J6/SDQHNDG+dqC3qT6MThk+VO5Y7UVOTl8vq5NHUANFFzOR9dtfZGOrR
zELVCMKl8y70IwTkyUJ8mPN5KHzggl2D/I0R+UoJfyMdenEadXw4Hh+Ejd3JASCf4MYleq1V7ZaG
mmlZoq2ZTTyFqJS2IlBgcQDzGT2cSc1kT459a3lRxDWJOWiW33XDptlotBKJUVCBYj5aiasfiqpb
zo/nJZPb9eqCVZFFbt5ud+rrg9NUiaGHZmBZ42+7Ur7Us/VCT+KV6/6zG8+vj4f78x5djfcHxcFD
BrAzj7nbTePkuW7MYWWBRUCu8oLg1BA/835axmNHMSM6ZkuC1rwzpdUzL7dQvYwhvn2HdGmq4pcV
Jbn9rLh981qFg2V+BnAXu0cxDbFy0CrFcC+OMjofOjhPMouNJ9wmCjvTg05RM/0/Q5YgVESy3Mcv
7RynHp6LhvfFspe5OlRRRubU4vzaPYtFV9PLHLUW9ABlcPMneP9D50Ndj4fvRj2b+N+0g6IQ58VS
HqOpNb9XY5a5p0lXO/doNIoJbBJGE2xYxMfdo97wNPATBZVY33QiHY2tyRF/8eW7X1qeTeExrfMk
OhkiQZ2RxBY1rbGibnXOQNxk/izS/LPrCP33TA16PAy6OefHCYMang6qUL7bFfTUD5ZahfpLGeVt
oIdOVRz62mz+imYhqoMRqb3ro9lrZE8175QflaJSkbC73Iz8mTgJ/0lT0t+ZOgzpZYwn/dcg4Iwd
YAw1HoFrRH01z730P2HmwfKs9TxXj1iw9c7OcdvY/DYYf5IVqWt8V9eiZ4u1TY6ccTeALC0qB+DP
aC/Hx7txaxTJSWGNqYneJYNlQXXfG9n8oaJbvjpDi1bMeU8nZmsUbmoyL97sPExWIXkAPuEsQImC
pu2jozFMzmkSw563wdYo4A55VJFdShGV24M1crN4riKYi6UOXxY1Hb/nQxqeHq/YH63S9fmV7BFs
Bvksd/FiorzY4DFEbbMwkVeeZXPspeSVQuEaIRP9iOcZwJjWjkhllx4Vy2OC1+FvDDRb46glTtZ+
dSq9/61So0n2ft3GXQE/kqgp+7gqIJ3bRYjmEkiVALdqo037rbAa7dOcKI6D2ohl4GeatKovhYp+
zs2YnunJzQGthr2H/tanQAIOHL3UFbujEHd2Ti6D2G2gN7n2HvJ99B+0BqydcsJGakZvEkU7tCIo
XKxR3ItrKpRMSAAJO7/mRISXgbN/yPqh31nWjfkgoELFCW6IRMWtMhdIBwBMaqEH0TRCSLMK95Ar
TrtzE22N4nISOSeQezgst99usKy0IODqQdxr4AhzuG9jSbh6vIE37jtgrf9/lHtw34jybzPqQV6O
w0uV5vZnGGa6n4/xctXqtvqSDeXeo3NzaibUK/Iljwxi9Ubpw3TJozZnaqXb+0rrTU914Vg7C7ix
IQCCAhWTGQNFj1WcCZWoM/VyMoJEWPpxDL3vqjobx7hMo51FlMdoFQRQm6Qg4Ni81Nl9t58Kl7bE
bgCuwRYHjKnUmT2futlN2/PQFukHu1Y+F9HSXJNGmN8ef7+NpWRoZseOZ4+sd4nh8pjN6AIGDQ/o
U0YIP2GXsFeQvKfKyeIAk0OogwyMmuTtDGtlTqbSy8wgC5uPwtL+GXJXgSbXn13F+unF8TFRvjm1
8p5g+HmhHYqSjf7qghbxSbKONGBLP+zHT3E7v3aNvRy0Ze/8b60EFyRoCJQKJKvv9icatEIcfWYl
aGfhTTwv7jlM8FN7vN5bBUTq+fyvLCmYxSxuhyFnpP3k9WYgoNMDFjDLGv3iYTE/xCPG0GdkPcP+
XW6PRfaiLym1U01HyOZs0mvUSIZSZ+/htjVxnk8QIYj0QNRlqv4vrCLYemSSYXEGeY/xMy4e+UlN
3D0xoM1RpPwkVUT8Addwk4lKVMf8zKC2pu5c6oN5joe6+R+2M4V8wJCIXPLuleHqX3OJl3GOUI0w
Kc9mw6lW7eJiY+6+c17vIwNkDomwB6rDfNZP3XGo6SGVlRmYvRqeBxderRdr3bkqu7cvmxwKaAml
UFoVa0bTjEx+ZrQlN7AaWpDqm3j87kS7XJitGYHOAatFdVuSNG/XbRiyPlYMYp1hmQkqHQkVmTC1
PPJXUe68WbbGgkhIiwDMjEbt53YsSKbgz232G0re4bupNtqDObpKMDelt3Pa7m8n8kTyN5dOpEmZ
fHXY+h7V/kmxrKAc8V+3QrP8UJhdcQGg5P6MQVH79dCpO3vwT+XhNpwzKjQM1JCoGdBJvp1gnHeF
5rSqRerIy+zDQon+v0nsFZV9LKMKF/Kah0PE+0yvXnVEGpaTyJr2+whMeDjMrT40vopzzqtAHSIB
5T2OKAJg7gBLcZCMZh5RfXW2qrL/KLyo/DtpkI449KaZLYcUltDiG7kXvjZlGb9akaV9pYjaNL7e
JuJL1ePt6evKkCiXncgmF3M9bXwU+K7wQWQrezVtpCliq/XsAN638OnjGk8Ncf+QCiKK2Wk8yBL7
UzskxlMmsPPBswJrjCmO83cY55XHxz/nPt7wK8gQ5OUGbHidzil4X9p9Mdm40zThEX9SB2bZ7O68
q7Y2GDkjlAMa55q3LmPqPY4haaPbgRkr049p1NsDzhj5k2jjOFigFvvDUHk7DM+NqdFdozEMJQD4
x7pTMWh6b1h9jFxSG/7QsAF5bYbC/v54/TaubII1xGLwjjJJXUMRrXYw3aUdRFCEodX8UB1Fh2bv
IT+f+JmDLcAyDQjYhWHs6heubDMMmgzDWx9R3KxtD3Wup7HvhfSYv2CjXn50y1pPn51EZCOkfNtK
gjheijBI+iJzfOQXc2NnS25EGq4AqiLwULly1iiEaRoL/ggdJAvH8oj0HJ4kHRylEh2Nt18JLJe0
2pLtuLuWwLIUS8opdMi2M/tcC689KnmpXNKq73aG2vj84NSZFMB74tTa/qIesgErhJlZgfpCfaah
uVs6eynb1ihUlGR9jvmQFtye5k4dPD2cCjdQFgskjIHny6AvYidAb4xC5YrbkgcRvao/xcp/3dd6
3mZVF0n8FI2qc2fH0wXc1h4rbmsUuiY6BHY6RTQyb+cyV54ZJzGopcLt8bVFpvSpKqc9C4j7LF7C
Lbmp+Sxco2u/x9lMKe5ycCmz5xRS1fSrGc1PjrFAJoviYyzsE33qfx4fUxlUV0EXZBR9GnCECB2s
IfGVYyMn76VW4BDZOZ5K9Jpylr+7TaGhKxHx2R4PuLGW5Adge+DtQJNYUyaHIQeflAxKgFp6fKhM
IznGrZ3vnNz7UZCslegBqPNgJtbKVhBKQHT3ixMYSJScvbDPoc5SOHvrXKBHWFQ3yEJoXqy/WGO1
Tkdy7QUhxdNXUU76OYY08fZRoGOSOEnGHfS01b04NMOkz4J6nyPrkz34x7/tlObom+cCT5YvA+AC
sO8aFBgnaJq1IFAC4ADh69Q70zlb0vTr/zAKtvASVClntIoKY2PN6D0lIujavnpaXGyFIh6qb27t
0HUhslE45kFGKn97XskIwgoZbREsUKv9aQG3PIbFns3I/dEBYwBtGhAJLDR4K7ej2HPXeXXveBAt
YzMO1LExPlZhaLzMoGu0szl73uc3rx6oBvnAp8rEO3j1CkYyAys1KrEBuDX3WajpcLRrY29X3996
AFRojcEkACWqrtFTWET1Q5zlIoiWUiFlnJPzMFdpMOrJnsvkxjEly+IJBINasgbX3QfPqEvXTEUg
sHf7Tbsxfl+VtbuDd90chSYxNDV2No+72w/lCa9cRqcWiBTWHc4XUf2kIlf05fHH2Vw2amWybk2L
e93pS9wIV9CKUXCyEydVD6OzFS/Zyyjrr28fCgAB6Dt5lAgLtxOKdC8vja4TfJK6PWj64B4K4WCt
3GV7UIWttSMs8HD8UwRcl5asrh27SqW5VuBZ/95dxvi86PGelsrW2tHzolTOSeLvq32Q1loXjQq5
YiSc6iksPe6eyMaobCz658drtzUhYgMABVItdG1Xm2GwdAWS7CyCFHE+AOyxdXayoX97zMash+ta
0s1xYFhFIDXEktGNDXqS0ZL+lRbTV9DN+k6KvRWAkK+Stw/LxmvldhsMipnHWR2LoK4M5UKfLn2v
lVHsx4Oaf3bUpXh6+9JReOEGY3/TL5RL+69kK0J0sGoB5wWdnZSfBycyXggTey49Wx8Ifg/IUjjm
Elh6O4oNlndIcEENKGdMpwXHnsA0F+/T47ls7TiH3gzNctQiAWzdjoKHN33JdhSBMWjxMcTh+iU0
EcGsMZ49Px5qc0LIoMim8Z+G9e1QZlOihOsxFMBw/e+ybOZrDK5pb902Z/SvYVZBocGmKsm7haBQ
dvqLGlsflNKLLpWClfTjCW3tOw6QbASSl7DHbycUagLZo1YXQd92XwfDSS6hMo1+Uw7dCTHWzH88
3NbEkAzlENEURAVjtSHmGQ8VKze5zVPT+dL2af2thOOTHQWOWDtTk4t0mw5LG1UUXnlNoCq4ZmJ1
CK5BMxvC6+JYzWmmovmrtXrxM0+mwpQz5GE6DQ4ynI/nuLFHEMaCUElIB46yRvQN4wL9aBhQrkRt
8FQQvD52k2P8evMoVNG5M0DWQrleI14tpcszDUR0EEULvmgUJE5xV+pvn4sslkG1lfrA1B5vt8dY
N4LKDHPR0KmSwWh8CWs13gF6bqwY4BMH1CBWPpQ2jdtRnCms3BbLnkAsyYDt6aSe7Mbp3n52sc8B
oUiMQD9hLf5ozVWdltQGApQQp6sbYYchUDbdUV3ZmgtdImCWUCv4c7Vi8ZKEcafVTpAv5uCXoytO
nbWL6r4/R4i98Y7gwLJg6vpN5CH3aGtYY4PWX/BjLErvhf6se8qiTn3zJcv/H4416CAyVb7T7cfB
4SXLFLXCFtWZjKPaItnB7V/uLNvWhGDKEllRtOAWXKXDbaVbmWcwCi67rh+hhnLwBpxDS8yqd/b0
fVxgKjKp4+D8ETy8nZAyKaOuR+zpuXe/9akSDFH9O3T6l3zmJOVzu1Oi25yaFD+jQ0mdZr27lQ4j
kmVialGh6ofJHYfPbq1b7zKjc46Pg8LeUHJz/utWrzR0xdJUHiRFnb9M+ojxeu4WlzaL4p1Z3V8c
bG7sV6BMALi7Q/Zrdb3keerYqPxbr5bT/EZ3+nvYuq0PmOj342ndnyk5FggPyYLmkl/Fh9zOHK+R
tbtY8WofRFFz6ttlL25vLB59IplFgMYheV1twb6fPMUzJycoIcEvB/SCrcMwTqV+pIrp7pyqrcGI
yWQJZJT4ba1yFgSF3aQNbScIwynzFcBNfpYtv3CqNt4c9ugjs+H5Tux3ahu3ewI9Za8ZI90NZkrS
BzVzhnND73rnUG18IlDCcuUoQPFKX0WJpsa6qI4WNwC17x1mtNyOSlP+9837gIYUl5EUfOBRu9oH
XPZjnOnUArSmU/yu7PKnrNT3nA/+cMJvEwdefVIRnK4NVdx1wj/iXK6MmJMFuEQvTVCMQ/KpAcL+
ZcQkz/ZrfUYJx3P65L2ScrKO6ZJN0aFCQB+asFHbOocu5z/RMoy9v5vjUumHxhFL69tjpzsBO7B6
1bx+Wf4OibviV4bYndL5amwopfDxbozi71HZaO0BZDlyU49XUW6tR9Nb5WBIIkkhL5cnNLl4HkxD
W55iYxqex9leXtNcfIVgN1GWj9MPbRtnPx8Pv7HzoSRRSJaVUTDJqxhlFq7oTavFsdmDvtfUVXKO
EOS+hpn96+0jycYbODfIe7x5b3f+4ApjjuTDTTVxyXQHVTlRtXaojELrfjzUxvYnEaOxiNQAMJR1
niTcpDPVuFACJczDk8A87MIavFnmlXIECHl0DOT6ga27nZBo9EWpilgJjKqZz25fwVOrwx9mp+6J
MW7Nh7uKaqtNZ5tM9nakwcjzLJ9tJaDa6h4HNDQsEEOQ73fWbWsz8GGkGirEQwq8t+PQkYmqrozC
q+OU5XHJ2+Ivxw3Lp2VxxsvjT7SBtmDL0ZPksUvCTOn/diyjVhZqsg1iMSgiEns/NUb5da50zFQz
+Nq2E6m+XRSflKK7oKj5NZrmvdrI9m9gnjSiOAA8I29/AxlH3WhgWwIjs9t/LNHVP/pZXY4uyrDn
TNier4lWXNK8cY6jqzevbt9ph4QIvvP+/9PzXEUBmpWSs0KxQV6rt7/E6axERcq+vi4If2QHE00A
7yv0zSQ6z5OamH+r2SR+VuasLM9dG6INUpHhYD2pJYUijiSFCFdhKayj0jkPmfKljWcFWdkIBs5x
gTqiBYAzla/QYrzuA861dfx5tHulP9qdCUU8rdWyPmRd7rSW78xO3QMAbtSgAm6gv4diTyxVRdyc
LC/2su+jWU1fk8ZokkPnYqTga90k6qMhYryhbZ6xxlmZ1D+NKdtZntW+mZQvsF2pA/i1UjfLOwxV
o/xLnFfF8LEal/C1GLrQCrRc2NFhzgvvS5Rkk3YQeph6VwPfreqvbJ7V4gCUSRn9zIi8KvdbHp3p
Vws2U3EZyBnKIw+XCL8UkVbdQZSRBw5Vm8b+XLpdobwYo5NlF7dq7TSYHaub/MnKNc23FJ1Xgen2
OOYitmDM/kjvxHmCTNGFrk8NsPmdqFrunWkddh5plTYJft2kTUlxKN2cbmmmFu380ZmztH7Vm7Io
/lKmZjIQdOic+VdqJmF2yjS90T5MEJ8cPwFJX2nHOXFEcQLiEZW+G8bOdGmtHG/Ko12FlnlFfyvP
XtzYi6tjqC8WD9nFzrQ9Lf6NEINNOoV9EhOK++sMKCxyTCeEJgJpa3zFeCYEqhD2O9nPn3282udg
TaFnUcFDcHMtGACxVcmitlLAB+raVc/M7msSaeMhFhLiDVpieEamUnuN58X7sFRq/wUzyPTj49iz
NVccv4EQyksPbdbbw1ZNRo1poCcCB0m2g0ZZ/JTo9bgTTLdG4bUOFhkxfKkyfTuKqdW2tnjcrHYS
uZ/DXES0aetypyGzEbIlBIl6APAOSuT67SiGXiCirKfhNRcCYoFX6p9ld/sl0kJ1j7e0MSNQG/RI
6Dk7wMVW4bLomnxZhKIEQiVEH3QxfMGnodmzM/yTA682CYBrZDt4TwMRWUtUJU6Xzq7BOPGwvKBL
c1DsMPGTInpHdHxuJ+8pUd0jL5530xi/n43wuXUxlGz78ENmZ8cGGEunzRcEfc9Fnv+ny+ozpmOn
NIcEESrlYVano9XOpR8b5s61tvGaBa4pWU+AGlih1U2NTG06IagdXoFrfu8J+T5VZOVotM1LbvDP
0n47K5ADKxv1VPGoHa/xmznMLvzEm/BqWFHnm7k2P5NpDTsFga2rkgHkRW3Jh/O68efVsT2JqQiv
qotbjciTS5RlkMfAClr2e1sMI7Yy7s+mLXA2tD+OvbNzRW5tPtaUC5KyBOjs1cpmVWjkcTSHVzgm
2u9YS3vNrxugXG+ODWBgZRODciiYu9WppT6O1drCB4zQqDkmaaPhBxHuaXluToZjxMMGXaq7Vsk8
KKO2lCK8ZqMZUpcqoZ34On63x8ezud+OVHD4A1FZSf1bQ61KBOXtQTXjq1oPdnai/lJghLqkKAGG
eu8kH7PRiz4ZBeImO+t4H5dQM4H8j8Y+lTHqO7dxCUBpBjG+TK+6ZTyTIqQXJD4dctc9+bf7yodk
UUsIEfDc+3oOTgGd6gLsusbc/sOhUrUm983aiT862jRjzTlAM9o55Vtjsks46GBySZdXm2QRamst
dVhcKz7j65xpTXzozQ7ZqjrrrQ/ypfn6+EPebxi+4B/xLoQIKf6tQq+TuAbw4gI5DFPrfwi7Vp9T
rcj29JzvvxrlAt7ztMI5ZehD3X41cjutG2K7QBBt9LBeHmyezd50KdXq7YUQmI5wjKVFDkdtnXsX
SWpoc8VQmOSI8nnWYjFdxi7Nd47AxpSAXKDMSyFTlZ2v2yklRZMCWtC5tMJZ8Q2rik+llvVgzvQ9
2ML9R6INBYYJzD6lRXRsb4eCXaFoC5Li1wGO3E+qLt7FBZGxJ4dwVzGgbASqi8gBhJUm9epoVejj
glWdx6umLFgDOsiGGS91pI+pX1hh+QPiXpS8LHWeD5d+bARGQFXR7Hkr3E1W4jfJnSj9SN+Yte1c
YmH/tsBMuGZYWWtw5ToNyTeY+W/G70lwNUNwwm3ZLl81fB3cFKqQi/WqptV47Kdk/tz2S32NFl35
9viU3Z1rEMnSSo82EeKEoDRuP6DpLbXeZ8ZwNXM7/NZk3hD64JCwoO6tntoRivhvNnCRIGhQDfC4
ULu5y6mwVCi7otaHa6Mn1XtMbQs/VavprYITGJ3YBGPUMemb8xFuJyZczMzsxhyuA13E6knNlvxT
jFrYnu7wxgI6YHqJT/TNJd3wdpwaQxhNXYzxahotPRBl6MxL1GR96Ced283In+1RDuUnuckVmRkf
ixoPZgQIPqxC8VjlldL0csTa6/+baW3xNAzadMmsEKkuQ4t+FLzjDrE+D/Hp8W65iyxyaJ6+Dh1U
7vA13q52StyBubOvFp4cT6bexH81GCddrKbeIyNuD0XkJyYTx9bPJnVxOnuOhvHaCxtP+kotjfy0
ZJn6TouXvULdxslG7x7oFakJ8Lg1BiaMQ4523Y7XtLSNv/WiM689Cf/x7asHGQTfUYnyAvRwu1Uo
sdiUMRQspnM9wYcv0gve0+boVO9KBfGg728fDtVBij0wxjwUA26Hy/SpiiZTUNgMJZfY6epzJcbv
49LtKStunQHkvilZS5KqtdYpg3GMdFqSTld1mZafoMGqv4dw1sYntHyz+KxXSaHt7MTNIQExSplx
sDFrvXZa68NYWNl0DSnTP2WG2th+4SXWf7pqzjMMxELS8/9hPf84pUuVI2fd8sy0WE1sJ5mudjHk
P21tns/UYtACG8N27wa4v/AoRQI45TFNrZWWxu23YxSnJqWarp3eJ4dEIUb7SlNETz3v3depcIb3
WVc0BzcxyktZVXut6q0YQ7uL9Fnige7qBZq15ENHufUajvWAlZfIL11eps/N/NPsaV76rUuzF3Ch
vuys8n29RDJr+aQII8gq6Xrq1ZijCDazbae6nroA4/ioPpQGChSHYgjFP6EaDrFvhk3xMWzb4VVT
TL+i4FAc3vy5eVvyG8hsgFh6q5txrqVvJ748XMJJda6HBbtNJf41WKJ/ejzSxmLL9BMnOp3UGijm
7ceOIx0ajBNPV1xm5mclNo0fUd2W/8fZeexIjiRb9IsIUIstQ6RgVFWWFhuiJbVyan79O55vMRUM
IojswWB6kY2xcKe5u4lr954LMWnvy3Domd1R9BOx3h5KfOPeg5BdCr8TBZDFr9ys8lLVoAo7kUnU
w2kyuvTcZ6HY0R/YuMqJQmFH4RaSfZDV+tBjL2oe/Slo6q4+lVpVfuicfjwR0yU7r/6G90ieVRcU
hywQmetOrZIicqaUEfAKYU/TJz1vK8cH75a+m4pMGQ9tGIvSN+KZ+UVjQgftoBiMSJ3ziM7ujgfd
flduXzlMT1EHIP76t9RIBWhuHOHJqviz9PpvvWs/teP0XTAB4FNc9kOz/3rfl26/6LVN+fffGvDo
8hYeFbghUAYOaA0uETKIJtnx2NsvSm5NpYO+Lvjum+kqt40SFIXl4+wUzre6aY1fZpY2iR+64fTP
/RVt2gIxKmXgdfxn5aNaJIhr4IkJkDUbD6o5Ticq18phjL233/ByaobOlkFLiFd6FTMaiZOXkc6y
8rBTHuckzR9ttSjPk+vu+cbGd6KzKgsUEJNSeFmdCeL6eSrikYwmibNzS53xOc+raAfXJPfmOlRk
QXCx0F/hYrmZTXfnuTVydRqDzmFyIS8ZDY0/1Kqa+VMVV1DY7XJpba+Lt4tDiJ7ZWvvDVppOVzu2
sBt5mRIIJC7V0KQ7IOxNnwCGQc2R2hyH7NrLcQS0AqCVCUQPX9WgRBMz/jXAZaN884gJDHySgpfe
KsVm6hHXpqJQdWOT2kDQ9aKHOhJoWEOn+HTfyW/DGaoP0LYzQ8e2kUlcWylIz+qy0sagMQewM1bn
IzqeHVo0r/2iJ0P6D+aoN7vAWiRcQv6c324JrRyN3masO0jG1H1Hh298aSfd+XdQNeWR8tK8Y2/L
K+BX440jDOV/9Wt7TmVDMZYNUxA2tPf9GvKXzE/cvn37NvL/zwgNbWMu/3XsYMwCCFetzIEBkapz
cVsGFo+524wt1sYlgc1Ky6qn+5u5sTiZFgGFhOOf0XXprL9tJg1qiivZoAYUwsEYh82PBBKH830j
Gx5PXOTCZ0YhhBdlVRJownameinUwKw1tIXt2P6ok349mY1b7+k+3AafjFPJKWVZ7SPdW91NS7LQ
gYzEALLYzs+TnWIhc5PlhCqMLSVkkxG+47E/pImS/JyFtSd+s7XY33/A6jTkZa+FZdwPQdswme+k
SuobgzK9KFo1/YeP97up1cerhgIMVNYNAVEnHW8vNnwjQ4v0/tfbiAQkDJhoGp50uoDrHZ1dZ9TE
PASZ606HGo/xxwj106Kd80MZa3+kfer5bWfveM2Wa/5ud7WRtPeXUIzjEGhWSpvRaLJ3SD/vQfk3
XhkJCAHcgH/CGb7aQ0Ph1TdjCjomQtxHgtz4GNpayPxSFf2jqEPo96Jxj2/fUt7PVw+lWLYupsZQ
e82DS+HKK7r8x5z3ZWCmQ/eS0k0/88i3h8Ruoxead29Gikr8C0PISA9D0UFMcn3eVRf1YZGzXIVq
8VMUDT/coRaPCf3QnQDyle1i9X7Dbi+hhxBm8SFXfjPaRVqaCfWW1CymBz3pJuAPIodht/DcYxEt
2mEoDcQqcrN9SKrSO5tu7D2kEeUFY2q7kxZ57glwl0rY3TnncBF7o7mvUezNb2Q0G8wtMQa9quvt
qOeU4RozHiGP7mrf1YriXW1SanCz5uh1RoTUbGId4Y+qz3lFwo5YnP6M6IYO91qnnBY7q7/cd42t
64PRQ6oC1OSAQa+iA60tLE306hCktRU9KG4af9UX2KAW4e3NSWy6vuyecfVTBV9T9M+F6hbwO4+B
s1DCPCdTUVSgHKJc+K7VGe9UWwnHQzrFeyysWyebJ47cjZ6+nEC63nVmxlPTmTOy09Fum5MlkB3y
rclazJ2u1qYhCi2yQAxkaV20spVWXXS3GAPXhRAiRanPF1TKdq7hjfiHfF8yj5FrEySsnKhjxjaZ
PXMMqsSGsmsyFyK6tqsSn3sT2SlbqO3eWNWWm0g9ED4bu3jDsWUJIDauLPrNo+Z9HdRh5pgl80Uj
MNq5hzeX5+KJck4CzNPqhkzLQiv7PByC0ivV90Y6QtJS6Hbhq0OMHPwU77WANr8awF45FSslGuUT
/1tMUg+2ouVVKosXSxI+DPOSZ/7QZ9Ueh+zWysCp0qRmmBS9qNWHY2YMCuyxI8cFuaL7VqYRi/fG
PP2AetKsz5XS1jvlhE2TxCUE/uRqNzNd+YKal5KQOnmxFj+IsS+/JI3qBvCeG59a+kE7J2DTnhyk
ACtKgfiVPfi3vRSDyKp4IgMohHlUm3Q+1whJPCl2aR9Md/x8//LatsYAK4ADiU5avS56bXmRHQNH
NQp43NEyXr42rdIyxmOjN9gu6o69LU+hUSKTKIBQlLuuPSVaSs1OXI8PCPW/5tdjSY1iTs3/ZIZn
k8oec/prKc+yL9PFS+jgibbLPmVaO32AYXP6L58KnA5XCBAkIPTXi5lje1jqkdaIpnTRLyW205Pt
OsnPfByrH2OW7TWPNzdPwlPJdMFirwG+WijMceAeCdpxztKzEnaoVbSj2n677xRbV5W8PGQeD8fw
uu+S6ZU3xnk8Bbyd7skus/oMMW33jLCVdbhvatP//mdqne/GuW4tVkn5FV7A5EC3p/Yjrb+oofnU
dLuMxlvvJ/tH1kQij3Osro/FQ1SlbvA+qOXsx7Gs+5PXoko6wJJxmplyivyWEvnp7Wskh6JfjU3O
tHHtJnrZMzmScsZchLpOY9tFx3YU+mWJwVX4EEnuyYZuZVScMEloReMfEpNrg7VVhcqw8P2A8OhI
uJQcfr8atPx7Fzb555G5n1OezcpHOZso/Fop3X/+w5IlAxT9LZ6g9RBV7FrKVOc0L1w1RnRjKDxV
OTgjJYARXKrjV0LKpt63ueW1oAO4XaTAKPRH16tWSkvpGTKZgn6M9PkQZpn9kQApfV/lPJM7frt1
FBnzBQ3moZTDe3RtLAsLbwpVOhYqKhxfBGdEOaiKM+5FfJt2pNgyFwfR5fo1oC1JQd4WFLNzDUBr
iVplHw9i5yLbShgZ3qS/S0gN9mH1CqQiNpp6wIoTzcOLu8zVuW8QukF4Jl2OWmdUT+NSEl8WdrhT
Qt/4aownwuGCNift0DW/f52pzkIQTzcCIASHw7MOSO5E/qK0xdsdhIFpNhFwLI/rGqiiiCg3HLo8
AdsQfXeMYi78XCmcU1rq3cObnZF+mmRUAO4D3H9101hzh+6OlhDjhUsEqVw0ZtVZydUlfta1QewV
hTYuNtCQTIOjMyflg1YBWDS6M8AoprNDU2juISSC+pNgQdP9XjX7v6W+1PJgu7lj7pRGN/yT4w1i
lecIIch100FVh9rVIg46nMHZYwPP3ruorPKdeH3TCsUhnloU52D3uD5tNJWEsnQ4CdiK4inr9Ogw
l8kef/mGK8qZXCA/zM/oCGheWymdYilL0U9BJSz7+6yX7bsWDMJ3pS0xeN8/Nt49UkZqoTQduarX
4wiZ2UZCsT3cvndgJE860zp4oQXP95ikQj+6jaW9/ZBjT1KCUfml37nyEdebEmQwSTvo07chmo+5
vVx0I2+KQw9s5OdA7pP4ZVHHxYF6WLfH3bW1vXKCG1YbScD/qiT6W2CrMV7TKGKGQSCvi09jBT/o
MW6QQT3YbTc1O/fKxomghv4KE6akDqHF9cek/JC6M5j/IBPeAKFj3Cr9ASnQpTppmT43T3WV1h+c
pNai8/1Pu+GsMhPixqaOD2Xz6ugXUrvQdmeVGR+jOHaqk35wWtt6KywdnlbOOk/QayFg/cKmaILS
nLdU8IqiDgrV7M5WLBkH1cHdMXULTcYW6upcZXw5ykOrvRzMViCi2WlBYlHg85eYCik4kggdVbBI
F1ga5ulUjGlhHigAQQVfhqUixwS72E8Hrd1jVdjaYS5WGdcjC8P45fW3TefZjqlIqYGACtDvU3U4
6Uq3p3d1awXuLTnBDJoL2co10lwIayrytFeDES69973SuY+aA0v/fW+5vQjA7hKiyeIeOcT6O3px
A+6cCm0weyALJk8r/mqqefpV20qHmL2Z/H3f3saqmFmV9QcozRF1ln//7RRWDWqd9KDNYJ6r+V+4
d+f5OHtGvBfY34YUPHtUVyg/M0V/A+lIWh1RDb0sg6RKjHeD3UcXu1TipzyNmo9pHlqnNLb0B0NY
9ZvPH8BJXVJn8dUkuON6hUPvaE1pliIo0jA9OdZCBx4SFu/LWzdS4jPhMSfYRGlmjc/JDGtmAhal
yt5u0jOQ0fHdYjh7qZh05etyJwOdaBLJARdgR+vpE80WwlPHvgksxe6ORe7kvpitzwCxTKof5cmB
Yc1vm/Ijn+Gv+wvcADdgWxL0E1LQEFdXubolUrOvZ7UJXGUE5x3LQZHCdcSRKdPeL6uuPxt55Ryp
w3tHK9eqLwbcW2//muBSiQ/pZ/AorxGjxkghaKmVlkd5SSZfJGqfHeylTfeE3m4PooyeZMhGbk31
e3UwEgf0WFsoHX013fnOiFk3H+1odj3kQs25P6aR3iwv97f49kkkwyZ+ouZODeFGzbbOzEkxm5px
MJolL2CtKucPMadZfZwKWr879/itNcJfZpBJkQjWmM66Phh0hcqCW+G1c1E9GN2iv/Rc1bCplLt1
+g1bsi4C+Swy65L0+tqW1USeGSVZFbhjGj/adsrUaVnkj8qiazsv/e2NRqTNeA78aGScUA9fm0q4
zkZ2uAoqtWmPVj11X5Y+bz/d/1S37oEVqH2ZDZCjdd7KPVS9KcOIGc4gczRxLCtbuUSWOwTukiif
CtFqO1iKDXukzVwsvDxIHK7F5bJ4CedeT+rAEJ0J0X9i5LOvDBHq3oAEsvQQWUx2nt+8SIyRPwAf
koHi6sQzPN4URmbXPA4OhLfd0j93wCtOYd23l6y2wx3/v/10r9QxrFGq5TKscP3p8izuKRXTVUN4
7UdqdMo5mpvpdH9Rty8RrTBJMgZq2oZwbuUfdgkvSGeASlHTVjvEMAx8quFaeSij+aejxXnk107p
nug4f7tv+PYMEDmQ0ZLpUcdllv16dWVk6iHkK8AQinJY3nskRl/TRpuHD2BljTefAi5oXj1mgiSG
c33gJmdMKkbOqdk1URYYcxIfGkrlO2nt7Qf7f/IsmduC01wTI+dNBkrLjZegHKdoOjKS46YHCM0n
782eyLAsCAcQ9QBvSCyv9y4JxwwtpF4P0mkqLoUbD4fWiZuXDAnS48BbuZOP3X4r0A7g6WkqQ09C
dfDanmJFqY0EkREUtqJ7SKkaZX2YQtF4j2Zl2h/f6hloLXDMgMRQjIAS5dqaJQBhp5zrwBGtflig
BDhH1hS/73JV2dnIjVecUIhQGawnh/qGMVuMnZ57c9wF5RDmj26qM0SVxd1fnc68OiyFyXCsOkc5
SjDah6yvk5JRE2M2TveXvOE5IIxhIZaDlFRhVodB8dJY4S89yIesOnZdninvbHiwxM6VcvshoboC
XUpAJqlm1llmoodp2VjZEMA2ZNKE0mkjgoJXnuJu1HbehNs1gZ+iWEAtifEZ8rHrzwikQit6mKID
Y4m8o67W4ykjPPHv79xtJgtznJwJpZchB9NWzoLwUqoPyNAGzVQpv8bYneYPHeXAh6wdo69A3lIF
kmVr3pPrkL/+OvRkRo16CKOFZArMxl2vzrAbzRFVPQXL2GgPbd2PD0wHZ6e2yrIPClyKbz6CELtx
cTG9Ds6Tt+/aXudkoiXE4waL5wI6hrQ7l21rHhPmaHZC25sPB3EPqHoGCDgVJLard24oJ2tkisdg
S6ERH7TRObdDkr3V5aUV8g/myAi7eMSvFxRbhS3ALBkBedK/mtu4vj7Ub37dMCIxgxJFytW1Lt1S
T2lg60xsBl2ruPlaF44ookPqxEXyoM2V/U/RV970Psq6rHzMaiN3dwKVjb2E0g8YMKUBmcKubs6m
SkU25JkaePQMz52quAdDj7WdOuONM0qKdKnyR8XDIOdafbGIo8GYoacGA+2hd4k5MQunKW37zhRN
cprtMRrf6o4sBTQr0SuFd/qjq8OdhEONgoapBag3xD/R8HE/Fmrmvi8qPft1/4RvbCE5svyEOIx9
QznXWSQCdehqQS+QZwznDuQngzo7b/fGFqLtRROLWTiExNYcN4lZhMQIjhVkrT19iRNVO0xVpRxR
BCxOzmjk5/ururmJacSQ9xMm2ATlJOPX7h928eyNc2sFkHLb3ikzao2qm1uD+tcWZ0if7pu73USe
bwAdFIVIFSluXJvz1MboulSzAo+IARVFoSM+zrRS8/M/2OE+pOcLChOGi2s7ajLBqsnEVdBr6fCh
SARRZF21O8/Y7cei0AbkgEYluQbXx7WVsGHSta5zO+DgPQm16I6KVQeN5irHNG1+3F/SxpfihbEJ
jnmX5RjMtTE1dJvErQZLylcnR8NTcnQt9RLa/mZv0mjDFCoslGW5f3la1mi2KOxcb7BnJ8gVAEV/
FYZTon9RqzBOJz1lqZ1Aa2MbaQQC9aFyQltwDdvrh9jJLOjhA5t69jPNL0f4mtflD3akAk/vhLLX
qthYIJtIVMeNwX/XKU3tEUHZdu0GdtWP505J+3OYo2Y2DuLNiCLZzZIjCtBwMSK2hnl2dm7V6jxi
KunQ+IChzRhOcNogw1lVubpzz28tDNidhKVQvsbutZNADVEOc297gR7CoNMrzefESfLHVtd3DvKG
IRYmKel4Mpn9X8UBiSYiOx2GMCgYUQimxB2sUyda8c3sImVPTm/TGEhH/gPAEtTj9aqYLcuLGL1C
2Cjs2vST0O1/KW0OmgP89p9vPmZg6GSVgkeMpHC1sDGO1JhwPAxS3ZqOU1VXj8IBIqsI+3jf0k3I
SApDycyQo3RSbW11ewDmb2qn0cLAFlX6g7K+dYF3XTuVzTQf27RbHurIix/vG5VbdRUvSqOSqxDi
fcok6ybdUuY2crsYLRRDP2cO/dskdff4429PNPeH1BJRJTYKXOzqgyXcTsNg8Yotxa9qXL4Dp4ZA
tRKOPyfNX/eXdOsdGHNlfZ5KNoMEK59PI7dR+oRbONKa8KQ1VvlEQbh+NJY03oGZ3e6eNCXRISAf
qSvLdf9Wl7cGr+vnUbEYs04W9RTyL6eMjMmA+/6atgyBtofnkc2TLYdrQ3VkxiLsc4cJcnN+zGPL
euSC2RMxufVA+qgUymRljqxlfc8LmlPT5BaOrETkPjKYkPDXf066+mR13gtDY9/vr+pVO/Da+5jz
YBgYWCAwVaaprpdVKI2dJM3oBIk2vO9TcUzrGQZ7Bt+Gi6f258Rs4SeiPF0t3nunHKND4xh7gy7S
H25+BHHqq6AKl//qhDMixpXFmGpgw3mHekfe5Aed6uRjIWLoMCuImI9ZXM9+6Az9p/s7sOGrYMRl
vCBFv8igrjcgzRTT6sLKkb4qfDAwyiNj9bC5iWxP7mzLFB9VskZIbM/NGaxEjBLu4gQpaPhnV89s
Smi0AMsx1HZusg1v5US9TjWCeLu5M9O6dBCNYUcrkYm/C+Z9/hVO82b6R8I5bhNeHOBSbN5q70iO
OrtCzCvIpjh7qZwxfi/SXtkJRm7Xgg0kDQkMOHnwZl5/oTysl9zK5vQCta/BtBUrUg9mXI17tIs3
hriq6IrCBQpHp47A1LUh1ywye2JALShG5G/Tzlb9sPT2CO1uvAArkl1cUo4SNq7VPJcuHoaGyzNI
EseGTFodY5/LefyRjFO4c7y3VoR8EMgP2fTmVbteUTPlutoPthPM01yeorJsn2vDnc/3j9CmFXyA
6UWeT/xtZQWi/KacYjeo+7Q/1PNYHtLa3Ktz3Lxg7NtrU4+RMVncX62lNfQlbwHBAT4ffynN8nGq
ZQ9G7VvfaOizvX1Nctiay0gSyq3PapzWqbVEgxsw0+8+9lVqnGrFanYelS1fIH+Q3RcwxN768qkH
vaBt1rgBcNLp62zVR9eBO2kkYvz3/npu65lsH0Ui+uV0KmBqXZ1Vrxgj+Ip1NzCBv9Y+dYEyP3pu
3z2VltNHR0Nk449q0Jkio7WZVmfordvkoNpUznZWveUv/AxJAQ1/DnRV1/4yVm7Z5f3iBrGiaKfI
i2Zq4ZW7E1dt7S1FfbqSrwQNa9RvK2KnZ06BBQ/p4CtwKj/kYdn7DKTu5dBbrgmjBrGBDETgB7xe
UBoaU10bpReUpSG+Fq7aBfpg9t/peem+W+nezo0ov9XVe8m3JOmC4tekxsKZu7bX6/No5XntATTu
ltG3q6Z5rBZ4oBkX7j5nNtCkuK/fjM2TVl08UU44Eqiursek1SoNfUTyJjel8hH2yruxKqqTazfR
f7i3JA0BjI5QhQNLuF7gGPYorYacvmUYR5DNnXNol3pvOG3LD8Go0EUGYgyx4+pINEkUj5bAD7Wp
HZ+VMotPvNBvph5i22S9W547ChJrXFNESzyqi4nbEf7Q01gmw0sSV+W7yVHLxygq63/un/Qtv/dI
2YmHEdu7kbmp9cYbmoiDnoJ0fpwjzfoyq/RM7Njco0p7/Q4rR4QhjdIHiTslnTV2OHaproSLCg+u
NTFDxs/JX3rGyTR/WUazOxSO0xfvBXI4se8qBi0UHUEAxY8qJX2h8G986wa71J7nLMu/eFaaf4tM
a/5Rk539KFEAfTFhuf2Zml2qHqpW+U4BQT8XYRoPAM7H+mEMkYZ+NLs6L041NBFA8rJ8cU6cBe2H
mbudemzh3AaMnxRx72tZYe7UIG81T6WiIZIU0PPTpeF+vXZVJwqdpYefFs7Y2EV2IM8ntUd02Wjt
M3G0pYG0Kr0p+sPVc9v4FcOQ4kK3aZmKT/3BCgOVdnHJGzaa5acxH+3mwIxT9Mh8XM1chCiX+hy2
6PA+lWrXxi9mruQ7b8Otx8BTKPnIUfeB63id9grVgVWpj6pLbdjJlzExQ9/NluXCKEa3cynLO2Lt
MAABZIUYIBo7d71beuyUWRpxKU86wic+XSCNXtM4PQrkXtH3TUb3qZ/m4aTpsFC++U03EDiQY1CA
K6iJr65pldLZUteTF0DLuPheyhRBVHpvj1OIT2jGSKkxuBHXMzRZZgnJrpxdpmxaPJ8ngOKZrfdd
cUzLpH5pzD73Dm8988QQ1M6o/gAaAUR5va2OU4ilnKL8UraMg9htmTykVaP4U830031Tt28deSLX
GG0eWnfqevJEhbalUCF2uKSmEdNLmNtTl4b9k1sh+1Jl+bRzwG4vaXJuKnWIM8m5xnUtIYogBm9n
uZ35NJziWfWOTHrthSQbqyJJklSMHAIwHCvXqLRZzeYqzi9WlswM75oPc56Eh6kIz4o77XHDbVmj
MSN7k1wbVC2uP9dInFx5epVfBthij40q0jMkY2DDtOaXXVjifP+Tvc5lXp86gCJQSgPfB4dwwx2b
TZROmmQsLoYBaeDD4EZLe1KY2msfQ9Mt0gv8O1X9PJlxAZZyqSLjOM6WZx5iyfAOPYPrnka1avMT
miogWR0xi/fjEMLdWGfp+GelGpU4oEWWOP7oFVPx50ygII7u2Ld/mEgRgGfVeueLpfEyHYup8pKv
8ZK7ywtBzCyOTTVm6knPqPSdKiXqP/XC1hq/GWdd+MXE7XQwmmlBfccpBn8ZOvfFVhyH4VO9Gb70
pjkPyL1MY/pgV3MRH3e27+bOklkaWQeRupzxltfnbyWmSYn1xYSI42K7UMBrhlRSqorldN/K1iWs
08gFJkwhgtLptRWtUeO6t5ryEiE+/0VXJvdbOIbVj85M9nqfG0eK2iYoCkA9MiaRf/9tQbo3cSk1
fXlRI93yK2iOTlan7lGEbS6IkABENxi9m4p+4vRejnpaeZlB0J3p4iWnsjeVc9HvJhRbpug4SlYP
KWd7A5JQ7ITCkCgvcRIuDwpwY3rHTfZQ04ra+UxbewdVjwQmEdaBHLreu7j0CiVWjPJC/7Y/C9sN
z2Ynwh2X21zQb1ZWztDUSMhUxVReFKBQf/bj0Pvt4GgPkz6nO/frlilKmkxkSfavGyB1m5Qtut0O
ztB2nxgpZbSvi+LDNA17sxtbW/d7mLEK6rMpG+d4IcyIIj0LIOBIDjlSSs/3z9GmFfyaDgipH+C1
6w8UGbHaKNDHXAw4NBAjcdWDrSTuw9utYMCTOiFQzq9DpmYYUnvQjeqS53Z4UhhdOImu3Btc3fg2
5OosQ2ryknnJd+S3g0rJIE6aUisvhadoKEso42Phik9NqOQ7XaqNXcMSjGxyxlgK7lxbimGkLrve
5bCiMJL4aahFT1HWuzsfZ3tB/zOzcoEwdjvXatXyAun331rq6I8S/eNT1tsbHt2yJDkRyZOJMuk7
Xy+INgiim71SXtI+cc/RAljskBqR9UKLNXV3AssNY5TOX+l5KSRTxr42RvsPEjJh1xfdzYeHJIHh
o6qb/GfdAAe973gyNFg95a8UI2QbkC7etNEdJFZSr4mbS510PUCESfvQdbMdNHOmHfQiQS/OFeZe
ALFhVMJ+ZNtUh+p4Fa9UVeNELoPnFxgDlOHc2VHYH+PWGz7fX5y81laLY8qYyAhPfC2JXe9jTlak
i9kuyTyml6lt6MOpf2R1FaSIMKaVkfjRPH+GzePbfbsb3i+rYxSyJcSDFuO1XbdV5ikN2+pC1ar4
3sx98gIkvzztWJHJzfXyiCOAaNGxIi2HtPLaTGIvYx5zoi/JnHT6J71c7OhQm1z01BbLWjy4apj2
H8faiM13PXI7EDiZQ9QdPN6a6QK9QRq/1xfY6p67Qp+8dzBtDuIjhPlJ9W4JdVonMLvGLcC9fvhG
g7P5y/PSNHquzCUqApsirfNg9NDLMFls1YQxEZ/85DWNzpEfoQwKVAgAtIPKPGl4GHs1/BWPUE77
qjtH/zjDxBiFVg9V8xkg5vJRt4p8OC+5qXzKKVUxh96myb9eU8eIlIep/kOruzE+CgaY98g4b08c
W8n8qyRohxFhjfNQ6Nwzxp1XlzlHCtTp7e7QW1D0ZZm5x2p+6xzXpuTff7uE43wRHWLv1SU2nOwE
B0p3agpTe/MRwwpFbXjTGf6hGnVtpZkmeikeKix1GCkPWmoYhxrg+H+wQlWbl0tKsN8MTvRmHyfM
gDVcEvPiPA5GPNVHKHLtPUUWe8PVufbAS8kJV7Lh6+VMuFpoCVw9zBrtINypPTbTCFGMCSn2E8QF
EHveP11bHsENLFm+KS1DjXBtsXXzZOhIei9m3Ll/WzApfjOqrlJ9i1bEzja+zrCtTzLZogTgEwrS
mbo25nhxZiidaC7D2FhM9llZW3+c3Dqez6RP4gfMaH39xYWbUqUiZWvlse3MeXqwEL3/3iAupfqg
9dQSQa8GSrFxsReQDYuIf+atVXkHt+HtPWSi142jq3jWcMi6JR+/2KbU4+iGznLP8TIuud935ex9
4uLO5gc4qBr9EPVRpz9Y1MRm33QTy3zoIhtSxIpLtD9C3rAoh6jWnNlnClCvjiWzSShJuVQo+ifV
mRYk0ss4zd789KN/xQwyGASb/GY9RssmyGGGhe+TJPWJIqVyyrw083nohp1gZsP5AHEw9ESth67K
GktUxXFrd7BbXeBym4K8HQCMtAYSHPOiPix5lLy82fVkvx5eKa5eKj6rs+tEekzvcGouVlpmf6Ik
Zfd+HdUi8iMlUfbU/TbuI5YmQSMA72UH8dr3ksbt7DrBmqou7UHD6Q9OjOTX/TXdxhmgYyHShHMJ
TgggZ9dWPAotIiOUvkw0az7hpNW3rG8QcurszB+NaHknYi//577RjTMs82worOjvURxZPZDGCBVv
kmAUynDdH9S85wy4f5vFuBz/gyXckHgGJ4EQ/Xp5pddMYYXK3iXq5jB9UlLRWB+SgtmJk5nwtOw4
/9Y3kzgpbnc6y7dDj5WbpqquNJdFHcOTwXzEB81b9mZHt74ZDShJ4kEAhYtcL8qTum1WUYuL16iL
9ZcVagZ6dG3CIHFau5V3gQXEhGiOCMzcCUtvIzdJtwd3CrB3UqJ1wybTFobRR0dcBn0of2W8z3Dg
KSmCf74SVVrmx2Xbhc9NmmaLb0SOIvwkM2J752dsORBUqUQEr4jnNVO20LUqHtpcXCytMs+1MKuP
4Wg2H6wlEU/3PWjrk9JgkZLG8n1bT750CTg0EOLi0mTeED5EVqzb5yksmup039DWbcYMp0QmMGd5
w14keg3ckWXxVeEgfo4Qgc0OUTM0z54+L9+gxQx3IFUbBgFU056Vp1829K/dyFaWhcnStrmkzgA/
o5H86cVlhgRglvh1Zr91uhLwLBk0JXmuMh6B1UVjhdEI5IJ3oVKM5mOcNf0paVv3Y29Oe0HjxieT
74HkE5KX2g2EK2U+Rx+5XrKx8Xyw97k/lYP59u9lMOUlOTdwDMZsr7evyBNtpK/I68Mr/plax0IH
CFXB99Y42V9rddybPrztqbCD/zO47j4vYCK8UtjNpUM/iFgk/ljl+edlKj/MSfluWNJ/G8/a6UBv
bSWpDJkMXQeC8NUiexSLGzaaRS6KJg4zqojFwYst7e0lEC4TbkwwV3LCeI2QQMgkKTvyn4vwqvoQ
1gg6h41WHsa52avzblyfmIKSHugz8lnruRMFYVIRToW49LVBL91Vx/nihVnyVCCe8jynencqVNRM
7x/vLatkntQqgM9AsbUOJRHaCWGebC/l7ESPfdZq58gcu3Ovm/3FHNrm0R6LvYhl2ygdHPp+UrRu
9VKMRcaccR6KS0mH40k0y+DrPdxhvVKLY1Ly7ubVbufolg+DfYVCDEANtyZVktXzrs1GCrqyai/D
0jTiHCpZ/URvtf0YFktfAWNoy8Cy8/IoVAN6ydG1s4sRo05IWQPW+vv7vvFUAJ5AVEnKECDnID38
t7QujRSt4Mnmx5Q2QI1mOnZMkh0ipsl3briNzYaoCbYDGCUBsK3fxnBYcth9tfYytmP+R2Ko0S+m
NOtnGIXTF89QBEFIFT3cX97GAaVvRocVASLOznpo3WwGIg2z6i6KuWTvIehxnlM9LnesvObZ14kQ
ZQTGPmXFBmTjem26NzKja7KLdlOLE5LhOVJKUuTFYiiZMe0UuF6+HHOYep5pUM5HaIDnow539Lkr
elf18xKx3PtLX31ZwBZAK2WDWbayKWeuSvTtYo92inQFipBUVoywLp9gNYwDa1z6HVOrXZamGGMk
W5ckBPxjZSqpE290BZogVVwrPpznkc+//UZ+6Fcr0EzS2OCuJX1fPcg5DBeGM0HApSITcIgtVZxp
hcw7Ef8ayYAZAlOchvannFa+aQuFVdaJJFkCo6UKfMm9OhYPo5ghaXZpE8S+rrVt9VibJRpPNpPM
fyRKaw/g5BE49mHqUv+2c3irP5ZGvMSF3yWd/TOzhs44GWbpXBjm1qpThiasOLWR6rwRdS5/PyuQ
LFTMKEpe9OsTTT/V1erZmgMUnKj8AxiO+A09qKzCyHcc/xWV/5vjS2OcaaB7PEt4/noAwqMSaqpd
agS1rVXIiKmuyIfLHI0VfkCf3w4Ks83Tx5Sime7nGvXhM9NCanPQ9LRCB7pKrb9bHqPu61jUdvIh
UrMhO5pNGevPphItD948o4aZaUr/rdPHJiPtym2h+0VXu8apTTqRfRu0Rfk/zr6syW0czfavdNQ7
+3IDlxtT/UBSUi5SOu30/sKwXS6CKwACIAH++nvo6plrUVmpcXdHV7QrnYJIbN9yFlGERCtvH9A2
iTC2bdiVh73YUMimEVBjN6GOABLB5rbgZYQSM5grx2lKxiLQWmUqNp/k4uvdL25dpA8o6sHmBhUc
tDw2U9grAnRM78sjSkcCN7D7ORQjWkWVU7w8UIy1sJm+aL3rcSPBUR7x5/laiTSpG9614X2Qwto5
02DNFovjVnnnl+T1FNT9N0bGXwSAr4sGwO/VQAgCZthrm1FnXU+xw/3gHhmYF2XAiccHmBVir4Sy
uXbtXJ5N65EBrgdwuVDhjdZX8NMFRwIp07ZZQmjbOQFOZboUcMcbf63WgkfC+R/hBsC+Qya0fSTS
Ex+WpjF0kZphuA0nWj0FXZicSO0tN1AGmH+N0PpjvJWw4AMQsrbGNuFSDdNPSKUxAvR0GWWALbE7
KOM2t4GugDcYRvn08kLZBNc/xoMSIdrXoFhj/jaBbglLdQbJEHKPb0Q/jeUy7znaVbesBPiY0cV7
QH9+2UsN8t/LI2/Dpb+GBkEXcjArE2SLEpEMgt5ODHqhcGoIxUeQUVbw7ZEDm27nmvbH0SN1wZGS
HdoyHUCATYNssnjvL3+Ri+2PKYagCo46JJ8QptmsWjW0XTuihnhftl20R+HB5CWNqsLh7FqLeH2b
59sSQ4Fck64dT9RWN/t/kqnL4F9L7kdEbFnfMbeoezYU/czcG3/U91pjYKt6EAMpuyYh/cxco/35
Q+QSOT1QXOc7podiXEeUD4oqW6Jc1P50wBbCiyUNnF4WTneg0cS532p75dzborPXuT4berPMNB8l
ZP5odD8KAcstz9Jd3LrkVejzeL+IBq8c034HNz2dS6GrQ1j9ItDqx1fAGQ/yIIBdoI5spjmUmrY8
aaJ7mMBEe+F5OqdSXBMMeWZVo/m1On2ujUTUizYbuERAz8jA3XvhRSbeT2OJIoMSYEjuppq6LIvB
LOSZL2vvVSjFZIpJoXOWj2ncq3yJwIG6ksteTjv0UtATARMU2Sy038+nvfMlAx49gDMM5fcLrlZz
F8j4hPgZkh4xeWjkklyJtS7PZhQisM7X9wzgxfb6AcbaSuAf8RJ6SBs7LvUycByvWbhe7iYckavu
EuCW6FFs69JL2wm09srg3moy55rr6VYCy1vAnrnaMwCi89Jb+BfDEhTk6RTevnxuPPOQ6/264pl+
8OY2YauwC0pXNSTzmMdIJnlaH2MAGq5snWdHQSMc5w5SaGiunc/e4JF+7Jw5vEfc7d7hrbdvm6qN
r8gE/cD1nJ9MuLiRtq73HErU28oih9CANw08vndZ2k33ooaEfp31ArA20DW5HB58h0ty0o1V1QlO
86nJQjpU35MlbspHybl2cXI1IXybslgytdA8dA37PlgwUm8ckF9dkvVjGb+lwADbfCJD/bGGrdWy
F4QIYEidtnfjR+F1cs5qi8JTnlSi+eYGdPJvw1irss4dFplr7Lxn3jBOZKCror/Sg83ZRCjgdaZq
Qlg9JsMD3JvdbBJx++nl1XIZkeEGQ8cGjRSIHmAjns8jSqkhpyHmcahK89RDN/OpSlS9jycR7NB4
nvaj00/Fy4M+s/VBk1vxpciscLxvBg39Kpb+Alo99xS/gdWDA55jENwgrghBMUvr3ZhCqYkq0Zpf
PwJWfTd4ZaM/ulIdzp/X72AN31UgA8ohnQoKpHjR6r77j0YB9hPUVRT3tweNq7BOgUWP4Rtgux06
U+FdxKJrJeotixR3BxID8PNWoZGVabbJEMA9d+CvAgZYE6f1oYJNbkZmjx24GeVeRE37aWnd4NHM
bv2UYmq/4K6jxTTK6UuNTPZKP+6ZpbSmyqjNoziPuvLm4AF7lLatdMBpBWT1Dl2Rk2zFbk7qDrSY
0jykMEDav7yQLmMk1LPgpYebDeTBCx0sSBpxEk8x7C0GpzwpDV38eg7lzRCaay5Vl9sRs4n0aDVy
h0DVFkJfa1IJxILOfQfEQ5RZHXO/6OOo8a+E9pfPhOmMgIcBtQkX5DYg8GASieaYdO6d0ZhPPXL9
NovF6L8rYcB15RS/3Ijr0sFFsXauUEjabET06NwhXRKMBR2qOHe7KRyyvk2YKACEojJzw7GW+RSm
NshH2fjhlabH5VuF+BtKH0gt4JEEFND5dkzZssjKG6ojlCiSjKOiXhjzi4Ih2CYYJADbCNQHkEy3
qqS07pUKq7k6xpJHWR/GkFxUdMkHTaMrz/Pc5AF88QOciMN7S0vxPMwZgwPokbHevxk92+2F6skd
o5V3Zbs9OxSI/oieIkggbsVCAhAYkRKp6ujp4fVYh/wGpeR3S9yJK4XU5+YIUpIgHeAdghG8WSQ8
VQ2tZFodlXSdk3Kn/otHw2s22ZenB+66v2SbwWi6KGnqsjYtRP37Y9wnKwNdDx9HJcVXnhL5YGSl
HsVCqivTdfloGAkGtABer3y0dNMF6y0bYa1RA66YAMsExhD+L1h28deXj6lnhgHlEtsLET4ectsB
M+A54OZW/AjNVvQ1urB+0LiSD78+CtCCuA+wjxDnb642ihCnKQXQMWWnVc4Bxcy73rtGorhYdmut
CIVK8K9wZAC2eb5jHcFWQo8jj347lXkX4e6svK4tyPyryOVVBAeq5NClAbcTfNXt4QAc3MhbAPLu
1aTUU7AQ/nniwS8CO36MgnAdOlOo2kA5a3NtIfedLDL+9B4KsPPTsLBov9SRuhLJXiwBPAuQWZCh
XO3mUSo9f20SAQ3OoQTPYjxWTJxWRbrE1/zmLicHiTTqTvgPelsXlniDD49PSJKmKIyjRr+rl6g9
pH0azIXPw2t5znODoXOGXg7UFVYI8/kjRaHjzTIoU/ikLjS6HRLfoJI69LbMfDBzP768uteb4CwT
8GH9ut4SKArhvtjev9xZOLMAM9yTUERZ1Mk2Y4TuHNN/pHaYi18fDVYHyKCwZ9Ft3ewlMzlwJKuW
8h5IFv+z4abL0pY7twqZXZWRivxi+xqrcOXWo7aN+gdaGttEx9XaTR1AOI8BEE2F6Ea102Swch87
ig8HxJPer+aJqAMgzABQCywEVNM3V2/dVURB3ocd63ki38uWOo8wk66eXn6Rl+t+3VPgLeOcBRnq
R13ip3JoB7YtPBmBM+jLwH+b8lJ8AL1I3PwnoyA0w0mx0ik2zzKAhAR1TkAMYA/GdhCsQIFOzOxK
VH9xRaE+jMlZ6yfIWxA5nS940fXdMEdKH9NhiV+1bi12kx8ld0Gj57yNZrvruPeLAEssDGSBaI4j
eoGiBJgP54N24QijIG30kUKiaO+xtincUfcZFr26sujXi/x8i50PtXk+TdDyGtETPvp9sjwFURNC
O31Ff3tBXdSdaR+hzNrdtk47716ev8tMBpts7emsuoJAdm7bwos2ZHCtr49mkvQWgq+rTm/HCp20
VT6Xsc4nuWRMlvEBhm+TB+MPB+EpvEfQIOuSXzXfWd/6j24W4hAPdIathwReAl9Go+ejl8zkFthN
B+YbybAz3dBfifefWVXA+QGCvPZz1874+QTX3BGBCqk5TrLpDuBKRlkHj/DMM2OXEbCxd5OgwZUN
8+ygEHZZmerQdtlSC9BbmDvHWcxxYWy4qwAT27c8nI4o9IvHeOnHr03SXOvDrE+yWV+IvtEAwjSv
UuubXYpEBnrgrJ2OsPDrm1eNGEim2Py9rKHutVSDzbsqsnDIgO77YSKxuhZjXt5YyBUhMYOkEZVu
1NXPXzVh9SS5qubjREq9N7GtCzFVyHJ0dc06+bLgip0PzzZkNhDPwWmxGWtKUVswNpiP1FRyyIZq
jElWQZ7rtdeu6jZBY8ovA55yybTnUwhbqrC3YFkKVJjKsamuqQY99/BrR2GVXEJFaSvMyzWa3JAc
mY9OP7tZDAmvXM3OIXX78XBlN69h82aiEcmj4YaKEv671eKNxtnlka7NEYqMhqBDwuGh8cnvEgKy
LW/MxxgvHHyJWiUimyD9nxEqrnk9/TAbu/wWWGi4vlcXwvVq+unqgSlfwvoJG8ufJDB0bZrqHY9o
eiJ+T4515X3mgW+mrGam/ti04pa6ydsIgmOrobfcpz4MYqA/pvihFv10LVR7ZjOA8YJpgGYx9sI2
KdUWfHzSugYXo/bJHUGZmOQC9fA464hd/Kwm41uIXvsUjhXQvc5Qn6/sFYDsc18CdyYCnFWAAHWb
81dUk5hBbVqZI87D0RRRopD+R6K89Rq0YpK01bmoXGhYjd3nOVF+eOXGWTfBdopWOWqc+QADoZB8
Pv6gklG4HY6hWnN0MTvz4Mfgf/eIVm8EF1ee9pn7DetgdVSEcvqKez8frecSeIimscexp/LWFSVH
7iJAzchCWz0kbs+zsgdOiiP2u5Y2/bAm3TwqVB7AWYyRqiOS3aSaZd3QcqSDPaIu2u8l9ArQVUls
ZhqHPzolN3mgCEtyIUJIL1fDyJ5SVzrtvkm19AsWgqQSLLM8VJ2ed/4YfRnYwnIIv1+LOC5DNnRc
VywPIp0fTPnz1wT7FOlbK4HCw9zsNSQ14PoYhlcOiWeWHmRv1/MI+xON+U1cE/DJ44zCUdiygT44
vg+gxlB5hRmWcKfn1u4UI+INbHnHr11c6w9Xzqhnlh7qQtAOgckbKE3b8LePA5ty3DkAj2hzWOak
2vkudSAckZDdyEr9FFRp+7bCkZonBNC8pHJ4Rrs6hJG1ExexjYPMVsTLm1aaXYKi6pXNsS7+7YpB
5wMCbz4yA9Qcz+dB1lULgeUFnstttFoY2OXJpNDoyWgwjmhF+qX82HXX/Em22LI19FnPpFVXCRAb
lCHPhx2FGtQ0WXucnZTnRI+QpaezeYXv+QZrNykUZ3DyYWVahLF0846701vBibmbUGcE4jy+pn3x
zL5dxXxgBoB1CUTfJi6Vc+vYsqbLEc0KtITdeUIGmDoa0g2qMe1BjLGEtw8aJHPitO9eXijPzQIK
KujrQIT6kvKGEqkefeiyHKXrTd9toE0eB4j3JYC4Ge9Seuq6Nr1SLXh2EoDMhioGamGgFGx2B3TW
Ohhht/aYxNo92sTDVtdSuO6hHXy3zjyC2yPzIYtN9zg26TsHHM7htoWCHikIa0eZIelK3jM6/3oi
jh0LYMb65YCK22qbQzOvjCFQYY/AskK0o2lAWc88GqPPsYzVyQRGyezlOXjuREJnASEbMBHwft6c
nUE5uINDlD0uMgng3dhFbxa99FfqnM+FbKs923o4r+2pbdCvVrHWoRT2yHxU4IsSThU7z1aIxZ2Z
yeY2jYX/ehA8/DMCZuBPB0Jn1X4E1Qj4D+1718Snn10EAMtGuKlAzIWqzflONCScAIYal+MYNJHZ
1RyGMRmfZQUbZagu7d0WM5zUafsNiqjwH4C7g/t5jk1/ivRYQRIwbKuvcx2P9tqbeiaWRBwPIhTy
I/xzi9lW6Rw4JVXLsZyD8D2DvoQLWBVZdhP8/UxBPNsfU51CpwT6T18hF39YoMJ1W6cVSl4a3MUP
C6QEMqiAxZmEoMCVlOpH3+L86ASBCpoy8HKCVD3im/M3N7qmS72hd48+6qz6Tqel8zSh/lfdhCJE
LQc9+vZhwDnqZbWT1k/EDMMfrHPISUQJfxyVnd92akzNbqUo4+9LBeL86MECxXH9FSKjS30lOrlc
5Offef35T+GqgdA49I8pvrOF4ovs0iCHCGJ6+/JWupw5jBIj3ELf9Zn+p5XViiMt3WMAnEVzbHE9
zrtkgNPCK3fhQXOlZHKZ2ONyhxDAitQFnBEaUOdPBYZe2lQx1rCzxMBSBmoMOK7NerojS9LulRpP
k5LzoxPD4C8zqCiuOHRnfoLOP7B5fWDKaxD0dcizxYEYGjkJamyg8eFU2SwOE3ZLU/rBcgQYZGbZ
NAywuQYSRmQwVKP3TsymOB+DoXULwERq/dYLKf/y8jRcJifrl0D7GWDxFWq2LZ6OJsKJDU2GI+PQ
I83mBhrBWRX0+5YSg9Jm6ExHh/gdcrTE5PB4G28hbJXsYroqckOoPQ8d270ztuYFNVcFkS8WI76e
jwx2PXpwJP74+j8tRtpA37OclHvssG/7LKBNRzKIvQSmePlFXNzt60A/RMlAP0TFerM+Etdpl5pN
eA8QI0ag0X+rjPngjM53QVgBYPM+cq8Zjl/CvtDEwrCoqwHgh3h8E1BEZWeqGFzoo/UAU8+VdvQ7
spp8F3YqhZOXRo+vEPM6PUBvTdBkSx9EfWbBvXSvPP/lpYPvAvs+VEaBgwASY40/fnrTNqADmjTW
PY6hSsUrhyKAuvNwiz6IZqjSPUSgaVPoKDTlDhgyTuB/B3wPQkEN3GEclOGVyPiZqUdEjFwFDb+1
z7OJ/yqmfQ6miHeUgRL3Zerq1w2x6RVA6eXlhueGiRp0BOBqgdRz89yeltowxKFHO8/RH5EaAK+n
gzPxYmgrAht4akV957ZD4BUCWXmZL4HUn6lKbZoZbdHggMG4z5uslqAqXWMz/ODinJ0SqIWifgNy
JbIgLJLN90MNzEEUMLWnpvc6suOzZ51HH1pbZVioZB6GzPMnYx8H/DuICqawzqn3ZYxQ9J4BW9zu
3NixYtcB2g8Sftu6442ggys+aFFZU/S87+b3ddCE894ns+M8dWUyie+JZYs8pWUdE5U1fi3YNxE0
aBVlkKUhRBaVgu3FAhrdHAxFNci5ySO7tOZrBHxF9SBGnFjHQbX9NevXy6McNz5KRwiFV4tEbNbz
lVrzyPjCVPUpaa0PCCEkf/4I2yj4ZJZmBj5z8oWXhZKkQDyHThN8tI0Fw30MqqYvfOXR/gnUGBEc
Xj5B1ok4n6i1xAb05Nr0wnJab7yfNhAYlWUz1h09jTGdX0mi1Gd0GbCXvciZ01c0Nm6QO9AOuGbB
eXF0ob4FcRYkTIBWAqmxWSGuRW2pGnx60hQ85hsx8yo5dJBhY7soFB2QjKk6gUJVicxQaKn+alCM
QirA2PgfehIgcW6uMRgoIXCKInoSXTqLrFzq6a0fs2vcgMvXi9WPcBiXOHqwqJ6ev96Y4ZoxxB1O
A2wwYJak03l87baQbv1mEzr8WSJT+QIgdUuvPN9FpIIrGq0AsHtwOgBFuJ5TP83rKuzjsxoSKxym
GrejkzoHBjuHQ0iYcyUoujjyfkQDqPSDOApc2Fa1KJ3mPkGThZ2siOyN76TLgUIf/MpRfzkKgQM0
hHUBCkUjaVt9dmjnM6ElO7ljR8AnMnHBArhhv7wdLuoaYDWuzwCZDGyLizqTmpYybX3FTjpM2QEq
ivowJ0P4Np6mdOd7DsLulwe8CKdWGiUKOR4U54Do3WKI4MXNdBdocUKs77v5gCy1K5IAmMq9JXVU
vkIgWrM3FWiHZgcNo3j+LNORjteIVJfrhaDOu3LwwQtbsbfn62Va0kBAYo+fUNllN67wbbkHo5p7
mY69qzSBZ17z2jlZZTVAL4Q99floxB9mlGmpODlYUrth7MebIbHpzVQFfpN5QJpe8xZ45vlWbjMq
ZiheAoazfqOf9kPTstAC6ipOlWmiA+8bAOPTJpYfSeyYP1+e02eWKuKRFf4FVAyAkpuxdGLc2rqu
OHl1IFQeBlUkCtfXqNS/PNBzrxGdYcDS1y77haBQ41kI7EW+OBFeu3kQU3ZEaUo8+FqhM9DOxl4Z
8Nm3CCnVv/QgUIA8f4uunJKktrM4sRkJO7DF7h20K5e7KEGo+fKzPTvUauK6HowIojf3Q9whdFqI
EKe5TKM+X6wb8GIkaZXC3TGeP748Gorm+OpnFyHwiQgj4RsLySh0XTYbwC9ZNw+ijk4QRK7jKs0F
bIZfQQe3P4ZQPi0CCD1/SOAE7LjzlwYk+l2/pAO8wFHWt4gy82RppwejAXTI4nKYvoaLiL7Pdsit
aeOcVp13S0HZyoZAzDLvvBCJgV+3mc+ZlwW6owfRd9AEVUNaf6CePQoVxA+pjjwk+bCiZ0MDyf02
7U4oaZt7I8Pk1VjTcYdod3pcQOSbuEJX1yk7e7KtFjuXRgn0rWIo/i2WfqitJxg6Z1LvqorWeah1
gY+a9r52PvWyeYjKwdxwFxJtc13qLqtF3NMsruR4ApDcq4omSPo3Q0DGe4ietDDQKN3DQEaLk8It
M0hmvhrKpNvhW5lTMldyz3Vruaa3aF6a6kODKv4TZADNV0/0ZVtwm7ZHuSr55JzOMnqIQcuv38Ql
kDd3PFrwsuAkOqXvyDghigceENOzdufezsPkTVnHOp/fpDZmX0czU5qNLq9MxrQo273tI5SoM9r7
HWZkGRDZ4X2HgziB5u0t6V1dOfHwngFb9i0J56a+Scy0qiuofppHelK4mu3byAXV/YY5S1h+AMmv
llGuGyhLkNzVnppvSNzyPydDANVNqKHhHipmhh2UtyqauXVL6/0CdD9iN3CRkBFja4270oFzQBFY
Odd7aI2JZQemrLl3QBH64uuR+5nLEO5NyxhVe+rNvslVrKCRPCtr/MJt3ITlZARMN0uh2ax2yp0l
HGj41Ikb1Uk63Jt09NQNUbVvCmQI/fB2BltQHdA/nqBdWHaohEOtIkKAANcL9wgEF/EO3dD0fMp4
w33QLBKnkh9U14zO26Bs5z9VOAbk3YDjSPZ5iI5bm3vMlemepm08HQC5R2Q9+R2IpTZIpECxDXfs
Hs4F07Dz5pZBiGzWySc/7KHBAKQS3FNHHnGWp6iAtbuJiPQNH4Tb5jDaK/vMkWXNsjCt5u7A55br
dyGI2MunmkpbvxGdZp+niSLmEKK2TTFwKaMsZoT3r0sZ96Dl1E0MgkpERxTTQtsgASDQcqnGrGl1
4+fagwoSMkLZdZ8DTgeRoTcwBTqbZnQUIGne6CcIKCXhnW6r7v1sugpwXhC85CMHai/oAKTwfIVh
VuWsQPYWlFiozpV3lSwTeyKSx9G6g8pE3SnSa3laQoaKqIQB6pLDyXOe99Actt1D2ZRUv3MS5v6J
MH2kBSXI2rCBqnbYJZ6wLcwu3Gl8bQI7qieZKq5Wdc3OnU8irUWQ0bIMp6xHNrPcxaxxeb4wgsJ3
JJJVSWvQOpVlBkWfqb1NFoOFlEDpJuKoKC4Bys8Kbsj3LdS/ktdsNgG1IDBUXVwgIJvYHyFgK+k7
2ihOC7FEPMod5VoXpXStockHS2owmKuqP9iWJPMfpdez7gGGeDqFQ4hfif08e92TH5YJLnjwZBu0
iBvaNO8rAKP7fdiE05QJT3lNXkJS4QO1lRgzEtdUv/LBdhgy17azvodA3NAeHMTaToEMgVhwpnUY
v44shNNyqDuGcebGKhQ7i3lTWbqMY3MXtnGvi87vOVtvrRaBN+lYteuicFoOcFXt+mMJBbI0K5vA
F7d6JP58srUPBQdNehcleqhXgeoyNGMJBuVayagX7vqPJMKiyOuyr5a7JZypd3Bdy/tbVNxNnesF
pYcsAo/6PTQBUXGIHApat9O5oX702Ry44KfPfpqnMpX9EYIHgfOGuX49vsYXkc7HeQJ7/RR7paG7
AQs8uol5FywFainKLzDVSZAtY7t8IBWE9ximl4YUpwVK33ksQ0vyGLLnM/ZAWfokH6BtTYq+96Bf
jUU/a3iBNjY5cGtUVziu4PVjGXnOgEO00TZLgGafDyIE3SwbkYSqbFByEY/WC8GO8gxk/7JBSJx1
Eh/GbuwqOng7eA3p7zF3prtZxh4V4Dnl/fvKIJTFphJYrC0fx/e6gadUwVx4OGdA0svPAmJBH6sk
Lt1drKCGBGVEEO/vORoyU0YrH2d+bQD0g7wcp/0BnqMQhEMOJEE5ZwM4SrCLi+wt5ONgIa49xmDS
wFjtZjCiDD65YgxlLgjokjeuNCYsZhyT7htWcvQrWsMszeoOjZssGSCHmZm+7padsdFIXreJss2t
bLUCU0lPTmDQW7UOlOtC2miaR2pK269NqEN54k4aS0gLdKXIoK6XqD0JWHBkI6gRS9bYwfIsMYOG
6KopF2cveR8uXz3Y5/F9ZMr408QIk0XiVij2+q7QJhMqLAdIUzmxf4BOBPUzT8DTEvO2RHUmfRO+
WYZl6PcE3/BpAbtffuKLBzEDkKtAYslxdHRs74K/86F2l57hBFqW4bFScPlAlQ4kngJdSlkdgA5r
AdyYa8t3Dd7CuoPaymaO4WOawzQJbX47KfNpBFLG7GExK+p8Yt4y5XSYU/8JRAXdv56g6sVHYEz7
us0HVmunqMCOTo4gqAcfl5mEUK0XsX3oIfUJgGYXBNN7eJsYeaeWqdUfVWRpmC2VduQtIFHxkNWe
AbpjTAiVO6B42+4AWaSmLhYuwPFA+1Evt2UHV+mPdnDjcS/RWq1zqFDp5TSHEww63USOSTGHVWof
SMDTd3HYDONNyT1fPhlUMKPc56Qc4dRYj33OWQkZF0BZk+k1TFeabt86yeLc4zIRH6EG7XtFytq6
20coknxDGamhhcTLRjubQEvxpq0WwR78Bq6nn5D+IUQIVBzMu2jijj75c+cPhyqpcWwtEr4HO0NY
1+JIClh1Aoqhh58Edmd8Ax6k2+XMVKG/hyIbQkF0O6ZltyBSWbvL6GnlSc8JzaQJwuUQcr/qXvmB
gnLlNFSTvE3laL27dKExbJoGD8hzi6WProIVcCulLhmiwvVaPh06tSB8EY1fvTcJlsUdVj8gdS5F
ZW3XxEFn75tKTuPeeKCCZrpltH1TBkF9Un3s8TwqpwbHRhnY7j6BezPDy5lFCRr02nfDrRfQwu9Z
iadN4uFxrqHxCru+xe8PoYcgbF/plOk7LhDd7rqKCucJvmZBUoRSUqfNIEYxIdCDNUtaLvkMR0/7
pUplk9aZ6hx4MjlTy0TedAI6GuCAM7F3Ro6W6pgsjZfHSlRzAd9Kx3kfLmX1tWqU7z85VIwfvNKD
ln/hEmvkTQTaRnpPaM3sXT3X3sfRCYH7KjWqdVkqo9LsEYRz+yrtQxjEjMMwvlE+S9PbKqX1kCHA
k3wHeH407CGOSqEcF5AuxcXF9XuCut+d15RRcwtqvgJfD2+kPZgOKx8CgvM4F91A+m/e7A6kMI0y
4Q3Ti/PORQAWZ1i6sBTVi5cMuYmawDk5xu3rfSCYumNB05X7znUCCyMISgZw7Z1BweFlxDHQLSFs
lirimn5HcRynd5BH4Tjty14PtxHWvcoWb4RxaB+0/aPj2yhBAIbw9zQHngiKDtmezaJ2rgj+yUwE
ZKlCi8VKmsZ3FSr1YeY4nf8EL4CguQl5C8tfx+L0ueeLjdIs5FBoxDZBIHzATOmyQFln8u5ZX4b2
Xi0S1lAmCaAuURJhsM7ipcaSgfYhTiJpRH8Hez/ObhFwKJY3YVnC+aJU8/d28eP54C0hrfYlmupL
FhkVjftW9HWwm6H/S19jLzTTQWiKBlALh6MEyVi/sOPgVaY79KuKTdbWBEpTOfRIp9dB7bXN1xJK
U7rwpNNQk/dciEdWteKzpU0IjcCoLrnAQRCo5J4BFltlKKI6uimQSzblHny6NTlkcnEp7nE71Q+t
m2q0n2f0Ru+sj6TrgFpIWr5KEVAF+9S4aVW0AzwkTQboWDmeTB0wxF7AkTQ714J4faNYLyKgOCBK
GBTErxd6mpgUomh6FS951AA1meNf9/JhtUwLDgjhQABGzJjUdyAZNO9Z5Ct0bpt4CZ/CVszDKWpm
YXZ+gxDlI8juIrToDThR+r1BJ02dgpoSkIFn3dUAVLl9BQ44cJaOGTMgKLhG97FPJYzao3pqvwEZ
uIjXP3L0//PN/N/qO3v8KxmX//ov/Pkb43aEk5Xa/PFfp/rbyCT7U/3X+mv/89fOf+lfr/j34UmN
37+r0xe+/Ztnv4jP//f4xRf15ewPuwHXo32tv4/2zXepO/VjEHzT9W/+b3/4j+8/PuWt5d9//+0b
04NaP62q2fDbv390+8fvv4Gb8VO5Yv38f//w4UuP33v80tZSfbn8le9fpPr9tzj+Z7LW76HFgAou
Ktqops3f159E7j8TwCQBu1+x4Wjoo/o4sFHR338L4n8CT4d6GExhISGAuthv/5BMrz/yg3+CgAoc
E4rHaGCiz/fbfz/62ST9/0n7x6D7RwZNO/n7b+fFMAfgMHR/gNDe1G8AgaQAXg3RDuFsAs8Eiqtn
uWY7/3cfvqmwRVGnTVviwz2nfw8l2Hd+eA2G+3cfvSlxKRaELcJSsgsJfPegsL52p5bo8NME/vst
/W/eyjrqT2XItvTqmWkW7SBI8oqH8CBbhU7/s8/etDRQfokSOlXRDvHp596QvHLTa22Fv3sr/vn3
xskjW3jnkR2ajgAXtF/krK8U/P7uoze14Cp0RLiYPtrhpHfzdi5JAaPAax3Jv/v0TVkvmCRkFnys
FKgwAq8as1uYl16z4P6bD99CYnEPx3ZiJdnFYw+ihSZ/ikDzKyCQv/vwTcMwTecZvnB45RXKfzka
qrjzB+c/e+kX/VnI0kCSuQx3qWbOa0AVktuw1+pavfjvvvtmf8qKRhN6J2SHmsenEgWPiAfv/qNV
vi1BwwV8hMkcPjrubfP/OPuyHbltrtsnEqCZ1K2q1PPgHtyOcyPYjq2BpAaKokg9/VkVnD+fm3an
ESJALoyEZm1xc9h7DWWmwI1K5//U0fpnz0pPP+en7OSSD3yPF/SroYRd7lDVKqVU3/0m7qQnTBJM
LesR3zMa/sIF9aYT8we/oZ3sxCpBi+W0ZzXomdccb5ylfqcx9roc/7+QONm5p1O+xGGfVX0CFVMF
kbz7pmvkNbbf/8Qm/t/f4GRom+A2hspuhvZaeEnC4LrZ/vIKi4ue2lNZ7FvYZig+5lcy01+m5j17
0TcW+N9a+z+tFJQd56wBB7AqRLhdClqza/BQ3sGxvjW4c3Tmtp9rHtam0kl6k+/iQsyq8guJk5j7
tmXheMr7VLOqjeMrFm4XfkOfVtBPIYF5QAe1cMC/Z1TnrqCWvfwAt7H/6De6k5pAIelw6jF6XNtP
6Srv8ndJpG+F20lMCKistkbHDpJG8V/7VoChGkSf/abtZGbL7JCZtbEQ8jD2LNNTcUT74T02zFsz
d5JzoBNcbDXw8zzLP9RFdr5387PfxJ2sxJNxn09ykcDNxh9Rrvmrq2l/9Brb1WHmKUtA5VqByZ2z
65Rnd5rp/wQH/WczcZ3OxJ5D064DlxRUsaSsVX/Ht+Ivv2k7aWkTUegx3NJqwMulpBotj2T94je2
k5eADrVz3hmD/eRUoyTFjwBtVb+xncRc5AbVd6VtJcPt+xQsL03yp9/Ip3X5U8qL1KCR1iPaMhJ3
67jehU3Q+N1mXXIVzGTSqWDSVDNT4hrapOvzGv9HxeH/rRMnL3Npg5hNgFRsCf3Gs/RJ8OKdE/P0
4//XUP7f0E5SSvBuTp0KW8W5DVA5i64GWIj5XQpjJy0hRtslkR5NVa8odizxI6Dsflnpikay2gDF
U0y2SoL4IaEtWgat3+p2QS68hoWKbFBd0ARNhS7rbtoVpTavRfg3deynRdg3qNtmk7TV1LE/hpxf
R+K/ybX98ykjJysbWjScnlYJGwL4zms8ZNEakH4r3EUJ13SqlxorsaKNjssVnk2gg2i/1HR1kZMB
LHQ2Y6HoNbjshuQPVDr97hB/Y1N/CjigSBriFVjgLA11JQfTHhLO/K6yf8Mofxq8Z6g8BYnCkTap
P8IRNB1wEN4hYLyRmS4tiM97K1M0hKtRmuaAXttx7yAI4LcMncycR4gNzRMOtdxOjzCj/AMWSn4B
d80Z+kjqukWcqwSX2cdg6fQndBT9titXn2hOEpZSJWzV1sNzZsANav+bnts/6eOCs00/koU0kDPv
Zgb8t6bf08zvU7pwrhRq2WpZuEH/MrkSRVpGPHn2+pCuAGWbAMW7xsxUSwaGvZnEc8t2z7FPK/On
1d2wbAqiDhEZabdXXEUHzkdx5jdx5x6LmyDImgWon6skP3pzggco/R76/zTD35xqrnrHpjRhTQJX
3yQGYS1vhi/zYB/8Ju6cmG08txtQH6YCzvc2YVGVLZ3f/du1yC5WqM+3tMcS3IPvZiu+peHukzio
rqK2+vO3bEe0ndt0sWiL6fBYEyDqoXn86BESDO4Uf3RkJwVrQJwNg32EVw/sRhl7h0Tw20+JsZ17
rOQgiHcRjgbopsxnJsu3S0AEAp8bCkZ3zkwSKtnTGktctWFRNegXHG0wdD7HA0Z37rKE9UEy9UBM
bbsJP/NIFV/qett86j8Y3UlP0AQjQZfMVEDOfAzz/pEon9zEyE5uqiRa0ZPJUFUO1BkaigmA/YFX
tQ2DO5dZmFXModwRFBD/HwbIcgg5vPN2OH21X9IeQzupGcS9zrtwtlW4dtWkwypU29dNiCMsz45+
S905ONOOs8VCvLoyc3sGZi7a9O/5wr2x0l1xmDyri7UJMPsmRpMzAIAMhEufEwhcbydDGwMZ1mmH
vgxZp6BK2W6gxRF894qJq7MKuotFd1XuFdqKL73c/pwnnwYEpu2kZ014C6oJMArJxv/iinzHW/Y9
H823wu0kJwRAMtmb3VShGD+Pcf0hbL/6xcNJTEAr0BXdaxxtvfqw9ICH7e+puL81aSczeQjXhmHH
frUA13AwBfBRVnrVxBBtJzMTAOss2qrAanT2qRmmp1BRn0shhnYyk7Qz1WQKbAUvmot0yJ+WdPLb
rKibkbD2oNhR4mpWAW5YdQ7FDN95E+fY1CoI6kwjJ6EFdxXW4XMB6KbXKnFVtdtdRYXMQltlu/6E
S/NVrlK/U404Z+bIQ7oV4YQPKcgTtGe+7CPx3KVcukDeoc5GOlDUZWBWIEegmt216Ue/mDg52ewQ
72bhFFfZBMw4DR/2YvUp3IPA5SZlJ8E6AI+2Esn0HMwLq5oVKjx+83bSsh+bOZ1MbCs7gjIXxRdB
o/zuVq4GZw4MxBgKDB0N8R9dap5oCvELv2k7Wdm1RcoA340rE3cCqMD+jtD3xFfe2KmIk5Y6XMAr
tBaPh85+49P+mQZ89ksdl0iMa1y3GOD8qsKy+7ERugSI9dkrJrlzUnK4Hw2gV8Q4KfnZUOsLWIW/
s1Od0u8315PcScucsmEHUQDXk54nXzsA2wYZXZAGhgxIfbDzPdPIlUiEwTsPlhGVTkDgPm8xsMSq
/ssvPE6G1ipm4b5jOYZ4eOcGIsQ5/cNv6NNK+um5SYBytSRFeIC0eWRmABi08Bzayc8mXzXUolAt
bML1vskLINbeE54+ze53H9U5NHvooixLh1lP3bQdxqxHfWn0KYtF8CV7HRGpCHCEMBg62R+YY8+t
uRzA0XzntvzWzJ0M5UujKYdgSCXA5fjcQ0f+VtTd8s5if2P0zDk5jQVtD2QcnPh59K1RfVOmOv/i
tVJcdnIqsm1Sp5vyJMTDakRfbrL45De2k6QGbusmL9DORJ0TcpNs1iUQp34brisUuEDLIQTEG4mp
yS2o94cmSfzON9fXJ4GrVg5OCHp3vL6xGkwJubBnv5icvvFPmQlTtH1b4VddrfxpoPMXoYrPfiM7
iYnzHjKfsLoG12ag54B19tewQtvficlpU/pNbrraD3G6DeDhIdwKJJzx2LTc3PNsV4/Af8Icwesn
uH170OHBa8zwEzI6X0+Wfoomeu43tHMWtRDAxkbeIjo2+gKdjLvexn5llczZWix0vYiiaMaerF4B
4x2/rbbz220zZ2NRIYTC5w1V8ThU531Ez+LkvcLeG1/UxTANQHVCHgsnP4Wb22WWAc3fmpLkQe23
KaZOyNdR5hz0LBSYR/bUxsHH3dK/vL7mLygmwgzUZQa0rIY1u0wTaKgH4BD4rZXfCKinzcRRGeft
8r2AoCTg06CI+U3dOfXTjS9BXeB5FbbTSX5g+NiE/TtJetpEfpOkLoxp6Sng9/a0ErviYePyvDa5
V9MKesPO9mKCZhgtrH6qIggEhMvyb2AXdge/oDgnf9zHHNx0TFy0tj2AqX0mFj8II2bu5KeCQkHU
WJTdwawC3whQoHkR71nKvxVyJ0HboFC6ZVgrg9r0YRECO0DyngLwG4O7Op/LEqlR58j+LbQXzSAq
IfUHr4i7qgog0MwWbEw0q8EXnIv1SrP+xW9oZ4XnXMddp3HV2gPVHuDg1h/3uPUrvienUP10fiqW
gKKIlnUla3ZP1HInM8/9KnFWeMPbjA8Dog0LoK8RLipRmD34hcRZ30DSQW9uxqyntj43+Jic/jcx
jv/fawNPwVndUEUG041sBpJ7QEPb9RoIB78NPHHWdp5rQ/ohwtpO97N6YXdgQPtdaV0k0Fgv3Urt
sFckSAZQKZJrTbjftF0oUCBHRKnLQGOd9UGY+mlpxyev7+iqL9ViidIwwi2iBnD2gtR7e0khauk3
eP56aY82IGoqIJ4nsgAEv+JiDprKb2gnJedpBOGxxRa4pWa601sXX/LZ+G0lsZOS7Q6j9BQg1wq8
SFDRBNiUwzD65buLBsIDAuZbhOKaP0dQgBmu61F6BsVJStOi2zvLBBcgaG+WwM//IJCn8gu4k5W0
hw2AmrEGpy27U91yDRHxd4b+G/Lzm1PehQIlcNnLFVSlqgzK8HtZgMEylkPUFVfQL1yedMrDW7Ib
+hBEFiJXfLuNQJH81Kbxdg0zTvDzMw4xnzMN0uB6buATeLvF23IP7RRI9UoIZV2iON4+2C0MRh9k
awTpMmdtK7UYSKcg1hCxhATvdTYNF16hdrE6ca1zCaSbrvqIv8RSXdZMeTErMG0nb2w7DWBdg5C5
F1/BNn1Qu+c70IXpbODwWRWMU2UFDGcsnGZo7xkQ5xzjRoI/EJmpIgO7meBHmE2539HugnQC3Q1g
QKLyuwU5xMnmDvrwZPPbXF2UTksU1tuyT1VNlvkAwQBegjTjRcDBp3QOs67dGsUUojKHQpyBAnoM
KYvfeTGctujfpKQL1Il5HUbQQJ8qAwT3YzHqT6CNn+QnoUMoC7/GowvYWUg9j4AuTtWJOhpWG9ye
71BAlJnffujiAAsCpY29RT823+obnumrpnhPI/2UL7+Jj4sDBMpjmhUIthUNlv5FBriylMtMI17G
A6LmtRG4qCMYSnfDAnc3kDiUPUKcDDzJzHqhDcHbc0/nol9SlsmpWmq4InACSRXePfvN3N1mdptF
McPMwzU4Z2F8NvTzn35DO4fzriFtbWZQkveCQ9thuYJbkl/dwxWEFUHTRTMgKlXPl4yXRBZpWxrA
av1m7hzPNQx8Rkw8BdCQQLEBlewDtCWTM7/RnQMaigM5dE+A6U7s9inuTdnKyLMd7mKPIM4x8AWV
1WoP5U3USlruYer1PaG6/fogtXDupANlYCpByKbSLWwmoTPoObhTsUmhjG2VHLKqzaAuobr9Vmbj
pU/Af5H1akhq4DiKoGxy/7bo4RLGQF4HByxdX8dkThMIhdIdLKgggID7BsfhbbFeRMKI/oI8EgnE
SBeM3sUMutb9VZds7xwbpyT8dVv8xWpl7OqdQG0lAymUfmrz/IYaL6IsZu1cAqKFEJPW4Ju2UPqC
hErxvSa4afh9Syc1IYUzRlRi3nAAuiSK3OrELy8hcvv6W8o6gkQAA20zkXFQzb04tHC2PPrN27kD
pHxWq9BTXi37Ti/CLn7aUhgNew3uYo4gQ2AAy+gx+DS9rDr6tA/a60ZHXciRnuN+2iaAyPate4ad
7qEp/HodcEF8HW8oUekw6bBO8kF00HFOz9KM+xXHIOz1evB0h0ahWMDdAod4PyQL+xiPufT7mK6A
bbY3rMlrgkXYhHd0CM/2IPT8lM6hueFwyDKIXVUGZaxLJVUKZGob++2yriUjPmao0wYTN7V+QY38
0yTzj35r0EnMVmcW7hMxht6IhiKahKAa8TqPIbr9+mNSyidjU55X3Thdh3a+5jPxjLeTl5ulfb/0
Gwjs8BqotGQPisfvaWa+scm6uKOGGb7qETFhkPDpiF5K6N55PWvpL8CjMAMUfcXEQ4hAHkPUru0Y
ePHAYYLrpCbpGshDQXyssmY95GS4y8ToVbKBQvHrb6nWLBcwE8gqOHTcQIqqYsQPwExJ9npoaPXU
+Q4MczUjO89PG0oTWT/sG2wAXg+uGg6RwxQhyTb5Uq/heSzFg1fquH62kOexNk22rAI9ZyhVcDAa
mnF+YztpCS+amG0aMaEWQF3Rhy9Q7H/PYOat9e3kZb0ttOXQfauk4abMGA8hrvjffHj/r7oMda3X
AYfY3qANzISrYKa3whbPm58SAdxbnZtsCALeKITOK7GO533ffego9brc4/L0etZBRyCDFOB+QsQE
AbEMHsOgm47tldfndMFH0FBdVX9a4jaFxJsJeRU0UeN3J3QBRyaIyDJazD0NXmIFm044Nvn18KB/
/jouEQD0neIoGNg6/WIYystaFH4Yeng+vR48oxAjLU5LZQ22/bnrshyKiM109Iu5c5/FmWbCLIBC
QxSZuyTlt7tfA4W6KuaRAR4DSZRXgVyvdrtd1Oo9yfs3UtMFHUHSe1zgcptX0FG81XFTAZfmGQ8n
MUN02Tp6qv0QKI5dxMnSnUkz+61BF3A0mljFC8ypKx431/XaPzPL/a6yLt5INEMXEdXhfp8F9wlj
cMJikKzyWiS/SA+diI/1gCsK6fbuvFiaSysl8Yu4CzjSIzFBPCHisE3mBwH3y68WLkh+tysXc9SO
Ett4CtGXaWrJIYOk7Af03mrPD3paoD91TSE0bdomRNSj3mZnNcqV91Dwy776hd3JzXrV6bYCEQDJ
gCQ+LJCzLFO7+NUNXOBRbU1rlhWDs7H+ZgjM68S2e64X5+icYvSpugZPNiiymnKDawpohdl7r7bT
rvqb172L3TFpQNBGwYYo0qS93bu+AdlXQO+yNFCC9LvJuSgeuKrN+A1gnLK6vYOaYanCxav1Bred
14sm75nAYXHaBSTsGoVs9GGD2KXfnd+F8MTxiNr1hCXJW1wPWT3zAzQWU78bgAvhmQYMrmAdXTGZ
XXUqfzbQ4vRa7a4OERMNsTJDWBKdp3dtLqYXxbb2yW90J1N70KwKzrAkYQ72WQ/7+TQsXvVa6iJ4
+oDj0jJAJkzJdTxwKISX2TT6FT0hPvd6tRAzkQbrPK9AnjWHGhKi5ZbvnjF3ElVCw1AZcMIr+Mdl
xyk2gMDSvfXbHVPnLA3kEJMuQHml7bMb3GMu8swPkUVdRCMMiIMt4Zh4dqqqRC1b0NmP/DoeMEt4
HfPNQEMbAstZlUNs+iSmWoJrWPs9WlzwEezeajY0uIgWTdoc6zj6wke/PuIvni69ydsdtkh4bFl9
HUGbrbbvERdPifKbXTdx7rhtkEGq+e+lUogzo5MfodaPXrnpYo+4KZqghulOxfJanJG2+zbQPvcM
t3OIztB81hlPsFLUflnASKGE1PaPf5/4GyeR6wSbBVYIQJqhoWTa9mXah/oGp1N3NmrtpU8SUReG
BIurJqcDYgOzaDisMqKuCqmk363RRSLRwuTdMISI/FrfMci+mZz63S9cJFI7szgJdgwNfwnw3ujX
XmgvOCZ1gUgRAQyug40fiofhrUahj9QT87u6uEik8CSwuxJ0JYLFsqvN7BQS4IOX/kkEteLXGwvU
l5MWAqFZxQP6YgYUQmB85yXwg8GdDB2aTGSg7qChwi2/HGOgSPGWWfyWiotGKvo6FfFpaym65EvD
NgkKYzx7Du4k6Za2dOwUBoe4+7FTyTVl70HL3shR1x946tamgTRrWjUsSUg5pPHyzQzwhYD5p4o8
N/XYOUitgcVbvOBv2Zq+v5EwDjzA2NVLIAZf1jlIxxGGbn2MRQmvCntYdb5B/D1756b7RoBceMJI
CAsFdLCBPdHDo22/kT4/8iVP3xn/jYPDxShwAkPutD5Nvlmf8mm+DCM/agYcB1+nU5rWgWj0qbY4
xdDGn+PLnhb/ze35nxKdi3+STVRbFTVZpabhthj3izahD/9+brwVEidTAZcWk8kx727oEwA2YC6F
OqBf7dxFQM3QTDd2QC23BmCtEnCUGoLdDxRGXamiPpqV2kZ8zHUcb1U03OewlfI7qV0QFIyMdQCj
WcjBFd1dnjYXxEtoLqIuAmqHiUGowtOmTtNH2I/c0oEwz1k7uRlHDV1SOGNX0OwmZb/On4xdPS//
Lv7JBFKCqo+Q6M0+taq9LEaYQHgtQhf2lKXBNNsAE1/MXtZSPMHYwm99u4ihKEohzbFhNyRDfMLG
7mcBZAT9TmgXMJTAuKOBSVtaUQrRqTwMqnVads+gOJkZtbOh9YCVIuv2QYv1fmqjj37xdl6geDnD
4kUiLwFGeISb3VL1INsc/33wNzZxFzPEmAAcAYAVFInjTzU8mMCFOxdy9zufXbEioLNbLSUEQvNW
WWguDOpxSjbmd1UMncNTzbOeaoUvqjg8ZHQDb6mwjYVfucVFDcFhEtbZp9AINj9mSXKZh34NC3iK
vz5/AtjdzqxGCjE2wQmqzT40uqBeS5G4ikVFgwt0t+H1rGd+1Q/8ZW/9wGvwXXfmDV+1mBX4nKuA
o1u3b9PBEO2V/MRFDQ2p5jKSuMtNW3Cc1Xhth8TrUxIXMpQHI15zBFeVZNyHMll6dugz+/3fU+j3
hzJxtYp4X8OqPsG844LdNvMfQ5o8+Y3s3G5ZHuod3tDI/E4dYacGu2Sy+SHi4f77+lvC2DWAvTyS
Z4qCWzG8mHR69pu2k5bYY0PYuiYYuci/9pJ833by1W9o59DUEU83CUHSCjSvooTjnq60n0QZDPGc
rOQ0WZNmTE93cfKILtTZ0kkv2X6MTV9He9U6b8clxkYIq05ge1gM563dC8BCXMxQCxMik6+ICvxk
Dumg7oc199rAiYsYUjBAa2KYjFV7vgNbruTDYpRX2xZ8wtcxCdtWJjRBvDsFq6JpSuBWOAqv055Q
59SECRWDIcjp5GGzfOhhEfhMrap9h3dSE+ZGkYJdVVr1Ijl0LL4VhV8hHlbAr8MidbPCFs6m2E8s
DEkDWBpc0w2wQb/zwcUNLUUAKbg0TCu7b3fp0h6Llvrts65eUSTTndFEoiW3BmM57u23NrEvXqnv
wob2rEA/NUHERdze6TAPr2k05n5L0cUN6TkKi9Bg4mtO7lRAnyA+XvnN2zkzM17HoVwBbNaKaRjg
NfN62RPTv0c/euP4caFDWW6bLK8B/SKLfoGxYosOtPBcKy54aM8BnRYt0IimptWcNHf15ifbRlzo
EIRfgwH28nk1zTq+ytc6PMCJ97+5af/fIxynzeskUkHO1DZJ4ATjNj0U/ZR8b+IOPmyFalvPL+sk
artKCDrBEwR8+o2WM9lKHZDRb/8iziEatnbHWxMoiJDP6e0YQJMYhBk/uidxYUQjtdAZWREelM+u
LUu+FrMY/Gbu4oiWKO+7bkEHdM4kPYQMpvf9qI9e2eQiiUL0P0XBcbm1S37Ubd0fYOGm/XZGF0eU
wU6DtuGJ4cCibir7pQOfam02v93RRRKJZdFijmdYPqzdWdiIp333oyLBTer1cp90FGxQ00Ersaas
bDr4StbWT18VL+TXgzPBmwibLgA5hVUHyvfluNDO94s6mZqb0OiNwAgjh/t0IYv7MPdrmAPb/Hri
0YzyMGMRymU5hxtclP+1Kc+l4qSnmDfGmg3wENEXcwmDbPhFNoFfAxT35dcTt7CpL2DLiJ0FRrZl
EnbXgVr9BC+ICyYaOCO2icK8GiA0fZcOzVrB3lr6Zb+LJ4KB55pkJsLosZJl2Om7cZaPXsnvwon2
wfQTlJRzoOSsuSK7onCh7aTfHcDFE81Zm/SJOF3R5be4L/7g1Mt7JCIulmg2Q97M8wmVbOsvPIdt
6mJaPzEqkjnZibenmPeRo2bW7ADKks7KmyA3xUe/mDvpWUyBYBL9IdAbAWYJVXYBVaDJL4tcLNGU
w99tqOdTCyE5h2Bptb7LAH3jWuSKANUTHTi6ZniErll9uwv1lcI73e9V5CKJFC4XLFpxF01W2MWG
4/pjGdXuhX4gvyCI9NKoWjIUWdaiq/p8hhG3KvyUXYgLImKzYbKgGH0Qy5H18JbcRk96NuwGX+9b
sWpHi39QeoLlcdlHyeek1V5oGaAoX489jisr8hUPukmF12yOv9CGeUbcOT0jWAIV2amOGNX1h9PQ
ebadeaWPqwBUNMUQqhk7uTLFkU79bZNOXtVP4sKHeDLkQbZRPM1rrQ4GV6GCh7PfNu6ih8ZFrPM+
g2czsP5DPcy323vvuFNQf8WDEFf9p2mWIt/7HTfzLgkr2NNlX9clQDVnb7fi2S/q7vk51jBnxhOr
AuThsl4S2BWjDuo1tosgCsJNTEy0+KItUw+c7dE54FDD8d9HP9WDfhMdF0E0iDlL6gGPc16b/maY
ZP2cSQ2AJYgWAS8LHpMbjqD+MFOeeBanXGSREvCKnnWDp/UibvZTDaaGytk7e/ypeva7X+TkrcwT
eLR1OFZBHg6fhcxEXPUFleCEGuiyVfNmMnjXS1hvH+oaRuDllgSL30JwwUejhRNuR4MEasENOcBk
9WVWWfLOt0rf+GWnP/8JxBt2oBRrgW81xfknmL2yQxTVftLPxBU/SlbJ06Kpk8osGyt3ksZHXqzE
L71dABIa60Fn4eteZX14n057fJHbOfXbmFzoEdSZTV0oTH228lJPwHvWkd/B6+KOjBnSIYj6U8cH
BSYs1+0BeGH+jqDDG8nnQo9y2PAWU7/QyoDYMFQdjejHkI1o+eqTQ3GJIzOcz8jALfoeq6DS72hz
cUnhMhp4RaKEU6xpBrOQNChu6mhYQr+F+gs2Cf1IGHkgC/JeT+UwRVsZRMxvP3ShSXuxqJDUnFTJ
JOJnna79fadl3/utVBeclHRhw4IOi4nk7WFp6F4uU+TZKnOxSfGk4q1pEBi+bf3RtsnV1LSe1QRX
KSnPg4JTi8Gjop/PwkB8Ubv1ww0RF52EN1YgdXDa2Fpan/PhZUnGwe865GKSNGAlU2txHNTF8jAy
Ie4jFkZeGDziQpKW0+beNRw2pqHG3TOnf554OP9+eL5xtXARSWaMLIenO/B97bx+hRFRH5a4mM/J
UU3cPv37X/LGru/CkhY2tSwMEB0WmBdcoFUZDZHfA9fFJYULaERWY1sOc8kOogMweeCZ52p3gUl5
KIrRLNg88yxpyhEKkmcyFv07wX8rLqeP8tNpaBLR5QoWVri5bF/jmt1AJd1v/3KlgqAolQQU8gmV
NtEB6st3Y5P6PfpdoAyJ0HMeE8Rk30MUh7smhhTR4kdRIi5URqXLSEaO2hbfk62keJlH1sutNyIu
Vmbcw1CEPbAygVqeoWd4P5Kge+fO9sa3dKEyAm7xcl7FqTzMAnBBadXV63sFi78BZb+5Ebq+Xnun
VN/pFOgHIam4WJtwI2VQtEF6LvjCPwxhLWw5FthBD7TtyMcACFJ9jDIoIZSzYO16XAGCO/3/cFA6
26Y6fk/DIIr+3ix+MzsXBtcUdA8bjZYHOEi0vmmWfFFlR/s4KFe1NqTspMgfu2Zl7SHKx2y8GMbE
jNN5rNWq93KyO9RwAYzqbYQ/M2B19GnUXnYrsT9sN5CiBHqaHZumWC/1qGJ71mYBU8fJDkAjW1jc
r5BZXyEXl23BAI2dtSNlnU/iZdz7nFbF1hlx7Hdds0O8DvXXTNtpOHaMbR9NOLHmFvBDspY1ndv5
YK1eHzerd/IjZqJuIYDVM3k1jGK7t7D1S+/6ltH8BmJce3OzZzBluGbB0Dawsd3l8ILuI9mu7daP
oyi3KFP1XlIpJwMj9BCGgMQoAdlIGEBRcwZr7Z0BHztGABAmvFYXsGll3fm4oQD2abGxLc6tpTw+
yEXWzUf4OM4fxIiH3/1OM85LluRDd1WEaR/eDb2MkkMxoZp9E4yt2D5kch5MUraQxcmwgUVjgaIo
h1urOHDGE32zysJ0f25RHE2XjWX5GoFElsvuIUjgsnPTxvsK1aVoDcn4sKZrM6FtGwGmXcbrpqMH
uYbDcokbfUNLYUa6wPGH2/0M7rIw3T5msuZLlbbNmP2phmCbSSn7Neb2uIRkoRSK52zZ4HiwClZ8
26a5jn7AaUHOzwkB8ulm4tk23AcpCYpruQWFuF/prvEBqGb1WsK1WQ/ZAXR9u58miTaeOBCwGtpn
3a/ZeN/0Ge3TQzrDcmsqhYpGdQMvgZy+sFii8bQubK/biz5ElMER6Zoz2u71OJU5UF6PzZpF270S
AkUIMrS6P2xiG5a/inGr5VqpeYC2fyLn5RpIZ6oS3K4zmoegOxv9NNQ9+goQaeLRM6/bJD5OY0OP
cpnC/hjsIsJXz9IQLn1DOraHcN/6He0Zoe5mEs93je5SSCI2ovhcp3RqrnJKJF56S93IHT8o6Dne
fnM6HnIqTsGZzkdEITom0SaXo2JZ9yncx3E5TwoRXKEiKQOUaVsRVlZO6YdoFtGlojqZD4MY+7iM
rFjJ2Zg0jJZFCjvpks4cHplFmtVjqTVHbZrD3uGz6IbNlrShTVSKAP0qtoTynMIk4wwScuQzqN/o
2U5yHw9Dqzp+TOtN2jKiYjqX05b8scncZuWSTRMDULmj2xFex816PmVp8lendAAn1D5/IrIYR7hC
93t9zEjajBfjPKFLo+XelKHOiufEZstxKPLNnC2QO2nvTFMEZwGcHYZLwAuXz/McNVfd2rZfYhZh
VoxBrvDAt3xLLlVRd+PjFMDC69BG0NQ57lzMRRlNopAPs6XsgY/gyZdyq6MPpma0PS59GNJjzmkP
5zYxXo7FPj3UU4DHms2CWh/VsDzyZc4vLIHD1tEkZJNngRjsdKZkZLcKt+eMlZDaWL/LZkjC27Bl
Y1sCgTL3141Y0UMbQRDbLoeejQdZB3y4SPZ6WCqcuXa5BSr4cqCb/B7tDaIjmv64BLppsM/MySUb
I/UytCn+c3QsZnXo0Sd6aMHGp2Uc2uyD0TNhV/BfyoAFaPolO0tSQ5/YHLH1Ol0mUIHacdrY2bru
XXAz8n5dLuA3Y64HDrvkkk5QZTroJom3D3HSQ+MwmXd+JqQ1Bs7Pod0/TgM15wQ9kpsubfvhGCUg
GGcpiho3xZ7z8GByO4ItObLlhudbPvyQGx/IWZOtxJQFozIug3HozMNctOiFNMku8O8UjGV0ABmN
qmjLana0YtBABJmi2x/HrN2SI2SEwawLV7k/phm2DFhMFBP7vBYKUtlwxNPJsRva7bYGuhcNbqoM
rzYbJ/ZAO0hBlWzN2XrecQ5v2zJLNC8TML2vo6RNzrTo5Uth4WW4WUnlxcyA6L2S1lr5YRPDVKPn
BJBv/v+Y+7LlyHEsy18py3dmY+GGsa56IOmbdikUkiJeaBEKiQS4gCQIEuDXz/Gq7KlK9bT1tJ7G
LC3TlJJTLieIe3HPdj9or+w1alEZXZtZ+K9eDFTugw3C64NKA3gu5M3IEYuGkJr4vUpiA/24ILyE
HFA24qK1MOc79XDnbZpMVSMfCjvDBet6XqSQiIWiRF1iRY3XdSolZO1rVwF9RVTPzo81Xe/7c0ra
LY+U5rltBvo9TOA8h3FeV8Fi/uyb8jUdkrFuL3kF75MCNpiklHDdmGkhw5TsZl29qyGYnzCw3wqI
UbDQayHGPEjgZYfjQZjct8CsnmOjl1extW7MqLKJyEtRRqdB8gEe/Ku7Dg2xD1KFaZzrCZaAQ6P4
pVmWpc/CVXeXmNhU+QwZXU6HlpxC04tLp7eZFCuMH5C5gR9S3wZTD99D6HfvGj3UTmVhOcS6CDXW
/QMIYiY8TnwjfeYSQ+q9ahuhcrW2S1SMzMbfaCliTNaD2W05nuowyDSzI33CQ2XLwokmGK+qdqth
oac2vW9MKcMDaFZqyLD0zGUbGjiik42qU80RIJwHqQ3HDNZ7yVHXaptzWFFM9TFtRHKNFLnRZloG
rTtEtZLhBZcLHWw+ucnPazYRb/jt0NRJmK89AosK0bTVfTsO8VgMhsjHik2mzUi58jk3qp2z3iIO
LJviuFlvAiUSm0sjmpPu2667dEmytYc5aQLzwBjdbA46DuA+XqEFqVIv+T5Nh0AfpVIJJj827DL4
/Pzq6NL3+ymKlClEVNGLxmklDynya8adXoks2jg1OQ8XtFOmifTzgnTjJZsNakDmafutTSdxKaEI
z+CFe6eaEUG2kiuGnR4SmqaoHU3NnqHjyBwexjLjnqJILyRVN66tu0ySZiXIAl+Oc4MzRLLSJOOa
8gy/SReTKG+dlS9+QGwwdxE/OrmkmMIMMTBvPqOO2VDB3TNw4KXfz8R20UVp66jKFzcYez1vU7nk
sakQqDSMdRDv+TBCXlpB4sdshiamWk+U9MmYt3OnmsyxzTX7IY3n8YYvtbX5PHe8Ouqtgaewk6JO
LuYE/Ug2jsNi3z1rI5GFW4tovwVN+FqYck3bYhwrRnJJ0TvAf92R6Tmty8AUI01LW+gKQZ14Q848
Yk42yHyD+fQVmnpo9nlULr9Wm8KfRoclkfnaYDVdxskobjCR3cpDEKG5OrTaRP5RTFMbYS2zleR9
NfvubqwX/jJEA8Mz4gONDkWUwZinsKDtgIszLQtjYPF24AFcCPa8RNDACVmQrSh4SqrqoYL2idx0
ItqSDO1Adex6GjB8Ah2bb6CVKruiXtdS5EMr6LNNAtdg9ibjpj8GFimbWS/Rt+Yikh2/acFQqPNG
GuhuFmea24XNgEHrECYOWbyBqneMRN20l2Od0kfM5pckx77ZHxJG01vlPJkLFQ/SPGx0Wh/wvslP
npYwRdQwPZAnsiELJYNJbbq8botP2Q5p3pjTuW5efaESaZIniIvj6Rjj7jdJPiVUVD9tNyMZdZNA
abPK9eIxSrVTMHWuY7ILEIorcx/MpN9XPdx1CzvN1l/CY8pOeVj1bCxaCye7HE0/uZJV7xZ0v6bt
Lzv4XD3DKSUlmR4svCfHYXYwFk0G90Ow3tEaJJN17Y9mwQZ9NO3c652ZGqjj8F4XgXx5FdUgR6L0
7iwfg/YW+3jjvmgLjdHl5mucVZnzTXdyLhKsmBJkNhWlo1ta0JmFYb7ReAyPcmUp9puF1bDsnmc/
H+kW4xi4KqQfP+Ge8+gSSeLd9Db0KKGHKA638UfDIC/KeUwrd+ej2tN7vgS23sEmqEyLXpFuH4cJ
fdGMzjc1R+0vGB1thNNCN0P/wCEqLtpwLLdC9Nra42Cc4kUaqj44iRpsu3s0otzmCNqU09e024bh
uoHbGzqupXcYfdTztCe48k1fbmgwu67m7VfFos5eqT5KxEvQRqF+WVhH4lvq5jU9eqh4Hxce8QHr
rB1u9TJF8jgh3ycq0FbTJh/h99/vnBU9yyF+IOKNc3ALdSbptoL2521wFSRxOV+EA2CPfGvHdsAT
M+gtG1UkwOBNQLlLLrDqBT5/GPgEt5KUZXCHXCi0A6oM8AThZqs6biGnwn3ac0/8CugE5mcZjWdL
oFcIp8dwbmMsOujGnf42aKvWVwETyvJ1bkq6/RILVq55ZwwPKjlnNbYTjqhIQS1z2zJiM59ox3dm
PEfESSnWS9uYSRWtQ/XKmqnC4baSs/wRdnH84hDgdZ7KDxWJERef4AkASrRWe9uhZvqCB/hviRCA
xq7usgzXUfs7ioTL2udi4c0yFNgL6h431aawRFE4NOmCKYPTy1x7Bls+YJBiB5tf0xRcNt7kyEFg
JAMTpxqwKzi4hCw4bD8tDUTnGEJDmtglBdpGArP3OClBBs7SpfXhC2WKJ+g0NA3ysG5ldbvQlVdv
2GbHvlgF1tK+tmOSntJoGZC2EAk3iW+inph5sDUmBA+9ToY2N1HcVzhlVBZBwi3H5pdgHy13EaWV
FCB4zXy7xm2N5eWG3JMvrI+lOtCFL+NtYDhlxYIdRl1oPa5fEICKxNaht3V4P8hmQXeKWQF5sxEP
6S4hkBYeQWpatnxCy718Md6QJYu2rmsvvFnL5VAbygFzbewdzJ6VZKuu3A8CEcGX1FYWcpBgMBOc
TS3vi1bbcLhM1lW+9b0vzZAZBm8xtPC6wSqkiDhs9mtLEoW/MoXXvxluuiHVRzyE9qUmbZlmfLHp
kcVb+q5IguNqTNokyj3AErPjjUza6xl3ZVBZM1pMqTM/d7rNNrVy3Am7RXdIv4bozW+hywhub7Ga
OVwKFo3sLhYz6y854DqO3gflLavaPppA4Gwtg/WwQdFD8qXgezbCU3UnBsabV0er3u7gK2pCxBvW
VODZQoOdD8MEXGUOCMQlLmqjWyYQb3cXITFL5xxj6D7fcEhuC7nNpr7cnIwM9re25hnI0hCJS5w/
5xOHAf21t7ZSGVKl1vTKhH7CGSrQXJoMqbLxc9Sa9Bd3AZm/EWqMu60TKPH2GOrCVJbpqMSf4PoI
SWBgp9V5jCD6e1xijK6WNEhn7EOUWnzkcJGDn3A3quZI4rVDYLpNdcxzeFfQJ0owecocrCa+NDTB
VAaRLiVOmi7W6Qn1BnLCEGSpEybrOkawWcMF5jmwYMhJME4SVAFsczB6WRyOAfFAwmIsNXhstqvG
8nKi/YYkcpqULMcRL31Y61EkGRFr2udDauRLDFO006zLieUV69KvpU3Blh4HUT+O1Rg/NzZpopyS
Rv6A/Gv7kiImAm9yRUHHyScU2VJzcRcvpfyeENvSIlib/oRf4u+458EOG2tz31RqZmiW3NrltkzN
IarcTE6d8mBQh/BTKPOhiRBYohYEIe03tAHVHmbaQ4U6Z5E+tZbYMi+CadX1l+pM/P0+NAPaHAYk
JnyHLLeqv3Sg1wOioahSmNfAjzWXJQZtN42Y2yvjI7JTNoCNj8THMe6mSTXpA0xxyZonAcOuW6Jq
9bYAfB6VxWTR3I9YYAHFKC1opyxymCLlm6s7mE5jOpJF0u0aoW9YlPivK2vssWpT4i/nSvfTq3Gk
RLHo5rm6CLzpoIIkqeRiyRQkNXeOcN7mohm7MQsTHgR3fPT19czrlOTVPCSnLXVBeTK9g/+3bspK
fu0qpOfdlakMGXpUurjcyqq6JwlDApMwtruJzMIRQNKW2l87HKpPfFzHS1+y0OY4O8FlKCpRSGcc
yZq7PgzTn7RrW1k0CTqTTEdSfOFIF70AFD7AxsouE7rMRbonzGh6dNABhK442ig9XwZTEgOYnVb/
TPS6nspg2njWilLdDIvu3luaJGOPOQTFblH6dusuuwUHvstlSoXK7Eaty33jcM6P+jaAOVSEe3ZI
VbuYOoONjiy/JFE1pJeBCuRFOzTtmk9h44ILVlo74NNM5jeECDZVFtm5TjK6hX48hDCZ+mZT55Yc
fVx5K9nKrsJS3FtbgzwKw7vUFdg2t2vD5cCuWoDcbxDSJ/cwghDffIrDxUVf07Y8TrQl0YGEsbcH
xLxMczaPq3yIIE+8D+eyHrOpTPw3yBaTF9av/UUz835H+mXva8xaov515XgkstCY9QX4QZiBHYNu
DWg9dk5NbiqcL2855t/IzjKgCOwWtE9PNd3caUTtvIeGxgSnLnYYkbZxud6Hgm0Xi0kimflStBfV
cHgdtjWbPZLOXEjWIjnMAtYSeXyeBNdUVV9YW9UvNMXikqnswV0KI3tAdiRkeRPoi0M+dw1uhUIM
0Y2vWnYTV5v/UWLI97WLSnPrBzHTo+jpkyA+8+v0HlXL49a2FIPluaouVLTB8ywFpfMyGuv6hBsT
ZINByAp4NGvni9lMa5fh44++lsHmliJG8zzlNmgluEKYsb3zDQZzeBo4ZtBIchQPAofmWylsehtw
1RlUHV+ZjGLZ4jk1vr1XZHXLfht42Oxq6TF3XUg4fkOKC2Go3JxjOt8F91QE84lyMiPapVz71zDa
/Fvql4FgAOmjESWhS997OKH9CqNF4aXxuDR5iX23xNwDo3lMImv2hVUYUENit9pvI+s7lq09h5lB
O01zWWiRqCljVVQ6NIfeXVnnpMojzOcfwYLhDk48QV/hUGrW7xgRDv1+icf0DQ8WO8bxdtMHvLsR
ijbXfJuWJosHbm/HWFTX2K6Tn02HMPL/hnXxX4BNH60B4Os8myGSoMUnCztBu+pzzsXnfHCSj+YA
LcFogzU9GCNY4sGCdqtlwbfPQcEfSOCVHOS4qDN4SNVRLdiOKFs/F3WTkPPH9S946riEUhuEBu+c
O6+fAcnhcrPB57QIH3XflGtflyijO3ht0vQoY7JdMAMk9HO8x4/Cb7DVFQbeoFSua/xAyism1Mun
PvSPom/vFUYt9QbWVWiyrYrvgph9biV+VHwDXILgo8daqary57B23+iU/nfEvv/7Ko8/Sr5tn7Ql
r3HtqCqfTbrlKvlcBF/8UfAtjWwj5YDW1kH/PeqAY1XL98982PFHwTfH/srhDABDsx5JDtEac4Cg
b5+79gdiIJ/HWuBUCFF2x942ACxipO5TADaIW39+eAAdQRAznuWZSfATIXFzQas2/BQJDRZAf744
Tjau4xEEmnC/UYXCAfoJENr4KUZCLPifr85DjwGiOS9CS8srilHFwLfPXpz9+eI1dvG1azTImNbc
xF7lbDCfso+JPwZFwCsSg/cY4qlwdk8YLSJBvX7+3Er5QOdNZ2BlAdQ8u3Ly/E42dZitW2U/taHE
H2XfgEVjsdU1VPYBoJx1DE6Jqj/nwBR/1H1HKyEiJgOMuzhms8AuQF3AufpTn8tH3fdSuTLZYN8F
6p14WkZgUhjQffLaH57OzsGZH5Nu0EsmdmwTu2t7+qnaE3/UfS/xNpZJireNWe5+7dV30egfn/tE
PjyaE+wz4+hsrJdwu+Urb/xRGrMVn7v6h0cz9SAWVCXsHZUVBoHhU0ERSvHfVMyzRuI/807ij7Lv
CHMcWPZCC9OuFr1jxUsEqU7EgXbBB+DCGGupZjh2MXV/RGj926v7X9WbvvvH1c3f/h1fv+oBMwNk
M3348m+PusM//35+zf/5mT+/4m+HN33zo3szH3/oT6/Bdf/4vcWP+cefvkDkLliy9wCD/cObQQri
36+Pd3j+yf/Xb/7l7e9XefTD219/e9W2n89Xq6Tuf/vjW6dff/2Nnqlz//av1//jm+c/4K+/ncz0
4639Ty94+2Hmv/7Go99j2KUKEWIvAGhwViisb3//Tvg7iyHISQmNOVD6M+uyB7G7xov47wy0FIxM
MRtmWGP4ltE45P31NyZ+R0cdppgZ0CROIojL/+ON/enW/PNW/aW33Z3GycfgL/l77frnAklw5MP/
E/H5Ungr0UdxYIjTvkySecq1cwpRvlG7vUxlN92nAH1eSiDuHGjIYt58woenngW+3VcIlEzuEzgu
AOTWWGg7jN4dL7YulnvgSabJMb+JbiiERgVpRAfKiSRYhSZC/p9rVf9EmumQgMfTFzOG1GkRAdQB
AsZnw3alDka974J0jDE68HYtZq4duaoUX7cCivdQFa6RAd0jU6C9DKk2pzZR7HrrMUs5RiCyYTwX
dqrOl9KP5W5C1NhbaDioV1Hnhv5yDkNkmXZsCsUhmGfNgEB1of7CeMmqE2YwQwtJsJivia1L2Jca
nA6PlM122nNukf2Hiandsqqn6ZzPfRJUWVwRAHm6iak9cgBMzclZlaZFt6rxJ/w0EN4gMUvDyV+3
1OUDsDZSwBI0voDieJYn4U0z5jIkJQGVQJ7lC11qux3togaDvaFd7sdpLM/x2XI9qLjVvoDTp7Dg
jlsAM0oRWNCStafXY2nA4B36pDsgZ9Z/J32frLnhyBlZ5Ea2jAFSu+IYVvV7gaAGfY2ZyQ+FhMb1
SEpVl8CJILbOghDITwH9tRhyQ/ozdDzxBoqKhLfyfu5Z+0sEyfYAbtamMjmo8lhVI4syxWV6pQFc
q12oNaBG62aYTHJfppiOzH2MYWEFJG5AkPlUjLWCcVYgY88yjaGjzVyzdFvBVqy7nCWQLiCrGXwC
/Hr8qRmmzjrIt0mKt02nIK14mIpseacq/WtZdJTuZt8E33F4G4EAJNofEjx0Cm43aQOGFvDLnAO7
e4V230y72lgyHYXowvCAGLD0ZVjC4WJVi1qy2q8VBwSl+v4O9C51A5LLipVp5VzmPFCY25GSBu+w
19BXdnbUH8Kx9i6b7TzBncFjGjYdw6Rql2OXRrq+bfXIo2u6aUAUnUcxX7MebUj/0hDMTIsz56i8
GEWzmSyOekEOw4aj8aFvVuuA+NVVkwHJBmaOUZm7WCJJ1IMCXxBWb8IDG+2Qye0vQDxr6yM8uBNv
smoIe3WkQcNVPq1p5fDswNMIlkVSPHQj77vj2jOPjtlubOiveJNW5pchmyzOlidHiXnAjwgYCCI1
ASiyAuaJdMsb0G0eNRbBDfgo8mrEZl1nNTg9h8YOYr+NAEbEAlbav+ysf2xg/7phnVvtP29XLApj
KrBvEsrIRzPn7hz+jHO3y7UwBjlItcyMwMwOD98fDcX/qI5dy9dJG/0+f6xSfypst8Nb/2We3t7m
6x/Dx5/8/7CencV9/3U5e3gb7M9Wvv5Fv/9lrt/+kuu+0v9a3c4v/0dxo+nvcQjgE9RMgn/zs+T2
H8WN0t9pmAA1hucO47hd6Pj+o7j9DupyTERKUQ4Z42dO7B/FLYh+xy1luL0ph1UNCtP/pLj9w3ji
n6slJSkRoDKzFPQO8HtRZf98QGFBDPuIadjHsXcF3Jh8dS2Y5/zKQY7YXy1TQBpwPkwDthO6dncB
fu30UsNRweQxZ3rMhYVZY47cEK+KFWNZVVQokSTrwenVhVXeixwz8u4LLDCA1zqvRr1rjJdPrLWr
yNuqc36n2Vp3BW/q8r2PGjLtPbXho0mITjA2TMDI4LrU+Ub4xo82FREHTUz7ZRe6OYHtd7JVK+g4
lXsaZSK6k10M9c9gPYJoRYHzTAU8K6u4GCUNj+CVtGB6RDBVzgcFaU7GwPf4HiLwcSjW2sK8QA3d
NGQIlwXERaSukFkQdeCdANOU1wJzQ4S2Mwu4a6N+CwBVBs3PLmHJdxIvwLIczqswtMCc+wkcRPky
ouz6feXEfNOkIHxlqWjpu8aIkQKZnfSai1DHp9WtM4i2Urd3NaAajYMG02nOB3ip7LYw0H5XrXQm
GZxVSpdHWzo8SuWmCX+S9GERA/lPsxDU4i8rku1A7eijcr+tkdbn2MlJF5S2AQg+DunzBzLY6SB7
Pn83cmm7TMR9cheX8XQDPysmi9FsQJwdSL5AZKGKs3kIs44gg7uD+jGBQfKg40r6zCBfAHTDdl18
kWwJv+r5stkD2SBxzC2VPStonWLAzDHzpfuJJGN3YIjxG7MxjZV6cNMyxw8bTB7kUS5kMScg68lw
MhZ5PXkHD7x6hyxe8Mk8mISgOguQmTM2LD3NzWCaKY+nIJqAbzA3gJIgQ4+xz7wFoLxIAtIulHzz
lYxV0O2RMjm4gsYTuJgpYL/xwjQseAFKH6ifqVfM7Gq8j7GwAbRpqCXxSHdgOC71Ed0V6mXnQFfO
+5FvetfOI0UqK1gB9sqrWiD8Q3LQQEcHydpuHCY3HYNu1X4PQBVsl2VYJMRU2zxWwaMG2yVCOBhg
DbDGkQt8MTVr8Cy7cQZgLdGNgrelKnmFVBGaPEg7Gvs1apmqCzfMfgWXVnVDXiMaQD62Qb2q66Yv
zcU5+q4DuWpmYD66Vqy30yzm9TSuzqR7mJ/bGuu14eXLDAe98B3vO9AH4SG/KwwWEOBN76mEAR7T
w320guuVV8Qzua9H7+TO+TWyxVBX6MmoSocum3SNe9NB0tjeROCvp7ct9KUbHhYX8AsOsqkogjIi
9FALH70nUT+vRdjIvtkR9KItTGuU4btJdq3ej0tc010TrV19dHwm6iB4W+s83To3XVflQvq8Le3Q
3SAFATtXWYG/8kur/szRBuA23wkq4cuGCXxf76ORqAqzaJ/E2Uha3ee1wYz6pIM5rneIycB3GdeN
PMIYbeyuGdJT1XElkwGqR7HzHB02i/oE/KYdjqDdyChnWEc4KtYwjz/027DSHFzYMcwTcO3KopG0
C4qI1zUttAkdIAIEJYdfQgWHtGyQSG8rDEQ1TyGO4UBgmxYv6sFnvyhdv4wFHLbVNyRnT++jL6N3
4GN0KHrj9TNaV/z2DkyDoQjg8+kzAIwEPE3aTSEYI+VQYn8j+O4SM2w3tZwb3IlwFLsRYeLtPgzc
fMuimS4ZuMfJTb1s5NcQRno8dr4ZJuzfqoY/85rIN/SGyU3j8bligG810ln19A5vXlIeTRhO794F
0btitBdAZjTw4p6aEA9r3ernlJqU5RHahl8gdmP5tNGAhxQG9s5kFiQBBQQxklE2bP6bWAGXgTgc
E5/j+XXhOcNBAbvHSchnhNs0PTFL1hCskGiSpylNld2jsXdPKwnr8Yp2snkcZl03hzUCz/8EyNLp
HAUjGApehvwlIjghBMcKgD2cxSdJA5V36JGvrG9AVZ97h+FFCMkByWvSLV87MIPe5Bo2pIiF9Q9L
YuDFUTpSrXmF1L1HTK+iU1yC2rCvdFCKY0hNiYArUNAn2wKS8BTDvmyis0GUXgk6WlGGcGLONG/n
K2SARn1OBUjI+9qk+saultEsijx/1BXCdvOFMwj0e9CyGPwFu+mqw0EA7Sfv/P3EUjTiM45XIktG
MMvz3oMqXlDHeX85lmDFZS0gjMcRvx5AUocj1X6znl2WFZx/sj6GRDu3VdNK9ITd9giGsblPwTZ4
BsoKR1oupgTwr+zmrMRR4KXpKcdmBgOx7wx7Oe63m1ocTdYx9nkixg2sJD63jwh7bq5iMqZqH0xq
+jbzFOiVWGm/hzSluRn92D8Pc7c+n8Hel4A40WdlyLo7G48GDsFaUJSb0ZbJbimrZdzBDLH7SkFu
x/GONhw1Ju0SuGiUQQ2PK6XH4ACqIgmg0VhwuMtYMsbY2wbmq92wgVpRNLFicT4ynvxiZa/J3q3x
cr8kvXkcVNQPGRogoMdxPaguU+ma3qIJmKcjCGUL2BD9iPI2gPIKQB0B93BMYza5sU4j6BsTu+lh
ZqX+2YDj1Bd17MDekxxZzGjrR4VPqNNnvyyYz+G8QyV9DlewAtr+fCvDKZR3cRgHzaGa4f6QL1q6
B5h4kp+s8vJrC7o2jhepHEEScXJYdqnYGIceg+ob3XJ8smasDaJgGmCjsHSZvgO2Fj83G7WPgCqj
S1o7/qRFa5sCDvf6VwSOACDPVtYiG8AFG1FAnRz3sWh1ABgzCp9H7MNjkfbV+SbHlB5BvJ6C3KbM
dAU7F45c0cW8Yhxi6pw5DZcU0g/CZa1CHt4R6W6j38HYo4Uoh8zuC/QRAwMjp1NLEYRquRvZAv9J
rKfqLYps5S/O8stvfbXaDsaLhC35gE4KjSBUS7KI5tjAEIykNQKzO5jJ1VMQ3s2rI1j6oFisEMsg
+Xq/cZcqMAFDNeekao3auQYAR7ahGF3oIQhAE1qHM9OR6GZHx6EMj2Ur1J0+C5L3YO2tqEHncpqR
PjpLreJ+/SYxeri0inEQr0UgXT5tXqWHaR3DAWx2rdy+6c6cG15WY7KPppaByxYN7XVQ9brZI75k
fQgFgCgMf5ryrmtFbXai36owA/nHjOhCJEQ5qLXVSxBU/H0iNZRmhABcwsJUeDsw7eu+ovFbb+FU
MS+ZaWZ/LTByDAH4c4kfKyEzyEA24F0+Lshd35tBllFWd74CBD+t/Q/Z2rE7hZavYwGqMWjQo0iT
70PpwielQYgpCKQWLeQCGtwXh5Sdnah73RZd1QJrN7OBVfJEnX9Ts11vOmVtmUMF5qGcaM0rb0U/
Z1675SXRBuUDw7mO5V5I6PjRNKNPlTEDy98NVukiMXF3N5lAvqawc/hGU+XWzKBnCIsGGyz67Ioo
jMDKqDYZln/ILjV6zfuq6xpY8nVjCeYICMdh3vIxvq9MnXxjflnQdJG4/kXqMBEgHy7bV0pq/XUz
1RoW5RSpOiO1gWKKlNPwC3Q222IKsqIICXDk2sy1VYpJhrcgHsq08d8VOJR9VqcQWKG2yRg8wKjv
IOtCWcsqAkuHDMeT5sYJHiv88nqE2ieuwaaE2R8a+rKqwtfBRdpmVaSXl3k0kGl4RYfXdZ5AHIMl
dVxl08z0toMSbqXZFlgYppkxTZGj6wY4BGLygR0tjUjwrME3iR8Mcph/TqJbvsNNtLoDgbnZ7qPY
dEvWb8B+M0zjcEctEaCgh9Hc33tYQ+iilbAhQHWbBMkjEpZXEya8PIPEgVyYCIK4Q9m7CZJL0A9s
kUasuufIPwFDt4KOJ6fQ67/KwZG3mvnWZIguiKui3Sp3NQcW+4ppVudB8uHr9YyIyXYfQ5v3RcVe
vkqMklKQVdr1KR4m++wo5n0QagYB+K8h9ig7sTEndm6+GIh3t1z0KBUZBwvjWW09DkSBwtLJLRrV
+7AX7AaDVijJmthBYyAYjQ4MWrRvCfcNaHR6bKtiCyo5ZguIis/jCGY+8Hxe/xQaZwbM0cDBzCsv
IpUtUTj/wHxX/gzgRvbTYKL5UjUTKJNt8L/ZO5MluY2sS79L7yHD4A4HtgACMWXkyBw3MGaSxDzP
ePr+QlIN+q2r2mrRZrVok0wLUklGRgbc7z33nO8aTu6PSmY3RhfTEfLL1WPJbr8P2pti8glSjXey
E/2bm2VYbMmS8Wi8jVMak18li+B4kSy7DpGwzJ+JGtnPelVrnzoGWUzCfSrfNtOJNRpgk4/9ujhb
FsYiGR+7Op9xw1PuXNa5LH9t87K8LlO8faqlL6IdHX3/k7BCO4d8sMoTdrxl8NpiygbPySIYykAy
cXrOOErfitatP3Qdh5qvqPxQIY1kdELHKCdyIWRAqZoXrtvdxtL558G0uhkfytXYBfvNdU443tM+
WGdK0VljieJOR1b+gccFw+xmxSJ7SAh7Kd+sJ3k9wMopTKqNepB4Or+ArTKm9TQL43ZJqpWApTvU
r/iPqNYbwjW4+3Qr/urzyej2uPfyO4pi07wltcR7HJHRtHZRPtTbEyBqamk3HrCwFfbQ8Qkx194M
TI5tTGbpxoOb2Nf0VVOzJfHMpWrvonZzSC+N+HsDp6VQhGa71dHF3aoeE2Y+COeRPRSsnkR7TvR3
Fn9ezcRaP2rGhAmvKJhqdU4d7axti83XVC7pPY40tozz5uVD+YcT4v8rav8Lz+W/k9Seinr6joH0
n1W037/kDxnNNH+TtlTIaJDMETavcI8/ZTT7N8eyTF2/pvJIlV+1sj9lNOH+ZhsWItofGpqQfNGf
MppQv6nreIidVBbzHUHi/j+ZERm/03P/oaNRmfDHOLwE3NsMWHmNf9XRepZQdTxLfGQ70J3vUVKr
zkOenoiFTMaW+yy+MZCaMY+nfmfJ4gdPauxtoxGoaawPMx74jkszMnDCF6az3yIr+1intDpGs9m+
1/MwemlpuG8xN+pLmfWW3+nbN9lIHKZyHekpm/LbpnVyP08uvkpL5T+LocnOk8iTNzSB7THD8F85
U3xTOpt20Nt82aluqr5MsabBTBrlpZl6efXxaQRTB+2myZQbew7tTyjVXB6IgXIztXZ3EkP12bHG
m+8hjz+KRIVE9b7mrLp38/tEvDREXB/qjSJeWuV03Fhxa4+z+NHEVvlETGa5m4n8jEFXEw5SjSE/
43UyH0dVbw/YAey3amUbacDYFqkoJu1TZrP9kBWxfXQnezhlelfQMTnDqbEcTjaXxmbhGNIZKR2i
WhCebgo77AgwQPmhwZ3Jfb65tGi3kWgNn4QChtx5j2FbD0s8Tp5uOtjwtux5VOR62fPDTGLHCorl
xmobZhHmvIX1BDdgFHFyA+An2kc2Lstefhk5gsgwG8t9peRymayyuoly0/AjAUOsptJ3rMZgRqcv
od5E2cOcuy9myqhqQYY6j2XPt1BgE7Xjvj9hxF4CorInm+x4oHfih+bwbaednDzHrr5pUpMXN0F7
HOuBtCyphZvFbBqW5mbx60wNCOYFNay1e/s5S+V7q8fyXhuiyNda1Lk6Tpp9lKYsfHXIl3pO1Yv9
WrVfUQbPcl5L65DLDY9tUnLsdVb9fSxf7L5ZY/yM3YOtjeaFfOHsT+7wq0EtpntoRuOuXAnWVnY9
XBZeFwvTxz6wq03Hfy/hNFC/FI8Ohn4Wy0/lQeVxtUcmJDAAHdWfhmV4MWY1vywTb9yUr/qr1W/P
Ui+ms67K+DxVfXtisjWFptTYq1XU5ACy1APxq/sORbnXyI7BI7vP5lM0Eyi3rUR8sP6k3ffJ6gZJ
1+gXdnMsOwuhdz+xhmonVju6y2qnvTSuw/VJr1lWgZYt7xVpqYM0ivGurpRg8LouRjANWJ35Ejzg
2K6PpTWUXm/pdBProA5FaqAqt1LdgUVAER2QvV8qsa1+jkfaqxw82uZmJkG8mOo0uprtaw3j3i5N
o+eyiflEZ/16NiezDXPN7b4GUdXe0Bhb0LLl6lnEVneMIhQeT0mnOnVFYxBC7KwwzvL3WaELV0OF
tIGjHTouuqorkXr0ZnZ/8On57mZa7vXbMp6Sua4Dq3dwoq9V7yOu1AipW7VPBMpJr9dY7zf7g7sz
G4GoktRZZ83gEcngWUxtey5V7B4Jo+ueRMwdEMohbGxCcQLlGkVjsvV3FTzwp5IVgCddgbhL6jyj
o5+mszREecaQnmHqN9xvdoZB3YopPnV0Tt4mjTEn4op2HGcgIIiQ5qGaR/GduiLxa6vaAHrAzy2M
vgllUrRnx2xMek3T3GE6u+GCv0BSSN9N23ns6/xdS/tx19S5eavYpXSTJHFy1PL4aVu3ddfY9l1S
sYKPWQFSF4+0Z85AL5Z5GtmuhnNdtuy661a6GU2bkZ3rmp9gPec3gObhbcdCfYp8XZ+XfklpsIV6
qnrIEKR12R0eRVf3ykzPxUV005UuIj0lLWgPhL1d3Uz6cbX1+9jIPlPzwNC9363KDLVRfMQazuCS
8XJt2qzeUOHStJ8oQoL5ajLfrMmYHxLwLJlXaan2aKL631kOY4e5IcyvzTtib82O+eoIRjYeECan
Zpd0RhROzdwdaVep4/v5VctltgNu46cy82HBUPQXm+N3cXZvW8KThtICy8ync2yY1XEElYAnsTIP
7tY/kTq/Q+tK/VpO5g7wY3lLamK6n4klvOoskt+NpvbRYzmmr5PO/VhmVtjZsN6m6I1c3rE15+HQ
raZ7moV7sIVz0qU5PClqYZbFjnttVkc1tOEQa/qZ2rENozVGW9djOw3iFRdEPGunxXJ/WVl2L808
33UtNoN1ib/rbtzsNGM2brO0bU7CRtVXpRy9rnO2rwGNJnB6nlNyooNn4uWPbZnfaLnOnNaMbEpY
Cw9muza/OjN/T5qJ/fUazDWt6uJQLyw/xyDwMxUx2S5lJIdJRMVhMzX5ntqM93sWme80W62eaMV5
ws+wY9LfFt7IWUUeWZ5qrnI24SlUxC1vb5xmvCxrt55UScDHMh54yELDTma4M5jwPLXd0pNkd2OR
M6tpB4Op2WQdaQSr3EMG70Nncor9AhNOD20WYnlpUSe/3CmaniWay4FlLvNebZZ+W8/FB0k+ax/r
sTra/cy2paT7NSWoxE6CP91b3Bq0A0oJjQ5qeg+L5Kw5vbbvB9Vjo1BxHkSI+o/tJsUtbJ3m3hG2
8uKhWverk5SPcsj1/Vy69mnchuhSEscJ23Zsjtta1OeErX1HLZ1jf5lxnZRdpj3rU3KVjec5xHXM
bTds6TgwfhPbsxunWe2RRu9/CmelP3PXlhRrOyNBck985pFUntIGcSJAylCxgkCQbeN4n00w5bFJ
zT+qBp2fHlvEZ8TC+EJs29nZ2uDH83SjzMIKyT4e5KjrYQHY9cgsvwmVOQYiS55YFC1+5LPgjeXK
Pha6Vd7gxZl2IxL/LtIrw+t485VXFDbcaUsjgJ6t8tBSZAWJZjqHqXDij17bKPUQtB1gBeZKOnvx
gAqEdquHuqWY9MnWz/XolKfjsc2qQ+dmZ/Q30283Du+ZtaRhkhUXSYg4jVfrVE9AFcBP9wG5N5hE
Y3FTO6UI277ak+k4bW7UPKwT2ZYxstkHzDAqtOP1C9X0GDWLtyFQ68t6vw7nlE7bqNO91WSByuL3
JWcmI5f6oqfVLa6Ize81ok0S8fxqWdmPsns18u2CmuqJupSezdTkmg7BeTLgzRm+u/lq+lo+aXsE
RP5sDJl6cSg1cSSIXgWO0oPWdb8Spt0BElTu8YyEaUndp3Wju09oHcd8/my1D1Y74mMwE2O5OFxl
ASoFYyd3fVxX+ehEXWgvvJMLicmwyMQNo5bn6Yq6wQT0zUkcosSKqiuuz85aNMw879w1wdC1yX0f
I9SvddkxxBnI6K16GbC37kdHtCCw5oGUkYZObMFnXS0niBU1OGiP8qiZ0Vc9uS/SPq3meCkpvb3K
MrKdppePXWTzPUxnBoawLHmfowLCj644aBLF/VgYsYciYXqNi+CxinQvYuNbrqmDkckm2Ogn7iCN
/EiI1y7JMAX5Sjc7q+RlENYu18cPq6qfAEn/mLr4V5S3u1nPDkmVt14zdfsupWJZ89UKLJk+RNE8
+ltTgnXS7SaEDwsVZGJiuQ4ukmh5EhAUktEWXpuM6a6fqa8LfvhwjKTz5PLzpiNAmUXSCePpNbEa
lEXDaF+2NQ5hzd7GEhPQYqa+qq+0DpLXVd0SEG3al1iZp2wJpoUzlZji8MBsJ4iM+DiMoj4Zbbbc
aYzuX83r0ckyVrf51AZi2VvF6DkxUkhUpD4pdpqeH9MyHjrwTqRXzJ0xOBUig/SXrMhuiVp1J82o
5GFNECV8PnnuW9NWndeXmvkL+5X8KNBqF4xRyVqeqPj5odbDro2R86xrUGlpbnM+ivQXSxLIQiDB
JDHqm2xV93Oy3C2MR7SHuuWTzmQmtFq17VY9myjgKu12JvcZDLbxyXd3KjR2fDHUDiC0THf6lDvP
yGLot+Wi3yrynRRGGxteNLvzc/7YACyM9PJy7F+NrCeO6E53JcTzMNmKej8NrXZmwK37anPLS+vG
UFhYButRvMBBg3m3G5rH1Vp42S6HHWZBo4P/YXqpCVsmG75PIMdRcwIcuuGm2+uNMxMRZruELczb
OkpPJGvA/MTAwFg1sV+n7H3thvouGySWs3w65dX1dFqnPMxn5qmzc5sarn7uxdSGmByNC3WJTWAB
FbMi7cRzd1nV+JHrkx2KhaSdG3Hp6cI6TmBJDj3AquPYOvdcAxB7tug8zAPz9LpdXkVk0Fu0889q
zBY6nljH0RCdJqafXBMaEJ0Y6apkILWvE+uSpP0jmlAW0knaPM444plfvhWT4v4o+9gr7S66m/TB
fiNjHdOgu5xvmmDOrw24fFLbd+BWhQDNVOjacdgv9TdRlC+VnnOcu/avySDrXeeP3IhBlabC4zk9
OjYDhs609WdG/S1ZW8FzXGDBi+aSi1e4kbfNvM7G7SxvHraHcp5zD5btdzMmK2cmqwYOnghw7gwp
otpmfknafihEwZCC55orcodVdKpylHjEqHIXX7OwsWzKVwz0GK6FgXIrA4mbjJvY4XDN1AuG6dQv
XHnK8Y20hQuD7ZoEJoF2bOASUENwsJJef5wQlneblJfCUTsOsAgUVAKcpZAp43L1HvHp476xi0sH
Gmw3pebXYI4vFEd36L3Rvdq2B1OmZ1mJdzNrRVBUVEClNAPHiSIqk4xpv6G/CuBCEHYranPHjBgj
zhXtUM1kasPGmCT6xbLTGBOMWewpO5ufTlquJ3wIM2/iyPRNFoiGDIt+jJnh8ClemoXdIqBej9j5
srfacYaLVP24Vwi/sccGPz7xzaq+V+Vm7jv7dwgNuLqTmZXRm7ZN1uu2gk3CJqKdAdsw0k3kHMAQ
u45n422/JqV77LqteTZHnrGIgfvIx3BhTkh+PrtfJyPhulpTf3FL+VpqxSxCVge8JdmAMLBxSjP9
Mu2S/67rrd1aa1jrhf2tKcevcenLY5zV5amtTWBODXbBaaU8ZhN15ztIwb6ZqPpGS4U4VuOgAjXU
6sHUwaiBfNGPnHrpt0raGWMrXbsFGcHNqwbVejIS/e1gmVXmObr2fUY2fRgHt/IHMchfWknfl2+r
cXEzd/nGwLU6MCtjVb2UxOhbHlLU8Kx9TadFPzDoBxLULtMdD5QpfHMtHTKJRsmsRpTRkyEjzUJo
7eud3VTt49zV2cfY2zrdVycPMjEzPmW99lgzH2ab2njNadPXE3y85o8gBNh55IQx/gXyvrAChjot
QmWoLPKaZkseXLOgeOxsZqkYMM6F1i/4c3v7s2ssdTbG3j3xLhKxTJSqfNFP/KVbz4M4EarewdLn
GgfiUaY7xNprEtHB9ZPF5hLOrtWF7TiDXcyZ2PrlNPdUNirFr7LARxpkbtw5SdPuJuUwo8BSM53R
4u13ey31SxcPMJuwJQeqzdtTDjQu6EqjP0JpUdxHeRRids+e2Yv8vUW/e1jU+l1qKICQr7Q9WLLu
KKPYgi5uxf6ccFzlbSWuP0Kyakxncr0O7HgMmOhdSiqUINWR6aLtWOMWmYbNByHrl/Z2HT7yYpNv
wnHR/fMkaJbR+CFH5Zwo9HHcKLkdUq11DrJpmn1SjfrRxTj3XrUjRI6IkSeAbY/BI5Ulepp2X4FR
cX2xlMlJ03tYKJpwv2q9bg7u2GmfDfj4ECv4uAcF2CS7wRXmMwFl+VSp7WemuZxWCtBFVcXW46Yj
Jk0oNP68dPG9BgjM57bXAgOO96FVy3S/GHP7IMxGvXK6FK8uZt1vMSnJW11fkn1NsP8xgnSxeoWh
IV6arjhuqVG8VK19awq2/7DkocLvXs7R/JQXgorOMWB5U16ZS+VLBgO3xtJYr5ZMjMuC/o/KHwNk
8ZjLQwyrWuNuscSsdgJ45U3OIEqRPdayvVJrfR+TBXkUqDbIArIY32d2Xud+msr4bebaAl3FkfCU
2JnMfelouJuAD8TmzrLj4QyEwv4jGfQfzQb+rY/2L47bf+nL/S902163Lvxrt603Yo78kf7zZOD6
BX+GR/TfyE/zryLYZSpuvb8NBoiB4Ll1yFBKPK5/JET+HAxo5m8Wv8ZvMxnQYa1cU8p/M9iK3wQh
QMOFSCX4R5rqPxkNkDr5ix9bQtbkhRmCjs7kb2Ol9l8nAzjyU023mpcVXudDT96oZCEkJUSqn/Dj
HZK1EKfEHggNGLXXzu+Wsy/rwbc4qhiJ7mz5NFlPiwXnD6DUsMJZMklsbwAUZiwqjvYIkaNZEZav
Xofy3A7RTU1174EMMF6t+GSZj4b2vRjsgzlc9VwbBXuctJfa+MEas2DYzi36mrJ82X+CEzmPW5kf
q05wwBmkV2qAO2GHDJYYw0457Maxo8CynZ8RclllQFm+ZivYQllnwRhlmt+5idfGd1kB50D047HA
4sA96duQ25zuUW6PqZXSQNg8O3HlxdN8aiftJBjBadA15NSCE82xpJTDELQjbYgO1gHyq+4l6bQn
+HnQhnEPSTtQfbFPgFECEfKi6WNSUxfEc7/5GodyYsc/6pKKbcguMxv9CHVX3dGiHmYoYFLYYQHe
rPHUs9DWRyBkK7RvVPGVUeYx9/ATTQtp1QPWdfu6ue7m4RdU3MApf40wRsRW7+vu2XF/JJbtbXZL
c765j5MwbgejZR5OVGnfR0A08/GSS/t5W2z7YBllRhXsxOF1+OxW0pO0GdaY/Ez62ROGHZRy7rxc
ZS+IomELhqYimuCsTuMxcUWBxOJEP55C/8mAipQ3pvieL/INvh9iHkH7rfzkeufsx3lVH6c5t/AQ
D7BLDPMzGlF4Cz0FCmdRKowUsFYlX0Y0YtQu36ViSWDytBKxNpb6NzZoBSqOXoyqCLBUmrtEvtoo
53WPC2ScMC8I1Z9Wud27w5bsU+dc1UbKm39kNRutSCzPi1gMYGaFdbEmFqBOcyiwYyzGsku29lwb
eCOy8WcbFXyi6+60oAxy3RwtPqQtepQBWc91yr1wWZHCEj+jxQTUCJobTWKqiikhrci54Ec+zfnK
yCcKVJSLggoT7y+XOWosa3r0GErT6mtrC2PVOaiRPTjz7GdaszMg7y3d4iWYJmaHdFf+MLolNgoX
d+VW0nque61xdqZI7yKV7VQ+oYAbD1j9fN15Euns6d2MVazjwu0vDg0ONk2MavJgsoMMSeoEetsH
ZlZoaVj1X32Nq32X6C9RsnimWI4YI3YA+9x7w+2rIzqdn1u0Eqt2bhzDg0DmV+PH0qSeXT2Msjma
ycDnFBDvbDd3VokOUiXrYdHnx3GRe4Iz7Bcx8Hh0niVS3AfViNtcf5zr1yjVTgbdblbIgD3xgZuW
fagvtxlwXgdEmORR6jOKjfmXtr2m+ptJNwfPtH0gwwyAOEGLG+fQ1G6q5TjIx7yPE78sxRgO4wMM
Tw8ROTSH0yLmJ3gEx41tBjz8KYEmMlLVDbamQ5rgElF3wORYEgibjHq3heaAWPE5qMhLsOf5EQW+
mTIXSXjcM/toMepqcu0eKd9OzF9wcHwue2+cvi1R+hZJngYHOWkxPq8pLoV3AqUv6IYFweBzaEq/
ipj7Jzxp0qApwlcUmc8lTpuWx7xhmrK2s79sPyPtF92WNxXSb+QjHtr9kD1kWcQRcUtt4p43y3iT
MIllQSVmxJ/Gmo8445/xc9YBrJ2d1PKbUjIOyU4JHqilJTHQrcnJEfN9x4aBiI8LgMHa05IKuTLJ
0IxFWKzzFDjX4WACHVFukTcuuTdMvDX5w7C9us53Vxu9eeYdTqrwCvvmc+fuYn3at20d8eJJVTLc
yyNfldMv1W2nzdFutuVJT47JsNdHsFTCar6hcAVJ3L03Qu0T5gu5EU1eXVb2kc6bMx5G+nbjGJ0I
TJHcdjIdbge5tV7SpsVnL5N70ASsvHPbeyTqD+hrPqHKB90QMRKK/t5z13RVvnx0M5W5VrnGTZz3
O1Yd4eGusVkKE/QpIa+ylA9mZ3uVlNeFaHN6BsV0S6hy/XAz3ddb40jbdZk3O2CoZ4fNcN1ryLQE
EXHOTrk5howU9EMrjHFHsBNZN+4fqe8Mom6YXgddFfjddUBZGa3BjQX69dXu0n4fg0B4JtzmWymX
rG5r/c9pds1XQ+/zQ7fYvTfZ0MZkbeZvXbWibJbNCes6wKAqCjClsBShZ/Tbz+XIfN8IRT0dROt8
lY2BQN538dF2dMwzs5tGHla5E0LE+BwxqQaWtUG7cTiJ6lROQToAmEkmB0Gt8tJkRjt305eebkQa
XP4uxFXkHJ7I5NIuBtwcnD9SB1ZWxyiujgFRmPeuE499asd7TEv30+bMx2Izg0wXr1WiR/R1JCLC
ZTjHcfNL6IvjqVqvPrFAYvHtI5KOjj0SoojcbPP5YIECrHUAfE5iPMPAOuXTeF5Fcljc7XXouiDa
li9c5U7AdyBCE1PkKpnIk9VAjgMQCuLSU2MZtEDWBJeSz94URKahSMOYNQJDm7zq1fxWS/O1MZsd
nqrUq6vpmJTtfdlAu677107N+6TrGHyZSwcnUqdPrNpDDT1nKIOCu79X2/V68RodmLeNDyrxhaYd
yrTw6MF5M1NtOGz6VQwYz8NiO79Kx+3ORVP1gU4iD3eC5jBjiJaglYjcxojhh21uLsMzGIjWsBd2
PzwMGvhkkGLirlA0YGEOGZK07hCN3zAFQi3L0vjDFm0iOWW7zvCbRKy11zM5smuqhsaMrcJrVg7t
JlVzIFElcEE05n0VCQqiNOsv1ZyrfSdW8eB0OX7OZknGFxDFIjnag4APLiHHMGPOuPzXyUoPOWkb
P59R97c2BzlUxKrgCHWSAn5qhFs/QjE9KVDRGT+JGfw+mPrylOMQtr0y0dSZp7q/y7GAvmOebhkB
lsONKI2FllP18qPCNqmCwtnST9d1UNZbbQTcKaPdNA7QlRMw+4AgXUaXXsf9enIQF2/EKACwZvlw
5EyUOzHFa5hviVV6g8kiMAyV+1LLt/NggStjCVDiD8ZaXTRGPAxAvjr3Ww5zGE1mexmrfD0OYm7C
NUcmrxPg39ZCi6f1yfIuePW3dsKFNGeRFSBmqJ3T9zZmk9W5uIh3D7yU6Egs6hEEzBSUmeSUyrqX
fEXczRCOiDiPsGx4AdsXI+Z0D6js2ES09G7pRPdXem5IK9cH2WJF1IOsP2ws7XY06uqzSvXqBYGm
vpEzmaU+RWQdV4e/r0INJ/DRjKVvJTuLodFzr9KZ9E67d8lk0O/vcq0oQwxmmmdJpz0RO+4CTebP
mP5fV0OL9m4U2zySWkySd9fLzPhQzVafYHKlO9At6zeEhPp7SS7wJRUQOGusgodep1IuDNzg0bhG
obk69rOq3CQEPMuY1o4Mn22oNPldSW21OloSunn8AG1KepszRhfRtfjlrCkDhmd/pTXhlmp4naeU
+PjD1vbvSfytrUGe6tGUw11tjnOW1pRwhjpEEvBbHCV3Q+TmOzFP31KH3rjt+vGqRic3YhHftAG7
yKa3Fy2aaYDg1/koSEQE0/RnO9M0VOmqX2fcN2a7PHX14mPL+b02xCfCm9sYXQ8vl4KdVGbMHJsK
3X4zRvWSTbr0u2UIp0zeAyLFNTMx/8l/Ffwsg7VIHyPmOvd6xk0cZWkVdKmW77J4e5Wa+VrJhdI2
i7PzwOqO2GQAFE/uI5M6n2PwvGIT9AprfrCl/lpNw/1g4c8Z+pHuABUhNipz77b98zqJ9/rat5g0
KTGMfMIznZeumm8DYbtMJANwh1Y0TK5YGAcqPii2e3J6VTxxmFIUdwbmIo0tLKh0Muw08yVOSTuV
qTCP8B+xqiu3Zy7E5/YnoN82sJIoOnaapnYz7trLEq0VnHiSPEcuWdhwXeTOIQ99f8mLcbzNYW3v
Rzj0mMVapGxVlG6QLvBR407h06mLEq27jctrFmKa/NadjB3Oz40+yinNGxTK2uQ96bsf07xos180
tR6UfL4DpL/ksx9a3m0rOTWr1vc3w0S4ZKtEDM187g6N1kUjAHcdvdjuF7DXB2k1GxGQLWcGMu3t
1fjJQGbfja0K8qQevMZAbxsIUUCL+44FefJnDcvJ7zrCf6So/Eud5C9qyr/VXf4LFRVDN3BKukSK
/7Wucv8dup72laTf+ZGM/yyv/OOr/xBZFEZKzDIuLgbXtPBM/p3Qwe/wN4FFNPgvkDjxD/clhA7L
krjtlWVbfIlJtPhPjcXCzWki5vLngfZQ8j8kdPy+EP0f5ksNdUVBCBX/kx+G9azBsqZlhxqPHW48
F1c2lgJ/RYT+cOOJcZ+JGoFdrDzodcp6ICtLdtGa6mf462ZzrEeTisdx0u9IB/WV/hK/SFHLU7wV
b9ncfyxj2982s9KYc5TfbBCrSH20XEte8OcSssAogvOOarvxDQbze/YHnJKkUI8J1FgCgC49Wd3D
MGQtx03hDvmLzHPx1pVUEAj/6ehNvPhLWxUfUTw6pBzxnPQk+UJhaiKQlkRr/24WzKcnA4co064o
YHOLX5lzHxh9n13oHOpLFdEE1mQ6fKPDPE9Nz6tc+b8PstfmL5lW0VPCgh+iykYc38yrbX/gjTRP
cb6pXdOqNqj1K5y/X8ubgZxkHFQwLEhkR/VPKxP1gVkVOHtNdWc2pFRfmxlFYbfZ8bcIn+2LGgyb
RAM7vbDgMIl1DeNQxan1ABna2vW2uWGqyHGeGRVRNbWyEM0Fn0+WC6ij5PPl21xZTzbOnNmLhhYE
B7ZEOgY3vp3jKvcrQ0xHED0VQ/lm/Oqh0DvEvqWi5nN0wky04QhJdY0IhudTur21F2xGATgNTuUy
NVVzWTW7us8Rrg4RCVFmSfmgEwjGZmR1dXURg20emkzPbm2nm15H7hmfdJ96tEke3K1LQeMb19Pz
WhfFqavl6CdJ2wUlyOa7DX/ZrbuQ1opsUBciMjGvNsZEzYXx0htiAkpQU5IL6IfUH7KJfT94T6hx
3ZqUjAki1NkMbFj4PHY50yUMqZ1ON0K15yzWc6lFFASus77ME0GFGDPjRabTA3txUMo6DmcCY86d
6tC3+mzAm0qldbBoo4No7X8Sw8lvR5FUvmIg+AeX7f/BMfp/hh79N56fV5zavzk66+J79eMvR+b1
C/70qgvADlK3IDiA7b2efX+TpA1+x0RUdg3HVrrNRqK/e9WlwMbOKQmMQdmWzUH799MSGzv5DMtx
0KuhGl1P3//Eq36Ft/3jsFTX8xbcg4ES5ejotO5Vr/4nzqWuNgNn4qT72tZsG7mGq8CbQdqmHos1
xQxL9ThRm9x277c2ARaQ59ayN0ezc4J/etP+76iS60uxdN4plO+rc17+D+bZJNqZUJROVrvoIBuw
8+F/s3cmO3Yj57Z+lztngYxgExze3WffN8oJIaUyGez7Lp7+fFT52CW5XIUzOIMLXBsGCi4pd5Kb
TcT61/rWfoAqsDAG/X12wjv6zylOv0BR/u2TVgjYHw66q2KrJtYIECF0umNjj+0mFVrjiA/G7V8f
FF/Ur+eXeQJUD8dl8gaa6uePygNUoa5wQDiHPqP2ETfH7Lg1atsE4l/jKp1H1sZY1sMLS4XRl7/+
+D870j9+/C/n1AAmT33e2QxGdXJDGjUkxzeMREvRw/76o9Yf9cuVBJqEyYojycg4v4Jk4cK3EQEk
extambqsAjJPW9DRltiV3ALWJiANaB3++jN/prX9uHplIAOPG4G1g1C/HN46SIWFzuGlvGaYGDT4
XIVlUVVbddY13k2xiXRifn/C/cfL55dywt8/9gcqxRU+WJ1g/dL/cP0scbOU2ZA420KMa759GC7R
M0y678bJjyg+myPyGEEpnB3rg3CH/YNOopa2pzWoZ6++wtj1WFLbFD3uqrJkouFVJbTTYlw9EHWb
ZWQOFl2Nt0Ga13/XO/1nVwUxmIBVknIdEjE///55VlYjoytnG7gZJTvAxLOTcsJp3kg5VH9zCaof
p+OXK8N1HU4VlzgPLfnLt0QFQDiXSoW8Po3B9eQLEsXsFpK7SpWaqoFBI9WPbm5hdImpWA88ksFY
3b063iQmWn2k1ips1jORsI2j+/rSsbCX7qagx+oweFBLTiNXSok1vqcphial+RFPn4MPU43V04gf
kORs4iZ6G8YD/u6UMCTyV+yO4wm8fvMJyomiFSTh8rZET8A85ZQUAu6CJF3Yy7Ck2wS1p8TJGiPI
KSpt8M0RWimT27YK3OlUNwrlqcT9lCN2ZuatrOaaPrOUHdhVq4ZWbwN8yw8EN9xvQ+FpYBW418E/
ZJA7t1hcpp0d1QmTIGOpdydGD8Ar7OCE71Sj7p1ZjUe2ZzCqe6fDn8z/+mHnW7of9kKwo98x8c9e
e7sJb2EDRP0mbN36ibW3zfwH0tedxxawOC4VATii3yZ4Cvs6Zg2b5IK1Qtd84TRR7agmMXxXjgyW
A+mWhDWNifJo0wWx9zG5YGMZTq71l2NO4Nd3lwBKyeC/SmetI6rYi5/XXm/eO5GadVpfyVdKHs11
m07xh7OI6W6s2kBs4FBmb5lU+Kja0hi1wXyJzJbNZCKQJrxniHJrXSCGo4e0pQhmi/hhPxjC0fFe
RdX4QPxS3ZsAJMkmHyH2b+ZU9QRxRW5OJKEI7LJUHtDKKckLN4vqerUpWyqQ6Dtdm084KcG7X84R
9hRGsJ89VaHJjpl/xpJtDTJMLOAp81towLjx4k6cN2mCVa7gwXjPm5Isty8SEbCvDULXPM/RKsL7
1uz652SmXfc8UaMgg2iKaUyPPkVgT+DLVgksZhi6KVMqP2C4Be1TB/pQboIsdGt8/6HrEdEu/OoQ
jB2mQ8ahwOajJPUGucFNqdnHpOSmxPWEr4nJm9PFtD20ng83pWjmOxLJtNR0vGCwgDL7llsnkv4M
rqbK36XOaCowLXHvTattRjW00fVv9QRU5mBZlrG3/Rh4y2kB8MatwtQsxDYY9E9g2Ts6XSRdYFvT
j3SvmMRkSG5+0H3NG1znlw2xODIHML9X8xVJ+pFB5HVc6IgZGCydctP6sT9dZaZu/V1JVmM6uuNg
5gOLVyySjYy4FHq1MK6nzC4IywtvolvsqWKkAgjPGgeXXJFpwiOZCbVcQdyfrCvRDsvyMrMrHfcl
jRvNoS77ef6IOp3OZ7Rx8N9NAEFxYD8YzPk3wU1Gc9+Ud9cVUI3hmQoNPd6IHrzQDbsHb96wf60u
MIMgpVEcMdh3dWPJFw/JF2gPzYPt0bJJ7M60WIKFr7hYA9byLRhFYYct1UZ4z1/seqn9M7TViM4Y
C9jJVhB0NWcdNEgSxbQC3Rs/QniSgXYfSkdodyOmRGrSQKENRaQDlkjndQM6JFmwvVYN45+Tj1kL
Hx6lY8bjoVl5DhKW1LdBHU/fHG8w42tUoDP3GyhAUfNW+X5LvVw1gZ2xr2iDash7CKf1yN5IGpVO
lZ/4tGaN2FSJGdVtI2oH/gHZx5sis4bF24V0U8X5vmUfJ5jIWIXN1CJO/Md88AYYMrNhItqVnouV
VvtiuhID7eXHya25CAdiWtUuwlentkTj+seG5KQmx4clB5oGqvHaXZFIhshz9rJ4NnMvZtw0uDDe
9/3DKIf4WEVzVlAFWGeUXi19Vz0MHul67qPSf84Gf3z0xzK8tJxWX2ECMSsZ0YkCyA+4/Kt2YKSW
+UwSYpltZxszqDZj/dRVMnpw9TwS5G9o+pvovmKQNxfl10jnEZCQhqHgVC73na67Jz0s1eUYLuzW
JjU+R9YycDvH7MMDf9+Krt+TjL7KSZZdkwT/in5Mh0sT+e2eCJTZdX1rNlTf4azW4ci+nkmPFcVi
p3srmDZxW+SPALiQ073BQZmImZhlCjQSbjZssl/ilKi9KykWgYTWe6cKuuLBasPwNSNDtjFBfAc/
i+qqpPYuizCMrhIzR/tElgdv1JR7zrZPV4eKMT+b8cADKDv3hwgxdTEPgJEAfpArXyVYnKI1e+c0
LDIE7BEDXHdcwoCxhDt6XBsqZpuqx+6QIH8cers+RUHz0hhd8SiqZ/W1I8l4oIGbkumyH84yCny/
hBDjTninxmPR8+CifkzRlpvzVAmcNX/lzu9lWL1AyMhPSIn7RTa8AgTVzCi/IwkMb06v0hkPfkLS
4yLramnvUgdc2+Q6WGUmOgIHFUTfWM6clQQvTlkp3vE3Y8uyCuetyYy17ReGxEGXZsehIKS+qVIK
leqImfg8+S9RZ+pHRI5gy/qSHujFyH0x0u8igwE8Vu3vacu+6LrmfQ6idkeG564qvbMwrtKjJdIX
pK7bKUznY17wls7Wc5Xlec94yxU70y4D5ZY2JAAnZ9QV6dY+JJ4+7xLnkdQJUg4g0BV60BymtAtO
qRt550sGiadc6S8JTZUbOrtL4CSua79GzKcYxLXxckR/lrQZr4SKZjHprhUTA+l2RE0Ys+YNg5t+
KMVItZ6y+8bbtdFM0V0Q17e5v/iHvhmjM1axj9ILnGtQGLxxRFPeKN85hx16KhjRASqovulJXKe4
+0RrrE2fYnYEEW7OmUPe0DMMu27o8BnXeKuD0Np65fpYmTTBih1L30swbYSQQl99wzNs7YrQRFvt
E1EG3GMuUuN3lP4NYtnaIyIJyMQY5hHu/4XMMxHVUVzqBSkPn1S0pyqTWZoxD94kb4Y0+LDpKgLg
tAh0rhSIjv05lf6BRVp/U9PatB1LdRyF7La1VbxHKm13rlG0tkj3RuMjf52Rx85cDKeM01hpNumA
90AkMFHovbwztqA8q53RciiqlV3QHgpEq0G5TMG7Zj/4M+Ar4FFkmDDbW/2e1SCzIG8SSOpq3Cfl
ggeCuJgOire4G9UDs+fzTBHfsezhWGhShSEOFoZPG/oNv7oklHlpdA/WmFIyvGyxWLz2Mnpchgo8
FvYsdHfKoHX8FXgv3hO2oYRWo+sip6CZUdOelKy+qOkLtCJWPUPvvJO+GzGW4QcPGsc+6ozlsoxy
tatTNPwwca1t2An+8Bi70TGmm2g994n/Wi1Bv8PC/Gnjkt9Bb9h1Q2G2SfuthseP8onG1a3Zv7rO
uTmXN9fWw177VHZZYX9JFpHn7VJduSyIpw0Pe4zgZD2eFLUPPvAVqz2WrRznne3jxpmqxmdaN7fQ
eoY47FmlIpeaXc/a8XVNmPDDXL18E5h7iaf1C489YDBIpgyRT8VgmTscJfHDAkT4BR+JiEjJJg1n
rYiLkIYvrbLNOAn7I+jp19mk/pA0W4drjg7PBBDTJjIFw2NepZz6Mp88vF61X54xWBPMDC3PDK8h
mY/kaCdeE54Bnu2v05H+1oODu/UWamUdbQFwyROljvoczBeRGjYzzELaVsxnNhzCE+WZOtsaM6zI
tK4kYuCGWn6LHT+nmsnOu2SfStl+chpzUlE9DOQ1vfy9XRQ+LeYoLubBJoiZr8TupA/d1Adv4TC7
YtOVizee1SJ0rjsUHk6jZUePKUQzUC06EPc0upKalpaTXts9NGVaIKX6StOow4tgFf65qD3ccBjR
iBtylGm0r4GzqB3FFCD7jIpY+QrP0G8YucLpdnQk289sex9q8stqGyLdQBWbGhKKotQAgjET8M+j
O4b0lo6W/qwjR2TMpElNUlnLmPoYVw36rT9Y4ATlWL3FUuK28yLx3IdeLw4QirqXKQywH9BlyVkK
RItYNYVZYLY10fjLJAfdtjNibPm/dUmreMCrK2BvtybXgyV5TmLA21vyq8Gjo6g8pPkzU/Ck/HjM
dyaK2reOgBHnainMJomsodkyrC9v9UIzLc0QkebdEGczHx70+VuQAq7cjKVTw7zOl+GsF27zEYkg
eaPjfbwLfXt6U5XbnOVDvUiubXiR+4BcBi6KqMe/VDbmmHU0yrPYNgG06wmhjPlh6Pdbamecb+Sq
QqIwIc+j3ItTnruZFRvAWK3/1NUWyKGWC3NkPJlP927QVN9BQmNVDuh8y4EfNsvlULEp2Lr0CbFd
GVyv2WeJnEaChrTbs01e3De7iLxH6Rd1t6nINFVbYqnQSTPsEkhUA3nng56JzHEvltN3fygl6T5s
4kzP/dFhXBz0dzGYG2JDfMp9PrE62ODHZqbnej0Nfqy/c1qau4E4h1TmG9Dz6m6xYlxZjRfnz/AB
m/cxt81NRqClWm+zGvvEEDePRSp6dr60C0y7hr6ydMcgJxc0d3XAtOdqxf/0UFkwAUSe++aXkVo4
cJG8W50d+LxyIyo0OSDaEMnSJZ9gmOXdIOks2Lh90HU71gjmVZmq6XjPBLCqu35cymMn6pw0d0QY
3SmL8rs1wFPnSdw29yMZMoIYpqQxAG5CE+/zvLS/N1FN/Cda7CnYdiJea3iSCqzTvCwsSY2ZSFoZ
b1kuEznCLqi92fqSj6p1aCyz6pWdGkXELxRFt4c5s2amtFmuOMn9wq6KlkFm1noa5nbb54qI4yh4
XwD8jMlkiZyK48KkiralRpBGClx+bKeIs5h+DQFTD170J+3bZbO3RFufjcNIcG/pY9y7ae87Z/BD
YufA1AHwqGHq2h+zUYTLFa53YnuhL9JnTCVMiIPU1VDte1gAFkbVau+ZibF002BeITxTlEx12pat
kdVm5kPJbtDHsIoATaG6WPdKrw4km7H3GrBug+zg1e305FstKewg5DBZYZfNnWOSmFowIvLdCXs1
lHYbJ80djr4Q0vDc2QDraX9ljqIFwjFQjtXsMnU8zyPe4ezX6AUrgARsp9pX+B5RKckm8oo6xHmE
eaxzouzrXwuTP9TOnzSvUNrriDT0UCZX7fdnic2vXL+OJHn9vJzte+PV6Rl4IkNfIG+IoyWHhUAa
uCqWK8qmAJcNdHVdz1ZMxLu2HgVw+6suNtr5G8V01dp+/b0wswsvRPbzwNT8/HsloddlWRZrulOX
L2MCOxP3Cq6rIU72LMjs278+D3/yca4nUISFWKscnF/k7yxuWn8ArEwxOB4dES1QM1AfTr6Sn8oL
5fGvP249q78cHQq0gwQpwP/Y4hd3vStQ9RN8BfjYddR9xQ3ZqucC/t7e1dpa3gK4FdnXZpwrwm69
/zdK55/IqigzLI+RWZhBA+P+SRYu7aJCZmSssPAQ35B7g2bS+/bRKsvpb2Yl/3ZeybjZNF3Y0paC
GopfJhijn2ZmWD9qpoDx0BQS1mA6SMqb/enE+Dje//WJ/ZNDWw9K2L5kIuUHv3yPmEJoPsTjtdYL
8ErHrXzBfc+T2LLmv/kO/+2jmFAjLkqHqz+g1eOXj5JyClpm5nxUTHw4sFnVlHT0bqVxvN8rcP4X
RpX/rzk+1taU/zyw3OqvP40r1z/9j2ml/C3kP0p50NdxcqzNdP8ga8nf3ABl3qYcMSQMw1/5R35G
8G88O+CvcX04Pn2K/xxWBr8h/Ns+CxwBT57v9X8E1uKv/nx/i/XXwkPCD10fX+rHv//D4KUy/oAi
7p9DBW0Q5JUTFRO+Jx3WZyrC7qsyUVj2Jld9kT3KsNJ3SYSl0KhQ4xCPYLFqWKDhY+jEngtPpat9
CAOQAi/MwHP6oqKC+l7wHKSUPU7D8JC6Dc60nJ1qD304K5L60LWlaJ+0M4SwIqzEESQPqGuRu7iO
PbxoNHOTtcfZmVQXEJKmrjvzJuLZuP4Nr7TZt7EIJzEr5m0Ocg6Tp4tHHc4z68ukZhNU2Lys6e48
Qg+X+jhZAh07JlcyuGy6/IwsvVNgSLteN0f2tct2PQJKSl/2ZcnG5ZXqzLA4ZTkejFdFscXXuEd3
AvYMdgkZUdySV4c8urRh1V7XxAJ3LDieBnIDtdoUEYMAHKzGc6wXyY/YZYG1yPuJvV57jSu8sl7b
Fiw8zMQwvoeP1Cn6u6WswSqi8jT5JZB+phsQLwt5Q0+z0vc2GhkCRho5Zf2d+uX0o2ksGycmpEkX
HICNN+wh1mHv3XtW65ZfoB9BSV9wjG5rOU/fsRs50uxICn/TTbB89jR9YwrJB2aD+xa014275PYJ
pwxxX19GRXLoOm+4Iq1n0hvPd2eSjZ0QN03Hcv5kfG1p8p+lszypyp4+UuFk9R24HzRZmCVTQMQD
j/Rjk6BztBaqmI2N8mS7JDgBa2anaWH75fUL3SVd2s37JBJaPsBn7AAJwIMr5kOSBAToSUwwFXO3
QLmL8CpEuYdYWsJB6ezNXIouwk6P1EggP9aB7eK7pFJ0hGCfxNV26UWzUKctVYvZHUh3qCnTtmRv
+l1Q0p59U8YFa7/BY+m9n91KKMqGiSPupCvn5SxmhtPBOpp862JI/AIaTOSrWxH1/nBuqC/S5z6z
rwh5sh9GdpbUsBwiBQz1FLTkUM+6avKe/amJ0Z3MvKsY8oIfCNHhCzzjI6KkX18uRaGvrYL0SO+5
fkW8vIX7I2Ps8nNkrKsIm3F7GHO5PICzwclaeUu7gtTHO9hjy03K62YnMhDi16prhju2R06wnTtR
Zit0Nn52QPYyO6iYfOmSW2KPKwnW8zgAO3GjNieOH6JqaVybZ3Uj3LtZIJ7EZex/AcXikgMNLMOS
PZ+IvC+2QTHPMTcsG2gKsj7z4HdkOwVTByOuDFm1JqyRrBUb0r/4kGcf56Vxr1XGmUZNoy0IW7PQ
XdE89QPW1/m7FnMaGSQDZo9BYW2anp5YCqS5L5t+fOep4MoBp1nTBFRepFLLLt7VmDvXNOlE4VOO
c7QtZ+Ucpd30M4kgZ4rNm3BEN4kL3bl2/xB26eiw4g9Zu1OHZKXC7KO5NVVxlpEVGqpPVs+4dmks
zyLCJLsOZXi6tOcyxc1MOluNbbkvYf9DUZ5B1oRI/2qgsgCLcTNTO73q8u6hLVu7QZmV5Njpty3D
fItIUWEO7u3skQkXv+aVnDpvmp6LSCs2tK5qA0dsvJrXNjiVzhKER2o3bqhAB0nM5LAc9RMw856N
Uin8SSNtxV35HPZD6X8xuVtlj0rkEyFHZ6jaqzDrk/bKR4lN9mGm6V3GOUoX922rZ/aOzFiqli3w
BJyldRDQIfr6XweGm4TykUNOBTrWEcvTWpBkF2+aL3fDGsJC/SZ7pb28Pofaaj2opZzp880L8lQA
gODG8FyA5kmERPCDrozXtOcqgxymyybeLaNB4k8khphZqcE6hjQHnQLkvi8sW8S2aEVIxkqaYTdO
eLuTYQSWbHelc5yLMH/WCzS4mF0cUl1lh3tRdfZO9jHTWB24Z2WfWzeDjxo4gZg6RX7pHxeElDOY
bUARqFvw3sYFu3FPG8KuGAg72/j1TySjqsuQx7kFL90sj1nr6ZkAg9fvsbvLXTQW+YSOOYsjNjpI
lC44lIMr2/SYANF58rKCgHYPlC8uhvN6sD9913Ieg5qJOjlTwlXkGeRZqOvyOV9Sv7hYONfHSAbf
eidr2jcd8yQ+H9JxbL5HueyqqzqpZmob0oAv3IcP/jyLUcNhqXjZfkkKX1XgzEt8hfgmCze6giHv
xnCYu/SrR0+09erPQxZfEh8q1SFKUyvacYMI3H5cMgyKBUYdIFCT2rpJV66pejg+rZ1jZhj88trP
zGzv3NKlVESwl18OiRsl5IXsWF3lCZijnZPxLG2KpT9S8rFs8Q04QMlC3OdNWCy3BJ1c7FCk5MMd
+/A0PPMbYE7ZnlyBPFhFBaHcISNqgLsfc1mrN2ZuAIwm0v7IXFZ6V3RNcBmlmX/PxIdCzi4L4zWF
V87fckuSBJBZ/RX3NNPWgRDNIbImSGboAhn5XmX7W2QmUC1oR0l8KjWvmU1KYoi5uva0vo6yeAoO
S4HVesU3Lhcyp4m3qD3IV9SEwNcJ0NfwXjAZ6Ch646bHKEDz3Y+F4/9fQv8fdm//eQX9f7F25mgC
Hz/qENfOQ/74Pw1/FJozy1drQaBNfPyfS2jnNz8QAX24bFL5M2vX6X9n0N3fJAs11tB4X1zJRvlf
i2jQ0r+h3OP3YymNs8oDd/s/sPz9sJz9a5OsVmd2uDJz+R3ZPkLT+nmbWmm7l64bHGgA7O1jmwMR
yrE0wF/Nj0rm9m0Rjd7DQpjFI/Ni+rPZCj1ry0xg+R5DsBt4YqoCnIWUtDF12fzaGj3doDZD5iKi
UO2AzEwvbRpgTO76dLrGSqvVBfJRW2yZaaCDsxyy3kdKBWE4W0SUN0NBtHnbQKkICXevGiP+4PAh
9eah3dBYZc9UmqwNT+OPtqcIkDSz9cQiOGkcuqEq6JPtAbZt9Blndlzssh9FUhA7KZVicJ08A5Gj
aiqxEj4hoHzvkeIZBLrQ8ohr4uGlpGqO1sKqEeM3hYlehj/A+1FqpWo8gsSGnP6ZtXo8n9dTVhb7
jkQPAhPDd5AbvAWm+MqC+3sMbNqu5t1ETtuAdmQmmOyLWqbl5x8uudvfv7I/drutasZPX6QnPJ9D
D93Q96T3axPyBBpF4Nw+I4QU3GR2ML1E0Uz34F9/ys/7cX66ol0MXgH8ZeLG9q/V2WHOqn4Uzs00
ZlLuLGRs3jgUGOsTDPIk+TvB6Ecj3R+OykHZpuMM5QzbbIgExEbzj+Y6/CwZVNPhm++HbY4dJMtf
yzAoviZh2FUn6OKVPg+hgjf7ACdZuRW+DqkTWEw77fWc1BdVPBOhNL2evqQtb6+d5ktrOvDHg3Kq
1xjWe3msYa7dztkAjx8apoI7069ti3Jx+mnjdx0Le+FHXHvxvCKbZCN5tyTtPJ9LBoAOHKBcs5Av
4voqdEBH3bJXwgoIOlmS6ewl4xGXXQSCtOtsc6uZwx0sII910ZQ46jGaZE3EpnVlsTeBgUFjKxp3
1iI1s5nrvgXP2MoJ+COuDPp9GLE5By+thu82S4VX6tXA0XutSs2mXFzaqLrE9k8D0+X61CSepY6e
l3sfvdLe+eTVk94xC4ZCmmJzAtS7b7rZUEMjmnqux2FbiSUtt6l2vJs2WOAdt0awZaozAAJZY7An
xk3P4L+bfWvEfVDPwTG0C+92LkvYOwAu5USJD6dgk+qM8HY8xuXBHwFfbo0IaM4JPCdqtqQpWGfS
UiS+OkyEpy0OkQWbqAWiDj+bFRXEnxnY3xvjuJDemFNh6qqr4bqTRedd+n0xAqgdJ1LYYHNC9k5D
Fl4AlKdhyITuQHoWu8JmaYO63FZQfoJzlwLvdOtx91+aiaXeWdpaw2ML2YoqgRhN42DyDAoUThsY
/e1gAQ2mv6Tf0/QaVNvMLfR6VMwVIQo2U3/eW4pT4bOefKjjCM6djmuJKDb0tgsVsFTzEYsvVRJ4
vqJu26hmKrh0ljg4l0z4LuH0QRXWkkgIceyMAq/Y1El9TBuKZ7YBSV08V1Njl/vBIX6wgXLgPGc0
4HxMgGk+tKuoUh0txHjuRlgT5+yWi7NWWAMEKYWksePRZ4A2ecGlChNKfgwroy1ermuR0r8E3a1N
nYOSaXZuGoSGbbcY74V5zPw0QUY6L+yp39dzP33MgRheKHoIxC5w25TBj+8mFVQNmcHMMAXpxtpz
URNypm23uH0X3D25Kcs9dhmykM6gRr3rhaduerAd7z7n+AUaHiwIVYdEH8CgZwq8wQIV0sQtOzCv
GXqPaHzMt0HOUbH1TioIpK0op4fFZlNDI7uC3QNlNxnAXpblLrIHOJM5A83ssG7ez3r8YZ85D5hy
k1IM4zAx8toncjksSksp2kdosvOHN0xSbCbpo9DMjkUs3QtaD+x6kX/wLWYBYQkAIpsws3S9V8tY
ubsG3vMdFWAyPaWmHpmHgHrsttWSQ8yKfdqCdiMlfd+UGGh+QR9wQKjU6nPG7w7kPK4/tKnqFh62
9Epw3nlucW+1rNdonSlBVEqZPWkztFdEPefPAaEAMciCVVaDWmauAfkS7qRT85gyziQeQuxQ90u9
8Me4iRiLC+BjOFaTmq2GnQmGvfHUBoe8D6zyABA4fi9jt37BBLhoXAamz7YkDPOQee6K8fbGiOvP
qCI5ddj9HGBlVXgf0b4LWiJIcFRP40xnHAqM3ezKyG6ekBCohbQyN/rwDSwygIhS+Bvahijxcpls
XVIkUanhvZzLrIdMAFYbW8Pg8WemrlC4RfzqzgZZzxq1mRvqZXNEMAmAwLjVUVZlJgyIaNOrLRJF
xSjL9qzxvBkcJpe5JRr4IoRg6e4qxoARehEGFxlQUexQblvfEQwDwiF5DABWKEVyw3J8qmmYsuKr
mdQ2iafQ89+y2C7Uib7m8oMIvfQgo+rlqYUf7G8cZeGn1ApvQQ/PuQRwkKXlropToZDsOllf46Ec
gp3fkQlGJ6Azj/TXOtikCdavzzUJx2IX6Yxa2ClKsD4NBJWegd06H23UqO9e4XFW8THoG+mxAZpH
IgnIG9hS03iRjNj9vBnOp6wIvS1uE0gJjepwMguF/W5bULr3SVWG4+4QJYcKN6UL9MNd5pnvKqJx
Z5+7DZ5TlSRYCUcTUZk7zc1MU1LuYxcYIfksmzEMefon8FgfNRrDe5uG7pfQ9P0NmlnwUrWt/Y6f
ENWK9iLwpYE0Co+vAEMHHtuZgJG0Nh66OrabhV7mCZ44KaT0JQ0sy936YcxwhunfhPHATqluFqBi
m33iuvKb9guBiICPlyXcAjoAjbC/iXj80jiYU1qI2yx17QuvqLzn2O6Th57rvWXQ6mV3LcovxNjc
hrTbh2Bc2CcabC/JmrvTWT6hKYJp22IM0dWOAhOjd8AcinPIMbiLEIhd9vdQZ29xXSExzEtYkRTP
dH9LXwPrSfrh8/dCltBHyD7Yn8040EI8xtF3leHT2PhprF7VOPDlO6Vl+zsdFTEOqqDyv+fa6xqC
W/XibmTYQz/Ms9l/NG3uf+3jIf5CKoysXNn1K1Uw65r+4NkpxjTBBJDCJAtkFDVEIWuZcSzH16KM
/NeeyY93oN8tRN0ivEbL5EU2TTU8kQTxkOXBaFefhbMEDi+xTlzP3GVvVR3Idy8AQblhIgbvA5uk
jndpQVHZrsizYLysVZC3vNMn3d52KkxfRzYBa1dhlp4KTHr5zp2aoTkLRgizUE1okToE0UAnbJip
ES5wlAXlXke4s7eR1+R4RDBpOZeexCF6xDBh9Reh6er6ZYkp5NvO8MrHe/pgCGzG01Q+YGSNcDYD
+WtOrWV6rsjShf7AbqMykTtvR8/tKWSp/daD8hI16O/Q6GNqWKH7ePRXbXwSGt5wzJpUkH8cBDMF
KJu1TdIb1wP4xwZy5kIitFMx5hYqx7zpMJQj2wWG7ZA5vuHJ0+5pifO1O7kC3H4JXx9XK2s+AQ+Z
VeMYFbeWv0w1LCGWEWuzmedprOh5lsGRLFi1WhLmcCKsWwb/JrtUODRxWmI9Nfq7oG6HAurSTYPb
rNWe/73s1+NR0UoV3ecLT8YzjLE2vXi0t0H53YL2plSUeWCVHOqI4f0OKCNH4SVqYSsD0n0JwGEM
TfLUUc8LwgBnSjpA5m1M9ZQMUGgOQOyxAQ1p4Ul8idIk/oGliGhPMQJjA/anaJW4S7T0BYaHAE7E
PWU6XogErGfW3pspDXiLMtPkVccwhfw/5jIIF0+wVoaw2Xart2AjY4skKXqL211ZutLlZdm043TV
BQ0Iy01tKbBWGz2z8T2LIA7YN3DQ8WgWDK2nu7oeI/Egulr5VwV9SxSIQZt9DhFLuP2yCLgsCGSW
N2qCyuREqStfJqwpnx1ogIIC0XYk3JE0Iid2KqfXzqkHGrvmcLygpjAhapDRo7JxZMvbsIRj/mix
tp4xEpN6RczHlswCrxfxJeI0Sv3E9sLG4Z1Nx8IRkqkEGYlXbUQNq7cbXOfUaDc3ewWhsT4LPbpf
z52p0TZ8oQRjRCA5+Vxfkc8zCrMJm1Z3xZYb/PjDTdPniNoUQ47ZfmlZku8SqNj1OdY7pvJpWMef
FXhdwZCIUnkIKV17b+OyMRj0vYLaishmab84eX+LAZ7frLpIsbm5vLoDGoVZskOzLCeXZXAT6UIS
SnLz+wlr2zsWI/kdf/BA55zdwMmt2/iO5jeME2Rbs55hStfSgDcyhBH2KNLbqFqtQx5Y0mbDJT4s
HHo17Avf4e3NDK37wIxR641jzclJ0fs6bjL4V2wmbGh1m0B57Xw2aig4syv7Z4+3ILwn2qUZlYwJ
UZ8q6aY7VVVY3V2GZeKoO9zOuOFrTthEI9+Nk4KBQPqM40e79Ysv2OegmYS8IRivpbXMDw3zHW4h
TUkWpnS8zoBUQHZXMG54etjzf7F3Zs1xYmuX/isnvnsqmIeI7r7IJElJqckaLNs3hGzLzLBhAxv4
9f1g1+kjpXWk9unouy+ibqpcFgI2e3jftZ6V2aemk/vf2hi5dOxmUxzmYoEZ5sK2WzG/lOF3ACNh
UBUWVfHo55H6v4tm/2UYKBX+fdnstHusnxfNfv7vv8pm7goIMDmTsE/zKVKt6olfnWfbpvzleToW
WQulluFRGvu7bGYFf1GboE6AnkVf/zrt6r+pAibR6A5iJJrFVLnWv/YnRbO1JvavooT3U9OBvxAZ
C27JwFpRCi+KEkvucYAkUqQqBgF9WprZIc0RDp3gyrKCL0RqC+8E+Umva+/4Kl/WX35d2qZkaDhY
56iKrD3xZz1vpIFZxtYayteQ5aFW5/OdsjkFDyP4r3eudXybdOptioym4WDWw6zKk35+rbGShlOk
7gzmplK0UK3vGTlrHJAT98Foe3GZJrn6FXL2b92Ur17T4FqsKCbpOEePFkjaNDWVN4cUT3BAWVP7
pPVp8qABebssWnEDBcB+55rrz3z+Otf7BDkBh5ONpY218eV9OpCUdWkHc2iLBJ13TMzbFXx8tp9a
PZW3LDnNh2fj/JVa3WtXtNHaBh5CKJphR29RYaXqyK2eQ0e1xYHpJSftYTEjvbXURx3g1P6Pr0cd
2fdteKOQOLyj68kylxAE2jnsrOSQjgWtdpoGWK+yU0s31Ts1wlfeIeFB5LGZnPZRJh2p3TpJiHA2
mXNI0wxYzjRfGVp5gStQg1PonFh+evv27b0sfeKjp2nOGEVTRkGSmzwqEnKuTnwqRXOYme69HPPg
zAF9/c4zfO0iru5h1qLqvtbMX44SU0Ng6MpuRhK8okClambkmw0J1G/fzO9PDxEmExwPjqqWrR/d
TFtwfnYtY6au0i393u2qEa+225iAtTQKpTuk+Wl5WHLyApzwz67NtGrjzjM8Zk+Hft76DJ7NLtCj
K3wh3cLBAkDRmIj+3khHPYolrbMEjNUZCWJz8c48c/xk16tS22Vudo11jB6Nl6VY6FAn6QJ0qI6r
0EZPAszEN5Ilevv2frsQMxl6PA9kCGMFq8rL2+tJVGiI2MA3sO7ZVZrWH8g9bq/+/CqgshEtmq7F
6D+awgCDq1JzUhBIvjF/oVko/dBJUsP9w8/MM7iTFX/CFp+F4fgzG1tXgDmPwd0NbvGdJpO50x2j
utLdajjULGJb9jrktrx9d8eqK0aFQclBxyXKsqy7xwwDmGBlgllqBE+yF+xgcaN5ctpT5TmRmnOi
8mAXi2GvW+8Nk+MPw1vTE13HIS06cNdv5OXbA/gvNa2QMyg6C0pNYSVh7wPAE34NPzaxm2wMeyr2
12/f8PGK69nAmQMDuaMT+BTcji4LeQZjCLNdGPsE7uIyspZ4QL00txPCkUbLLt6+3m+DlOtBvDBR
toGYZqp5eZtV0ym9jTUd+lZrhKXbNCfQ0/J3PoXjFchDOUev20BeCU9Et4/vajT4pv3V6JPNoHgz
b77u5nrBw6rB352y5Z0V77enyPVAPgFlwJer85m/vCt0XI2alhS3SBrI3dIhwIZxqoDQZj3LxTuD
9LdnyNXY48EwcTgTGO7RXD2AqQfVSHKQJIX5tOt9AjfSqfslGP23e5XX7slF/MhXiBIocNluPp8t
MeenqyeQGIZYeN9qvWm+2bmsJRUwTQvfHhWvXwsrDd8cJHPA4y+uhQpoIu0CyMGowwRuUe1c0A3M
zjiLze8M+Fcfnsnkj07dYDN9dFsw6pbcXXh4ZpKLg0+1aLt4lfzTWXJ9RXxUBnsvVjn/aHNpSmI5
B1K2AMWNzd1Yi/ysSvL6nVf02jB/fpWje3EpZEkI/1wFGckhyXlYM4CJkCqXFVLIL+/ffk3HSv+V
PsJtgZSH5QO/xj96T6QixHS0eXiw1NX9GkJ5ix/bOhTZTOp7TrObPzUjv5D6WWdpQwhF1cKeNJAy
UjgR1qzi7O1fab3i893tz9+IfZhJx5ahYxwtemkhSCyoGDmeHKtIM4zuvGoML5IKL0an00NEX/Tx
7WseKe9/PQX6w+uJy7fZB74crbTvl2aqDC+cLBNGu3KWfVBq1b7ENvQxsZqbBOTZRV9O3snbF371
MwEAw+bcw2TgHk0zaYdnWascLyQh3DoxBFUYZFcLJj7de+fUsM7Dvz3XZ5c6mqf9Gt4k5nAcn6ma
CI40bswBAUBaO/DYrerEl/py22aaCQEG8tjb9/nqNwpfhIxb20U8cnTxBoLZpFBfhGA0sr0KFmsP
H6P+Tyadf13FP5pG24QcIEUPJSQ/ezrYw9rjDnz6fgIZ5X9wQ+uUzYyAxsA6uqFyUeTP+hovzgzG
fe15zRevGd47KLw6LrGEsK4GbGSODwoaPlP8cjy2yXHrs8BavLMxVsnDFHj2Y2M49RnneWfvt3iz
376/16+MNcM1ELAyQF9+EdTqdFVB9QhLVRgzja3GOHFRrETOgIJhau0udAHcRqobi29vX/q1scKW
l00inwQOpKO3uGTYlZU2cmkr824hbzZnmTkl78x8r315z69yNM3MnlQ6YYvkowsjR77W2NvWkF2U
TcFw+f92Q0dLR19hNwNC7YUkysjTvM3jSPaD/c4e4rWlw6MCQSUCt4Lvrn/+7Czk1bokXZYbmtua
KDzTHrcyYEdmeBilMBE08p0h8uoTfHbBo6VDtzrd6eHHhC1232813D8IiEiVpBqs/+Bro3zlUwkg
gwRAx8t7awHODFPAsjgi5fzmdeN82qmpf2eJf+2GqKYg0sIIgoZs/fNnT7CVdtomDt90AfIJ/7IR
H0wRVFHD29u9PSRevdQqFLJXMZthHQ0JuDWIx5vcBy5OHAYF8+Y7bCRQE6gm39nJvvY5oX9CkGSz
l/1tXBBZsnQcCrwQ3ZyxBcQhdhWc5ncGw+tXQccFt8GAj390Q35QAA/sEj9Eku9EJNmjrEf0fPr2
Y3vvKkezEh5KzjGAgsMZfV64JKMGGgQJ+X9yFRSOlBNtjsTH4yD29WwamfuaFiccYip6LQUquD+/
Cv081/EpHWIxPFpBijFGo1txL5yUbfJOkoq5nX7S21d5ZaBRdGXVxfWE9vjYMSlNB1GgIrA9yGnF
bLrJGIh4nZ0ucmIkSO98p79fbS0C6Rx2EYRwxjiaEiDVoNOKHYOaiKlnkatZbssuUhHQqjeOrN/Z
0vw+HBCpUoXX+WCxVh0faAwENoCWUpN40sogTBlx+JD41jsT6ys35dAbXQWEPEJW4pfTAu5jCImU
HcOmb5HRtSjLu43TrW3b1seO+sfjAtamRZ1i5WQxQxzN42PVsqUogO81eEG/U+Ca7S1Cf/VeOebn
7/1yQ+ha7CpA6Zk+CMJjk68wTBBFju+EyziTTBsTRdbS9PQ0fcaTMfe0nn1pW8UDjDQyNvTRQqY0
ViYw3tyMOUtwFuBPbih6m1nUcDhvo8Ao9IBIMhrv29W8XVdRrINp3RE8t0DTGo3uPdfs768Htpiv
kxK/WvV+OzsnpG00fWdxXhj4ZiPPcwgbGSy7zbCf183N29/T8SqLG9pDBk0RguMmn+/RCOeNLZx7
nDgk7sNAHksQwOeBHmJJmi4Q67Dx4bH94VfFNQPTt0Cswqta1bIvB+AgkwwanB2EgVwC/yAU9lNK
SZaWh8WAqf+d8X78VQFutdbYMATWyLWxW7+8nBPAUqdXHFPQSWkhLrprf+6wwrwzM/3+JOFls11h
8GG5oir48jKaX+OD6dM41EqP9HIXUOTTDCdhkzix+EISqPGe7fj3G/PxhvIPazw1iWMtMJVgRCGw
nvmQV5C7rPNToRDqvT1C1s+HX/35l8Vxjh+PYRw1NzXVY2SkxDZJZnfa7JRZ1sVjSTRLe+LhYOpu
MnORKkpafWUvzPFA0CZyn3Qwi6uyq/yrZLSmgUidBU2mh9RXC5Mm7W/bvIgfl6rSMuRuuC6ZDZtP
KHsOAVHLqP3tE4CZgN1sciSIaK2C+NKo2Jm7bqWu2egS5t1TeflIUhXiyGzJb1FmyxvNDJBTLUba
rTniixAH5RQII9hbpSfzMNGoKwxjvqxRFpJ+4WbVndMPam/F9KD1kulvl3m58zAmQbcv43a+RM72
JEwNQhU6T0I18LV+r3LUVMqQ+RdjDuRBwEy4xsrOsqo1XXpnDVkVeZhVSGSB9dP5sQhtZ/5aTEC3
sY3O/e0UEP6+CQBamPTIayPejIjtJwR45JaEc+InYp8Uyk12+lL5dOuX0dEw0gpIHT2EfldVPmly
2PxgjJAxkmpoxlowj5eVbAjCcgZSuEYpTLS3LWolTj8zKV8I0WbbLqASFTEsFcuu9HxnS1I3Mi2W
FzMeURK5QNJ99uJx+pjbVEQK6AXbwlllFyIPhkhLU+vJNkdzRCqkpcSS4WvbdI0AmZ6Y/Umest/9
2AuPnAzNcNYnVSeJd5nmCiCnozQkIhVCKoxEmLyIQyW4xXsgGFQ5aBRbRHhkcRLiqFCLNpoRVKFA
J/5Y5nXLy5N18gMrbX0AX5sMd5pRNj0WBcf3GzpdDS1GQhJ86RqbMR2EeqoWLzWuZcJfDK3OdK+8
2cBEyo+VFCfh1VIwmFxTRPSvaI/lqi+Ni9YazHE3l8i+46S0u11bAuvYkJIEUr6KDfeANjEfz4wm
HcVVy6Tj7DHZZvr3cVg9yTUkoofCSrWzziRDZTf4SfWAKfHGgLgUAvyUn8zZ9BBwawpmT9Wgktgl
/UI2Gti74Nti9MX1LIYlGocSHzW5wcUFxoV4AvLR2VtbL/v5QydJGWA2E64i2wfcyQbVRgJAFD8r
IR3gCefkxMxd5YDWy90WzkaUeQby6bawZ3FqE+VaRXUWlJdJsxQ66UITPGSoz+Kyl1xsq1yShBA8
+8Rq5a6JNLVh3Z0vcsRnVnXTcIyh1jIlcTHdWwOJoXsLT6fc5qUPK6Cq2jm9YYEc8sg01eLsvCAX
+Y3rLISMAHVx4BGFCYrU5ipoc626THqJWJKkGmH2W9CnkJiX3gc5A02osDcDtqmPrYK+iuIy0BLS
cEi+PsHXW3gRgj9NO2t84nNQgRExaDAvyWCD4UpPaXmKKt5mekbPZPTkQr4awdxQWbx+5AdDwogj
z5e5t3P9ZNZCizmeT60gagOln25G+GQIf0bvkjdRjZPk2h/5kuDvlMs1uVywgmNgh/SZUCoCR2gT
93sVd9LaahiQ0rBmGjOiKu2xZSNAR+gnkjmrdxZSaRGSCGz6u1QWy0ctIScEz2IAmB/WbULMczml
VxhkauKguhoKGRjlK4fInSwc9Fabw8aQCLA6j7Y86Cyc7z5h1qeemRBv52dG8p34u0IhjDIXH3hq
PsEXYVjDEAV4GoToQZevKi+AkoraHz+Pi0nqkQ3Ej2m7kcmjK1NiASt4RbRbU3QOgNiynN8Xz96D
22kt4TCtUtqOFj8xerNlT3vlYHfb6plu2ZseGhBJawtW2k1itfNh7peRFL6ELtWGgIpi3AldWi4u
Wqsyp13d+xh+MnfKvVNPGcq9YG2nRssYqIwzvTH8ItKrzDtHcT4HW2RGg9oNAY6f0LYn8yFN2iDD
bppNMH5cMuoIOxnhpCGWSE9HXxRTBHnRPQ+KjCVrdIROLKw/GddmK8iNNrpFEkXbp94P+L3BJVsn
yz5Js8H57Lr9op9B+AOkK6Y8yE9sIcdmOzQ180gDrvYJa+i47OzKEZ+xFbjclJpRSNvYDbxo8oz+
YQkI42LWWwpx0rN0fChEZrJANAskwm4h0QamELydLeQ4/zymb/NdKxoPj7ehlL3J257UTThSWBQM
4hvkthw89xuDrE9Cn3XY2BmLwR0IJHrwoFAe2Jumt8t8n46d9SFt8tyJ0hZe6Bbu3PS9aXLmIN+d
ZRpCNev6iGQG/Mp1MiFiFJVnl8RQZeDudOzPtBvtnP2oZDR8sfiJBM9Mcam2ljdZmDQ6qX3W8dF8
UaQy0yypKutTbleFwxPFxg0VMa5OJMJ+a2O00zqiKoULWweMdm44eVKGQBfip1azJwLZHQUaGWyy
025xY/QyKih0mIQzZMOVj1C6JTFNo5ZB5Y6wa4K6UKbFVGZ9PHHYjkhNn4t7gnJKnRhoUPmsymhl
I8dW09clZrK+dM2UALilyAZil1L1xfYQhhZ9ibzPzmBQgi9MqidtYG7cijXs50PjKpR7Pl63BCSq
xKw3VKQGbi05Ac9u9JT1bdRaXmBQBcrCpQyyYd/McTViYM3bGuLzkjXRwMMmy7CYuUVlJELf5NjA
l01HD/2bQ6yEdWi9BlWmqGuc9TWGENJL9Dm1SRgrIbHyiWXAyiZtgH9bMM9uy9FKJTNBYuU4+I3m
MoULbaLNJLuVLUSWBJwmAkjC3dzoUdM1FczxQHXDJzNmpj8dRWHk4SyVYz6SVpUbu8UGfXTZ1AsN
+w0JGWKGmjgq/DIocVvip5ylGHZYjNP8q2dmWfO9nzSY6zGR3fgXbRIjF3nPmbJcmkvl9ZBCIky8
S0KyS5vYef1BqkWZcTQ6sNeM1UGPj27TwYyl8lKAz0I0z/ND0qiLpcVq37iaK0uIQtOYfc/K1Cw+
eaA2sQv20oEbarFhs/nSyAyJROXOc1TWWReHAM+Q24Oa68VVbJJJavELuOsUj2krlnb5xHzdJzuv
7QRo6zRdnA0ucQPyYtA2Jm4OlT7JPInxviPfv9UrtEyR7SzOHsWqXkYpDc5s0w/8l5AP2LyoaOuw
qI68UPS3LAnbWrARuujwJAdYhYl6tPnZ2o48c21vgSZQe63qe2jmHZvSTTXgedzF1aQ+lHlvu4dJ
FdonEmL4DuzEM5oQaw+5XwqFtBFELebMjn5S0t8C+8phPaoqn7eV5g9jVC4k0upJa9SnQyOm5b7r
RjjKrBkCB1CjrZkSjZc9wqHXl61R9Kx+eKmXICpgssLIG6iObhVu69up7Ot2yxN0BPaPiUj1hFg8
qJUm+IKNhS0z3/nmGNyA5W8vTUEE92GVlB9QzbjThp5j+nnGu/g5z+smvSMjqGj3dgoYJJ0kM1bX
Zv1ZNys1kGXpW/ZOC8qcLSPNrs9eOZnV1qRekUSdYcCKw0Ro15Fud/51Pcvyh4GDzdtWUg76ZvSW
VehqmQA/kXVPNyU2tK/MiOZdBWuk3zpwzpL9YuU59DR46TRcF1dt0VKnP1aVhb2vCtjrpGY1OkcY
n/JmDD/6ZM57AeUM2e4PAGruiLm7QzbbFf14PdmFXxIfYMRgTNyes4tw2bqDgC2eJp/lbNekbXeu
j8tcY38wWZlxoJEb1MRGdwa5mm3hKC1PRCUrQqQV1ItCy8itfFME1hpIz5FHbWRWjJ+QNz/Eyyy2
epk8OsoihKZab9x2e0nMwTz86FuiCUlg5yfH5XhleFN2Bfz+u+iDLKTYlF9MCURYEBsgiIEyxI28
TvnW74Sash+w2czhFNhlHUIhaSO3IvqR+cg3amIjF7mfqf9HNFW0KC8S/DFWi0NxKMf2IddsfPMD
Riq8DT52BaSc3oacBnsPlqAmBFOCS+iy1ofzaM5rncuFErnGA8OOc0PymuKbSvk6CIG8Nc79WDsF
o4dxEg/Xna0n0/lSdGLb9QQL+qifI3MOgo8BDchDwB5hC+RimjeDrrQ7kdXa58ou6lslBi3KzM6+
60w1fhhJT8s3cZB9IWOAKpCzaArvas7pdX1tXSgWfyEVyXD2iNDTDROW95D4Ut3i+gEpaC4jvJ+q
3CKmZ1OlYRpxnepumeoTYxD4i/x+OTdHUnNVx5cN33petthAhi1bn2EL3dR+yNoyOzGaKv9EuNS0
0/oi2GLoqLcOPOALwgazhrFpggzRYm6rKeZbSSADGXeDfabmrD9NqWCDXNXP+6U8eDWkDY/sUTSq
/YYoy4alkFJf4GL8KBTkDpQL5oPOEfvEa6ZiD0TG/LwQB0oFsMw/1iTEjhs30b2rBRx31E3+AU9D
fb/GM/G7F1lYzG53iO3gTKMb82MeZXtKGuGnoCKV1tI1PIi2DtI3A3IxlY72kOpWez53Tn2HRb+/
mWE3ARCHw82JFeLriV3O/U5nKOJvsyJyBj+PHDc3YP5PaTM1Dx3AWfYxdb4z8XoStNnKA4fQbKbt
qgefM4KC08gmbXibysDFbtb5J0uS4x9STUb8aeAeSlktP3xfs06KtmRLXZhZSELAyaL0L65wtZsy
KGIyoXvtkGfpT1g32OZUIyjXmJLrpnfktV0a2R1sXKxD41BcpBiVTqlLTCezJ5jLxvlpQKkRVfFk
bBz4tZ+oR1U7AbVmE/uy+AYhAiozbcfz0mkea/ZenCyw7OfCtkM5ztlBVTVxcEnV3CH7Nc9qrQM2
Hq+hUTO2cjX6Ol4f0Y5Rzpay3Ma2Vlobh6oTXCz2n6D141OkWB8W4CMHe0T2urXdugNxWTOA60IR
Eo4JOMRz5K3xltqZACY9lio+BRRUHIbC+WjHlna9+AbmC2mLA+4dnfG4TM0Dbljv0nPNGyYM74kc
DdYGfHnXXhH/6G35MHAPjxw/mm4LBKn5MoHGWYOzcvK+ilzemgB8z8ol604sXV2X9WDx3TCpEvAc
56iNXesaOQbbLrtXnzPCJ4n45gQ8DXE24xbkJMK6ZBmEWguU0BsO+oDNsQPHnwyIYWS/69TJtvMg
xbg1zd4NcCkZy0kJUAkA8lSQPNzgGO/2nS5JimP/NoCRaUh1j33jZkwanRCGzHI6aN9UFcIBD9W8
sVv8scxbrbyZlMOu1e9K8+A2FG43QtnWJ4H/bcG57JpfUWRXUWoHMo4Ku/G07TK4+SUUk5rMCyoV
RH23iUrClreVbwVTBDbIsu2hMChBxAhTbMGn5zpw3QeTuLqRBAtCKAiUDWN8Qkwg8Hmwntk1JVmV
Uu1JAw18csYYAm2uKd2O8EdTKHawFBeEiqwm4UxYg3EKuUVhWXJ4eETZTBorMfHGyabQwdWErii9
a43gEyK4F6gPQGYhwwA1mklvyd0Ye7GWWA9YNPGU05sgmwUvVw+rSHfUBRACb97mRgUJudHkV7fv
++tyrDDrxpqdJOB3ZkDyWuYXIWtbZUV9FxDCuaC1S7Z+7pmSwPHGvq+FxtSGpjIjQVYj5w0uLU3g
i4EyyrwtelWIiLwXKsdyLtt8l0tX3kJ3yPCboMfwNqy++LB9+naPJSZ6CLNV51mbXvVTjH62x5RK
dEBBHcpIfOdDPwO76aUBpqym6YQBLYOPETjCIPW0TQYKTm4r7r1+pm5cLzJ+wBQ1sd52cwb2n63Y
j6ErnHzbVKN4bIqxrU4nqHzovBXA4QvNWg/NkLr9BZB83KAmtgsWGrOe2VKSXOAN4Ry37Wcx+txD
NVM1DQA7pBtmWp6emQhwP35jVrjgJ4G9qcWgfTHWJUEr7RhAPM/jwqW6081T6E2cxXGGZ5p+2o7s
sREcdCrKsYWVa/R2nkcGCCQ2vTWy/hCxx8oNqH23OzPLTq/2jS61kzl2Plv4mNIdKc55sVOUYXv0
yOXc4gzvxuVkwEnZ418t548u+SBPSc7Ks53dtr7BzirTc5NNXU4AA50aaj6l/13Qmhx3idevrrkk
jW+aePS9rWaaC5gjtJ/VTstIGtnaHLfuyzGmks0ABP5NiclNdyi9IBdpFIrBYiXFOMEItju+TnO2
isiPg/FiaboVcDtKCkjCr7BDweFASmlSQPK3Uug+p8fKG8y7xteG5EdORlW/G8rKlKcGRbeLek7E
cKsvjS32WsMnxTGkRQ27q20eRuRnOiZlQVQT5lOYGVmoW6PjhNki4ONOdQBbwYqVdvA4rXzPaeCQ
dr/MwAKNLocTPiMPAdhX54/GFEB3aLN0vjKnmQlwcHW8xjE+/XZH9nR/OaQeBt7UKjVGZFoZd1iZ
E2/fD2TZwpIz7RyOHQrdrU22Ly7hjiPZWVsbvPiwTZXocUjHBNbsRC8m+76nA1TAY5d1e5Ej7HHt
bWqW5cL2raQL7Fsq/tHOJYcf2DPQZ0kqASmXwKAp14L2MN/7uETJR2Ouo17reqRhcZrKr5uh1NkY
t+VkbdrAVG2IfdZWu8BVZXzRzo5nbCiLOshtYjeQ+1oUEvE6UnoTZZaQasBVrBaCfed8CJprr2ce
3RBnsfjbaqkKcU3IdGdc6DMURt5t33AqqbpBpzZuEQzpIr7mKKrwhG9iK6m802kMaoGogp3Cw0x5
cAwHxe4wchpUaMRvYxrSP065ljpONE00BA7B7OXTGYXMsb+WEjHujinfHG8d6XOu2g2mBR2KWmaW
u/smi7v2Li8du2LkaEp9iGdLT350UM20sxRRmDjzJwdtHxNL290qAgNQpkFBDL42WM5dAqnwtoBp
MAD7O3uHzhBUP3a5hDjVhiswamIkbC8zan4grQKRjkaz1Su6SOCwxKAasoAAFgDpAPLv/uilPX0t
HE5qW45jE2U6fZZuaZ+NopzKU8ozfXBfWjS8mMkqDZw1GXux267o91ajVI5JXLr3wUSI4NUiNS+4
IXyK4o+RZSM7IkIp54TesG1xDpgDp3B2Ewfp6hP181LtcPVJ3NqtkfvstXNtcYpLt0JVJfa0K61l
bzhGV5w0JtUi4JytxhHSUWOA0zKYJ5d9HvQ5eHRY+MGbeLWTt3tBwPm8071O885UHGtwRa3ZEjFA
BCiB1UfilNSw99ppZLetsZRrN6SEpyQE4OfRpnuExzkRzHpe9ZW27fCNq70kCS+4rnIAkYe4CbLk
4HLIJ056GG1IvXQKsrAVY5dDCqBmU5xoZdeLG7pTsRlBn3PGy9IFI2FtgqEV/lkRI6hdNoMkI+5K
9I3XPtYGza5bqJdt5bDcTfgj9z/bcP/tUvwvRHHPOpLhY//4N8jr8rF6+p//dccSKv9BpOc/to/Z
t0b+41SuAZ/yuXPx54/45VzUPOMv0u1c5L8IGc1VzvhP66LmmX/ZaDZNkEZo/D0UWP/Hu2gafyGW
RQqN5Y1Gsb8aHv/pXTT+WrFOJn4qHx3aHwK/XvZSV5Av8kPDg0mGdAmh5ZH0a9bInmLrlkTkwfQf
58qmjKgatmDluoeHhM84FB8tWl7PHtorlreXsoK/r7tG/pGSiBLjWDizkJigSF1JIp6cuW7DuhtQ
qS1NkXoY32kZv2xM/7oW4hIX/fr6sJ31GTwTnvEohxEHUxIR1k7Do8qSSJIyHL59R7yRZ13pX1eh
8c23hjwLV92RrlJK28PnzFWQ2FW7XuKRxGBdnMgcHSn+8+qcmMKdae87qd6TVK2yiH91xH9e29V1
x0bGEJgequ6Xd+ioIVloGSbR5Dh0alL7HDTCRUMCYWR2mbHrBCfvt2/3lRfo0tEzkfMBDsGG8PKS
lhPnfUOlJ1Jxm23jWidrAOLU1mmd9B3h4CtP1kVT4PM5AMgD4P7yUgFsyU4RPbfTWBEB1EJvDJY6
I+LZKw6anFEz6Ad/GcuTkoPWO/dpvDJ6+AL54MCjoCJfg3ifjx5XkwXXdrSdGMnF4di57PW5JZN5
TP2TShkdGuWV6F7PQ5Tli7Ux+5F+n78yr4pPKBj4S+SjvPNMXnv8kADxxDKusX0dyTvAnaeyaSxt
Z9tlELktW16o/oJTBZWxt9/0a08AA6JrIpGBrc2k8/IJGC2i8pJ0zAgdQnNoxtj5mqJH+lKPrXPf
jiS9scXaCj2nnFucay29HGuI810Gridaxn75QNAaMTpv/1rmS4XLz0GP75JyFxxFthfHQaVOpQuK
zzZT11ra23QltcoJFHND0ybgYNgimbork9m4tMYF9hG9L47rcTxfBo2lzpSptIfBnfhb0BHSkLbl
sgUYJdpzczCjuba8OOwrrJ2UVs+zRPtK8KdFjjfb4Q38gpKYc+XcxhBljHdu7ad37eX3TH3AwzkS
rNo3xv3LJ154FKdhXWg7JEIkX4zLcKBbXRH3Tl1A38ZgGn+gcHE3/qxNE5vwnv44jCFOcVMNO66b
0vmimjSn34pRBA/wl/Ftt0mSpjvqE83u7VfxU45/9PsadB7RUbGKrTLYl7/v1MbO3ExOvFs4VoZ9
lw/tluRazvxOVx3ytDFuJNKBhsm3Hi6W3Pavczwu4yafY/ZKRhtXG8+2qE8Pk4lHURWypwxR8h96
M9Da7WRqdHp9SOCiWdR11urphy5OYjZdzeQdsrRwrpGWl2wYHXhAdZRkOufEeOjtfZuSzYkQz7kh
9Mkn9V6yPWzQymwUHYv7wvLs+1y3gm+93Q+cSUlhfPvx/D6DrGAZFmo6BGt89dG3ysFsJJOKSLLY
ysb7Usw6TRoy1v6Tq3DesQL2Egj7X74D5BN5rAXknQTUhENlzk+NoIDy9kXWH/LyRa+iPO5l9csG
fIMvL6I1bUaXTcU7GuF96OSL96kzCQFLkppe6ehBrhLIGGdwvKd/fGXQSWwGsECuvuB1Nni2iOeS
iLPMlMFudGDTbdIZXL9aySYdwK3Eu1fI6T6iensvDvmnOenolpljGN7sIDBBHxumutTNtDS3gp3V
6FazoZ0bf7TGTj6a2F5RFncOQXWGrkVFRu9rq8MQP8HtJJztkJtCAoP2xHla6PP3XMbn4P4kUSfM
GmRvlt1dbObaAeKJdbesSUc44uv0RgMg+s0tNfvKEkF+De04/rV9/7dexd+X1F8TJ44GeFQMzpdP
cxIoH4SAMp2KNWdS+cGtcNobWfRM8N40RPCkLtHhkcmjIRJ5+1W+/kj54FzdB96Bi/fl1YvFtjVb
74JdU2AN7jtS5mKt7ijACm+fF+14hTsMDhAkrhD2DissJWhAE7p1XSGO2aHq/1h4tMOnFL+zbS4o
kXSvPhEE6+wCqVpg23TZhC6eQLWJDU3Dx5L++SWoufcIHD/f/9H44GtgribWBZ3sb/7IaTLGdPS8
XZuY3s3CdELgWQABpOqNnvoemgSkKMFp1sd2WK5pcFPVNdfIcZKPbz/XV38VUvwAVmHvCXDYvnyu
U11aVlY0fCNd0bEgD90j4blI0KxBnkJ80K68FNVgaycckyX1zGL2zg2r62/e+UXWGe34mbAFXhmt
+N5/G14Bb7NURJjuRpqL9WCegtXXTzE2ZOfs0PpNiYttW2LbxsNtn1hCBnsjR+SL9sR5Z7C9MtJR
jzNToc5nv3TsNE5pVsFLMnk9srHuAXrQxuJLPUijbkO44kDHEuMxyPr5oEHOe8dw+srUb/FGmC05
w9E0ONqYN2QneFR5yF8I4vgiloEfWZXd/dov/P84jI9PXT90T/+4eBTyH0Clvj/2WVP/j/VS36jU
kByR9v/r5b/KX/+ePDXrYfjFv6B+4sF8GJ66+eZJDiV/9dcUtP6f/7d/+Pfx+m4WHK+/NQNsMH4a
ncSXNKB1i/vv4UFnj+KIHrT+/7/O4OyU/mIwYkP959EbUfFfAfsqHaANApZ1gvobGmQ7f7FQ65yI
fYaNznbmXwdv/S8bHymma4DHVKlc+0+gQRA0XnwkHj+fIuu6wTP+N2nn1SM3kmbRX0SAZNC+0qSr
qqwsI6mkF6Kc6D0jaH79nux52JZ60cJgB5h5mBl0VjLJ4GfuPReGiI7Z8denFYGAYoRaNhfsF+aN
R3cIgTfBEZzryw5C/ha6C2g9iXHY8+dzwSh03aPSgLFa2YCd5/ZW6q+AHwPdlZ/dAp3uuuManRNR
NDuOy+0M6/gHTTzh4A++mRBM4s4R2QVVuME1jDqQIVGq2wl+WJeRL3mEiJyKV6twtMDdtDzmpUqg
L/bJoKtrKPV4XENoiCJk35fm1cu2guloCvMjXdc6hIhARZrej+l0kxft+7QRX1uvWhVswk3jtHsy
dVSzMsM7x8qFML7Z/Aay4d0ya+uAqjI7a1VWxWOrqm9j0dR3YjTkoRgImbsUF8YXh8lPb7f6NsUf
CVnx6G83qkwftWrz9u7ckx9BGgScmUWLtzR9QX62BQydSa55J++H3LeTgMBtHlf4wb7YMZoDDEwR
bb2TfN2hiLStQB/nJV4Eegib6PgkidP0ODc4+DWk2MHMAhyzCN4lLXTM98IPCwJZDP0KlV5QRbDa
o/MYsXOythOIRibxs9OG4T7dJHoNTVgv2qC91pSDYY2MFL2zzvg03Yq9L2pKhDEhwSAxY0b2KNit
Ld2b+mKE+Mh5P6pO2yVb+67kgngy5aTv82I8jWtfRYvTE1ZrkYAIGI9IzkbPEf2MKHKIMI98g/dQ
wnb8eWINdy+90d1vC/k6paay21whcELm+5KCEohcrXojZ7EOyqJqd5NKyCxXhMGhUatemOaAyZ2M
+tyO3Lay639UBJsGzcqSxein9VbMZJTUSfsGdcUIybL7TuTYyGW8qsQYzBNaSrAG6qtsh6LqiR8v
D5sxTU+TpYrQ7Z3l4Pruw4qhKay6Kol7i0GzosN4Ah6Z7pfS/wIMrGS5OLVhch1Gp7KxrkLT8bTN
eXK5hrDviEK1bhprTr8L9J/x1GwLdkDDmMLB9lF7EIDyKh34rggTuclZl9+4feMEeoUAXTRI0WW6
ticIDu5xrAnKNBXpw1rP3HXsazww82oR4VDDhV6GJchMHachJMEAWWKH/II0Ti0lBidHZGcHw9Cr
n2g71F3tCCKdps01Y1wgbWyM+hx47i43djs10xMZAHAiAjmye40fMs7hP7IdI+i9zL0sLLcWOZ2v
4djXaEQx0gCYcFFDjGhCdlaLz71K2FhMFrsN5t39C40XRFaDeEGpT+PeBOB5Qw80xE7hkVqTr9KM
himbEawP5Y7roAeNs1WxyhYiR21aYxTXCG9ME7o2zNSAJXgaT2AMjuDPG5T9HZtugaIZZKeFxAyx
g5uqLw0rQkJCxVdHIy18Mvz1xP6dRn1xvpWTSewJ3IEwd/OfrpWOEYIzyUCer6PJlWyoTgst9CYx
gUHWOSMAPLAgcUZpOldshf0iplEwoJk6HhJG7epdbfu7qq3EcfALUFoSem1uLHVsKqR8nm9K9j5V
fiJYhOfEnREBgxCO1xoVqex5flF+oZ1KSSJ26vx11ogCKOnET0S6cu21Yd15+kDWENKlYy2371i+
wKKTVRMhnwK3vQwlv+iA7lXYLSM38rmVWTlI4dAi/e3ddvlPJfV3uP+vbdh/Xh0+aWrQfmyaod/D
BDVWVz0Cq+bi+uKm9iV6QhYznRexgP+SOOkUovj6QwP2l2Pof4s6PpRhMcY5wtrwHzIMulZaf+vA
yrkr9Z5q92KhdNv6IkwIpiqLj2nmyhigUccnXcSe+yB4nkTm/Ff97fXjwc5d6bm6AabG5e3768dT
zUsjSfRL0aiAuBNuxH+/qP94HzuY6hjOMnCnMPB+H6Ku7Ju461xxGcriB2Kbl15YEinTnxx1v86t
+CLMTXWeS+zWTN1h7vz6RfqqLly9r+xLM+yNVUXzsVuqKMsO//51fi09//oYj075OrQEiYZ579eP
gUqWtL3b+xcQMcHqv+t/Gsv+H9fr7x/g/jYBXmufQF6TDxjFXTGeC+uhqP+wJfh1rv3Xd2A6f40N
hJFrEDTx63eYkelppIZ4F4n4O1M31oaKy3rQrZ9d9v5fXy6fmQbKnuusU7hUj3+/u7lclQ5L37/0
4jQ3O9/8rzqB61cxQANdy1CQcTCCfut5zaQfahi62oVA3AZI15/4BP+8VMZ1FE8GB1Qv3K2/VZMd
qw9D28r2AfNiPYF+3unZXnThbMT/fqH++bMb0NlgVhh8G1u3rv/7346Bgudnk7hzHzx/2iltfIIo
/32Yvbd//5h/PiXMeXhOrlxPbOL2b72sS2gb4YtZ/mBOj2L7mqYTgQHvGX66f/+c36+b5domdEKH
n4RJsvtXlf63rwNkemvnYa0uWXdXVfeKzNsF52A4an8Aef1+3fggOF4+Ojecqh44y1+v22pro3HN
PL+4FaLh6lXLn0rrT2f09Zn7+xnNh7A3ZC/DDJYn5vdIXWXhY+EeTC/NNVBdovbhvPQf8uq20dUJ
wUnooQ8qkj9MHn4/a/4af7CJYJLkXBUfv90TGbu8pXSs4tITTPWJju4PP5K4/tq/fi/qSqYrfDlc
yETb/Xrxcq8gHjsrmIWlhK9MSrV3g8A5OCxuF5p6AmP4Gn+N/UWP547wTaKxxA9TcoBPWvti6rMI
WmW3oYkw/aFuanVcdedzgTh/yUnExHgwufsGOlps4MEJPY0SYsw2g5asn1MMMhTIGwBgYk88EY++
ndx7ivmOssYNJXJioyuw5z+QTf55y1y/NcgR2EXXBKjfnoESGIPX9W5+afWD3xNsczbKy7/f/v/H
L8dH8Mx6Juzcf0yNq5YAG4ydxaW5JcYJbfC//+N/f4q5MWzGUTxW/rXf/mtx8LenqyMuDTYoF7kt
7jLxU0MDvrjX6Mo/3CD//BpQKq9oKSgcjs0q9Nf7Y6yLJfMx01xm5I/eMz6c/+cH/HZ8s8fXKqDd
8rLgusVvNUX/fqE43K738K/3OG8FRuv8i0H3P3CUhSMKsuF6995F5g9LsMFqibjpMJnFwkS5GxlX
reWLWYxZOPGO2c9jYRCSQGro1TfjotnBmElbnapexUuhMJejbtl1efZu42i7+IkvT1lVJMnOmc3v
ul7kIT5JT0Q9UPnjwGbv1qVXZbQwm2c9L5ZwlGj9Bg8tVTra3k2KunkKpBxb82jraG4aLspZtVP9
nPnobNZ5qdIwE+lPwiPq/QbGbT65osviwVa0+ChzdgPujXAhJIYsCmJXFqwfAUaBlNwJankn9Fnw
nBgRVzsx1h3VezZFjtd97xbf3qsOxwVza/4J5uKfcz27hnkNObYvB+0ZyR8juvIpIcEEK1Thr/2e
9U52N1Y9gxWBt9NDlvhI6FAbk07k/XBKScCf2yXZreNt/ReLneVdZtXOyXVSBFcjsJ+ymSt0+pn1
lvOrnjwbL7VD4tXerjz3Y0wIRllGF0JjN+vxwsgkXKGVxsLx9KPn0ZAgVp13g7e+18QkIDBS38nM
tCJoHlPsV6YTVmvW74cc65SZkohrdi8p8QkBEnxnd1UvhrNXLDfpmGrR1KNHj0yxqF3bV1ypxOru
UEo28eQoFmUepnJ6M4e4k8y/aytrO/e5anaTTUAMg/ArSHLtD32KJEjm7kR/anXIGAd5gOnOerBD
YJY1SOeI2EDh5k+6e9dbZXVEiMYcgaXqA9wuPqBYzOKwNdNXY9IH0tmIyBxFTqYisHgsgd50NOrC
vyFlzbo1oFjeDg6m6rKytxMlnb+3kwyGiSLNbVv0K6qHsLcdK37P+iykfUdrSQgrlvCg0sv2EZ0I
6igEfZ8uDasVE7ciPxHSvzRelRwXb5hPqy2s2y0ZsaEpf3skLbe/gT1HYoj03lSNJQ32v7Mbfc57
kXXLjgut3U/TyoIaY354FXcejMYvQfUv4t5zFoPf1BX3jFecY+GOYpe1Dq2Hi7vZSXtxpVSUGOvS
r/Ar1Q6xmwrbacl2kCbqn9iFzKCz5yKspUv8WLJgmuJxO27GUJ1QOlthWuN8xnfED1xsZuBMlr0b
C0sdcYBUj4tciHBB1SYeBqWcUJcIdw3NrkMnUUnIEKKLq82m2AOVRsjHeKXpEPdipObrAByENKMp
ZxDQjQeprwP/vYb1QivqPZO+9NNVFZGTLfJe26tXlN0yiba8f/XWyYsbW8dbiJ7RblNMHalsz9qi
+mNpZSrGlGwfSlYQR7rQ9XbYDLrczhBHw2lS/s94Z4x22qJtQJntrOTgBtY1GoSVeh3ywptvsKQP
rN3xYhvpoActjq+57ZhfdC1Z2M7VCTit+alnKY/0fT0lGmPG19r5wsTkTEuQhsTAtbcOBdVtKdib
lVbT7gAVMIAssHzj7pjtyK+dOF3YFsp+zmMlyg/Ko6dJOJPGidlaP8x0Ga4gxC+zs7ZB0yTG0QI2
sstGr7jf8iw55Ag8A2Ncx5ON8S92Zly7A3PbQ90m3R4V8nQn1w6i4CzaCCOkhwLVTJlhTJV6QNb3
vtZGTqjP5F2YADGksgYr6sTkRvnoiDvW98VRIKQJLCGLAzJOP56rtA10GMghDA8F8tX2M6TgSxfb
9Wo/Lm2poc2W8BF0B5gpJ5kxafqr5tjjzeYtZDpzzO6HbOpDqluwv9nKc6r87Ng6fR1XVd3tzDpt
dzoTNmJ4yvZizIzl6lyQiEGu7J1C84opt//Yis6/JfZUO4lcZ8KQ+9gWjNY/yTZ5kbb/A4nh9xm6
Y+jk5IMbVY7YH08gWQ/Nu6mu+mrT2sJ58jgsy6p8W9Z6PCxN3T4Y/aw+Nz1D/S6kZYa6I9Wz6kCf
cyz2x4mgmLPbGd09CYoWgoAix4eQPxrS7eJuqxaSfbQnezYUIR6pu2ulnR+ZF5FXdh3dwib099kG
jElryEORqLfP25CT8atxXWWv4dRZG9Kmi7RGSoqLznKW9DtpDnju23IOElMWF6KxvZi9YR8KfF7B
ZqfyvM6qDpfOykEVmZkWpl3RB9fF5TMerTSs2mQ8jOb1NZhw3oW2NzNex271Yqwlev8cHDTHPe+H
YJ2WdzZi+a7SB+LDpSiffJhl2PWqNWccmOjXBDb9PFWXllFUwTTXnd/H2tWfy42Zz1D01p6h72Ov
t9tOmKvaGZm1kQczfzYoXCBdNP5pKGoE4TSnd5ZUkvOsJzrPISEXYeon22VucWfz8No1+kHLAIDU
Wq1CXqT5ZXHFG4Eb6YepZiAEYzLee27RvhWkxRHP4mh5pOEDOLuFMDm+7WpfCwh8a2YasDbm4mbx
dC6dpI6QbfEuF6sW8TACt4K/OpYPGTZvrt1cpHtQRznW4HRAKzvJfI8TLr2svrIUzh9927XUGOeW
UiF2G5w64+Sh1fYHd18BGMF/n70zy0OBv/TmCbPft3lojbu2Td90vgRpyCPT7JVpNpFvyVBj9G9G
3pCJaJ8si/F2jz0M1XzXkkKYONND4yKBHyZbPxv5VN144ORiFnwr2TAbDhfdkp0RuPVknbTMRSG0
uNoF6yVWCqWPD0sliYZM+u48NrzXPeiuxEyidcQNOWIeSurYbfGozXQZx/o6ym0HhPejbf7Q1ym9
0R2EZj0rB8JmWgPAFwY6pbI5IlZqiNVY/CxINn/NbONzvv4bJ1DEjTOdMkQSEoKN59/Z6fyK7Wvm
bsBPTwJidViGvvq84vKoKzweVqHDJ85e21lor4oueSctT8YaQIdncuy8UNpI2gKGCsOZZEj2PIma
I9JP0oOyUN67kzeHuU+MzZx3Y4h9UwvH3mzjUVcVppeGcgMT1gVV/muKrX8OsnR4M8T2admNdmSY
NxDapS04+VM3v1kwRsdOzZYDl/YbRB2+s04sTThlmPjMSfLK1NR8dqoUAzMCPKK41dLAl2y9PbGx
9+QfntmtHghajAfr65C+kAIbk6epArgmaIqUtdxbK3PJRHY/tXr7HLBwMN2FR4JIwgl5nOcbKo92
V/sOydwSb/8VshdhdrrmSbkjboNBEVI7kXHjFtpdQcsT4StuDtTF5V3LyXNmnUa0/co8Vm12hT1b
T9pQw47ynZ2CTmmFCH0vh3TeKz/JIxqCNMI2s+4kjLojzGwjRM74ozHKCmevLEOZk+IoSiH3Wlf7
p35ydN6c6RWA4Jk4nFdvVy0Qda2NXJ6lysCqVM67KCYZCp3gHDKenJs2mW307332RfMZn3aCAh4P
mjyWQ85Un0VYAOPZv8009zz41YZ6awPNS45fLFnjfM2Nij1jwz4TZ5fF7BxaR3aSANJZV6wOf9qy
nNLawCLTW97j6jHGR2uxMFJZIOFY03ujUL/McrPu0BK+OgblV15j7PPqjSIhJ1TjkHu4QimV2mjr
rC6apFvGSyPtQ1o709tKGgAxZV5/mxHZF5p1ZzwOFkWtwdnPSzc7Fkv7wB2H7YA9+33hqfJSjdSx
ztJ+WbKB22YcsNIW2nBsBvGt8yYrJvJoiYek+UDvN8WODzwoY/S094jrGIJhzGTU1tZ6X/UOuyng
RMAhcoWbPVmPRrtkAC+y3vwKyG3b+RZKkIAdz8D0qE1uoAEQI24gvtiVKIaiWQ3JxakIulJwZ+84
6NaDwtF3SOyCeGKy0ljYsHEjLEly/1Y5Htkime7yfkgDMXTOsVx70yeovCHZ2Jp8BDvgrN/rpizI
ECYAjiWmfK5X3eKt2at97Xbec8u9EnuG4o1k2Z3kRzTtI9nyVqjRMp0m5ol7HA+knBvWdMJ39tGY
qYPGhoVvi42aV0yWRYsSSH2RscfNYmsoXDwRWlbuR+tmHhLiS0JwC1bMHoLMW1vwxDoyVut4roDn
rEmmWP1dkXE94CkmOUFRdOshbdNPu/a2O3/k3p/azD9mRKudybIvA5oWRIEDtaSwlLbLgEgHC5GV
IaIqE5aVl6U4aLDuLIQW3ieJYsu1rf4cKWnpB9n76bvYSGcSYur2/Zaxz+2S4lCthnrDcrbdOXqb
xmapy0NfNevFE9n6tWhy89RvivAXbSsCP137Oy3R7OOAheamW5X/Auej+KJphoIgNkF5yUgh2OPw
VHvW7m6c++LRBqyUspBdMAgldvkojO4wUKIDtAggmukBbVi7p3TL0CWK+muh95R4Y5O8KFZhO87P
Zm+LcY6aMRGhaHJmXLO2Bv6GRWnKoAN1+vZEO+aw8F7tgCsHKiahxMMvx6Zyy435tRkbJ5YiHe+3
pp0CYazFMTfol3UjfU97/4ntroY6DVVpMpfOoRKFfadgxT063EtHh+S8vTXy/qJQLTCWW8u5h0AJ
fHT5no8sDglPS2LM6evex8BCmjHzAGVkaGxnNr001iDNYNSf5lyOV4DOiK3aFXfDZPx0iq4+kmg/
7x0NDBCpx/Vu4MyMaNYfciOdj5mXkflVzcONoy/lTo1XwESmzFuQU1NIJ5zBAXGGB1gb4mQ0jR2v
gAFCs3UISRir5jB0/H59sUxWkAHBYaVJMO7GMK0kpcX/3mX5p4bDMGg72z6ApcC9q/k/sPSpkGzY
bw6yhQM5gQaRi0DVTJGTxCv9r7Rb7PcVlZQCvxKbI8Amf4MDnKimDbcEQoS5UbU7+MaOhYnFyTIx
blae4CTIuS6NlcOedAGkeSkpElnmIE3YnrXcpC6zeVenwzbfFb5iCAkU/6Rq2/li5bPCnyUwTvsb
Puq+nQ+JdLqwKJFOLf6VG4CdKvakZn9ZptqMGlJEw3k2PpAclGFH2sptXVRv2CmHoypXFRJbsdxP
fbrs8XZ+Slf657XT+qhgycAZ2S7HtG5EkA0c9pkGib8Vrn8ATznHKc9zOGI033tJQT+VWd4JT6D1
Mq9wIhc0XN9NX3rHFazbIxcOlMO2lO/9ol1vi/qHpcTCeSXOPCfObVuZEJQ0fcIcadsA5ASCvdYR
0dDSn2Zo+kLZmHUk23HaSY9GrkcUQF+aT7GCHBemYMnYGXPEgPUyWdhpbI7dbQxJrgMeoKbPpB0Y
E3XSiUad+8HyUi8epS9vEowTB99opgjgQ3Fq0xn/JkFaFmsGDZLVUe8b88CDEeazdUQjYN/D7amf
NW+DpTR1X0t/SGILkkrQJRu23ywvdr3Z8A2MigG83c6xq43WsSuMF+saMtBQwu18HQLR1pWQUOrM
CYlvnO/w3Tu8qcyXchi0GMPYyLpZzHum/OaO+TUzdRfUy55xGBixtiGZaqNbPs46qbmoqJu9MEqF
WgjtiDI57YzqWqlm2HgoVPtYbCPSglm3z/k4cYC3ps54sKHyN1PtCFz9pxjhHKyDLCOk9GM8GkgF
S6924JBa5SNcJtzfuDb32bz2R43Qqv3Yzs2hlm16cHrl7ZTlD3GNMfKOr9DEpEdXd1Y2G7cLctfX
ojC+oxSYiDqditi2mmukUa1DC0As3meutS/6itY9Sddrbhrdew5gntu4vvXHrHsmTre9ZzdM3CHN
k9GXMnQUeidgk8W9D7znwN/phzBSKFQYocbkyA4QX2QT2K4/XvJhLG9mS77hn3E53pigECFd3tPH
rChrvPRMsm1JQaSt1rEvS8hq2uwfym5sb9KJyf88oaTKEi53NfbFyTVr98VPdfN12sQak/4OPmpc
c9Qhwj10BQ9mgVuEA9vttVu06mnYLTZTNQ7mwOrUF88oTHzdhcJhMJmHdFzro8tVumdZwXPgFcNe
Bzby0BHUvjO3UafATKD7O0Uba4iVd6Qm+Ds1AWRECsq36S1ywjcpD05aqV2fe997y5z2DXOxS7/m
S+znvdgtJvfugvrmvrBztW8hROxT4/qqorfbuflgxMgpfLpdxwooe17UMLQHE/1NUNO7EF26Zg+p
ZbRHgT7lDoXNGCVi7o8bGbJIRVS186YF2VKG7CGBzXdMqpIpRIHdXq4mEcRp7hxSwoeDtpYdSnIm
C80EYbhbGTsA7B4+8BRlT5o7NPCusaazyuZFml+HyLSLc6gNYrdljDjmfaZ1ES+zPBxHXh+yhnBD
5OahFZV5W6qqDxvXYAhAFjvVHO6Omxq39C6VxkuZ9dhAC9h/DHFgMc1bGzBaSYi+lcywTZJVHfQe
tzjKlpObiXqf0ArFndt2tyZgv8CvrGbfjlASUH62d8iT52jC2wwcrDQuGXKnw5zyXt+05nNLy/rI
QSt3bcPAjnD09QTPkpnuhIfBTadqzw+ZHBRoyCiz4eV0m629CPKxSUTRKEqFs5wQOAHrHzXzuc84
m1GMI4LyMn2HqPyN4bnOBIZc69SFPLXWHcrfzQSvBpMIKpxWGnt5RT1Ms4sIx6w6BsPDVx2USbTS
T8XrUiR4WC33mArfeJzB4IyGNQerBuezpIIKDIs429oDvkYbOTHjo32v6Iq/1RvO4k5oz47LeHB0
Ex183qzzfkBblOouxhxvZDC19e9WxeyAtbEbk2tkEKq6DZfrjD8kF4vXtOmun7AkIFf0OitM0a5F
mMsyPZS1rGBV9No3WKHOrTkwm8xLyBiU13C2FmATA7O6x6K86M1NWVjam1dDbdMsPANDjn1YGZ1z
ZpCZMcLix7WEtt5BDSx3Guib/ehLDNu1K5/tLEGamOuSHCTd2o8inXbJ0qiwHHpwHHp1XT5MayC8
vIt8YUJgGV3uDkcCTQG0AWYOt1FhOcNLXqJBGypjeJJo1msaYvwnXVXKu5YYb6hoJUhGrTW/soaB
LuFSCAZN26esFxqbcWmdQ9xCgeS3ARS46rJo47dBXbcA89aHZdYqfuF5uHV9BicgNYaPEj3/fWIU
/b3Z0s66tTnvvS3/WmzJdIOSbwhgHTsd59jSXjPc4Ly7DHHjxqTUsWTafoG3Z/4kUtKbuFP8NFgI
Y2f/wNhtslv93Cz+62pszh5XmMFgqqIs1IcxAjXp3RjztkUmB96+MAu1m2nsQ8auOmhR8m6E15S3
S2G+Z04lEKraYoWfk0Gig4mXLoHjp939IJv0O4A77Sxtqqxp2USoJwNghsZOLoKWkU65Mh7GwukI
rHGZlzFESKMUcEjoWYt9M+XOfEY2Ne6Gdty+jdy695PeQUyCa+khT+y+9YrIPs8Yuue/uA0ICxIE
FOwreNkIO69evUI3j0aSzfcOBVcgklIdkmwjSn7MjR+eX+s/aRO/2yQFQz1J9B/+shVfC6eVGq8s
5Z+cFKyiabrZY88sbg8M5dkycqCohG5whng7g8yWMzfeV5Ai3hwZs6yfddl15Jh31X6U21ZTm26E
5PTsWKN2rTov3rpupdThXqmLlrH24Nr3dJkfHIjyHneRETbL9MgOMTtUvAkY7lI2KJPNuGoZjzkC
Q9UKDogA9EELhgJ0A0s2I+o3p7ytRvNDx+l3Q3vJdqdP1P2g5/Skfce0b2SMmGRWEnT9/Ib8xIkz
u872UhiqI1rd0NDyr3bkIbeNRu6USzEzRlCjreilmQEYVk5NVQzittZX9WpsvJdLK7XfXCcBq+XW
arnPBwebpcjMkyFAuOiVhjQWPyH79rYA5JNx7uPb0n+CaTRCcpSrR7Osiqe8z/ovDqyKO1HW256q
QkXG6E/foXjDAc3j6gc85O2gFZMCUNVjWJoXPP55kWS8nXL5NhmVdWTGDApI97gtvVn4J06kKizd
Ifvm52V3EpucbmbejyGQvjYqMk+7I/TxsozGdDCdLY889l0xzdjAcEoDJmy3zRqSGiJucOGN+84r
8OMJuEmtC9S0hpUUytSElUIm/fpFGl4BnrtnQDu4GUnRpo962ZsMSA/Uaa0UUwRXxPvUVjXtoE1c
39H0XOb1P5q81fZ+3vJ9BXuzrux+JGIyDoZZfCyi3E5sCF8Wf/vqFWRhEEGPgDXzhAyXvmpRRg52
+8WT/hMALn3ac6tWe4LljRBU9biEOuOCr71mWB+YGdYcsIYJDLTMBOUD8yuINzUv/TK9HatWPKzV
VrPf6t2T52CAkXe5Z3Z7iInaHX/TFvRLgQzbrPsy1FwPlVKJXHrcrqHbtDwKzUWRigmK5LLuJ36i
vZOk6jserOJ27bv+XI6saBr8G/B0nCoS7AjPTDm2Li4dlTYgRPI+Kn2CKwrX177BaITB54xWyDwO
VmDaEkPDCnmnjIY9YqZjIUqmLPbAeN0kiABPwFnTQ5YwQZHS6+loXFjDs8HapSm5I9mHPFhbpg5d
v9LIwBN9pCFD9NpbarfghT3YBlW0lZh+DAvL3dVTku6A8mys5jkDZLVBWNU9dnPANw+1EgniZZOq
H/wwMZteGbogCQNsX06kZiZLi/DG0P1I6odC+64Aw/Imz5i9ib6g3faHn7nmb11QpBaEl8LU2dlf
6zXRpFXAr/EK/kP/YMitg87hvf4Eo8WLpYTOXLbVtMtgGdE5QDVZ9Gy4m5KKBdSKg0rzkMK5EN5u
gPMsoeVMJvUfU/JlzD/otc0I+iiq12uRNvr1EOV4L/eCHU2od2yd9Gl99YyMNrveFqoOTnjy1UuU
q+Ek17fZMAGEDuBdcpU+8d6zviZXIwHz1/IbV91493tAdfXQo1goRU6/VpQsNBlAcbS/k39XXgRb
prheKieETVg9rtK3X8qpXr5qoz31kVqYwfqExAM1G7ug7tQY9BMjZLd0XmwsQYA+6J59J82i3lTm
zdZc4R25VrC6cVlG0hApBj0uVTqgaT3UWei8amvbZ7uiBfEQTWCfo6VcfswJD3iwQd0/+qOjakrV
UkDtXMqzFAoJMYVDZ8K80w1n2JnePB20ZJv4A6Q61KC4TkjrrdBpXPNlrQwbBGsGb6n13fle9p0d
CWfNboCc6T+0yqJissekBQiymCH3nIgWARbFpX95hoVvh1kKlH2F2gkkx2i/+QN3cmGva7Q6Fhr4
RE8imogxIK+MrD29M1k8Ir3fWNeGkyagxljCiLUZTBR/zbJfIbvuHD3Rvw0NnERdT6xTsVrdU+UZ
1nNaZ1T7hSQUPk1T2uXpLVlAnI5OU4cl2t0ImbK6ybqx2RXGVKOuz7OTthFWzQ1L0eSyuYZBJwd7
itxurZ61tSo+2Ax6b1liFdQAi/rZdaBqaeTnfb0Y5RPuYf9gEE3/tpQlU/yBfoaB20wTWU/xlnTl
s8um9JElIytVMLhg9PzWMEtE6vo9nG3eA7pCjS+2fH1gHs6qVh8lLuoE4FvHdIAbc8D8Il2i8tTq
7W27I4VDCj32mH3I2NAEBGmrJyI3c1naSWvd2aI6C0TK92BXbIwu4qMmPYpKkfn1LJrpRmx1AT4S
IqJPbYD4RrPfdQkBf+lcnbGg/baWmg7GYd7gW9b6Z0bdH8wrCHthtmRw4I3c9CbI1Byq3HYCUkMy
utUFEw8QfpJU0qR4AgDkPpbVXHwwmZNghkHuXlgqItPncdkr2aKX6as0qrjFsxA6Fq5oMWTniqUe
Y/hNP1YVY3KjrfwDV3t8aHpl1oEnzQskbRaUnXOvKHsebBo3/N5LpfaJ5FHdTIQiFMF6/D+Unddy
3MgWZb8IETCZMK/lDV3RieQLQiIleCDhzdfPgu5MtFjUkKG37rh9iapCInHynL3XNnWr3BdJWq2N
amdq8hhEeIySfuRBCTM1rmxLJ/4zBY6zUI5RYlthZnER5SY7dhlmBzgCxZtwaKMPo2ZBujPt57Ab
SD8JUmCq6UzdokjZMAhgYOcE+poBsXdojEasOkZNIUTw2dwBLUxVbCeKkJ4yDiAfoVPE05/QSrHM
a2YT5nPGsUuuqhkVADw5XzLnQDqQyoh0O9vtx0elmnqHF5SmA1Qhf5uFFi37yiCJPIJzSrFXQcys
JRMsfDZFIfktfGtstrJq0l+dIfwnH+z5KY4j+xHEI10rMPH0HRWTh9S57a0YMhKlZ/2FeO08pJcQ
ZYwAxOvwxAoGF+dCwlIXgd7IoLyJHPOStKpDO0Rr2WZHWY7XwsofmsB/0VEhFKpbfy5s+6jMmyXP
RHWYHq5UxHnvlXkghXVQz31wEy6nauv1/6hyR1KNzQOzHlpXpnTizGAZRgazfNn510RboAId7X9L
VuSXm8EfukuwCaQe0qTef/x0IKivTU3/Wh/Sy8QjUljrNp//Qr/j1f4U/s2i2d9GAANyyzxYen+N
pB1HGdgVeGIjMOgrafbcTmz6I9ynGXibgcsizIpMY6dfmEz9r3xdT1Yq57ysxXX6s+3ciSNrF+qH
Lmjl2huGaDcIgkxMPWhvCqQqLxQETAGcggrmi9U1Gwk+fHzPQbIF+X52u77/+KmpVwqKRnnFGHHR
5dd1v40cUOXuo86DSlA5LND6C7nk/36U91edpc40IjCk6ORdz+vuD2WprgWBpNPbXAWksONvcmiY
EqWI/DNyp/6HbtB5SYUAMRYz+TLjcP6FEJ8tKDpou01U8JPyhns6T3IX0Zqf35/9ow8BYNkqrE6t
OfeRMWvchTPUWTOCdDf7jJlqxE22R01ibwzyZi5GDnxL2VC/MR8lIyIzmC959T7llLzKTc1bMnl+
7Ey4xbhA1YrvqqG+qJxdoY10LTPaIFpAqz+v8gd/cGZiF47LIghNmHoG+iMKQTZAvIFbP5/QzKnc
X6dt2BydqClI0ciSq4YH5G5s2+rKgfO2yqfyPhn85joy9Jr0b8RW7t5QPtKmISiBDMfaTqlBI4tG
vVJNeIvWLOtHh2DIPaj9ZlUh3QCLnLh7060OFMnU7WFU9AcNNjlr1T3B62R+D1H90nGzcu8YXv8U
MY+gB90RFDWOhmI1chocBfX6oosxl8Gt+DWmMl2i/NdgVFjpps7pJJWyru8I5Bo2Q9PFVylKj5NS
AXkvQ5ZMeziPWDuxdq2twc4OngcckYEoBFwMknItWm1YUgG+mnZp76dZ5DTi5D3M2SjNYsgdXJ7+
YC0S/pvLMB3ZXznFUAREg+S3TdO9po3xLWhPMjUcAzB+oVAqZrX/07XTcN1X10Yp1m6ErSkIjyMB
Ccs4yrBc6n1xM9Jh/GnaOf3ogdGaWiQ2TWB/QnBa17azR6ozXgSmWYJ+T0FPax5NJM0T0A7mFoxL
kX707PYNt4N18mJH7WsHipBlaPGVMRXpfrIIgcwaL9tyaqcaIaYPC6Kva8verNNTXBcQ6uqSkbgL
N3FZd9IXm5GYn2hhSLLfG/qWKwP6AM5/e7BJCHBH5gj29NpBYVjkrD94GuC/xMIxldi0U0FFHCpC
hqQZtk/ow3l7kkSwbYgHOMq8eWF4Ej0ERUefJ0HkhLciuCobfVjFcRVdlo6k+w+wZTX1DW6akDQe
IMQWABc8NielPY/1t2YZwV3cIifFCFiF4YNrqRutKi7AshKD5meX0dQiDQzTFUq+4jEPa+ulioPk
Lijrcjt5QbhXRtYfWqMNr7xeuRfUDjT3+AQTA5FUDhwSHPsYjY1aC+bh3wo0iQ+5Rf0z1bvK6Cum
f6QdrSM8BQyLnOGkO4zzgtx/BmD6SnSD+qGRl7SMjXmYSKvSvdIQlSAjlcD3poDGCbPiJbaBdE+v
uD+QxTYyuGo59td5CygKx9m2KlvfWJj1KjbXKbmucWd+czu0pYAAcNBRpuBLqLyI+banSYaUnm9t
GOuYlyHQskNga2/KgxuGE/VngMBoVacIW/gI/i+ENGozaEGHrq1ql+aIP3t0SjDYHD3t0KHBHcya
1FR3QA8rb9VJsz+YvGG41ZGNOM4w712Tg3hvD99tqrc3owrMQ5A4IKk5Hl9qoVcdibDJ1xMQxQu/
6MlHqXvvoqhTDvdeWS96iYNyNLWE5j+Gzkwo+sUNiP9/iyP0SDDAn0d2kmTSiPPrrJIw6kK2OWl0
J1YTSXrcl8/fw2eVyoe/fy7xNwkLotFTnNL05NHs+r/IxP8vc2UuFf54Y0H6wq7pzPZC3hJUYmfv
ycjzaz+mkLmRk39swmArRXtIO2ceXeTgqwi9Y5v//Dv97ZqwJ3TIafioqL/evyUnwL9VYDfGjQm2
alijR5uudT+P7gKhnB+Na9cPFeGiyAgYrH5x7fl+/Pd9sYdRyszuD8GIUniWc+ZI0zU/cacBlT4h
I1G/JpSi+SrMcf747y8BGxHmFBuMjbHqt23ojyIgb9nix6bzrnDxD2/VBJh6Tb7E57/hVxc5qzSm
LC3gkHMRMTJjWzG+t6KljL+oaL66ytnqpn+UxknWk/DjLKf+yocagyCy/ScX4m/LHi5KwS9GJKpl
6mdrEMHaNIoujHjZkjFDpk55FY9dsP23X8yDQYOP0hIAfijPzu98nRi10vVyumHIHKzaaUy2SVQR
jIE84qCZafLFSntfgbow6aAI4V7CnTyblM+trkYfkFpehNmpCL+hQp/6J6+m93hj1k9+lCP//MqP
9v5mQSzSsUDarjFfDHyRdba0k2YKjZG0PAbd4RoJWqOvdILyTO3ftqQP1zk7ffS4hOg9FOalmDr3
Oprcca0Vif/yL7fr47c5cwq3LpErgc63IdsHjsGiftVQsbfjF3fpfH81XYmaifBMNgVCz88dsENk
lamqwvoukilu+ZJsK/eL5X12XzhjOvx5aF0ShzpkF/P9docVx7dCPfXvmLPTGaY5OgKqjtef/17v
N7b5JM12Cn+VY6EppSPmT/HnriNCzdfLorhtzNWsRCEv+SuT7ZkrlUtYcyQ9TFZkuNzls90AX7Ww
GNGVtz5VWWSplR8eqmEX80+9dP7xxnAxAYwGrzhew9nb//77WGWbCle1xa35wnC9evj81zq/7fx1
NgEMqZwAQATKsy1H663Gm3w9u830PUckffevfx6/KwBIbjwMLuGe7c5SDgImhdRuu57ogRMeji9+
nY932zF50m2B+QxerTx71suoT4kHMeTtZkwe9dBCcZP/E8yTBUVlgBkIQCeVwfzP729AyPzEgvVT
nZxuRNSy7vC3cQz5xx/KZEnhFbHmb0K35GxJlTERUV0a1Sd3a5NV8NWr+MNtPvvzZw9F7RHxos1/
3uo2zjY0N59/+vMnG+AEfRgO+xSAFlvu2U80lJkf6WavTiQ8rBs0YJ2O2+AxQ3P/+YV+W4n/qynm
mzFLqjC4s2JpV3lnCypXOSFjYNxOdkpgYmQah0piepQNmtSiza5nmSFjhGNd4/2bBkqP/hFX1L/1
nfgUcJmh3rLTsFeSFfJ+SSRKyKwuh+422PnaNtf+9amZ/zy7F4/jjCU4bwgaWhmim5LdralP36WS
T5CQPv8dP64H/O68laFpzVDkc5pGahAB2plue5s4w+5ZY7Lw+d+fb/i72/T7eecNOdPV5lrz/Q80
ADW3ER4yfiCHgpyiI8OzFXaiJeCdfZ0U60Bj1Pb5Nc/6qB8KjXPkBYrhOOzNPIOmVYEIEPFFRYAF
waJvSV8jPVRMqxCsHUiqPBJYcPri8vNN/+87/7/L44N3eQhMMJzvv/NoRQ0CyIApYFkdeDs8tRMi
f3Q25NNEq67zbXovGNlGZR/sNr7XGCx98RH+VmqxjVPZs+NCgjmrFaKksoyGIdbJ1KyrQWsuuzRG
I2ISaFRMT1QrS9sLvw9DdQkPdiWrKF4wfkUNE3+PNXsHTByRqrEcMndpmNURQfAX29xfP6BBR9D8
zWM8p6q1XYBvFCfBKc14hKcByYXnLRpCWhRpz5ZdkIZiN6/4Nb6oPf66OBjQGfNWbthsUu/vTq1q
IxFxmp1IAt2QCLOock4lNNoz+cATZnUvbn2hDV9sFGf71f8WxZ+XPdt4R2Y7YaVYFL4gbFfbld2P
oX8Zg5MMvVU0PPk+Dtr6GqUOPtTwi6fce/8Yfrz62dsRZEqBxS3LTqSCohYuSLdySslwByeVnf3o
SJhBLZDTJQjxTqBNeGW4+zPt7DuZOkvX0jfl5FwoTFzsQnuhMyQeDIVfonwlTVxDpKDfSLpzcHnz
teq5RjVlN+4s4aCbuQVGR26e6W7Grv1VZBilZB7AF8CLSSvWyLEGafY6znGgzz6mcAC4Nk1PmF6O
boLkyO0Vns6aPNlwMzaEMlssGCCRtNaGXesrOsVW+pD6wb2d6zd+opY41YcFxiPkS+PKUPnBLY21
GMu73vY2HpnFNBzdadFndrJWXQgBi9mcwEa89GVG845ISwIct5Vt/uxK8R2vF9bXvlmTCLokCPMY
oUtF+ILoOgjuy6hul3FtfjPq4Oi4PxOG/DRrH20xi3nbbqsmHvce4eUy6A30Vt3FWIj7QesvyPZc
F8gtlx0eb1UHt19sBO9fyP/3xjPPod6mUDXPnzP2AXqTdBNPuu3eMEIGaeYNCh2TdhgCcxuOeKQy
/E32tLXi6WgM/kMY9UsDWQLDtu95q51wuHy1Q867/vsdEqkr06bf1Rq0kLPtySoYSEeiUKekfJMc
ALlPAv2KZjyU8YaskZU2fm+6e6ulY1Vtv/hJPj4LyJ4YrklO1/b8T+83AB01XWePCTVKp+XHCTHY
xtLMaj1npCNUHfRfFVKoH0TuYv5wKnXdpNMPxBXhYTJ0fU1+mn1oe6+5rsoR01oUNAfB7GGj90n7
9vlntd6DYubbx2cVlMuAaCjK7bP6gnynAYWmLE4VZNruLSq+uRPwCI9cVe9GoFSJ28tAf0G7uijK
K8vRf1TQD+WUX1TDtQ8RBcMNudTf8wSFX/5rGFiYWsWzi406ZbYIWiKwLgY9oime3HjxP5FR/vfx
mUi7gKgxq37oBRJFrRipjeo0ieboj8lNEpURFAPtK1bxX3Z16iSDAoMxI3CO80IM3qMB4ZrCM08R
aTOsCd9Q7qS7RnPehnzIriNPDJexjQ4ASTo2g2gQX9S+f1lXLnsYBzQqKdpcZ/fKdqKs99tanaLy
cezlbZ5NqHDKBTJzL30VevrFS/7jK5SvzPuTxo1ksOaePUSkchS6TPhxg9yzX0VPtgArOJ0Ts8Kd
JKHxgSwiwoEGA8dDg7Th87X5168L+d72HJ1Z3DmRSdNbVINlrjhJ6Di5mW0ugiK/jZqMLFJiGEWQ
r1rP/uLpfV+v/l5RrilApzvzE2GdI/drPSTeZ5p/5BC4KZm+5JH9e4XAD/vfNX4/lH80DiLHVxp5
COokzK2HlIJcpqWSj8iYMdQNq85bk5q1H9v8iwU0Vx5nuyJdUotWnAAOzxn2/cakLAPXte/yixre
fecaqM26hwkN3uc3zvh4HcpxmzY9Q1L6zed9vzJCXW3mTnWqDXldE9OpFR1a6XQX0PXB57MC8HQP
b2NPXNqm6Ccq6GqNtq1beJm67RPji5U0b7jvv/f7zzOvtD9+77RX2Ti5bkVFdi1rdidWDnLrhVZX
mz65//zbf3whzhdzGGHSKMCndvYjD1CJJnxxWNKiaK8X6NvbZj+52Q69/RfnkL9cygDwQ+NxbkPq
523vaGT/G1GyndoovrNl4RGwobxNEJu/An90vvgV/3JXuZpD1sacRSHOe8Ywg1sj7pr5ahRbqt6A
Wl9n5hebzsennqMofTugcjpKiw9CDg+bYBMO9UnJOTi4/e4AEJCWyy6QrOOmvsCi8sVj8fGRny8J
aGl+6OlVn+9zY0WCs8Elk6k3IWkY2lEvtf7b5+vir1cBX8ihSSfU4/zhszxQy1iGaYyo/JR34s6y
wi9+uzPw+7x5EVAg6MAgThZEWcwPwh8LHVG5wAY20dvJflVmsSz7ESHx2+ByBFToHIaVyE8TlrHY
C79YHX/7en9e+uwZI62vDFx3vm+12pVGg9qwwz30+W/4lyU4d0J4+4HwMTnyv/9+ucJHhcRd3jhd
VwJgsuxL3OrZcYqAXH9+qY/PFpUbHDtoijQUP9wuLe68erTj6NRKZ2LhIesOLahJI2PslSqT6YtN
82yPQgEnPO4a4ijdpFVyvm0kAf3stujGU2eAk9XyTG2nVocNnI5q7SHf4VBRW1+MUj9cFHUxYzOM
2DACWPtnK99PTYJe29Y5uX7dbnzD48BDosaxk72zGfh9D0mvJV+t0rO6AqiqTvdx7qWCBmIYf7ZD
WiWtk3TQtZOJ1nuvV0ayaRpQEG1hABaqA+Nac6L+GwdKuEmUyuQg1km2rLokeZqcBFumSTD70mv7
9BQpQBkZloWbKYioVIYiPBRICT5fDGeL20QxR4eJMhmEPIAp7+x3GuLIqwKZ8fdBDNnhtjPvPr/A
2Wo7uwBV/vuFLTAfu51NrRPYamFmyBEjJs8EBLTZV4DQs2fof5dCXkbTj9YZ9+D9pXjVotgpjeJU
TBgYXkkXzIavRr5//Tr/XeO86dfVCXgW1MYnTDtCfAPFgG7Gt6wvtgM6Kh9W8Hxn/rvSeY3q6IM9
+plVnHQjK9Bbe+5VGmftaigZA9SYivY9y+0qwRh/rIVJ/EetrQ0HwY8sq3ilYG7RlOL/AD7P3Vel
gcQ4q2dFMNmi0Y4sogCTptAWuFXJxBuD3P0VGbm9K3rnGfoDc2A1/SQZzDnFiPdW8ViS6ENUKk1h
YpsbcCOmt8uzFCRhFSTrEO/RpupBE7GFzKL80FgYg+EsAtk3iwp7GJbDhxQRxwjWb4XjVm0RKr+6
TRXiGyU6KSijF4Q5bz3egnU8lM06i2oQWDWMnGjq7Z9I4DismQnkAZrb24x00+UcSwS5Jw5P0zAe
8inb9XWjL10ABRoWBNgBdk1AWRHmYtmXrbpvdbTyl+AIIhhWFfIg7ClgGCLRLCITGoiZEGXtGWW+
ciRUBvZrDxwMlJrEHPydLWN1Yxbpq5UFYo0FwHl2MKTCoU2KbV6G7XWg6SiBTSRZzFSwyulNv6oJ
vl/XEbuOTrr0MoyYT2h2I29rq6uPusLAmbdUAJByFMnRHU9KVIqdYfjFs9ME9VYS3bomttlbeQWy
eTckUTw32jmkM50ztMxw5VhY0/2qeyEwzF7msjV++YR2781K9g9jaZsYocehBaAFQmoUFW/NadaU
V8rHRONayTrqyOWcyoDoUzH25QLRmdwGJWAjz8ubh6KxxSrJch+YHrCui7QPzQszyH6Vhg69Yyrc
fdd2xQK1tb2pphiMYo6XHe+KCVCSp7+P3OElIkV5EWCEXpP/bK/HPLJ2SuAFRHheXUaJ6x6yvmp2
0hsZ1TLq5FbaxjEMyh+sC2dDzLT1HEw2VhgTwlHXBs6+RN26CJoxXcfV+Gb2xx6eeZeP96XjQ5EK
aZqpMOyufF/5WxkT5u16k9wN7fiGhJzoacflfrjEpdhwGiBVp1DWFHLGLWFJ8dqt82Zf24iseoUM
N7rokkNULqDCYyJpM2eBG9bcIqMOdnndi51ftPC8gFqgsE8t/Fe9SJZW0v6qeu2lHCVHvsrxt75T
mVe1yOj61SpkXxydJ1gyo72o0wxfcMSsOhmqaVunlYNsvDbwzQZgGUhfvcn7wj2i52k2jYwJjzfx
L7RtNBx7ADfoJ4HkNWEZXNaO+ElmFnJ3t5FLgu4Ax6aYr0XivAzkyC5pNOfLHPX3hvRjfeE3xrA3
omzgdWlFl1USdvvaN/xbP5iifa0KwP9DWVx7I1ZaMgpTA9siQMYcoLxmYq8XAgJLgl9xnaWRgb/W
cq+iJiQ5AFfN1g3lqw05E48eIrikdH/ATpwB8kIs3cTEw5L5nC8KVR2xm/PS04PLHsTFPvdd+q04
QWmBhDeu3g0rEvryxyCznYXFv24s0crVALRu0xHahXGsmGhPanj1Yh8fldabGzV7baUisbhsdXIB
PCzZkTnbFQfsQVk6c+wyGlOobIMLm39dRjVMpLAtIlBrlXoNNJy4gL/AKwpHoznRluOykQ4qfJuM
rnoOH3DdkPSIIF1ajZujpE2IuU9tMJMu6e8aufersNFtvDdNfbT9SCzQAHbLPijbu4AG2aaZnbet
mopD6KIn73KwD3YxlbjuJzr7Sekv+C/8G2OC5KOH6jluI2uZjAEAiToSfOSK858FTAtWRQNEDt04
kX74dQnoWRMhQChVhIZvgjC2ybSkpM2aix8ZoZPLEv/UMiqdlwoT6FJEyVuf1z8VBh9mC/FbJ7Vv
lmrhLw7Wa+5nPtg5vmjH+HDB/XmVkp6NY/pqabQtyFYrjlcTlGu0nSq841SZLHwHqkzeaPdVMvAx
SztFexgiM8wI+E2YRfIcZzw3WYWP082trQ1FYtGXFA6dEAEzF5hHeTei6AJjUD/wH/IkptGAtzeq
OBewYzxEDuF6Upbpo5NlDzZqzW9tq2XHHsveYZyK4BjorlcuBLjqTTvrXJ2Zs4AtTXsVgeutshwL
I1ZDhJ9egL7T07AzcdxfGaFnH/LA+SlctFgTLt6LmsT13dDX2oIimORCWQ94zDniBVXHdNVW8dbs
hVh3cQYvg+dkAynBvo1bo98iMKovgZ81V0qJ+FBl7L1zQXtBpZyskiHssbXKX2xChGyT5MF2R6pN
ZzcInBM33qjOG7egXYZN6GJllKpvaR7hFMM4hp1TWOOSd+10MLu2X011bd6RjW13SJXbFnI22Mpt
hDAbj5AXPwq/5q1uFjJ/1RRQkwWgL0xdouLH1PvgFA8zltfscOx5DLm8wv1OsHqzgIsJA8SbEO2n
RQLWiLCOhYmXEjSoSC6g9z85tXyWbfs4SqgwlZVGt7AtE7wM1ICyo2SwbcIKYexUx7TVghsZwRzw
MPgum9riSD4keF96f5iRPFWGFSkyhLXz05ibMAayOuRKMHtBnoMBLAiuTe4aswYQ8U6Sk3VDibtp
UqxH+UzvgYOfLjhn+aS6B4CxCanfWWGeLlIiVA6DIwYyZa14X+PNu+oSwagxEBBpffGTNOxoXWNK
POhN06x7I3WffMhT8PWyYpdKpiH4BKyNC3FhxfDdfKqBqUE+QkuG52aS99Po4ntuRYx/JjC62ww+
EWtezy8NgXGh19JfamKDDGPkirVuV/BWteh6KpBcZ7JLdkxGpmvFnJ7/2aqDC2H3iLWxgB5JbZ9w
u47Bijeef1c3qdgGshbbRgcBlmJQx43Uqse8pGHVZqW75KMaGw2h27bJcVAuC62pgDN33jVedNbx
WHqvboXVwa00YwWnzbuBo+uuhd4jmB4antaU4gloc4jRVT2audZ8t3Ef4s1Kxgzm4pRJLJcTm72Z
tBAMRK+fjLL07/02gDXSlsM2yQ1/FXj5uLYDhmpePrEr+y5hLlLL2u3UjMG9DsfkthpQDvaWcnkq
mSGFme/sVdCRydnq6l7MFk3Q5e660diBADMxFRyseIMc2d1Grh6v4rLD7+vR345b987Oa6hTPjVk
2Lt9QR5U+dPCRQSFM+3Rx+K7Tw37py4YgZU5JW1dMeXTeQeT494lxQ8orXLDJEtfoAQVczQuiVPj
VF3rTYf+OPb4wqi7C/JBI6O5L73xu13rNSVQ+zYO8NHGwaouu8rUV4luvA1yvnMD/TVbmdjnepeM
GxAXAD3GcDcMTHoYSOGkcNnbVRkaVyEDmYWWs6O6TTRtVCWZEOCT3YjRGMhtHdVSC3kiwzR96NHA
g9yIm1VeGvbaRLGabV6VHt7ryGVBHXM2x48ybvuSEKAeDsVCn5PfUWLjtInHhBGObWwAtQ1rUHAp
JgE/XSMdwzpWBxBpXIrf4ygNzg1x2hyiKC1vZZnFu3KwrSUgqv4SdnXznR973Jpdgp2tB3m/jp3f
p+Sy5msP6ZH4pBiXc+LfYy3H6Y5FcZtzhIWh6AKmpfYwcBSE1dGMjfZbU7hgXdE0rzyVu5do2YON
nKiZLGU3NxCyOATo4O1f6pgDxyapxv6kgFdUVKld+UxQ0MUwyBcr7nvrLRZWb9zLsoks5vpWke4i
EG3+RupV8YLLdl6MSQeZoLYsvO2yW5d2Mwfq5NJbpu0ArFS4Qzc81mCRLu2e13JnC2eRYe3fywbT
aOZ44U2SzxmOrip2yRTZC2loz2ndkCRbRt5mKjPre1IanFvcLIywQ+KiXQZRPvsDY50qytOjBfac
ZuGnMPuXJMgme3oF47rL4vDGUIQTYQ6onLsw8oBbVuKu6/GxBCGTL/Z698aOMOD4DozQsipxXkEO
d5pnpIboIZl1uAdF5be3Oi3alJAl9nHK2F2jpF6lVq3IQO3fgJHI5RjW6PnrBKCXAD5KUysD90zN
o9uJh8NVWftYOd881D8b3a349n2Fv5bdbJGH/nPqN/lSJMIEFmvGq6Sf90H8pAtlxyEnJheA1DCG
l1njQOA0HT+7ymBUxSsP4BxVvavxSY2UGgZgCduljMdLEDBg24xYTpeuoW6SMn1uYbjtehsv5qK1
cFlqqVfBT4C+4wx6tQrhEKxRD2YbMJa8GiDtYohkdWKjDR8pA2gcASZ9s8NgeHV0v7shUD7e8QcG
aDlNeAWbEUlbMEkD8LPT+WwIRvHUZDhVzdy14B0Nzs6cQmuh+dC+KDm6vRm1znXiVzzk+Qxc7Ihd
AO1VZquqHgHwuL53Td8KdpqsnwPH+amlNBxNTiCHgaC2b57pattq1Irv3ugDeWCKtcJboJZhA/5C
y8IGC6SvMfa0MI6yISylVmo7DHL0vhj2LXRg9KvSD6oLu8caoVtEfrkoVUiQ7hBlxwU1HvhCbSv6
nlguG6TbjV4P7gJmj7k2fLhCMoinRZZAPCRojTaX5UxLSD3Gygvzn14ASEQVoMONPBCLnMptFQn8
KnEYjStyQz0MUZpYFV473ZhyJD4zAvgIrm+8DKzE5ozhKVpnVbUVUgUXVS0x3WfSBfwXtddJJtst
ArP2BVC6e7SHWLvq8TFyp6JuQ/Zo9xSyzRzBEySreEiAxLKczBuKWugbRQj3zivaO0hvP7u+qvZh
03kLJmLThRnetemGmL94ydGHW2EmxjPFKwHgippHzXnTfVszI26Usw653soMTLkwGsWRD6NssorC
MFkR0u09icLGmi5hK/yYfOc7rqr+ITDzYt9IjTAAPRuLaM9IA06RLA1o9W7Y2L8Ieh72STVYK3+I
03WqM2FWykcvYeBwXWdjXVzVjflmW5Z2ALM3LNKpM7FY4OjjuYpgFXQ89xMBDvAl7JfcdpqdlRY0
SBxhUPpVGMwLiwljHjOcw5n86OnjNwczEnXVCOyvVlR3WqptnZYMvyQbwOXlVKvosEAiJQVeHpIK
eO6Aq2D8JYp5mk60LjoUakhFGDXb11aH4y5yGPTFJZkBUaaHu0j4wc4t8+o2NF3nji9lLWyHZRm5
qIbq/gUkGX49gU1bp4Ba0MMFFNJ07bpPMvGtjVS0HpvUemlC07zy4sSMFmUduL+mJiVdjd302Ak0
N2lTgw7S/W+Yx1BHhBope2yjq0bAXCOS2NzVXhessNv+mKqkW4O+wc3tWuybSB03sef4OOLUjwEu
2AOtJVA2ZKZtaNBDaxPc4nEcxW3uhA9T3JMvqekwmixS2YtgzFb0HC1cg+3Pnhy6pTIStQvbSrDx
cPf0kKjYYpT1rexy7QiTxDnCUQ6vHJFOmyxxk/UE/Zh+reJrGPOJX3v2Cqu4RmRIldrkFU09Qdsi
8Hks5StvlZ9EtUC/QgSxFCOm+UYbMJz10lvZs1QoiCKHlydU+dLui2sn0rAy5lAZcvghfD47JD/D
LNeB7n1ncFxutDYfOBjK+vvU0X1ELUpZVfcbUxTZFRVh923IIWdZlR8uODAWsAxltfWzNpnxJBwI
JmUnz8SnBZs874yVOcpszVGG0AJ9xNKumjTeNQWM9cAxf4H6QF2npmmpSgnITri/lNJLuMtpcmCv
lZdoh/KVaPrfIdxWdVtm7cDZPW1w8FUC5i3Gko2LLXipAfDeKFyNCyvOfqB+DXlsq7dwgDYD4sCw
DnbO6m8n43W29S9CXdGbAyRNKU3+w8/Ex6dW1NK4zrD1r0Fo04gTnbVqmxkmGrsXzgQU2EKEefBc
NgU6Wi1pR4kLnwKwBdNvgF5aqD2mY62fOssgw7228ksvcZ0nbJJ0pjiRLvhxob5PgA5AxsidcOpx
9sxaa5jw2VrYkB11k0pNC1oTLlZRZ89NY/tHaITVLiTscOcbdXgDrLFe5cQebgduC2HcvXm0Om5N
YAds4nop10UPWCvz42lbxAR+meAP4PgZeEstEPCk0RXb31kiVVBviIr/roWtQ8NVDfa+6UW4wXIC
fYqKbWPUEBpqpfU7pnBwtdyQ13Xak1wSCXvfD2Lnqui+tIE1hEXdrlPRcBjTw3jPWLy88sChH0xa
s8cJ8CmvlMoQv7rUUc+22zz5Kg2PBjSwbVJDRBqi+C2oh56PT8NXTHN2od+0eGWj2ochYw8rhp60
qEoFrNpJ9GvA8zzfEtrBGHj6OiusZsfDaW0IOxGYAE110KohvzP92HkaJveHkw+sF539Bhdpsykc
MFCDlrt7IcuCvaTM72vNJchcUFDoOXlLRqJFz53pNBcEkqZLGWlAkin6ltpE7masUvyImaYepqgh
coGOBPB4u/H9O26GwYkvVR4hoNAZHEMBZLaR/hm1LZ/HSXYHyYYBs3Aw4UFXev/Aq07MHV1zj9hC
vw4VTQlKoG43kkAPxpFXJGxppp0CAkymqPslvfa3GGWLuaAfR3EdBuBX8jbNftFyRRDmVuzIYzvY
ly5pTrdU4KSOy8R+HAQq6RiMCSmPPiklxNRucLYBfhCs7Otq0NJV4AwFfYv/w9F5NTeKhFH0F1FF
bOBVgLJsy9l+oTwO5NRAE379Hu3r1uyMLUH3F+69Z5CBFy8zyI5BOZdRMIVbTSINAaW+40pFFTB3
v5gtpz2cH1JW5mlAHqFjadqymCD+Z2rrrWVY6cWUzURerEsysk/UusQO8iYW+53lmU6h1n46RdoT
SdDR85NhMxzsDqGnBrgWtPz4Y1W+kTDFxQXLBrMdjp5PMFWNxwGn0iDfzcokGUdCold4sc36/Rbp
N/VPZmNzNQy18+dx6J/davpAsdkeYfkQw8+MidHlR1YhOp4T8D6MDIYAfg+dJKiYiExkzl/q3o/c
JSnLrHA3j+Cvn5TRSFYDHWMFWbvbOK/T/dQaJmsHtCAAWqpjL1iw8so5KeLHUTREp43+qfWN9sNZ
WxmTvN6b28XOXkY/pT2xpo+0vaWA23x+ATeA/eQxJSBDeSyzEDn+Svp1VdnEP1dWvNHz+LFNp+mS
wi7NI+bQXf+SoaQet/kghxc8AWOg95lPolIP/aBLLf1Ihql3mImCfYul3oe8tmwgRR8fkoVhsemn
r2wQ9KD2EmAosOV2MYkBexqb+IBHwAidPIHc3EAHgpc3BFrSl7t8nJjc+aq5xd46Yee1/yq9/lc0
lREQQYoh33GZrJ0UjaSMynh8KD3SKEeP3Gs4LjndUmpGHbFPjHWLf6PBsajaqrxRmlmi6KMbv3X6
0lBEz363B28R+fknc7MmPtf16FoXMqwntKNqyLKdZAV8t+LuRfBkZzskdeCdid0BhSoZcFUG5ACh
iZ+1IAS4xsiD+7/5jsvkNo18lW9VfhLd1ni6/QIonsOm2QpxsolPI/uflC17JieBW2STr85T1xFh
0cRgYAyrM3bCIBt3YIlEBBWh3VXdkmlgc0ws7TgcXaTsa6K0zZIXLxgAboM2aWzz0nMewVb9W0zj
tBTF88oLv9MRM0I5YRZfEi8Pze1iT4sBmqiHBqJnvwQ1Y9lwT656qPAeOgRcMuQ0K0HJXpXx+0o1
djEr9juBu2jpX2tP43MuvP7TIJAu9BfCFXB/Gyv3u5fbUV4N6urq1nr0zOzTs/rXpNXJiS+JnBgM
xfTL1Uh/nxvJF1xngU/a67PVkD6xscmrux9bfTrZDaltjISnTZNpmMg0BtF1xjhirJuEqe8gwVPT
lBLFxHrEIsvTUuThEwoxbcoanlBpMNFnTlSy2eAUXvi0AnsiY0q1pgKLMGZbArrQKPcVPJalTolv
ZUIDeYRbzXbH535mj9JlqXsq8+WD89zcuaw6Ao49/Z5Y9jyMEccENRpkwYuPOZz+mh1TSk/+ZWPm
Y0Fo3uY+3D2bslL9b4XRZGMVXhM1PbUa8QuwqKbkd3bnNILItdYR6433jvMnYLFColU8fwFoIIWQ
yRBLGJ2ShGDoranZtIRZO+s/htb3p3YgECOHwLNJmN1spIL8y+CJrHcGBVdraYbHPEtReyvdsB5d
s6opjde2C5Z6+rQ4psKSxPGAbKQvOOvsW03RLcxoR5vg7dz+MhPPuLCvaS4ORwk/iPOvoRU+5YlY
SJp1bBYmPpLs3kgxaRtsZKu4oDMvP/Qk6Qjxz/0jI+d/Qzoy7PW824YyxiGSG328hOWghqeO0Gci
agpJzhlpllkJQtpxk/RZtcl4X1fyiyB8M7I7H+lhzlVNHQdel1RbRW6vKxeWL+ObXQFLIIyzumij
rNpTZRbVRWeD5KIsH2ZiflW+LRREL420Aq72tD6reI6vLTN8wvxqakV9HF4m3PShlWszefXtjSJh
vjY2I73FxN8/Ok5+XF2/OAr9Vm5LvgsWqfTOZtJtu6RIQ+kPw1YqV+5Z1EDT6up0S81Bkkbjm5x8
tb7xGauHce68Q1Z9Bc7n8VL3abRmsbmH8uXs/dmkfouH2duyolwelYXCa3An60CAxhxNfV+dm1kS
/9l7a4iIZiGllDS3wkp8YGkCAawt5ou2+t7JTfg/4CR/Nj25i3NhsAfQTZjzvQQPA7k9oO/lzCRB
95oaMpWhHgvpb6ReJBdJxDo7GdfcsEYnk7uPHzhMbChZsXEURlns1WBn+1sGMM0NTEgj92kQIJFE
xUyCNVp4OKsLEyzCpJBxOggMUOpLNoCAsZy0+7ANo95kN8bUzBR3OyTMxFVOVrxPnbJRRVsdTQoj
thtJEcxG159mHC4n3cnMrwIaFn8EufokSTUjmLXZezj5rgb12S7Jx2sBjXWXiw76hV0alyG/ibZt
S4XkrK4n5NP2UQinPdgaTofGiwGayUx+plnWRkznysCmEg1WvzK5XrgHQGEUwHF09WQpFjIEyvQn
KAeSON+hj5x65SxJDWTdhgMGrl0HftMFdpRfrOve9xMRKWWnu6mcWDGvb2un5B5OSRO5yh4fOawX
1kX4G3OMp3vLiLNza8r2RGAMeZKW6q6tk3tstZaRIm9lG9sl+X0vpyebwnOvzRZDsUGzwQvettO2
/uX4sr8sNtaK2h3EoV/M5alVI9MmCozApaipSUWz0ry6l6ngtfCnn4zgkvdkqkW6WW7xFqLgXGin
5KdSi9gWXhbTPU8FS22d/0HdwhDryb7SUCRfg2PVOwB3UJeGgqVuAgy7yF11h3aYcH+907nP4g4N
V+IfQVr5R65k85AUeYvetyKnpy2AIXAtr32x7MDQyZAav4M83U6X2qiKPYfIeCsTtQBSEKXyqC17
Q2trJA2C+nhpSNSelnQjcuelbEd/x4pHHlvR38hynU73qzBhiIHc0NgnUaaJAy2b5rt2ThqCv2/J
45bfgCry/wBbfkt6EvbT344FwEl4Wvk2WXZxVcsyBbpMxsjiEr4HKmtHhWK1azpJfcz9wjkSOJft
8qp4yW23pBE19FPvmDMfwEAWTV0QKsPGhnUTmjYxIalje7UcTCdO3opk+amH7gNLTRoYVABB1fRM
zBSlADtBWj9NOrB4HYmixdXvkxjJsu8W/bZxVnMDDscMM06iS1326aZYFhbkYn5RTdnvND+FvcPu
9G4ScUUat6G9wrI6oMS8Wxoj27IJuIOu6W1X5Xwqc0hDZ+Gm9QwecSLv0rPPt7qjTzPufJIMr2hX
i8CeSZECTexv47H0fijYDHJN3YZ9UUGEkubJw9KTtmMtzicZSe0efSlyEj8mZHqcrU1Nb7xNIaLy
KlifHpZctoCyI8r21pt1+vtqT9nZr+PxSFODo4FleLbBTjKhQGM6kKG5Dwy75nFpc+sKLq64GC1B
omuKQWhN0y4yshZmZCONe/O2OvBrukMbddzGEZAWsTJXV5EIjyyG6a2jZA+JpZSIAm4wJqN39mvs
s34Xmv0X44+9vQgITdz8lURWFayu9uMI3SVWs/3wZxJu0mkcLwUn9z7X+G0SiwFQ29uv6AjSmydp
3a/AegOxVldvWoc3wU8WMpziC9fN+KQBgQyLIf1AwUMYtO08mypzQyNJp2evcV1+CRKMnYLZEmFU
w6Ed3HXbE13kDeq1idkl5hN4KEOOGUE6vh+y9ogDT6oq8lNjOJhjOTyMejzs+iKrn4lIs0LoOmZg
JA7URWID6yDuJvHpmHq/V95ivSckirxorZcQ9dmAVGRr4mEHKx1qW6RSPa1V5KXMCpfuVhFJQTZ9
K8artOr1USmFv4hZFOCFW6quUVws0fVf0NHqM2MpmxW/Gz+TGcWr203EZiZ1MNEysNtkC0bzKfXv
ovfoeHBO/VuHuHsvDW/dz2nubq3UYrrI5rHR7KDxEWcRrUK9/js001uqJc8gyGB03PQ5c8k4kOwi
Dw2amF69hH+BgMYm6noWiLRHY2hj3b138kn+04dOvRo6nU9Ot7spm5mQSJ2AKWPglu09Tb+jWUzA
BIxuMBYT4bhElYS+OxpR4iM+mOM6IbBMmM/GaP3qjp8j7weoPJtWHhhGF199XE+b3mkMIPHYIgfB
AgOOBCAfk6oH7Snxzqwr9obVsszXVH5vxRMPXE510lcyHzeKxPd3ZFDmNlPui9cL89GyW3NP54U6
RxQdB3zLzeI58TnOu3W7TFUOMyZ+ykgtPbEqrF4GB1lFvXjl2RBHVFFwlQotf4MP4gZt44I3beh+
bA8xGQsK/dEqPlHKMs65EqVGORBIXlad4XNGOlPB0n96zautgZyI/eGlq7+Vkd/F60IY8gPMbRz9
unliTAN7mrol+SGMnquS0W9JUt5tp+9dxuUFIePWEXJvi2cIN9DKeCmdp9Y4Oc7Zre+T9Ohle0Kk
M1ZIOiG7vrd3Oqq8MwiNGKiJX9W0P/amyt5tQFCWxse7X8u9qH5890rbtcl0Oof+zCDSWGmF9NPA
6LMeo0xyqZDxxLf1VbvXRn+x6Knq+zTb9S5FrHNYGvBA5W817UuGUL0WmD0Lqua8MFXKDsb8MDBk
GtkwlmpgKcI8jqtNDn+EiFEj/PZaSFy4HM9z9TPigTTjuzX5NioJFgugjo9aJZXbpHlO7HetOxtt
fnBYVAv76nb+llvv3MQ3dU0TtXzyJESHQElP+rid+5+F+YVTIGOkr9Kn14XJVJ9Ek0JeQGNE5F3N
ZLuc9kZ+tJeTl7JrtcvQsfd6ea3b55pXR9JoX7yBQT8BoWoow9YClO4F3uCFjfq5fWsi/aPJhD6K
s3mFwBE53n0j33TOy6QtjoW5m4wTVKBDVRKVShPNyTDq33kKaxIRqkFu80IC4PQUJ1iXRgKC5x9O
oE1F0uPILM5uj3Li3iF+v8CwrtevjTgIJhGQMzdZPG0665iiNOKJ4R4J+amLdNsZDxo8XfsjaR5K
4zCkP7dsecxFweTwAV40E7DUxa9u268PZiyTe/WJqekdEPDftvG8zK9YoDasOXr7Enu7ljUW8nYN
Mc6wy9HPVE40GD8lKsWKW5Wg82zVIJtdmvgus2FoodUqLh73uIBhZfd6t21od8nfR/tVNZpkg6vs
l1Q59YHp7pdZmMUdGZuRu9JdFZcJXrQHnI/ia5AzUij7wQM/XlnQm0sQvhw6pKmLc2x2p5SUS6Pc
l269mQCzkUsHyQGuD2FCiHNZLlVF6M4XC9yUzZHnv6iOk9dnr1YySI03tnohqTwkkSjoqAbzYpex
V55wlaFi3S9Jho3xaYb/VV0EaJ2ZBt/p33Nyw4lcYb/rWZeChCS/INNtuHfmF91/7OJdjgBzbf+Y
T+40+aqvj6b/ksjdWv5NEChYYDWdcbOd73WVo0bb3dgmpkNq/fKRdS8ZlEel7+NkPohJDwqkG12D
Y9YnpJ+hPcUCG4TDgurGRv7mwy6Q9VNvvPYW5aW2p7Y9NOYNqAE8JPu1R5+NfQUkAFcerNBW1ZtK
/JtJP6zy88q3NWZoQRjpLHHg1CXzJO0BUVFI4OXsVKHv/wDr4/p9cMUP4r8gSUnfd8kPZOC+mruR
5Kuc43ZhJ3+4qSDZTVbpxV8MKhIORJ4BmqZQK+so67VXhfyMGN+NF18L52FOi31hfZqI2peaGGKG
r0n72agEfdYz0Yq3q3C+jQBsKyw1lADtxgdEk5dUpJWBNOUZNq1OpwjFol4uNlxJC2vEHL85PsqM
ND7GhCu78WbIflwNoIoVafmpAx/m3bI61YNBQqGSbMJZGFGycu53IZj4k4SktYBGTJ0wsV7rBiA6
n8hMw4MgoBHkBm1ZevKFPYukx+14R0ixjXU38T4H8yZDne+KZQgrLf7XqzYsUpYM9UUsB616G6dv
R98v1c7IyZ0k2tP/apwHjMBBRqZwYRGPKo6SPrF2djWkqAlaV2Hg/r1yr2YkLTpBOWnB7H6vnLlT
9y2LZ9c5015snPYjGT+QkkUOqgEUDEgu79YcDft+0i7evMdZPni8Dw8jbK7qXWs+mFqFrU2P635p
/VPCmzJk26ramflrr77dut0tSGwRG6Bve7JJ0OnQF9baCPM458gmnK76spMHtydNtTmwn8HN/9S3
b4t3qkA7/O9Whu5D+8dfjIpR/WudhxtF0df2jngs5z+WH03/g752T2Y5/XO10c2fagEZ6e+W7px3
XJ6c4gOR2C4yRSvfrdXzyBwlW++F88DttqWeDsg2iP86RiZ/BBrDHP4dyEZJXnN11Zf3CpWIMZw0
iqzE9Yf9TViMPCPjRBIkMecIlyKIV8OxhNy049sfSFdt4MBbIj11Vvkw4Y7ii0+31C+BmK5qQjk4
MiOs7gyfCWSOF+01mwCCOt/u/NsjQMnJFXdmoqDX5MaMingYgiX/1dg7eICdBrTVU2qHKEgXR9sx
XIRT8oakLBLxegd7aLfO4j6G0s1eOzIKPOqonEoxfiyGte2TQ+W9sy+glS63lfOWxr/ibiCbUK/2
/Zd36IZ70fIfTvTKG1XtBjZyq0oOU3oQYBRaAp3T9XzT86jlxeJULSrOjNsBYf9U3FMQyQmWenAr
vGHg5ppHD2xHW/Alf3CI+RAHCburizIU4Js5WzwD9836kThP/XjO/V8wC6U6JvMZdOFGDJfbm8ZG
mpfo4FNxm3dZ+xibLOQdNwLBxt/225TRQpXHrGTq//lMxFiicPXIQCYkYWdfeXFp0R4Qe7CKaPTe
NOfONO8X4yB7Wll9b8/uVnFtWN7R0NhH9Fs7vxPsSKb1ijgVXfrdIh+X6cs1eGI+yuxTS4HOewjq
AQa12mXsQrb/EUmiga4+Jve0Ng8kbDYsBtv0PGWAN7+Y/Wj1vCd7teqedQvV5ZfunoT9GE8vIIya
5LA6W5meKkKt1h1W+8Cu7nwGs810X+YPNkrbbPgss4GH4OR4L8rZzdxiWYJR5cUxn5P8YVRnPYFY
j0pqeM/FkUiIcfWoV6IMgypPKDGyj74J8JS4y61QDu/j+2rc+2NEIxc6wzf3EbtusgjBxsW/s4Cv
U589CMlOCWhBLyNJYCx9vj1c04KQU5P849zeGPpWdFhk0EXFXM76DUh2qYBxJc1hdB9zfTor8zMZ
411p+oyqoZbJOzqaQLiSvqfeKDYYs77DVAipsY0o0ymYmV3TAWhCh8VMW5LewTbZuFzAXv2I4xnx
6QsIbk67/DgTll/23xmq6aomyL0+VMZvqtxNZ77lHACmnuP/zANm0hUF/Mw2MZl+xyUNtWzBwrvc
531FCghTXIZqFb++0b+S8da302H0HzBUUBIk2xVO20LFMbuRSxJuK55MUW6zqX8cE6ABq80pk4Qy
/pgdRPvTS9xeytgJtA4KGKOq1flTfRWu6dPUfsUpCSVIOnPOg4YRptTCTL/vfedh9Yvz0EJGtbmx
kmpDBBb2DTOYABH7JrpEwYk3mi9dydPclOTZJ9+2xcYq/+1UzS4CyT5yGm5EOPTjUWFqY7XNmUvU
PwPnmr+yRtsSwwF2GR7l8kmpdzBvYrgnGB/xBSd2vJX1j8WCnQxZVp5/jReJ0d4ZcUyadE4n3h1S
d9wq46frJNHP0AlvOT1jJQ8tI1AdXw6p4uh5tXctnw9NPR6QmjBdnZM/Ge88b2+gbtPgGS0zF1n6
vJjkCTcyYvB3HrAf79zVQU7/13qgPOXrIKxXs+i+Vl1sSoDXtvXTVX+p454cSBkJ0RtV+T7JjA4d
vRtbQHbNqwIh+NBqXLzpa+a/pKYRjRJN7/pvRhcSP9fLn9+BIcNtY3yMROWO/MTp3l4PN5L3QpdY
is8EqKsM81XfK1edR/E8dVuRUasQP5NrG4OVMB2PLn/AWY7dl2NdO4jgrNvS+dQ129K4H12CkQ+O
a4C2CHFhRKgngoEaUdTZboTJOaHqM/XrIE+jfZKsxUX6U1lOMDNCHrSDyaa0ZZCbGy+ue1GasUP4
udHppUiYIDSabx63CsqAILt1ZAxuxtfZApoxQmgtr7P3A3Ls3wpfw65sonTvGusZoeoma2bmPr+c
8XZ8J7WT4R6qfDcWMEP52VibO+uj7/yNQJ/ZApRyW6VvkxuTJMpphA3pqPEUsTEAe3Jm/2w5v3XS
ohR9Zl2SoXPDuEJQS17+6fNF754dtKr12ch5OPEJJvqdaJF97eUNnuKd2p7exzmr6s8SIkyAnEjm
VdmzGNk2wZdou4dYvBSTE6jlbuhi1v2UZW8Gyq+FXBCXQTtNHw9AH19cUqab+qlSr1r35MnHadkp
eYVLGTD9ZYZ+dEr+QPsg+w+TDsb2T32mHxqmGcVCBYTPsCpfAfTez9ldq51wBIJofyzdUyXec+Ln
12UIXAH+FZRXSkAzPL3VYC+P/c5iuFrRUqfUdXr+p8BrtOM+aS854Mysoc3l9q7rHx/MBgD1XWbs
wCpaJrh4krmTJexy4I5Jux+zVwVMA2cby+vvbPryB35DVAea9V6b/zqpdqm1hJZ+gBiBpovnePXG
66hBHiaFVTQINogZH2SNTVBtV1BCosN/YQPMKqZ/NsK+RS9IWBrPuLqOjBviDVa+V5AjwcpJjZa6
OMY+s33Nu8MwGKxFfS6bhX05LkfmPcBgsiUyVX/sie7i83ARN3jFDcAlHyzCXkZDww7XRVWMs7+z
gyLR/zyJJMmcIzLCP/wE8xCz2Bq8vKrqHcKKozss+wE+jX7TNQEYQxs/kFBfmDoi6fXbiM17iQ6d
XHRaMH9n9QMw9htJRIVdbe+7hZfdXaaD1yTv49y827a291cVeUI/Nw0c1nYNGIdtxFI+MM+MLDUf
mfF/OBSIwlfHycqvEBTDaVq2WQvA3HQbgp0EwdD6YfC0c1Ukp9TStjXb/w3bjF+pie1YzY/JorPI
Z2E1mcHq9Ieetybz0c1X1gfKF2oJSDfcxnKTFVpAWs+T7aIAS8WhtrrPufAQiDckBvilf4T4DVq1
DPTR2nSaFa1EuwcEYmPv+1uq69A/CVtRIq/1xvRv3Vz5znroYcqKrTFjFXCX47ome9RwD6WvBZnl
72ppsKkEnWP0l7pivVezpB/lfo7jBzNTZK6QuDau/d24VqdaU1C/6zDWYTExXAabfPI4oDfJGj+g
KLzMBPnUifNmtsNGcWkOhYnTD12OmZywJ4Xjkr8YxGLN5vrSr33k82d01JHjkgT+nEc2B0cHz3Fd
VgQ6cHoSH33FutMc49w31d7qeU+RVE6AbKXnRqwuPzrN2xfNdJHGHDT4K3v4eGw1QTjD535Fzb8X
cn5kHPk2qfFoF3EIWw28JKBg8lFoe2597dRQ2/WM5cECeUuDhNe+18efMXbITtH2GfdJqjuRw8oZ
GB6zIn2Lov2qOVzBgrd3WNZTWlK9F3jgBmE8WLqKxP8cJyL77D5EXRakqdx3/QC3atiN+gy3CJgd
Gz4YtwfXbEKB/c8qbu8PPzsXM3rmXx8I3mS4x95YQ5Ka7kRDxabM6UkxRBrcdptozOR0Jj+zM4cl
Q3hGU7/64j9mJBYFjgKnTg33Kxu+b6+KWocrColtZyI6syghITnD9LbjJSLcFHEN2o9pyA/FVIa+
LA+6XuPuzHfdXH+wVS5hoacJv422lZJVzE1zaNYgB2D2hO40kwQYb1kb29GI6z7NEyL/G6hpMbeB
oC81RXYqvAkgUbKL1Qz53NcQFXVRObenJuEs99YXG+WrGiiIO/AFcO5Yf6kb79hnGqjr8oS+6FAs
xLti5Yv9lIYE3H2zHlAOjbR1cHiF9QRJLwRXdQ8qqiSmf91VMnnreHhhRZB8M15ryyWmz65aaBv5
kzW8Foour8cSbwicgXycHBld++QMxUe+CLSAUOudej9XCcwMKquxpazDEIoAskZ0VoUzS6XYKM+S
bVg7cCRT/fB45Nwf3djeL6gm+5SXwqgDDxUEAlZM20jAV075OAN2xpvQdhQYNDiOTI91PGzyuA3r
ht027gbIdEgi20A2XEREmyG7ZjjfRqn09iYDVuIao1zNUTG4G7OwdqAyQtOp7ygzj7h86bQoigct
SMjN8kys61LgFcJp6WKCzGrmYTaQURYEiA3yJnBKDFlDd/RBoza3ni0FhVwZ/d6m6pVj9QdHA0qd
tb4bE+s2tVwUneHKWLZ1UT17pMuiNPYGQrlrTkyBd6geCyZ7Ji4/IuIvpu+hs+2YrjSnnoawb8rA
0KYtJ8PhpjxfehmaaPP8qXxtx/w4zrkeoJe9X9MYpptdPTYOMkVUFHSGONdyu37vDRtVCAaa2EIT
mxv6pVMMyz1+UNgx/JGB9Swl2Q2yne6wZUVTzuZ35VtkMIo1KYzjOSB6bGvF7mYUHmoCuIylwEIG
/HdCGu4yki9ai5kJflS+zwWJUzbl0wahF1/ODeW+xlFLPFe5TlUgNIe5Rl6FAmdyK3WuXUxDqRei
2AqS+davd4FV12fdw2VscLI0fY1YyQTwLX4srCXBUthBaiMA0D2U01ylOmTAUmDW7/vfhkK85efV
1okvtD3NQkbxqkcW473WsC4Go/8OiPomUaSGJtI81fb6bOXWHnX3DvjME3meV7bCUMFxJM9iN2rR
7DfMRPNpn8KnTgaxwygV4iOLYj+/6gOlKntID2cgIRxXt9I+2gmNqMfmz9BXGg5sGCJlc+yHoHgD
mxouHbVH36J9m+rDQMUODxMWpTNDJYBg30uszqa78+d/NreXgrbaY47s0ehCD1dVOAjMDvxXA6RX
NlAK28mK9t3+XgjpQnD/xbPHAYt32EZ9PLjDe4nS0Srz+4kB3TBDb11qvF3JKZPdDh8/K54hEHNx
b9vNwRixwzVqZ4r8Ee8381C2syzuD7owD4bt/3Uig/tbYL5J66eGbNHbit3SfWYyvBSzPxxG1uVV
bD80xhBin+en7CuApagNLQ4kx31fNAbxQ+/eUXt8TEgJQYwqhjyIsorbX1ibLJb8t6KNz+uIM20a
UFWmybNfz5ehHHEOIv53WugN48JHZKlmx4iZtUaGTRCAbZazYuBysDEmIry+LVS0KFM4HOepgSe7
fJg5aGxPIepxXOLzcG6bQVaOlNCDfgR5wiogbklicNBzSzasUTrMMMUQrsU0qaa/7m/SzcXtLwCr
d4QXndxxGfes2H682do6WX6emTJWthm1iXjTE7UdY2nfTVPD+NAjxKLx6Wm80GWnHAvYR4pETLfz
wuTWOlYLvTyeVJ12Qsj+ritjOnDjbLXZX2N5v763XiQJny1UPNvuqQvr4yRJu/CsYDbTowMz6aaG
oeYNFw9B2m0IxExJMIgxTMnMZF43lpMALWUA32jc2B6DXAaUye0y1HDbZLSrtlwQH4Hc7oqUUg4s
Xy5Iyqi6JELUsJ1N+N8t4EnW9ltVsnjtMZPXs2wOdmoHJmkK3exQdNuMV4hLWC1m4oPauWWNxnJE
cp7XdhWNJMA8agve/Bw33V3TCtJE4Y3QJulXnxe0LSsJA9e7rYmUeTW8pvW2sE6HXZWl2DlV6X3n
vfdPl7p/pzsdOwiDCLLX1WKNZTrnvs9d+dKg+3gjK6fcTQu3weSMSKMFaiGLVNN97MLj2XRN8ZUD
Sb1vBDIw8gtIm93FaVKf7ZEoQJwMGt2O8z4quztBz/lei37cYTHMMIzXAjecLGAbpvE96clYO5M1
nXmDUhNBHoM8k6QK3XttW2m+G0viPZj2UhXBOEtzZzPTDjQP6qpRM3EoVJwflekcW580DFtipl7N
yfifkLnH51JdOnJAdv1q43HDdrlnEztEXeGiWeoR7c0CS/GAJRLxEB4mzGn9pTJ/yYpHZZvDybE8
1/wCO4pqS6GJT9qBXV+exMc+o6mvinHGhuqbrJ4wUT+iTEsPucRjwIwk65jGdvnzWIzyWvUOYn7k
tfN95jM/Jl6fCBcTu841J4bDI74kmR6mNnO/ReWQUrKMjD09cLWFgqJsOHYMkqnX0GJPyxOr/22S
wNx0F5eIhx5m0wB+hKmUmqpvz1jX7Zjz7ekl8R24k77GWZsStFE9wx1F2AA2yjCHQcRacV56js8l
vbrr0PwV60CPmzU1XahtCh8htkvQCH5hc3kuEEtE06g/VfP00+oyP9aOcamckmCO1KUezOuCoPvb
fTt4mIwdwlUe/Kx1d44xYI+Uk/HO+tl/RqE8v5LyQm45vAheikWdZC/VNoHwdNJ9Mb4Mvckq2K/W
A30kvh5kWVeeFfuhJoUganSz+9ERTO66dVb7mtUpsYgi413JY9Y7MrEo0SdL+3FFXR6MAhPumNFX
YCv4/7GvyaPgWCvyDtNyp/PvtdN3oZOF4s+kFFuL9ZR5nUl2CwoSape20I6IVXSG0z0DayepOKQM
hsLMA8tXPLQ38edaO1skc9kZWYwZwjEaj21NeApr0WE+KLNC9iHG8UXNCmeG7zED1P3mBbIh5anS
OKMLrC36psxtvHM5pneUjL2NJMQZds1tzdNOvvvPz2QZ3QxgZAGoDkdiQfap6CnLytaZGWQkVNRZ
6gUE7k8MbDl+alKrnvgnOJ5MNuCNXo13JmE6HKDzbRctElx2DBZ2vcp+CZ/OkDdPjIXqwses8B9J
Z7YcKZIF0S/CDIhge01yz9RaWusFU6lUrMEeEPD1c7LnZaytra2nWoLghl/34x37r6xT/NXaUiZZ
NfxpHDGE8F9pTq3Uwid3gPSwZLhuQ+TQotDLg0XZW46Aftb5TNFbf6NHwdsuAiaLIGqPbVN+i2R9
UaUhx3I35f5jmAGBI5IJjiMyC04/rDXHtG84yt32V8EcRXVTxlGqQjk/eIlXP5VGhHyQ4OJzI5XJ
idrUG1PC8V4to1E1KTPdewk/6TKJyIYM/vI4BooWs2YKMe0iMWyNS2txxBVWM/9+lIvTELR0p9P8
Cj0gm/b80ftTPqwdrz/6KxOhbraKKjQqaqv0r4jS38wn651j6uajQhiSy2tatQjeySYDqpHAMyBZ
nsZETjngVJL866k2fbZ1mPyMi++kLMWT/BQk4UPCN/DXPMv+Ii1shcqiUQ3AW8R5cjsvqtXZGS+P
h+SwCEZaGZJArfphOnmYODc6pbJ8y9RTeLGdzZEDb1n7ejf0FRwDwq7tURAoimHhIrEu6cKGpOjs
ngQuUmthXLyOCFf0D6bZnl9rerIoL6c4iw+zKBwewNVyvMsMzgHbEzeFa9V/qP5jT35kOyd1dtdJ
vMQu89kaJixoJ8DLwPXtTTlaDM1+t35YK+tuOVuCZ8L7vRieltHNdxMIJZyxXFqANSdI+RYa2mwY
9KBxsy5uhrjrZXIYrF4i/BTdXi8D4JAuTBg3ZkcxduO5GnOH5IqqGOvITzCgk+2DLG7Dq8oSnxwu
bh/eervc44/l/dGKJBF77k3v5nyIaNbFFU1xtE5t7jCKCTm1gq+V1MO2sjVd4iU9C0xwjKllJFEL
x2SI23yBT2QTr0giwrf47Lp4yPoU44L/lJIaSeOsxS+h+5GoSFkXDXVTSdJvp7W9a+fxxwbLOz37
TGRYEJLisZ9FdRp6yZKIpJJERc/uMbhJ7hOWO/9TfMYhfQn3D5WOf5Gwol07K65WTPplHCVs/aJ0
Ok/BHxrL8Baozm3BHLgWzloQxHzN1Xvdee4T+Qb9QeLIjmdICbgO3N/j2BRil1ezw9A3AhxLYZmd
WBiMp3DFbSOBsz52N9Nj4SJQBdxrdsFYqn2V8gUmmEVAWQ7RY1e5GBgH51KVZnggJdBircw7BBvf
ImPTVh/hWsHkCdsvbq0aT1Jatrz2TCUB3BAZR9XAaRwWWXkHp4D5w66wOHhyeWhX/1+i89tc65lv
vL1/2wXzk+mCh8i3zF2SJQR6nYhbUmB307iDYydTcAz+wLNx63eKCkR9Y/zbtjyy7KNoCucLHzqV
kH4KOHqJ1CMZSu+qNLyGzRzNGftP13hvCg/sznNuAhglyNadm+F7DGeatyEJsR4mLREXNriCa+P7
RfSUpxG7akkD5JL6CPwWOxIfHktqos9uxK4JmwITtpc/pKjanXbi1P1IRq4RiCxJk7EaMJH7QzPo
Myiw505qxMF2ehSzda37sntLEq/A8tAhCOhJvAgc12xAhumvcgebnbF8nUe6r+tAvdEukN3JLNWv
HvcP7vAGoVYQTqen+mlpKQyqvZcqJD8lyUzy+eYU3axd9z4Wxr9XBZOf9C0wRjlEnVI282cncKV+
E8d5WYkIqge7rd669BYTWwLWWfVsOQG+d4qOQCSpuNMri4GQL0WIMrFR0/ivqhWQjqJGjMIe5Hus
oDsAVLwrRaqnuBUWDAabxzQ5ODkNuhTVSgz9tA9t5pH49MQ8GnedVR/8XP/2oJUc4GdEl2VMb1UK
EeYFWQBs6zOEw4XbUQylC2TaINyjFg32/XyKGmdrCiUcdqzSAZlfDP9oGFe7qpxgNKwYrqs1+M5R
4vZ1k3+2bU2iZOHi01bWuilgs8R6CTrEg5VdRwjxYlcvmfpula2+4KPdTNwlquRO9mzMgjTAhu/L
lvPaXdg+Ch20z45bONzq7axbgasVL8gZ3Dj5emFHGGjczZts6o7WHHnLXvelpP40NM6JhsiZtz9x
cBn2SwJIJ8Ug/sbdwz/1bQtYYnTwDJrG1DvHn7IDflobhiOFvY9OOuvvile73Fmh9T4v/h9VsukF
GlfvoWmDigom72cSlW7i2p0f5mmY3jwnwvXsD/ij8uxGEYCwyvVweGF9+2KTkaR0ygoIJLnjvqtY
4zNyZ4Qc7DeRUUVyxDgiKUANf6aQjwMXnWA3KW7O+w4Y00l4KwngKlzUw7CgvXVBNPAPedycBHtx
ugmLu6wcntaeeB8znMtAVnbySYEIZN262OxJmZk2Za0BABDIYP3E74SqSrXNhzFAP+leF38Onyzq
R/ZTNqlL4mt3x0DToXOCjg89IPmbQGbRvkui/qe8QdmwnTAoToH1qOFJ/QWMZa6jlNNFuEN/MjpA
DU7C+o8vV7m1lD1yBbH1lberiSvJYwYOaz76+JHupsjvTnmYh6eqp3Q2lAXB1XlsUMscyX7D1A/9
zKmiJnQ1FEpx04qJG/WQSFDxLHydtzMDvNP0Ab/Gj8tAe/dN7XafpT0M566PyqfBFMmdK6bi3Q7o
7nVnS8dzmS/7aSlZN4GyOgesMZgHtcxIn/TLWXr294o5zYL6trEbwOmqiKzTRNT8KFNX7zxEsbgI
RHtEGcGn4Nqc5CF/tCQT7nmuc/9L250TL14+b10wB1vbKl7L/zu6cAYSWiC3R9mF3pncQlqLnGTv
TM7PqscPfyFwbxf28jtEsbkIQ3KbBXxzBm5f/lptrHR2ZcwVB7c/xiRRWDcP6mX18pHTBGlSWrjH
LL/408qewYhZazNEo/wXjB6vI9NzTB/68kyAy40N+6kNITNnww4faVWd82i5EYOsNjYlzckF3krO
/XXOdoPmyKWZo6epltzQkLbOPjSRs7VtNqp6WFrYCEhXHnYW5Y07XnwgH0kbXHow5P9ml3DzYDTX
oTG31n3O2P23hMH0uEQ2RrWsY+qH2nPVxnmsbPkDpGzY9NnIYorRNmJeKH0QazeWjQlSyfahs361
QeltS9+QjklETcvU7Prhl6/b7I0ZI/ogXPg7h4ePv3oW83uvZHFoCNCQ8iNGjP7TNe9ZNw4s6Moy
HuCQ7vXk+P9y/1k25THxvfmpqwBF7lXKUrCNUr4S7tKfO2EVQAFsi8AlMzYktepDzh2QiIasBLLi
kr/TzrNw7SAISbu1ptF+Rb250VIvvlWjoWS4mpiyuWKjk5xrq/4ErFduqQt+qQbr3YnoUsFEPV3h
U/WveJ6HexbQguhhimLllMklIspHYLBLv5FsKLS3iaSEbdJ/dwsMEZdC6o3msvjZNKuNYDWjq6y9
d+XxakFaiJ+q672YWU0dMyVX9+K5aTP+NYHl57umCIerDlIHdd3NLz2GrTMUkPmgJn/Gw1TUL2ok
RBpU1PL2xYK+ZC/uxIxLbCmJI67W4ljDzSXgrUrcG6gqU7XvFefrzpMmvE+HYkaIdsSlk0QeF5Us
xxUH/C/JhhSj/VDt6TeipIWYwdUpV5aYhd9s3chy6DeIoJxWebar1tbarkEwB+hJNib3fmnFJgh9
qEyl7WGvXcL3MUd5L12RlttarG9iFSyMYEYJ5NEkxee5YD9qk7Y8jo7zVWZ8mJZ2YdMwdMvKorNo
+4+1zDX2ebfBKqBMRvNnq0E2BY54DJ1+QmR35X1Gf/JTYgNfMhOWGKPZvQHwWncqG/pDMae3/4fo
NRir8Y/roK8NAzEAF4/ZlgWBikcto51ay+ov/cL9tWyLBF5cUs1+PAj2fn3gOw+rbEPC3L23b8ci
3FVc186qzUY2fSygBr9mMsgc756GnOipsz29jfwRyr2FPjdjzltyoKdmrdZXKLvNcW1m59ERlh9H
YTE+ks2u9627qngZHMoMuXzGrS+TP9XEtIEuyaywCvtA9hWzxsARnxc5tK0af1wCufBQhY0D2xwl
ncw4/ixq0yjp8RjYhvlrLob2oaiV9w04AFibh3SvgDqu/JHZ7K2msw7ZEGSxz7iwJbc/bX3jqLu1
XTAqiJLHCX4h9d0TSJkSTP2+Xpyc8HqabMfAT19FwfaNj4Yl3uzeUgTXR+sahkz+M5+GAxJdczCD
rfa5qZ1H3oLbtgkVU2UooIDO6B+YVAQpSP/WXRJuLJJmB+TbaufYefZugsU+K1v3L0rzhOCwUNgp
fWrFLYudaCVtC7dm1gI8hW4cgjWBKssCrKz7306Wd3/nRZlfaO+aOnv60LpUtff1ZL5t30/vmSIU
zxUO5qjvOkJRa32M/HZ+XNvav5AEBpDHynHrjx5oGZHWpAUJxE0hx3rbs99opo7O65RdXJSjceUj
7ddVM5DG6QD+YuFbZ/zHsJHhDtP+XC+bBZTDPh142Rwk+q3T24yUZXp7gDnIlgXtYiRUs36UqZav
Q8agRuVTENfT6EN3DKN95Ul1tBGqNkW+vDN2on9zEYbF4dvoFHSibAPptq/GlHyZGFNY/kB+IUBv
DhJI4r8M2xhxljk52orkqKfw3E1wPRD9uc84OZh86ZczYneU79mEiYOeMwZMfpUPt3NrE5Cx3NR8
bnc19QgEjxvQVLr/vdg4cXMvuU98YuzJUhfbHrAUTpXsX86ouvEd87FMmIn7PhHHbK5emZLGOLSt
X5VgYNuoWXbv2q+w+Dizc9Vl/yNp1oCRQLz+LnAJyIaLpe5dQehzpOHyIYBM/9G1Faq0FJjiWofV
Vpb/qDVkIUw13FvLF2TrUntxshdpndJEcnVm27rrbQkoLwjUGT4fppFsTd3bd40PlmdC+w9XV9Qj
YeFMMaNwdxbPR5z5DGyddPxD2HABnoUzvaVFndyHg+6vTV5POy5EuPhmlf9ikUFyvMcNnAMpzjYr
KajN2ud/IpU3l6npqws2DP7ooJO48qfYohs9OteqbJFVwhFylEjBFTISyOoXxDFx1GvtPLH5wc89
1LjPJoIJOHRuv4fUKZg+1tEbkFc78dub7fqeZw7UQpb9wM7AqJYLcD6JwAqRN9TT5fkotoNAKkXk
AK43EqTxWsvdhLJmMocdnYRK7AwB7MPU0RmVdj171aBBTHfrjs3QrR5MDwIOo+teVhtHjcjwGuPX
xPo1NkQssCNtDPCsg7uOzxXyCWqI+mW0fKx02u7sJp0PQD3tr+BmIAfvFd3eHuZG6fUYcj37zp+s
P0419/t8kKYD6tr2u6JwpjPYkRnyffFFwDqJlbJx7rohqd20s/dR1C2XbJXIChOsIthy077Trs1t
CxRuoLMvqDZqn2KnAG5WmmtTN1wsxggDk8Xov81kyxxv45yIfFcd8nUIdulS9eMeGxrL6DUysfAt
Lo0ufq2wN6wuzXiJSMQu13CpAXklMspuR3/5mKHx/0m99RWBirjXwOR0aZvGpRivGsGWsy7FzA8R
cDi6QMx+nGHMnnI/DB+TDOdwT4HSAy1oNyQVGXq+R2WBKl4sTYNNHY8uaSNSNNnNSD7i7fjLlti7
T2qTPTghCcAa/RiICQgut61+7IyNKmI1ET722KzEU0KVapVvHWVuxwxiyYEgLKl+P7XhjVC8Oreg
T/105Q7FZH6wXNI/g4NUi1fW30qRfs3c0Y9yauenDDzStujJQVi6y+OZUzkuTeRfppoWqMDU7ykl
ovs0ItZbLs1MMigLd6OziJe+obN8nBmuHGus9u4y36yX/FqVbD6LNMQEHFo8zxOvlHCGv9xmWaKu
LhmaYiVOCqHklzuNEe+2fQsh4Lvn/YBTNA8TmQ3GHk8iFlcJcFM1ihGUhzdEJw8NHZeoCmA5pexB
XgSZ+Gk3rPnyQY5jiKOBWDMcxWmT+DdKubMw6/UhHgrRMuTMVcnsOM7FORJmiWWtf9UdgpOumFiD
2WLzCyfq6AZTeJ0lGYCNbDp2b10z8NAUqWtYaPe2v1xU7oKInUzxkrTqLwcw9PLav62BmuJZL4n5
5SndcCoVxDXDAEe4n7kfC8C1qzRLyWCPtydiWocxmeWvdVfA31/xbiSByfaZjXgv/cTG07GK5oD3
gMk+jH7SQH2N3C75oTj5YaUQ4dKajpLCOWDOa3tAshnUOz59OWYANEb7NQVEgVUNS68NKBupdE23
wvhOuCnYKWzTbs3RkC0xIqB2yoltwY9sXAP3F0FO51moAqOH4N9T5L/RCiJu0WraVnPCRABeCPdq
kxxXIgR4fHHMmRbFzkrYbxQTK1w74cCucuuodJ/9riyfLQHq2NG1TH+OqqDZ4q/AN10DcTxXyhn5
rFqj4VfDSAuwsLxS04kjZRq8PT8keg696IfuVIzfXRpdKtFzx+adgRjerly5cwvRNqp6PvsJLPA0
IZiKcj0tl2rqQOfnTXpwuHjtl2VCrjTpjQFiKHdK/KKDxZ0OOymG5lCEhfdrFn71a8lTYApBW9wY
FWLjDQQr05nNjmZCCVxu9lnvfk404T0s4GPBZjskjBPJd0vI/SxPifszo1Jv7Un70Pb81PmVmmx4
c8ISByYBHrTyYUQyGvivGiwsD/ao+3MvreJFhszI7ih8FBKtd32NncwSRfWTWEX51IwpqE6+319h
TkC1nLgaQgc3Mco4sSw5uOBzF1jWIba+evLFAe2fwbiHGgnUx7DrK8wTqGjnbPne+JV0nndDipn+
cXJggVhhOcRO1f5FWhA/k3Y4ztm27Xy34M4cAmpYrRK7BlkBki/S3yQdl2NHZ+rLr0qx07MZP2rN
pQIACTP2HH47kB2pxUzEnhECR0vo9cjyg9FPWRfkl0ajkjpY04yYbhEWMWecOk75GbLA58KON2Fc
Ouuxy0L1UIV+9+QiYKGg3hRgR5Lo8Vdcl2bxMcOXOWULkPKJfcxBvQ8Flz9WbZqiijnYZra73kce
owTpQPSdFLxJIzmtdAebAcCVdlH3CvODm7w+htYY7AkPLwfAg/1x6ugOsHFjfVXuPK8YreVwbDgx
tnIdOE+lKa/LjOdjsR2qdgs49ElHq1ZVoV0K3Bx33Jah1M8kbiBScfo1zg+jD0OaV90+w31/HiwG
ipXyuB2YSPoxHSgUz0WdcrcL2uzRIVYOgx9M20mLIjzoYFbE1f3ukHTrCG4jWL56WiD2ZOI5L+AA
cvwTXWU7ML5V2QI6Syof9f+WJWE8ODqslV7MiFXcnu31znQj9Z/0nR6AvIIAtvn8zo5r3buhnPZc
vdzj3I/ZnzZZh6PnaBWvjfkzedTqjY3K/9Vw9vA3mmHvFHO7n6mX3XsoXPCrUrF3Vsy5SjLgKsD/
e0n3Bi5UPGhZ4wzyUC3Ii0XuHgwE7s0iSGNPqQdioUjG3SqGAD8p5RjNOPkffTsjzd0O24UM32kS
VnIODZr3Jjf979KS4W+59GwOG79tTrB++63vevw+IAWk6afSN3hy59c71g7JMSjI2CTUoexq+pKh
QQTWsczSYpen2uJwTeudWLAhd274b5QWAKgb+gt1B1xPVkItcQq+7GuHRghdg79EWmCzOVjPqd3I
y63d99ntVLaDuF5uCJrgS9Cec0pK9nWz74ZPbHJo0An9TyYL9wr337r4oAQZUmBKxQKQ8pZg8A/b
uJtdyg+COLcDWEtDQ0tHWWqYj2VUnCoPt3YFM82PLhgtCbZVRfUR1BboxSZpKfMiaZMBeblYZdu+
exrMjE/AbKd5nB4EI9C5IPMf9z4OlKoo0ruADdR15tHnIzXO+Bxw/9flulVTAyow8/6wDxKPhMy/
Mfehx1FffJhmf9x2qfAPEde/M20TziV0l2HP97c9VCuHX9HXEflONWNSlvk+L4fok+2b2XCPtDed
wuYb+RRU1EsxxHmPZMIDGEMrQy9ReCdb+CAbVi7FH8RWGEiY/u8YEcuY2zgpM9qsY9M0eCytCSE/
rOVtkgteAAGQhIATBGoO4iEhluwWQl+yQ+bPdDUWdRMXvvXNRz6X4MQ4mOZilfsiCdIrrlZ8fyva
KKcxRlqnkXvXVu8IXumuQ0iMl8m1GDit/IJyl+0WK2BgUq39b82i156Iy6tfWbxSCYDpp0Ab+44s
cb+PqpyZimgbwXlB6y6Q4s0a4N+jXCzc9ismmkwZ75i6WElSwAk9JI+Afeu9AJfw7qRwormVTBfX
5ulYm7XdZsUKxSsjHVjb6TPckeNKKx4JrY79HB2gzGBLhfhFXtG16upQKpLUjAZkAgbL3g0V9N8s
sOe4sWv7hMALhKLK24sdcA7F0a1XR8xL8GDZOIBGFCHAXwR2yiY4zGZw7gFbhptUZT+qreD+sLe7
wtte49xBJ4j8vDlGrDCO+GsBGjjMNXvlQggwef021OzHOXmzk4CfGODsX5ieW4iWGxOOwXamk2Yn
6i5/l/VC8weqIUZNNPxzaHniHV+Ttx9u48U0Te1hdFGfkcTkZSU/fiwAce2VwTyb5xOcjRnHsJGq
eSvzoH62PIK23J0XjFqo32XVvkSLcfccFzDg2Lwcx9IOnqrMavbYN4I3nJwAPKqQTRSOBFadjUNe
lQWNqTQUebDLe7uE4LEx7Em34W0r5K+RWIG4lniWa6fD2jFEiM7hyEcCB+mtr9C2XmWpgFRUWf9q
KQMaix3hPYBoftZjq57AtwPjkOAjh7Udtok3twDAbfT3sq+uSdWuLw2T2JW+6ccZSMW2qPUPpwt3
5SjVDIZg4ROaTACJMO562Hs2PhMjDRnIzLDXECdoyhir6dRCCLwmCvmm7xAn+WHiNDbCwT482geQ
2h9ZyPdhU+sM0DHGr6SaWnsbeOU/gJ/NNW9DzTxU9odhwLULjsN5Mun8RZrk9wDW4jSv2fI2IpZv
2cdO+yUFXJfXY8RokPl3bNSaw5BM3FGIR0NSoB8npfXoPycWsWiAbBHiRQxLJtqUJUtF1fpNLAa/
gzHMt6intv2b2mx17cKc3eHEYGvba3bH5a7jmoLZ7bkNS3UIp0hukwWdaHZgfLSTKH5h75vjmfON
qRmXz9SEBiwneuZQ51jAmyS4GrclIFte1+5psMGcQOy3P71We39y98bOCsgC+XBW4gLU6Z2TzEHs
63LZ12vi70M76t+LeUBTCLgiU8QMD97LzBWHufPNKUDIdLANO8LafAJNl3eAG/mguulANIf1c1VH
6opfVDFdNUwgXWt9cxQzdYEeIZVhRwc6uYMLC75y5xoBLalP4UUlKCpFmeR7p8snahdvoMtywgGN
2Q2atUDSmlr9lmPnercZ3PDdEi4NJlSrTZRQPlS0OntlF5wwmlfl80yLyFMEgh5n/TJ+YOt29+DW
uJj4EpsN/1O8zYGQRw9HxKnTiJZxiWKD9b2q8L/mVd9du7Lu0E06deLIWl9d0Vpnl739oeo05wwT
i6MZnzDCcEUsAoJ2if0Fm+YdT8CTht0Owh+RqYpe2/m1CRD3HJSch84E4SXFYB7rEfMcW9eMR6Vp
vgvHVLsyLRuqkINbYpxiv+dobeyTqzTdCQi2B+GW+Yt7i4DZgZNdEc3KHyVYQtuYxu7tBnNp72iz
i0ZTXbhwNI+rUXJv0W62B8hCH4FfvuWW6Jp4OBYNRS5w4iK02hCJnRaUrZdCTj6qcCcwOMpTpu7I
qwIi0QmrkXZ0yXQUiBEhhJ8bEmV8y6cbViMEbdrPCjcJ3k5WAVj3jMhXqPp9s+MkyXdjjX2SnIa3
51mgC5JWzX3dix5vfZOs30lTSR6Bm6GjzrtzOqQF1lYLMrvN34OMLJ+8dRUsZU2zjeQYHULBr8vv
IRDYCSgvuD5vaMz2Fy1G3tEvmufErP3eko74zy9HOJs68Y1jIkqNSvMZzmF7R64p++YTZ+6wgmDU
AQaq0CqJUGmaAba02KhHhOHlfWo4C9i+Nse5Cl67zvSbPuBfMjnJt1gdt6PhhjsevGnMA3J5X7iL
bzxh8ieLvcxhFS7YgmrkaeFFuxSaHwM4eBpWCJ5oXg8JxPBWqYIU1V5S/POb3GfOisZspyES12Rl
Gdqz29+AsBNlczwGj1OZda+NBL8DizdLL5Ep5RnzXrv1l4W1py2Wu65QIR/wMbx3arQy+vqqQ6oj
HpgpiHABsXdnF0jPxhL11w7l+ZGlRg4Otv5DTiXdwYpOH/2sc45mghdXsD3ESuSqc5im5G2V2xwm
AU0u0X36YDr/GyJ9fXaaiTCvmEPA+sm6Wbi63VMnxbGMf5zzghu7Y5rk2fexRKZBi7JSA3MsWWOi
hfRsj7j3PJqAPEHuoD+IGejQWLThfT8NfD4jeZvTyHkUxi5RDvmtLTaBpbKkOoGH3drRCJkf8xA3
Fdc394Z4ro+a1xG8LYfVPEZ0kuYkT2BlDM/eEtI0xcfyzkrpWsK7aBG9gZLJxTXnSxq2f9LbBF13
3fQTupP+Vr5O9xX1XsDkoK9kVjIdEDDrX/a0pLS/yJEFF6zZosCaEwh7QbIGNZhgLrmMARlrCkPp
kXCBCciF/0i3Hy9DQDbAi+TyNgSdi8CYyDM2HLLgvvMZwo8oCiQnAIejB66NHnEomtHBwypxD7Ir
J4SFh4Muu3lLaZfGddEip1V4hy3S005CoCysWooU6sTAeYLaM0aVTQ2iI88tDvy9L6bo1Km1PVgO
5hm9Wv2RF4+pekBsH4sg36auCi8VBtgt4x2n0ag/WlyExwHDzHMXrgPPFt2IUBOKPXr0fILxyesa
DMztix2+Jo79HFTevC2aRV7XwPtwJw+CfMVXdaxZUmCwDJ81AbprOSq82yPPR+fhxq4snR3ZrhRA
GmjGWCLqr/uuhe+mOl4SVFNmLkuArGXvdEe7VbadS0HaBsY2dxsS2MMyLJz3Q3NxIpIBQpMPBaSp
wT3U9RGGlo3TWxesRb3ui8GVKQfzKfyXstIcgdIeTzC1eHDhAVlYlbjDqj9S9uxUJzXt26hv73mu
xIlCthVw1BoQHMwGuvia+i8jEInYYGw/g3IiKTxZOtg43FBxKLpES3qsH+h63NID4XBWYjEyZU/+
qCQoY+E3fxa8XByBjtz6KymVSfbEqvJkeO/7fniyBzoc0y4sD+liKCfPpLfFkPvF5p+1IJzNa8N3
Z+ePKaD1doC2QCI7xs8THKsCcIDQEYf94v7WJuiuA6t7QkWsgAYHp3KFg3szUU60nZ35i340+0C6
PtyHSuofion8sxMVbI8i+zuYhNr3oFafozn6yoIQM1uPgsAC7S9+XmfH9oaLal5RgW3BdAvbGS+I
1FRmTT7an90cPAk5yiH3DZjGS/bBQgJQ0tS1lalFTj6ifasxbsMb3wp11JZIH11vVM+SeyMm8dEg
3CNRn3movruRPUWrGi4QYcaHKJns3ezaOEgHx94EgVVvDaHdjVxqeISMb7FZCWHiBGx2OuXLNyZs
nGjjy4jD5eZgrMwl9IMgg5qzjFRjAT2MvGA8F9RcbPlVcBXP7GUXVvU/l7rELUyn6s+4IHR7gba+
Ogq9EBvESOJQPncMlvcs2GBO2Yn5zbT3ibvMR3QlAkOzqdn2GuFonvAqFEXzl/84XunGEOu4dYw0
BduosM2Gs6mk3Ax91z9lHDvHrAWKic+PDQV7Vbcmso4FhxYVFhku8bfSK+49ip+3jiIwK3NuUIGh
KWXjJktycik0YcAKFlzEfNPsFdSMpukDkxROpiHo13MUTfCNs7B8HxOU69Bl6TCUfBo8e6aFFWBi
XOUFzmZkYAi6/YAvZ/6kWxJpuawCYCI26H5SI8Y0R9Y0VlyWxB0nRyw7rNMh8RGCE/ZMv9Bak5SM
aHjajtMoDm45kEbvFwoR2DVeyJo8FGUZvmIDKuKu7oID3hZQTlA8YuT+jJiA5tOPr56AjI2/OLCG
qzf6HUsHDDasCST3C7206S6cgn9ppKeUDakxt+u+BbaKdBSJGW/bzItE/E1wJoPBhTFX+Is++/jS
UwZAT489fVYpp1zsh8yTrEedd+xG792Vmkh0KUFpzwAOHNtC5E2sWj2Yi9ZN8cujofyc9QgS1Lfg
mwMsxKuWeuehTVFUMGz89Wej/6U+lEIJ29eq2p8QYfaA94aq6yVcbn869W9wlNxOgmV+5vJ2A4WA
HHjjlNocwHEeAu1WGYwf+6UDlLlpejaUYSXnbefb5aHHhnuSDFW0ITK1bQY+t2TcgvLYU+0EwhSg
WR6SUdGRCxC49PsrS6z1zacL4Rf/LGUFY2btlM6tndTZQmwPAxIORPuvpXFeIsh1f0tf5NwSSjoE
TMePRtxYB3Iite+LkO+8ZBtIdr58H+ilLfispze38EB45cTNdCJbUAynUqP3gJIPdy77O2AhIoAM
Unhn1ylzukDNXnRkkFtWpfDqp8ly39hnk4mULgqlH/hnmTBZ8rkg0MR4uGvV0t9BD/d2/ao6yBDU
AwR9Tp6NM08ZARLI41+S9ENHxecN/IFajQctz2PZa5g1voePM/WsQ+hM+QErDRsFMu5sfsT0OUip
X1z4XNBUkZmeOoHDrKFsKF7bBOSy4Fns8wW7QN6/hWzF90HyEBFiYMa7VZLYKxbXzsJOAweZ3R2F
L7uUWBiuz9vatNbyd8qs8NHV/yPtzHYjR5Iu/SqDvh4C3JeL/yYiFCEplUqFWMqlbojKpbjvO59+
Plbjr4xwcUikstANdEMoWri7ubm72bFzqI5NXSI/9EFmPAUpmVkJrP2zXBR0pw2OQ2s9kFbAkBXJ
eYMCL0Vweq4AfFuGorwze1olISn/MrUzXFKFh1YOaSPnIdneNE34RedY3CUdyQpy7PoJ5yczp/c6
DDQA1kJ4wE8Q2YGWkOFim/lYJYk7SCQ71F0V+o24yznvDSRIwMYM1UdewcqpoyecLmjb8+5LRWHf
RKjNeUo03KocYCBhpeHRIs0t3w4lGGQkxmKrOOcD7bsemCriEckyVSW7YycJrA+FzbKlCPeEjgEB
vpGln8CTf7Qak5DTpcgYh0gImw5gAUh6QT7x+q1hjzXjw5SOUIkhQLxzSjpix4BoLg3wkzX80H1U
SsbzBEAKUF5YfUIaRj3ZRdK7cWCYnCq4Xa1SUKWSNlFThkLGDlX9naqCZufsVkCtaC2lVVJa+kyG
ENZZfpoazf6WRw3SmnD27nwP5NS6PPqi/rpm2zqNprrFP//5P8W3v55Drrn/8x/l/4J9Qy45hKcY
VjT4Cc1Pv/p5Q1M1RzU0qkCGKivXn2/ZsLy4x/xM+/Mf/lTsc2X8c93Ea0V0TBgOd3VNNQ1dFlTX
ybNZbVR2+VmZHkb7I71xZkxvMi2Pv2iHKZJtR9dtlXw1WK3roRRyolKPyiWYvP6KxwMS4ZSg4vHd
71lRr63opTHFc/vWuXdsl52Zu2ZAkhccnfTAVV47rptbWn4WHqJi1XY0XdeuzcUyb30ttMozBw9H
+Oht6MhvfX/++4V7wRSQKqXslOfyTyo1CPr83s83rj9fkKakD5ufr483VnLKvcP695V5/Dnkmnl2
9/1//mOrssFyX8zP7HwXv59uYosOM6+EXffJ/ugoZ7+DwQwMIS2re0jMoMWowe1+mqTndctbEyfs
ywaUJSeJXp4lAw7YQ9FujGzr+/b1wIoi7QNTNlgYsJY0lge/ufDCrhwhM5HkiZXJJnq/n2mD+a35
MeTr3285XIjyhu/7VJsVnV7d07qB2XVer7yFSBfEGQqpzWsDNaXnojWl8mzbbgnsELqv+tu6iXkN
V0wowhjItCNAlfuQMenDDRiMXdtypbI/SQAeM14w69Y2BqQI8csGmgQIn61Icwxw+L6+q/QNp9oy
oV7PWa4ljjbOux1ARUZbOKC7acPEst/+uyz/bNiLDQlhlq8AFCzPoCbzbkdRYn2Wtr4///3i+x6s
5RnQpvLcc7GlY91d//zWDM1/v/i8IvFkiieWHEKjsKUqCUzuN0cghCykChMzTOzyXHGrJDptLMD8
r79yWls3LIcLnm3owucLDnvKnXV1HlI0ALiZR9G+4+3ijef1qVpciQtDQgS0aykFw1dVZ4eyHer2
cDitG1hcCxtdcnD7Oo8N4exLLYq1Sh3BID7zG9MfbJYfUuv97xkR/Mn26DszEQ0/myF0vJNBB7NF
DTC7XzezGEoc3baBrKuaaQibu02nDu1FjWh1ArII4vxJG6HQfFq3srj2jo0FBQ4QWRGWxOhqyUa/
iOMW9j7vnYbw5cH8vG5jadk1VdUs3eHFbTiCDXTTmsbTuuoswe5nHwtaHX/PgHDymZRaq8nEgFPv
2/LPsKw2DCzNki4ruqxqqsIQxBFQs2IGp+Kc/lUjITicyBQX+cP6KJacV1dsw1YVemxscZq8pPHg
oW2Ks9k+SMnnoXpslI2r6DwR4k7XVUOn7VqzFVMTYpXtJLbfpTEojAHRCKd8kGT70YDMOvb9e9o3
JrS2hmxj8paW/9KoEF7ITHclibyCfNi3nep8XZ+1xaW5GJKwNCN1tT7tkuJMUt3077yQ7NyhaT+8
wYrOtUGX0RDSLSGwZL4dcTP1yzPZqvCDHXzT48+TunGSLE6USWHIQXxcM21hx6sy2fUCgPrZjO/p
0zc3Fn/Rvy4+r14fVJNdd3RIySw+BfhIPXNYQdK0Pk+LDmaa5uzF5AZ04Yo1pUUeqfpQnH3Ki1Tj
SI/AtDgXrWMSebeG9qYp+9eeeGcEemomY4y9hGtJOrkjUIv1Ef1zZXu1ZxxW3TL1OUYKe8ZqUkiv
Wy8/VxYwk1MAHNg+wuBG2ZpmzvQrPEnrFhfX6cKgsF/CIE/NtMIghJhIegQQLOW36yYWN41DbdQx
OF808eFrGBXK3BkmUMZUBmhgy++lYe2su3Uzi95wYUbwOLa9MVkpZuBgQAfuBNV/qUIRER06KmU+
htftzXtdXCpDVmTdMFgnSxW8r4SPgbbOoDjX2VPsATK4ia2HEob8bmP+lnbqhSFNuOZTtqMnx8aQ
/XeYP2j64/o4ljzAkElLKAbZV9mZ5/XiSimDL1NQHOTzGgJxYJiRCNoYweupIn+jcOMjBaLJmiaE
zTCoJmNMnexcRB+AbOiFf+AcQJTkSwmr0vpw5mm/XpZrW8JwKrhcQrr7svM4fMn8vx2E0hyA/wrI
wySl5e4dzXHrFl/7t4G+vKUoqoPGlqrN63cxgXpLFr+ko+xM63IDEiF/pDBIn8m6lfl3C+PSZdJG
XJ0ch4Zt4VBoFYDvRihlZ127N6hswM37eXRuE/W27L+vm1rIWpAHu7AljMhvjIRcH7byHpJJOA/a
6Qx5GG2cP+iO3rcSgDtgnv13x3GHGHxZvTHY1y7PD7AtR3NkVeGdIEQlxL5Th/ZJsor3FiW1bMMf
F1bs6vOCPzqA6SttjGdx8IewBE9ykvz7wty47b7eWNeDEDzRdmzFtnuslOm9Hxwm/a7V/1pfqYWB
GKqC8+ncsUAdCzEoGcAW0buRnb8m+Z+dD4TAoWB0WDeiqK9dDyIblavI/NRBIebawSMQaHoN1c45
/sva/aCcG1pPdnJPVG2le719pMskcD6uG10IGZc2xbOWzhYthWM6O1tI29HFGxfOjQ/KJcldz/nl
u4pxZUu4CkWeo04aCrRnG1xYD4uVDk2sMn5+w4gAjuq0v+mObAjukE0W2DCDTaU6H2fe+v4gdeiR
GLTOTF/XTf1zTRCChUE0ckwD33BIa1+vGA3aVi83jIiqH+KxZ5QHjubfBiKr+z9K/Q9D82669iUw
7ga6QMMBBKQO380HJ39PjSP0wGB8SGDxH+7K8Lj+017tbEuVLRk34g1ozP+5/mVDUjaSFDjqM4/B
z5X6Quf+379nQQhezb8WtPycOU+/+XVhZsGWOTDh8fsrhd6o+CBR9lr//aa424QZmv9+cZxUngnC
TsaCBU4y39ENlxjv4q09vWiFbjvVnMMr1c9rK50COwoy8NozqBC6tKDoVT3Ilzv69tv+m6TS9+jX
Z3VI/lQAOg9G6YIKe/Kj5GTagBK6lGI3xerT+thfe4cJsxR0HDYHnaOKr9I49wZFlovAbZ1PpvkS
bWQ5tj4vDFpHcSLuQbC6FfIu6bH91VPLYjLn40qTVSpKqhBHyjgsaEwywJ1Nt+1wioYNz1j4+Xyf
t7ruWDKbWji2wgyoiycp3jPgv2xn2m/4+appWhwoCAtSt7h2CVpolcKSa+u5qt9XiC5tRNmlX68r
ug49kUpqQxZ2Tqxr0L6Og4e6x/14rIZfX1tu4cQ8Uoo6kU84pJQiN4pISnzXRGBAZeP88sbnlm+r
Nh1WGsFLE76vBTotdJIlPYeoECCHV0obmb6l+bkwoAvXfJj6lDGrbHpoQMb4pyzfuKbO83t1JuCd
pgJtp6JYpvkq+UYXILm/Jvddp+VVBOXGbjTe4KA0SpkydwUivD0P8SJ0FXIRIQdJG1Dtf3feq7D1
rYeH10GLB4pm4ptct1VZrAYbUtNIIyBflwg0+kdaCzXkjNVfd9QrK8I+UKSxaipNC90QRmnoy385
RcXb/nIUwhFI9RBWho7vN9VdE94BWFufpQVHuvq+sAr8cq62oR6640cLCYVyI0YvLALHhWOTNtQd
rtFCEA0NNKZpiUjcPDuo6Me844UlhRuJkFfXP1xUc0D2mjpZUAxde1JdVgm9CRiR22bngezMHmgR
q0iBRxuztbAt2BE6O8OSFbrHhbCUhohe0g9Xu6n9yDuRpg3d2cjnzT9W2HlXJuYZvdgWZR5ERPWy
dmN6b49DBkbZhncSVfhJfnLi1q1rA20WOKhByKVA7db9Yck87wMZ/IRi6rZ4GQS1HkAPolZghOmD
qCa0r0zJNx4L1Wo+RIXRnuQpjGhQko27mlv3RqZ5wR0BPfw0L4w+C+RJ1iWlco/l8DmWPq8PbvY2
cW51/uH57cikxYXNZEAbPdI7XLmD8rGa3BJJKYUO4+7Osdsbyb9bt7bkLDrC3pDcqgBGxJKPTfcW
rR925bYIZ6nAx0vjh1ZsVVoXnJ9SjMEZP1+DTNH5kyaDNyc3KhcWIK8LD0P6o+/LHcJioOXWB7S0
OIZB+wVFGQAwInyHXoiytPuhciFVea5M/743tI1zbWnODJMsNqcC20ycsyoLh8mOqsql0bJ7RnpC
fYqVBgGLCNHi9dEsOYOlqgyH9hQyc8IFzAfVKUda3rj0x+bg4j/To3/bm5A7N/RQJpbyARnkm3Wb
ytIUUuNXuff9ExCFUAURT0uPLEZTWiBAEJrHAMRy8jcCFUcf+13bfeqj9qmHtKFz4OMPb1NHP5aN
9bz+S5Ym+uKHiHCApuyrAMxe4zZw5pvdeaS+nZef1o0sBZNLI8IUI8lRQ0xVNW7bHCbpQzzeGxaA
fgjwZDcK6Ofe2N+Ls6vN+83hraLo86AvYmcYQzZbjAxKpg+oas6R520cNVsWhPhkZV6n6DBFuVUJ
WnYyILcdvI1t9jqvb5kzOQBNQ6TAHQ6b62E4liP3ujHWbi090aGT01YUKk9O+UXRslvdu4VKfafQ
Sf2GxbqwOu+Xi8nzrDrNsnGq3WSg77q7y/SPHgpbE0I1IIbbZFfSrLJu8h8YiBiQLUOzuBhoBkU/
ISB7dGAjORM0bpYg4KPcpf2XwHsqvBNSAGlw14V000k/6OPeGOviMl7Ynf9+MVY/RKKm8EPsBvoH
YNyfvGwrtby4wQA12bJl45K2sNODvKl7qfBqV+P9Yr5PkUJRjxvTN0/Pq+mbJ8+2KMtCgX89DPgz
oXQgoqAL2wGxRivDOZv1k9o+KI61V+q/c+ur4n+QupegeEx/GQ+HmwJooIUVQANIbmG3+ZCQTqXG
XkBlRIbMpnzDIl1+X9hrdjT2MI3wffpO6ajR241H4NIBcPl9YZvR+xInMcxTbjuSufaQhjiUuo9a
g6U0+3Ru5wySMXClCaDx+sItud+lZWGr6QEyB4nNyHIkdiej26X5xt1jnhvRM1gY3j1kxW2qadee
oYww7KSoHblIxzvmR7vmioO+5/dfHYcly7zgLN3g9m2JeSHA0kCwIr12laOkQYEDc+e6gdebaDbg
GIr830NacLEJ/k561zsMDHR3nFSY17n3vsHGnNSi04/rmi7EAr1PhlgN/NrtUcGKb5JZAX7j1Hi9
GgyDRwqXTt7VjnguOf7gddDT124OEqA5yD6n4U0cb9ydXnvVtRVhv6T0MFetLlVuqn+OtA9OerM+
Ua9Pc77vIOAh/3emhMVoB43rc2FwQJSfqdJxeznR+0Q3/0Na347lo61sXZeWln++mVkgQog1Ygyl
HEKFW7Vrd6SHX9KQ8gBj320szoYRR0ilKJ021GNi1W5QfED93YFBX3len7nXkYbnIg6gkNKSbTJP
17vRi6KSlgv2Ozy/UoNSz74DuR+h8Idiz0ZUWx7OT1tCbJEHO4AmOeWG0pwslULSMbI3duX8c6+D
y/VwhOASRbTdw4HC6Ym2TITAe2tRSDLUndpA11NtPUkXbglX9kxhhQZY8Hwo0Bo38J89omUo3cuF
v6uVQ2PfWniilLwrh/tB2dhQS9v2YtlELELklQP/cJ3UlIcu/qD6B905NVvg6C0r6rVzdEZb0XyK
FW57Q/TFjx6C6pmzaN0FN9zCFK4KBZIRrQNprxugy+IgF7q3fxkLOidFfnq5KQTSwSxhCBlxCxvq
F7Ta1I0hzP/+ituJqYmqHZrJq0uGMHwaPJgqNkqwi9+fgQcqWBrtFfQkz/Vcht29cdE73Qf541R/
X1+DRQOqbpEIozAhiwULKYLkry81skfRp+AYFR/f8HmNSMmBafF6EJa4GuSo7XqldqH518q9uhHE
Fn/9xefnv1/cmXXKnvY08HlZRfXsTmrT4/rvX9wItBhT6ea0fPUgp/9ZG+EwqFwLFvNs+liReyLb
cNNCZbZuaTGAzRl6hwSA+uqd2NpyKcEcxLWip5vL9I+KCedtpaL23LT0zSfT7brBhScde8NhWDSv
qdzIhJAZNzBpR6aO3ndi3I16v4/GDmG5k2bdx9b7Pp115CBclDbsLk4p5Q1yr/NT5BVCjFZTJFrI
5vUxGkwwHOrdY5Z+sY279fEtRZe5NEgS1qCWJXq2jwTNCJs0ScuYl77u3YSxehcP+oaZJRdULSCV
PHmojIs1M8k2WrrdtcY1oTBFLas/JeHkvME5Lo0I8bjQpa6RklmWh6RgCy8ihAN1+SWnrb7auHq8
xs4QMi9tiVvWKuGqiCxsZU+B9wesiPSjH0cZpWjZla0H0j8N/z+RUbbwDmG6ccAtz6cD0GrO6L2q
EUKFSqcftWnXoCFyqtv3sCZ9WfeMJRPwO9LMZoAao5h/HTVgjlRirU5bl7Te7smD3Wz9+0sefvn9
+e8XUSnoQ1iRdb5vacE+MSd4fh6t9ibTTut2ljwcLBqPBC7A9qtkblJaNu3qeesCxb1FWxeSQl6l
bX9cN7M4HINHyFz0dHjAXQ9HHmvUXyRYWHlH7HzziBqkqu5qcnTrdhZupMQh6jIIzwLqFhMvXT9o
vg+Pupvrxd6Eu25S7vryzgof1epQbt1JF5yATgHehySqVa7xQvSToqGPirQZXdP/3uyr7K/1wSxM
mgJURjVMDg7SSOIuovu9Q09vIHCjG3yc0rtmgq9tY8r+SbsJ9w/MkPRQYUQDbS0EBrjcrUTqJuYM
aU/NfwF3DR/asxSfdetR9Y9GHsxSHrsisvY5CtdQTO11uoBRY9APGk3Bbxi1rs/Zcm4sllgCznU5
N8smHN02PdHWH6PU7N1Hf64bWVy5CyOiP8Z6p/RyNBKg0t1LPr3h8a3QCfrvIIQ5hRc6ig0/G11a
6Xuo6dOdlmzs3EXvuDAheAdsCo0BEwhDiL7By2A/SCgTd1vV5q2Jmv9+EYeiQRonJGxHN6hvB/K1
9Xl9IbZGIcRRvRkUvwFR7kbtPa3TXvd+ch4c6+b3rMy/4mIUkKxpVhTGoxsa78xA2hsd1DLOvb5V
e1meLXYrVwaDdnthNLnaeaMc5COMygfF2qu/DhwDnqD//L4wDjANSmj3uJUyHQftNko2ngoLp8HV
9+cL5sU8oRidAjqoRtefbjwFjhcYHo7rS7FowgA/Qs8C1QBLmCLN9tMkaKHNRrZWK27oAzaVm3UT
i6twYUKYJbgfaKtL/dFNq0cTbvLy+fe+L8xSUGmxEfQMwWn3Vndg361/f2mKwLFq9L4oGkey8H15
oFbYNerkGuZzJH8biw6Oqw18x/wNMegbOBMgBk5JgFTXKz3C+JMNYSG7gFoRMHZ9+gWi6Nay7sNu
2FjypfUwZmIEnSs7IxIilVIXQZr3jcyz5F0tS3u6YjbOjKV3CA9EC9gTRUhLE/sQKihoc583iuvr
0O+zy7NYkXdGo6FThcpRNEGQX3+FEu5+irYAdUt3DsYFewLsu8Yr8ERjGI1fgm5wnXpGadvRvUpr
l350oMP5ZSoAy2KTy9wMabiYqRquly1FCmQi46q6rS4fWrCKaLasO9+88KJjXFoQHKOemg7NKiz0
6I08Rsfhbz99g39T06dAhufh54I/9GOWQhOoK66cHixvn8W30VZb6pLL2TxIKcFRpHrdQuR5+gDl
8OTm8JSm6MKg+LY+T4sW8GXK3XT3vep8kSKpCKY0n9wGzY+giXbf17+/FASoPhkkDrgGMYrrlYZ5
WmvgQxtdo4lu0P/xIulG+uWuGtzp0sg8yIt4H8IVpytNMboTAnDaTlXfEIkvvy+4a5OMU1Q6DELz
T3DWDcZhfZKWnPXy+4KzJqOK6mXGeeXwPFIKmt7Uc2OkN4W2ES6XVpsSAbl6HhU2ea7ridJUzyv7
uBvdOILqQa3Z2b8+FJJz4AYVhbLWq0wKd6zBgkaxJw0VH5Vcfq8hXZsMxg3QlI3n8dLznA4diEro
o5n7BoVlSdNAgzS87N3Bq7OD7MDKmec9rFCZjWaVmoZ7hOPrvSWhrFLqhXNu66H8QzURxB7Ih0N5
LQ/dRghfWMqr3yQs5WjIYGEaflOZhfsm/d5Jz6X6aMsbb6qlk+LKjnC4hoOUlrJS9a4GB9EQn+UI
4YxwNxRPpX3upJu+edHR0Vv309fdI5ZFNzaoB/CgXA3Fi6GhkHutYiSdY2THLYeSYoUu0AGKomI4
WX6ymyLov7I/UOOstGLD+sJZr1IGJAMJFws/QgglkpP0jmRbras4f0Voz4K6g/4ty995xkaRZnER
6eygNMu9guvF9Tap4ZCm2yHr3En9O4EUcsbEFBAbRsUv4+ksAJHyjCHlsOLJf20oSuoJLv0WiWzo
Z9NdMG0ErnkHCKcgAFuOJxvE4Ou0iKWVkp0PQ++2Feqnmn6alGpfaVvl7CUzBt7A7YH0y6urg6yN
aV7q5eCG6SENYel7Vrb6dbdMCPuqqsKY7iFMDA5kwntJube2MghbJoQtpUXQ/A8TJjTpOIbvaIRT
tlx4If6SBiEqzglfjRrD9XojhZTDX14PLmxBMpzqv36YX37+n6BxcQ4GqpUVssbn+4+2/tjEv/6s
uvq8cHroZpMOHjGUs/wmkt5lELv0v54RvzKhXk8Qml0dDZ+sgY/w5z9k0u0u22qY2VgFcXtPU5M5
6JkPbgsjf4S6VfRjPU5uGZj/frEOoRLUnTXvB334U/oKv+cbPj+D5knZge8Rf3/QFLpdQ+3pImiT
tLRywtT3exaEAah66ct1hoWw2Kt3Wnzzls/P7wyeOHPS8Xp+0lHVMyTFereYyr0cpvutWtXSUQES
9n8NWMI+K+2ks3WP09G2HqEFRpzn4E/pQRp2ub0BCP9ntsUYO5PA0SYEQRS47OvBQC84QUI8tm5S
uYpx43d3WvTiFKdOfYCU8aZRT35Y0iN909N8G1kf16dy4dU2X4AIvnCwANITRlr4WpZXKKu4KkqF
Tge5eNLu5zAZwGaLpNa0tXYLU0tGkwiGuhpZYxH9aMLByB+cwlVSiD+9Wz14L1WIB6CmCmPnhh/O
v16Y2ytj8+gvNlJpax40HXbh6rzr8+y+a49SffaT73HwYsXoxQzaRghdms/L4QnzmXDFaWH7Llwv
Sz7XDWz2gXps6vFe002YNcedOvXu+hIuRAvyRzOaH3I5HpKCA4W1UzqDrBRupu7G7/nG1xfuMldf
F/aaBqVp1lp8vYMW/uNo3Snxycle1oewhAG5sqJdL1TdO0haaVgZx9seyRM9/FT74aF1/q7AUKMh
KQ0nr76vEXRft7w1eUKkMqrBThGWLdyZapVU3xuO1KuBzZeGCw+UakQdJprpXEAHDQyrW5We+d8X
PdymLwYQIDcn2Jquv+8FaddQVc9dw/4Slg+qfV/FX399iugC5OYsz50xIudEgiR9qAVJ4SYP6OcZ
w8aOWVqBy88L7itbEU1KY1q4kO933ecOcbA3/H6DlgaKOnSfmMLVr+3hV5IkLXdH/dGpn7zK3DCw
FNJgvISZlDcNvFnCCLKx1jqDp4wb5vm7IYSPPqp3s9S1X8MbXPQbj/ClHTljDeA30QFsiBGU3HTW
NAF9Gp39LOXoqeUJfDqutfG2WPAsAygg1FlgG+hwETwLDcPCL+qsdMO/IROov9Hatb4uC6GSrm8O
AlMHNcFhcO26ZNgmqZmS0k2g1d5Vkn6f9zHchYjmwOZcwYYeS79MJgFC49KmsN1j23AclGNLt0yR
FJQOswDx+qgW3PnKgjBtqYKeitozqgICVDs9xvZWz+CCu11ZEPw57RH4jUrGECMRGITHFs57NIZo
cjE/rY9lyQXIrs4dQRzX0ENdr1BtS9bQe37pGoNrN+9L+P2N07qJpUQEnLv/2hDJHRD2LvtI58Cs
6rumRgJKekngYnfMJ937kHYocz8Z6tYpvbhIPJxJB8B29SrLJOedGaP4yb3ARkj4BEf++qg2vi+C
TsNGJaBVfD+x3+toJg0/1r+/EAJgtvn39ztCxAm6sFJMXy/coJkLVKp9iOMHJuv3rKjXy+8HXd77
oYaVdF9D2I5oaLP3zI1kydZcCWEgVqUyaW3G0nXN51LLH7wiul0fyJaJ+e8XhzDV2/K/01UENzXl
4WbjCNtaDmHPh5JZ67nGRE01daMbCVEhaTdt7catUQj73vO8Ri5lrFj+KUXNsjj83izNcediltoc
DerMn69CPD3pMPTbh4GT7OO6lcXodeG6wpW8qgsIE1NGEZf7Tn5QaaKXj1H0FG1BepTF6HVhSYhe
OXgSTUvZhA7VodCPTv2EqrwNbZqqhfpNbHvFzRSrJ0+O72yphSGw/pSE8i0Kiqg+opPaBdaX9cGv
Owoo0espRvQUnoyMKc7TmyDbN/VD/IX2x3UjS1nWi+igiFn6qUxDOYnZUV6rKAcuP8nOK/z2ENdh
vwuKZEJQ0niOWewbmBernR3Ck9c6iJ769CJvBPhlr6XsqcP4RW+E4FVKYDplX/Le86pjnB+lLXz1
0vuZ0f40IDiUA3HhxB2+cCOteragbA91xBGgxShr5UZXEWnSnWM3GPc9o1QD50gO81SV8nl91peX
9ufPELxtkuOJajLnWN4+WB0yrwXKhw30/HAIrVta3kH/WhLx8lmg9aZRYQld9Cl4l8tPWXCb++82
O7SWN9BPQ8Ip41he1bYdM9upB/gVoB5kU6yPZfn4/7l6pnDGxF7cZ17GC73MEWJUXsz8sUwfQ/m9
XqDHdur9r2Mw3qwb3RqXcBz4qt0UJHg4/Z0HrX5MbR7nbzo6f07d/BMuYqnVlKZazSYkNJaUqj0b
UISOeX2seuu4Ppr/z3b/aWv2zAtbkz8ClSgNjungsVG/p/qLZX2c5crlBr674lunvjjjn4lxgkpm
wxU3nN4UNjdaL13SaXhIrZzq5ig7LxnUh+3GCBfXywAvCQEcWTkRpCElWjFlzcR6WQjinnkh7DeO
vnlzCq9oqvA/LQjjsD1DjVKfo8Ko7pz2Vs/3RvFHLB3L4MZX3o31RuVxMSZemBNCFozEDtowPWcg
qmEodP16A+IMKvg5HCEWwXPsF6HJhJXx6VOzFdE3JkvMBwC+iOVRYbIC5UBSq3oK/R9euLPyB3//
FqTH5VA0IQYlSKgo2jwUQw3oRfN3wUbc3nAuTQhAZaLotYkokyslx9YHKv1h6O7Wd+jGcosYhjjp
hgBKfo4GJCifu2jY2IXLQ9DJIEIdYr7qEy7UNBpQqStcrbr1Othh7ZOP9MtbBvHTiBA0jSF3tKSZ
77jV7Rg99cZb7ujGz+8LEbNT0rrNcr4/GkcjvEMFZ/33L4aqi+8LUbKm25AzmklS6nMs3VvBF9U/
Wem0MU1bayFEEsuhVmDH8zT5NxESPyZ3qg0Ti+e/YREIAQ2BrVWv4z0ieA0UIKTs7eFG6v+Os5MR
0Q9k/Ynu3oap5Un7aUp4m3VUZsPeIAHgR7ej/qnpPrc069fWxhNwedJ+mhF8K0Nftoeul2PE/4yE
sWS+i+ONM2Rr0gT3UlvkazOTa2jfIId8A7QfnZJ7r7b3pvOmiPJzNIKnjWUG5dY/WRPE4dBiTveb
tE6L62LqSBQp/POqISftC2ngeUOAL+ODrz3Y2fu8fG+2GxwqS4GLhgcIh0EYKK8acgYrRTcmGgi+
aMMOJ3lr3Rdvf5cGBFe2nMlJIo+DsK0e4vRrm58Sq4Xg+rmxzkb9zeqSQ95tDGpp7i5tCj5d6po6
hChguaZxRMXRi4+qdZNWn9bDzZK/XVoRXJoqTxArLSNTpU/liJgtmO5jiIbrFkvE1nAEx04bM6rq
pObV7nhu2qBxWVbHRAn0XZyNG7fa+V4iXpMuByV4tmW1Rpo3DApt2AAF9fh+GtDWPvTyk62+rE/g
1rjmCb641SqDD5iiY1yKehhDAMy30/A+Ht6Q5L4ckXATy1q51sYED6c1yyoO2kgS9Q0Hj04zDgid
WcdB7A1USnlwYpsToTXNB6MonhW7P4XcLOGWegN6zLiwJeYd89bzB2W+LVV3/q0MojnabYmKLceE
f4cjph4lOGTQCCeFYacnpXm09TfcAy6HIISE1g+TCS0VLkuQ/MjlXzXCf+uetTUCIQBMQ4NaZYAF
y9WmnfLl974ubPwWlBTIB+6TaX4y65vsLUfy5fwI+71N/dg3/dmd5Fup/WjGT1XxNQw2UAnzV17v
9J+rLOx0IzBbtNflwvXzpzT+KIfPUnfzexMlbPBwtCwgq2y9YTz62n6rKr6Y/rucKGFrG7IXd47H
MrdxfCgjFKXjjwEQx6x4J6VP+pAegR3vbOurPtx36vvA+aFpxxQxgt8bpvAWy2voLyzUCt0WREXj
H+XKXTewHCj/d6kAhV0HSr8oWs2fHzCqch702zA9DsEHJfq4bmV904BXv7bicT2b8hQrGi897VYb
N66AW98Xtr1ihn1SFbyR1JLGiLtkCym56NAayGJwjJZtiiAJOpVMJMkrnnlpB9hV29lD9dUrtoQg
FodxYUYYRh4q6mhqnFp19VSFnzzY+d+wDhcGhOAVjmpUwgDCPRbNWav5Yeaff8+AEL8mu+mbbmAE
6XBQJljdN6LvortCfYYCCKVrWQRdd0oEGArCF/A/+6hC6PmkSDdJv3EH37Iy//3i9qAixR729XwQ
0pYwKDe98SXnyp9YW5XELUNCFHO6LOwCj+ny/WFX+3/o2R8drJ1j//ENy8L1AYURwpIm9tiOfRNb
U0TYnyRwxDr+C3xq3cTiFvnXBGCJ6znLYzkJvYmYLzukdnaT96naStYvbo8LE0IUSa3Og3mRXW58
myBj+LE+gK2vC5vPsyR7GEae+I3/DFQu3gi0W58Xtl4lVXqpZiyBZJ0yDY70jflfdKWLyRF2ntdo
ahVa+Gxmnuxj/uWsbVWGtlZ4/vvFrvCLLi3NuSxtJPsxeqSam2+dRsuTBOOmBTHzLFl2bUIeGyBE
BoOgMh33+3izYLA4BjYA6rnA0onl1wZKLqBpEpfkidJoh9TKzuzfheZjHyhHJXR2WtgdlPzZar5O
xn3sPRT09UXOA9jHjdXa+h3Cua71TZnUXcHv8J7G5miiwLLlEEtzaUMkOjPgq+qrbpss8prM6PoU
oI9y6yTZQa9/rO+YpUFcWhB2TO5N6YAMfepO2t9+/qiXdxrkFL9owyapB6uHaqEsBP+OsG2MxFP7
bqzzl7iQwtsg9813ZHusu2I0nY2zRZkX/+ra+o8twyEvBnr3FRRyiKE4S/Ipf0lrdR9FNPUMe3hL
Dm1629YPbaLtciSy6xHt6CZ+RtYiTIpbJcwe9LjYeZa6r8MYdLq8MQWvkgH8LJNbB+gibSaYEKag
QiNslIqufPFra6eZzY0U/ZED7FWiH4298aJ9FUUEW0IUSbrKLq10KF9s+1PgxLtEy/dBpO5mdfVf
X9jLUc3OdRFNRtmMy5La7ovpezdjEO1w1Zt+s2locfJsOgB5D4NAFHseCOmp0eZl+SJnP+Sh2KfK
h9D3d2gCH7J8S9/m1ZZj9mjHxk1N/tcrMHZpeVEIT1HxAj33R6MJ33VxsOGkWyaEPQdlsalLFH9e
vCb/Gkv2bet5G3maBROQviDhxX/pkf3naXSxMvrYlYaUZsVLE8v74pOd1RtjWHCyKwPz3y8MUHBQ
FSnKixc18nZxf0/UOA69c2Nsnbmvi5uQpVwORbhf+RQd6NyJWZDpg6EEMJ82O/hGdklVH6b8DhmJ
Y9Q0By0JTq0T7eLqV0t1kJrYaNQgVzczFIodVqWRW10e9PmLNmV3AYNt5Y2Xz4J/z4B3G/JA8KOv
FB6ttFCMsQqKl2HwTl2kDjuvn3Ydyji7tDa8XV7HGxYX3GNudld0clIgPUSib1uy/SDysJhJKif0
12Hr9r1kAOEHDdbauflYbPOzOs3QI8PIX9rmzzEobzpni5FqwQEdKK+gRbFJqZliRG3irslpbs5f
DJ678nl3UMKP69FtPr+FowQLDm3miJ+9pitLDCj4h1zOX0LU6fSy35nht8yo3zXJsFcQxVXsm2FL
Fmp5VD9tCqEhHhotofHr/5F2ZU1uIs32FxHBWsAri1pSt2S3pHbb/ULYYxuKnQKK5dffQ39x75UK
QoTmm5k3xZBdVVlZuZw8iaeyR/OnfmrkC1Vy1+if7q9tUc7EPAGNM+FKTb9fXd+Mly2YFVooNaBP
HaZl+mEMaFxXmtzNQGb5+ENho7t2Qiuj7xN9LrfiorpNUzAHJm9jV6HckvodEEmV/DBBIUjD4HPi
roKlUEYh9FaM1Ca5ZAd2PM2yGrxirUlxSamvPy8cjhpGYwuS/vitTFn+hRl6uTfJanpv5pGBrx6g
a4yWmcD8M4YoNmSqBLR/9NZ00UaKch8TUHymrLGizh0ltIsS9OHq4PkHc51wJEzrCwz/6Zs39H95
sbYdkg8z2hvGs2xv8vTXfXWb7xyMgQGw7UR9AVoKwYbXJGtHEsIDHIbQbYG5fnhCiIVRUSD5R17E
AppchKpzs2jbbpRK4Fz0jdF9K9KXWAfX0Phhdo+mdwVRwtXpO1o2rDTLt4w4duZUa/0cC3ulAJeI
0XrAXIO6S3AVQy0FnxrQsG9xFnSOJZHUqVn+8PMNrQGlCkyzBQdBpAeDWsVDIzftG2bnyOWGMPSz
u9Ya/d3CUtCmMHm96OyFVyNESDWghQrtxugtCDr1yPo88w2LliuZ6rkUE6kkgKHh7IAwQETDGQjC
RhZUwSVkjeFhpgKrde9R/b0VIRgWS46kTgFZz8WITll/rrf/3ecFwxJIyVA14HG8lJ9amyYP9zgh
fkS7iD1VcKeKsXDZ9dzIeN9U1iXglT8cw1r3H17BjQDhUhANzKQsZNZltKCuFkYIPlqzFVYgWBCG
eZc6og3r0he1B7SO84+dwU8aH6bRha+nTrEGJsgoBC3pt08ITTp5yEsre8uH5yGPEkcbkO9WH9fZ
WzGCQg19VwzgO8re1Kcq6j1dXiMEmV8KoOTQtoMEKwJOZEpu16ENqjyyzk7e0PzrWFsudw8/6ZOA
KROJGw5HTzxxIwgSrZWSNyP9gqatWPmg7fm+Uk2fuHXA8F6AUhvMlVOThvic57VSZInFE5xFg/ZX
t9DdJvJLO1kxhgt7dSNHuH6xEqQDptEkb4FhO+VPGq8xjq4JEA7DSsy6rAcIKHvEyb3uKnSlI2wm
AVSSOnIe0+QqDe6wcBpJWGmDwkl3AZMYQmXPGte4xGZuCSQY8tQrPj0YszFEmWUXvZV2/UVvvSb0
QtPv2IpTurSIKxHi3UOkFeckhggFhbkv9hr5wEydbldgCHcubgIztDp8PlD27d8gRidAuS8e7qGY
pMDCwhMFx/FssF5qJBnBYIv+QveSjAGy6K5/8FZAwBSGorIJSzXryuvlsa6pNvLL8MrJjgdvwfDe
ro1nnLfj4qWAiUJf6dTyOeuPyiE+IFangoAAL0ZnPGe8cjGy9uvYNj4Bv7EkBRt90P8WaNWSpbUH
d167/ZRvIF8G3pGJV+rWfuXVGMZWlalg60id0lA8Tdumw+CihOd2+r6MDnx4oU2IybxPATg5e7ol
zalds9NznZm2AbttfE5GEAOXtIoQAMZcPZtF6DagdK6j1DPRb5f3j/oA04IVBJyY1IvtFiGiFXoS
5Kga1LPxLvOtbDyaxRA+P929q4Bv7BTMwSjxea3rfcDqo2ZtEuCyykBfwA4lI90rckQblVRbVmVg
BR0CvK5wCrRxB9TXbfQm+IAKl2STd6ZTrvZDzG0T9u5K8hTrXC0uGLtES0ddPdfyno2HLny26Ov9
Wze3TRCBOBnLUyfqPkEf0WxZtUWkqmdaO9x0k9G7//0FRVNlXGm8diAhRBx7uwSQlgRhCZcdRQ2/
qbbpc11h8sHKQ7ewT+BpRm4TS5hI84RF6IGkRVTL9bPEuh2V+AvV+kNVjZv7a5klTiaGffRZW4gt
MBtJdPsTFsmNIjMdILEfrb4ztL8N2mEC+0utbtIKgCR5rZF44XSAr1LQp4xrii4jYWFVM+a5nWvG
uaCRy9TXvlrJpy4cD3JZKkwB4kxUMAQNG5nJ+iqIyLmOXjs+OsUHA6SzNC73d25hHbC3E9OxDhZF
RRfWYWijaRapZJy5vVElV1tZxdrnhVUkql0haYvP1/KrgexLMq6UHpYEYMT4hNcHD/RsJCurbMrk
IDDOhBXObzNZwz4sKPCU8ZMxMX0qpojnnNgBZ3mbknPSvzEagK9B8WzzYV8KgwMUqDDmHqOjfzbM
JxtRpyp6cpaBpLcLNw1/P3zKJrwDKJSM2cfg6ry964OaU6XvKvOsK5s28vQ1QuSFU0AOBLsv29No
ALFekqtyp0VI5Z0z9OKgrOjH/qMLANM3eoVgRCAEp3G7ANLaVdqDAfSsBV6du1X68GN18/2ZIxjg
oUqRTjjLynPzJy1W7NP8MmNmFsAn0z3GPFlN2P/c7mqzIUpw7jLqVPZ4tPv6aPIPc22wzVxdbwVN
v1+9SzqzIg529uAch36xl3p/bVzt0komcncVZK/anHG1V82Ih1UK0Imdu0r8g+hvIXeUWl55OOYa
hVQUZCDEALnFjLKnQfO0EutleBl1Nw+eI/38sELh+6i4qZjKAl5JYaPSslerum3CCxKDCd/Ga6Rg
S38/vCokcZAHwcUWFNbqsEmFRsOL1OUno+n3CYglV/zyFRmi0ubgyAlrDLS7DOin7eSNba7p7VwC
kOmI5y3TwK2GW3yrTnYW21JuK9a58YC9bta0dbL+N+E2sgTXn5+U7UpbNZXmEZIi1nlI/E7tXS2T
Xa09NprpBpriho+He5AHbwQz1OHvzsg3m5CWFVepDcpla0Mae7Nix+e37/b7wnqIPaZ1XgZYz4hx
OV7QHuTH37tbEeJ7PaSZpiQQoZKN1Dilurt/L6b/XzySiZZ6IiLTyOw9Dca+Dkczkc7q2GPkAPzO
YmuF2y442kH4sIeLPNGVLCEL0tMkZf0AWVZ9QlbYztfQAgvqCwSLijI+gkeUHYX4OzC5aZeSEZyt
bzHo+eXoYW7EabL0FK0ByrlA7ymHOuadmE1wrveFbvuj1vn3j2PhhtwImFZ4dUMYQBU1C+rgrMTJ
U9iae8yMMTKPqR5Rm22gWZv78hY0+EaecOGJ1KcpSbCg1JB/R0m7pVG2HdL0z30xSwejA3OgTIO5
wT8nXJS2r3JGMywrTl/BvkFWUreLn8ccEsQ10OQZQXSc6RRYgTLA5IQfOZrv84fLfjh3gIvAvIRh
pfCqBMXqqFJXxMqDM+MASm0q9WGvFhPFMWgTdQzQ7sxSX1Rvh5bUtnHWmMcVN029+/u/dMyIlKaE
M7juZ3lOXgB3EJZEP6dhfkz09EXV2qewsh8t+k8h2ZUY8YJHrOhahIfg2fHkf+S1psRJSwRbdfN5
IclpgGQcDIe2fs5ByVjRxB3N2A0NPFRrBIKL+wXGAFgrCwVSsdjXgC0qLuLYQE/i+EtO7EONxqAm
jp/uH8uS3qLWh6AbkSxQGYJx52XTmuC6JmeFN25dbLrU/DcHbyPDNRVmJiDVrT0BbwUtQa8ExRpH
DOWpwCXqD2tGZHEZV0KEZehyluodhxDwMaM085rRR+tvk15dCRCiyjLOrSQMIaAdMnRTxM6/cBRu
BAjem1wXaN6YtglMYp59MO3H45mJfwy81FN1Gllbwc7KRRrrUWBqZ60Ydx2V/LFcibwXVPZGgnDS
qs7bYBqgdA6k96H2Wbp9XJVgXDVYKdD0KYARCapUpKUqN5Scw6DfSRgmUPSVo/LNw1cC0xZ0NFEA
xwiGAUGX1JpOnN4BOZfRi/4Fs+Ye/zwyoBjpAEYuVBuE4ltG6qDnak7OXfzN+iJp7//i84AQIo8z
gYfFdyIqlCLvWugR0sXaBx1+3f/8ggE0FUA77QkuZM8wnqFmZ+lYStKZfBCDu0pK3NIY3MJeK6vP
m2YBElMVPNcTBT/wW8I+FYqZjqPRSmeZjr7c+Xn+LFdH2j9RJXFNzZORELeKledjQYU/WdORpLYx
QMQUhI4qk6UqGe1zF75XxPD1stym4cOBIABj8N3+V4jwlIeajNFrk5Dc+FJs0oehseAKxsYBETlx
ss/0d9BkKRrBtns2E8zCa9khiWS/5tkBhK4rIfN0FYTnENgHQHkAsTHRpi1claRjyUjbwD6P6Jc3
7V+EnIJ0p32LlTVA/MLBTOoMZiXFQHVOLJXIhDYMjwscdz48McRRCkMbW60+3Vfv+TuC1JuC6dZA
pgA5KGaVeskwxoJnzSXXfmdPRvnP45+fZoPC/GKMNlipbw1Yi6k1fZ9b9cXuv1qRqxT/5fcFAxmU
Y6GxGt8PLdd8e3g0q00wyAXzD6e/H7GNYN87e+zHPrDDt0HeMWNTP/zEghMfW4/wfAKKintvZwEQ
RyZlF741SebbbI0QaX64n+4zvGhdQdZTLLVL6hAgHZ1VFyDg7ciXg4czerffF3zPRg5JoBtpBUqd
5JA5NK9WBMwvAXYehAdIpyH7rIrlMytRwtHKm/JS2OXPph1cm09Yfv3jvpbObTwM7mRAUINFiUNE
nUZA+cs5T+tL3f1IdM0dgNENUNDPqrWC0PxEPk07McHeZgOhNf1+FWvajEWdUTbNJeJPle1Ua4yF
a9+fNvTq+7TmEtUafF8Lvd506O/7G7X2eeFC9IaFYYpd3Vwk1GiND0zZch4WAEChjmjMQCp9NkuL
dHVZBZbcXDIQe7OdgsnxjwvA44rGm88bIfa7FjnX6TjU6SXOvjd+/vDcVHgIuG0olaLHYBqre7v/
I7EGkpVlfGktr8Y0hBVrvXAfbj4v7D8NJcgv8HkvNT6qXd7+eHh3br4vPG9pVmuB1OH7KohafpZW
tLn//aW/37DhCJBpaBWSw7fbMwyKOo5SEl/SyNeHJyXwe3UlPzjP5gBTpgCbOKFfEecJL0JrZ1Y4
ynEMSNnFooXbsMhtYvAQWyZAOrnTrTW+LtwJ4DoBg4aVwsQWMW7VeZGy0Yrii9zJTh7tGL/c37S5
ABtkMKjsIpRA8VBEdXZ1gO5RyUADavIaOHrzcBBz+/lJ/JXJGGgSIxGDz49xvzH6wSmUBqNUyMrR
r61CuBm48XWBwD+/VE4RexgOdH+TJs2/dcxuVyHcjBF8gwg08PlUHxxD/yb5Q/sdWNyHzQeynKiA
I5aBt4xa5e1mAZsHigma9hdWlI6ZUoetPEUL2zTV4NBiiYzdHAdUpJgC2Kp9eyGu3r6m6sOe+DRh
BiVKTJ6Fxy/GxLWEafA8k7uLQl+KzHajMH/8nCdnH4gKeRpYKPqtqDawYajt4ULpPnyK7IezdpOz
//+fFxzKKO7DKOT4vEre2+xC/PtqNDdQ8MNAgIEeCgy9g0d8e76sHCrJIIV8Abm8tC9kJXOQirKA
EmrYKg+neNYosmImMSI+YsAYzqb+6CnioqzSxkul7L6myvb+UsQb8fl1uHcY4I2sGryb26UQZejG
uKzGi5UN1hcQy5cnRUrrJ1LJGLKcJkHl3hc4Xw6WYoEHZap/A1Yj7F1rmSP6KGh3ir4Xlh9WK5Hq
fD23nxfejgjI9jhm+Lw2YNRT813V0RC8idaKM2urELYtkSOmhAbEcN0tLWe0VzRs7fvT71fmFgFH
aNcU389tlKmH5zpdiSpEFYZnCWgt7h5QwuhuE6uiSoDol/cdPynVRbE9S8Ylf334pK9FiJmKUIuk
hCH9eFJUh1VutOLlLGzRNNUB7TD2dA3FXonY1toq0TJ+auUnK3+x10qiS98HzgBFhamQD9Tl7RG0
ElOKhkb8hAwkmNxi5/HtAYLiswdPw21QBBdEBdWRpYHE/zQ1/VH06mb/3N//yQ27fuxwxCi7IFjH
w68DICXoaEN5TQ3AG05GuZMCdGk6gbXDW5dIl/uCFnYKXX4TTxy82Wme0O1OAbib4kYHzYkSJwg9
ZcX1WPv89PvVXUhMC1PPSny+S9+l7kN/lLTgc5+u/vzpqlx/f6A87zp8X5Z/KOwUn+7vzoJFAvwA
OVNkqKfuYsFblohRW0OStycQq3xUZb0xO8mRWnODGQErfsfCpb4RJTx7mZZpSPZn7YlWG4X/TlO/
aMMVGWvLEdS2MHhBSI/lKJEXxJ6U+nblSHTlcov++eeZ/P+mibYDUzQoQyN7e+pZ59BCcsCq44xG
7cb0r1LtGrq2rKXLAkdvOih0Hcw67wZSYphiyOJTGZrBh2L1GNgYlYm+i9JgeO7jatinSpeu0SPM
sM5Y6ERnAdDcfxjihO2Uyhj4iNKMT4wl+hdMHScBXpPcBLFFh7krpv23a6J2E6Skeimx9ZGTS81Q
O71Fuo3EWsy5C+Ixx6CROtswwwxX3on5cUNnAU42p5ZEtJRMv19fDq5R2lTYF7va1r3f8AMxYo8V
a1N05gcOOcjKoqVksiJi+MKa0TKSOo5PpHmJ+2iXS6XXgdqSgichOwGbu6LGi/LQAItWUdRF0Ut8
u66ao4Oz12h8qrLIAZZ9bybvav9VIn5Q7tQuWhE3t2E4ZBXxH+wxckji8uIhyYx+jHDM8SZw5LUR
w/OLD+uCYaDIfqH8g8zI7WpCReZZz9P4hMEjXm491/nruBYULGmCjWdWRjkc0YEY1NR1qbMI1bJT
aTZuCV6+gF9g3Nwkkbz7FlPYLCwF/4C3gEAO4Pe2sJqA8DhNxoQcTfOU7Bh7rNKEqGbKzSNXC3IV
vFliKG7letgHeqsc26T3irh+kWjzfn8FwnlMIpD9RyevOrUOzLR50AoFb1ZmHq1IxTSbRoq+yVHQ
uSrh7YooYbMmUVNFCLjxKS2JIsDt0cN5Aa4tHfkxMUK0pKaR3v6i0rjmDS2sCGUGUBXAPlrmLGDj
amlnbVbzI5wuJyuo2/L3SFnDGgo69rmYqZQ5JTKA0hQDT1oNVmrkQ3cMes1PtTe9jXwiv6BZfeU+
LgpCzIOZs0BWzS6Mwpqgk8emOypKm+/KcpD8iJFkW1vRDyXUHuws/M+6rsQJ1qYqzGZUQdx8rOBH
mpgJ1IMgWjd+39e66a24cvj+I2XCUeJFwSQyESENlmMTQ1ys7si7CjP0wCM1HHW9c+L4Z51BDXV2
yIs1auUlxZgavKd5jkDu2oLPgaII8mWsh9CeOb36lbDKoQ+C1z9XBowMAFG4U3iG1FslxzVrtJqU
3VHHZI/xW1CvMfctreJagHCLyFC1OnS8O8rfoh4DCDe6staHO52xeDrXIqaLfPWSBmYK9NYIEeBm
jZ1M+u2OmLxa/LqvA0uKbQKtayOgUFCrFfyJXG6soGghZeSOZD/1TkM25F/tFq4OcInIs2CO7O1S
QlAB12A45seotjfaMDhDlDs6+XN/KWKp+/PUJ8QxZoUiTIKVuxVDGotViZLxY17jYm6o1jl824FI
00yfE+Opt78N4dN9mUvW9FqksDJMvcPklhCs08NBK/wu3/53nxdOp9Mxuk21sHF1+NqMX5IH3YzP
HUPbgmEisgc0QIxZS6tQ0aqetcfSauC+eq221oG4dFEwdxeoH5CS4TpOv19pMSMWD3uDtscoflND
4qX8I0u/P75LNrAsQDcAEQK/81YGZuYMSDUn7bF2EFi6ermWjF9cBCg/0aMEGpnZM9N0QZ2h3MqP
mboP+C6xN03+LxQJeYn/EyH4MC2q8krcKvzY1Hs+bNcqePMVIHEHz2L6dxqeKGxRyeXEihko3+2m
2JdNfSD1KR8fXgM4IpBthyATuF3RR+5zCfwzTd8fy2Yf04211is23d9bi4jvI3099aTh80RYhNIN
SdvqeX/UeeBx8relv8do3Ac691M9XUkMLgqbqsRIh4BkUmzisyJdonKY9UdbyXfZcLBlsCDK1JEb
w5Hrf7FzALejhIhOGNT3hPeqbPvShqkH28LPUttaa7C+BcuoTKwaCrgKgA9Fqvv2hqijlqcJk/pj
a8hfNbVtAO4rXcyMOPFQD52Y2W96kpwlHu4brXu7fz0XdG9C0SAhPaEdZrWzHmQPequ17bFV1G9p
KV8Qvv7R6mBzX8zcFH+Cdf5XjMglqRM2Sm3UtccuM//KA3sf5QcJ02EuIUKVgZpDyxoGXE46c2XM
EqXiTWxU7TEcPxoguIfK9kBW6HWrPc3zZxmSEMnAVwcP4gxjgVGwtaRYZXtMtOHZrHjocgMpUQZX
MO3rlerHp6MnXCzENShwAhWNrhcxwgnsoKw0E41NZdEVG0jqXDmr2GunhOazjf4OvyUyOrq/ZBUH
ZNPKw31MkCVUdZagCZX1foTeDKcsyYgMEtEdzJVpdvePd+E+3vyNgoHUx0JJc87rI0tlP4nAxZ52
+X4so6+6kr8jjvXvy1s6AZB52YCHoA4746MxxsbiBhvqY1iphaOG0latuN935NCkxLsv6zPoEg8A
SYVpPgeSGYCb3SoWa41croqyPirqn7H7Q6XvpvbGh68Ke27zJ072ciLtDPRJsup3r63Et0s7ey1c
cDSZKkl21Fb1sc5rzdXU7mdldm99ItvumJMtUoR/VpY7mZv5cmGIJqYcPHlCTadPwPzCtLo+pnJe
O3llKttKo4aXquiHysC3/1ymWvylVaXQocwIXZuFqmMwpXXx9hgrJ71kn5A9gK8tT/BtMQwCM2uW
8mhsjqwbIqcupS8JT//00RoUc0mjruUIvmJPZXQ3yXJzBKBJaadUqOTGKXAEeb6iT0umEMuBuQen
BNihphVf2SkrTEsrCFhzbCMJI/GQs3CSJI5+3z/GxX1DVRNVFdTZ8brcSiEcUHoyYKpDY1dfh3zY
mmXv03ptuICY8vy0uoB2gOwAxQICHMytnJo1mCeuYvSePvLRt7t8xBRbA3nMRtKcHF6/F2L4oIsp
B+mF52nmD7o5ehJnijtGpeFUqpI4ZQ6nJGvl1r2/CQuHOvU5gq0OdCpAwwlPAian9A3ADvUxN1Wn
CCJHC/eSuufG+305C0dKkBKcomZknZGHEjbBGKqAcsjh8nuf/VHYamZ5wuQKl/JGguAjDHFXxx2w
Ouhw3ZRlhwltrcNp5tj1mSm9y7tviN0doo4rO7hgfm7kCrYvyzjJMgK5dfmt0sEsBs6mYFsnpzj4
dn8PlyShjDxR6sKvm5v0AI3/9WTojORnIXtRf+T5nxox/Hi6L2jpsK4EifDnVg10LR1avFXqS0Bf
6Oa/+7ygC7ZcR5iBjXX0ceboNvfBt+PcF7HkMaIt/P/2yhS0gdZllmnS9CiUxwFvu4nR8Z2RbLLm
26jmHjTFTZR4M5grW7dgVAhG7Ex8c+iiwcCyWz1XjUBqDSuqj1qZDaAn0hu/QivBS6gF5YriLYma
+PExVgCYrpmPhXaa1C4UGQpvJy9mpG+j4IUZK4/rmhBhH/OsU/Mq7GrQp49OmL3X5k+qrNXxlhT7
eiXCFSJmbcvcgm8UWbtwKByZbHX1zdAuuu3d14s1SYItrgaDYxoqljNGHjVdRNqYkB3Wh7hZqSMt
XaHrJQl6wLVRUiPQFx0zlNPk0MCsXu3X/bUsme5rEdPvV69knxpZoEnYNYxGc8P8F0XjssqekmHF
vV5cCvo8wBIBNtNZI4HaVGZUpbhKSTwY+xAD1LxeGgv//mqWTgbpO8CLyNTdLzasgPwsyAid/NU0
s0+cDdRliVw8TfygXgMQ9b7hI3u/L3RpC6+FCtoddXHUBzmukAIOze5vpF1C+UXK3+5LWViaqQN6
gtQF3n/EyLcHxaLEwqhpZKnoUIyv6lj1W/C2A5tgxIi/rKF5je3WWLEOIpf05HagzxWuDTIaoIgX
S3Bcxk0CTxpUXXol9U9mkmfghPx2GqbeAGdNuGdEhyCKD0HQe2xciXcWDIelWSg3WDhRvFjTplxp
Z9HaeTDGDTvWGuCloe6E/TdVWxGysLMQgv9g6QH6ECHqdaDIYCvK2BHN/HsaRi4wBi9tLzs83Zd8
1cWYHibBxbBAT4hCHRI5cEwFO6XTrsmSMGZHlsWvoPqXHTVmTzxKfhp1iOF9SYKh0Vx/yzhzGInc
Pqvix9/OKQeBVnzUvvQZuwNPowCsuXZ1LNP4w65+0K5d612f/PjZKv9fhIhFQIASFqQ2q2OibJFX
PcQDceIKbfmxU5LmpOsrh7ikKRPtOI4Q0CxA8241RQNnvxbqOpq68vInafs33tZnqYf7dv8aLlx2
3D18H264DbZh4fTa3lDZ2JDqCHoPRGmHrL20zSuhP+6LWTCXFrIrcHNVICtAHHm7HG6DrMcMWXUM
XhvjYK3xxSytAjHe5P5NXeyiyg952+EkKuyW5HfVM+c/MWXBWOv+XzgTNGKg3RhhGIizxYyKltul
jMkjeL5SY19LtQsqvKcx6f37e7WgagiKJqA4PFpcYOHo09xMclC6yCim9X/KSP8RNPbvprVeskwK
nAF5HUfBTyumcS51KlOjaAT6bHCkiLEINRsbk9gG+Whg9p43tqPlVarkkFCPHTUJ3SHovE4Z1rJv
c8WYxCIBj5yMAiZqoakw7UEILuWpfCwxSfqNK0/39/Jzs27v7e33Rbe6y/F+l/h+hsKbQ6SxdIco
aLy2T49hgaRTpj+1XfOPSovviGh+MjZuSglJGmXMXWBgA29UjE0/WMexlRw7Ul9rTIqPA20bW/1r
yW3cFbU+pGPFPVlr3+SuvPQhpmCH5VNhcV9Rq3OSl7ITcdm1w94PkIdrJnKVlnxjhblHrE1RS2++
5Yxsk85wiaS5SqM8J5w/4eVcyYCr84hQBdpo6ibDKSPCFy68nRMrJiC5PZZllHwZE6vdd0WtHvJe
4dswUpUTDXTKHdarxRew0PwjSQ07D2FiE4e0TwE5jB9d1JapJ1ErOdgByT1SWv+wEqwCHRqvVm7D
XEE+/0x4Cpj+gUKBcICS3hamnmbkMFjfmfV9bdqH8nlrbzUEOBZw+sFFwzOGIsetaTKrZIiGojYO
uUUy8BZYvhEP3+t2dDWl80epoI5ShV4VoIaaaxuiZ3uDadRrqnzHafNzwIymum9iz2DBq2Rau16P
t3nOdvicV8jDRk4KsFZSuG5Do7qNPb6hX771hh4BOLPCL3LTJHubjoZjpPofdbCew0JFhVtlX9sy
fMlS+7UqWPjcF+zQYniOy2nlk6L21Zg+xdrQ/g21qgQtU1x7rKWFU5qYOZ0H3VNfWu953MQuJf0x
6vPOSZTal5T0WZ2cD6pVmtNFeuK09ljvKjq0TtbpqsPB8+r3NtU8isGJqin9tcrY7cFWZtHcjUeM
k2mkyjG5DIZ1QqiTDLTZBMgXV04QpT+AS3vhefMO5KnX5dZOLytM7qgPRhyDxjM6NU206wN5pzf2
c0ANl8b1XiPaO1oId5FOti1S71XaemM9ekmXboA5PWR9vY0L9CcGbDca4csYpZsCuamx+VEUitfV
hs9N6RBRC3Z5mkPSlV/zcNiCNOeikOCURhx1Y5vJXjKSl5DJyEJW3U89l98LrfOQLz2STPWrznZp
kx7zpIt2mcQ9jWPGthpBEyzVj6jxK1DGvRw2rZvbcejmow2u6yGNNoUSUseW6HHUYmQcu/hE+9rT
Gv2XlBvmRk+G0uvjJnK6Lv/QQpPtKxo/kRYMashnkbJwbW3wkjbVn4ww2+lmJnn1KGOvLSn3Aiv4
GdOI7VNmK55ZyUCQmJ2HRlRM+dXhVrVh+dE3GYiUAmOlT2rhCqIdH9wdaEVEsk5sPs3yQunqhBsH
XbI/lKJ4j9YGgX62WgmX8FrEZ+biyjFGJJM2dd8aB9mu5WOgq+GmQJT9PkhFPrhmYsM2GZqnyJsA
CezB+8KZupNpLPss+wtA51OeeuCiRivmn6ryGijVoWhrVEW1ihwzmfVeQLxcG7hfTJ2aLOPjtyRW
6pdkyJKVN2fujCCxCQgjgNdIo87AMDSIZEAjlP5ASOnW/bGmKK9gWG4YrZjGyRG43bRbQfat5SpA
Wms2GqhPsnFbSH9QGYsez3Rci5gRMrRGN3WJYi10cMf4Ulabqnk4mXIrQjDwZZ7C75i2K8n8kT8V
0oe85h5a80ePAGOLIjYCdhAQicEmBTkGWkVN40CYmVdOOrIn1WrPeV35SqS5NrVdzW4Tb5THbmMr
VN2oJfrOQHjwj1oPfqm1HnolMj9sDWfkHIOibTI9jjsuJSeJ5N/bnnk0yLvdCMYmWNgweombZHQH
kO77Za0TPxmrt77otB2RYpcF0g+5Kl87Sf6CWdCnbNRepSH/OoT6C+265NCrPHPMcjgRO/d5qz+p
eADaUv8eJOmHnUXvaZgZTozBQa7CGJwGu/+Zx/zDUJoXVS4Pg654lJcHMy13YTe6SWSDBZ4Om6Gh
HyjewJUxjBeK4t5mCMPCSVX1pcHEx6TWL/Jg4C0D2TPXXJmxjR5xJLqAHYu48oyruaXxeFZSzXA6
jNVDYvZ832ebx684LAAB0NSLauks+x6lFuswUpMcjAYsYaVZlU7ZDqdWpadClpyAPAg7RlIAIfkn
4BhlOhthyu09SoakyHgyKgd7zAHujiIr2A9535y7BLD2kNIANwtNRYe8HtYo/cj0ceES65hFC0Qb
qvjA6wjuh6WifGG2QXeICst+qTRWvZlZk+3aptJcjuzSE2959IaapvS16iTyKwXwag+Aj/qah7K2
p4HG9gaYl7+lhWy8MNokGwvpPN0xzMh+qvuKlg6xW3oe8rT3k9D4VTA1BFdPUSauWtbh1z6W+QkR
vuEbaahiRLGkyd/UUpP/qYOshB40eIZxD74qxghEpi6TH4FsNBu7MO03K1BhgAYpR5qt6l7MsQ5e
9Lrkz5UV0YMkUZAaGUmzHZTKhCYHIA+vwH7f1n0JpGBifq15MFyCgHRvPC9hseEH/1HUut400EyX
Gpgz4FQRkTLXLkjoxmCA9QtAQ58SI1/LuU4WUzgMGAjkhaammWlUoaAJsd4hSrb4Qaub70yN/Ao8
LlaleTmsRGZUm7ELTjTTvPsaP4+9kN9DXIzSqaIjHSZEfFaNsaVUpd2hAIinpX8L+hY1uzRCGdGS
vcL4eV/cwgOFEBn6howiAtr/Ie3LeuPWlW5/kQBJ1Pgq9eS5u73tOHkRHCfRRGoWJfHXf4u+F3t3
s4UWnAOckxdjq5pTsVi1ai21koj3ise9fppwb6z7/omzm4zcWUt+/TJqQCkYHhegPel5VZBY7fK6
ir1iesjqw1Q8fR1+CMgLGi+BB0WD6kW/0cDTvKt1XBvMR+d/nVtaYPTxN91Z1K6amy5cUa7UuZDw
auWCIpnJ3DEGUbYxPnvmBptudO8We8OXrChOCLvCqAZ5llzIjWhtvqXkeyfT/vbL9dWfiRqA2/tv
OMoDUKuTfCp1GNLLP3hAFOWdrn/730zIrXESzY2mN9q5CRO5H8bjQ2uF2rBA93F5SWD55RNWgt4l
NPTcRJdbkdExOV0t3Fu+6pN3MGS0QBosdSHNLAy0hWzY+aTA9ZQoqzLGXnSlwR9y2+W/UqaLbR45
6VOaEXMNrhbg7a/P3rxBeAQ8d+VNqAyNlmVj9ZXDH2Iar1qe7ywMC73SYTQuqaXOzCLAY5JeASlp
21D553RbWBPDTffAW8e8EX0qtkVV1b9Y4o/PBF20oTsO01IudcYz2EiiIVsH6BWcrDJAEo15X2uU
P9hWU6+bSdc33J207fVpnNnn6OwBjxDgkSDOURMHNml6kNZV/MEYmmlfg9kU+ZzYQLM/WYJmfJKr
KfcGKo4o1MjKAtBkyh7JdSP20N/HHxLBs0fOrDIwnFx76p263SeVIB/51IkHyCLHjw1oLd6zJE93
FvRaADdjxXc0PqW3EW7tdRUlImzNMVoxqCgdfe7jOV6C/cIwQZpPCiECh9lmH8Ydo2sKAo1gpAm7
gZCbv+nrst6gBchbDY2I73Hh92HlQ8sWF+ewS8b2o6ssDrSjhjMDlRiwXJTbUR/x2uQVZDVI0awI
7ulgcqARkVB/PXh5iihkjAPg/cIqs+ONNdqoXVDXvwF9DDyvSMyViVb4m75oksDJLPrNZOS3MXb2
b38UTthWXbfuLKO/NY0hWqdSeSIr6vxJL/qIBT1qJb+BgtceqNeZNCBGVnmh07TDocuiYUn4bG5b
YEugEQts1u5FPqlisSl0dJc8WB1IjoaybH/kUdHcG105LeTaZqIJpNWRYgNwfYbfAJpkFUl4Pjy0
Wl9shGN7T3nEo6cacl9r4mpkDf1Xeu+aNPqNZ+gXxR5kWIsrHl00sgYEAWnF0edtrgF52wwPnjF9
ND0jWJzmlcV0CXA+40XOHrzKee4NmhC7xlUMcdQoC7x45fHDlD3xJcKIC88IkmgpjAfcKXpAEKOd
O306QvU+0bL8EOuaEdiiPxpsCklO3y0Azb7oPj5toZUO1EvYKSoGyCsSt9e1Ij8AX/kALPo/qcVW
Lil+XTdzMXeKGRkanlyV+ehNICMp84ONns8kNsNYRxIy1tZ5XgTM31y3drH5FWuKnzL0QhttC4Oq
HGOVIBdVJWjUcX78L1YukwbUjRmFctdB43devNGbp9JduP6vDwSIuPNp82zn/5twm505bNtf5tIt
fBGTn00V4tdzC1XDms5lWBhK+vsxMb4zr0beyD4QI3py4+G5Nc2FeZvf3igMQ18Gh1d9BjgJEH6Z
P+aHBrDbZJuDssIJWmfhXry4feXALNmGinqtRMKeD4wQZ9C8Ws8PvvaW773y2/XFnx0EOjMQubjA
R6grE7V275domj7wyswDA50VsW7vxn7aek1x87/ZUtZoLDqPOVObH1wSmuMOXW6Dva6XON5nj+jJ
iJQJqxOvAs07RuRCWRZP0XHVNdY9F95NzqI7PonpqwGgXCE0CRM8Qm38K3/QiU9geL5PehPTQ8Jv
aX5g1RQ2rgaM+ML9NLsTbFtuOORZEL+c20GHY+eYNaMHb7wx0h0Nr6/O7BlF5wMemYAF4JF2/nk3
d0RNE09u53ddO5Lqg2ev103MbjYAOvAWgKgwjs25iaiqICycYgQdC4V9A0U3znYo3F23MjtP0OJ1
0DMiWbWUeSqhyMpjuR4di38zFA1Lzf64bmJ2IMCI6zo4xlH5VXayFqU+NM5Bv56DLxbgK0R5RpAs
UebN+DREBWinlrACpJuUgdDCjHStj7KD0dc3GK0ZTCArCurBPraj9+AW2uuUiSVWhYswCB2hp1bl
2E+2c1mCw96N4/xg2fyxjFJoDIOxyu6f20L8MUftXav6DQTWF6oWM9sPiFr0LoFrzUN2TRlsUSF3
Tb08P3jeXVPlQRvfOcOS7tSsEcdGNwHSHDKkPB9bPCLwYJ6ZH2qyFeJR8x/TpffnzO6zJLOlpGBA
j5cKWQIJOS0qtCUfKA3bkE9f39xnn1dOqVcUVQ6lv/wg0mCKb2v3604GiS2Z3TQAZwE36vkMQfhr
ooUFaFBHUAANi4VAYG52Tj+vxE99BRzG6ODzMVvT7GV0lzQlZk4mOO3w8yHJTOCYlW0Ue2Zk+pmV
HoA7AqdyHLRmspsAoR5r8XW/L/m3cDUjsQF9F8WbpWysatMV6cG1kqAu8Pg3/+h4eo1mvWBpzhGg
KQLnAqEtiiJKHBjlWaMXSZ8eers8EOrs9A41gslvA6vS/l9deWhfr7u4uaOCk/0JO5C5G2UiBSUc
7+cqPZgZ3Y++eTe0zcuAvuHrZuY2hAQzuQD6wdWpV4JhlpVnpVl6EPUhFo/k68dFdtUCySz3wkVW
gYvUrAqw7h3MZuN9T7v19V9vyMD1LJNAkNU6+b7iUJg31G6tifGAB3Vu25vKehzBY9t4gcFuuQ+J
6zfB0pAs6W3OBDloY7FMVHkxacgOnh9TBmzTkOVkODBUt+zhg5I7pt2g97mKF4K2mb2HrC1wehJF
BT5pJXR3GSeFHsfDQZQHrb+bQLhZiR8AO9TTN71cYpqb2XWw5tl4NgISjl6O83ERRtOJa4QfmJ88
aJmzbwv7Je2WCtgzuw57GjUSvE2R1FLv77G2ha3xjsNJczTCv/r9V/HGQHSeGlDWx/c7c6pRCTqg
X6wvN9YS2/DMPJ19X7kGWtTfbWgU8IPHfsbaatTX7pLq3czCn5lQHEAWeSx2xSCH8I8+pKuKdnA1
j45O115xVxX66vpZmtnSZ/aUuKOLOhAoOyPHQwcZLbNA2XcK8As2ELFtvAVjcxsAz1AD4oToi0Xk
fr7PUr8faGlU/JA1z/bWWCJ2nZu7088rh6bvdStiLj4/0QCAhaxb+eiMt8M22dbs7fq8zW0FpIPB
Swxcnqerjjr2baQe65IfCJhROraqxStyZgt+dOZahbQKFOnRho3klIpsR4YQfPaN2R+Ay+AlioyW
jUwg4I3esL0+nLmVwSMEfKu4WsGWqngAzcszVMTj/pCAnyK1PsTCvbbwfXXlq0Lj1hjT/tDtW2OV
f5k1Bgf/5OcTZeUHtMzkcYefT+ybNLsT4237RbpMRBoQ7AXjFkrgICTAJJ3v3bYd9c6NaXdIjVvc
LZTsSvHI2oUVv2xI/jQDQUrAmdGRrCIPp5wyw2Bmd/CQg4bKdxDVb0X0MzJfB/qSN8FrsuNO4O6T
35oXJs6mNUI73l3fDJfbDu84JH+lsDWouFQms6r1AYoXSXew8BuodZMlAJC9l+WXo1KwJYAZFiw+
kljzEi3uQMQV5J04rm6ApHyQflHyCmt2bkHZFqNZlX4tLUBELYPwXP5lf4bvA6+NkADN6sgQnO8J
rXDrUs/M9pC+Alo0lu/X1+HSx+DzmJvPvXAZBJg1bXilZx2CwZ2VhiUNGf/qucej00CeGGhX2RCk
ZlF41k2RjTrT3tn6HBBbKBBfH8PFwZcGfDwwQSKGCprqJ6so1nVq5dGe3gOUifvl+ucvpkj5vHJ9
1XXBJm7j82iiMPo2yLRfsb0Qiy0NQT35fQpoRpRF+6gnaMXOg2FJm2TOAuoPOPSyx+diFXzSxhqJ
e39fTu+Rt2bJEqPS3DSdGpA350l2wSl9l5l+5++jptQ3TQswkyTJu68A9FiYrTlT8JKuJHBHq4ma
2iyIBgpIs/RBTvBgAJhZGzQcpoW0xdyEQaQQFUuQosBTKcs+oTxjxXWl7VMXvGcgjynvaKEtMdPM
DQXpWeisQDv2kl2Hszzvh7GOD14/Hiw/vnMHsjXaLwrb4Uks89joREIBDA5fdfmpjzT6kJrRHsnA
vc+Hx0wfAr9Yauu68OrSDIqnYFrHBX/xtKzMytXQ2BrtydgglhxCu0sfgagAZPHL5E0whcYxVHkN
SLbBMZ5vN9pQK+K5Hx+KotCfKSQnX+zIX9IOmtsEp1YU70uEMbGBJ8lhZbUfpP247llmv/7pfbE+
0HBWvm4N9QQMVhMfsmn01j53nZWIoRR93crcovjI/DnoyTGBHVZfLEY65R0K3gff/NNO71P1o9J/
jMXPL1tB0hSNWTiSwBKoz3062X3WeTQ5QOwC1QaQr5uBZZerLlvKzsiVPXuZy2ziiSU5qyeOBtiI
fNT1LDm0aCl2G3bg5pQFaJ39WdjpJjOhtl2Zv/5idGBCBw8BiLYuoCBDmjkQ5sFum0xA4ZDeBuOZ
Pj2kbroUnMm8wsXoTiwp+7ryhNGajRsfujE3V8R3aJgRp1q3FtTiU80cgnZCDwC4oESY6XZ1V1Yi
CSityRoZ+GbJq89sHgwXIrFoGge1t5oK87O8YIkOgrTSt8O6OGqiCIj1nfh/rk/wjB80dEkzKXV7
UCZXLkCjm0xjtLv4gBaBOCQpM7am3wPWX6Gh4bopeaouZvjElDLDHfUcn1dTfBAT32vTVISloOit
6qIAqiChYH4gxAAutSWq09mN60mqJukeLxo0WVZN5mBp2j63WRyItPqDrLlMZz5Fif2qT/0PL2q+
TBUqTwsQ0CjWSx0/FXE91hm65CEYfkCTyZYN1RrcQ6vIZV93MjCDhBleFEiQqIDNqiTMqh2w1tNx
Qgloao3HHEjTdV9PU5iz1FsIKucWURY2UVOQSosqnXppgDjHQfsJ3I3f3jI8OzcOWoofef8g1d3r
dWFUqBHWI99d3z1zGxVXjgQoSwZMNR4vuCjMhBrxgRTRNgE5SVCDl8my4oUJnbeDV/+nGSjvnHu5
yMsHhM3wOKa9Qbmm6X92S0OZO9sIzP81If9+4kglANex8jg51A3gQ/FH6z749n3u/3N9xmZuOczX
f2aUo90h66CNlYalSjRQZdP8HVCcBbc5O1sAh3yuiA3p3vOhUE8f0B/kwWt63Vq4D42w16xfAvLM
juTEivTdJxNWoxWqnwysCSmBZMtFQ28Kz1pyuUtjUe5rtI2Lik9QFe9i6BBMRF/zEo9kEGMtbOX5
4YBwG94dxW01IWNxHiNdKtd/9A+DjmwZmEGur/3cWKAiiX4+U8opq3FnjVKqAPFNtPcQGwZGW7B1
MkxP7mgukRXPDUaqiULSCWO5QDk7LpSvUrfAIzBOnpnloIVjSXdxdjAAkUnCbcmXoCxM0sPfaF0Z
7Vkz+avWmn4NZIrvfIAfFmp1cycTzwHJj4b32gXwADovVmFWSbRvW1qDNKyxt+hqCxGLViHkHZYY
DOcGhkgCOFcPVYcLCHczUk76Bs67GTcdqwPH2XFUA76+FU6NyAU8OTzC0joy1fKG8AOwieeQ/FwS
xZ0bhwUYOmoasiakXkJkLHNQZqXwmdHaeY/yjf3762M4NaCEDhPeVsAyxvGhzwszZBHalqzRGQO7
L7z1/2ZKeRsAhpvbUYmx6HCWLt1a9m+9vPkLGziXDh5rNhJMcj5PloQNhW2WNQKSBLc1elHbQ/sX
iQ0Z7/xrQrljKk5sJipH20e+HmY9MkzxQkFm7qycWlCuFyduDDMeMQiRb8bBCFNRrYuoCMm44C7n
Qo5TQ8riC08I06yx+NDgKvPbij/69LYlgeUFKcX/Fq60OYeGDhSEgKBmIwA0ny9OQTyUmzWMiwVl
DU6ocSknMGdAYqRx/8OngQrz3IAZaY2opxYGyl9G9bFU/5X/uRpmw+uDN15mnC4iwqG3uYVrGLmA
SltFwnyk3UuZ2gteRU76hRV0qMHvgz/AVZE0PVa8S9MCMXVRMR5EVHe2sUvacJq0FvshmbY05RDv
qAaPfZVFCVE1ECfwmYhDL2Uk7FynneFQbW+hwVAYZWBnC1tudg7xcgfbNjTRL4LNPMNNB/libV9B
bPYwlnp0S7OS7Fgb0c11XzB3jMCJD8CjA5JSdCKc7wanS6uCV0Lb26O9GvQ3Cww8af4d53dhxWa3
nYecDZAVUPtQwW5tVwqvzrDtSLJ2+SpZwgsvfV85Ny0XScPiTtv78b3bBm79cn2ilr6v+BtS2YgB
XHlshpUPwlbmfb9u4FNg+WJPn8yQ4miaqPW7VlpIvRBidkYaZK/aBxpTP4zP/3NtpVlB84dUAVpC
wIARPV//BbPbDkqfUl8evMmf2IiTewF8EhNBryWcdr9OaIhuF2MJQT5jAulOD/gDJAzRza4E7KYw
RhANJN5+6s2VJqYwEuSpHH5dH4hcC2Umz6woAftQoKI2WZq7LxPyyny2Kcd4n/qocsRs+A3GpIW9
PWsPcQdQlpJcWG3Qr3U3ggJ46e0jO9r4fbmzeR4UyFWFY0NuzA611esDnNmMeABD1dKFAi/yyMpm
tNG7UCRJ4+3dbHiffLbSp/rbdRNzKwWICJB7CKyB4VOi3hp+vPNE6e7d6MFMnsn0xOuFItTctMlO
TwTVgKJc4K3aaADVTZH5e0crs6CgxqOWtGPQW+yb7aLnl1jZQuTzWV9Ud8apSTmxJ1u8NUkd1Wnq
74d+2EqJxdgu1wnzHgfALo0k3miZt02y7rXn7ZMuxvVQ0aMzoZvcpDd20txM1dLr8pIVEpSQKMyA
D9kgYDVSd087JoL4Md4XZIifKy09DCxfZ5zddpFYjbz6DWXtGHi0YUUSsnBSZu5R0A0hbgYbGoJn
Na0xwlQETIW/Jz3tQHcTdSDHodU2aeIKrGx1eV8l2c+M+ku8Q5dAKzlqfBmK87DuqBcPxIVAABtp
/t4oeuteIIm5G1umP6RoZbrntZ1tyzFP7vsGYphsbPR1B2zbjcG639f3+WVZXP4QwL2xDwEdwh14
viVGx027tEGdz0mJDXq/FqxwoI2/R+u3sUvdHNoKNc0DZ4j6p6ZNmvuiAUNeUTfWP5BAKVdxmRVh
VI31FuTj8RgkjVY/gJ4yf7v+Q2eX6uR3KgeyNypChjTy98BzJGECuZygRIj90k1DFFadk2yHVrdX
flIurdWcKzidIeXQGPWAjEGfRvtuIisvuaXOtNKWCt4zgcjZMsgfcXIyx2SIHDrCCAO7A5hevE3J
Q+EuvBrmHCcAAVJ0U+pOqbmP3LV7bUhif98Qa+PzZjOmSynR+dn614SKRxkAdSkQ+3r7QeSvDJBu
dCIehmExBJ6zA4kZ5D4gxgOac2XCisHTHKdL/D2Pj3GLpOdobeL+9/VNNzdf8P+EYLZQCFDLO5nZ
W1QY8JdFhgIA2olH/3jdwty6n1pQNpcjWt2MclgoBYj9drXzk32QLwrNyTqo6RAwz4MhEfwjai+q
6xeF3VDf2+ulG0o96AxEOv0vYbI1zkvopuvrg5pdG6SK0LYE9TRDZfHOfCuKskH39xTyKmuH8grB
TuPfJGgxWHgvfi6BeqUBAf+vLcV/MWSnqsYY/P1oeb9tqDjXrfNg+dNDySrga+zD0KbvTmQGQ6nv
WjBCTdzcj665uT7k2XUEyzAQmI5sBpF/Pzm/PGm1qZ0m7BT09zYBFJPtj7xBAz16kdiHQFPpwl2+
ZFCJgSAwbAnfFtg4L4LQoLTeUz2od9dH9RnmXMwuOLhRbnCwd3QFV1jE4PPI0tzft7073KBv41VU
pgE2vpE+8JyWa73Np1VTO/aLE1FyQ5lAm6KgVcjRm7CHdG2xEqnHd4lg/daq6mbTkp6HduEPoQ/M
52bIk2hV8tq8x+VSgtnGTxYGMRdnSZifg2y8CbFbdaY6beoa4Ub7nGRb4uxse2fraPxGNwblq+sT
Nrcqp7bkLXayDYwhrdET4AM1U7rV0TNotOunOPnlJSUEC3kd/UUkDKktJP/wfkUXkvJ+1UpuZKnJ
ov04bIwfVf51NMgnZhEvfUAObDU+srWKFmULgI6X3zl7I99fn61LPlw4JoDU0G6G6AWVeuU95LWj
wStmRXstjadnp+zy+8n1MvTRuVZImuSdCzD+aZPt7j238H5Omg7iNKYb/OCyzP2byQQpMDRtkLrH
W+Z88bo4KkQt0/YkWekQlVzSlJwLYRDsoycN1KoAnyohjPDKrLPrBIlHrfxRR8NrURXrrhyD1kWv
YsOqP+A+XNiQszZRW0YXNipOFwB0l5tFV3XYkIN2nzSr3vpW1SzUON6F77WeLGTw5xy/Kxs7EM17
CKmV9axQ5YB0LY4aEXthfmRIFKA7aWFI8kpUfdKpEcXj66Wjpa3tRXu9y4MyYcFSzn7OAEiocKSQ
FZJgq/N9UGRDR3rQLu2ntUFuvHJhkpY+L/9+4iN6o68QE+FQJSP546XuEypqq+sHa24dTkcg/35i
oh6GLGIxTEzGkw9+8GFr9Qtnd2kUyoXn+nkiKgOT1D7q/LlJFj6/NALFacc9dHFdN4Zj0/XbuI1+
iEJ/dHVvIZm5ZEbx10lUtDZ4nqJ9Wmwjsor6EMqLf7EW8Cio0EBk7CIj7LcFKWLu+vvJW3najnuo
oS3EArNrcWJCGUWBLsqubWEiwSuIACWzMIS5Ww2lJVwwPvjUUGI6304sd7Jx5BxORN9GMbL/m0b8
qJdo8matEMDAdal9gkjq3ArJGDSn9RqXQR8mT8wK2me2pFk3++4GevJfI8qF2cMXcuACo31TFI+J
VYG6iTyAzvgZsXMX1B5i/F6w370YV3HfhrQyjte3w1w0cvID1EtmlInUrsEPYAWSPnF9Nxb2/VCQ
ZxqPK3Tn/kVdHaQVIMhAiRivALXaleXtmDsg396D5xdd8Bp4ZbWF7TG7/QioRmAI2T9f/v3E2+Q+
GjbKGE/zJnE31EYHkrMk+Th3jaFbEAkieH7AiJQdKMwUYAq80PZN6lBkJDLyIsm+N7rbGbdxD4I3
ZAuzFa/RcHt9veSGUG8bzBzuNLyfwHKjWCbUzVjiwc8VPHtD1e1gZWRVjegXy8s19JXNUHNFULTZ
gmeaPQ2gggPjKcQPAfI+n9QWzJrE7QUq+/nEd1QjCBMQV29HR9NB4Ng2m+vjnLWH1jupqwnOFkNZ
RAP8pwglkYZLIbiQ/kn8Rxr/01Qv163M7X7wIaEKgghBCmufj8pFuErpYHp7oN7WBkKfoXwaypes
RsLfWAheF2ypmQiO9HumZQRp6f4njV8GM6iQKYJ061B/vz6quQNwMip1d5qxPjh8gCVurgwvXBL5
Wvq8eT5p+dA4Wodn/T7z3of67cs9pQjCISCAxx1uKESIit/VcoosZeQgY5MHcR7wJd76+Z//3/eV
NefgcxSmhu8bxVtUsCDNlopfc7f4fyNAOuh8gmLDi4eh8ry9Uz4SZ2tHaz26ub7EsxfHqQ3FDzSj
S/COlDkUPb4pc2Nlpt0tnk0vbakdPX+4Myx2NHLurMrOfNOLJfIEOUuqHzq1r2yCpiUou+Lm3EMs
B5K0L0xs/cYNOH+s6iRIhsMw/bo+5M9r/cIkMvLowkN6GBmw82mN4A3SrqDeXtPrlG+rBs1ycSnS
Y99E1i8fz84nI+NIDlcgHX7o3Els2ybKUC/J+yCukjc+DfkOLQD1k4M89ppXmXhiCZRNEpp8K0Eh
u9VKp0GmZhgXOqBmvBlqrBAEl+SPuDGUPc283nKmyMKzcUDCiz2uS/zjLuHvZnY2CseyJ0O2LF/k
1fQpIwZPDHcPbcv4zaM/ri/AzLZGVh61SB9DwelUYmDROBOoWFAtrOLq2U7T98nW26DV2e66nZlh
gMfyv3WWfz+5v5u2RA+eyLy9DTL+KuiXVFRnHTGa1WW7JQD/KsqZ135Tx24sv19vUJvcDhEJRLm1
WLkCrdVfRCNg0f3XmrL0eEID4sFzb5+z2yy/AY/VX8wW+DAM2eaPdZGrdjJbSUlqg9PC29c+uYma
9oUT7+O6iZndixLxfybk309MtJCsbGo39fYWxDZ0+oHEVmhFd934z3U7MxsMwgPYwACSgK1ALb3F
fVYmdo2hoFichdSxtW2TFeO68jW64D9n9wAaCaDNiQ2ABpbzIWUE1wAKR97erNqHqmcbJENuoZxz
FBO94eOXWabkneaBX05iVCwILJybizWN0AT0jMj03jTZovT1bNYZ/LWQhXBQzb/gsLW1RrfTrkE8
2k/57wnl2rB0mU+DUR+0rdH55q1AGUQAYIwNWKO/dVfkwJkEdWZMQdJWWgBaH30h4pldT6CBJeme
VKxQDjLVytbhDirKwrQ2UTdunGrVaMfrm2bWW/ggFARRsWw8VC5CzY2zNmupv3e9PnjsqiVJoJnv
4waXIBmkrdAmq4QLzOp4rTcIpvQfGTA/S0wDcxc5iK1ADgy/aiMtrGyNqizM1hA+rgZjfLKhYErA
rOfQbOWl2j8JRL8Dl0HcwuXHuiD3pViiUpgreAO6BVJXlJVMFx3o53vTBJ9lXZUO4BmOF7jkgdAs
bLvnnEnYM9/UdhcmhRvq7uH6ws14lTO7SgQhzDGuNIjZ70t3+umX01tleLvRAtlTJyUjrhtT68po
F5LwDOhaS8kGE/nO81H6FMxeWcLyY91V9dZFq04aOACOgWF7IOvJZDDrWc2G1mO/qz2bhdQw4o3h
Rt8xbfpvTkW+9bVKeyjAnR+gBo8yImf17+u/UzkyFz9TmRSj8lhUgyzw2E7JI4Tgf2sW+ET5Uu+m
sqmlGflqJegtQJMYer/PZyPLutFHr09zNA+usa618Poo5j6POEcKDCCb7quPVJECHTA2ZnPsNlr0
j18d/+LzwLEDDAPuy4tWY6jysNpq6+ZIUbmhK/uLcdTn7KCT2UByHP8Ci3E+O+g1RN4HQrRHK73L
dj1buHvmZuf080pEAGEauyQtPj/Z/9jsW73gdWc+D7YKWTGQUfIFm9HEUq1LNb09NoAHZOt4iWxy
4ftqJqButSJNInx/yFdWFAwLbmHmBJz+fNUdFYBAlgMU549W297Q3l7HfhdOwl0IMhXvI9cY5Skd
xSpcmLJidb7GWQ35ISgENMfC3gmgAURzTO0m9LOf1/fqJ9fNyavl0xBuZgvY4U8mfWUzFSRy6tjo
iiN+DQm9zoOeVeHkoO+n5ibRoLVRuQBLU3iuu8QH5TBwF2jQd3ya/WoSvXl2k/E7iSb2R0xp9mSZ
2fBPWScpWFVi76nO3HHTZnaLiH9kZgCEm7sUYc6siOyMhk4jjgMKZMoNNWjM0kFdT4+8H24sOpm7
mqZQjYnI2/W5mjOEni6grZELwW2oGEL8zVw/bemxBQp2L9BSfOfm+nQQRiU2103NLD9WHSAKKWDg
wtz58gPWDaLESiuO+bjr85u4uufpYaq+VlqRaw8rskPeN2S9Wll74RVVPDC3OFbpveFt8nZhE89N
2On3FU9Scw3bu8T3ISpg+g919gh+yesTNXPaz4aghD+k7kfAUGFCN7YT3s2r659X4nDMENLryNIi
2Ac9M8g3z9fBZ72ZdA4Zj6kVmNZ3sHbr5jpOfopf1+1cDkPSHuqS+xyUrkTFT3YiZa6djcOxzHbp
Om8WFmLm82isQvgpH95AUCoL0ZoQSmutVhzH/k+ya5a4omY+L0MWXKSgqMVeUvbRyIFg1WOfH1sa
B+RbUXyRg14uAwwARu+C1xOPVTUe4FzmfelwHMAd7P5aQsXM/H6sMaYGwCUIiaifbyZhsVqbhmMS
R2G+xXNsIeC4PAiASWP2UTgAnYVLlF06uHnscrcej3ZuB3Fz9PTnCB3EX95DQPciRocID3j7fOXK
oFyPMrdO7WPn3Tbwf91CfuXSJ5m4A4BPwkGYITwE6DKhms2co33f6q8e6O9zv1zbxrfrw1ADfrnY
4KBFhIBuE3ApqelhgYxEl9Spe2ySo/Hhsa1mbZo/fPqVmz93cblQOJhZe1hzgaySOPYLNPZQJGOM
Dl332CdT4B7L4i+WBYOxUN7/vGQNZe1F7HulDvLjIzWc4MEHX//1+ZoZAL4PPgVwQgEloUaD3DaT
Jkm67uj6VmiufTda2LzSOZxHCACdSGUnIH7xSFF16NFQ4qZIR3VHJxmguPjUpU9teee9aK9VLtZ/
MZgTW8oVWzAt8fsItrQyaOo01GpvYbpmdjEe4xJz4aMv5+I9bo0aUp2t6I62/ti3ZOflPBhdI2ib
fvP1sSBNRIAlkT0MKnvV2FCGJ0zDj+V7J/uNtn/xeQedFyghIkhQKc/joUu0OMv7o5EEvbt22i/H
6bK1+7/vK0tRGomwwT7cHwtxBxE06i50/c5tK4S3oDSVckMX8J6qIhrSwTk/ZtbvcvreJr+q5ifV
f7Dxj20sUaiq7TLSqcA3YuVB+wtmXjUNaXNtEAAa9Ud/9IPCWuvZDnxfehF0+jewZ/ho0obe9s+6
DsHfPUSrjD034gHvt3QRwS9jN/U8nf4UJaYoS9/vTY30xwn0t7X2yLUfU/oj09BduSmKwO6OInky
03+ub5eZKwgHWCbfgSBDOkcJAWJSkQaqFXBDb+2P0Q26+C/cBMDF4HLFpkEgrgxrrHSiWZn0Q263
rtNd4zc3XDShae2Yn27KpQ6o2QFJcWcp0I6+N+W60706pa3ht8fItp8aLVpBD/mF+/nCsObcK54X
yEagee9S324YIX4CecHm6PeBVm21bMHjzUSY6AeWkRkiTCQ7lOvBErpmaXHUHPUGkE5nNUx7iEc7
1VNXL3GazM2YVDhxpCwWEmnKiS4qK+pj08TDPgERjLBKM0imoV6L3F2SKprxsuBXxfseCAAUMdSn
kh3ZpZOOQ38cCM3finxsId34rYwGskJ3bPl2fW/PzKEkqwbpDqAwmEtlYM5QZS5zWH9EL0WeALih
3XomMLTox/nyiwlzh+2Ax9KnSpFyipLMTSwObO5xjNe060LufbFZSzoq6BviXQQxE7w8VABKa0Qp
Sya3O0ZlhItplTRLwbTcUYr/wXUEyhBH1mQuU40ZzcZSK4ZjF7PNhHqkm40ApWU7PvlPuVs+OKSu
Az3WF+7Dme2Hp6zESyCtIRto8LtOyjSmHk9i7AQ/jqhnuf3bEKdhPC2Br2bOq3yDIHWIjD7SAfJX
nFhpxi7ipEJuL301for36xvt8uNIREuhdyT1gO9Sn+UAe/leVfjpkfP8DkHRHRJZC9fi5Sydm1Ce
On3ZelELh3ns9CEUpbfzNDCuCH+htUVVFsc+gx28FnBq8N7EXjifpx4NIBOhbXqkUVvuJmvkgYgi
K3RF/+j65Y1lvMV1C1LzeO01TnxfR/n0HqdZ8dOrmmrj584QoK/a2jaOBd1P2+BBWRbWCiQH8can
VrKwey7DBYB7sJzgPkXYhhLv+e+NTTpYk4jTY5qxbWw1oWdsCzHdQPD5xkHYqy2m5OdWQpY9ACfC
Zr1I4/a8pv6IXP//kXZlvY3jzPYXCdBCba+SvCXpOHY6nZ5+EXqVRGqn9l9/j/Ld+7VFCyY8FwPM
PASjMrdiserUOWeWqppPNKBn9ScvaEo3oGrZb+w06j1dcY2AOhbaqyLjZ12RAXc46zZ9k7SSm0gs
xXwsGXjgkVSGwB0A+sJVMfEKRYTJpmdK32aq0ljdVOyxCB8c6JE2hpdq6Hurf7iWTGjz2r9CkAHO
AogupAqv6KHiSe+nymbsDHlPbyqHd5YrDUAUTu2xxjjlBg9un7OVcG1OfSH5BTTXSrim62WZ0Vyj
Z4cZ3sgfJ6ifxu6+QyM4Gd5bZ0uUTxEfAkNHf1nm5dpX1618ywwYOSSjr8tYllcOPuQrQUmM95UL
hhrBd7EM7DUTqATPNtvyaB/JHokre23xfeFeqXI6uipr2bmpToznHm8rj0m1MWWjEDZQyUyXRbxn
5ygxN2X1XYPY3O2Fk4yDCEHZkI1WZELj5zwC11UcBn1nN5K9sToI8EfOIR8ufdEHRwZea+DWYefu
F3W2rgwGtzqCi88L/pcj2HTTCXOEN2EH6TyIO8kA82Ifx3yQkU0E/TjCiA8ytKUvA895GlkKYedk
fOjd0mvMbdY94d822ecZC1ju2+2JTF+HUBbOrhxloIWRycQ9hjSRSIMLLpfBrJ2SnXX3yWTbZMp8
G6GSegRvocRjr5qar+D5OYBc9jzTFzcx0TsUA0iFhSqDKAxa6L2HexZ6EHm8venWdgR62v5raA5G
Lwy1OkAZpIQhop2c8hM//JvPo3US/DeAYYoFpaGv0W7VpB9nv2VbmfLN6jShpxHxJL5/Bfep0T2B
J04NZXLDTwHxeja+K4A6W5LbY21f4+03A6SQ4rwCr1gJqSAzjctjHALbRc3WK2TMSqsj+WviqmZV
gC+8syx6jvINVrvQTw7kKMNNKg1h5xVdhrCz8MZ/B/NxU16sOA3HsI8tl55dzWvoNu22I9h3W0ko
trqvLqwIrqAueeXknUPPwIL3vVfIClero8AzCQ8KFzeLLbhjpjpQlLdidg6BMkcGavDy7GAW59vb
d3XhoaH5QQyOdI5wOhzHKVBfNLEqdPCs6Is9HOr+XxwRAGlQTUdmxbliCUJs1BqjWeZnSLtpybZz
N7fHsDZTl98XxpDXUF4D5Wl+ntw3c2zAOdN50TB6zJWB80Wo0uybXeSKPpjUQYcpTleZZWFiO1Fx
pmkMYpie/ANVtDfH0X21zD9XoOuwCsVjRgzt3cZrKvRdGHTDwXtxe8grmw9AKXD8w+UgpyKmUxJw
lTsWRWELNGW1vXXo/f4AMHm8YpEUAthY7MBlbGirysyyMwgcnssw/Mnc5pANyf1nCJcNvA4BSx0C
d+FprmdcjWvKYSb++d2UVa/XJuny6/PfL/xAMtX1NIR1do71F2afLcm2k31+PloXnzcGQBVqpM3O
7vTuojH77fYSz/+74MWQhQHcFoQmxiyuvPx8n9hTNDacns0WocZnxfxcfrltYW0AlxaEAUygO9R5
NVsgm4xs+vfbn78eAKpmQHUCp4AcD9A0ywF0pHYRUsK16Kze6flbq0OnNPpz28j1GJZG5lvnYhFG
q27yYcStYlkD1C4+k0KWMpANQwi+wyFUOBj6KPA6vTf2R9f1LYic3B6GzIjg7C3OcyuPcP8a9T4u
DxOE3MvgX5hAeRQiMMDZXuGrtTGaeAEulLOtbKdJ83oz8Vz9620jq8txYUS4FIfILZHxg5Gevifx
rzqUJCZW5wnNV8h8QVMToepyuSdKzEodME+KzvwaPJNOgVJQI7t7Vx7T2FZ/7YiiH4gZW12dEEI0
X2nrEQaOlt3QbJ1tb/v8PUk8XaasuFLYXJoUUi6mDj0yC/J05ySHQMQIQu7q0GVPCnV9VIcKbZv2
BR7Ur7cXbD6ESy+ztCosmDH0U9MPsNqB0rkNynFvpx65v9gFkIQ5g94QzxBcLMtlGyG/GzWFguns
IYEXPmvxz9vDWNt3c0clAv0ZPCYmrxVSF22cKCnC5BjU8S9hLDk9qwYgCTZz3KLz1BRWZwp7cKeg
s+qslA+hqwRO3u5uD2GeA3ElUJcHpFtDIhR988s5GuxRn8zYSs9tEwA46zv0qWweJpr4bnL/YOb8
JFjT8CxCVlJ4h2dZn+ZW2YPrRSs2RvxoT3dCxhEnYZUvLAiDcSMg0RsFForn2tiU9vb2XK2sBjL5
HzIBuGGu0uAKrehYdmp8zvmh8Et2d8BK0LA+59DAJ4W63+yFLi6VnEyJpkLB+Vz139Ot0vy4/etX
nNji88LFGDZGCdA6Ps8SP8TxplYfWDKJpuuD7YAcAaoj4F4AfwARjhySpF3o8K54VUlQ5GUw5nEA
cslGvzuEW9oRrkcysDJTWtix61f0u4wy/r3rpUYyAiUitGvB34MffrkWrpWlgFmx5LX5aVmPqMzf
XouVacJGnTth57ajK+2yltq92iWmC2iV84+ljlv6osT1DkWOf24bul50pPDw9gEXM3Ys6FiX44gq
5kBptA3PIGXM2200bS1Z0L4yVeg1RdwOCBT8rZj70gvDHUqU/V8jdJ38KGTSYrLPC1cFyUlV6C4+
r1Tvzo+ykUBtrv0fCiQA2aDOOXdCiLDrvOa5Xus8fXXpm2G8xtlXN321EggN3O08IF6LV80MecPZ
IMI4TCCY7d5sstdSyTzTUjzb3txe65WZQoc/QndcGMAUmMIB74iRWC1x8tcjpMO8YZQV02XfF85E
6XZEScswfyWQDej3eS9ZCtn3hTMNhHeP9Dt+P4TY2bC9k5calwOIxtBPCL5J7FbUGpdHodIqFTdp
kb6iBbdSanDeAlCcyMhaVgZxaUVMzPF8yOtMK9NXxfWKn9b73Uu8+LpwwTGCLv3MytPX1glA7Xgv
C8V/5siej/OMykC/w3KOuqrH+rpJ+gop54oGo6xzZ8UdoVjx9/vCEhta2LDUjNNXm2zqDg8CP5Ml
k2UmhGUeJgVlLpemr+ifcuMA+h2aTOpmxXtfjkJEeaBfdihsAA9fmWN3v0ZKjDOZ1UJMXoYbhFjT
/vaqz7OyjNGwc6EdPdOwoSdODDMHYirKhOaZV3MYPJCqBNGwK8zf3ARFq/G1nmSC1dd7GAVNpMeB
gcLVcYWCgph3RkOECq+18j3hvUeal9sDkhmY/34R6bRtnBp6WWGb1SerOlT93b52OYB5j1x83zSH
qBgHHPVw2k/5QQpzu95jy+8LnraIaDW1LiYoyoLSCDoQLbTB3VMEHz7HCKaB2FwXTmIempBoQIfB
GUlYALCKTPL0X1kCc0bOonKN9gHEm8spsuOoyKIsss56/VzurVTiy+eft9yy7uXnxVh/Ksua5Ewx
z0VdPjtE+e3a9AGNfAFSGjuno5LZuj6ReIOhfRu0FHjnw78vR5NC32TQ2nA8p0H8o4y3Xe5D6OLu
FUE3ytzTgTofnnvCBZ4lIFngZqeeWfkyDBtDBk9aWZHF94VQraoTW08VfD82zmXzoss4IuY5EJYE
D2GkbYEfQDqGzPYvDwWdn2Sp1Z1zCLarUX0YkvqZu+ZvdIz9qYb6oSVN/ODGr7en7Wpp0JliAU0G
14UW+CupuFjrlHGK9fasNhQUh9CIjD3V/hJ1v/6FHWDhkJ2ZFQPF4dVGOyiOmrfnxK083gUQiyrB
DXS6beXq5GMUoBGCyDnI8w0USpeTGA6tXWW0aM8s36GEGNuBUd7rvGACUHNQGs/tv84HDOFindCp
18baUPEzU5zJT9pgjN3x3tM/20AqH5QBoPdE4/hyGLRzUsvpCYCX4S5r9l9uT9LVTkYPDwA8aBoB
IGlO5y+/7vCypMqYjefxAVWwqNr8vz4vksIoXdfxdMLne+dJ27Uy1h7Jrxeh/jQPDavu8PlG2UYb
0Fv+m18/Q9bBGY7HgDD1aVoCS27p47l70op9Fx1uf35lg2Lu/35eiBBT3Qq70MbnR7ZxnE+Efkru
7lRFEALYLgIEvCdnj7hcXlD3oamuqNRzwkMvexhdGRp5ZQwwgO50nGYcBBGoCTpFvezHWEWfYehB
/NUbssrvelmuYmWhwVqJywLwP6JfCT+aLhIIOM/qObPABhU4siaItWFcfn+2f3GQh051y3jA97l6
zJKXvNhOiSQydOdLZ+HUsRaoOs/rgFLWVS9YQamDxlJjOrOonQ6KWpZbnetpEPIuiuFroe7MnR1x
2q+4W/pflQ49U6/o1Yp5jOnaOVGS3CeEaWRTRHaMTm+HeS7nFLy7UeoDswiKNR4nv/BqdQePEXAj
bPXenYLW7q0HZ7K7bRfr+Q65vcE3xiL9hibm9JjkfQki8XFqnu3B5Z4GzgGfOb15ZobOm4fMLAPX
roIGykqmb6nQOAnsfOTbkKvjho6RcsJb2di2qRbvTLNIg1LtwftkAIqyjaMk+qGDb/sUDuY3hXfQ
MQLwzaNq106bktsA2ULtUtWGdD+59UQ9Q6faE/oKFQ80sk3p1wqx3+MiTjckTuLHmtHGr+OUn8pi
nH5FxOgeixi9uiybWt9JtNh3FA5t4LAufWAgq9fMoZFfpwX3nEzrtjQj3GvQWvFT7W17mxUWOQ/g
jug9LTJDSLoU1tFyJ+0nKOMH6pfpWJ3g+9UIsAezMz0lBPVaTwe6rezoR0NCRwawvd6MuPTRY4Cs
HDY8HhPLzVhPKWnKLiFng8ReHm5Jsgmtn7d9z/WBWtoQN3zfVnUNUMdZSwL3Oa7u9pz4/JxkQpID
RHJiT62DboGiAIfT2RqUB+4XwBn+i98PDNTcdAzpItGxKaSo8ybC0kUIHBz93FLJCKyr04oRXBiY
/37hETo0+kTaYJLzZP5OHcOrKVQRQC7SyFJBq4aQu0S7Lp6LV4iqjmi8SqHFdmbOaz/sjPBtHL86
+p28mPCZeJGiwgJwONzoVSHd6lK97/H+RYcah2rAAwXgk9Zvt1fl6ikxG0EOE3AKlEGupJkrBiqq
uh6M8zQYwWRDVGp4rshBa98o+33b1NoGBoQP4E7gKYFzEO5mXqh9o7a9djaqz4PyItOTF9m4PuYL
qkuI7JDfx4NFeNSl+pBoWthp5zYdPHf8wyqwutaFH7MH1/ml8wdaPfVq5Cvc3pTl49C8oVXBq6x6
M+VnLX/um+e8+mlMuyqWvNfW3MPfXwaVwOXOnHjrGJGLkSf0pZo8KKHanSR0XpvcuaERKim4bq/k
k1JroBntax1d0Xt1fJwkOYWPN97yKkTgAzQsaDJBpI2093IIqtqqOq407HlD9e3C8XIdCkDVZ43u
05T7+pgGlfLJdraxHgVdv01LZ6slv0OwCUTFtyLf6/VekYVj14OGrB4oiEE/iVD7qgvEtibH4niM
nVRa+x5zZLyC1wd9+X3B5ZZal4DKB98fqz+9YW+I3mzAxuQ03d0vhqWheQNduK60Cg1S9jBk4Grq
dJ8lMnXs1aHMNJ1zpQJYAWH94rm+H6Ff7kRI8UKr8bUpy0NfNd/AOycZzJqpud0M3tFG44RIbNPi
8RUmbWGBjaZ/tppox2sUcLmb+roeSdzX9cnSQer+15aQNqiLqHHTFLZa5d3Aae6jx0pWTl/bZcjY
AjYHER7gw4TFYW7fkzAJzVNld57bNN7dEGrIo0PKDVV0HCBU3oToIY9plqJV0TzFZPBUePky7Dc4
PPe6X1gB8hCyJuiZQnfDco8pyjBODHxtJ7eOfdVTrLsR7fMw5msEuo7QlBazUhYlPDSbCcNo0w3v
1IBR/rlVBsn2usZxCHaER5itdw7ggap5SpzQh5yCb2faxqheW3Qgppuua/1RLTyefTWcL3dP4dy/
iu2G3AG6jYSFcjXIZWidpZ6qCC8nz9W2t7+/spsX3xf8TRw1g1UN+D4Ing03IMxP3m9bWDmbCwvC
XrahVJFEDSz09VZz/kkAqvxJZYD6lQMDYgWkP3QkpXA+hQWCAnehOm2vnmz7mMbHu7vKkK8FTx42
G04lmC2EMocSWVXcGp16co3Kr7oNDR2PyupZV1UBwYiQZQn7UmnUEGNIoGyvhD/SETIwUHiotjTZ
8zvF1BC6LIYkHp26Bu+vWgxYlqQ62rn13emrB6eON7dX/3p/fRCNza3jmMCrSwA9NlGlsnACvHmT
9IfI8KpMAmJdNYF6ykwIDVpBsbQfm3lMtGqagHja4ZXYsX0i47+73sOonKCJDZJws7Cu2NAQof++
NJg5AeJo+Vq9ZcqzqZ/yofFuz9b1Nl7amX/HxaUMMtdiYsyazhookH5NMsbulc8THBNwwIHvbOYk
XH4+KaiRJEoNAorKn9IAPU13//zF94WrsRqcBhkSbp9ZtjFNEDGlROaJV1YC4SDK4iba0K6ZPocm
BpOtRcPzoE3Rd87C8JQ59vcUve7vWRcznxmFDo4NgEW9rFWm7dxJ67lUfwzj/NBB7LurlN+1qbzq
o/P59vDngGYZsC6PlDC9Y20BbD/iAE/doxHuEn5Wk0+6GwNdKEt1rZoCEg7NyMBHGSLKC9zNWmQ0
TD1Z7M+YvUM1KuiHbpdE57xMJTmp6ynHsCxgJdE8gF5e8RZHOxwHEV+untCXH+Tq93AOwRFdad9v
T9+6HUTWwFSgC1DkvLYzMEWpVqOe0min2dBnppuYvBr0120z1+5iHs5fM4KbHcmot3rD1VMbxX4G
2RIvNxWv1yLJcNbsEMCVwXUKGhBQLi4PG24pakVVop1sZx/pAXhHXcl+k1mY/37hLUx00mrI5Wmn
xgYGN9/zEMBLySjmXynu6ctRCB4pz90pzybYYMSzxyCTEYCsjgFpLBRIkO28eqFHEK8ctDDVThP5
TtInROxuJ9m/q0MAkeHs85BnEusvWdQXbhfn2qlMO6/bO8js3d5RMgPCjtJzlZlZw7VTb76324ZL
KJGuu6hxVaPp5f8G8PH3i3UmqVVXelthnXn+WKF+3LS45wy7/2pX3d5y0JM6QSplaN6z1g6oEgcI
/TcqSEVKi20YQWcRy10/piD5NpCi5UmQslICqV6dBKQDZrIMzLFYfx77KanN0tVOXbxxoiCTdUpL
vi/GKxFkoMaQWdop0XY0OVQyj7r6fWBkoGON1PtVjQtViTTqQh2/33pzms9vt7fImm+bNUXxopsj
IbGx3JrcdKzzSJ8DyMMEGePR2rV9vOl7mdrZWhSJluYPth70cIspL73lphFxFd56pAfbzTZabh5G
4vi9prTeOKAh1yGSA7A6ugubwsVnZg5PRgabKJB5inuY8kfdqDy7/n17FledxYUdIb6goZWNaTWp
pzH/Ak4E0/wWgSn3tg3ZWIQHV6fxBhsNNpB9+tT246dWQ1GsRM0llOGnr9vA5oN9MZ55T14c7Iy1
djh2o3pShyTIzWPBnuxqk1hu4IzlZoIoZASywbz+WgxfSiglVq/3jxUk9ogfkIZB9nLeSxf2GzWf
DLC0YD5NBEtHl3mq43V0d9vK2o40oWKLbN4Hb49ghRTcRFUKo+zjT4we6+aT0n3m8WcQhECqUPLa
vOY4xpxeWhOcMa2McBh6WEMX4QO0GDcJCEcGUvmIYTaaWh4qs9sXSRk4de2rzvRtGNKgqaK9amhB
m03/RLXjN1UlcY/XfRnL3yU68bGMmtiY19pmhee6v43wwGxk+VqQye9j5nqqRjehrO93bTdfzIYY
J8aODs20CidTJ2NQxuSL1StBmfBNRB1JaC4zJRzOBoBYK2U4OM24zfuXsg+Kai/VNVq9DC9HJJzP
Ph+nynDwFA8V9olqwxYavV6ZFU9aHXpjhA7XCDKByXg283TbpPkLH6yHsQKjAs22NKr3NVohaMwC
I0o9Sofar7Jof3vHr+WLZkkusDxC4BLw+XmuLg5Wn5Qup+685dOHotjblrLVyKGtn8YaXddZ+BRX
iD3zyhtQAr1te+0euzQ9vxwuTDusTSxsf/VU8w17oMrm9udXDzMY0j+y8kDNCK7eQr1WwXMALiv9
4yJIz7IW4jGo6DffjOF7HMuwISv2gPHFlYRI2gU2QZhJxjqXKy5FUiTcsGKr/imH3WhsTe1zJAMZ
zp5BCHXxmJo5+4wPBRHBT8UpU10rzjBz1vindiaPguMkd5KzE6ro1OqyAFDN7aCM29tTunKrwS6G
Bw+BOq5IkoMOmrgOs1g9ddEOellQ0jaYZNVWNsXChHA2kTjtTGjYI8vX575WvQNZd/+2W1gQjmWi
drXNMqyTDZYasIyAp0em+S0bhHBbprnS9/oIEyF75fwhuRslq0GgBOBJ7GocIPTLLk+OHkVRmtEU
b2qqB920ASYmuH+lwewFAOjcrHxVj246M26Za0ynvCLfWJ8GQAf+zqUIvbUNBbXPGXOG/1wl92kd
0yZj9nRS3AfX2lVK4k1o+rs9lhV3D1avv0aE1VByeGEURaeTY5eeUjRemHiD9sTu1K2e85QLO/Ng
L/xZmvc5dRnBYMgm5r6boYdRcjpWkikotEBna5Z1m+veSxMDCjBFQ9zpFGmHcXhAyNV96c27s5QY
B+CaqFPMgI2rLGXdWLHdqdNp1HZ1vavzHaA9t5dkLZ4EPfIsOwwoI1hBhbmiqsFxHY3jier6PoQq
b8LaYwu0TkftTVcAb67pu4y3fxqDP9qU+F2d+Y0hW7KVg4qfAZwC8lJgIxahKarbKQ6pjPFk+TRl
PpmK+0ONhQFh78Ua6QA5tkfo/j3o6aYkP3iqell9Lw8ftjeQj2gtQcMmoBfCdIY8KjtU4sC9Dg4+
z5Vp5q5FCWBrxpuToAl5bmld7jsUkhuQzCkjQpkO1Kd0XxkZJGsemaFs0erqjdozBLy92nxR7Z+3
t8rK6YUbAsMXoEPzvSps+TbUGZIWqnHi1rZxftpljLz81pCU8FcOFqpzqC/aM/E4iIiWA+yAXJwq
phknmj5lTR3UYwICkj954fqomv6LEc20WRYwsMjyCHG/Dh5cY2wNcnL64xR+t9pjqgEdRmUQmbWZ
A8oTuB+gSlbyBLVO4jQdYIfyDTEfeOEZrYdmDskeXztEF3ZEUCwf9dTu0EB16p1nO6m89m5Se+zu
SwPCdYdiE/BRBgyo7AEdthDbub0g1wRUswGQ2s2oYQIskbD6SR+D0K1QyanQU3XHzbb2Sq1NPFS8
sycjQp4onHi1q6ziu857zcMLsvQ5sASeG3eyCs58VoXgDsdYwzE2cC8iJbvcipkZGkWs9OapaJ4q
iDfkT1ojeeKtm8CdOxft0doteKW2aSKgDkrzZPHye0qiJ8ctQFBrbm7P6+rGAJb2/8wIXqlnUTw1
KswkBHynTh8M/yKfibn6a2E+AhdXbpY4TWJZhXlK6edhM+ivtwewEtKDcm/mBkNh+/pxlGhTnOSl
Rk5WE5jhI0kQpGwpe4SgmhROs7omF7aEPTjyAVcFLqlT3upeqvtOCZyrLGW0uiIXRoS91bb1SPmH
kcb/rd6PzsYxgoCvCXYzBENi4GBRFLe7JIbDwVobhfKk2+Ph9oqs+rQLE8IA7F5Xc6VKcFLjwnlE
by33LQVUxDxXSq8k+bC9356NlL8FiDNuP1HEEngtbrVqDnsNCRyeeQZpfZa3gVSxd21pkDfXwF4O
Q6CWXG5leywHxS1LclKqfUn3+9vjWP06EAfwWPApV7KDzLDSLNMiuNDUU75nMvqQtc2Lm/O/nxfO
YV601pjMy9KRjcn8pn5yiAQmuPLmRbD414RwPpwoCyHghRFE+Q54+SJHhWCfKxs0ZhfeYEneDLIB
CfsMug5ZVNawZpQOMuDPvaYB2Le7vSjzR0RPD/0RAypukJAAImy55KChIk1uUHJK2GunMC9Da3Bk
/tCNLyX0J+EGbptbOzsz9ARdZIg8ULdcmkO/f+2CtIsAeaIDgv/F6pQg6ak3yOAh84eux/XXkDB5
Ifi900qHoRG9eA+cDsc2BjMZi9MvGQjwA6cyZLHO6v4GBQCYKrX5HyFKLFzel2xg5DQML068SVpJ
zLb+fchOox6LxhkRtVOwAYGxOZGTGe/K1HNlKsdr+w3Ud+C/0uc9LlZdUDyvnLQs9ZPRb9t8i5IE
SyXPurXlvzQhnNE07vsULUD6KQaN/xQM+kMRoy9CssnWJgqMDxo4DRyss4gHbKcI9Mi6rp9YU9Ve
ohmT7zaVDBS4tsNmojbwxiBuw/ttuZXVpDSMgSdgVNSMTTJZBzd1A2NU8EaM661hV5IQV5i7OQEy
N17OEHAcVyjxLe2BjraKusYlRxOJcXSOVMazTpJxpzpx/hSDOs64bxr/YxD1ePQDzPw7IphuchNl
qsDjcURDDQQSgXaTpUeFhfqwQKy5ng0zYNabd+RF6MQA5kRJqiLHMjZO2giVBSWXzJr4bPyPDbSt
wgJqGFd9q91kNWHVmMYRsebkpSoZfhZZbu56mre+1jXmo8n6ZI9crP4PIwx8LSG0JiLHlK3fh2DU
hUvCL0HsNGtroLcRSFKx5huCi8RI3Zq/JJ0CJs7cswYIq4bAbQzvdfg4AccRfu2sb2FJQfW+78Ev
qNFXp3ubGtAr2ZCX5Lbfkz9DOhyyHs+D6hPp7nuDzrOFDpkZqT07MSD4lisSM2KnZWRqx7GosY+9
2m2DItpwYB3Vze2rYGXx52YcZJHw79nw0hSvicEnkFUcDeuQWietl2xfkbB6/qSFBzvoTYCIR3wu
GKBZU8RlXmvHWoWQsgre263Zdt0phIjnprNSY/RaniWgwoCezp53aOiio6NteRHpHlFG8wkFsWZb
U814BotyvSnMOPocWXayLatmlMXF88+5sT3Ekj2oLbrGahv+UvJNqQSFvW9kiW2ZCSG+A+1AVlpD
x1/a9L1IXoyKelx9u72sMhv6clntsSZxbWAYZn7Si2+Z0YBIcXvbhhC0/O9JAqspQnwgrETtNGUc
addWlL+oWdw/j5mqHGmbGF7r9qlPpwJ99p3yNmapTLTtenBz3RepQtRYcAWLxyPkIzcgYmgcibmd
yodx2o6JZGwrx2KWvsKFggwrMjNChAQSLJek3DKOtNsVMbqfZcdiXoDlPsOVRZC2x4kAQ7Pohqq0
H2vwBXbHOAz5tjbC6s1ImxgBRQEOaoPF+ueptH6OY1hsu2zQdnHZNc/UyjJ4LTfsJK+pNQftIo8M
NwCuDdwF85xfXAJqYys9r5T+SAkDF16rppvc6cBjXxeDc6hHdQx0IOIDBzJUr2jNBfqs4ZBsC20p
A+HK8i5+ihCemCzKdOBvh+NUHxR3GxlPhiwuXVle+FbH+Mig4zoQHCwdOfRdapgY82cDCT6l+3H7
bKyECZcGRAYeNtFIU6HucjRf3dBryN5G9NPvbxuRjEJ8KOpmq/QD+GqPoPmhtUdldOxrC3ExS7bg
RKwRS6yzfDg6EJ9KXiww+8o4mOeJFo4B2qTQ9IXqLE6CWMaIw2ZytV5tjnU69sQDoVrWA9ah5r8q
y41+WjyJvLp0J3+wC33yEGndyXEKLwYMNugucUtBjByVruXGNyZ09CaN0R6HXm99N4qOWm0/h1Mo
Kz5dz+bCkAhyGqdpMlmot0dFCzSQ0qXbQUZlLgTDH2P5QJLglYBOJdFrmSQbSO+w5tiPXsf8PPP7
ctuQUyvDfK+4C8SaM2blfy0JD7sS1JnFZCTN0dW/aNPGjB/58KbnWzyKHMaDytolzQMSDRK3eb3j
l2aFxVJGq82AzGmOFE+wQxZb5sOYte3h3nOFHDO2hYVmZbzBxBqKqsUJ6bSqPYak8Cb6nkXBbQPX
3mFpQPBwWVQPU53y9jgypfJZiVJK0uXZm5KxfstCiLfftnd9yhDeI/+v4aCh50Bkx3McRWOMNRjQ
W/imZb4z7lDiyn0j39W95HG5skSQx4PuHsoaoGcQ471kqPFgsZl+RNKaVrtYxoCzMndAfoGrH48J
XKHie6jsWVbYpNSPPX+idOvavsa3o8R9r5zVWdkGLD6oB8+SoUunoBRaNOW4J4+juq/oY6YHNpXE
+BIT4g3BIxUYMyvUjizFO8NPdE+TQRxlJoRAc+RZk7sZTBjDI/vW0UMtKweuWED6aG7Hm3vygFFf
zpMDfENhVPl0ZCoHzj5lBxAZpp5lyvqvVw2h6960wJc+P4uWhhiII1zKxuno1KCI1vXHLsoSUAVb
svzligslH4oWUAJTcWqEEbUmj/Kw5hhRMmyc6Y2roa8n+ScSl94gY++/jqDx6IJ4E0hGTAS0YiAb
hzHvwVxZvFgo+UXGHzM8Dc1Xqz0kRejbUoXP60lcmBNrt12bTEVWwVw7fbPSw4x20QaJh5bZEPbc
NOZDaupK8ZIrn9J8T/rX2Hi/7c2uPcxyGEJYMgxmnMdxWLwo5qF3RlRnJadfZkDYA9TSqkbX4vJl
BK6UN9tQzSU3zLUTgwebkw9zpziQ28J2nqAGQqGanrzYQ696oxnvo8jovQhswSFJ7781l9aEy5o0
4cA7iMa+AGW3sR36HJuujMN7ZSsj1Tdzh+FFhlq24DG7tkuSKLHjlzELCuel4yeT+q3qVRATvbOb
GWEOWNYQtYNUAgxAVyX6Nue8rWI7eUH6FBXYh7qMPFvm2lY2AXovZipZ1QHXlsjJSrq45aTukpfG
OLya4f72Hl45JouvC3tY1TjjFH3zLxCkPI3O+KwVynOohjJ517VlQdccOgBnRjrUEZZ+M09GXgy9
lryAwWagj1F6oDn1mPJYj0FtS4rJMmPC2Y+rzmhtruKlQP7pzaM6KZ6eJj6LVJ+Yv0N+J0XTf/bB
xeCESSwLty8UC4NjnRWEIbh3kJ5LIsmo1jcCYt2ZMBxkU8JZzbhNIxDaJC9oaWFvJa3qB1tptbfb
G2LNigE+tJk4TsOzdN4wF+/vpGz1mJhh8mIOr+3gu/bX/9/3hZBzMsImyxMQa2Q6gNXZP02qf7lt
YW1LX45AmCe1MAZgDDCCKDtARLhUd0khiS3nTyxfi6haAfoP92LD14jhht0l1ZB1WPC6+dzkjyFD
pYzongVYJeF3Igo+dtelsXnFLlbEMRW84BPsZhUc5WOB4t/P2xO2dlwuDQhLDsSlDaVPPXkJldfB
DGYVItfN0bdBA7xAvES5r3L1MSA0rJlozAfZGB6IywHp4ajleH/GL+HD+E8q8zRrG/jy68IG09Wm
ADllF79A7Nh7LitZMLu29pffF7ZXA669XnPx65MWsVK7QVaTqd+76Hh/1gMFnotpmpftYt0nkmdO
ORs69spPZ6uk328vu2yihJuSKrmdUILv5+gr73yZNM/aMUQKD9TJkF66DmDtIjdHw0njl4mDFzIe
g5zb3mTIGmTWlmNGYqE/bGaJFItG/RhFDuBQ8Qt1dq77oKngiO13CghDB1nz68o5mXE9iJFx4iGl
JUxYQYce7HJj9JKXpheH/XZs9Ad14G9ame9RVT9kDB0KtxdpZRbJDKmfCZLmipVwVrQwV6vKdaMX
JQqUHw7fmbJ+i5VtAIZ0DOiD3B8zudxmLHMaBTJN6Yv2P6Rd2Y7buLb9IgGaqOFV8lRVSVnOWMmL
kKlFzTNF8evvYvW5JzYtWHAdNNLdQABtk9zc3ONaJPlcWg+GLlYizAUJwOTz8XBJbCygrl1KsCxt
0lK7TqI4fUwefb5ijK+3CH4RAbG51LVrmG7ASHmaY2tj1MgBuoS3oeexT4lZrpgt+TMvjT7kgNwE
fURLwNN2WTqT6XYsqnPPei55xTbIY7dBDPzrfWeytfEjdeoJdlIKlJMBGOFAJ7fiVhChM73jCYtA
dxagBS+gxtYbfqXuu6E5diAY0AYRDmugJtenhQAQ3VLAaTJR8VMnKooRD6hNJhZVrjh0dXWktNze
VuqFrJ2UgTY5RB7on73CRDVnF7CZnEVFBUQTLUj7OjSaQw0ioaIawrGqgzTxAp66gV2u9YS9Zh/V
g0Swi04ASQd9BXiEcfOhBdLhEHmD856ndJN33sZwql3KskeHjhgx6+qgtaztXOk8SDqkLZ1S29o5
+i+b5k8DnHzD0Tdtuwbbu6TKBCDX6O5CqRKx+OVN0fq5rAVphyjRLS0sSUaeKPW8oI+7NYDlJW2W
pWdkyBD3X3FhZB6opdGQ00eZtalpHoxiVxgbNt/t7qHBA3OawCFDxf1qPod6Y5FqmdlHpcMf6sL4
YGjFil+8tGkgZZLldMm7oWYTMBjQgaOxHBCGbw03C1ifB0W9orJLt+JciGIlPeqC4covhsgv3jHM
toa3b4R8OlSVlPMTPuCUceGvDl4fDBSnzTGKiReM9A8vaCDSH7Xt7lv9ZBRR560FyosrOhOpuBel
cP250Y0xshrjK2KBT6V1J+XUqwE7X5XyYA55GddpgVXp4r1BHqs1vLeVJajAzU082jHmjcYoqf6U
1q/G3N0+lcXvI+uK26jDk1G7Rwdc0t7WcxYxb5LTGJuKvUWtJMOwh+orelSVDE9R6KR1ZneMsu7k
h3G90qF47bH8OysFLHi88eBmv7QnRt+5NmaUR+T10kNp6wB8HRGBs3dlEX+mVvYD8wWb23u2+GrB
VQEAGww7cHiVJaWJ7dC+9CEz3/v8paDPmG0O8sQOpjTZpsO3vO0Odre/LXbpqICuDWdTMh0iF3O5
0slxqaFn+hiR4kh/8Pn0v31eij/zxelMjGz0Be5nscmGH3m/wuC0ZMPgGwEJEjGRZLa4/P6A/mLP
EriMZvclHatgJDxo5pWRnMWjOZeiOBRoih+N2cAmxd5c/Cg0234o44R8attOe66FUYVgcIyDVNBv
qd/TI4ZCypXfsHROQHFHhRWBs2SLu1yoDc4zMQhnjHKbBcWOaGt9Pss7+V8Bat+Mx9zaTQp7jGpn
g1FEE9gDb9G1szX4ymEBvDnVOcetAjjI1uwxE/7nfm07F6CcE5J9Kc1brGFwf5KfsfWWz6PhEa8l
8jsInC7PADPcgyYIh9k8GCZefm8tz7vkW0jvBbAroFgAC8WlAJfkqaH5My4j/ZbMybb08r1jPljd
CrjLojJZMJv+K5qo6kY6E1iT2xHWU4+f00e9eYP19P5+Xp0iskzxH+upe+XjOBX73vSPTm5u9WZ+
Toh5pOOaV7a8IrSngZoJ3peKh+8XFTrUKhhP/5CitR+9qyvx5HW4jLw4hhAwAgii6av0ni7quCsc
vwEZrx5O7JR1D2PbPuhjHIjqLT1sICFEqQzIbFiOogc9IL81Fvdt5Negtm3YXjf5u6pZy8gs2TVk
4f82gClGxWx8jThD2kdumYWtfbCbZ78atrQwg8yO3GEHkhJB7/dswRIJ98Z7ZXtTs1i0aLvKIBBq
V2iMfDKa37eNwMIlAuiSi9YgjL6Co1eqytmTMzE8OQDbaqIMeL1p+723nIBrO5b+j3KkQT2TMyQY
g0oMq4lse6c7Qem8S32wRK0EzwtmGSOtEh/Ak6G6+sA1FonLFoRaUTeGQ/NQiG18J9qB9DaRYUAr
iOQz83SVkkZDO3zXx1DtAlP0xPjg1cecbXj3hdYP6VrP4cJFvRCm+Btxphe68CDMnoPGCHMzvH36
S/f0fDHK6dtzmicpWJUiozn55be5PST9796kKGCshE9LeobuBYwGymEiuImX5+936GGIfb2PLPrD
TfuwQr0sIxur+3V7RUs7hjdf8v6hu/tKn82Gc2/ifR/FgxZgIvNOQj55/CiMQMF05MvkWNrlOvJS
x6y0n80RezGNp7R+uPvnIwuHhm0ZCzi2mozJoXhT5dRzVLyjznfX/vqGz7+mxNFmfY33nA7wa5vM
51GSfm3TLJjFWwTgmQTdIvokrmjMODIxniFMHjHw2mralverZliaWSWIxeQDuNLARwA0CEsxw54B
VPOyd5AgGwG1m9rdxzbuvwIk6ZkzN3QBXtsDxSWetQAFxye98n7PSGx5HJFBLQ5Z7odm4TymZfe7
sZ2oztj9Tvz577OVGiRNdENjwBGKbOTSQA4SrLUELag48magVET1WRaHFMfQHlyH82Zmkau5Et48
GPKVU1wwC3KQRbq3aGu6SqdkbV1OY6exyAF9eDiT9qM3loe2HQKX5ujl6/nmtl4uWAcIxLgpZsPR
7Kz6QL1pVoXP0imKu9HZ9KP4OXmtG6Zd/sD76Z/bwpb27zW36mKAFmV1RYESswG7gYNMrht08zu/
XrF0C28Q1oEPo7gpcbsVC2HFpAHmtTdGotlW2Q5gTqsk20vbhXEpB8lFtHJeIfxYVjOAAqVg0Twb
R5eWpzGbQi6KD7xeS6IuikJ2GK3hAMXDdbu0d1mveb0jShZldvbSinQzZMUnj3uHYbQObzgXvNvo
QXNRu1dNa4K0ZDzrgkWgQQy2Df51+/tLDhwIstCGjkIEol81DeLbMADxOE1RXttGANKJ91xv3xtW
cmipKR4wkbFjRv5MMms/F+UbzIKF8VY8t+gYwdtxuZF5XUyo9o48ss2TQz6sMQIvaR3qAKjkwQPG
rJ680mf+FaAp9K4Esm3UY5aypj90+xhnKyWQpYuDyQfMBEtuTLRqXMpg4O2dEcOzCFjhm58a0tm3
D2hJ186/rwSkjUDuytfxfbPLHsRQRtWQ/5hy9slHrfi2qMWlAE8GjDOYSUBf7+VS6mYsEiGyKSLa
D6BRm3R/+/uLx4FEtKwYYXBDfaTS2OC61/u4oeM7s3uy0uPYv0GhZK77PyLUdwbc1Z0/5xBR+Vlg
0zK4Ey3u1dVB1ylI62TXM3RK2aNZMzQ+OHNE4p1XPs/m8zQe9JVLv7RRgJ6QA43So7q69Lkzcj6M
czSaJ7M99em+W2s+WjprWHkDAy7y9r+ahbOrYXRzW6eknyMt/ayFI/94+6iXykwIn2CP/x21U9Of
3Op1JopWjwR4Cl8mtKBuCttN9knaWiBuENUWee/5cRC5s5kYCNrLqmtPHfeNlfuzsFDA1Mj5U2An
o4VLsQFVY80E6BoiMmbk2PwBcDvb22td8L0uJChGjI/95DkcEtpu13dhon2MgScFF2cMyhw0OisL
WpimQ6ft2YoUFaQa+uHijIiIJX04zF910JO55NnL44DQXUxpWM8fEqAZjlUStpiIBfxU4sSBTvYJ
4/uqiGp9reNgwUohioH/DGgtOTKl7LLrVbWd6g1eRLN+V7r1YXBe2rhCX2bx5fZuL50nvHQJlQNg
e1BLXF5A6JVOSjtGgq7D5HK5tVdB8xduH5YCxAqJLAHLrrzu1LcweOnCV0k0L2zN94X2rHdrkGoL
ywCBK2IaNMqDCkTtKJusHs5Sj/oGz34UQc1e7t6li88rOpnxys3cImXoK0rCfl8Xa0/r0u+HswUY
FOlyX/V+dJxxktb+EPVzmO2MO3lBpZkFy87fz0t9OzNPbjZbadvg8wmdA/3ICLn/rbsQoKhR0Tip
2xTxEKXCC+ZvAqxIt09gQYtQ6PbRNQrgZEAQKAJ0GymqCdSAGJkKOVg3qqeBryT0F0VIeFawbOI9
VRtUZm7V05wj6OuadA9cO6Dlbes3ZKwlODYsjm1JLH0lcpvT1E1JmvAI9Igg7FubCl/So/PPK+5T
MtjFLHxtioxkU1fhW64ZasegyJVNHBhIudSjgrmjPpk5HMyh2Rj4s+JvLB0BEu1A2gMvBJrq5N+f
6ymtBRrFCI8qFg4JmHRCcf/wv4w4EW2YFtq5riaRGOVx7k4C6QliBFtgmN9/ExwEzqBjkKYIbS+X
S2BeYo/MGXhk8nDUgoyuaKk0NUpqAkNvqDd5iP8w5Cc14GyLEBI6GQfnZxQn74U1BI3VhVb63quf
MgxV5XylnLfwEl2IU04EXQqC93E84WKHP/UfPQuaNTiYBZ3FCJoOWh0cO3rfFJ0tWMd0IiBiKHai
3NPPty3Hgj+Bz+O2YVgLLFTqNOLAgMvPqxYHzg3tCYlD95BTr/9jisYOAd6g0QCkxslTImpnK/KW
3h3RIM2GeAbSLcSEaqye+xqgqGWuZkr/6EbAyf1topcClCMqx2EgsWYiGXSazSfKH27v3/Xx4PMe
Ci3I3uNxUmuElWHA+8wRxrgTKiv2V5OsaLT8fZcafSlAiZNGVpIJxKhTZHc7zrZdduTm/i1rcOCh
y/7AK/qhKaWtN3Qei/L2OdGOZHP780srQJoecRLgntFXpxh1zSbDVLKaRaWdvuMMo+1w18G24PG7
8z7IKUhVBtcZkD3V6Ljr0KAK8t8xKvV665bpXscfPq8lZBaOXKLL4MQBYiIxiS9tjD/3aWVTY4iG
o4MJLVO/v53mFb7mvwKU13zIgDRmFxYETO5m8uKAWitK9RrUKVoFPwEJbvgloGZVHQYGnPVu9CEi
q+l2JqeGfCr6f8j0Us4H3R6DZGiDecjDpi+Cce42c9xti/vbbuCxoFvFQLZWdkMojwESUJU2e413
1Nop8CRDB1mp7C6oHiJagu7GV/umOi2mO/Z8HAf3aDYWECi7bVWbH0hRrWj4gkZI3nc0jCIuwaCQ
shB9Gn27KVr3WBISGqDtLu4lvYKPitgcqXZU1tA4iJzppdKBG7mnsZ95x9Jpgrq0wkJfqdwtLQKJ
OYmYiOYUnSgSrNSfdM1IfTnLLcdC2P2WHq773+8rhszV6pj4LPOP9hwOxWaN02Dt5ytnkOoum+YB
n5+akJdVmAKb/LYdW5QA5kz0N6NvE9b+8gjaZJiaAtgwx64sAemO/r21WdA1Ccpb1XVzPYGs3D/S
6iS+IMy+vYBr5whvrC8H5iTZEsIEZQFm01deTPH5Lns/24B9a1OfBY7m/Eq9ESic2oNhv2VN50KV
XUOPMeaOuxz0Em0WFpoeVmuTAUuX/FyCsmtDbnazTyBBFLskC9P+Ib3fbUUNRo4ZgoYbfbTq3eA0
y/seJfzjbOkBAYulf3eiAecCYwzCK4PAoVDfFKuGdzTG7nEKa/5pSD7ePvlrP/Xy88qL0pBJEJPh
8xWwRzJ+oARYRg/3IrBJI4XJP4z8S3QN0AAqVzxNQPU62WV81GvMMD+T6sftZSzcj4vvKwpciwp9
rMjuHYUV+u3Ouj8+RESDDmOkepDYuerOsyuBl0h08dHlH7KgzE63f/6Col58XtmeLEEWo2L4PBBa
xjHwxMa63xu9kKBsUMFIYYsREjAbMW6L+0cGsD9wG5BrgLJiXuzSgDBkyrLKHWK8c3rwYOdr2HoL
aopyKrxEOXIHqCLlCfJSTY8r3mmwfxVYJRKyKWtwk4B5F9WhFWdxURZ6CORrilqkGqwbTloAiWyC
u+v/7MdvxPrIzG/aWjvMksbi0f5/KWpCw8w0d+pLSBFeuXEYCGyaNxw53iNcOth2RCKKfeWYm0it
cYqPYKocQ28YwttKu7yCv99XrCuo54hOPRYDAYUGyZMF2tX7BWDYBjEUmoihXjJCPQvZMU6kgb/E
9I6V9sOjP9b4o5Yu3dnnPSX6sHuwH085TLfBnwryMwHIqbbiTS9tkYTLRickIOrRe3G5gr4Ymt5i
TQxS3XpnCP19Uhufbm+SNNCKv47KJTAb0EGOrXKUUwbMOVBNqe8f2xxTQcJNwtIxtqT2966Z7IAu
WK4c+9L1wDOEnCJifvxRToWTkSTMwJoMzQ77KQ88Kwd8S9TSFbdzcWV/Bam1IVHyYmQcgrT0gzmd
aN1vrAFkGZN/1OI1A7+8KuApS0QPA/SZlydlOlo92waU2Rq2zpYdCvE0u79vH9WSNsCHRoEZVLvw
2hWFa+NkBGAcnDhRZMjYBA0QHm9LWNgyDNbDHZFp0utxhTG2Ml0DufrR8j5n7aEFQhulLxkYTMga
TvDCYiAKpMQSkg40nXJDzy5nPeZe0lXMOY7vPfMjGb/dXsnCeaB6iq1CW5oDMCz15rSelmRd5gLc
1Nik5a+yqh+9KfLZGm3NqxopFwhA2vJxNNA/ComXCzHdwSq8ZnKOnNVzUInsKafV4+g4G5rzn3ya
9Afs62eTTJvJqbb3LxNDncjheeBDuBpES6piNtOBukfGq0dqH+izX++S0r/fDoE8Duln6X5d54fR
I213Yw0xo7FPtuO4onaLe3j+fUUZyMSRYYlxWp1ZbXO+J/3DpEf6/Fi3IOErm4CNh3gNuWTBfl8s
Sl6GMw0UvVNncYdFaUfH/4I2sunL7cNZuE0XAhSnBvkwrjELAvg4h3qOtlUkp2iTBmhvxP9/ui1t
4UI5gNZF3RK2lVw3djldTA0HF0pLj472vQVpxW0BS8sBdoSNQgHQvTGPd7lfVcW9GvOUGoDSnKCJ
P5NkCgjhO6Oodnne7m5LWzqdc2mKSuTgeAffqqcdE9MAwUeC8fIkfwJ87Mq2LcmBR4iWUg9W7yq1
V1Y01ouYaMemEw9j079LMWieF2vV9aXNQ3cpxvPwxmJGR7XdvjUJUBtqRzMtghhzo0ekQaYhkOyw
tzduQQ/Q7Y0UFxwGxOOqPdKcKS96WwN8jd0i2xbm/oppXdgxIKIBsgYD2eiVvkLD9gs3re3SPybF
hvhBNW+NeX//Gs5FKIfvVq1J0qZCRudEHSArr+jWwhYBDkdO4KNOdI2DootWs8fa845A/nvo6mZb
lnQlPyjfe+VVQLkOhS64VmhWV09BwPXkjCKg8W0t9O3PjXOqnZ3lY/zre9w/96tjGUtrOhco//7M
mqU1aG1tCwKHlz4pQrwBK3q1cOw+Rn0AkCYRkK/KtAkC/UYfKsAkAKJEO4CtVLM+3n3s6LxHrI/y
GniRVCeKTdlUTZaFMf9H4aLv43D78wt3EAh48HPhcaDLVu2IQNRXimQwkoh3lRWOgxe0lB8a9luz
GjkwJz7dlrd0JDKLL4eLMIWvVg1ag/ccLUM0mrwnHmbmwxs+DzAEOekDS6lipqIonHJ77Gjkun/4
kN3Lby5zLvK7//2+ealRcwy6CBY3NMobNofO3GzSmG31wV7jfl7SrHNBigdVV8CPaEssBIXBoQjL
IuzZStChsiH9uxhk2cCFBLSdq2qkKRwvdXuAfNQ82fVu867M28PIrU3pme+Kyi0ClMM2GEVqgwrF
C2r4yMTOGOK/fWavmVDVLiDF+/+/Qw1KsiQZLcHiJLJdrT/2Vk7qbWOZJ9+PgVVckHyLokPzZHM4
4d5AXorEGZ4E0GuDppvN33q7hh+8ZKjOf5CSGWnzRORujY3B47XTWxoMxSdgJydJZEqwK7T6T2Il
MHvtwr7aBNlFDXo6gMapU101vMnKdXAxfJw80C++o70ocI32I8ewf2A3rN+7U92EIJBIdqBsbAKz
Tt1QjCML2q7kG71v2k2ajOkGAa29ybK0eEJhqdv59tqQ1vWJAcEZKH3AUJHdKWinurwGXewnltbN
8TEemg59EYZxiqn7x661at/Pnb9Lu6ILYiOpN7rb/cO06hsG1pKDcGdQSluUf76tQioFL7AWkGLX
JZm51OorQ9wAVDoxCrc6xQZNNl6Zgr1jTllYpw4GI3g8T89GXnvbdtS/ZSwvQ4y4n3SaFZvJYl5g
VJUG/naDolfR+4jpS3Dxjkm20UoxAIty/OwW9VqWW71+V79ZedANE1i3RgkE98Zu9tWoffUH+hS3
xldfSwEZzsKqA2+pzQ9eSd5lcR2O4k5zefUT5Otw9kDOfpz3aYZt08U3TXu04jvHh64EKO4+QYuL
TuUaxy/EDdo1RjrFSv77eUzzgelBKoBaY0FbaDk0tlGd6rbaEPG+KT+MkHNbuZQn60qI4kV0mVcM
qQ4hWQmGoBCu8O3vry1C/v3ZIaR1U/eFXITtAVd/M5ehudbSp7zyV0tQVK0eZ8/LJr06ldP3bHyw
jXY7tu9sJNBMba07TjUOV8IUpfL8EnOrnYX1zN977QnzIWGufak4emaHz7V/1Em96+1/mO7u0vol
S1YcWbmWM0N6JV5ROW7WdqHHED+RwLUORfYIiAkxrUT/i1IAIowZXKQ4rniCpqKOAfLvoXIIMgQT
MDv7fAyIu32DasDGImeOTkx0WV2qhoMWT5OPuD59uTWNHaowdb/y8Cxq95kIZbuEqD179JzqRN3P
OfvmuyvfX9oo5GEwMy65YfC+XS4B81N9S42+PpH0aPO9FQq+77KVWuuSfksXnPivY3Jq25ZPiwSx
DRaB9gYmnmIzCbP6S5F84mwtVSv3Q1UvlBhkkzZqMlcg7PZoWpWd+/XJ5X6Q1MmG6+D9fuznX/Vw
KMn32wrw+suvxMnkhaTpxTiSogGYQMpFYkOb0dCK4vHUmCzMKtId8NuaoOC6CCgZ81BUFd1xy+s3
GHOb9uXEnSDWtOLga54RUKQrd95U0kfHGotdTrwiRNiPkUXa2DQY9bb51KNu+dFwRLLNMt997klb
fdD79hPJ2nxr98NPMhfjp7JI3U+VA1LwyvT4Azfgg2DYALzxbe3VmzHxp19dmg0hENbi/ezEPXjY
WQ2Uf1F9Ks2pXxu9v9ZfD20gqGOhYQ/w/iowClg15mTuRj2q+Je4/FYma+3E1+b5UoBi/uvU8BqR
QgBg1SeHbVIt1Ic1ONplIXjIEBjLCUQlrjC9rASHkq8jQVFtWpD7Cu2D3a88NNdXUSLeI40tZ8EA
3q7EFOAhdQZTG9sTTiW0nPdz9bn3PwMFfyWwuD4SNBkhACMYBpJjycqDppsDZRqU4ARUzdIJ57XA
5XqzLr8v13n2YIrGHSiv8H2TBMLb+XzrVyv1ysUlwLeF4UJu6mqokZOsyjU/Tk90cDf94Ae0XrGL
S4tAf6yBWSzcbQyBXi4CjUU6tdsqPbXeU5rtq2qTlys9QGsiFNPOEi3HoEWZntgYmnWYk21yZzkR
jy1eprNVKNZ9dit9sChW4fS7odyWzYrKLp3D2ffVemKdWtSqnSI92cU/Cfgm/OThtoFd2SOV74+7
s9P5CRYwp1+d5h/WdaG+hjqwJkO53F7bgA+sgIyxDfV5X1iP9poPaSzcbRwErhwGs9A1o965OZtp
o7UaPbmAfdfBWszzQ+u8zyoUWoA/aYbAuTb97wBBG53fmv+nAhvbuMu7fveW/fz7O5S76Vusjysj
pidhbkZz51HU4d8gwoULKSkogE2hOv1ajNazZshS0Goj1N2z+GN3Z5PTq1qfi5BqeWZh3I4xN89p
irgi1JOHcTiAdfb2Ri0d2LkIqTRnImJq953WQUTqvhjlVgPWqWzJ3N+WsnR/zqUox4HXwEi0MsFe
xdt+OrT6W84CLYyAnEJW4er1TYmYsyS36KnWH9ps2yD8N7ZvWMKZCOUsrMwbWF+Y0OwhaKvQW8uA
Lm6RrKoAqQNTmbbyKvYgT2lBLk1PCXBO9bBfi1EXD/rs+8rv961mrBnF90f/OSkxLfTspcEqo9mS
jUHLwn9XoahTNVYk7WJCT6TYmSi3wuJ7Kw1VawtRdAn9nk7XlS4O4sUjQIMN/eyxmlaEyAfj0t+F
S322DuVZnMA5IoYKuzXRatcOOjijtMAjP0Z7O7onR4+KNY6qtfNXXknCqUFR1aEnPu9id5utmea1
7ytPJLPiqndAanHiVuhZwO9beeVXvq8CdWpp5SONi+8jMdv/Ke7sw/3XFP49ELUZ0xoyt+syHIgw
g/bF+fmGy332deVpNPPB8mBr6WkYHkm7Y2v5p0WdlbPBmDfERITqZQ1T77mzNdNTLkLS7sv0GTOl
1Z2UJf/u0ZkURYUAYA2+8g5WMPcwt3qI/c3tXVq83GffV1SodwCtkrg6PfXiAXO45QNfoyVe2SfV
zxprM7b7CSuY9EdPhHUesOlPE7/cvQ6QOwHrQpaWZc7h8s1rhxyNdTxJTgOAgHnYNHs+rNQYF24D
evPQ+g5wL9nXqBzFzIbUbuioRSBeDHz3d6vfyRQvDxuAGviPrCNDivJe6Has54hP4ohP1mbOn/zs
ozsdynGttUD+UsUSXsiRKz1zEAxL80AaZsdRoX3HbF+o+SfTrzeOnwa8/W6ugZpKw3pLnPKAmF7C
TT+BON16KbMopvu5BFfvu8xaGwC+1mYMuaMfAlRlGLS7KgHGbVuKOY/1iDgHJwnd6nkYVy7MtRZI
EUibycGh66STkyBqmKzKiCozdBN7O9A1D3FFgtq7ILwi68tXCek33wmntbTc0ibJERQiobGQYVSO
wxjAs4buEiOaEwflHvKhwayQVrMV//D61AESIbuMPMRxAHVQbmSTEV2IfDCA61kd4nLYa13z2wCI
3DQ7x7Zfm7VaXJUEvAH+hSNbmy91WjSYDwOakhGVGnskaRx4lR7o+q/bZub65iBjA7Qg2WaA9jM1
FiJWC0RbCl+ho/wpa6cPvdsVyJCJX1NMniohPgJ4eiWcvzagkGmCAxlnhcBE5a2jlPldNhVo0Cob
gEzn5Y8Z1sdqp0NnAeD89gKXlA84Bv/NFikmKLesjmCUzIj8/mEQR3hIb/i+g7Y29LYBwUBVbuIA
JTFF4gtwsh/T9FeBwsRtAUt6ANIHjG4DAAu9iMoCMMnbWj2glSOapk6AKRlnbxKv3dTMcna3RS3u
lcwNg/bWvUbLbKepMZiGvbKdfjPEc0junOLGO4CjP5OgPDlyigX86h7UTW8+0qz+SIxiLcupjhD+
KwQDu+B5BJcphqIub46lT1OuDS52zMmSwM7wAlD9Xdv2nzVqoU4s7DDp+j+1QHMgGE8PzKkPcWME
faYFTttsb2/qkrYTSSuObh6kr9Q5XDMdmT5yZkbECtsvmhH1RtSKN5wcastwFiStAbKil0vW59ll
Y0wMYOnT8uBxUm7axr2TB+h1Y9EZCPwDuKHOVQNx7k8J03vdiFIQ7Caf8OS+4TKdC1BMrNfEjMFc
GZGbvUv50/w/ft683KXOJknezcKIRBxMdFN/vX3SS9fn/Ncrh9AKRlit4/Oae2DNQ62vfH9Rk9Bi
6EoCGEwrK7szNrzKy9E2Xvtc2n3vH33jnXl/GgTtf2dSlE2K29LXzcqCwWzBvoQWiX9u79JCLd+T
LI8OHD+gdlxXuTSSwedI9SgtvxLjYwWUdkoiaj6baf2uE0NAhnjDCh7W4sju5GR9VWFQ5qEbw5So
zeqrWg+i6TBULiLPq9ABUm0Ot1e35CQAiQRT2AAPkDhAlyqW5HXdFIYQUc7rGG3vuteFRMvHLxwO
yo5hfvqBWDNb8eSXNAMBmwTkMvVrfI8qM8Z+NFB3mSrQGY51Id6THtWveiDjI4p940oNcUkeCrk6
eoU9+NOqJqZzTq0u6XXYMmdfDt6hrx4KZ5fdCc/1elrnchRdnGe9JPUM+Kypil9E3oENZv5y/4Fh
QAnPKCCvgcqouFltHjvg3Z5FFM/1ntDsPdHjMrAZf1+Y5EnXi/tzXNiyM4Fyb89ilYIaGfV0CKz6
F8Iea6fdNPMnZk9vMHYA+wKLPbp5MciuWiNTi9sJnWyRiaYCwIQDeHtze+uW7B3mjeFdobKPTlj5
92crscTcoOA3I88E1jnS7Klxf/UKjg2G7hCbyqE7FV49bcCkSYTUa8xOx1bUOAa43X/eXsaCg3Uu
RB2LmYuhczMKIfUEDlj4yNumdNGgYK6hCiwLgscL0wAnSMXrzsBskJey/OoPh177HQ9P3fTp9loW
jgQvM3L9sgsWPfaKf5XnJYCKtNwCosVL4v8p7s8RocsdwY8Mtoh8iS+PvDYG0WkaQN6y+n3Xv7B2
n1OCRscPt5exsFNwl4BX4GIYAc+dorusbY161jQRpX0ADnfnpSHRGyRg7MXErCh4CNRkV98lZEau
SEQWb7ZpOb0feLxtu/zlfjEWEjjgacGQEh6Fy/1qjM72Zg9vndDe66IPXZGFXbMSTy0cOmBq0NiF
EoUcKFRMWM0rAAoJvGlx/azPz8WfN6wB41yoWQDbExMIl2twND9PqJfhmjd0p3VAS2n8zyK+E+1R
2np0OgPtDBoG7VK57ebJ1Tw+TlAtZu5njQEyf3gBC8VKtXrJ/QDMOAFCH1CMAcuiqLDbeXnnVAns
L3pmg9jU5tAq0gd0bezyHsBMQ0YPVWI8gCbkXdXVvzrT74MxWxt8X3AU8DPk4JX92q6u5Cm5Q2e0
6GQiKhjfTeCo0Uj5Zcycr1ZMkb5fY8FSkShftxcKgvcaDczIkSinyLitxwUbRESmzNyJxsh+j53P
DincvQ1tAeAz++jP4o5WvHSj62zq2J4AF+uWb7EhyKIAOhRmXUfm6VKfMMXSAcgVvyShPOjmOZhj
H/MGebhKLK/Ohf27aMzwAeMHgq5Aw2ZS0rYHMkZkOvX4nib511zjSY2cw0j3hVPXz4VmOY96h570
IXa8zai5bwh5cfERUqOtC/SAqi1z4qJxy9EQEe/p1vKa02C5dzfYeRcilIe4mrKq6i1LREgJBA5/
b/vapkvyMEvWGhaXTI0MP17J1JAiUOwZFT6PR6MQkW+FCQ8KPbxta5a+D+cIp4WLcY1zkE8CiSox
z9EUsuTZ1Vf8ZPn8XSZuPUnIjZ5xNNgBT055V/wMMTIz0zkyigZdYd/TQt+2xscySUKefDDY6fZq
Ftxkac3kPr1aNuXOgb2F+lXczdGT6X7dhVry9f7vA+2ewICgmmkYiuEfWxv1v3yYo+GQDBuHPgvz
OaW720IWjgTaZeKFgYGWSbvL64ogjrstm0nkY2jvU9Z9fsvncTflUw8/TN0jOwHeej6QqCq/V+Qh
Rcr+toCFM8fv/ytAcYkqC6jXoHREhNn2IMnssAq28b1PJmFbnrQhM5PNbYmLO4bZYXBaeLKcZl7u
GM29adbTgiCnuk2T/RoLqDxVRYmRQQPiHiYO4drryo4NE+uqvhvcqE6CFPfkVGVvWMC5BGXLctYw
pye9G1Xid45iTWq5K4eytgbl9RvTxOyxCDca461hbPVuFXVpWQK6TzEwiX9UvEUrtkgtccYi2j8i
NVvn78x4xVgtXG8cxF8R8iecxT9a1epzj8wb2in9AKPusIZ2/r36fL82nUtR4kVSeKboBBaS6ge3
2Jvpyv2W6nKlTi7GfjHUBr/eVr7vO3WFrtPCBVXWDwdD7nzfpD/sb524vz8N1QxUE5CokOUGNS1r
VADIAUCyG4niW6/98Zv7kxIX35fX8uw4mnY0HNhbF9xyLJz0bY9mytj+vUpit7xhf9ehHPvQczNl
DOuYjD2zDzHd2Pku/j/SrmzJcdzYfhEjAHB/JSWVaherq7qq+4XRK/d9A/n196Bn7JEgXiE0jus7
drjCTAHITCRyOee7O2wvH/yqeuHu+ENaDFwbyfGCPE2bkfCxwCr6Pdf8znnODD/9N9p1JETyVU04
sNJwQutAeuc9LtjeDodvl9ch9uNcwf5Zh3TppjMjiT5p1gHPsC/NmO2icpwxZ8T3l+WsuV3B/YKN
Qd8ugDROz59XUe7gzJ2DVnlzs4lChVdcWQcGzpDzAhknIkr5gdIsbkL5PFoH6t6Yxe3w076SCFuE
qyiHoU4uCmNAY5dP3OjGfgJJxGHI77ofSaJQqLUFMKSNMUeOxCsQIk83yGqIW3ajiZuwRmN82vhx
+6BfCSOANYDYDSUkkSMA5ba8BmvCE8/gKTt03J91zx1vL5/y+SKQfgaPKEgHMFVw1hexWGZUWQnS
052d+mgt2FYsu4liSxFSnxs5xACpAqN7IHLCTX66Vw769KuWauwwc/RfaDvLDgr60Gc3jLxdXtC5
mZ9KktxW3Fskq1pI0vgnt7kr0KhN0UyZX98jcSpHbOyxe7RSrahylx2oNfmG/jw0uVf3B66Xm7Z9
6K/vksF8CerlCLPB4ICg+1ScA1avKM9sdrDtCFoQe2b0ONrUY8vL5f07N/sTQXKKpZrr3CFCUOiw
LR++tmiEuyxhTRcwNgEPLHLsZ2Y5xVYJzJvGPNRFs1mMLPVYOn2v+wx03dl3tkwfl+WtrAh9P0jd
ileKaM043TqticJxoJwDudf+mVtwNfaVdC3CSuFjbJDVEwF2LaciqV4ZXZob/JCaL/HOiBVnsmKk
FIERRvCRukXHlaRrfd3VLI7wefs9Gx7a+DHPFGeyukdHEqSoBZCEBS9CnR/CDPyh/adZFdytCQA0
q/Dz+Df4s9NDALKYneisnA9pMvt1b3ljpMLEW9ulYxGSiRQR+DIwjDkfdESO/bKZkB/MJ0WQupL4
QepBYFUgP0hw4tJZRNWssxFEKoexu9VDv9S9srmxQEGi+TBHc96CVctSFTlWdg/1NYLMLQJKgMpI
V000tkXW9j1S3WzynW7A6PD19wAkIJGOsregupGMJDTmjg56hVmm6LsTl+jz2ozZzWVDXMkfAcQK
yVtgAIv8p0y5l+d6CAww1Grq+nE2512GES1SWh7Jb6MBYGp3+Vjc1tXVgSykot6B9D1mXs76mZDo
dWLOkGTvQEgXL+OPqTG2AF7+CsCWq9PgECUoS4BmAXctA8SxxCwoGSokXd19Of6a6JMWf768iWuq
cCxCstQ0qzFbMzTIt/baJpvmx67LFLqwKgI1LkEQhR45WRcaraBNpiXIbaZj5I1V/8TIpJAh7P00
isVOgRQO0HPIG0PpTv1BDGARIOpjGcB/2xVu/lw0jm8V49e8CTchCNe8pGsUbnR1XSgeIC2CcZUz
0820FM/8Eqejg1TBRIby5+WjWXFAUCYkjgDTKGrHko+rLGdMrDqcD1XySJrM41XqjcnVPdeIltH3
gjcscMbwFD/duCnkTtZFSOnli7ZJ28UvVA+llW06kSAdzdwtWjpSSMCJOF8G1RSr+J9LJy/IBzG3
gZQOOyOrrjFew1pTA6iH2dxVRWJ4Ka28sp+fmpQ9OVEDbnlqeImrSvSsrQvTh8iFYlIJwHCSE214
3FbxUA4IoSYfINv+dH1vEvog8KBA8yziADiB07PRQ2s2hjkeDloPLK7uYdZu+OTp7vaynq3dQZAD
+g40fyEVL+fAK6KhKUKDHL2ebodqRzrrkWj7tr+znGVP+3iTleVN5CwYUFRMBa+E17pIOeCixT6e
lXtQr1q0SM+GQwmGryXz8+FuBpyamV/fHIW9PBLETvdy1nsD7+wc3I6WnvpZ5aV5oyqdrGmEIMPE
wCjBy0QeEEd5KLHTOp8ORf4OkGybKmx1bbME2pSNNxzqyHLKIWcDj+oMJb6mcHY9fCkdrFs9cjbg
j7ysEkKzZKMSVzdoMFGKQxvo6W5FETGnoijBrtG9LNG0zepvkYbiRRjtkvrLZVlrbg6PEPS34vV7
Dt5rGIVllD20j8X23uJ95Rdp9VMjRBEurFwRKF38I0fSgKUb6TQY6XBIfltR99j+0L/2U/XY/FCE
dGtagEQdqGpAz4XgXfKofZUWuV7z/gByaSDAqVis17YL47wAiBGUlLo83zBlSTGWXTcchjk/cMzD
hU37Yjuq1va1VaCrA2oGvFD0m0kvbAuNCmwqLNhLFm9+RVQ1Jr7mtpHUZLg6//DuSAGiUSU5nRIw
pJESTL6/jfEdATwdHmrMY6VfbRUd95rp/CEWF02Y7tmkpaPpbZnn8DNhl3pl/KWtfxQLCseqdMEK
ZAgQ0wWD+d+CxL4evePBhQA974Sg4knv0o1R8odlCfe6Vb81+uCRqH82smpXAKvGN/KfaWRtcMgK
HVwpowvgduTV8VAVY/LS1dGR2ll6gsupZM2j2fePU1Kiikv81rQw9N9v+qJ4JyR76MbS9dA2uk8c
/fWyYa/uOXwViiEIYc4e5vVE3bYaYHBsMLwi3ztjYNsfVagiH/2TtJK9FbBZ0ZeA1i3kYyVdGq0c
UJwhPIgJ3hMelffVzF/racQEZDt5ZLY2RWpskvLd6aPvfOi9yixspDpKvyXODxAVbljFnwYHJU2a
3dR6/mwXdNsBjP7yhqyZLvp+MC4ARiYXL4hT3QDTIUruCTYkt/ZV85BhCtzJrm8sc8GWIRIHgLNC
Ck46eWRxXRNNm/PBII8lvaHfLq9hxS8gbYSyDZrKgOYnx4tVzKLBqEETnlQALXs35+ubjPFghHsT
sHd4D9tiE48MaJliFpolfn+VJSA2RDpX1YG+4noAcSqgIf+kWOSewoJkUU2aiR+0XPdtp0A6Oujn
H7r5GpPv4XzvNJ/+xZ4dCRSGcrSkqK7czAnxxm+0B61jnlN8/BsBSOoKzlqwTEjOGjVOQIxHhB9M
Y9u6G/4vFFcQ1CCwQfRBUSU6XUDemAZfXHD41Tz0nhz21oSKJqmVgAMSoLng9MW7WoYNj1jvVHZD
xoPeph/a4u76BdCpLhojs6qLvdGM95e3bMU5HQuUkfoMI8n6pKWgYs8JwGd2Y5P4dfKJ9Nc/4U/k
SL6JV5ndtTnkZI77SGbnro2H19htd//bcqTgpqUTK8tpAcEzINcH9mS1r+X4hatQnNas3wRdEe4V
9C/C4Z4qArMAgDR0iEABdbyYD2GnuDJWPCRmaCyU5UX7ItjET79fLVNaN7Gg2p5Hr2NoYUHrR6cI
ONcWgcYPPHpB8IzwRtory5j/NsdySbwue6kqRXViTQBSeshHI77BcJC0CjeuW5JP7XQYYoSXnYqh
WvV5KcBsHX1Iq6WbDg3fLLafqSLMNVs8/vnSNUUS9NktE77vGLup98LyhtK7ut5OqpKzQpBMcjG1
lUVTDOse9G7T5l7uBO7s5yYyoIpX5rogzN64eNyelwiAQGpqTlyB5tQcPddIwDQ8e5n9Qpbc4yps
+jUdFqwOeLSD1+/s7TRVGv77hOP0ly919skhD7WhcCprN9iRCHnjMLXQcdcZp8MC1m1AnfEeg4F+
W93n9YNlJd6kUok1b3ksUPJibWnQLlsg0Bq/Ffn9lDxUzZecKi6B9Z1DwyWwfAimsSS70WYbTDo6
mQ6ai0sZ40tGrHkdRk4u+8pV+8Fl8x8xkv2gxh3m6AWG2lWbxUSIlAy3lyWsng94XJGPwmw4hrhP
3ViBxnveRnAATUume7QjNI/IweZ+yNry3uY2RZaNjHu7m919nM2m4m5b20cE/0hNojv7HELUnDPk
9znGkqvwEyV3Ot+MqrlKlQgpIugqTOCiQZccaPVlzqINdT+5GJW4vI1rB/WnmxENjey8z9ziTWkV
HUMRwf7SbQaiCGXX6gco6WPUVezSOfKhE05zWC8DZqvRoWc2Xtd/LoeHOf8xm6lXWd8Mp/Ts5Prm
KqDNCuBlTLNQQJdJWg7M2NnK2UIOPRDmfNxG+RO3jPF5qTVNsYFMXGXSywiyIMcEjAAgYcQxHkWe
QIRBlYajDOOM867rnhMSIN2/Q2rZN9tNTxc/h+PVp85rkVzWyM4md5a2B0VzWYSeQb/X00Nf/iAD
poey26YZt5dPWMYKFpVOMZaL/QDarShznP5A0BLPZatjVGkxbsLe9quQPuuD5ePZDNDYByO5wawr
IlMgAH4zjdusCWC8vsERFujBON4iIAGusiplzYTYs30TOM5IGgIWU35EdXYZZk6O6Ry84o3iwU0c
ryd7ok1BUX3XyjSwhm1jVl5hP/DmMam+L3GB1l7Q+C7tTai7d8MAKpo22jrp8zSkgdNRP+omhb9c
P15sn2iDwOiq3M3RZWU4lhTH26SfXSf25uWJ9C9L04BNqPRrB6m0cNsat2H3wygfCv2uLg8xj/EY
LzeMtts2t3zTBnh5BQ5aDau6krlMHK8YeRB5eegg3r2nxxu2zsTDArMPY9fNL3PFooeo1JutVc6q
jgbhtaUjQ74DYz8iNAU3l2RWaTRqZtvhyGqtqx+yrph3PB3nO3MeO99Z6u7VyYb6pdXAVnhZiVcl
/4HQxBAUogtxGxwZmckyk6aosRwmB0hhFtnQ+ambn8o22k0Au1hahVWfuUXkyZH9Q7MT+vTPyW9K
mqVGnRZghXfu2Xz/+/Jqzq56fN0mVOg9KkIwrdPVzItmTCQDS21cma5fDlnsoT938MElneyBFxop
Jj7ObhJJnnyTTI3WTe7Ug8hZ83keM68k6EhAdk6xbWdBoBAkKkXIRqFrQL6URaNm1k98ONBmtPzO
ipx7NHfonqMlb2yM5xvst6pPaXUzBY4dRlpQwTnz9W4+FLpl9AfKHzqQomvp/VK9dVc/OMTSjsRI
EQ0iin5kHGL0UqDcZ17Mv1zWipVTQhEP1iXSMlAOScc7S89rSpf2YC/x52Fp8peyXqivuyH9uCxp
ZcswkgXickxGit4XyY6dwkKvY1JCUmh9A97Us1a4t+GUb8dcyZu6sioDI03otkO4giZ0aVVlslA7
aswG83hBNQR5fkvs18vLUYiQ8wyYJ7XTooIIqt11UeQ19GlSzfuuymBA8LFguCL/c2qyBeqbcdKE
9aFL7Am5kmLc1jTPn4pwsRVGtHI6cAm2AzEoCpyNfLKomd2+qlsUc7eLc2su+27c8/z75U1bMVU0
C2B6WbSGI5CVdKAIayTorLQFoVdhFl7VU74ftIZ5FKmU+6qP8701LImiseM8af7njhKQsqgkI08q
BSPhXAyJHmFx+XiHsY06vK/tZ5vCXp8N1Fv6jyx5DpvbwlEY14pDx4AzYjTsJ3ReznosQz7NGqva
g9Vn2S2oHxffsR1VyH4e7gLnAiaMerKYRDzDe27sgvPJWqpDNPSvOWXvI6P+qEebELDiaHfJNvFQ
b2hjzr4bE8WT9VxHGZq1gAmMpJGJ551kajQEDCUnU3GI0nGTkQgYH8S7Hi0J08hHUmRrM/SiaiKy
FAe3JG8T8mDhciWjBhz5qQjJ2GLTApbfRIuDVfyeq5cBlWrgvdwYw+MQfQWdin11h44kUEpXxbXO
NDwYikMM8lpqexpV9Z6e6x+WBHODWmDk9ozBe3HrpnN6SKh+t/e5wqpUH5d+fto7pZPN+HjG7me6
GcOXy77i3COd/njJaAGQz8H8gPPQnLvmdbb2Rbo36v1lIavaC44fIEa4+CeVLtjIcrXI7PTikNp3
Ufswx/eWqSjur+yTyKti9oKIjmaZybkr3TKz0rg4ECA3emO6vbyC9c+jnotWH/T6yB3TbVoZlq5l
xYHTTQs+liVWpVXOnTb8igC8/FuC+AVHYXDBxhEdf0VxyJm14zlcSxHv69S+oVb4MM+F4tzXFoSm
XxSj0P6NgFi6I+JksKoO5adDXzneBJLRjPqXt+y8lgsniTSueJcCuuwsYiRh5Uwp51hRFt5zN/mI
luIhNAfgW5N7rdf83spvDDrcxVTb0oX7vKkeE6sPLv8OoVwnLxvpZ0gbq9tl51YZKQ6LOWZ+kvBn
dI1uu6q/sYGkh5b7X0m7KK6kcxTmP0Ix6omYAlAiZ1ACAPV1tG4sDuZoH7ib7+MueQBRwK4FJuu8
FFsQojzyePaoW2/0bvEznqKGnD7HQJ4lbbZtMK/sXd6IFSsELR3mKZFVF7N70h0yDG5nLYzkBzq3
aKw4AIh/k9eqAqT4ytl2YzgCnZ1U4KZLitXblTbNtp2jJelhdsDA8BynL3Fp+XWbef300mafLy9r
VSBeJEBuEnPIclsPxm+0pRjT4tCWz/bYefG8a2zXS+LH1rC9ribIJGTXOzQA24MmDWwzK9MymlYt
Y9rDHejgycq3M40w561IT6we1z8y5Nb/qMLjp7ewrhjpNCeGhORrssTXK4WAYETnJ2YARMLm1O04
C7KwVmGXh6h85817Vrxl7O3yAa24mhMRkgEmi2FndDLLw0D2v5h7c/nrK9t08nXx9yO/2cOYQtJi
ATF7sNDoa5jftHRQ+LKVW/JEiPj7kZBqZCnVGwjp6XtPihu9yICxNfuRCsNXJUiynqZtW447rjyY
gxfrmwhthNltoavUV5yqZKQn65EuZCOx9CUrIcZaBj/Lfto5CJPN2AvjHdLfWzv/bjfIHZaG70zN
TWnlnlXclFPoL9WzO2h+juiXPJBi8SztoVnyTVp9wePGn0bbc91sP2fT1mGNx4FDXN6yYgce3teF
zrvF3YJOxHPZLwCHeGX2nnczCERKpLQ2jU030Uw2KTi7HPMnGT9nZeRl6ctMvnMkNvqKoaPhzY0f
CVXdvis6ClNDZkOU0NHZIGlRMnIW5kVZix4Di1XbzkwVe74uQaBrMryZ8V6RVMicy9oys/rAKPcn
BzOCqkbUFUvAGv6RwE4lRJj3nis7qQ+gQR/Dm4S/m9r2srGpFiF5i6Efbddp8/pAne+MPbTl5vL3
V9T/ZAlC/pGdjX1LapLh+xN5zCf0zN7Oyw40rZelCO2WtP9EinTYxDIHbjAcha1b90hseVF4g1jI
s+qdpk1bd/j+L+QBHdHBu99BnkEyapqRXCOMVejgL/w6yj27OhBrV0/hhmn30dUT+iZaqnE7YbQH
kDboHjvdRBMZE6OfwurAF/3e6L7kxdUldCEBtX+AdurgIpKBMmam4xka1TUe9Q+p7fWqlrRVNTv6
vrSCfiY9pmArWKP5YeTfq+zl8oGsqpmArBQYLXhPS+5cz4eFNy2DAoBgpxpeEvY5b1BsUDXXq+RI
B29MCICTkEIOPFxiDzfNcB86T4uK9WpVoS2AWOC4EdrJZSAt7TIA4Fj1IbM8VH+6ZV9Sr07ftcpf
VGO8q17mSJZkorRIdDeqsHfh7OzqYtkMY3Y7ds71cYlAm/zvkiQbLZe6cBKGJWnhjVObHi83fXol
pD3KDSAP+YPdjVk4IFhJEfEUoiu7ohELzMKP30dVk650/H9/HoVsYEshPSrXVFjbustMMxbYcxR+
Rv5I37ZVWwA4cRa8x+akqlxLdvOXQANFUdCEIZ6Tb7Fp0SoMXXYsWIwHu35C3HjZbqSz//v7qMlj
RlzUTqSzb4lblz1I/YKcAoI1Bjb4L5paCiGru4ZkMvKXeMqfRaStPTCtnCzsGo6dLOjvDcnOyJ71
TlE6WROEqh8mXwBVBV8mraYbLRdBCE5/GEGAlpnZG5tY5zEaOp6OEo7i1hHGfnTr/Nm8Y3GSRvfo
802LQYgzv8TOW17swnxXjm+6+3H9KaH2hBeYaATFM+zU/9MIQNO6q1GwPX3Y09dw2bWqXO/61v0j
gp2KaBjPjWWECLsFqM22XoAwdkuTm8sLkV52f+/YP1KkaIOWHVxyhR1LXJAF7qL7uPYm+wZo4frv
UAWAsCoMSi3mLZGklI21rjXWI8PDgqLp51uCpuhPKensjRkW9NbkriC2ayb0Qmd2Srww5FfWBv5a
LTC0MKoIQoGzwcjGcbIwdgoWUExfAqzvO+9CRNC9hf7NUKWMa5aMZ99/hYkDPgq0ogZpoVnL4flQ
xv5ZpvvqSkKwv5cjnuXoPRGZ81MJhZkvlSt862i+JMmTVd1eVo71FfzzfWkFecaKqiApC1A6Rq/j
z7bcz+7r/yZDur+LOV06d4SMLhTpKXN5h+YzL6nG9/9NkLjgj45jHKIhpRbsSaf2jRXb4JAX/IKb
y1KEQzvzQBi5/8+RSNcd+NxTXhuQAv+eeG1n78PS+TdOFb3haHfDP84Qr4px1usRHI1QrE30iGRW
+8hVpA6rR38kQ9otO2zR64OemGC0vsZ819P9MP6+vFWrIlBowWtK/J8cQ+duGWW0wlax/K4Mv1RG
4pEpVNx0KiGSF617ltNeD7EO85m0rpfyLV7mimtn9dCPViI50XRokkI3IYRpAB6/Y9rV3xcJMLhM
XTRtno3Zhh0ZUz6ZetBVudd+m4gq6DhfABJTIEbEGA7uMt0Vfz+yjYWwzso1qgf8fqktjKaqOJHX
BGDaBx3NeLyifiiZRUhn3mqZaQRmSrYOzzCVrkDmO78uRSIYiXAMlKBOJA+dNZwvbc+JEej1jBae
ib4hPRtvwR384rbJ/rLqnscZmEEFDg0amxDfomB4ul9ROGVWNqAk3/SbJQPUFRwJuOu+6vrmsqC1
fYMlQwZqFujTFup9dDBdO8du0vZGED5y6y4sFQ5+/fMYwwFSgI62Y2kdvGeA80kXIyDZ/VhgAP3T
v/j5eAKiUQdj75bcqdOWY2hqiWUEHbqmx5ueBZe/f27d2BdUpXUACaNJQqYiju2cO6kbm0Fj+2m+
B71Fdv0dCxGACsL7Ao8l9OSenoBZ9ag9oige0ILT1zpxp68ajw2FQsmFHFzlSI2hbwEWgn+i/HUq
xi0x4tr3Mw00QMH1Q+th3vEb5zbiks+NaXgOL27a5K7jzzNGApb6Zz4oDGhFF8B7jbFQNLIijyIv
FLwddWQaGgl2oUFuqoQpIs0VAz3+vpxrX6olGgiLaTAjRxl13ZaXscdabRuqsvprK8FcIdKMorud
GZJWm+hw1KoSd5fRzdunoeHby1q38n20QuDrqE+A+caU7hRqlGmVTJkeaM6XETyj1xsNQ0UPio1s
1soMnk0KCvoBPXBiv54+G9dHXEAj+Of7Mlx5F+WlbWFEA6x/aA94SIFP5XLFYa9tES4UDBfjlYy2
SukIWrNMYpNOepDBJpOvnaF6wZ5bPnrVKN56rvArZzjipOd639fpGGj5DoWCKvGSK3N8MEmIAMcD
YHfRVXbGBx/FgDsGYfcU5OlbGKd+1ysCoHOLgADsEIakUe1GZejU5u3BjA1ua2Og59UOl5TfVJtO
2+WOosqlkiP+fnSJ1GbR04xDToQwvtU2ul7vQnNfaNy/bBirhwJ8aJRAAfOKAuWpoJ6yIucVGwNw
qG/anvwYB9vTrfjH/yZGKN/ReljGMZCQAmy37I2djuJNXlffHT3/dlnM2rZhHAeQI+DWRoFZfuOX
ePsv9TAEaRrYeuJVFQhFzXmD4bLNZUkimD59NOApiOAI4Tzc1Vl3lYlJQqu39T4wrZvSPIwuqNp6
DN6+TtG3Of24LGztkDDbi9eiCwy8M0yYzuzBSG9rfdAs+9gO8myvd4qrZFUEJv9FhgTtfnIfK6YZ
WD402RDEqeHV5AXQHZ6jgh5ZF4IOeMxvo9FPnpHrhgQdB4bRB0gsGXyD1lVTlSNfEyFmYxB6C5Qj
uZpPYm2MNQP6nNevvQsuS/JspIq9WtMydJ/DJVuinCBfu2kLNGxwaU7wxtmdXRtPbmXu6rHd1Kaj
iPbOo1Yx6Qc+D4GhCn0Wfz+ymySza6Rmch44y+DZxe2UbNHJsNEngDJfmVv+4zyPZQmVP5IVtm4/
WXHBA2N6c5zPLaCGm+T1siavb51QMiR+rbNUbBtnjIcNti7iX2mCXvq7Gm2JKvA+lRTx96OVmDQq
adpDiqHxGxqNm1hvNjZ7Ip2i//D8zsTxQM900MAhbpFLWFM0uDEGTXjg9o23IC+Vz4pbeU2fjyVI
h2Ly2s1St+VBq//g1V2Y3jamCsVmJZLFeAMiI9THhFla0n6VYd86+VxCCH+P588Fu1sya2u4uTdH
qTcUH33xEVWlr7G7FuXNoVEsUsYK+qN6AmgL040YHTpjUHIiJ05HQIMEnVV/jLZ+l5b0U1Y3z4uj
b/XF8udGv0cFj3gW5bvFar9cVsv/5weAFYRgAhmtbNLFUWOsd5wYNMZpX0r2m47jpi12jXZLhncn
3Q71vqcPhn51Vgj7DuSO/0iVotJy7ueusCB1NmuvQWDUbObke2QqnMiaORyLke74Js0HM52tKWic
D6v8Ule7Orub7N3lPVyzhWMp4u9HRsfmyoyBijEFrp16cZ148XXztn8piUBGA8oFWqllX9gWSxWl
8wQladPaJ7zbREt+o7nONiHRF81WIe2vXfGuGOjGPWIjnhCmebQgHX5qjsNlAhZO5rHmlhaVN/Bb
DMVvWOZ6ebX9FxuI6jSQGyk0Qr4d3QJU7noU8aD+SMM3w1KEYOI5KkcsmGH67+clLciTkDljhc+T
+lAO8caONrHNPJSUvL71CnfcEE3RfXqueODYwsvUQlgO+AX51aW3cYL0bVQFRvXmTgy0jMDG14GI
8PnanRPpELDLIU+FCQKZlEobxnIYDVoGlWfNke/i/y8LOL+G8XHUwtDKjMjirJluiVnJ02Uug3jn
0q31251RD9vmCjd47uuFFKR2kObCv+S4QtPzeElGSMna2PP0BjNSigM5t9ETCfKDvsrG3MTQZhlQ
ZwcOztRU7NPq9zEDjXQIypRo6jg1mbjTu6F2F+xT+lL4eqTIHa0eA+5ZzOEBoRkd06efXwoTQC76
hM/bs1ck1MOUOsZbqbsBmPLm8pGvHQawT/CKFJBYyLGeyuJTDj6sOCsDbfpk4zVRbh3VzO65gxGU
R+B0MLEk/Wz8qR1NO4vHqQpIkm3Q8NstH6Zd4xExbJNyp5FK4aHXtu9InpxFSK2B1zzvqqBho0dz
F4hFySejcKlH6mIflYUqsFjbQ3SkIBknvMAZDQ7aNIEaZJAySEnyzniKMCn159xVrGtN60QGDOhY
gmLNkK5RIy0dzNjYMP+l9G5nAMNerwqCngZROCqhRH5TaONcOMWklQHY2T13sn/RMgX4LAa9FYJW
AjFkE9FtJyi58R/kLmGdM7gAUOTiisu9vr7VmttymT1i8a2u7S3rtitel4HiR1Qe4895ub280jUN
OZYvR5tGMgzlAvkWsPlagz4UYQq0Od3eRW15MEpXgWmypiCoLKPp8g8PuTyewNIwBXx/1AVx7pd2
iyBr3jfpv1CPYyFi0Uf3+DJkQ5dwCCnJRms81ajIivZBJ6gNdwR/gbz26ee7WR9QiC7awPQSVKpU
fmj18/g4E0ktIC9Ifih283YJy7kOCBx2N75XitB39fvOHwQTgILiqXH681stTHna4vth/bm4ISqu
iZUTRloU179ovQMNmfTzwxCzkEOR1oE7xDuLtNvMeh5Vjm1tDbgQgO6F3AViJzm0mequQbKsDtLo
Ww8QoZ5ff2+KG+e/AqQzJmNnjoie6oBZ743x26WfLtudhU0+jc1EVeqf70u7lHZjPJn9VAczABJG
84aHGxdEpPXHZTEr5m1j+gD4ahg3OmeMrqYCOMmLWQUFaROPt0bjsTIOUF58D0fnQ4v6l8sCV08f
7YRoIwPmIwLpU+XCvHmV9w6tApAkz0hZo9TTRPa95mLo4bKkNRVAxRWJK5BvUcw7nkqaq7pJS86a
IBk282t5Jf4d3h4oUepQLcCIIeEi533dMMsLx4KVRDWt7/hc8JdqiLPt9Ys4liLU5MhTlfE8hk4C
NQN47l02GY/1oOoPWdknB5pmwp1gCBYl0VMRhhXSeAQwWkC+8u6Ol1cnRFA7OPq8dAygeXdZnODz
AJiPD4sKbXX116MSIpDtRbZaskOMuiCt0+Dz0Vdj+KJrV459iGPGHY5QTMDhohIlOcO0drQmnvMh
IJoo56V45G1sVf/W2iIAXYFpPLhEVMDJ6RHYCZgQm6kYggIkvdk2TDpFFL7iTVC/RS4fmQWRm5YO
oaqSIh7MsA9m657Xd4JUPfN7Y3NZWVdsG+eAQWrsGty7jEvs9l0TpRr2CqMmXlT+6tgvBnziy0LW
9upIiCN59hENLZU1Yq8686Pxh1Jx+a2sAe1eeBOjJVzYtaRPXK/idiC0C9BOmzK/XRQPFtX3xd+P
DJrWxMGYPr5f93ea+zrp/lIrXOyKT8ejHsQ+aFpDY7B8DCxG/A609T7ocMItnYFr89GVL7x8iYb3
qw/DdVHURvepmNaXs52ka+nAy7oNPqgb5LNir86PGs0G4D5Arwz6As5ScEPnmj1LiBG0O73bh70i
1Fz5PMIzXEFAXtVFv4l0FAsz67jkOjx45LVt6lnba3cH+WxcDUAaBKf4WQVlIJrNUWtCg0n0626M
f17/dUEHgBYWVJnP8N/ysekpTUczmB/z7imsFQHIyu78AZdD0wc+Dlyd090x9NyeGrQYB27Odnq5
fAZL89VVE+Dn4LULHASs46yUkZZmlxglRddg64E/GoiiYbs3B0Wkdm5xeP8hgYxxJcjAE+p0IXMS
YxBtmGgAVN5tbm1Tm+xKAFNdPo1zDyvYMQGXgEAK7kkGe22MhjshoCPQxDKBLvdWm7f1HBBDkfFc
FYM3J9CHME2CfpPTxVSRZc9utLCgouWemHgJLlH+hBwr8TAGcL3+Ih2BbAQiENACytPojhPFuRZ2
WmB7Zfseh58vb9nKwQDkBbjceNXqoq/8dC3JFDsNbWonSMb+bchCCAFTGNXeLotZUeQTMdINDgZO
Yy7sxgkKVnl08UYVt8CKAAtVEuQABVfYWfFvsHoXIOMwRKP9wV5Zpvj94m4+fQnAQtDUx0QWDW8Z
sY1HN0aop8wqK2YGRf4j6nf1B6keONuRZZfw31dvFc4bXcgAZ0A5U7Z56nRdkjU6OrG2JLpLp/31
nzcxrYAo7U/GXgpzFlMHjQ3RrKBkXor6iSpbunYQx9+XFAoE6+lMaGIH9FMbZp4TDYrYY8X6ENYI
MD0YO+xcOorR7UAsWUU0KEHsMFW9l8Wp19SFr+XXbxWat/4CxUeenElblWZa0c11Q4LuLh0xQaQo
M63s1MnnpZ0aWZMmWtaRAOwRoZdeyQ8NLcU77ujXSyZX60lLCo7PJ+Ymjf2kU/TCiH2WTMIRsSyA
u0XzjRx2NOlgLmmULkExvAzWAXSrPL3eOeHqRlYZkb9I8ktHPWv12GhVi5bj1PE6u/Ht+c7gimNY
XQfeFIg2MSF4RuQRGyRbrDylQc8wv8sD3umePb5etrpVISA+wf2HZhEURU79R607AxiEQhLUxfNi
/gKSn2+q2g7XZQACFMcC/iWZZndIO6QITbQFWuwuynrPXJ4npho9XrE+kadASIVSCB720kJ40YRp
mKUkIOXvij2E8W2ooePq7fJ2rZjGiRTxK47cLZlto62amAS6+X+kfdlypLC25RcRIWZ4BXKwnZ4y
PZT9oii7XCBAIISEgK+/i9Mdt8vpDGf49FM9OEpKNGztYa21P6B4WNH19+OfMOfoIgb2MdQo3SXJ
/3n8oi4BDq8bAhD13iufrP4i5hfuNCcKyqDNOf7Rqa9BE1QkQBaQ45cyusmrOKx0Te7p4K9CEz9P
+twhPlEpD/4PF2hR6/7a45EOKO92XJJ7h0xv0jgrzcGQn6nY1ihiF363jUZvFbTBygE7TeI1O2OW
T5w+kBiA7wNsHP7ksbBFZ6aSWF4830vr0Z+u3eKiPtdv9NQ6opqAdD+IYl8lgxWjwmpyZ4Z0ZYhu
qeqGxsOZWOrU8QYIesknwZP8ArO2qR3kEoKt90H35nA3EXGTmMlHifTnbjc+BMVEJEfgeR/Hhwq7
4IvOwPiTdk5EE3roXTFmaKcKaXoxPn1/3k9tDkrzS5iCvMCXTq2Q2AMbogvwkrUs9QckUNiBsiL7
fpavMe/S6OL/zXL04kQtgyonmOX33PKveasT1UBKcvhtMbUJzjVf+fpJ/3G9gfqEAgLStMth+cdE
KAnNZTYW832pBSrldmp7fOVYv77/pJOzLD1uF2cfyo5HmVKKfqMRr8Pp3qYWeqcW891s0HTQas8p
Yx4Lti3ZGkjs/e9MX2rAhE0CbD3MZDsJ5wcaPsf8r88e+p4nRIPPB0mws2mKr+cdNA8XIGiYdNv7
ct51Bf3y2jjTvakTDR0fncQVxP7PxGWnVnHhLiymFjHGcZBPnWAE923ErWISWKwJgf5dXL5/v1Vf
rQM+5Z9JjkJMX3e9kHya7y1NLmdpdj6U5r+f4uR3LI/r0vEYFdSj08BMqecA2gv3Ybzh86013eph
8/0UJ74CtQB06wRuAr7tceltrsCy6su+3d9G0ksQiJwx06fGXxS2FyLJEl0crVLcW8Abx0W792mT
RHaV/JyfhKKyDSQp3tcFI3m0Ro6EbASi4AZiednUrIvHn6/PP8MfZ2kr2sGahhi+cB7zeR0UD//F
+CA3A5KzvALHUGU2SmaXkc33M9rwOajptmfc5lMbAIDyf/hbS8ue4/XJeS2nnPN9lfT0V9ueyU18
HR4AD4jXoh8vmFtfVE5n0ogwGkm3Ry/5FPxwtIXKvl+hr74TZgiRj0fKCLH2sd/feKOt7Nbu9r5O
C5K08VVpJ4TvmhIw2DOv5MmvWSTsUNqBMPcxsdEdmBEtURK4552YrrpZ/vg6gDVAIAIaAQu1iIF+
fkWcAlC/Yva7fTFVGQ94UpxDcH99FJcZgLeC4CdZkl+fZ9DKamZID3X7rI9v4jjTOg0Se/xvvgM3
etHEQurgGKHAScj63MRi73GS0TlO8Wh8v+2ntgJp2v+dYTkW/7y3Y1SjyjNiBijzpoaRDFJL38/w
9S3CSoHgYgNFCB/SWX7BPzPEPPSrNiZi31WXvAUkbdvry7PN0E98B8oKSBEi34yU2rGaSj4Byzrj
mu97JdZ2lDT+ueDi1AxgBcHGApqCjT8ysWFRFmOcR93eZY9Ne9dffL9MJ4aHrCqMtA0W6yKG9nmZ
LNrOds0Y30/0bizT5ucGCr0ZUYNE6zxwJTHJ5/EF2EBhXNN6r4ouo76bKGv7/Rec2GhISyOvAkjd
shNHl8722RxMkFPca28trOtAXsZVVndnnI4Ts+DnQ2IGQpX4Jz76DhpAFTkyQ7O3kkp+fFTx+znj
cXIGyBMiPQHJAFjDzysVaNF2RIzYCYjtR78L9gCOPyiHZ5brhMFd8h8LBjFalCmP7kWFLPToKzx5
ll/tSuNnlvGyTsXrkYCEnXT9r++358QB+zTf0cLVRUcHWWI+6KSvoGe+IueIAMsIn1NHQPDhoqMf
09IX41iZZSDlPFZj2Oxpt45okXhR0nlnrMmpr1iIuGjNig52OASfNydv7aJpqA3R3unVcT7mc0Tv
U98AZM7SXhJKWci5fB7frsNQQ42r2YcHVyWxvGL1/ff7cHIGmEJkOuHSRM5y/P6xh3Vp0OXa6+Dq
gPsTMZbGaEIxl+dquadO8WJx/+807tFCdRXYVBIyd/uWr7zmzioPIACdk1c9uRshirloU7holx9N
gvZfIuKqavZd/MEP+hwT6+TwKI8hRsOdxyv1ealkPYTAOBAcqBgeCfTj6/KcHumJAA0IBPDtcXSX
sP0480Wczor60m72EbESW2/9iGa5+CjLcsWtKSlQ/TGQ7xSjOGPITp2DhSMLG3BKJymqi0b2s8/3
Yv5w40e7e3Kmv98fteXNOL6Q4eLMATYAlOMxex2K8jrn0LneBzxO7dZ9DfNqM/vNn6hzkvispN2p
L1ruJSEhuk7A0f68XZ5CgNP3lO8HsFld0SZWZ6/c+L9Yt4UOtqSLkEI+dh7bshjqqcMs3bCLws0w
Zs45fvSpuwMZZxC9wWjHuThy7sa8tsqwwxuj+RWQHSvW8aQ3N705B045sUHIEyFGh2gaHn3vaMWM
4zVAO07FXvHxF9rAZHDU0F7WSgI1rEYTPv/4PCCNaC/kgCVqP5ZWjzvlTmg4U+9jfk9w3spH4bgJ
lPQSQh++n+rE1QUGeZG1Q9i4GIfPZ6EaORzkwYczED4HyeD8/DEDVQQaYGDzwAs4PgR0mqlU2JZ9
/cB0qs+1Fz2Rd0WmEIcLuL1oIbEvR/0fI523M3ZGwi0ug7c8TPlYbiLF02pYK7LJ4zVaEK/a5oai
veH363bi6H2aePn7PxPLIOzn0KViP1rmWgUmC0d313J6AYmWMxfpuFcCclPLR0IZeyFww7V1P89F
2qKGBBM8cxc6Y3mJpqDX3nBdiheu41UQ/Q7iB5eJjAYq1eeu2AnvB6lYgrMBu74oGH+eG4zO3JZB
JPbC+6PkVezuQMNYhdOGdtvczOc+9cRxhL+wWAyE5j7Yg5+nk108inw0CHPmOxQhUhGNSMwKaOdy
dCv8CPItmnz34Dk4kPcS3V3srtr45fut/Q9l6sgcI48Kg78k09Gs5OhHMNGFlecYuR9m69amOLWo
UGW0YGsndx9c7qx17/5CaQz8U55wl6wGq1/nCAj4pDjSrk1mMyj3Sbf9/f1P+2KHECIvjOdlN8BK
PtaFzXk0FDMl3cGMt4EbJ5O9lnLlFRuS/zhThQnwJqErPe4v8lVHhsEdhdFSanFwOU83Iq/ObPWp
T0GMs5SxkNeFCfq808FkTU4RKYxvJ60zZWMjs/69734X7dv3i/blTC1LRRCvoRsH4KrHAqR1VSp3
bDx5CNJ5XPFi/f3wX24IwjUP+aoFBAb5xuMcht84kz3LYDj47t+qObBxQ+TGWHvqQ3/IO/MynPiW
pYkb6JiQi0AIvazqP2bH0ZaRbtDKQyO3Frm0777/llPDI3BG+zpkewBiPLrtPa/o4NWFPEj3b75y
m78/Hx6lI2CqUKeKkcf9/OuX3H1UBY48gKz9rs45HKd+/L+jH62N0DzQIXPloeO/08A9k9n74jQh
n/Dv6Ec+rleqfPAi/PbXctpbr0Y//XxtkN2BwUHnFiBpju4DGnPVAwpV3aFuXlTTp9r2fnxQFxoz
ogAkVpEkPratLeRkLJthc4v4ehzhNgc74/1xQ7QY2Fr9j+MaeEl4lIEHQ5SJNMnRo2V5eBijtpQH
UyDhxlXKm7UfPtJzbMqvu455AJ0DEMJD2uTYdwbWJW6HXMuDzVYtW53r+3du+OXv/1y4kZC6b2oM
r/sdE4/1jwW4lmUKwJWHbEaMe3F8aL24LHKK8QmEkcc2v+06nto2T0nUpJUbPXx/yr6eYoB24EEg
PY1Jv7QmqeNehfk8mgNwjYltPvLwKTA/60KDp2lReANYHA4DwoxjRrKZ8wpuZTkeTGgyv5WZ82Mj
iAngjGPJMP4X/kRO+7oImDY4yElfXBfWz8dHWRjKh0vYArGMoz3B0nVTRCr/oNZ9LICX+zGGCg3Q
8IYvtx2y25B9+HyoZl7VkxMW/iGuXv3ywPjaJetznIYTW427h4uOmBwMqWPPDVD3Cf4N8w793kVb
WtXzVfFjvUB8yL9zHOUVBhUqnDbMwZiTMfPUuefy3l9fV8wAQCGqcktO9zjE81qtQWnFDKLIuHuD
h2VdNx9kurC8VUXOQRxOrBmiLRCawCxbdOqOjDDRQwtYiuscoplsK5JBocxS+eb7Owhn7YRVWcBh
C50CgnVfFCM7qWdqaOAe+lF5hyYn9XZkXpkDiebsQS5sb2lpmtShobuRzgQ9VAMiVxLPfORpPJLJ
SUv0AN6MPq93nVJvfRS+kQo4NuHXsVrZPA9/z3bBHuegBWkjLFD2Sj2X0gvPuO+BB4oLsETuRVc1
IUMXhrHMSmmh77hurE0sg3FfjHrcW1OM1rwIHrtE16G1VrawwQDJ/6Jz/FqHJcSqGOAMXWdVGN2W
6ZCHSJLFo33BaPlWWlWxFiqQSexV9dq1i+6jGm29GyEHeIVW4Ug8Soe9Fg0IB+jFgtZVq0LBFta5
t54liM1pV/ivkit0pitC9kt2KqgScOcPdmSeatOjq3Q4V888DttMM3tY4/NdKI2jpe1g03nL6ook
kbarlaAWnjlVPUI4JN/1k0VWrrbe5smLZDKo2SmSMI/4X2tC01YdDGzlVSK4EZP9SNGk81FC9Hdr
C+mkka/DOs3rObCzAoQed6WT0u6edaXiXwZVrH4V8ZJsbKF/V93wbMfNmNjt5FxFMRY9aWK0ZJNK
jC+laENsTuvPIGBy/jiJFvGOY8X0YnLdPuVO6d2FzHhtEsmG11nTuNG9px2DqkDBU9pxIBMqW+Z3
odtO74wMH0Lm/boT/StU0UdAj1wrtxOPFKgk1EP0ZET9NPbRszPPU5GAskXuVViJBAg8yFpbU56R
uYlEwocc+n1BPLYy1ZbV/Aki4HDqnObp0NNmz5CX2XqxfAC2/NW3x/u8KQsnM/24Yj35ULaRCW2D
8TbuZ6OyPtJ+e91brd4Y2fytjRfSNcD7oPT3g/8QsKHTKRVgfme2ciGemg9RH6XROLED8BG/mkA1
eEusYEQaxOwryV7tLryfSiV6dPpsfhlbvI9FZyVdVXgpjUcw+RptUuqhqTQTRbTuRSAvYksH7oox
0axqgQ5gGQG37ErN6OmYCLeDvkTuioQwOqyCoGSbtpzzZPAVevWB/PtXVKO4qND3pp7GPCFt5a2a
Nn/WveU+BY3TXkxT/6cLVD8kgcibS1FPVqqV/6pzF/0hrdDtoy1HK8w/gw9laqBPxxT2Ta0c6PjK
e6IqaKd1EGjiRhuII1YtfBrGsjpHAIqazRO3AXxH2xovL0DprrR3SwlQBHMv56TzVZuNFO25xiEO
srBmf4Oya7KwL7VatZFfJ77Sbb2OxmHGUfKdxDFkV04uaRJv8rruop+4l0DOzU6D0nRpk3dQCatb
CMTbkNciIImkSCOpjEzVvVNAAER54xskY7tNUPM8NdTz09jpXGdtCtS20n6K/riz1fOdqeR1BT37
68Y0pYOjIR8dzndTad3XYSuszTyIhqe9RwYoRbIHOtYvdlTC8Bjme3PmM/NLQInJXMqIlTt/kDBr
uqkGNHoV7lM/Olg65GO8W+ESMIqquDKPDeG5uVC+lW+NL/LDBIUEC3QgtF4cW79JKit3N9FM84tO
8Yat0A5S0w1O6m0lyUZRxhLtVL9CAk47nkGZBfgBaR+KNi0qS+skzx127URjcSdHWmVmGIZuNfnm
ypAOl69hgoisGcfo3cFDuR4LSt6pXOt6PQCdvSLU4PyDhX07lp5DgcsJcmjWkuhGMoezrGp9+RxJ
d3pAMfANqs/kiqvhrqmxGRZ6Fv8CMCkyic36Io2rsMsT4YHrWxR9k8ymHtMa2J9d7kf1uvbJ+Fsr
STfuEPFHYo2Pc1O+gDwjLiKn83dOHbi7qMPxwG220sEfaAJElkpKi7AM2VEKIneDpjwASe2silrN
lRsMw5igffAblIJKa+Miie386fowgnCe8pysMqPJNIx9UhdekKFQ6GU66DpAkJQ/k7QO2jgxxosT
N6rfh841aW0NsK0NGB4Xoyhsfl0tmho7zQHHmVCj7jNZW14LCXK/iFcth6yBcgjeIScweKtHiMEx
AcX1fuvq6aWd6igLOMjPwpn5VT7LXW/QjU8NNUB4dv2GTt6wkaK4VeHsZP0g3ZXvQ3CfGBhW3wxe
0nvCesG78XfyGCOpaludRc4kscIDnLyk0UQIfDpl9ibE81dlc12P1WaaGo5jWuRt4s3KLVKlWZ0U
TQz+od8+kqkTIgkjJNNcRccMmJFtGVrpXIPjajcNVCDxEwl6R2WmNu6mtVxnxQonSpmOymt3rHhS
63ojfJpQG/uiBvwwvNT6ACAyuXNk3qQg5+KOekMH/YwSusxJV6vmCYKi9VpMxFn5rKI4tLQ/BCN6
ZkgqunuD0vfWhfr3DhjJfFOP6CIWKfN3wlKmeHAFGnyX1V0Agv9myRxmPHbNKh9KivtoqZdO1BV2
g5qXroaWGbFLtBjq6KqxSvUCe2he6mqaMpjq9rKNin4fCd7CSIRel9LQVDfKofYKMm66TyGI2Kh2
y4q6da8tbZtXSBU7ySylmwJTiVuobPoiJX+3+8BfB7AUCamYky4dmlJh6eoi6LFIcaj/eK7aE2M/
OcLrgAWxokMkSncd6SKQKRtR/3ZRrEDGJqBb25V9RkXRphCaZKlHYwd9KIMyyYOmv4BtbpKmjNpV
xWT4gAeuu0FTRH3pV1DaqBzcGe20YZlyxGEbU3l6Q53KXMUxzdGbbYwceK5qTpqo6a7BPPZe3KF8
Vk5UPBlVtok/Rt1VDcuSOGUJnlYPb0qEHe7TCBfvLpq7WKysYXSTvHSbP70iYYbfile+79Gaa6Lk
T16j2JcNgjx4auzHrRUMlbodPLt47x34N4MrL2Xs3CuPM7Tkmmp+4emyqhIbnRokGnfJHWHhvgpM
hQNuo6OXL1/ySN2Jsmu3VsxZ6lTFBk5c5I8QyBzXZUE3stfDRRVYXmZbY3AB7TSVApXcJZIMzrBm
LWTLpD0vQCW84+7E+9RpQBzXPr/JZzdfUa+Qq9GyB/yPPovz37IPeao7S65wXqD/ErgZE6JMxjia
N3iD/7qT/WaEWUNPoQGIHBWAKt54ZZR11P+Tuw1J5ooCiw8mXxJKBqpHyZGoY0USlwYfEQiVIsuG
VYZ0aerZFUyoKT7AhKzXo6h6VET6Z7fqGLqYBS/z5LPLSvm3xnUgFRWJv7xtopsyJ/oPqCpkxyKq
H+aI0o1dN+D3W6Z8bHLVrtB2btrmIjDxavJqUl5Dw79L0G47vyLo3gipVLCSo9C0ceZI7avEbS14
ZRWYAKvYTICgRnjp/Ea3r6hyMj/xPc5/iQnPYEI6tzh4EJKdUot17m9tQvniVP0rFFl/mzygKZ+L
Hh5diVYi5oFO7bjvpIJDWMD07EivBpHVVVCTtCzNKNMIj9WfMZqjDUSph9/wJmSGbI6fcI+hkFIq
2a2K3OpWPq2nVVyhSyX47fLW4Ybc9Spg6y4QPrYiqKq0zHseJ4JN9LFSAog+6vR1uFM6bNFLyxvm
OctDy1lbDvlLCzXc1k7zKIOAr2CSEUsQ1m3tJqCQQmmBFxosnv9mfaPgvMpAYnX6uNi0MFWpASjg
1bNke4V4Ahpes1WMZtd4vHMeahE0zRZqnkysAzi9EPGm5bqquyqrWPGAgtuftoL71/pl6vp6gi3U
CDTi+W8cDwrm3YfFCfHrK2z/ilcRmtGhp85uFk65GkvgoCfc6YMKZrj2bademeOrB8uzbjs5AOUU
hwqx0aRT4mtchZIi9BFNYT9gNyO1saeSlTRpmyG3rpyJNwXk8Qcr1vBaUU1QuuvgS87NOjcE9Bht
BS8DNuiF1rGfX/sKqeYQALQtYWPrXYjBvkElc4Au4eC2KffQS7EufVevikgi75NPKKAAwO3ddAGL
wE6q353Sh58L6b0bO2YGCpemuETTrrZLbCSonizd5hfMpbnJhAPNCqsJoJMEMkB7GXd86QdYV8Xz
GORRYoU11gHAHEhpiRYsBNttV6D//A78uSLAo8M39sboTqheJL0sOsAkZ5ZWeflA7ImlpWwOnKjH
Fln9Sy8WcP3yWeHtj/qUFpzftoQ36Yi64nMTNHezKOCkER2mgSa41UVbXNgOBCeZLaINJB0cXGY3
ygBObi4hZ0jkHtwWJ4k82jXXuSk6fgPNir0KyCv6B/V6R3PlRfeUEIgNzUTXCe3qd+7rB+LWj04n
fZxXb3guiC8eo7q3RWI50/wsPD3eDJ3cRTwPMjyiFU59HL0ObH72oremaDTiEIts88C3XsumJAl0
ZwD3ZmHnFGsWGr6nUIV5DnL8eq9tw7dh1ngGPfceos3+aprEU1tqljYl7gWP+o9+iHLcsvbZM2OT
2jPCxAJtcZOws/xNF9RN2rugvOgxJg/wiR+LyGPPUC4Pf0PDq7icfbvDM9qHdVKPtL2hrTPqtK0R
3NYgYqxq1O93GtpLZG3POd23EfomZ2hO0Ijt7Ol93wSV2bFqUaWsA8R7RQwKlzb0wx6mj0rpq6Er
IQQd8N9TOB/awIG+9eCLgV/rInp3aeMlvAOcctUVGo+SIbaGVF0EiE0UNtB5i6D8hPKtarHhUF13
LmLVhiDPeN2F35I3MvpvXqzLtG1gIH1O3pwenEQHpiiZGRYD1SeOOvBYYM06qp5mQFTSKbIpblA9
/O282UpqP8zTSYZooNvJIt+pZtCXwrW0m1RG7OicW+Du+UCZlM7g21mVB8+jAIzeZtPdWAdhhqgf
UaBhJQxL/CAJfbYEs5LQr73NzGqRTrNbb2cTFeu2pBo/jXX3gWkGhPdiIRvQUr56ka8yNsP7bioB
g11M7c0YufgGA+5dNdfDg2Xm+neFplq/wP1rhi3SRPK2BNo4cfD0DKkJvcMM5ajHDkoF29BIVqZO
QaodpMX8R1HlDDc8kAqINTQsQstbx30RgLtdzM5odEZbK+zWTcuDzaC7tS8a8oxY2WQcGKibAWqZ
q563PZD3rv27bpWetkMOwjLiKiD8clgKvIJxEivSpX0UzxsxRr+w9DSBVwL6RAQndprJQ1t7Zluh
sXIcDlsEieuYqfiSyNCg8QFl+kapSnq7uNXzSvvMuWR9JFOUmmXmGfWErKm7DSznJS66MRnb+LEY
8GFu5SdB4e9oSQ6GKjjnVf4e9uIFjlm4mgs3vjASsWGMSv0YVuYg8kKplZSkTiUxsk4tQtBV1KUs
kxFiHTXRtxASVqlv1dDs8+otr52t0wXb1pq4TOE+d0kYzKsO7lUc1FtX/orcrQr6xJ78D2fM5brv
hH3lFgVQicjGfvhIivwuQoXQvCG5zoJ6kZKtm1uEoU9On1erahg4/M6+XJs47BModNU7zyC7OnXk
ZbKYuOI8DHlmqPgdN8q9tOuhX8liDm6o55l7I3OKcBMqMyQsH7ia38u89TcDZKunpHcLxM0EaZ6h
EDFOfu+PD1EdPzYWqQtAqgJk42o2ZBXuRVopO77oaotnJVSK2oTiYXmneEUeAcUY7O1clu8CLsJV
PrrkmuVBl41mHBICI3M1R8K5VTb3kMfhFkkGj0KjNrJ+xY658+bZ3sjGM6u2VGxnHIjpUtCwEqab
v1FhfUi/9ZI4Kg9hBXEvAYc5A635jdIG8qIUOCI6s/Ai93kQXI4Q73ryZuTCbG3Fv0YtgyobchlF
qZ/b6taT6AM4576AHxBbBTKqPEy0PQhohZfikTU5pirC5yF2hmyoI3tvjCs+mO7QRYTCcoIrP8+/
BJ6DjXIR7q5HhIf3MnAQUwaBEO+9W0EutO/20lYORHgh2JuqsjAqtZ3mAX3mx0u8sijoTXE97oaa
hetxEG9jXsEYBYPR97p3ul9QjZmhcSj5KpdWfFM0HYGtAYmjBLEwTCTlI9KH8SuSA2WaK94/z0B2
3Qajk+dpFNEZnwVX5TJwOkbQPISGa0MnkxJdQlreiZ6mXrKPGJnQO8gpPQN5FGxnZ3JTZIZnGI9i
8lYzDZ5tpPLqGUY1gJI7JPWK6l1LR+HXl32N9MJQsizvtftqtzR4miYkkRg1MIBx7r4qBKFX1hx1
f6hedpx4d/jdfTZKOqm0Q+Isc2I9rAAL6h5ojADXHuK9MxQ0Hbw2TBy3xUVsuElqj3npCIOzVl6b
/y6BedhDwEDt7b6f186srofAuHdAspU6MQ5bwgur8nCS3HGEiUV03A3S3jRsRi4EqF2gDAQSVZez
G4wbj/DpDnS56NozaJw1cb/ZLIZir6SJ56wkTZTUsTUkBUGHnMRWs4UIo/KCtLPd6kxZ9lTNwXfA
1kF1A4yOY7CXEJ4Nv2pyD+HwPIerwd225ucFLaiXAJoAHQsQR7yjMk0VRvAseOWiIpfZ5TY/x0o+
Vc4AUOQ/MCz7K2bdRy7LRc7JPXBr1fupfU5o9sT4SwkZIA7g+dFN8giQwytC46qPo4Py32BCcRC/
r8ic2IJ/xz8GRAZ9aJCAw/i1GJA72nrNRY5M3PeTnPkI9whbgST9FCH9E6FQvcMzYp2pKp0aHogK
SMgDbgcC2PL3fwrVDrI+aCUShIAPX36gF/JPfzzk7ha1N+BOoIZyzPuKpti1XKbdAzBg1kXEt98P
vwA/PiGuwC/6d/ijtUH45jl9geGJ2MXhxTBfmGkTIh/x/TRf1+jzNEf3AJlKlD8s5R6a+X0eH9jb
/9/wR2VdR/QiR7HYPQi1RaLbPbPDJxcJ5UkQIFEKBYPt8w5D8KsJmPDx68k6qpJJJN5He0579NQS
ASCOTjQxQsQvGj5U2EUlStS++YiXcWoTtLL8+SotihWL/OWiLLd85j8HlZV9wxkkcA8ecpPMW/H2
p6w1HKZ/Jwg/TxCU7VwK6GYdtDskJsooOdcQ89QiAUmP1hMuOLuY6/MMVje4yDU53uFJoDdiQM+R
G06ND12PpYXVgnU/LnqbOKqYK3RwMHgP4bGHxjqzCcsaHF24BZ+Bnw+s5dcGprryUE71VHgYzM2c
Z5BfMBu5j5uf34hP0xyBpixeVnkcYRqBEkKW1+n3R+nEjXCAT/RBYgFo/ktbk65FuqMo2hAOsn9d
jZnPNx4qxxJJmO8n+vpAQDMLMEXgo8HaBRHh84arwHYHLmLEFt7MdpPfHFCr8G+FHrwzM534JLC/
QDcC6WTRITqaKS9Qu3aqiBxs+wM1rdSMFOU8Bo6D/vlMwJstwOIFOP1FecwwKFLg8E0HNTkIBzoj
hysADpzXyjBkIYuI/hhciIQGhCMA7MWxgyD950VEnW0C+k15h6Jf9cNKndPV/g9V5uhQA0jqAPgK
7vACrPk8gXRDRCkt3BA7RpIut/w65ayOABmW/fXM53wEs1+gGzWKPnlmjbYBGsJDS/rZ7q5mO6ou
UIJkexsogyRH/LxBkim8ges67Vw+EWszBYG+tVGlvXHHV3Qcg2hXsK1sX61rkptVI8ESYkSETUL9
sr8lc5ivRp9Yb31d2fuyhOv5/bk8cVpAOAXxBh3DAZg+lkGO0YqBBLN0DxFsaVw/TI6TjPMGabzv
5/kKQV+YrZgKFT/4ADg3n5d2rMDF0sxzD6hbJ66505BjQFZrQit3jUp4Pu603jj8AmEg8sxnjNVX
7g8wazikAR4mEDBg3D/P7i6JpyYi9GDf9qEPdd4cC/wuvMeYtaklEPsh1XZGl+irDcZRBToHBBZM
7BwTzKgO2igcBT0Ueb6hlrW+/35JT4wPWjW4C0tLLsjLHa1oOBFTB1Swh641N43NL137jOjfuRmO
HtqWq7iHvCN70Ci3qpUV/JRKj0VZKLwLxgzSlNHRrlQ+2iJpt2IPZQkvIT1L8Tv5+6H3HuDEAS93
TFqLtdCkhibewXYAkuEbCNz+F1vwzwRHBqmnoyem/yHtPJYc15Vu/USMoDdTUaZsS2Xa7QmjLb33
fPr7sXfcs0sQQ4zqf9KT6mAKQAJIZK61ssRAIe/rV1ldOWAvfz8PFopH4G2hoF/oFMpd42k52bEX
mH1xgbDwu+Mcvs8KIJk7Px1FMkCs+FKT9570klr3mXLo7ZVtd3npAUj9s+1mLVh0a853nSo19IBQ
jPjVnm4z5zUy99n4XvlR3r1vTQjxQTaUhgw8Jn41pC3spnRN1mVhCf5QUKG5EdNebDIf4eLYyOg/
p8u36V3uv3sHOIoJVBScKySqiwun64OkTycpes1+BACcu/c7EDRzgI8cEJx9ljA7cZmqaTk68atG
clzd5J/f6/4zi/2/zwuvarWrzMbq+Hya3dvtY2Wt/PzZP86v47Pvi42MdaqIcafzfaV1Cwu4groh
PU/N3A3tNa3ABV8lcwL+G0wljGYRBT5EphkkTpq9WubHvO02Ax3O1shJl5ftrDL7n43Z2d48XMq0
RleF8OxV2hV9uOl2ypy53L17Uc6MCNeCbWZw/z2M5Bq906L7KXv3vcYokKGCqwtljlBTGEVpeEMd
ZdkrB/pu0sc7L2kPfzGGNyaEc7WvPTPzvCR7/VSPj0P07muNxlMoACFwY3D5iMdSnHTV4FPgfUnj
703uaupKrLNwZsBAA57tMFFQ2IVlTnKwQQPJzZdB3oa3oGTePTlnnxcWOJYgs4L4N1+6cNijA5bH
48q+WxwAaqkokRC3EN+fr3CihubUTT0TVAF9tOhn069YmH+jsLNBEnGv0ViKdKL4Po28WiEha1sv
fbUH8GbGe6/bX5+mhc1GXw/e2KT9/uzq80HkQHnUnALnC7q2rh59yKX7wq/c5N0tDFCEJGNJI0+E
G2dy5bmdggdCiDqk/eJHxb13l65GSQun4JkB4RAP1CCoRor1L/FvQEWBszdC10qgi65sOjFIhnIB
GATpKvJD8+NHJBB1iu7VxWBJr41FPKbu8kS9k9pPFuyFtr2dnHEL7ouiRHBzfaX+EAneeMPMJeEN
yeMAOSxerSIHN2tCTfG9QXsdB6AlMDNjfeODf/joTKN2COkxTfki/xQ2Rv/LS9X2V5+bzn1W9N7v
1DHTu8yTPxX0xNinqudsJG1SqeZ2INM0iadFU9ZIVIxJYD8HTUkbs1YNjoj09nR5R23fTe86zYVo
0pc+MITho2RnwBOKeke7eecACKI4KK0GNg1A4m0NVoXuHvEAcj114uQB5Gnw3DvGK8xOeXt9YgQX
/ndeNBKm0BzRcxF1qn3V6dLA6rTX0Lj/csizh/jLdQPCRv/XgI7WKA0rFsKPpK4bR5Zb7VXu/C24
+6pTV4awZkG4LGr6Lat6wBDoKyEdvL8YgIqELek64leCWCECCTLSaHmt8HldOoRRcLMSn2kLSwBt
D26mDldSvqB+an1IHs0utVfaeKH96cXxB99Sio9Kk/sn2UDpSDImOtfkXrT1UA5yjbgwHilI+8am
6616b2mtcVeosfmc1nlzIGWg/jb7/tEDMncjq71NckaKtmUkFbfOVCuHyJCgCVgt4aBSg6Sz62Lf
NYCqOlgIB0UPBncMYca5FPvrTRG38s8SIeJN60GvmMZBuweZtCZPurCMHA9MgkI6EVcR75wIKmlg
Dvqrpv52vvnap+t+KFwHsx+ygLKiQ5pCxV68DorGs53U9rRXcoobHdjBMNwBEL9u5I/SunDMzKQc
GD7IU1EpEwaRTlYzxI6vv1qjtc2Tg1d/cQ4d2Rv9H8B4oMG1fBv/moHv5jYdf5rKk2n905Eol7qV
EEpUHfh3wCgooQVhERGKLy/VqT1kFHP9VW3zx6pMdr0enBR69nY+/YmC6YPmgXRC8EDLlZ2a5yu7
csGrZ0G2/5kXdiXIoraNQsx3NVDKGKLDSSrufX1aeQBejJPU88yoVJE9muWCRCL8VLeO4bF7P5Ar
PEqIhZgFh3lfxHstKaNdH8XH0g6/DNJOqeOTrIcrA1XnksbbNUee9V+9DVKGZCrFAyLuNd7o5NaO
akvJN28dxVUlGcRgXrympZw80vcovw2iWJ/TeeotvtOA1GQHxmS0DfmmtRPf9Tvn99RE6HCnfgFg
cEA1oer6GyDva7GXuDQONXiLJiCkb0kfXbz5myhyRgCkwSm3+ycj6dExCI++EW8dp1jxQnHXiabm
Tf/mOaJ0vhlLIA1OpaW5pv8t0PYccCuRnnhyzEYgKJKylVHAMUS1dwvEjt/Xk3esM9U1EmD3zoqT
rVmYZ/TNMCRvMLzCwELXnrpxF9krh9Pa94UAr6li8I0m35d/pdHW6NaiH9FDhQkSwrtRNtMmoxfd
MfNeG9/Vi5UMyZJDvV0A4Yo060iWUyBrx968rwEGNrrnxtFToicr7iTEqdqflSZ8Q2OJ7U5of74O
mRcVqQpy+Wh4jxJoKSXacmNBpzp6+lrpYdEWHkVTFUJWXinntkJtkLOuAhxLZ/VHJ+g2dUEvIFqh
zceltfJeXJxBVOIMlL9VVNyEGSzKRHaKxJCOeTTsiijdFbr3Ociln73/TgnFf+cQUjVvIuQZLuR8
ZxJbFuqyd0xryEj+g1qPO9V/4IWxsmkWx/TG0Pz3N5umN0I6Bk8YUpO7UM02SXObG407WCsB1NIZ
M5dUEL4CTXSh4VToDeScrveOYKlvixTY+mjc0JpyZYkuLxp20Vs7gkP0Le1/Paf1jtbgvAZx+I3q
FCG76uy0dHqUYHTkBGN5rQHnnIFY6UokveSQTCcVFBSXaF8jVI58QH4ZLyrv6MTdhpcJnLJ400sf
k+4myV6uBzJ/8l5nl9o82DfGhMFCimwQPDG9o5+Z7T7RdX9bJNbPIrLbO83rwkMJZRY2CmwjSVNg
CWWVD8awmo8vPGqjdg2XMJIIyPCo+c8Q+JqkpPe2Z+7lcqofPIC2lO4T9QGqXgKSXYv2TSIR0cqw
KXJeK67km3ODgsbZpoYOzaDI/GfA+t5tUVfOfTpmpksyrdsgv+e4WVx7N+Ba200Hog9oWuS43qg4
946ffoMRWd1PbdNsp2aKDv2g2248xP1tmek5TXnAJ3pZA2k2Nb3HKk5+D224b2moyhuvB0cpR2b3
QQIL7lbxaG1q1fE2Y1Y3typgUtkI9vpI1S65jyancwMHwFruBcbeNyN/l+t+ehN34ZdRaqBjgEvc
OOb03ZJqOneHo3T0slDeTxP8sg7a10GfqP652tD/NkK7315f1ot7BiI3ogQaiXK0ctGWP9+ShRoY
vpOm8SnpNprxlOnvq57yiuFNP0t2kvFCAeYi/M2nIJtgNZ70Q9kep3gl63VxosyfnzMHpFuod4mh
XlEHSC/5anKqjG967vZ7R92ba2Jjl/t8tgJXkJKFTelATNMmce+p5YgV2Kab6gXWuRlBddrC9pEk
ZdPDioIw22jvzPL8O3mgTbDpAHoQXygoDFDHAD99Gtker311+/61p8xDbZLoj5hZeJqQ6jSRL+qT
U+SjCbsP3wksmn8+p+Of5ucGv1X0rdE3msnWwvDktc/617J8XyHp4vPC6RfHY9ZHDp+HCxkRxEP9
X9kcF/fI+QDE8xUAf6P0iRScTE+/qyv5ZegpGhpVvhKuLtohk0CCm+aLJA/PN6GqJUUN4Sc8yTVq
UvavpkO0ZWWx12wIAWUadVY2JXl44lUPtzLbAMpCcG7l5l04TpCtduaBIB9B4/vzkRSVGfa0tgtP
ZTlxE73K+UrgerHh51uIc4TedjgA/54bKFs5iyLJJu6GjzM97d1OfZ9i0uxW8gyQmrMDZGnF/Jfm
cY20DcewLZ367p+i+JW2K3fpwiydmZj//iYOkuxYrWoFlbYkcec+HvHKJK19X9jY+mjSQt3g+9LL
cJ+//0QnzKZixXkIdFY8cptIl0bN8aSjHAbQQhLrUbKrlQlSLpZ5XoS5eo7cFn3gxWLA5NVq0hSc
S/oArLq0gmzPNePd2a0e7Sf4T9+4ChMYvk3h5mk07jNZrQ6xHJELU4rwh1w0ylYLU2cHfSuG+VU6
a3nSi+BL+InCE0rrMhWF1cQ/dU75o4zqhj4Y9HiQlMeppFaYtSsvncVFfTMlwoPAlAdvUuIQzYww
2Ok2vbn6H9fvg8URAUibMxYL1Ui1iCSzCCTpaJqfRwfSOPKkir+lfYgzrESui4OxiAg0hHep0guD
8Xs9TCe7909eNH5MUv2llPr99dEsHHgzxuP/mxDR0RFKbkZrKv7JCB6c7JNkukn4NxP2xoRwA4Ve
WUV9LuMC5OvS+mcbtFurOyXhlxB81l8MZ8ZuzkhaxJG08zMD/g3chKb2oaVHrpLdoebbeL+v21h0
gDc2hHOpKL3M0PLW546QSEZ2SG19zyv4jt39oK0pNS6uDzcF6W2y3BfBjYrQBzEDW1wa4Saq//QI
VJay9xfTRoEHTU5AwRTmhAtJG0M7tWPe7LYiHfzh1ogPFD0O1+dtaShvjQhrM/lhgDoxRirUREAQ
f0cc4xsEvvdf4WyV/8YiLI8UdlMhl6QECvvjGJ/y6UP6F1HCvBtn+Bji9Bep047snDpX445d0UXu
KLU3ygAwrjDWVn/pAAD8StcRkFJolopXlOYPwPYrzhrUoD5lysolvnR/gHGh3wg3lQW34Hy3FL1k
NiECQMdudD5Qkr/xQ+0uHIOt3K9BXxcXfybbU6ih6bS4MTlMzaHzTO5D5asZ/PSsm2BYSTQsmqA/
Cw81MFm8wc9HE0j52ARIY9Au8QDTT1d3JIT/woVnXBwYV9TRRNm1slT0Iag06VijL3Q7+tVwMLvB
O2R1uZacnS/Gs0QCjwLq49zXBFkqcPHz0ST20KtNPipHpR1fYic1NtC0v0xZ+MKJ/auaSKwN9NJZ
OQgWrVqA3uneB/JJzKdlqOZOBvRA0M/BzpcPEepWRvkp8nbldD8Fa5yNhaMUaUc00mglQY9csZ0H
Mu++1NGX5Ojlv9GF2VQwSnsUktCtLIe1Q26+LS9mdEYtgXOdt5RwmyLSMJotfOZjnPXePWpNIdW6
LtlXShltdCnajZll7PTUpM4VWf723a4DOHpOiP5BlIlo3gHh1R4evHLs0HmW1S9V9ewFa8j/C5wA
YTndBuCPzDUK/QI2CM4hcMJaUY62+hRMKoTtOzWXEdzaR9bW93YE0U78/frILjACGNVoiERnHAAj
ZACEU6rxSKolSWkcdWQWdoOV08RNkwIU2xv5JpVrbdumysd4SqsOnY6pPnRNA+l7aupfdmXPjfly
5YNTwOx2CqvdxLLZHNQqqL52Wt0ghov8lVaO8WNfNnQR1SX1WS2RS1B8Imt5THHUcgifqtH8Ooxl
ejNYg+pSOu/2pMNS10JII6GmGOYUhuRgL03xsKvLUQuhAXa+O3CUHL1JMl/aCl2XEhW81+sTtHDM
ns3P/Pc3Dxm/0eSg1lEWiRRtWyt7pGfMlPBkTSN34QDkMYmS/ZxL4mUpHIBJqzv5UCn20bBvcuU+
5zWwpoe8MJQzE0I4XxASpwlSHUcSOlrnwn8Nxlvp57vnC7oHFQQyYqg7i4mkCGk0aAqdfbRjCG83
UenmAOCLYOWsWzgPzszMl++bZWnKYAKDjJnESLdkSxXtVwCBvDwWxYh2wVd7jbskAu3nR/OZRWGj
ULuUcpAG9hFpD3dqbNeKFHRWwl3jQMJOEQfZa+SoVeX7kO5a8/2BkU4fXnR7Z5g/HnI+3qG0/EKV
EvtYglkZSvPeC+vX3l6r6y6dQfS5oHEPKD6uSLEtAIgoPbakwj7GZY6e5c4rUfELuEckBCCCb2p8
l+nIzfzFAXtmVohh03iKqriv7KOVv3bVgbbMTvD+COPMhHAnh1MohS3NUI6pn//Qxvh7N4S7AdL5
+/3/7QQKjtmCRrEUnwnUhs95clPOyXK0prT3BzPkbrjRWaqZ/CHch1Y4cxqRqj3SsQgJtecufE1s
/S/GAq+KQ4N812VSWOYYt4IhsI56p+2y0XFBgLlF+q0OV0bzR19cuN65ekj2Isw2894E9zZyrUV3
xbeOPcim/RDZlltMU/dRS51gN9Id84ulh9LeU2QYE0PY7w3P82+irHQOY50G/oYBBHvIINpdH2bl
beYXhdtqVrQrjCC+i6okuzNDlEt6SVfdSdXGr4aZD65Z0pkmbDg62qE291FpGxHVmB4eC4JD1XPT
TeavKMnL+8FIkAnUjHhfI+V34llnbOvWsx+CUALAZ4fVPsqt4QMqWuEtnHzuproNP0Dh8sncKPmm
qE3pMapae/tuh+O4pVcMi0ReUoS8+Fag+4mnhSfDAH7h/Y6bcq9L9xWFm/cbIlFv6HNsO4co50eQ
WgG5yiYMacr3LLnLwx9Vt7UA+l03M28QwRX+RHmoMM9y1WLsLLeVn+qTEp5QF916TrDJ0/z9fo0J
ojnq95CWxCo3beIq2YzH4ITaqI8YQnFjR9lHzZJupGINqrNwr5/ZEo4ddSxDtCOwlXQqIiylj/zd
KHlb1fCmlV20EP+fbSJhgfSpkiZJYruW/Ue9Ouj1Q2Vqm7a+K6anPt1fX6alYILXoMbxQ1fQC1Br
Hg+9SYRnHjuAR2F6k+bfcPVNrzxft7PgDsh1zT3egAle5lDoJFhFUa2bdIdHVVD5h0reijcsWYDz
SMitgDW+8AYEpKJobH37GLhVOwtVrT2UFlyAhCP0fyAO+syJPd84qQfC1csD7u5ko8fbCL1W+y9W
462JebXehEOaExdob2KiVp5QyrNk14se/C/vXwp9ZvUqtPq6TGgYSTTqUyQj9GQ8S94pWnHfpXVA
BWBGuszQNjECRiuEy66rcV/UlUzwoEjjXB/AwosVXhTK3jMzE1CrcMt0FQBsEDbe0bY7t+i6nxyo
tzlMSS3gQVEVzcqqrNkTNmTTpXJb64A0pKT9oFX6IfPbG1+lGO85d3nTrFSmlvzMInDj+iQqwKPP
nSCSI4SDhgagkHPspV8dat7dXwRRb03Ma/jGzwKp7iw04Lxj4zxqynPSoD22gqtacoMZ7DHnzTmb
xUXSoxDBlDL0juFQ/hNJVCNtK7y57ghLxReEu2YusjXPlVj2hDZZTyjlUWOzJ+Q50TBXbigVmsEG
/bcblArv6gTXCKODp8Qc2M6tKTW71vI+J4iHXf8xiwOmJvEnf3uJ5ewzTUYMMAEUESgB8qXJ57rO
Vi7VJdewoVLQvoQTiKv1fN2kpip9PVPxRAM8bl6U+7LVkeOR1lpiLRqiqyRJXMA6vGXPDQXNUNhh
MOAgFmJyirZX4uSDOa09ZeGO8yEhTIDx/58hoTCByLnyL/7R6bTwviwgQap2mByS3vtMfnfayyBK
IqnSHgdNKgFwa95t03YFWkoGfMmgrna2UdbbSemQ0C9insS68UMDNIN8aenfZZPVbhsPwI6ENNUO
NK6+69MhP6BFj7JzW0nYKkznq9Hn1inJnHQb1DmIGwLqQ2LJ4a4Y22pTNUm1LdWwdpNSycDLgOLJ
nK67T8IhRDYPGfdNZYO5sNBk34LqBI+OZsI+K/LsrvE1Z6+H07gfyiHZgHiHQTEkCs0vTPMQo3eG
0GyNuGQQWRsqytNHe7SIXLs+PtCv27iJFMVzTRn4To8Y7bNukfGeKCWaNJWxCnn8IHu+eqsZ08eU
//Wh7pxsh2z/dKhT/atlJt+nWLf26gD3BtHjB9SZDgmP3J1EO4ljmNnloe+HxNXKPtsMhUaP18mn
sI92OIrOyegmNipeduuPz3JJ8F0kEIWqIvK2pjXxB9LauyygogRzJP9o0Gtg2yq5vIXhnRyqNtdd
KdcG15L15oMUauZBRyR+19qyf2MM+bANKwMl/K54dWK7VzbIJkKuGapUdfumNV2KVyCo6oIMPxJ7
j4jph9syHKbNAJF9k2jTrxL5Qy59Rd71uVoeHRVJjyzm/QAWs/3QZbm804cRgXctSHZqqnf3dDBU
XNoZdfxI7x9EzdSPXtQpdw4yeY47xgi7NpmvGNtM0pKtkXgfHQR/N3Mf3n3qtL9TlMo2dBhMf/ut
9E1Fcv9xSni/NE4WPrejFG3qtu9d4J6Wm+uN7KqWHn+xnX2g3PXey5DZzimQkAKcjMbjt47WfZEZ
7db3S9S5HfBeW/T5jIc4C9PHNJBBvrcF7cjqotmqWVp8DFSrPE12gjPiStntwK5By5CWuV4a8kpR
IsSvpYrulgimKXs5lI2tXMVf9aT5bSHo/MFuW82lKKH+1kvf3uspLHxD1fsHJ0LNs630Yj/oObq1
TYa6uG7Vx6RsInaRX+yzsu7uwiyBbQoeLtuh6iltLW7i+9rozTsKZgx0QF89kZNfPUqvB5i84ZMU
Id+Q1bX/ES1xhaayUUft1vc7+daCpXdIi6rcaL4S3CmR5NyocmO41hQEt6mn2Ad4LMM2V/puVxaV
Dka39twp6wNkU+vi0E2/u1Z1A/y2psS21fRiTcRq4YCn4zxKJPAj5tS8cCZak+VV6lRHpwoltw2S
bNfvj4Uj9+zzwkkot1IXyF4V8WDy9g6MvMiWb2EmrdzLCwfumRnhCvGCrm56v4lONXJ43j9FuA+K
veetxJhrVoQYJhxZLccro9Mk3RkFvWRe83pnyu+/Ds/GIoQxkH2sAg2G6ITMOs0KARroD7WzEv0t
ZQyxQo3xXzUXWVj3vAZPKuvIrI+FgqKelNk/0cOL7xJjGh/bnBQsGyb2906qp27U0qBeH5xom/rx
Gvpq2QP/+yWCizhVTmeWgF9iwd0bd5K8MtS17wu+QV8DAEuWHJ3UcWdux2p73cMX4miaOADEgUs3
Z7CF5er7WFKjnuUa6qc0flTbZy8+aeFt46+FL4sDeWNp3mtv4ls9mxRE47vopEu/AAdM2bfrI1n7
/uz+b75fwWKd/IpN5FQZbVh0PXZjDszrRhZy40wX5SrU5iwencJqj53UenXHaqcJ19fgBjTTab3d
TBqo/W7Tpj/RMb1ucmGFgL7y8OCIpF2yqMki953Vm3nuHXMzJ8op6NFQZ8Ge//w795oHSD0/rxuc
J0oM/2YyBFJoGolxMWE4+K1W+VXtHcuBpgglSsn5UN/kdNEYKnUtX7SwanNj65kTQUxC0uN81fJR
s3PVARceIMglu8UaYWjx+1RQwRDT1vOCbdlWkZpFIVQSBMF3aqU81bSoWHn7LtwStKidn4WzvMAF
Sc/KYrty6tA8xslBDg9ZtJP699cozkwIzt2VLRz6ERNtvrczdaOiP4wc8vWFX5grVG3kWU3KdsgY
z39/s4MS4mRFC0J20KYw76po5Q29+HmSgjyjASDhyuefh5Q8OmNssHds19yipf7+Xw86BuqWCpr/
QuNBkpWpSGnTcQrTetNbFE3H17+wAFseRiZJWjqGng8gVaTADEbSpzV694Frtys7fWmCeNj97/vC
CTkoRVNz8IQn6zP6tYO04kMLBwn4YNLYOCrN3sTsL0oCvPpCMLyF4dyFzqd4+B5Ng4scysZqfvzF
VL2xJUwV8byRQQ0OT8N+1F9k+fn65xeHQvEEKTdSfxf4n8GWkH4d8+jUJdYTFBD+1cN8T3Zrm60d
+Wu2BLcNM80sep5oJ3oCB+7gR1+mTgaw15gJ/UAyY1NE+ufrw1s4UNB9nXE0cz7hAhQkyaOvNWMU
nYIsPMjewxjmd6H39bqRJW+b83U0CebYwinOvZkue6PcERSddOeDgVDNGo1qnhfhGrEBXZBYhhei
XbTVVZ1Qi8hDRSf05DYDb8hG/qF4/c5z3o/WOjMkREh2F9p2UrDxNeWnbX/JJH3jVa9GvoKgXfCD
MzPCTZVmlZKFGYFYOP2TQ+IpamtD8WFj+E+1uhLLLDjAmS1h+0h2EcSxokantjhp3qErTmF/uL78
iyZAgv5hI85kt/Pl14MAbYiC5Y/DL42+i4gu5RU3XvQAUFoIQdB894JIZ4ypiWRNwS6l9SeNV9Io
eA20KHgu61Dellohr6RQl54FNJi0aZJK8IJCoHCCSknkN0bQBSfCiq1DlBTm0y+7lu7ULN/S/uG3
Wss7BIN5kVvOrvPkX7HurfyIhYk9+w3CeZE1VIpGm6pUp3SmW2X2rg6zJ17wf/H2PTM0O+yb63qq
p8j2chl+iW0+JKhiuFNtS7vrbrJwSsxqZdwac+9q7J0byWiu1EwNTP+qdWsXaMb/7fOCo1smLQXR
BaJcaG8VrtTvf/F5IhkqE/ihJSJmFKetZNWvghOC7D3MOpT3fUdaGcOCm6PK9J8RYQxtVpVK37fB
SS5PmvYtMLWDqqLNr75cH8yiY/EKmGtEc1JLsJMHSLbXsx3EosfmQGqFbM0axmJpvUFVstLg8UgB
C0as0KbHQhlD9NF+U7r35RXK3dIgSJA4mCBi1kVEdd86RZ1ENgueIdazdfJdslarXRzCGxOCywZZ
OiVNggmn3PloxGzfvwzgQqw/nDowAcK2IxOnFv5IlFzQGy01lM3YIOe8kqtZeGc6b40Ip3OOBmTU
m0QAPMuN+iSHd5L0IBU3cfKtLb/TMOr/Nqb557w5Spq4rP3Ix1wuv3r0FrKUg6GtJLmWl+V/8ybG
G1k+IGlPwfmUmLexdZBWlmVlxkSsRirRwTXvWJaBhjWjNNyM4XBTyu3OTtrHWk+fq17fky5f2fzz
QghRztuFEqs/RQnWuR5izEr/+Bo9cb2To56irD8MdbkBwft/WihV8G26orWmnDKJ/ijRHpE2hXpB
D81Ib1cea8v79L/VmlfzjUf0rTdwf2LIzH96wZNpkxEfbq4PZungfOPkIorf8lWlqpSA5K1Pd9qb
snh05p45++tWFv0OHP1c+9Zn2dDzkUR+GJrWwFtBSkPUnKJt8xecNgdR2/9ZEG58RdLI/gOyOtHT
ddN/hcbx/qftmQHhyDHHKrZtCSdr4mNGB6K/uFjAfs+d32ekkyGsdWXRrS8yJWBBuk6/06dy/Jx5
74+eGcJ/NoRV8JM0bQbbC0+Kk7tZ92syXut2L08QoX9fX+95Mi525BtLwmpoc084I/eJ0/tdM1Wb
AhEAVenciDJNHUx/5V3/jUtYGidqTM2vmTvJujGVzRCunC/zr702GuEiAN1r0MjI5iGtPETedzv6
lMc0BIx/XJ+0RTMGiAAOM6CwpnCulG1rl9Y0kGVOnVMf5Pd5qG5KaXJRGVp52yyuD/L7M/0cEKyo
xZl36Zg0rROeKmRkqf+rzUPXUCzX47a47yqfkhnUrpVpXDwEYJGrSBXwLBAZg3He6JFM+fxkB1PD
s03qN3q29uJdNMJbGrAg5GJbhFcMCXx4ElzhSS+/Rx7tUruVcHbxUH5jQHAGaMe5GdE7/hT61k1u
gyR2zBeENXfXnWF5HDN5gRwEjzfBGcIkqZA74biJ+r1MgTO7/b99XzxvQpr2jR53S/yppJq4phOz
+PPRejX/6AOSxz4/8Gu6jYVVnVIbij/rDbrwfzM9b74v5BsGio5xI/GsjSdUtp4Yx19Mz5vvC9Ov
DnVh2kEZneyeHhW7tSfX4la3QReieQTiXaSDTUZn5Sj2kOWdfqrG6A4Z+CzzczbJK/P05214dnYh
ZKaTiJtF22bWjTAQueriwQy14Fg3krELB6V8Dqth3HaRg4QqbQU+UL3LtnUFwykKTJqWaP0eustO
LrqfUKDj7fWJvRg5VCo4QPNNTeMdAGjnjqFFclIlaRI+9b6a3RZ93DxaSmi4SUuP4ik019rKLNoj
JY1FmHcgYs/tOXJNB28/j56CYFsoTPKTRmNr7b27aR7VGyuCO0ak1ae8xYqi/HQ43Bxz5eycp+Vs
GQUDwjJWXTLUWYiByqMduvVR6Z6rbs1X5rkQjcw6MvC0ZuC9mLmhNB1UTjb4T2E/3sdh/kGXtANg
CWlTtO1x0NS9YnhbL/ROlkJ/8sz+eN03lgY5x4cIN9DzgUjofK2axg5pPyj7TwmYGeieB8CSxfjl
upElh3hrRDj4rEiKNSVV/Cd1zDZ1GG2CkW5A0pPUvV43tDgaimkOsiDsPPEmao3eoXGuEzxVpfU9
CPOfphlD6OqerpuZ75uLRQNATL9BWblklSvZ0Ofkx4MnQCTppg26m7qltWaovBRJT28a7XeprNFo
lmzqRCoop1oU/8WCIcuTw9iNgifH/O4Awwpf0/BOr5xN6cxln3jFMZdmUp8DB7Lk5AVFlZs612rb
78vgCVCLUr1G1SfUSq/P4sV9xf4iEcJRLM91N/FAjpW+pCeA7T951d5WXnhHvPv7FrrYTJdDDZHg
7ty1MyWYRodetqcy8ul1jn7nSk5nYQAWCkAqrQ3pVXdBl06yrJXUWndOab+T99ba2bD0edJRNv4M
ResiU63YhTUqvuEA8//w0Bl/8eOdOaNGUEjhU3yEDrKWKXJuOScJOoTxuU9X9sjCnieVj6LnfAEs
IIdNKdLGoKdIYGy86IdmunAVKv+9yRXYwm+tzHP45rnuO0OY9X7H8ZVkB9qof7OqeCWvvbAMc00C
ChG6dGBFhHumkz2UnRtOSHMcD3SLva/KcXvdU5fn6j8TwiGc+nVTTAMmfPVOk7a24QbZoVlrcrOw
pWexJLqxwbWR2djnc+VoXVF2SGadksrYjNqzV96WL9cHsjBXs8IQlQj8FSvCllNsj5eng8s2jatX
N/Qlvf79hYlCtY+ehKjqQy0WocApL6R4bGR2XP5L5i0jO3dFBzRT3ly3czlVLDnAIJAZJhNlCw+O
IbENH+UA5zT9IPWQfGq7d+8+DADN4ManhQUZlPO18A07qwxQv6fMfwhvS/PdPjsrw89t9xB+Iv8j
OJQi1bQCSlT7hM70+GhEK6HXxfTY6Aw5XAqkG2Zi55yTfLPrBgMpqSQs1VOb3+u/1P5esXfXF+DC
kbCg8AYDFsBVd9HgspIGr5LGWj8VVbDVQVca00pGccmCOtd/FdyJE1aYIsns7KCKFB1EE1KHt+la
+u3yFcAKs800EDLQEJF9Op8ko/O7OvOK6RQk7ZbUJaH+AVHrjRTeZeW4ie0P4fjSy199Y1d5N165
4gKX8nuzfZUudnDF5rSDsN07A0El1NGmk2I865W6DTzDnYb7CdA0UvnHqtoilOyveMbCrMKvg3EJ
35w2u2I2ulckGAOeOpzMbJdJ93GzcsAseB5fhcuBUy80t22TSNLTthhPcrL12ke9vkNn7t2uN1+K
SH0rBJAXdQ4v6x3N0+XhlKg/FS3cKtKv6wYuq7VsTqivBrohuMdFZlb16RPtl/2Ac1cwRXsa18H+
RhDxKE0n7Yf51YjMnTGkQKz9m+u2F+cPLA3N+WZKrBhFIpSVy3lYDCetdT51Y/YlHs0XrVpT+Vpy
AyR3IGsgUzMDlM99Px1pLIpw5niqS7ljocLqNomTtWbKFxk15hHXpmEYrjDjLc6thE4KdyiSxpMN
u0tuOIvkX3I0ugYqD+X4fH3mFof0xphwtZk+veyzwmc71/QTT7cUdVYut0ui/DweMvXz1QOTVByP
UvHkcIC7nWTnxU6Ap5vJoS2/Fkq/qdTATUcfuay9XK/E4YvTSPBBZRKnvMB2dj0ZART/x1PQ1hHc
B/N1oEtdbOauZ7SHOllFK5ADYGXOH1B/hNMVBQErLnOxO2RX0IzciKfpJE1NuK+9ePw96v+PtC/t
jRTn2v5FSJjdX4FasxRJOkmnv6BeAbN7YfGvfy9aut9JSCml9KORZtRqDS6MfXx8zrXU4JlUlHAR
liWP0gBzXEzVrQZ5IjZYBc0Ol8qohOt1qMGWiKZOTKH0wHntBjqHQQYned2oZrF8r/MQ6pD9foCK
EmgZjXoAuhNm56ri+wLS1xsQfZxbZx7JnT0pO5bQfbhppwASwCR7sjsxPteOPf0q3Zru3awwnsrZ
+WX4IzgbA2f3Xl7WGzH1DpTLwKwi7ohvEzQ/OkWgvGebgOTFaik3heVUp3tNu3prZLI9gCzi7TMH
yiegk+hYemN9RYt53vSm2z76oiwip2fOpsjt4c6uJze0rdqOx2GGVXjedTdKt3SnAT7Zikr5x3QQ
0560TRfDBNeJHMrMkNTmuPH7xSYSFWZra6UoM1sElBm/YMX9aPLiRJ25DqFG/KcNTDCFXF6dqgmq
0i0KUlFqGkUIyDioLw5vb2q7dDZdXdIYZPUx7sth2CguvzPbZZHj1iTmwUxixNQ2bPM6vfYzz7yt
rca8B+nnOkPpp9MbNTfT0aEgPhW09MIcQscHL5Pz3kbKjiYWgc6vj7IHC365bq3jgnE0ZAMI71Ss
MDfMhCqHGpmxoUqUXwGwaa8ntzFRtICtT+h4k0+uZVHcQz7LjipvSlGhpD/sthz3cwlhLky9oENo
oj6wNxywcoGYeaEzR5idxu4r0dBGjCRkhlUEhZmXmTNXRA0J6pMRGGOMsqL1w5q0cOIRkNtvRZCZ
L5aUAqBXbrDImH3/0Zqt5kfq1+QLDUR7bdZYjb1Ff3Ozkc/aRtsSU/OAhTFv0lr+ro3JeEjLVF/X
2Vx+C+rWCQ524crY9dXkxQ6ki0HyH612jzrUnxzKAfejGGVUZHSM62DO9k3jQXalGLwdyjj5PXBa
QQdKOFNP1BDiR9EVQ2QaOeou3Bq/p4LWd/A6MeIUd/ssYn5uRMMENUrwrR58Y8qvOPTSmlPnqGxX
dAYkeidRhHC2yQ5TXfPbogNoikhE2XxZJLPrt/E0zknntAPmufhZ2jP71mSBOuW2hpw1JuORwXHC
O6RtVW9Hu/Me5hRzH3pWnt35gcpvDdJkX6q++2b5Xf0sOuulTD3cUca5iwZHe3s9GmJb4itpY3K3
+EjTCXNLn+0ZatOw/CNx4bQyhnFru4WTXhC3pfkCKU/XjWcp4KZXqC5CTox/ofsSZkANPTkEds5E
1U1sZrbY+JMpvmXYmV1E/Tq7cXqp8KJBFUrUo6f5h89+DIjCGRocg/07A+MidCFME5OxVvjIoPhI
V1WhJ3y2IzUTUTDSIdZeCgSWpFDlnp0qaqg1RLjGkK09cHDCWuqArpH7jwJ9muNQpFlUZXMGZpLt
RABz0XDUaRV22QSUU4/Oel34/MjVaESs8liJSCjgGl2Mxc4p7f5ZDI7xw5MeeAZgvcY1iFCRVVTG
lZcDSaeroI5q3jhQ+h/MqHBZHVlCwc+zLxzx4Fe2iKy0CHbgFLYgsfnTnwHJwRXHJeaHaovqYEP5
OqSyBSHcKmsZzTC63yPwmFHrAjZTmQN5YnYjIPRSjeq6hj7GD9fA2RMWuE5FNuN6R7k3HG3WuzsI
zvmbsSLDs6VKuOhMQUdiYxjkLpvHYA+dDSfuWzY8wF4lCFnJyy9WLYsdL8A4HbwhvxqgInA3papD
GAf2AQ6aQcSIMm9VydxtZRjivva8+Y5VApRAGcDrt9FerIKyTQZDekeDBHQvlaEhDueVX9FDrfds
ngmkNsCMlJXpXwGF2h49kQI8h/7HHKpet7+FXSHYzRWLDVPeuWRqIpbSu8wg0GFg4hds/YqwGBsR
OlX1jBpvHbaZAXXz1JMxpNWLrWlAXcqgjb4tR1mERtCSsOx7HAxCFzeiD0SEexHUf6oJtm6yNEPu
pM1GVG3Xhrlw2ZH3Fn4TftT1wKTaFrJUN9oSdGe2Ad/YsGHc9JWcI2c22jh3Z2efZSbZpk1GAQak
SJIyor7h9K02c86KjZ5wF4JSjxNNBeTPuhJremgd78AdF95HngPjLaMqw3wi9KYfVBV5vKGRoM6f
ClrsDzzI+H0Ha4mdAIw38hV3t0FqNiHNyumpkZUf94vqd+AF5m2aSwr6KTMPJU3lrjNEt8kR9Y5U
ooFd1YO35YJ1W4HAf+ClOUUGL72DAzuvB1WrMTIE8aBKkPVg+2HtiNK3Nn4+eLGuYb5kzPDpisYO
fk2TLbI4kxMNy1Q619UcGHu4bht7N/WbaAbwf0tbUYf1iKAxGyU/enQiG9Y35b1gNNvZou/ueVt1
h5pr9djzyY7JHDh3XBD86IZXm8EY5PdSARY7BTPwLwTyj8yV465RwOHFDJMVWjRrNm4lGkjw0+ZQ
Wakd+zZ0YLoGdzJ7psWeYxFjSxfywZmc4ieDPl08cH/YWwUdw9Qy6pBp9at1bRFCeIChwY9lNpVQ
98KWTSMUDK1t55f5zuc5YrcM9B4WU9hkaZDFrJF2NNXQmLZ15RxkYwy3SOI954ge0DyGOUvZ1hbe
Q8my7jgNqt+00sSaBdk6rtK23cCk1zt2mT1s+9r1w2Cw6htte1nkic6PjdatYfWG7Cr34YlkTx1S
yKx5KRtTg5iknQOqU+m2d/xgOwYOxNrMKkCb1QOT2VVdOAOgv+kmMCSa3vsZ6OEn9yf/ZRhSglS0
QMhTlrnjQ8vQUwK4ei66dC9551yxOc9uhJEXO7tU7VOpjTSyXCV3ZdXYUS0oCNNZwWITHm1b12z5
roGp1zWyAqzBeWjDSeXmlrcD3cDv6U5lOXVDwMcLUKy5uyvSFg51ref08bwcNkwO+KbzhBxiKp17
cFMbqHAYJo8I1UbkDEUV9dYwxqkHbblUiGLfiFwlmlXpvhVK3NYakH2DS+8W+2jeTCzLTq0ozVve
tHkMIztjy4gx7toRfcMZjmPAXFcmi1HO6LaslKmMlfLVA/RRfldQMals99Qjv9wQlY/PXlAMMzSy
Df7N9meRENBofjmdLL9S7WUbl1Edj2b+syTgqKfGWEXIQewI0kd2JAakskBKWvvWHehW8tTcANOQ
h/0g/NjVwbSRqpiitOZ8M0C3aAv9YxnqfnT2lCi5qQyCRYcrW0iG9mVuKUHAoPUpgNBHbDc5jPsc
DZa51wXhhPrJJnNaY5OTudh4bpab0Ug6y905zayHLR+D7r6BpGbo5Nlzpp08zKTkL0gj8kWbEeqe
ucOGaxe+atWRUdaBauzCYA5NThUzh9tHFxylW5r5v0bIgYVdi0XvpF2+ndSEpHTMgn1KRxw7NY7B
omq9zcwGeUCPXT2MLRSg/KxtXmyr8q/RypBffGlURyFanXhGVnggg2vRXvFMuybac2kfMSE0iXJ4
Zp3EhICQWyCbKJRFcKTAR6uaSwkEqFsmAspI98jM2lCnXbXNUVC9bqYheFSkSruIjZ06ThPwCKFM
zbEPG5IWv6uhUWAS+vVDlfnllewHM8QJCfTIGJQgteReF/XI8HZpK40t5TPCg1t4Ua+BDNcWGfdQ
nsr3LR1FDFm2bxJr4SbtOnnDxrR+ggwcux7yFta99VIvmofiMWcKagG218YKxgSQXuzNL8CCFgnI
WEUE3EeO61CvdvYMzLeVDe3jUPW4heu6iWhXLkmP8oEYAPsmlxrw16x7hmuH2DTMq68bBvgLXEzl
DW48Gc58uz+5FZ8efK/PDgBOYqkIuzz0LvuD/4vF+Qi4IYRJi8jN52FHYRd/wHWrT/quR2YPvUMY
pkAhZZOXGVSl59YIjRGqXbYlq7B2cMWAuNf4aKcuTC+4a54oNvYXaXrtJs/TOm7YmMeFWQ+g//XD
lVlCWhLWJvN94dTy3il1gfDpkLAZldjyMo0CFhwaMT2VqWPEisG2LLPGMmLwVLm1JtyVgMxII9Np
xNayKmdLKLjktjDHXe4OJE5l8zstuUKwGPpjywty21oBiyr4ZEwexMm4HgcYzAXy2ia5/F4Bmw6o
UG/ftGA5gL/SkLgcew9H9VQec7Mto0zmXVxqc5cTIwSwuQsNbenjiIbfRqasPxpUZVvbTXmY6Uze
ozUAwy/IGMWT5PWVHaR0W0FHPgr0GFyTjpVxxyjdDl6BY5234otDml+sgHKhaSPMebRD2jL2Bpq6
dgUd3CL4Ds5hjYZ2qmJLcnny6sa5Ig2VR1+Zvz2/RYBWnBzZZE+hmJgToiBXbbULc9kcnZYIcGwn
hGkE+BlKFVGaB97GmCayy+AiHhZVwP44Flj2o50Zp94r2bFoVb0ts9GM0A/MN2JkOkQINzaC42Ao
XNHsRlMiCaUwSw1owCEK7uq9MTtBmJddEJtFaUQlzavD4C6SiAEsMtIROpNukXUvsgdXxBzT9KCt
oY60WekjtebyOzwAvW3AyXSt+fhnZmX16NgG5tItn0YqjG2r0p9KiPqB26xLZJXCN3WyrKS1QEFD
OpptBstrdkjEswjsVCtGfWSMWd7aIcH3OajCgI+p1xtHlRVDF6JyYt6CtpBGSo4yhu7CbU5Gckih
FbXJKEwYHImihMec9goV6PZmcNh4VxfG9OhK8qBlDdPYzqzpQ0qdkz2YxqNBCwJHBThdhD2jeZKX
4wvNIcnc2sAtMif9Q5tSXYFuOh2toW8ODo6sCKosY9iCiWvD+3Ks7hqrFhGAbsjNmkiZ/sFLszEu
GavDvmFdBIeeALIhPIvSwu2u7J6Yu6Exg6jvgmFb53C06233yUbzZ6+LqvlTDrMb6lkuVy7IZZRu
NuAqxvuTJ0kZSotqF8ozRN/Dzsk9eAoi78h4zZ3v1394VdL9YPVlPGUQ4ZkKYV/1lva3tUGu826s
oyDrzKS3h2UK/fkgqUHjwi6/w9ingCgJFDIg8qdQVLDLqCIoQDWNgYwbNzD3CEzD9NhO3rRNtYkb
5cTqr6Vh8Od0Kryjh72xQ0+vD9ueDicD+VQIXYAsDnqIX5ZDTfbtmOpbHKl9OBS1dwdJN9x1YKx5
Bcirtam7ydg70q/6cLQE0M6ln2/NjLdIAyoZFh08GhoUP8NM9b+DAtzoClt8b6DOtJHcoKE/cWOj
u667Q8KsQwOIpLA3saIy6o6hxSdyE6ipus5rXjx9slLqo7hHAzRuoPAIyviqs8Kh4uZqGuhEkYNn
Xev2Qp30XPEQrBOYCgGoB0btqvvUiEx4gMzoRKrbiR1y60KP4cLznRVBcIQ5a0Cg6ZLQU5VG0yf9
tAGywT8LvREaMxAzWvMoJj/AGQdXimRsob9jHm1zO0Mg5fPf4PUgqwamcGuInwwYpMyj0gjZ//Hx
q09AARoTUAXTiY+SY3vXZy//8POXBg/QpIu2+qqyP/v97EF+Tie1+JYI+/unnx6gfQlkC/j3ECFd
FsCr9mXKR2nwwTMTaNJ8s1AeQgXss91F0GSWMj6aLBQrdd18g5n5WHaic5PUrE9oAaGuPtt/Pn6N
d72cv2MAk4D+Cu4i7/RagX+ygRZ0AS0/EZHwBpWKLx8P4b2v0wMOC66C4y7wsGD5+1czpZzWgZ1w
6yYKZ6Sw/AcXhmcVrb75jXWJ1vce4IQpAxgFA3pgFaxbUzMKjb2G8BAOyGlf1sNRp+oOfK0vlsh+
mrNCOfKzVsnYiBjSc8DMx5jQSH/7emZnTAFzejcBbD6sjnn26+PpW7bBqs0B5iA6KgtMCHCFVQu2
skrkM03qJ1bzS8sdbOpC1FLDCRvfJKgCXVKwft9BwguhoQ3EDYZdyGxvX8jtKK2a3PSSBkJLm95K
XTRI+NFNUR5u801ZDCjZNl8gX7YZmy6NPn7dM4ETUCLc3jGpwH+siXqo6krDw35OANGI5vHIPGvz
fxthFRcGnOn5yCwvyYBaqrEk/X9Y8FCsX7pTHoQO1qIjLZLlANUkrAhYiKPHAscdVGuWY/YSe/Ld
ZC0YCsg3OYB+Aji/di+bCfL+0Vd2IlBCy+G1hDrux5N1DoEA8wu0sIFG9iEmsloNTFvclD23Eo2W
WaZ2dZPAuC70u6OGWp9bi2dD1l/N1NkJ2uxy1POc6ffHv+HMWy5hHOg7QFxtCFW9XZCl2bu4xtI5
8VEgLfP6WtviAtDh7BDwNAvQNAXhfg3z63AXQy3BnpNRdH9Mnh79Oth9/BbvwuDSmH01xKqdDaQR
yypuzUkpv5OGhHVzmpoqhDXlx+NcepXVqY37RxC0KcZp4IhDuwKJ92cPbrwJ0mcEO2AKoVa6epMc
wAc25QVGWEqBGVQqJ5RpLwzyPgwBeARDrMUwBKL978jT5tw7fV9bY8KFnzXAmsE1vZ94gBs/FSKE
Pl+/r1hbXc2TVTy2XhFs7bH58fFknmlrw6IelHgU/SEvveZA10bWMF9VgDqgBuKDsxpYSHwdFtpE
REN5SZT57HAYBTR8232fsjCB2qby7DFxG2tjt18nJcIKNXyhnp32Aurx3bmyzC/AY4ELYZP3G9vn
Njht7TQm02Q+WW625Z7HQxeNKqQZM7wWxyYuvOon0ZdIFGdHBqENmCxkr+9gwaNjdzwlZEwUrOhH
5YcWWstec0jtazLcibGJUqO/EPTfJQZ4W5AoFkARHEXf0QnywfXQVgrGxLFaHTdzfevVXZS3fdwG
0gtnBLNNbVmXfKvPDQszJQhCYassy+ht6HIEhAQpp1Pi4gyAOmIOKWpmWLjXkhh/bC+Zf5/Z/EDT
ASkGrAXSn3WuVUG2E0VtG+s1Qy8CVcFLmLrlcHyTjWAegfJHsw0pKaRwVrEYDSu3UUOLvY9LdQAV
9EaicCw/nQUsw6DPhvMfyNx3TofYAoBbWGJKtOPHk3ZPpPy0BevfIRC/ABrHFWF9hcpnAz0OPkxJ
2bXqbg5QScZ95BI99NwCAFcPvU0LwHugpd4ugJqm3IVHxZRgSaIFunf50k87dkpFyt1Pw8vH8erM
IQMl6f+GWwV/qeZhhrzolJAcEI7pd2B9mam31eznx+Oc28K+heQG4hCIVus8W5kdzTO3mRKUtu7d
tEMQnl9Y5zz5goQWVDHp4N/WwFRfSkeWe/N6/WE//bUKhRvpekO11VBVecDmpGjzkKQGKkH9xnUF
KnW/evoIEnuY2T+cSzyhc8veB9UAPQtcY97hIA2DulIUBJBE/Uhwa3H5n+6SQ825VAvKUng4kJZY
8mtErGcW6F+Oekoy8+QiAlswkzKqk0ohGeuLkOg7r9nb5k1u/YFG2ue5UIsoJMD2kGLGZRlKqW+X
qjO2vLIL00p6CKRCryuEt97+42VzJjy9GWKZ5ldXwUD2S91aW0kAmbGp3hnW3ccDnDlA3wywumty
x66Um+MdCEPryN7m6jB2gKiwF2VdSA3OvgtM23B6LlxJsgrtpnYsm6EzmPjeTy/9fgmXeOHxa8WH
qaQ6mJsKj4eNCoPZ66Xyy5kl7cMGDmEJ8Q/XiFViXwwO2lgFQYWKAzrcz4o89kAJHcuRuBdSDbI8
a7VrfTgSI4e3QB20/v79q+8O8VQIWLamBqSfhqR4cexrbUCotX1y8l+BXnpm/T4AsM25UEI5E37f
DGy9XXDMLRe3Q6UTzrIHwIo3uf2cjom0ILBd7FV14RpxLmnFeKAvYGEAEb5m4nVGYyNPFTrprOyH
V5o/OqvboJOF1gPElAvWQOPQ/6nT/toegHf5ePGfWTI+2n2oGIFJBG2q1YqEOowb1AoYTAtsGShM
XzhbLjyerkqaQ1PCxdHC41E1QEl6I4M///D7kfLjvglELi6bbz9WJgrBglHNSZ0ZT2oykXFnwSX3
y+Uh66UIwsT/BlmLHsvBhD3t2AOommIAAJnvm9J9RNX+15Sj3WGaLwbVLGyCaffx253bb6Dso47n
4RsBrPb27ThH84CkDFB68dVDji13aKZ+PMSZ0x9ORf8NsXzBV9vMER78MEWtk8KPne+cbGq+F+6F
NX52GXgwwnAW8yVkmW8HEaS2bKExiK1jMKCbS/N0/iX+e/5qy6azYXZuBsrD2G0HusvIdpR761LV
7vzX+G+U1dcQMphVM2AUu9+Ydlh8tS+9x9kR/iawuMbCHnK1mltvliWsQ5f7PuDrkFT6VlnilnB3
8/FHvzCOu9qWQQ4bQN3Pc+LiHjdZ8jZDHzt0c5H8yziLRYkDEV+s4bffPYUdaeEowPHd9qYBcFok
AKh8PMTZpQV2/f+GWGWvNOM+5OIxRAakk4AYu8subMKziwtp42JjSUFYXi1eA8CHVjAPHwXpYzNa
wOx4cdodR4v/w7sgEKOUarkm6krLL3m1F0twoufZcNA8QfkU0LsLjz/31V8/fvU1KlxaaQ1YK/D2
fmz9HgDIdf4hmiDfRbAC9RLH2fITXr3BLAwbjgmtmeR9XHRRdgAExbt0Lz/3yZfWAAqZcPUD//Xt
IP5gaNYK9MkCDYySKbuQBe7jx8vq3EdH5Q3MS5RjUW5YzVVQpWmRkcxMAn/cUMb3LIU1FCWb4JLc
9Lm3wcmPLB51K/pO5BboWRQgjBktLR4MO1JZdZyh3nhBDujcKHBLAZ13kbUGe/ztnJm+4UJwCNnU
KLbGBgCkz0/X4rDoglGN3uta6cGrAY5ItauhAwngaNZHle9vVLv35IW08NwaRlHGA8nex6G1jpCW
aFwnH9MpQUs/HMrvDRA+TX3hynFhkHV4BP5Y2KpbBmmzqOufBwdFkUvlirOD4Nq0sLHOuGAiV28G
pCoTvgiPauMPxgp7+fDxdzn72ZHgofCK0us72pWFeh0DU29KAoCEj0J31i7N1J+PB1n2wjo9wtf4
/4MsP+LVpk97P4V5CC66dYnSY/8Cw8Kws1/wZWj7L0OhfwpFaPTP3l1ARmeoqfYB+2fT3IaWya+o
Qe6GVt/ANOeRAwP98audnT8IQKJuBcwzbM/evlpXcYeXvQNmlNuFAcHF0L4QlM8FGrD4/zeCvzqK
S1QBBcj4M0Qmd8yIdXWzAAMvJWDk7GpDbY8gCCDXXhsepkPTddLBxDX5LJBZ3IweHE0q8ZzxSl6l
qgeSBg0TVI7r4CucaWaQBSw7rKcp2CkYYbf5EDO/VhfO1nN3LRdNO+ARQOyFIsPb+R3aipSGQlug
q/mPmhQ3Lvy+IwOCQpFEOyyktTns+qb+/D0cuuv/DbtasXPWjUDZ5HPC3TECLHFzkbX3V7dzvSnc
hWaJdYOW3t9b36tN4dNC0Rw8G7xZOqLiCaBaMwf1Fsm2d2XORFwZQ0FvgXwH1aIAPmZqjHrD6hLk
eNp3u8xq+8hQDnv5eEWfWwgLSxZd9eUev27EuBrufY2DGWfjVf5V9bGZb/5hBCg7QKTEh7LM35LV
qzcvclDaCqjKJAQgVCj1A+j72IpLaJZz+8aDeh7qXiDzgev8duX0AZDkA0WMriYSN1oeUewVEnyL
SwKtlwZarZUsaBo5MAyUzgBumG0MbNRpqicIylDn+eOpO7cdIDGAVBkVDwDpVsFgLDKNeI2WYmMY
N9Y4b1pq7CC0ftcT9I2qkT2bZvHt4zHPvd/ynUBjBTPhXdk864c8DTgokRUcL5y7oDLDEfyQi1XY
5Q623hCvxlkfqiadmcVnZG3l1MQtiEgCiDQ6GaFZPvnVld2iwrLYIR2Hyjx00roQyc9N7evhVwlQ
PfdpChCdToBaFXPE9XMrjvC2qq3Q9C/kD+dODZyHmEyc7eC2rtZmUU594SkLF0UO7ZHOkSFujpeE
Cs++EDpxxLMB9AFe6e0GCFjhtzTDd8Pda9jZhqGv7cWRNbUlykdl5W+YM5YPcBS+pBpydmQkLkj1
FhuedZJvV2DZOXBoQ5d1zy0JawYz1NaXgjgwSUmIfyF1PZNeINP3F5lx5Ja4Vrx9Ub4IRakUmC/X
uMPlvp63Hb/CvHqfFt8IIOuFvGLhIy/COqvd50hvgoodMxOwHiLNf4EGIfOnj3fbmaUBmjWWBaQE
gBn4ax79KjgKk8zwOVNm0uovqd664+Efng/++5Lq4ya5Fl/t2qwmw9STRNBomiHuGv7fnr9Ek1e/
3+Q6a5RdkcSiLCrJFMKW7h9GgKUpwiDSfJxQqxFQ/6ihXm8mJsxrrVjTT4u74jNDHw7KGBbOwHcB
rwvEWNe2T5LgZmZ2aID59PEbLDtvFemwVJdH4+wH2nI5gl/NEUo3lUidwUqcqvRjRetDylywddWV
Pbl77soy4iPV4EKWXz8e+Uwsh+4RUGVLhw0t61VMUE1pNsYCj9SgIoyR92RAdL+5/5dBgCtbLDPe
63HbZUqYP+VmUpmqCKt5PqjUTKOc6kfPri8kiGffyELhEJ20M95IzkgtwwSyLFHCu1eKPSxMwtCo
2QmS/xde7ExcQxP8v7GWv3/13QwBZqs1lbjzD9+q6hvhd14RAycCxYoaWmcfz+KZPAzmXyhYQ5UI
5+5aKcf2m8DnPpCmQw/IjWWF0sGFNs8vXC/OxRu05oBmhWCcDcWzt+9kgRvip3AuSBpbRpSCWP75
0i6KCov9z+I68U47gmcwnjE7D/VjcAXcKzapCxN1/g3+G2AVcWxPA1YgbQ2R1603HuXvz38HXOwQ
aTBFPvTC3k7QxEdfzilaWuxlNo+BnaSfNoFHvEHDDNJUi7r3u+I39cdcM4p+UlD/6prQrS4FtPcH
JMRcbKwjVNjx33XMJ1ZaMUgK+Se3AFUgO2b0awEqt51PMQSGP56u918DY7nQVFw8zNHWXkXntgFX
khSzd2rJsbgqLnl5XHr8agsWI1Q2dIPHN9cBqNyXcqYz7XJgpBD1F6Almm3rn0+72QPrW7on0Hty
Dv0IfVJZBmb1gbiHzjJjT/4iC3fauCIglpLpy8fT937Xvx1/9X50nlvQ50b3ZNDHHtxmXhxVTS7s
mLODLAJZKMMCv7QGWgx0bHpd4iVJcd8r0DPrsPTvPn6RvxjOt4fcgqoENwt4LGQaa4xnq4HBY0iB
T6jN91s+1N4IXJ/tPuSqYM+YZdBf2/qezkI+qc6ykYh2RR4aFVx8ddWBiA/TyqvJ8vktgLXoPuqU
Fc/KUMFOOpO6coo8S2Sj6oNmWb1zM17uOhsQN3MG4gBEcUvukYqIOXabeTpOyB33GW78oQAe4jAP
svo+9EV2h87ThF5+QJ5LPRnP2exCMXHOu2TIIZmpuK7C1KtAVsh0CcNqOGT79ezHY6lIs8PBM4De
prtbBq4joMyO/Tgx+iBb+acYDSs0crMCY04XUm9RB8sPfJ6zl3YO9BWfA3UIvL4A1mnovT8TsGS/
K2u+5MNw7msvJ/FfLUXo/67OfL8B28qsXXzt/lSBNQoy96cFIYEsfDXE+upmi5Q3eYch6FaVoEtt
P15L5+IX6hEBBKng8fFO+KptMZOTyryTaY7bwtjr/ndXy9BJjxlYiB+PdS7AvB5rtQGnXjowbsZY
8xDsMsg2edanT1xA+sEOQpTEsQte9NsDhbRZY/c4+U9k2HYb95KQ1vuECFkxovwyBNKHtSqkn3Uo
F2YkOJHpQeEK1LsLymfvXKrinJkoaGgtVU9IUC7Kim9fQ7Ai6w0yBKfC/DZcNcHXj7/DudfAe4B9
jEwZGMvVOYLyvtHlGfVOBHqvdxOc65+Y2xtfdGWPt+5gVhe0pv76gryNVw5UoRdVOuBHAedcbZNU
qWzQFW+Akur7u7GbDyQAQ3rDC6iKQ/3WhHpT8xKYXbkZdSlufQkNJdY0eZhKyJSZBcoFIhD0oUWI
CjaBV/XbmTuww9YQz7c7q/wOR1HrbpE+iFqjVZ8+OZaIDpksoBCWLsvq92cVkYNR6/oE0QDThYOg
sEP+6eaK46E2DHDvIi/8rl2bI9d2QOhkJ9/sIw2gnPAmqEnEH3/69ytrGQW1GORDZ9KVhuetxZTP
TsZwRWgejfrzIREjIGNE4w4UhHeMnjzL5skxm/Jk12bo+iD+myocpz+ffw/bhdQisK1YH8E6c2xn
F827tjrNRdTezZd0l5cPulqw2CD/PX6Zxle3EUbkmMNXozql7osuNoa8hpjGXS93TO5I/+mwuKj3
I6ND1ELhat2oRzfFn80Jq8tqqhsf5G4IsX12tqBh66PejLatjQ7kKixCatNngWzFqbNiASuddv/x
85d49Ha68HxcQSigiB5IoKv9UThmXlCbiROxBLsZzCD/YsJM/Fi6Hr920mE82IYJX8R8vMQfe7+e
l5GXdr1nAYW0zilzGAKJSvbiJH8NVcgeP36vS09fxWFzLqHOwbg49ayIPHkY/qEeglYIeCZoEFJI
kq45j7SsoGGBkHeaoFcwh/CQ/PTiWgYAtA3VeuQn63wUZvZOQxx8+pnfGum1edmYb7nFrj4+LHRd
1O5gd4tlvORIr/YKURY0F4LMOsFFG0z0ZnSjlEONKTKr2qf7TKviC+55bQT+rhN1Bm4ZEZVDj1t3
OsN4ZYSy7Pc2pTyScJ+PsLMfsWJIWEFL1QRtxFP/j7Tv6o1cZ6L8RQKUw6ukTm4H2Z7keREmKkuU
RMVfv4ez2DtqNrcJz4cLzH0woGqmYrHq1Dl7BXXU52LU3TBtUnffeiUEgfWlDFFxyIPZ0F+TiVqP
bmwpxzytgdwDV/v6cfbsxfa1Rk+OPfpCCJjkHFApNvl6nvR2+lhR3OGTnU2AlvSKowR9py5h3RHn
3e905nRtJtSIx88VQaqOs2DXVao/pTqUIMEd/+5Fvvy+frkEWUemvrfZEiyvlfnZtL7dPgfXQeLl
9zlvS6EBXlemoj1NZaZGU0f7Bw2ICZAuqqOBZvVUzx5BLN6+221hQ1k4GEh1gxKdd1tqm+rDQpc2
GtaTk39wW8mVe328L7/PTVvrdkNMBnx/RLuuBvch0/wSwEthAccaMQzLNvHZgT5N5mkGAzfgzS8l
0BnWDOI80DiUYHxTHtq0DKf2DRrd4e31unqWIKsFAA38PSJIJCNZALg5kl5vgOTAg6Iq0IcoIzcg
edACa5okZq7iSJjBK5RhklEhuMJ/kmGe4qKaIBGNWwuCt5Vu71YrHNBcfXs81xV0ZgmYE5S9UUO/
assBgwbwuTOTUUrHQxrXH0BzmAWjAo6JWJtXv2mREEeVvE4PU7ki7Yvse+U8FPF8aFrz4KSSCPpq
5+D3YFeyJk7AIRBHX05wghp2UrtjHi3T8Y1OkutU9nVuXxp124H+Cukj+sVYQkORzKZod2x/PHea
QQxHuqRY8shI93UfLvWTQd9uL5hoZyAzgfIw+nRYE+Xl/AAJX01TCwE0rzB98sE5D1Uwd7L35FXY
wVYBwC0ENkC2Iui8tFI06kwp2E2jOCn8wXqkzjEtjlPzgo5oAPArybwJl2VjjosGOhtyPkWe5pGW
fURnoUZfbk/aVdDJhgO9gT+lF6C5uIvUS6FbkoGyLVpV48kYpgXs3cvi98Z0B/hI6A0kSuLhbRhl
++3KvTPDHnsKMrgbypqX8zgpKi5YLYeGqOrtq2kOjUbfIzt01HX6imrJ7vY4ZeY477TqFSgfa5hj
zXVkmveFrYSQoA+sanlys/QfvBToEoAfMtCHhNrW5eiKkWTxuGZpNOn5W2sU9/NY7FucKmuoJaZE
JwvVJ9YMj1c7MnOXpkBQOVl07NOosMOxPaz5YXj38wprsDHBQ1tUgi1EwfMXkfpNaz6BJWH2ft5e
HzYhFwEdMwHBOg/PNyQheNwVBf2x5SVNFi3tuei/pN6n298XzRI6LWyUSHFtoEv3cpbmLK2AvcuK
qG4hVmjOZ1N7IW793lQQRoFdrQL1Dh4LdCVeWsEug2StWxSRFX+vky/zcrg9CtEsbb/PedEaJJPY
r1URmd2+X/2ik8SMIhe6/T6zv7nDS7zkYsPC95H2yGMghX6r6g+7kNT3ZaPgjr4H9mvwhtUFgJBP
y71FJYMQeejtILijnoCQtTLArBT19H4Cc3Cb/yobcLsN57z+SBRZMUY2Z9zOUhYyOjqFuXkIpsJv
4hdrOUg1VmVWuHsAKS7G48B2ltn7ef+WIvG9Ngen+PS/7TDOm9jOkHZZj9G45He31v7kvd02cI2T
uzwjvDOp1ZZ0ZlMWUYGHGh3PhXdW4pMSf2yynznIV1G+pt0PwzsNoC7WlLtRdogkU8n3mWlOttIy
xw8A9eEyh0mK5+JeS063xync5OCXhTvD5Qp0zOVRSktHV0CnXUQGGCafKlPyedF9BnTnf5/ngkFG
NNrqDj5fNd/AP1z86opdrB2yVLJc18PQANRkdT8LwFRA1bhhLB4IclcNUowNEvS+h/LI7Xm6Xg0U
qhloCioOyBXw5Vj4m9lJXVpGmQ5p3+xLT3edejeDeuy2nesLABReqL3DEDpHrqLDZslXEKevZUTI
GygWQdepyzC3IhMojyGvAt1VpL4472k6hILxfswA5kMzB/hBG0mjomgxtgY4xzmZS200NQw0qJbY
JRCzMm4JgQXg0yGUAIwlWED51cg1d6RrWlXReSEfu+nDu9eAcR+5aD5E9R3p+cvNBKHoyWsVBWtd
glVYAdceCCY98JvcNnN9AWBDsfwWuivQjc3nNu2ktdfCSstoLJ6reFcBTglJyhmBetXfmfS9BXKw
jmytcZ5Zqe3O6lxYK47WIwqet8ciWBBA9nHwwNeAZ7XK3S6z7lUzCIVJpKBXeX5x6fQ/GuB+fgMG
18mmMODm0AkN52F3ewCC830xAM6B1MrsQKMC36/Jl9m6Axkine9y6/X9VgDANFlCAKxKFncysnym
rdfkbYS4hRxH49Qlx4IcbxsRrQWe3XCG+AcBHrcWBN0GYPJ3SGT9aMHqr3+8/Xn2Gy9DYJbP+Pt5
biWGKVObWbNJRMoxaPqgGkI3XiURqtAIErPIbAFIavO3rwMAUkbMnETOcNelnj8gL5gtkgBPaMRB
qQ/VRDzweMxj42SZgppPgw6nBQxrWTm+mVk+fDSn1gtvT5poTYCFRdXERI3sCppakday8qwgUVOc
I12RFBFFA9l+nW3uTTwMOvLStgp8nVp3XUZAokj8bpJkBEUnxEUx3AYWDdVK/ulTaGXaVCCzBzfc
7BP7hC7NJnsZVsmiCGbKRKUHyGEAzVn3yeVY0HEWg6y0byJTfSZ1JJP+lX2e8+0KLl4Qi+HzMc4H
iWRuSrASqOYitwigK+gB+HSB3YGSq52BGUdN9KGCnEBgaUxYbNWoJLISWrIYrx3UPGGKe2NZal5Z
Rr42EfacX2Rgxh2zYFIaid9lfo877cyn/2eGzedma8WIQsfYgJmCfGq7GVAaz9etp1g9K0pkKDSY
lh+3j4pwYP8XfIiATjf1S4ttj74G8Jpj6SH4BWGBpXlSKokfFu6CjQ1u8ugIH1YxG1n3M0HvN3V/
3R6E4LCwbJjmoRUE0Ry/D1zFrotyWpNIJ/fr+qLUYGtE26E6yeCaopFsDXFH36lyVwHYKonMICuo
D7p0yQYQLAfqV8jRuxAuYyHw5XKMTkmA5gKFsqu/qc6eGifT/f7uyYIcrc06n0S4fXCJz3iajsqT
7r2aoDfX7e8UNMDrtLttRzBXF3a4uSpB2FINPeyY4CxoyreWSAxcv3YQUQNsipgRoE3ITV7OVZ1k
Sz8Btxd5eouT4gYk0YH7gtYU2KsMCOncHo9gk12Y42KWhppxAdJK5akoPnfWgxeDWP1Qy1qnrws1
HnsnoAUBJKSIuvlwGLVxU20hTRQxiumpA69EtdfMAWH9x9n54pRJWNQfYiJDqwtXCxTroI+DmB2Q
8ZeTCcmNHOldkkSDHVRvs4wyRvZ59veNY1v1ofJar0gQffdBpqc+KSUemq025zoxb38HwE7WxkJv
qYUHPpok6nd2GdrNQck+q6k/kN27W3bZCgEJhzuT1RT4YiCimCIvM1N5Kiv1RVO89OTOU3/S6qWW
jEk4axtLnHM2nEaZ0XsKb9DtGQk4kUQywu/D0YAuFZwGV1zQxuxq0CzPk6j7oc4guA1vnxiRM8OT
kcHGkPMG7vxySZapa1KzyLNoTsY3CnWQwvDO2Pnvj2FwJf81w/kBWk0mXUeYaRX9bczM12X4l9MB
rgE0p6LdAYU2zkTsWH031DSLkua8dEcZ4YfIk4FBFHyKiMKQUOFcSz8YedMYVhrVYMY3wd3f5V6Y
N3dNmp00Q3IbC1flr7Gr/ia1gfxP46SRuhY7ULF9Lk3TBwfEr9uLL9pbSKmDdhVMn+BK56YsmXqt
Qft/Go307hdklv7l64zpBwg1kHxypx3U+UavzWYaLXbYjw/K8A9bFwCS/77PXV76TGu8u9Q0MumL
53SHzAWT2pz9w22/tcIdkBo6zC0g9imIUT7slfQzdMpuT5NoY0GAFySFqDsBCMdtrEzNxrFvcDQc
nRxGaGtYcfUCTaVT7kHzBqqWEnuiRQfgFTgiNIOg8sQty1R7xHBinBOEa/7jgKfk+8eD7gZ82VSB
FuUPilqppZm1PTwKvbPHB1cLDdOPIZvw87Yd0RmBU2SBOLtU+HouaL9Kc9Bb2HErcKcP6VFXyINr
FZKYQjhfDGuHnBRyFCr7++bSUozU6ABGziJyX4yunw22ZMLEBtBHB8QoXBcPsG28sVqINmeR1aVA
q+7G3JQMQRQWIUEBEkqAEK47mCBbmTuLO8N3dUoIER9/MJ8HSNisqSzrJbaEWA+N0Yz1hYuNk15z
e5cuiPe0wACcc/SLnPiz/U8D+mtGv1yTFe16ievATDKh7qB6wFZrftP3B3f+dHuXsdPHhywQkUCN
FloJYD3gjj/RgJmZV8oCWJ8aR2vam9p9mUf2gBc/oGuS2/6aSw/OcmuPc8lN3Cy0bGFvQaBcA6hi
dHv7qaj9bF/6Qx9mCjDL/5BhuDDKuSDVbtM8dfokMsqAlKEiaxQVHVWAldEbgkQPcq6cy9GIgjbb
ZsIkeg+QHQvr9py6MmCszAh3HYzqYuclhZG1/TA6gAbGJwfMI7e3g+isIo2ItirQjLiIBC43HsD+
81Q4eFw29hsdX6CXePv7wkF4jorC058mQG5jD2i6AJEATaPByJ6GGQ2b9RSNhPy6beZaXxzbjKF7
0e32pxeQmyxl0VuXEgADBqgqQi8NDRxtvDeUIlqtOYDQAqp5JnR6Bt/SSDDEEHAq893tHyGay+1v
4I6WrUNctLHaNFK8vauel1FW4BXdrFsD3FlKoY3rdQYGOU7nvHlTzHrvQNkTIF0fHZz/MBg08mpM
cQYhIuf4hpk4BLIwCNPpcS1Ozun250X7Am2JOutUYUxX3L5jt62L3FYCToTqeZrtB0WfnqHuLKnA
C5cELwGwdAD0r/EEl+2KsFyDJHVE5wVquuiu/613ViZ7abJfyztVF0yuOsv7XufjLS2BapmKWLoz
EbI12qEmJ6+Ebh9EmFLIR1vN62DJ4izR1bQ1yu0GhUIXVqdaCp6wIaR1CvjfW5uiG1qV7QXRYiHT
xQYIN3HF99BXkE9tUgB7Jrd5SBWUzLwmCzJv+HF7U4hWa2OHp+yEYsQ6GOOQ4hY0wwTkKimRPNuE
1xGk0DQk6jUNi8WdUUtT5ljv1zSaVftMVvIaV+5TPYAKZEyiyek+xH0LrKgdFcUABXYZf5xwJpH5
RvCCQwXQ3qW7Vd1xidUiZmuWPqL2GI1xcohd418uKA8tDwyFiAKLzbnDzHVnYGCnNDLIgjLX75n+
cogsMSkYDHY12taB+ULJnL87mjwZTb0rs0jTlafJUk5rPx2guiVxFYJ9DjNomXUQ7pnQlbmcM8hq
D5WhY84yJgpM5iDDIUuU52T4eXv7Ccejo0tac1A0v0IYjCQFGxKtskjv8lMyGgeqWdCKtiVVFsEu
R9ANDAA6XqC5YnF7oNKgStobaRYp7jFJD7LSvHAUfz9vc9UVPZ1zqi94fqHXwHcWEMA4P0Zd1lgh
s8JdDzXwrUlWZAA/QzEe7Qu+ggTYUstiIFFm8g/FEoDWDqASfK8vNKsGMiPrGuXDZ08p9+0YB6VJ
whxS5CMUsbXiVdNb38yeb+8FwVV7YZeLWxKIhVoWxSJZECBH20U42B/j5lSvK/p4ZNeHaEcwTQtI
TGCnX70wl3FelXaclCeUe76WkBDts+nj+8cDgCtYq/AvcALcIRqoPem2uSpPGv3SDd1OBeDN+w5c
eaiUkr4FwXlFkwe6UJGFAUEQf15biGUCG94mUQ4dlMw9W1q8QxfMsV3/oYTMnCiIq9EvCpZkblBm
YiIX3yCVUS39rli14wAwjdfKKGuvW/fx/Nva4W7a2qYD2G0MoE4X5SFWrKDtwKam9oesfYEM68HQ
ICMUD8GYrnuUnY69S4K5kbUBCIKMi1/B+Q2at3E9DPgVCTV8Ex1FVYGK+Xwu1s8eeN4KkJP068vt
bcNGxgU2W5s8dgwKLxUgVwhsHLtHpuAxgUjrPFA0r+sHq5ki+92skWyqgS6BwBtQP1cMOVOdt7Qm
boo7xQghJxdCZPb2kASHbWuBH9LQ5sYIAgAEM9kDQMy+LaP1EM4ZYA2AqbnobOSJBZfCIBOyPEmk
1U8l1LPTXaKFXvGhnQ7TPwC9UAz4a4sNdpPLIZOn5rmhJmCI2yXG2Skhoi4JmQSeECaQTkW3KYIJ
vjY06yg9QBocz9DprOX7snhQydF8cmRFKOG6bOwYl0NRBi0xY1bmNLznlQRERrwoGwc3VWVmNGDe
wve7bAel784OINg6/vIUSbgitPNnFyMhiaIWdzO2SqcMoMLCy8Z2kqO7xJ/IbH6EfgH1p4Wap1xJ
ZI94kUk8ccCAgysSi8WZnFQIuDkzAljPqpNHd/GSMIXPOpfZDG3ucfX23lTI+FAFEQA4fdDPDs5d
dNPzeMyuN/W+TfGC85SnjnTfUVr8HieSu0RoBAkkpPIZoyVfZO+1HiXQGXkxtf8OrVr0qH2coVv4
fo8ADkKgLHCToBOV23nQhaF2v+B5E+eQ+QDbquz9JFwfPGgBOQT/8VUQA7qlXgHAMI0aaNSeM+9s
tqi0fH5/XIksC8CGoD4BWIR/WzgQ8jOavMbbQn3Lu7u0fX/DEZIBfw3whE5wNuYE4V+kH+yfmbNL
qsAoQq/29TKY392pjxOE2hdr4WPtwQ53Woei7L2BJnhRK3fKznUlh1S0r0xEDah5g2zvqvhFm6oZ
6tZlKtpoCV4I+mFSh9wP0IOXbC5RNLSxxFe+mjU1aNKggs9a9tb+eaxoYCogwLXej/5Ejy16LaEU
DbgGfx7pokJMfcFV4CZN4SfK4p7TVaslcbHocttY4W/Pyiq9oWJ5G8ct33RjfGygCwWy19ekcI+I
PQOv+Hn7dIqWCj2kSE+ixZ2RBFzeC60OOcfFNmERaqIp9RM9MEzJ3IkWCV10yByCvg4Ktuw3bK5R
e20KAL2Af9CH1dfUx0pDPOX0vqvtbg9GZAhVBNRFmMQvMMGXhkYFRKpzA0OxRe7iJon91FQOM1XD
pAEd0G1jghsV1zZLdbDOd4cvjIHiZEzKCm2jjaYHCQakBf+bATbazbR5aF8AX4qbRZOlBskcNuM/
uAEMAVJ04DMFmyHvclaSxEqTmOh8zWsfbHy+ZHMJ1gMwAab1i44vtPJyI0islVJ3ZDj2dCl9aGYF
EKgPnGT81fXfbk+W6CkLUCV7GWE7X4vrVWteQBsLdcR4jO/drvlltUOQWuYOzY7HJAEdX5ffecTc
0WaUPdcFb4etbd4L2eWcmUkD2yvKLcZ8XwHnN6lnqky72npruywwJomnEO0+3HkojqDVjWVgLzdH
iRyIl5RIvYIKy2+Ww6zmku0n8AxgGsXeQOofc8ofpr6evBmCdejUc6wAQY9vTlZYerJ6qdAMmjWA
WAET1VUOGTXBOVOLFWkuw77TBi1w3fiYmp4kzhbNF6oXyLhr2CTo+b+cL9xRdqPYWhYZDvgawkZG
Zijw3LjrgIH+k3i6epZU7Uh67EoURIoqsNpDPB71Khht128a4leWI1kdQdADWi2oZ8HPIUPI47uN
qu3VvjYKPFebYMkLVLSboNaPTpocO2f3D4cLvSKsIx1lOVDPXc5eQ+Ouzb22iFRoGSgEWpkgN09H
DW4JCqhZ43vDE/V+VZbsefSn2Z17IjPcJEt2QD4F/1xaRlLSSXsdPYTAmjlngJ4gktt15hmS3rOP
dE8V2gZxUY5qmiBGfvFQkqHwR2ta7ly7ckPNru/jrMs7n6ZO/kIWiH15g+3t2sb9lToLuRsmc94R
xK+SgFG0sRnUGxz/6IRBy9PlL691d7DcnhS49YoPDXQAWsXENdHIgEyi/AkaxP4zxAcNdtEQqAth
cVrbmyFilZ0gznPv4CXZPPVkPCIjet9BvxVqoKGWNHvFKk+9nuxv7xHRAQOKCklxZJEZOdPlcO26
TUaiWBVYC+hhSpVj+g8FQHdrQb+04MxkWAcHFsrG79XzYB5uj0C0YIiAEE5ClgsDYUduc98aXQv6
Y12voqFa77rygws6iET/cduIcJrwfDCBKgd3Bs/JQzS9qAw3riJr1P1WCUsZzkXkiMCD958B7s7N
WtNISQEDQKHsh3LYTQsIg3FafqNuczd1auUvlZKGt4clqhAju4AmSOQKGasKlxefgUFu3dwro7hr
AiP3gsQ2/az4ZWW1T527PN5545Ntl3un/ZkB6nPbvGjptta5zTeUY21ZsYOGM3Ifd96uMpK928vA
FszL8b7IRVch+v1RCr+6c4F7dLUSnJXIoYBIdKiP4Ow7xWkLnpBSP03ICxSs8m26d6s+fq4X/ezO
+UMzJL9uj1YUVoEHC48Q1hgK13i5UamhpENV1NioLZqETa8jOyUBN3yGrl4/TYxGcrQFswtePQD+
wHDACiuc91fqyqC919Qo89YBsHsQIH3Rxg/vHhTcOzIeIGLB//mWek+tq3mZcYH2OQBHwOn51NZ2
1oDI1FbeX7e+sMUNaC1mq4pjt4i0am96fiFjihScQQwDLBssxwruMM71GwMa7awZrYK58ZJp1i4m
97T83ZYPQ/XVAanU7Zn7Iy7K7cutOT4WgEYPQNIxzLn6s6acO3DeUhdX9IMFdrxifsiWvWd+I+7g
L8srTV6WeQ5r7fs8fRvj37W9V7zft3+RwMld/CBugxqDsY5o9S2jedyvz9p4uv15yfT+8UUbR20a
q1t2SlGCUkQJvPWZui9qC62glyT+VKpfbxsT0AMhYvy7mDyM3qm1frS9DNage7asX7rkTJavqvKL
uOc+pr4Sn8umB5mkHjT5U0lPKM/4tfl8+2eIzuD2V7Ap34y51RC+4GovI6V/HYhfJv4qo84QuBUM
lKWEGLkiuCIvTSyOTda1x6oV1rCzVmVvqeWx8PQnoPeO/zKav6a4AzJ4BfL7FUyBDrTK+2DJTlRG
EySIkJFsAEwS9SsUnPnkJiBkJKsteGviVkjYfvUmN1zuy6BP3m4PRrTbEYfjgyYa7oBbv5y3YnZw
obm4+sp8T3xNJrIuWpbt57mwJzUp7XQouEdtfgQNuOo+9CZAB+8PfjzAhXB9Qy8W+U0u+MGm8KhB
9SIiaaiWp6k7toPk/hRt4a0Jbn+VXr+SpoGJJjPDMnloWCxfyTKCwtVA5wAQ5OiIAnvy5Wqorb2Y
k+bgweBnzn0iE/UVfh6nAzcvHkNI/Vx+XnHzAW2oC4JtMvjzI+hsJGkl4SzhzQDsI16RVw2Q5tCD
Lled8GxIqrBIVHBM35u2xJuIwjXEiGhLxLMblUA+Jadq+rjUCWaJEPd+0LJTowJ7ba0B6RxU/stA
b6FP1Cean7f1a2fXge7FEpYD0cYGPQC0pMCrDBo77hZuoTFOpqkqo7Qe1P3UxdbOy4zqWFTFcqD2
WL/ePqdCe4i6AcTE8wRUHZdLN5qgiOxIWUUZZnRBZuYwpl9QqLptRRPdTgAa/GeG/YyNp2ZtGoY3
g1ohn5z7qbJ9N6keyyLd1aZzTkHnAvmTsEZ6KHXWO9ALn8YaWh7m+M2i+RvVy8chIzti2A92636Q
/DbmivhIgUFR8USDludVtpelyHR1icsIWd8fdkspIld0vg5Zk90lBaNEL8zCb9UlO9Rafm/37YEk
yyjZfcKF2PwKdsY2M6RBUFInOX5FuSS+82lVG38FrLQ3P/7TcJkeAEodWHXusKa4nonRWmVkLPmD
okBvu9QORopLO6/JoZzSR3s2XzpneSqq+qO9yAIV8UD/s88j7sp0AXdLAvve/GrML4nhq12g/0MG
jRXWcMs57Czxrjtrqhbk50WNUbaBQR9r9DOr2f72XIrc0tYI57x7E1q8apnV0Wh9r+lRGX+suiQq
F13YoFwApRPe3td11rZfPCdJ7CrSUW5X2/tF8QLVno9Kedd2tmQ8IqgioKR/rXH3BJjUZrOtnSpy
0q8o7aBdKg2QJPdHA93meRokXeeT6s40H9BcK/ERIhextc15PtKaRK102M4Hy6/M1xFk2YWV+TYO
X59/RG1OcqmIsuMXo+WOnIMcgJp2bhXFWrGfe5B2qq/aXO+G4dllLeLtTjNXfxpkCgCibQOhXUhG
OMBKovvq8qiPXZM45UqRs0FTh2vcLeU3bZBBdUUbBxhn7Blkbhhjx6WRiTg9WRJ43HbtXlfLO1e1
dkdVG9Ws2TllsQxLIdw7W4PcTdKXmtJMBnuAd/us9cEzvxph7x6yAmSo/qg/l/aRyvCgbBS872ZX
NSt3oh+eL0BDLmeYwCMAsLUSFIdG390+4MLPA2vAridosfGIdK80k1630VbUgA2sIg9tf7xtQLQV
GDLzT2oKyX5ulUqbenTNgGkcrZexOSn9S5xLIgrRGP54QRA6Qn2A5yOBeMecu0YBiGl9rsbPTiaJ
YEXnFoEKu0vQ/HpFdR5DmwRyqRhCDTKxxrVCMijPSNCg22GNDKhzgMb/5fasGcwP8cu+tcn5qbwE
61ybATZbJ3Rf1kUAFp5D0qhgwi12BSh4E2S5h6oM0eG0h+LpPoa2FVLCSATjrePWUVuuQYa/gaP9
vqLpPShITrVFQowmSGn6MzeLXaYPZwqaNKVqQ3egp6b3zkbsnFrT3qnVGt4ek3AnGPAG4NcHUNtl
1+bm/gdKewXfLmspHE9Ds3OaQ/UPbdYe6oCQYEaNDI6Bu/kRweaWmxF09w4hMjyKLTktQhewMcCX
TnV0XiUjILoRxFJ9yzgtIKC1aLm3lWcINPb9M1V+QIDXV13Z7Ak34d+h8dk/Q19aNBEAgTwoO7q2
fud8SOaI9FEMXflSxjoqPFIba9z2g8StrSc6UOgVHV8pFCfHopA9eYQplu1kcvehPQOY6FUoZsZ2
cax72x87yy/szs8y82SDU6+t1y+AP3w09XafV+5zaaHTyDKCdAZ34GR/ur0/ZWNmf9/sz7FAvchl
tVUnA2slRV1p9W9bEJ6Azayyv28sNHM8ohsDh1rrJ3+Jjyt9MWTgbtk+4U6ZTZVMdwasXN6MQWx+
WEBUl5SnpRj3RfND8yQxjWzSuJu+L6hFnBgHQoEaYpXg3ShJxIlKgTjTeHWDD+ZP1fty0pIctL6r
h2VJdHSKdl/i/AOSCWr8OGvP9fjoWi/K2kN78eNIPldlC6mLndnHgWlQ0P0fmvKL1nyn875uJaVl
jc3klYve/DDO2WSLUyXtgh9W2I9jk4cuIPNJF6nLSYeKFTEAam+iQf++kp9qDfGqfRr/zvtTPb7d
3lX/n3P0/2YIhI6XM4TO/1rLSni9ctWCVrEfZ8D7/Eyr9xbikpWqfg+unsTsQmWmh5X2gYmfC97p
oxard+B1+nn7BwknxjU0iDfg1rxKKo1Lv+ZkQSNxvwy+QU9oNThOShz2luTiF56njSF2FjbnaZ0G
c9VmNOSY+nJXoy7d190Z9P4Sry86UsBKooMcJGTgQOCO7ZwrcZqWuP8XywrQWddDGo1YiW/nOSgt
k0MZyxqkhXtra5I7xeuSJt3awduX/Rhkw95zv87IQ1PvucjUYFbRp1Gk4dx/mbM9uoUCXZl39vTY
Nwi3PUPitoTPCCaiyzR7ESLyKArNU4ySsJ6kev28kMPs5X41HQfyZI2ZP5JvJv0yFxL0mMixbG1y
M2DrKYT9mGOxvOxI/HRNj7d3qXBVN4PiPFfd9FCJLDAoayI7tHsFNXnzbMVfexpq5uuQHG7bEz1X
EEKCXN5AMfGKoZT2Qz47C3ZRR7LD2M7hFFso0EwPNmsbKXTJ8MTz9585PlIx9DEfTB07CFxjBNjy
UTIc0dlzQOyO8w20EPhBLs9eXYDx31HhdHTge63xYKELOKv3t+dMfA42VrgQAXvZHAbgGiIyovqx
vJj2ua6KAxho5u61Hl/M/CnW75nEjUM+EHDYxv3LTPdVdbr9Q4SbZfM72GxvPA24MHQlpvgd43pf
fYJU8tj7qrHr3HvbkY1ZNrOcu+kHVZ/yHLbS9JtSPo/WT/jPLPtSLARy6p9aK6LLwc6/uu1hdIjP
Gm8hb3l7vMJA1wF+DwBxsOkivXQ54JXWq9KAHCky6meVflSXPsjpMc8t6G9ZgRdnPpRCfNt+zmXn
UgRswaOeNToBUGKg/nxp2l3JmoHIDg1I5dTuqKm5L3RcvuYWqXy01v+y7bbcqakW7y2b5gBK57+z
Re9eh6z+PuW9LIkiXHrsclQV0KoLrMPlz3GmGbSKrGmtM7tdm6hRmrmhgldY1hX7sivCYZS9/gQk
2hqm4K9N7nDBC3cecdCgB/jmI4BO0H/Xd2Xd7Vx12St0DE0IJvdV/23O46PaZCFcZUhodj8aenh7
J8iGz62G7Y56PbGXgLk4Psi1g8w+FU7n21m5m9yjSj7ftifc/ZuhcydNU8ZaGXW4SbWH30d/ue2m
vxen/HbbjGxY3CFzx3RS84HFrd2xNrywHD4RCg8Wt0GiotCGvXbbIIsG+Whxu6TcfWbVLQWzP/xx
ltSvcVv/rOb5lMaNXy8g/TWJGQz1uEPh5PgPdpEEh4oW8uFQi7rcvq5iTCUETZA/SocHrezvoe78
BoGDXVUWZ1WpT9BLDJ3xH/oVPTzxdei34S1+TVfjAHep1egv1r3imK3NqQVmjwIrQyxLMrPCHbMx
xZZ645ubVGtiM8VhMcplN2rKi7YO4ZhXErARW6CrBUQ3i2Op6PS8qiNVM83MVoWZoqZ+n511QCmq
XSdD+Qjv7Y0Zbp/Uy6ATxYMZPabfCsX8nTeOZCTCrbgxwSKV7YQZSVxNKzwaqBYfUiO918lQ+soC
FcpeRYNg2X1ei2XXLKmMJks0OBhGcxOETjGT3KlLwO45Tj1kgqyugOQvtDhbSVgisuBBiBIkbMAs
XYGWJjLk2mgC8OvUJ/pI8v/x85x38jolR3ICn1eqr0v2LZaBeoQ/n5FtAoeBxwZfHKWTgp+/AlKO
RvDHLOmecYQk8YXouKDW/58JbgjoayuNQQPA23TDzAqqMUhlsyTaYFsTV8vc0GywBkRtND57YPVy
yOjHqLdVyxBoZvEL1+iTknTBbVcnOqEeCmIowjJ5Yx5/1SRrAl3jFfmkDFm5le4MY/gEeeBHgJsl
k3htCrlyYOLQPQFIGf67PEI1tDpAHF3lEbYgcI/Z1xaRSB87z03j2uHtYQliMZaYR5htGOCR1fmq
vZJVq5czLSXwbQfr+hPwB39dcl9pDv30WdUIjhFyPXa2yxXZS1Q4UPSM2QgEITZ3Ff0MdNXNmEBY
yZ7QPwocc6BOxDggQus03wafjczi9f7EaFGsZ5qiwFzytaN5Al6a6HjUt5PyEaTQPjLVSPRIUgfC
cTGOdBeyssCYc2FNPK0xRDIVkJ0tXhMMVrcrNfOuHLx7fZERq10fB4xoY4s7cbatrJ7V4S4snBzc
+Mq5qPRwXLw96eIwq6qdStvnrholbZ7CIeLuZTsGmkX8tlkLm9hgekCD5GCGXT2jXzWZfC+jd0UL
/b7bm1S0atBLgx4loNTgCeXulDWeidXU4M3RyU9vAYoTJ91RJLHMtXcEZRLSD39IENWr3hS9i7U2
7ZFYspZ1RlKrReGtlfFBiYzoDFbPpCywB7mROPqwTCZFwNS4r+i08K1KxjkgmqutBS5gmSariB3G
VbKCFqduUL1H9JfFxu79SwKJMoB3bfAPX0mwJXqMdogBlcM1vmuVU21DwVTicYWuaWuD7cFNKAFy
rkTtKKLapcn92YPExKeqW0I7P8TD5E/6c0wflxmK5uaH24Njc3QZjSGC2AyOWyXQOmrlauBZkhvd
jlSmn6pvKRpOyVqgjDmCgEC2L8Sr9nc6uVVTqJZ0owWLJLM+DFV3aEeIxYIiTXKSBDmPy6Exd7KZ
09TpgfNeYKiqDm3yQc3rwGuOmv47Tb93ZRG25XkyP6FD0Tf/D2lX1hwn0mx/EREFFEXxCvSixTKS
bFn2C2F7bCjWYl9+/T1ovpnpriaakO+THhRBdm1ZWZknzzFvc1By0673zO7Gjp+vz/GaAzmZYxXH
UkISDjJoKFfYpI5dMlhPRtHdpnW27yrj5rqtjfV0lAtVVBF3UFtHlt950Kd7pPcdkrohcp5s/mpv
tb9u7VvHOJ9j0fQRLS08/2bnYyp+EaNGQxE2rPzZQUEshEq8KBZs/099eLw+0E3Tys0jIG9iGMMy
q5VPyi/ASgv5a3CCnuNGD7+a8wcob7hsyP5/7kCFS+hoFUpjDUN22l3eP0r9Zuw2xrYcuiuHUs0T
V+KfQ4mo6CWlxk1UxxBP1t2xy/zO1jZOirI/waeLR+2SkEbJA68JlZQpzcVYTrZmBy1t2U2cTLU7
x3PoU3t4ccaEbWxRQ9mjf9vDexYYA6SB0Cp0vmmiyujszs55QJ05/mShtfljZnT6k52b+m8xO62P
q8v60lam7s+lYdQuKUPxAdIWOeAhjV7fyE7wD1yYg58IO7qpYtJBvRrFQFmDGD6qyOi2dWp7cVMP
97E1648jrSMX7e2NZyOQfq0KPNJyAmHhhoitPmrFw72ND3OJnOqbuIsaMDjmHOWsTTmQkoAZVPj1
u9Te8NvrNiDkA2SQTi5bCoHeCCte8IB3thc54z6vPloN39gZykb830ggggJGaaTuVVRLTXD7QASd
B+ZcQ0qaHsOIPgCauI9ToSGLtRWYqIf6b4NoQEfKA/XdC4L0mQuK3rqOo1NS+9YL85kJeTem+eM0
G42b5fEH2YWAAWo7kdCnzCk2QHRK0HJhX7mc0iJMibAGDjrl7rZPo7vW2soarJ02sD2i/RRIoYU6
5Hz3D1GLiB+7PAibwrjVHGRcx7Ljh4ql/MaMxy2S09UhIXA18RBG5lWNw4TR4x2PjuAA1AEWsFYJ
cJTXXfGWBWXSMtlTDaAKJzDHPWSmyUYOffXzCL2haIEGSTxMzycsHsfRKeISnj3vkV3p3N/Xf76a
KP970UGwAH5rhNyAaZ4bmDStLgc+OsFQHFh02/22izud7gR362k3/ACcUpZeZvva1+uGlwDkxM2/
2TUoRxIM7BHY8opdg89GW1acBxlIHcIXw/pE+9JFK647la/D/KPb2nprjneJYMHyAjgjqk3nA401
B7LMeeIERZLvoyS8N7T8tsz56Jr11LttCgw5yjMbwe3a+p1aVdbPQS4hb7TICcZc/4TMxWsn661n
0+pULpTeC4kNLn4l7ClCmogcCdSAzp2HNkJXgKVcm7/m7WNHn9AU4E/jz+urt+aBwZLIGbQvFkWy
5SedhJeDLXq7ii144OKOpgdW32TvDDX+3iD/mVBrj1XbDLk0CA+iJPnhdPpzTZzZjUN7o0a85uaN
hcFw6Q9Gv51yIVu5oDI1bQ7WMfnTtCSwFWnsoaHxl544yDhJSg7XJ291J6IZFB3/a29qiTcJtn/P
g9AOR/S2tpPvhFzszDjJPdK2ZBeNlfQnGm6RnK6NFQBQwCg5h3E14xRmVTgZ0El4DOeb2vDG2G+t
Qw0O4ewP3BZ6oZeGVzQxXuDK574lYQ/S50eDe4N5R60N3MzasYJ6JnqzFl2BC8qEgkOBI5tE/EjL
Oy3znS2i/JV7yl7o7kCeCg0ZIE/P93dCBjPqq8gO+n48RD1xR7RiFuMjdAmv74VVQ3DskBExQRL0
Bss5OUh9q9V61Q8Mkmjg4tCTGzLONx29zzL/uqGVGbMNUH2jCgsExkXaQ1iQlihJawVdwlzZus70
TmDacmDR1ISUM7DUCJlUiY86Au3gnBhWQK0hgJ75p0GrP7VZ+f4oZRGDhwyeAVj4hRr9SFOkE1H6
RY/MXW3egCnj/ROFwASsehDBAxGx+qqr9LxoRmEFPaoY06Fsn69/f+X0L4HPv983la0VpdKwZnyf
DLvyW44acFMn4NGq3RzY/c3O87V1R0F7kZFbblk1R9kaLJ3RXE8DegijY5Fu+DIVN/a26uhdXFjq
EY9fxOLaDF1CCVboQJ9z8jCGs/OVF4t0K63626iEi4F2aH3PCzwJzLwgnkBy7lCWszjwjuPGr83i
UDlsvHeGgmxs+pVrCpwSFrR6QKMBEqllck5OF3rxKjLbLQVtNX9GmHa0orL0bS20NjbNimMFu8mS
w4dLQm+qEs3kGUlkyAoamGnvwohrZZVX4wmki4NtJBvDWnMagKziKC8NlxdY8jlzJgmJdwoxy8Co
C98Eswqnn2fjD7YqyD4JGnsB67/IonNeoHcnBlYE2nAxJDYM8mEmn1N6X2p33VZAuLZWIADAXuVg
qEUf8flayTgtWeWAfM2Kht7TCODkFhRQfFbZZGO11s7EqSnliPMQ5BplnsKFjM9UPoHeZ+NRsLod
oJ/I4A4xc2pMwWy750ONQzdkvAIubBJ+JoHpTGw92fW9Zd/H6KjZOIqrRp3lpQrMPy4tZQ+yPOvQ
j+PA/xLDD7NolyKMp/y+LZ7i5Of7nRgSwuAdRYsC2PuXHXpysCxDNkXacCsojOI3jaVXoFTa1/oL
5e33aYAkXWVEG6u2tkHwLuZwMiCUQK/GuU3NaKfBybEby3jwqhw8tEfTfidm/c2dMbrwFYEaCQUk
ZRKLMC+iobJo0BQPEsBEJjcu/NVRoHMVnU1vTQzm+Sg6lJ3NMbJpAIJnUu4rwxXO/vrirLwHQB7x
nwnF6yW6qO0ZXDVA+cuFsMXVhO33ze/efuiBIZ6jgzO+XjdpLPBg5TmHfA9CMfBKIQhQuZak6Bpo
+uEaANqu/TiPfXwr4pQdqF5R35JgLmIM0rVzMhNv7llzV/OueajLyfCgn/cLJcAxSCO/YfG+rEuJ
h3poH+TQoKM0N3jm9py39R+cUhxFEGc6uBsumLep1Zu1PSy/edxpeAGaRwdZM/QwbzV9rfkb0IsC
uQO9FVB7KJuK9kkxpDH8dVQlbpLT3IW8evono0G0CsT00rmiIt4MUhqaXXU0mMkXFBR2CJ3dvvph
1NIFHGDD16yPaAlYwQa6sOec72IjQw6TDDOFatxHbt+AT+v6flr7/sJtDPY45G4uxCDAyJpHGgpD
gSbF5zodHjKypa26domemljitBMXFscjabUmpEFaG7Pr9No+ZnCWCGF3UZ/718ejop/f/Aq2GniS
ILwG8QdlwkxTy8II2eAgaiLmlVPmQ7/3Lk6K3dCZ37TM/CDyamcU4qWbi/eVqf+2DbeJZyXCE6zX
+UjlnGs6yJtgu2xrv67HZqe1CKBLqg97K5uqjcthzcUhXQrM1sJKDfClYs8C7UQmZzvQiO52kXkY
JsNNnC3aibU9snSCv2XuUTZe/n+ygKIsTL1hjR2wKgi1D9nj9SVb/TyA+kuiHiQDKgHlWJl2nAEj
AsziofKL6Ob6543F0aseExwK/35fmSV9buyUJvh+BupWy6V1sjShTuwjT3SauBK13EOlEVDzWYS+
NiFJ8MzNQ3ewY80DEC47ZEYe7+3UHrxURyMuJUP/yuo6eYS0TuvFZZjellPpHKMKuUPTkfxrmcXh
xjiWn6kOAySSIJ3Ao88GtdT5KkR2XkYwyoPOyb10Nt06e5Rx5o48uqXQrbw+a2uHFsxVy2MGfGEI
Bs6tmUZC6iaaeCDLI3VepjuRPRrm8bqRlf2LghCe40hu4T5TozdH1rouDZQX8uw5K0BS2GN5tvpN
t4woIyFR2vVZgkeREecHOh8gNbHPt3CbK3uYg+oeN/JC337RLpCzghuNdGywHfWfJ6fxrSzeKmlv
2FDzdGGE7pl65nYwFuFz1E73PJ0/X1+QlVXHMNDABQAM6paOMlcMAIGO1pirLP5sFC+t/dwWL+L5
upHVcaAPAZAhxM4XtCYaq7sEkBSMo3cN0zM2gDRrn8c7FDmSRXMPNKLnOzdCXW7mfc2CaQRa1y+3
tGtWgj5++n3j/PsVRO8kMhcs6GW5BzfBXd8MT2OR+z3oQDQ+f+dGClpoayOcXaZePf7YWnj74jGN
/mzl+Bto/HZEXPGgGXZ54ZOb/FWr3KHxwi2d5ZVNsLCv/GNJ3WeJlvAY0GMONk/tMQ7ZM4iaj9Fs
fkyM6a/rW2HLlLJWthlCWSGXPIBzc7PM8mcuXTEjsT79uG5pZVecDUpZNb0wRnRIwHtOli+kq21V
p1ZHgtc04kG8qwHAO98VU9FXJsRJ4J0T67ayS5fYu661PoyR9icb4cTS8ktObuORCZOMi9Ns2u9F
obu985PT0a+gBmQ2fyVb1YHViTsxp9yePIxLUdAMLoEZbmYvD4b33wI2qin/Tp3idCwS5pMzwemU
6XFie2P4km3FAFuDUA5PlExJjScOLprhyW5/0Heykr4FfidDULmlcSP0NpoOcVs6n0frGxHUtbOt
ngSVD+rCinJa8qrmdTOVSO81Ix5v8jOl82vC6/u+1J8Jb58pr37JUDuYlkBXrQ3yrn53/RitXKZY
q6WmsRDmXCQhsyEqWm6MdiCB/EkqkBw40Vc5bKlFbJlZ1vNkj0dpbNJGm4AVcbp7sNv9hNoDir7G
xlFaNQNqrTfgwUJefG5Gd0ZpcK2z0eXxpRTfZPQ722KjWPULwJEsUINFqVc5PpBgLVjcRzyItQ9W
WbnMSlyOnujs0/WFWcM0IOv8nyHlFKWyawcqAa8Jp9qvmnGh6Paa/mOlCdeYvkT5YwtOl6Ysbqb8
9brt1WlEszeyU6h5XaD4WaynnRSCB0X4Yc5vBPUS+gfPVIQk/5pQNoQBDg3wRsNEUy/ti3H1/qBh
ydlTC4k2hD8Xr8ZsToooQkwiQvurTPovhhnurs/S+gohJlmsoCtF5ai0mljqZmawICJfoygewdFd
tWiCFhnas5pda0EJYUHdl9pNP7f7cU5frv+C1b2IgBvjWy53lYM6M8TSnZ3YoKR1K8tnrxkAB6V3
3chKeITHyX9GFCcVSlLYGoWRwSALTWEvf7RQaf1StvbwpDmk+17M0bBLpqZ1RRLOG0/w1TIJ/JMF
gQngmy+AKGjxQxkgl3agj+w2LtOD3et+C2Uy3ag/ofPpMMXTTxklf5ljc8Ns8QjyllsOiF1v9Ld5
x39fn461VxvEJ503XMxCCXTuYoYhmru+DBlUBzrwLcRtfx+VIg9I0kxPTexQsFfLraTOqlFgcWwg
t+AZVSyLNomUjCS1A57dCvOOVz4K7ZQe52zj6l5bbPg0gMiBaYG8xvL0PvHTSVoUGX4EQ2PFqLmC
yX1m0Q7Ebf3T3M9kNxnlPtK7IyhAnt4/r8DqwKNiiY2Llo7I4YLUc4QbovjW0p+y+cC6as+c47QV
eK/FDqeWlMgxQesBqyYNcqhQuQu92favj0RFEL9d6+CSxHZdmHYuOKNImM1z1ukssDOZQ4ZAQ8eq
PtXVrhaN/D7H1Qvu/NQ1KtLshphktzKPs/vBaiQE3/v+pk3i6VgJE8S32sR2VbZFRLnm309+oPog
YHGiMaPDKk9mctuCw98qGiil/4ELPrWiOI441VNtYQ8Lwhy1YB9Y/uvzvDoKXPLw8GhUudA7yhpK
wtjEZZ+E/FtDw9uQla9hu5WAXDt78PBo/QQBCkANyjAyICWZxhAhOVbp5w1UGOT0ULPwp14Mr2a9
qUC7uj1P7Cnb024dq9VGHTnHmfhhXj6E1R/AaKCcg14RUBeirVqtueKV3YI8jjNgkLwExCDVfmC7
tHSN+s7ceketrtKJreUOO/Eo/WSKySrgL2XKXVZ+Z3rlGVvh+tpF6CCphQTHUkJRxeJoCm7/SCCh
qcmbEnQgYwEm3URzzT67+YNNB1Qh5g7ZNNTwzoeTz+0w5dZgB6U5/pQTKsiz/QxMx+H/ZUa92UHt
koxVDTP6ImFBxRG5/p3JtoLM1b1mQ4psgRLqUJ05H40o0rEWJvBUejj+irLy3sjoBuhk9ficmFDu
SyhfghS1WkwgOWR5PN1p2j2UeuRWyX1lD2DxUXEHmAL3l9ou0cfTOKA0xgKWCHfC2jd7lIyrLXrT
lfHADAXujeF6vEChCz0Nq0YmDC9PcoMnMFgYkELXp25vxu3RnOUGyG7tNlk2NYhjGYTlAaw6X6Mq
Tkmn8XJxo8YTNb7I+Gd0D+o7v7JZ/BSSKL5ts9gEM3lHvCTX0beSgo4uKXcxzcj3LiX5DaXgy3n3
DkWNF3sGyWRMuNrPYNRdJQ0gRwKD3aFvYtQiz0QF8LqR1ckGj/gC38VrwVFOW5yYiQEQCgt0Swg3
MrPDTLLPc4H2hrC6tVB3vG5vJfwByeA/9myVyklWvAR3EhxjlCKEXEj5QC3pJbY3oTtE9F49b7iT
lQOI9xUHczaqS7alIr9yJNFFa4+IRWzfbNzi6fp4tj6vzN/YpnZBCD5vda/jLbH/5POLJgYAmQ4g
G4pv50XZ10TD53P7zikfUJ39g59/8v1le5zcHQPCpakJ8f3sxtD31Ra77tpqg1QKgI+l+MtUkpWp
sjQIiRIraLIcnAIMDdlz8xVKhLti6HdFqf3SeWp5Wr8VGa25qlPDitt1BgcJH2MCBkQm3pBCZNmS
HjV+Djz03z+DAK4ASQrYHGTglQ2QFgNlALdYuOlfEvLoHP5fn1evqaHKQU5S4fMJSQHaYi55P1oV
b60l0QvHB9euvEdYY4B7phvMgNo1h4hAXx2sKW03rKytB/wruoSBCkNbuWKlXdi+IqmZgZEfsnk/
VEejOU5b5AKrVgDbB/obCNmL7abzbtCzvjQCicTAaNo3PDcid9QaH8WsLfe8ZIeU6gIS1+jQwk0I
wiu1ITgBIHrUptYACZwZoTFguM1N+0vVlV9rYLbdjDmRW+PhfH0/rJ0oVGahaWlCCADAkPMDm6c0
Asp0NIE8l3cVYJpcomPATL5PvTZ4IDx/NUFm5nYZKMyuW17zdADbLc1oNiAg6i2JxrN0Yk1kBqTr
PsW5AwXxfOMmXolkQdOLux9gTZhS38YFhIezmMdmUDRHbZrcUPO7+Ov1Yawt2wI1RekcPB0X3QG9
gP6Q6ZTAOEXIKrj6kP/MnSp0jYIVv412TI/gT4/8sDTJ7rrl1dHhKsd+wb13UboFH5tlSoIzoDdj
/03yenzhkmU+uABm7w9MveGsUI+GzLLilLKZTYatVTQI0/KD4NAe0GMIhybvR9IvaDfAud7MqDl8
FPDHWsY1zKCRt/BSubHlVmdsQdGjF8e5FO/QE7spR4bvz/WHarrtwu9c//wHM7XwUOFAUQtg4fPz
xLVCNCVqq0Ff1i8WHY6OCP+qOv7/M/MGwTm5Z2fUucKhZibucbPySyN29hNufCQtYrbxHFidtP9G
9JZTPTEVM9LNccFNcJNAJxR9vgxUZltqEGthI9By/0zbW93lxEiD9LUgUwRktWCV4eIFqh1zu6S7
qelSj+SA8QzmJvJqbWjI0eFZCBoGgpLu+WLNDfTIAE+nAcl3Gj3G0Yck3UiprJoAFAkWcKEDE3Vu
QnaToGNOAF+es9chrB7MLN9ZyVazy5YZJa5jepTHVmnSYAI19adUUOFbea59HWa9223s8CV9ol5U
6OdFBgcuFW0QSnpl1ElumuBQDUApQ91e0H7fJKLxKtvKQAgWJeDPnqdpXxZV6fMmZJ6U2ug1YZ/i
YE/AO6dtemxtLd+NkQ6G4oGQ7NB0Y+kZJWlu+aRXbsJA8jXbnbhlZfWYyJJ9JAn449rcCo8Ruo32
JDXR7AWB0jxFO8nEdLj3mv1kgg8RitcteUIskrnOMHTeEBvRLy03AEAtyTdLI9orHovGToun5r6Z
RsTBqB/SfUjRI4zcue6mFjGfrXARdhGx8GnRtze1VYo96cOtfNXKTQjcPmYUdQkAi9Q3vZYaURrZ
AABKfTf5kdxYsJUoBp9H1wKk5Slcn+KS6kFmwN6NVlA19yQG4c5dUx9FvtVCvDqKN6bOhQTk4pmd
yiqz0XJqBZnpsdGVZOOlt7LFHQvgNLK0KQF4q2zxvmqStBoaK8jlg91+nme3FRvB8aoJpH7wCAZ8
4KIpeYpkboxhDr7I+Ec1WB5jYDadN4ysLMfCwok8M4aBWt3yI05cXVmJsaGtQ4FTcnzTzF1dq9Ht
qrlR6vzBfXdqSpmyOIpp5QyxBY4IL2MfaiQYtnid1hw30pFA9pkYzgXqKkucOclsXKll394vqWNZ
htGuL62PRc/pvrD4RnVpZZtxOGwU8AhUxS9Y5TraRk2nUTMApu27bU97oLweNzzcmoM7MaFMmyOi
sO8zE2GjrvuTbj05o34EH9DNdTNrkSPYhhDrLBTBaCI73whQex+1orPNYBzyl1aXt3M9H8DiDiB+
LP02gj5vlm5B8lenb+Hkw1PDgUaG4gxmLTLSXiDeZ/nTJFyr25i7le+DSAzHdOEwRFCs7O4MjM9p
x6QZTAzdkFy4NZhPr8/bygHCq2Gp34Ks10G71/m8gRS+08oRAQnjzs/IaMlzZ+Zyl0uN7uigs42n
5uqIUMkESAGPMzA1nZsb2qYfux59VbaZ7ELD8qt+45myOqATC8svOPEIg5bNDjgn0cMQh0+F5Rw7
Lb6ru9mzu2IrBF4dDXQ5IFCNNy3aw89tOVrZzUtoHNi9W9naLrT0/fXlWXOieG79Y0EN4lM2IUdi
4FkyJeH3iAHuOw7yCx/h5f7AENqyAbxeBJ3UHACaEIY6C0MzGFr5Swv12OWzGbu5AUWi65aWSVEi
HsC7/7OkLJBEr+lsTNhx2mub7OhLk2DuvC7xZbGbp/cjYhyCrQvfBheHHOP5CnEb7GP2jFCYNu0L
TdIdzwugyvnGdfqmI6MOChx5NtAWxoKXU44RNea6FWwwgnYkmTuRHABjmlvozmy6QLSW5RdlR1yo
EZpPpmi6TxYZJ9dEQN66rE5GN2R2hSR2q/F7LUnFMREZ5NVF2O8Nqx1fMw4pozFp+L0p6+aGca38
REyoeulRKJ+xeOldPsPBUtFY3mRW8bHtQ/C0hFOe742QFndhiiKea8vC9uyYsmNet/VHS6uzOwcy
ruDjhx5Ed1OjAZNHPs8WVeFDNGb+qHtC88Yo9AvG75Kooh8QtSELncvaJ+C+eYpNB40JGqnvdN5b
j+BTiX4jUOU7y0mafZ0M876euNgXfdmgj5KAvn5AeNqxSnjoB7J/T6UtXKdMDNeQneZT2ow7M+TZ
HtBm8WSnWnTM9DbbtT2ZNxZuzVtA+AtFEyQIwXi5XCsn3oJWc1KhvQgtDQCeP1WRXyQ7//p+XzWB
XgOuI9UKlfLl/ycmmhA8VqYIrYCFOzuvEE0LN09+grj+up21cwW6j3/tKFvdlnUUo3fCCuLkcyx3
cbOb5S5NBk+MEAiVLdL5W1m2Ne90alKZPYAkzLIE9V/gDHtABNm8j/oNB7g+exxMl+g+X/pJz2ev
spB3Gp0eUSTBw0RUSE7H5nEekq8afb/MJkLh/1jdHGWlZmc0Q8rBjdXrv8ehcaf+9V1LhG6xcwPK
EvFYsxKnBieeZjI3BoGK23Ld70UbAFR312j8ARFZMHRbgAcVafk/w0gkL7QYeDcr1+5Yl4mWZ+Cb
NHl8QLrJnfX80PS9NxSlN8t9atxmkfDbfJ8AXjNsXPpKWPu3dYriHZJdCM7UGAN+qbHGHJRyztLn
7bMwRR/TM9M+TXgRXp/hdVPID+B1g25V9XlWIPHa9+C5CgZ2Jw2vLf0yOsTMt7bq+svWPnH4/xvT
v4bUciu1BRmTRespNO9s/UWWvbtISubRvUF/2+XT9WGpXWAX5pT7pbLyJLUK7JzJQWcJlAqBL6dQ
j5S3xPwLyNg8OQ7Vxt2pHL0Lm8b50YtKZnCkELBshn2o+L1RWW7TfrCcjayOEkVd2FE252TGJDYL
KA6AKWPgL9X41/XJ21oqJeBYWqV4ZWAc9VjvOomEGLyI3Tv+5GggMyn9uIZK0XWbime8GJMSuUeT
w4vChtqYxY7xsIcqWm5u3Cube0JxV0VFO4LeP9iY548FF35UWI+NKW5t2fg52IElIQdAU476OG3Y
Vu6av4eHRyNQNIuUmspFh1xUSVJkGQOtADVccR9B6a0I0vg5TPo9D3+U04YLWZ1PYP9QagUYALww
53sRirZGDD06EfBI35e5833IEx/M67+uL9uyFS5ONQrRoAhZuqBVWZExaWkPEgoI3yTSG5zv0n5f
Uv7viTsxoIxD6mU/swg0iK2WfxkH5uYs+nF9DKvb/cSEst25lgxNXsCEZSHCFE985iCiqdyyfdST
FzpuMYauuokTe8pWT1LE102JOasM8IV/igfNHZx912zx1q6uDWrtaLhGv+BFI2wc9q2QYw/O1c7T
SjfcYkFY3WIn31fcnUbaZEK3GyTuuBcNT4GFeOP6yqyNADzaC4krsEYI1M43cRPn2HaTjREItish
mUEa/7qFtTGcWlDG0E1aF6eItYOw6jwHA6GmPAC8et3K2iWLTjeyBGTQb1dxD3Mn7aQtNFyypABo
rttNw1ctatyZml7a3Fw3tj5p/xlTYqYS3AGJ0cAYy/m+Fh81vpWDX7UA7hgKXhQoI6nL0lbSqTPO
EPYljpt30G3cevJuWVCWRYqszavREsEnZ/6c2C/XZ2jtAELVCeBMlLxB46GEyKHdyxj0iCJo3FI7
ToMHiZxxS1V6zaughxGZ4qWx6QIjMNOe1eNUxIHIfwHV6w1CeBLsMSlOfBG5ZrKRxlndY3iRoZQN
0qmLBganigZhD7A3YWOF1TepowuDv5Y6PUzs6/UJXF0e8DwCrYYAGTX083NZAmBhjQWIvSv9tYWC
21/XP7+6Pihc43lJlgq94vOrEC38WYrPswFEge3ozxT5jlB41bBhaW2R8MJEjA9QFXDyqqXJqI2O
ICJA47HXDImXaB+K8k7WwyIr8xDHWxjktZkDGBDdzsi/IyGtbL1u4n2F6inYygu/d7Mtuh2V8/bt
ukQ+HDToSK+iSZWcr4xTIiWVl0kaJFNHIBidQYcIbcMuXCzUasZh9iVKZKh5JV90yBR/6wuSu7EF
+rtsHkDFHfWzN1itfhiaZNhpJXfcQm/QLimn4SPg/aiKRRkYlx39L4qCuZ9GUvpaCsrwRgM77NLw
62dax7/2Mpw3drjiq5GP0lEXwR+IKoCLgCzb5iQvUA1mG2p5Nzx0yIMU5KGm3+hcedf33rIAJwHN
mxEUDpFARPILJCLLAp4Y4ZCt6rKknB6SWpO42cjoTTWpM+hnGcNt3Jbal5TS6MlkeXVHNbkZCK/u
EOCFAeiAi0Wi+fwHyKTtLBaJNNDi+GiQonRxCraS2MpU/m+b/GdEmcpyzLRqRk98AP9XpWhIgwTA
YN5cn8qtkSgX0WTXIg3xDAs0t+D78Z2kFH+PYSmdI83vXOLszcLpRsA10qDLWXNLKku646xtgULW
fNHCnQq4JYB8l0jxqQZEqYjSoCLJLck0N++LnRFO7iy3WtxWF4UD6gWMvXEJFbd5Ew1WbCUBoXI6
jiwrD6IKbTQSS3G8vjRvaNuTbf42eWBqw1lCtzJDtvd8l5mZzdIMCaEgbsFnYc045/lomx8tWoxe
H/OBu9wsRuhGht2umUNIAowNf8VUfyVTW3ikp6Xf5FV/Y2s9xd7pZ5dY0gSvv1M/4M6tfZMAqea0
9fCaiTK9E3U93VJTX0i/RbqnBZ54Di/jQzghPerSoaYfq6z9SvopvnNG8MIgxUN3PAM/LqEdeLgh
MuLNMegPcsQ3HgN5LahDx6eaFPPBMrtXpKK+T2RKn3S0j+4S4AfuJs7SXQtp+dyy8cyb0h9kqqJD
Oyf9UafQKCxA+OwyY3zu4zo59mZn3I824HYt6JndOaMPQxWx41DaltsOSHmiqVe4bZ99Jc70DWnK
2IM+2Aye6pd8/MTnxxL6l25rH/peTPu07jzotC9UqsngD8j3ETdtejfuJ6+MLC8sAWCwdX6QTp6j
ZbOpDiZQFH5GQWhfmujMA5yR33IIGXoATw97ABGqP3EF6KECHQPK26ibK6e0K7O5S3s8ftEAidg0
92b6pew3XPdacHJqZLmHT7xq2WVGk0VxAlFggrq2/mJkzm7OJ78YImAapo13g9oD+La9UcAGQxaQ
d+C/VuxlLcbaZm0SJMCDuoUIh8CJtfKmZE54V2J7ezrg/8BaGM6d3pH4uanQIuBJMg4fwkywvVkl
2e2IZMGhjTJzI0+0dtAhQ8TwJkOO7wJky0zoqk9OlQSjM3sZKX1B0Eedft4445hT9YiDTwevDZxx
jubW8znPilAmtMbTRgDSW0BlY/iEIPFnxufSrYGR/xjlXX/QcdfcM1Zs0TQqY1zuUX0BVlJUCVDd
uWCroE7DQ5CQP3SsOHb29FyD8Qt45XdCvv92ZPBhGOcCelPtyIyntG1ZFujTFw2UzBuTuBYggkzs
n8+rnW8ZGM2tOcbnJ3FbjbeQgLWtfS93pvhZiD/YFqB0BfoaWSJQ+iqxYTOWpMv6PAPRQhhEdvSB
TfGuQwXz+r5Yu9GgbgTKKFTecOrVA5+UaMh02iww0ePBih9FS/24tPZat3HJvNEEqjvw1JJyChlJ
cmjadLDEoo9JB5KATjNugBz0rEkAv574aQOIVDMcTXveDU77EBvmFxaPnjnJY5vlvjYY/jBs3enK
3nzbMxwNIrj4EEteELHHBmnCIRyyoLZ/UvrN6X5Z8tf1SV5zeKcmlAALfFlTJZMpC/Lpe9s8R85H
Q+7D9CnKnI3l3BqMMslZREVsVBiMRSfXyW/a8XPjdBtR8fqewYQtMRCk3ZVwoZlFOWdFkwUECfRw
7D17qS3ZN9Cc2bCkxN//W5v/LCnxt8ZILcISloaOEg/l39pLxGzeGmEi9qGJ+0kAb+pGErcjmaCk
8+510/EeBAILnaggWVQGmoehtBjN06CxoNNm9Ox+DpObsLDQHsi+FFTbXbenX453IXJET+WCWbmU
vghNBxoNfTRCPdBw0V53x+Ivmq3vk+YBQmdamO+a+LVyateufg8UtUlyK+uf3HzG28HFNKLfSHzU
Qa1//Xdd+j3EhMDD4lG8vIvVChT6A7Q4isLpodC/9Kncsep1EiZEAX/NDb2VztN1c5fHZWn8XaJR
3IiAzCuub4QohaZRMj1I8TTkP6r8KzQ33FxPfaK/r+qLDXZmylJeyGgIrEs2zdP/kXZlS5LiyvKL
ZMYOegVyqTWb6q7eXrDpDZAQOwL09depsXNPJoklVn2m563MiJQUkkIRHu7PHAxvNNtTtuNQj/Xc
1z75UE/hWO9vj+36GYS7Ho3/c3uFjn68xXmr58RImZ2qZ2HumQzTjVtj9fMIdMHfiAreVZ6pyidz
muxcPTdJHpb6HzP+ePv3L2kr3mYMcBY0M6MYicTFYnHy0q6RnSXTcz+erI77rnFHpi+N98y7fWt9
ENbvfIgmu9twwdWB/dfsEmReKSg+VZypZ2gYOvQl/QutRHCRgm4ZaDR0nlzhLWUGiraKQZmZd01g
1Q9ZFiP9eyDN540JfLu5Ly/CS0uLM9pxph5vHgbx86JBiQHaTnt70H6YSeO9CqCcfa5K52vjuexO
5JV1xy2nCnuTpN+LWDU/XLeu/cbGz9NGt913DmPQFDenvdDaz3gz2s9o1lWByji6sqFU9JrEyS/e
u3YfZMqOfyqqTQDPj+3ey+v+q5m5n1hfGkHVOsUhsS35SegjG3cJo9mpgRLSn2xIZHt08Bx4gLB4
/UpkUwdV79C9N8TeYyYqYD+EAHK0Il2UeuRz6nIajRD62NG81A75NCJNlBQ8fR5AWnhA7dfmftNa
JiAdVeUFMvPknWwhnoSuVILHZg9lytxIoJ4E1qGDKTl0q4G0vGOJZe6rNu4fRDpWd0y3Gz+ppbq3
nCG5s0rcA0x16YHAYXyQTzi7FiIDe5nXRph0RvxBR1SPAgs05g0LnI9J17aBYWYJ9Xtb874OhSCn
lDVT7duDLX8M3pDfa2rvNf2fmDb/WGnmDxk5KmaGblYKMDw7zUOrySglnXUoxrq/Y0457tISsnYQ
HtfwkqunQFZWF7hNbJ9meYbnHmXBb7aRkV+lO4z7bGTyo0UJeVC0VgAgde732pkLNVknTnYzNQdA
2RhWWFdToE92+r3pdS8qcT8+czv7pWw73rcKGURASbO9qOp2Z9DU3YPvvgyoGw/3qP8MqOOL+Dik
tMIjNnN3hjFAU7I0xkDXObuDGLuDr4AFvBmNH30JjREznlSobC8NEZh1ASlCKD+9Qr0q4GTkL1rn
ildVNt4LN0r2lE7IZZeoPT0UbqKfgHPyDlncCCBCegj96Un1pRZ9f5i83AUIWJUHN4/tJ91MoEwO
iWtf15BlmECdGPSa4kGOGrCv27l7n9uF+Y82meSP3iGOokyoEDIY1l0jeA+Ir1Ycsl7DZA+gXWbe
wHZI1pGdN5Xd3iW6DA277e+cuNTvidk3Bxft6tALx2ucAOEf1GgICAzGjINj1QgqhGdvnPvXMdPl
pl8cm1ZMKrdpODuBT3VvQAssO9BkDGP68/bx4q6EEEj3owNMB0YUN+gcIZ49rpFmS0ZejNlpNFPn
n9p2mfCz0W7vY9PpsQeQsOqt2Nu5WqeOuEgcXw0GDSunbu5dHbDvUXAStvI7so2B3VHyNDaQRzH6
b5Wl+UXtdrs+y5Q/qE59SIU2/PBaeIzhZPu2G4ygtQwDNKmDdSrwUjp4HV7WbHCGgPWiDesGuhRd
3JkvqBjVB2KoeC9jqw5HQw0fsp6QsGrzL6DMRFuAjczIzB0Uyl4OoUN75wAqn/5H3+XFXjj0J9Cd
LbY/sq6uymhQ0th8mmqkpxrqAfjXty/apNBGSL0aOp3ckR8hj5EfTbxUdw3v/ojWpA9WY5t4Ymj9
QTqiQRRAmjQQORxiBH8PEA8aXiKxKX23zbo/XaZbvsbkcIhbrTqmPAdLQN5mJ6H3YGNv0zoaimkr
k7/wnn/fz2h2QxSKexeIgctFJRi/S6e+e65pWvk92iYQC+4Lo54gS+ZuNFktPOjNGFoBHOQdwWh/
pVxBGadCoZb/7Ao7HG3y1AzFh2TURRB7IJ5BanSvFd4voyQb4fbKHY89C6LOuaEH5ZdlbJSVObGl
np5wyoExMZ32pJi2qsgrwSUoM/HcQ3SEKs8y12nECXSQJ5WejCE05Qdu7xQLUepnfXh7J66O5szQ
/PezjRhnjCicnjAkT+jl8QuxEbuuhWLI0QFogQIPmLqWOZ0i1acybUl6qk31nE7paw4CoGPKhj8q
G6I4tZG7NZ4g1/3YpsPvqh5fN0Y4R8eLSAZJlhktPh85qG1eDtEdJbN6lsXPrioBy0wdQQ8t2Ede
bUOY0BRDr6nTtflRMnsK296tHxuRo3sO/PIf5Fizb3Ga6k+uace73EDHtHKq5LXUXRFSCQ9o9GTc
x7FGj03sqT0uiD/Ah9ZPUKto75IuAYI2KfR8z+1avhRoDI1SaJYHeptPj+iyaj5CL0cLncwdQyS3
kapVlI/fJqxKFE/SjSpPJH/ixis/JRoiqduTs8QX/buN8H6ZmeHxdFzmorge291k0PbZoh81ckTE
5mfQDIkJD0H8kpIvzZDgyNnIrS6eav9aRRMuMokQUrjiMOw5Op8ST2ufhV6FCDokHsdNHhQE6Z3c
hgCMK9LDGG+pza7tqjm1Cqpz1Cqu+Lda4bUSWKrslJvgmYzTAmqoxufJre9pkR+SNI42ZncuKi9c
DyIfkBCFTbzPl4hxPoI8oNBcnBWVWz46WTc+1shw7Qa7N3aqsNk9ZkGTOCsNejI7hz6gc5Tco8Ac
bzWPz15+66cYl7uA91Cr16WTnkYI3paivadm9aLMcQP7tLgD5ocXRoyCEMAcYAG4Oh17UPVJbqcn
V9cD3FSgnHitJ5Rgh43n99rBdW5o8T6peU0moVvpqadfmKr9HKDT26u3ZgHk6UAneKDBuSqjTTWt
nNLrkarQQXtoa366VT1bbIO3yZphQmgxBPMNynWXa0IVLVumwR8VQQTpKV9Yhd8Q8Pp4OBGcPDDG
DYjdmkWw4gM0C6aduWXv0iI4a/GMaCssT+65D3j4u4/K1tROL2r6nFYObk4tb9OPqkPbzu3pXLsI
0EEFrjgLTNBzpurSdj5JrnmxMp8NvZ4ObDCNV2Ha2otrgH8TBADewUG95SHF+QoFRlypaQ3xE0Pp
yZ/bv2RlYVF8BaYICWWK6tFi2nVvMoekn8znKgfVoCjvt7LIawZABm5oaLGB+JU+//3sUjXqgvNk
Stzn4lFHW1/+biwtdtnZ55eLOJAxa03iPHfyPs+PqH7enp+Vo+Li+/MeP/v5pbRyHXg/9xn530L+
IvRPu9V9vVSEmV0fSAV4PTYYTjy6GANAeJY+icx5rtycx2iCIW7r11lf1AFabNx65yZmGc35R+gr
ZIB4ozJb3ZMYGMe2SV48PfFnbo49l24ZMaJrO4lC2D+8LqZvNXSNDFAPzgl73d6CQi4W99+7C7sH
yoJooYI/X84Op0wNEAtrnyXEoCFi8xGgjB/vWgA0zcE30QyIrgpkGBHcXppoBYcK6VgX0WSJIO+O
TX5M0i0lu8UqvxmZ8SIQYEQvGGo3l0ZyQfMGbCVFxJvfovoeD89x9eX2OBanzZWJxTg8ruewDxNV
9o9jZnc5PXgxDUa6AyvMvk+3NKBW7aF8aoJEBwDiJbI3FcorDJIVkSS53ykrsFrhEyHDRp5AKUbY
3e3xXbkC1smEl72JyCFKW4xvsib0eMi0QibRz4HHdqdy9xcWwO0LLTcErshlXi4Sib3BMdO6jJA5
ScjvYUv2dnUEZ99fRAWssnhXjGUZWSDMMcbfXIXvH8Dcpq+DzQFdz8t93nfMQE8cYZFrBg1maQuc
tubFs/QxcskoGutL8Bg4Y3XA0xWLOA1ieUfIrt4iTNsysViDJokLDVkQFg1DvQPBUaT39QlNSofb
M7VmBkzOMyoI3e6AYV4udVY5KKmXPY+6BPnI/dAdhPW+g/1tP56bWGz5tKfGSNOBR7lU1cEr2/bA
DRbveAsI3P82msXWqOOc2WM98Qjr9sEd0mdnvFNbGOVFsPnveJDdR6p4XvslRrmWHlWN1HjUFjuG
hjFwczVBvHEYr22RGfv4HyOLdalGvJ4TavBocugvRVqQIunDxtqv2UBbqTdzmOFtcvXcH5Ve2DqD
Wo2NzsxAbAlyrfjWHO0gC42YBCJTSxcmmqI0zqqItF/J2IXoXerirZzFyiAujCzOkrFJPZborIpo
t6tBtPrOxMu82hffX8SPKVHN4NkYhAMaE1u+8GZL13d1mkAxAcJHRORXhByZEFKIxCsjofzpG7J2
fMOX1g0AxAZGWmRClqVa10TpS0hVRj2qtPZUASdVPgJb+/H25lu5B5Hx+K+ZeaXOAjgu565hPpYR
Xqa+lAflQM157P0pebb0b9kWodfqwoNgECSDDvrjl5q4BaDdJXL+ZTRkKB+4nm+0fzOgMwuLpY9L
W6vbVisjvfCOeDYFunNqkyoAY7E1s1a+WxxgdjVUJmcBblTZlhCaNrFZAthAGSmDHfE++TMNyM2q
mGwEEPPZcfYo/9elz+ws9iXY1srKBmFd5BrlhFKSdHZ6O9VBMfYmYHYdeRFqEBtP9FUnNIGJAAoe
RdilgJUteS0TB94xDMKvD318n/QbBd4tE4uLJqtLHUU2mKAZ8Z375BOr/mqvAgc687LOHa/zTzjz
cXt0pNk1BMG//VLI37R+zrZogFZX58zE4h1UCUjjocRXgQBIBdyOsk6DTuWvlP/StzR710wBDAae
OPQQzErMl6MBd7Ru5U1cRH1KwemUPwERHwJs3fo5sI26sLdSD2srhLgJVa5ZwO4KLGEWRMutyS0i
o9R34GvasTL1ITYT3D6Jtsws7wQc2XrqYlzE+MXKAV2ZP23j+20bq3N3NpTF4SCQ1a0by4MN5Gla
o4KMWZThndhpyc5RL7eNrYQc7vm8LY5Wkigo2uUYEMXaWCCsm2QojXIXv5t2BkcQdNlAXj6LsFwp
52mGgMydluANXNgPxEwezXQLhrG2OKA2BggD/yA/sZg4N0G1NsngA5yWoKlAFupzv6U2u3Y3nNtY
zFejDwRVKbuIxBhWqIJv9YJvjWH++/kxMDkAHuv4Pp59fquA3pbSb62Nc3pt1ecuWERnABZd0d5J
pHdrxxlFpI/GgVinpqtCU/wsjd1t71qdLXQNIgIEzg9MnJejaeMsA/aDiygmL5l9Fyv/9vdXxwEO
oznl8nZuXn7fFENLs9YRkaYOEOH0+xT1i/zw67aVtfAD0DCwbQB1hyz/vGHP1sRKx2R0KzwqiSqg
JHDs1XezvpepDF0zCa12K/BcgjbfrlG4MYSt0fMA+byFI5emmzcNeg8iIDbUg0tshaaoxgy1UScH
5tXW0ZHyNdbqclcZ9rRLTAdC2wO4WpoSdHh67UyAM5iND6xDGWQGLe9jqM6Et6dlzVXRRQ3+9vmN
d8WQ4EpnGKaO4sgtPnOj8pXz1ej/4m4/t7E4bx3UgZELI0WkGRGpT+DfA9xlf3scq8t7No7FbCsK
/ISgOJlaWt2jw+jFNdVraZj3NatCJJ5ryGHyjbz11twtjhGhGzIfPMxd81W4zw10C+u/sQDsIN5I
aBC8aj4HDE65ek0R8pUiQI9IKn8Uk9zYf6vDODOyGMYoPOVOU1xGsgAZNkSuaiCDWvbp9gKtWkF0
N3OKAS22bNibkSSOkA4WqHxIB3VQhhvoeNLctrJ27SL4MtEaiCwi9HQudzmrarMfJmRfqSxDlX2K
y4MA5nOqP6X5r9um5mlZhsnnpuZj7exAQVsMaoigMIvG8fMgn82Nz6/NF472uUCHHB5ouC8/7xbA
7vAY6Wb0TTwmnrHXgdIiqbdR9FwdBZoaMFVolLtKHLtxjRyPVNibVsX8UiMfiOf9uD1TK0NBKgzL
gUI3EiJvNZizmWrKpIiJ6fKIdz9nzIe+5+7GbM2Zm8VioDcYccnc7oX/F6c7KJyI7dqER071Z4iP
KFoGFMIIQ3GXQTpLp6d6ixdi5da6sLh4TXCONxrH2mD5R5+bwAqAs0w5gaNtNeGsTR9kuFDBRBnz
+hBIMym0jFPk4IjwR4ZW9NoX3sbjaHU4YCync+iNWtxi45hCpMptUiR7kq+2qACaO7IWtJnlsHu/
M+BJAUlxkDejcWd2yDNn6JsabFw9nMEiX1xHocL4tas3gu/VGXNBpo0Hsw0A+uIySAyAIVSKtSkM
X5HQTE/a8Pv2MNbma36Ho/doZoheJk3AZpt5XmPlyGbM2iqdr+ljqHFEL1t6q87KFkXlC5kfSM2h
NGQuspaEdVI1PTSqKTjWPtRO/70WMdiTbBOYWz8W5ANYpE9Znu1JBJDnnuT2vkRcEsRpRY4dCJe+
gk+B72inUM2Cggqejar4KuIpOw7K4H9yJPP3VBn0iTuNeS9lMh08RZqdXdmoHxCjOwLUPEZxW6ES
PAzjgQNbFsKRZNTkbHiSA8nCRhuMX2XekQen0kGToYAQ+6lVvTUGRuH1odn3RqhUPfzpLNYEJhqh
fzdKy14TYbOfSQnV7zLO9Hu7FASMYbk8oGn+lclC+mWikmNGHHXQytQCblfrAklShUepLH09tsDO
zrPid28W2Y44rPYTx+F7YG/I4S+WHfsQKHRwWkGM7tJ7W2bxPEs77MX6oBH/GVptFduwsbreIN9F
aslC/9IS544GEddEAyePRNXunrWi2diB164L+AbGjtrNTEC3LHk7Tk0KC0ruQPKUv5Wt77om/zKk
+qMw3I3r+HooHlAmIM4BqB5NCd7ikLRLsKbIisPUIe5RB9l4AS3ZxRBj4/sgREZ3HLKGV7uwLHVV
5zrKEwJFQ79NWwQvtUJRp5R7NXT3STk+jI32fQLWOufqYJjlV43xjZ+xNqGojZiA0qCxGfIBl06h
8aLRhItkPFgYojFjR03iHW6Dc9ADcvy2A17HufOI/2trERbYYxlDk9bkUa+afal3oaPuODQuq+bF
a7wncA3ctre6gkjIgB8c1KlXebmhb1wL8TtmWMb7KtEfpeG8298xJCR94JUAL14xWOq8oZ2HBGAE
qcUABN8tSD7+YhAAVeAZBpCHsaw0yBR0/t1gskjtqXOP9unbn19bf3BEQJTWNsAYscSvJARUXrZE
LU6k/SlHQ67OgB7IXPYJnQgb8dqqLRO32nx1oiozX31n1+eABmQOWAqLmGLDnWiscd+47RhKdwQy
jtZVdHts8/cuAytvvuVmxnHQBqHke2mPyymmdGDwbePAvR2RyF7tb5tYczFoe8wZDLwLrtBZUJuE
ZpZbwsQINq/ENapdb8TDxiN0jgAvBzKHT8AOoX0ah+uyMyo3RNFSPlfMpk9MBl2CJrEtONu1DUwW
4kwb+VngyJeKhWWuWxxoEZQyCwNEeZ/t+gfAlzpKQomz1dWzagsoXBdlwJmBfHHotF3jdHaXcqSa
hfzkIN0Y2HgEo8RlxvGBMc39oYBj3TjqVt3hzOri+KEIPPSZiiLq0vE4RxCBY/Z6oHlmuXF1rFry
AHVDLKpfd10n+cR5yxIe2eW3ArQobHgx3q2JYc4uPRM2Yr3g5gvnHsA+PTUpzaIMzyslQ1oYobWV
sF9x7wsj89/PdmwygyUYGoIi8Q9UxUOGfMTt/bMyUzhzUFqb8XroRp7/fmZAm0otr/qaRdVQh12n
famm/MlI+o1cxNo4gI3SAW9HXhvAiUszgAz2bQbl40h8NtpXkn28PYrVzxs4Q2eBJgCiF6GCZ8gO
QTU+D5Rv4ByNTRb9tWABr8+5kA0qt2uo3ziJVhnamEVo3Zgec4N8RCOI2DeIP4O6RvjujuWPhtj2
kyPfZMi64t4rc+exkkzfgoisDteeO4DxepjhOpezWZCp9obRyuZWr1CO8ikd3tlyPwdHoECZ+/GQ
3bsu30xDo0NtF46Xm58dJw1zzTqk7WPNoC+TGmFlbqzgmh/iAQ6IGICUKFcvhgSgZi4LV+BqipsX
YYO9pM6O3ZB8ve0oKzegjnwFYikUIFaKRPGIbo7KzKImbo6J1L6nZXxH1RhlvfXttqnVEaHZ1EYo
jjtwGe17bVZAK8TLIrcOXQ0AheehDW6bWPWDMxPz3882LyDnZq1VWCQ56GU4Q7cCh232tm9ZWRwR
oB9NtKSGRHfGj4b5bA/H/20U85qdjUJ0silbD99XaEAwtfGDXSYbgc/aELDqgG0BLAKJisXx09qm
jPHuxfFT7EQTso04Z+U6RXs2kixQFl2h703MFuer5SH91R0hrGl4H2n2RRsfXPP90Q4OOeQmTEQJ
13lQ5C5ZB3nINJKK7CWlO9PM36utgY2PWAcF6Jnk6yqXY9e8o/MzNUo/ldTPfrx/rc+/vljrnE4Z
qE7wddoFZfHY6rvb319Cst/OrXMD81KdOVNTtVNut/PP16GJJSiYHfWAsGlX5uMJPa4TqBLH35Ps
nhJrfEUP7MYA1y6KGSU9a6E46A1aIihx5ufd1NdJlHDjZEsoZv0oSA+qHRC7dVkeMNM+FJ2+M3W2
dxL9I9e3uChWnP38Fyxbtkdbi2urwC9oHeuDVsav0Kd7fyQH8BjKPvCRFSrNBN2aw9AYSaTRx5E8
iSaa6MaeWjk+YcKFRg5yfTMPxOVCpp5TuzkoS6LM3rfiHuQTJN5yljngvAzr0fZm4IWCNABEEJYs
BE4GnRLwcScREbT4ZrgS/ZCTLo/E68gjJOqSg2UjR1S6MQkGyGYAv29R350ScsfNZiu1sjpi7D4U
ZecXwPKhOVSl0WijnUad/iEXX+36d1JuPDavm6NMjBiKKWDuw1vpCg9WCk0iMi6yCOftL9QSf6aJ
FfDud1f3e90RD33RvJrc6P20gyD37b256pdzzIIe2bk3a7E1Oy9l3OReGnkyC8YvKks3rsPVCTwz
sIgCSTMpa4rdNKrUo84fswrVwvc1KszHiwFY2BuQwb6uePTaEOtaWyHQVPVu6HQfSmt/MUtgwgRJ
LWBAgLxd+r3H+6JricyihA1xwM1R88scPe3/m5XF7uqYZRbVACtMGr4FaElfbxEfz7N9tbmQ0AIO
30Qle/mepZVXUrcRGZLcdTtCPwJRP1OyeVAq5cep0qcT1RIjNF0IfNwe3UqUh0veeXv6IS+wLNfX
lmJ0sBCsk7q/d8buHnRbn4xBviaTteEQqz53Zmrhc/EIGGrRwhSwbbEv+7R6Nko1BJ7Gttx7df+g
zAaOLdu+xgYraPsRViDqd/tD8ZF3G2HY2qSBzhNsNXMzFdCil44XZ2ARpb3Kosk85OX47JmPet4H
detsBDFbhuZT+eyKNjVlNaUHQ03+GvfWA2lfgNhHK8UWimJtwkCVAr4kx3Xw7tQuDcXopWbQg06j
OD80xnHaSAqtfh7JE8RIb/Q8i506JTkXqsLnW/o8vMb1X1yAAO0CWoHUNyoGC89C2ajS2VSlUW/r
SYjupep1TOzh0WnQBnJ7v6wGLWCPAREZtiryAIuhVFPVsmo00mhqSRfEBSB7I+fNsxt3UGExme6n
GdpXnSxEikqGNquSoOKa89scerqRKphj8eW5AcqPt6IlElRLcfUxdaqh7wSAgzkQgyhzQHLUhNiH
7hVe6LpSBEVS535f0Fc0bW5RLq3tZ1gFQwkgADOq5dJn0KYkbT32ksgZvQc9z/xcxmGaH25P+OoW
cLGm8z2IBNziPZKKqkiVLNJIK7ufHisPk6K/0f957Lp2YzpXBzR3q1vQdgbD1fz3s91WouHLHjyW
RuCYkLuhnqpTb9fF/VAP/caxu3biz3lsRBc49q+aP8HiLtGhBi9KHZAUtTmwM3b9wW4dCFqOuvHU
QIUpNJt62niyrLrv3Hg9h4ozh9c83WdjpASCsRobU6Clig9VSsMcjTldPvkTeJE7lCFzV+aB21J0
1BhdOKD6EU/Qsrm9qGszDbyWO7duaMimLRaVpaVXqSoXePBXKOqDHu1bvfXiX3OcMxvL5qAqbtzY
8GBj7A/lIH3bqXxnujNBmn17MGuHG3Aj2ozbm+WzF4MxZtlzXhgoUfOjawWu+Hj7+6sDgbAQUEi4
n0EwfrlkSDFPzeQwEeWpPLT1V5RFfb37bHR/cT/PnWZo3UZbsmUvTlEoHZJJQk4sMlPlxyj9AlNN
AOp5/2jwSMEJCtY65CEX56dtJkVCwd8aNdNeGUHm3XXA0m6xbK7N2bmVec3O3JyNZVOY5iCiAfxV
jd2E+fgPS1O/IL/+YjjIlQCrC35Ud/n2kppVFCLR8mhmW2qCjvpx+c/U/c1Zi4zJ/I5EhuxK9SgG
AqJx6jaPer3vfdqI59Lsvvc233j1rG1M2HCRoAHzxBW+h0Hqko5uD0SHavGaM5Pah1r7QYn29fa8
rR5E55YW3ga4hGyoPuaRbtb7YuQ+07zHgVCf5/Zdljmhk2h7pbyPyrH9Ks9erVLf2FhrG3dOb2Jr
oSR6RVmTtKzVISaZR67Xfdds50MJXfCNYc7uvLyiUfAw3oBygMstLkm9gu7AlBUiorX9CWJ0IVdZ
ONQYHi9BL4teptxqfTBsPZqAAfGR3oMN/25sjfD2D1ldWLwtUPadFeSW16jHlCFo1oioNOoubEkd
qh6UWS0wwH9hCKHIG54OEdLitOKCZ1nf47QaRs4+FXYGvmSdJMKPey/esLW6gACjArw3hwZLCgWu
mqRzOkyu3h7oc5f/RdSKMuP/f37hoiJ2Y7sfcYNI3fGHxPP7L7fnan7GXzmHA54AJKFQm18ivhvW
O7IwEhEllfrlVvdQWSSiuDcVZLLabnfb2KoHgK4XMTJwIlfoCZ0m3ahTIBBd74R+E19rTzlYwm8b
WRJZv7360bmAg33mcL6ilGn7jOa1aIuosyCTSUt1ssHt4GVsb0E50Mr4rvInv69CywgNRZ7KVD/F
ZXpse3C33f4ta7OLMprhAlGPUvGyXgdq1AHcO2ik99BFTyf9W106zJ/wWNiNtfunT/MtctS1KUZB
BswAAHkCULS425g2SB6jmBFN5HEGFdHsq2X8c3tUazebjT0M2KMDXMLyQKkcBYK0ETG/6R0MvtNT
ULWBffDutpXVkeCUgJ4Dsue4Ci7vTzehJM1rS0QoIB7qThwGTX9WebZxKq2FwZCXBAWENgekrnFp
JotB6odnvIiE/o06aRAnv7UWfPPu194Rfq9vQTzXDoxze4sFskzJUsPzcGDkQW7/MYyte3rNwFwQ
ACuZh+Lq0gPAngElOpvP9/RdljzY7y/OgAManHkeADAUd9flfAnhSTwnPI64efAdqEtW4GK8vfKr
I/iviWVKHLl2xRMPCN8i7cTdNNb5s5Emw4aV1ewqoiV0vKEAgMNo3rxnARp2+6xSApiInQn32xSP
2ZFkRAS2JYfjyGN+kCLV7+oujwHzySCN3k/5Fl5pzcuRNkfpFqlknFWLH5HIus87RyLaIVCPHouv
XI3HIt+iVFmbUkRUhoG4CuCrZcrAhX6ErsTcmBbHwYR8wLCVldiyMP/9fDZRhSIW6GGjygw86Nzy
4/udwgVGHusEgKylLb5vx62XuiXJI+U95WE/brw8Zrdd3oMoaM/tw6jR28uTOjdLyVqQKkbSevQY
9JKhbyWBdMHdkJJHyoxgU3Z77Rg9N7k44BKE2lkJVTDA/sGlDMZe0dwZqOKZcmPq3hAGtwa3cDJl
dYDziQ7Pw8w9Fg0/FqB87QXb95l9P4AgxQcd2r0HagFKui9F4YSFRz71Mdt4+q/6CDDUCGRxJeJu
vvQRN3FlUoLcHvCv9pXmwz2Q6BtjXTOBDgeUhxD44b+FCbsmTlkJwETRkZV+gnZC/OC5cvx82xnX
Lg006M9hE1rp0fB0ORBZAjMzeYpHozOGafJqMWRfn0r7sbPBgEleblubv7ZcPgRMyAZB2/maYD3R
oH04CqDmTKcQfiXpUeT0DqSaTwk3H2gutx7Ia3VZpBP+a3Gx2ShpUT9nQLdNrH2SlUihHdXcT1Kh
K0H0D2Od7Il0/KmRie+5Vu27oM29PejVhTz7CfPBeXaeGGJSKlMC3BqND7mdVGw8M9e/j0hUR4nI
Bkro8vu2NEEFpNe4x5IXI/+pyDvVWd/CUPSp/L+BRWBhd7wjrMGqZWKKAREu7not/2laW2QLV8eI
Bkw0CgC4yChyz8trDDTKNSW5KZ8GFTXZACWdhwIt21tZhiuXhxnU0PCO9BBWXjGaT4xAHt6N5ZNT
ugiSkC4RE7oNRv5Tg5rITBb9WYEydyOYXxucB/Ar8PdIPejLKmSaDyYlTKqnLo2DITkp+3ui8wB+
8V5DOsiu3gL1GRmC9tRLd6BdSZ16qNnJoo/QPI67rwXfIyy47dRXw4GVOWSe0zQQNF7eMjpSWy53
7Owk5deRD6CL0aEx6voAw21EN6uWrLkJFoKAwFAtxsN4ZVWpFWcnZpv3ep4eLJTG+7y8zx3vvUcu
BoWkI94cqFWDEndxGPbSVoMDYO9pEg/uvlIbRLtXERI+T+F7AMIjhXFNcmVUBhpfaHpqSLGvXf5p
EsbOadXG3XR9Sc520C8819uRm16m3keqVa01QvyTmgA2VVDb+pOYHzP+FPcvGTiVu48VaLdJkfts
fAEb+IYDXh3yb+bRBj9n/cFMt7i4QMTCRad12akeXBiuP1Yj+d5DvJWhtV8xtvGGW51VAIf+Y25x
woO5uMpTQG9O3LDBIM4D3f6aqsNtd786YxdjWpzhmjUOAgQF2akYkGAy72m7sZ9WRgGvM9HpDcoq
nIILL0/SctKtAaMA5V5AhR4I67Mo7949ChhBvOKBsxEH7cK/CXdT6Ap44OHMv8XO5+L9C48SLmAt
iIccaPMtPg+/0/C6zdmp0iAZTkCX91AklvyHVo4TstxlLxQCAuHtMa1OHGBuwFxDLhEUf5fH3SC8
RA06joeJaoHh1cGEgCLN338IgXwWfCIYFuZtecc6iMaqMVFYf9RXeisqxs8MQaapb6zQ1d2Eyw9W
ZgzXzMK2PFYtkRp5Zrv81HHgtCZv1PZdFdMQ/OqvSEPV/gBh3sBilb3h4NeB0mwZyRZkm2b2rGVE
S+p6bnVm+cms051OrANk/PaQAP0+Gu2dLKvfDTDG3FGhVRePRv/nvas4N4fMqA1sAZz0C/cH03/u
QZ69PGlRO4Ko0U/Y/raF6x18YWFZwSoMTVgghitPiDrtl66ui39Gjl74DUe5dkeYwdMOKWps4quk
QsOS2Ez1pDyN4774Nfa/HS96/0Aw9wZq1TaESpfHq+yRE1RNUZ0sRtuADVYTatWw1QCw4g9oQgXf
yNzTh/ajJSzDHA3GG72pTlqeP8eaAcb+dFfSzyZ7LRhelkoPU90BtTUNh05sbOqrxQIYG2SaM/xg
xmUvnXEaHE/VTFentpX0rmWk3dMCOp//R9qVNcepa+tfpCpAIOAV6MFu27idxE7yosrOwDwIkBh+
/f1I3dq7TVNNJeftnErtXpbQsLTWN9yeyXlRvXuNLKLMf8VFYk5mLzToCExhyQ/JCI9GKMMXo7MT
xV2VH8yp83B53g55lcwg5FzLwtt8bjwtkzOB949VGKUW4iXHH0paTmEx8DQATBOCK7TZQgivxoOa
2JzPQAB1WS2ZMUJT2vApHICI8vva2tll8eDW6XcJsf/bY7ta+vPYLmItptOt0CTkbqyFMGMJHdoe
VDO8sGkLarseBlckWEt42V0JedZRQ+F1M4W5GMGUbjo/H5zSE02/kViszB1QMNARhMIxuKBLXKQ5
CPgS8JGE1HiY6jfAUmj3rU3jjWm7bt4ZeH/PVraoRLKZ1fN+GVLRZQIlPBJqlQEFkMGbsmnnTifA
+NHLhQOa0sugaQbrISa8PSqRy52jUK+8/fmurp75z8DNQ5GfYlaXVxwZxgqi+bDDmaTuQfApqnYq
4dB1/1BmCrXR/e1wK58R4ZAqQGkUgNDlTsgsRmAciVEn+X3qwOHtk9xim22EWGrPgclBLJNLgnzk
iWSfwQHdlDOa1/TiCLkcBV28vXNZSMtsegIG5b4v91n2p9fJ74/y7yxR4/3acJIKe7bBLKms8lIX
3eou94z+9fa3WPv0SGpQpoOsOKoIi1GYGtjrBXF42NHvsZP7uvvcd3c6ObnjBBXNrb7W2qQBp462
Ji584GYXeWKJtgGFDigP++lLAiM70WwZ+elre/cyxDzii6N9JKqWRooQNcCaD6ygr1kP7BGc2EKS
18WxHQc0x7uqaTyLTs+GG2XeIMdvdLACOPf4nNOXKmGtNzlor92e7bVlqWPs6Dqg4galx/d/W0PT
2ow452E+nSqoxg+FZ7vxxm5emwCc9/MdY6DWtrQTzRpo0rWj5oQjSg13H/mJNht1ZqQ0K4v/IsYS
S6PiKjGhd+uExuDo4Qjyo18qmI3VPSCVrWPkcJWuv9ep7e6VQ/vPFYNsVDtQ+04xWJzhSfdFTyVs
ytLoR4u0MNBbXfOh1MZ8S7hpoApL3VcIcW/AB+goNEPeRaUivspUE3sdgPMHorXVQS+wwyOI4kvP
0STzTKjf38ExLQ0EbRIPQqGNlwH6DlfRWviGmWget5Kv0JHSd4NUZQC3FRa0QvNyRns4lzgkMBPT
MyJf6F7FtZeeMdikq8qPmiH2auhmFloOL640ItACrWyva8BihU2Q8UThuOtlBsj0tU7rmfbRPPSp
XjwYvd0fQeXTDimkvB+Szi38SsJwCUTvz6K0W9urnKH43KoB8ohDkldBHulj57VjQw5iqrudoqm1
Aw+nfoY+LD1SPBXeiiimB5C8aTDKpLvvG57clxXLH3VJunvikNTTimQ8tTaa1HFs676u0DYZ4S9x
gFb8a5zA4pj3Nt+Nhl3em1ObHjPXag6y0OqdG4v2KUZ1J2gpnJFhd5GHY+JyP+FWDgYiVOaNgnVB
SXAR80zRXcNoue+tEi8XmwzB5MC6axii/qHqYvM+oaz2I6lnx8Hg6B1n0riDxa7mdbJy4X83GMHo
mjE6O8MQDI20vHiwx4d6bCQ+kOwfuJOhdGv27KBNmvzoEJQ7WWrzsLFTvu9Rlwpb2048K+kBoqxr
aGglph6YGnH2psWfKO/yXcuzxmtKB8WCWNM+3d7f8/G1uBNm1SAID6A7OusQv9/fOXNFmzgNgz+I
5cfcCTI+HojNHxSHTGiewQT9dsCVAwUBsccNhET7d1Fw0fUuGrqpY2EKt/ScTB9Noj0OrvXrL8LM
BSxUaIF9Wb4ItHpM8S7hLDRMQTyiG5+lQbtDZVj18Xak1cMLeQEopriWrtAVOVz3VMeZE1Kd+Xac
ocmnF4GO5kcqjbfbsdbuPiCJ8OZFxQxdlsVllDhWjUwv4qE7lNDbpebJzLNHYgyRXzrVIRuzQM+3
sMarJydq9ag1QqX0KrUEAguu63nHQ+OrAxv63e0hbf36ImloqDtVpMKvswrGJylgUXKjkrmyxDFf
cD0BzR0jWC5xEIlyd7IGHupFfh/R+JCLNChd6xnkfejkJWxjQayNCG9RlF9gpQoltsUKd+weDI5S
4iNNxU8Iye6aNPmLIYGiCf7T3Bi4MhgaUa6SivY8hF+8D7zNA8QdPFv/IaxuFxN34/Jc2bJARkOe
0kTOhUrZYtUNED9KiwoSXxDLC8jUwdUx3efTuLEStsIs0qA07RXMYiY3nOwwMYRH+jvkZRvHz9pi
uBzLonbTFbR3JIDkWAxhBXkPAPeHh7oPjHYDQra2VS8COQs0XC3TaVAOAlF56O1zX72wAv6TMfWm
+ldrbZTRN+ZuedxNrCNN0o6IptxPYMAcOjaeOC6z25t1NQzkMKA1BBL6Fae+jXLkMfnghuPkV+lz
QYNNxaG14xTMgtnHA2oyOL7fX0hxL2vTgVJWSCPuK417dQWNgNQ39JfbY1kpqEAlDVB0NPCA11lC
8LgloMYIuFNIjIeu/5Ugz6LJfcOB3UIuqO0yNFn/t4jz0C/yfIOLVPIYEd1W7Ouq9u36PFhf4XDv
9dUxhoRxDynj2zFXl+HFKBd7l/XIZZsRMQHp8jP0sSGawtwMOLxi3+bCh0LCxitw9QOiGAa4CGpy
oI2+HyXw6iCLxjH00th+gi12ZMVez7+kyffbI1uNA8mhuQ+BxbKk/oCdHGVoUMGuvmXBMFkQXvsa
ue2edxs7ee08n28PrEYbEqFLexmdqIxQjbth3Wie4ewSKTam7Lp+iZczAFGGDfVBdEOXa9G2zJw2
amBhY9KwFOahcNhH0Q/4TNZLC2K267i5Nxt4wiwpPrjpH2thAraJawR5GUM37koXnGQ9cDFJwUJ9
tFuvAF7EHyF/FDiCTBvH/MoJjFDO7N+JfOmqbwlmrSYr1MRCRt4Auop6vCSghZjA1NfYgrStnFeQ
KAVvGQwKaBpYxvu12Gsia6vRgGsAsEU2p3t3tPe9+JucFkBvHa1SkAOvbDuBqm/ryolZ6Mo2bDVD
eZRCJlCZcXS4vehhVYY/eZmwo9wM2REogFyr9lBXZloC++ewcSAoOxJb+sbAdS+JGh9G55ZSfj28
EPQKYtHsBJvl+twq90hT/wSxuXpLYBEhPKNr9GPptnDCtIom9RvdPIss6k9IKoc9EVUSgHjS+1He
15OH3LADQK+yAvxVP8dM7x9bvVEfIlUNQTbG5V0vZH2XxDnzWrdhcCqO3IdYcBQFLdX6IAeCKZ2Q
UjxFxKXPBo8lGGrF6MMAM0PZbrIOIB3FAAR32W7s4YVj1HGDXLBSu6iYlB+BZv8CB1x2J0qoPTWa
qYIaHp4eA8TDn0w5PYIL/E9Z4C9wEsCqetD4/BZX4os0NPhKm0N2D60726/12SA4atxDLTT62KkW
LuFCfYx6bTgMFe402EA4J6ds4kMc8covxDScwGPskPxGvfGWRsfJ3KeAEVS6OFmoziQ4FmS5SyhR
eJw69n2NhtgRiA11SLVyPOn1pIWjbY7noundj+i4GCeYTWg7QrTSS41M88yBavcFG+yfJceAsoZO
93EpsgAGU/k9nKNHH7bl7sesAQdoGPP2kJe83jtwmvRtVet3+F+TRzMZ+bJOZJDTrvSylkYeHnMR
nAVboIUggO2l3ez4bXYG+F54Lth8kj42T+nrVQo10kmoX3KwyaHkCfM1mjhAi9XWoxKWeQ+D5B6O
PlnsR4LaD6KBeSc3U3LMoK3ymsVah4VFodaaKEf/VMLZYOMoXrnN0HG0ZjMbakNFdd7vFzdobzm1
WbQMRuXxtCvzT0T+VEMd8Czz6v6fut1qEl+DVXEuXgZcXNk0tkxCoBsaqiZsii8D/afkT0l8tOgZ
5U6v1SZfbYndrR1alzEXVzaytsiREEkKiwnqOwFYetYWu3jlSgMPC7tu7uxcw1+TVNoM9QUbuU8X
KDyQeb1xUK0NYha/xO+gHnWFIMoig05A6dmhoj90Tnc2MGwj2yJT/iZZLU9Di0EpAb0V6xo/OhgS
lyq44GFWWmQP+/rq2NRj7BFZ/TNI8Kbhuk3fcpOlPnycgCbtNTDCmrTcT5kNywic3Oe06Jw/T8dd
5JZzJwYiEkAYvF+nVp8ZMCbF/FoOFJ+VL3BKd1u2d2tTDNFAzcHsznoRixcGkTlJo1ZZYSR+qQju
6YErft6+btbWyWWIRTJe13lHBxchrIcW6OIEZK3bAdaSAXTGoD+A/AOKqfMYLzd0ymWesNxC47b6
wno++bwaYLWVaK9W0yIjT6M/f8LMOpV4PQMQBq7S4gFYZ1YOztm8YsAEAQYuejBmWwCaVVtYMHPt
tIKMLVAswLnPgiLvBxehlpzFILKFkZOKAJLs/R7k3zdN5oYPSPCPdqyKgBuFvXNED/i2SLNDV6bS
U4kBdV/XjJ6YtAoPXQ7YTydVsm/0iTwkSBTR8zKGnRozd18UmXZHnJR6tmhQpE9ZhRKmO/hVUuh3
VW2m8Bl22SliLTu4yRDtBlxKr8kU1ztGiAQ956gVnTV5Eaq8gSwr/H+8uFAWzYZzlw7FHYqpA4qS
g7nDraLtlWYDWRE7BNcA4KhNOzSe09Ctw3dj+pZ8MjYYdMy57oR2bwXQ+XjrIT2TMAPYV2YfmlH5
eglT49sLcm1TzexUymBPfQ3rrGjFIKhmIqgaH8a6egXE7mOUuvZGnLWddRlnHvzFwncjTQzlZDlh
j6rAmCSeOW1JHK08kEAz/28oi+VnuLmTlCiChm0NZaVTa2GVmx9ipGP/05T99ny9GIrdjVFpNhhK
JF4l05GdfKrUBv3lN1Dk6qD/bzDL/raAbWyO3NMJ6wolwqT8mDPiGWb7BMnEH1nJPmC0wkvh+ZHR
5BHMaUB/u2C06o0MZH194F4AfoACnLY4sEhbjnhvtk4Ir1Gf1IC+pW2gO1uOMKuJx6ydg9N9Vlq4
AtQPcZnlpHdCLeMBL8V9Xlme0s2jOdIvjWX+6NLxCA2VO3tK7v78eyIrQHYwwzJB0Xq/NDutpAoW
yfP39Inmm1ibL38TAXhfcPNmvPsiwzGaCnZK0L4JWfmk9QXm8KVsv96OsbbBkHuAMIIkBDzcRQyN
d5pCcmuHDfdite+ijVm65jsiNbwMsNjBFnHrxulG1CrFU0q+FI702uFo2Q9a9uTwnUSlr3ePvYTN
u/Uo68cBEvay/3F7lKvr5PKvWHwsURCSDBOGqRVP2pB6aez4xNxl1TcmHb+Mf+r8oOJft6NuzK25
yDyywQDYCrdAaBdV2Ofstc2djUNlfWCzIgHYRwBUL5FjoohNZcSpHaZDFgoxnhyonPtmVYdWwz9b
Sf4Nz+4PXcO/p4azMau/l/jytJk7R+CpzRX85S6PbY23ll4hP5YQj/Q7mFX79sTbO0ea8shEDVVe
Jyo/5cnIwxayDDs5deUOqvkoVPKohPsO+d6qCF8gUypIIh4fdWXYe2ca+iAf7WJXu8a3cWwY+siQ
KJQuCKqx0LRXxSzAWQD732dAVHq8pE3h9QbA17e/IV07yWaVZkAZAeSBhsz7bV46LTBLsW2HRoaD
Uv5iLSkfVM8MOB/W+r5Ki8yXFaiZAtY43tg1zr4ujApv7dHFeiaQ8EBh7ABFbnXuBWdoYE42+aJl
ibVLW0laf+SF66FRwY8R0iMcJEy7HwbeHHRUG3wAK4kPPIO4xyPdfHDhCu6lkPt65lzCsIkI+gCb
HLxk2She3WbjePh9YSw/sY3bD3gpaB9dQXqiroOuXd6iGFuiHiHcf5pR/zxZADJ31YvdZehP8rPm
dCFKH2edNACl0SdXnyLPyCeUQejnQsvuOpoqT5jiIXZ+xSoBUJ1u7YTVzYZyKvJw5Pno+Lz/TtBn
aqcGCUiYTNWOWnLH/tjpeD7JLiLMf8HFBZ50ZjlCzwdniEyCImsDUuSeXW5o7KyOA4p6mHR9LjQu
Tiorjgmw3oYdOrX4aBTV/WQbGyHWD43/YiyfRHWvG00pLTusJLnPJUPNlE0/nRpCI0OmQlNPd8NA
7ktV7kDN/HJ7R63lW+wi+OKxZHamW0Apzg4HM/Ii+tlm5wqVtTLaQIJuxVkUNScBnJ+eY5DC8VUM
DthTJWDAtb89mrWX2W8CiI4uJuA/i0THbmOSE1E6oXytJuBf0NuGIohVBulGMrC+LsA0+f9A83Av
Vh/Q4UxJIONDKHZRfCdn46Db+v1FIhA3rFVJh9//LMdqxr9sPGHXfh9MAg2vfLworxwyOLy9dEh6
QFqh4dIr3O6pI9lfZJ2gLQEXAwQWerCLpaWbQ0yjDDu0bAOteIk+d+VffAW8itG1AdILhliLz03q
OIphrWqjUm54rFKFR5SR/M1Uob8BxxKc7lc+FIDEtLjsdQRR5XGi3d5lwe1Vu/oxKB5uKPmjl7HU
SDCyODGKzMUzIar2tP3God1xO8LavpjzSdQrUNi5IuRpQktKAbmYMNKOrvEP8uhdmt2bzXTMoo3j
bO2Gvgj1+7S72BnxSEmGLhe6rdGjbsPnUnrdlqT46oShSweUN0SZr1oXwtUqp6wyN7S18Rkt1+ex
s8+3Z2w1BGThUYkDMPkKP+JC2izSLeWEsYbCXONNyVZjdSuC8f4IydIJTpARHkt14c8GNRtH4ep3
QCUT3T+0G4EDff/z8ST7rOCo46DQMqifTXI0xOH2HK2uqtmMCGLScLNcnra81nsoy3KEgEabn+Uu
7o0+1wK9qDS/aaRxgPuNfrwddHVccI1Dzw8tR2Bb349LWV1U0hxv6gyOh8o6Veo0OL9ux1j9NJDw
QxUditywdHofg7FOpnC2Qpd93Gvm87hFMFmtAAP5DrwNyryA3CwGodV63Rkx8riyQBPL73PPNO/Q
4sjMDyYNxBet2tcUotK+ZuymbqPOuza6y+Dzv1/sUDz/xqamnRum1ST+caFZsRepY9zdnsO1Qthl
lMXZXJhOBSglhmjFpicn29PlsztBruJJT5nnxh9uh1vNopzZ7gInHN5Ay9dPj4eVAEMBz3NuwP7c
BN53PsyD2LK7oAHRxnPytj2V7tQe4JDr3CETbj7e/iPWNsTl37DIClAUbp1ESSe0OgVY2BQjy3aR
7hieyIxzbongdry1vQA4CLY3FIPQsVgsIzVLQJIaRQ9TtLsS/mZQ7AiaaEuGZn1u0bxFyu3Okr+L
m7yDJqKhOOIMUfkUWaCoa0116lyae4rGz7Kyv1XV8LXjlm+2xcakzstx+eaBg+O/wRfnpNZpsOdy
E0AVoeaRNumdm27x+9cIIr/VLfHxcJRdqfxlwiRl1tgstLRnt4RFKL/vh7MxhVmFtmuxM2S/44br
6yw6dPpWT2ReFssR4sEOAyqUroAwXUyv63QtCquIDhT1nk7FL9tt9pPFgyIXWyXJucpxK9ZiNjMG
EmelXIA2JjRX0bU8dJH50Sinj12XQthyqO7qWu7tQTtMHTLb2wt27Vu6IJKCdzKPdUmDAMCGd0ZK
WBgPp/YT7TZyj62fXwxO43kzpTF+3hSZt4fhwcaff73foHyG4wXKL/hMV70RdCpQ0R96vNTqH2XX
+0NxtMjPP52iWeIfuSbohzM+d3H3NKOF8hxw8yEkBq07w9y4Pq/X2vufXxQA2WhUEeRiWUhj8qWE
KGckqgcCIKFg9cYNcP01Zp04MCNgRPUbivn+nknpZBgiGlk4ASuW5rGX/bg9VdfHLQK4cMwAsgSy
6kuIJ2n7zCpNCVBOcQB4yxPT1wHXpqpPFI5Kt2OtDuYi1mLeRDUlqYJ8X2iU0YzRDyx3dzvC9YX5
fjTLhK1tOigkYzRpe47toOw6v0XNCn1hJn9u1urXxoMiPcSRkITMqv3vPw7MJLvYHlIWwsToQXD3
MPUfb48HBixXZw0cCWYJKWjMoaS9vJ4iglpgZ47RM6tAV99nDi2PhVHLoMNt3fqDJa27iDrTrjD6
5mNvqzhIARS/q1tQ9JQbTc8DEdadJvLiuSzreB85mfmWJunwoSq78YATrH8Dk8R6QUaYHZXO82NN
mfKmCfQJobVp0CSgcngctbRdpulil6Hx86EtW3xDHpsHPsT8QXRCHSo7V0f4s+WBwyCsQNvY2ZWt
ne6pgvbGpGXxfZZnTQzdLZndp7b6Ahf3Xzain1o915471kADBPZUO2DZv0xC6w7wQFVB3GT1A5Hm
tB94Zp5kJaD6w4VCdqeqMcwHFoVW0UKmBAhOX0DpbG/F6T/D2AIbDbVBP6qpBCOckyfYuPUPmQtN
QpTwFfA5Wb13e82EoXVfBcycqg80hVKiyLXKrwbJYREfxzuXp3Q/ojz6wmVc+LHK7FcO5aM9T7vi
aCqLHCpgZE+1gAUs8L/GnbDNz7U1xABPOaY3VlN0Rm1Z+SQCoEqH2xcap3pxIkL7J+r1OChbgg6d
nH66W7o4azscWjUzYBwqUNfu4B1LTLPXo2eurL2bZydQPMH8AVN/bA+lrjbuj7XzHQAI3FBAJ6Dm
t8inOrvVrV63omc7jvcFJER4G53yP1cih6I1blZg01FTRMt2sfeiTmOxNrHo2Rx06VVl/ICPH/by
zwEz2H82AHcglqHEsxxOyoG0GC3sPxsUH+6BB7JxH65dJihGoyw6Gx5ftcSkAnErbtroOeUdICOA
3DlQj7crL/tz8QTMGVpvNvRWQFkHrvX9eeVW8PcaaBc9G6l+dFOA3mJ+qp06wBvOI6kWtEV/bpj5
LeuKR55rG2+mtZVxGX6RWchIymQADOGZjc6XyTJerbg79MrYmNC1UxmYGLQwUc+C6s9ilJB7LKhd
gbhYOdV30+oKr9P5RiV2LcYsGwPwMZ4NV2o/TWcUmnRbEhojmtE09ZotIdqV9wKgzf+F+P3vFy9M
XRYm8hjQghWrYXJZu/BqLrJj1LmfDCHPrLED2Y53bMDxRqyNsuPaogSOac4HftsLLTYx6iqOldg1
Dwc736f5txqNrnz8lk4b87gaB+VTOBPOYlDL2y3pBiq1YuKhKEeAFj+5EJCV9otZfr59j65+L9C4
8e76bR60WHpwbaxb1mY85DkAP4/ZFll25fdxdc8UKRxIoMnPS//iY2FfJwpPIh7K4sXxyuLl9p+/
AhMHvhgqeyC9u6gDL2sdCZlcB7hMEuIwN7AiFPVLQqN7KGxEj5JmKtDawvHiuGuPYLnqQQkDziPA
V1vqrasDhcganpKYy6syaz9NrSyhGh8quJc/WluymcZKAjd7riKrAvwAsPTFwqvAUqcDBBrCsQNK
yUgY6CaWq3yrnNDizvX889iXZWCUwjmguFX7jeLpoU40C3csj390SDL2A7xa4GcgUkB+ZX6g9fTF
aSIwHIFH3FtZBpezikQ7OHv+SlzrlCjrp8yk+Ti1hgxUmhRoUY79xrG0cvphZDOgA54rMJBZLEFT
ALMEvXMeEjsHzI3uotw+a2V1vL1UVj8QLhOcgBB4ufLiRZZqTHaHlQK5PVgjpb7YCPAb1fP+9Yu1
+F+EJTqrj+q8z0lMQogtB2UmQHNFc7ii9nMxWb7TlSfZEq8xSuie6wfTls/Kck4jIBERK+8YbLtJ
3BycoX/UnXaXFclRh+jH7VlYnWzo26Bki+T5qnCrW0KAeuxgmdaPzAkqPfLEuJHorORVUEqGOQOk
NfEaX7JDYKLRjzV0zsNRvnANoOc8MDQB9J61L8aNA2BtW4B8BdgJhJ3wsl08aFlmgqqc5NFzUuOr
iu/EYUGcHWRyGInhs+7PX53IqmZjTlAnr23sU1kKCFK6JBzGpzQ9ih+3v87qEsLjHMsTFQzo8C6u
aBT4qlYZ0KPoB0s/Ec40P7YoZILqFKj4CYjhonON84Qu6gOHUj9UbuwcOFf+Ga/YCDL2lO8KmDt+
YDzn34ccbPG6MJXX26TbU6Hsk9mI6MPtv3ptTUEQYc4q1gxMYAjDjD7HpHTOp4hFPoVyQMO39MRX
bkRo9f8bZSkAZY0ky+rEgswKtAqkn36V/SlNNypYq0FmP3Br1k66UtGCJbxgQ1nikEBbLsATswi6
BJpnvCl0QFKbaCOdWNsqeJjjUEfNZ07a31+PUx71eAVVJCQAu9Qo6fburzx76gRUyrSNrbIeCxVI
ir4s8pfFVqE0Lty2wtjI/FCTkacXMqgmhruAeLbSNo71tZ0JwuK/4eZ/v7j5c7MyaivH0KbU8iL9
4EIJwXZfO+OcNAbI+xsH22o4KDLD4QxJ+RW7nfa6O8smI/EsDyLGCerBzBk+jDE4KcHt9b4ykaim
gpY2V+vmct37kVlSxQ20hZDTxP2RRMlXxemhJ8muaZNDnU8bx+nKxXUZbrnwmz4pqtgBWRtiLmAa
y+Lz7eFs/f5iDeZ2W9gjw+9PEJmOvWLLoF6f52NxL4LCNzt+QocMDeJlDthptNVn9vfYmj8MOwDe
YDpYCsnJDsd0nHlJj6uvZ3Cvdz8YqfiqFXAogio9sr7Xoe8fRF0fuZZs7PWVFTMzC6HYiLwDIkbz
vFwsUDYOBhTrkFFNfK9I5+XinijpZXF8HKLChwLExo5YXTcXARfzoI+pysC34qFD1KOVufdliXG7
yKzGMZiIvrEjVgDCGN9cCAc5CIYaS1w/GEy8zCZQ4kdljUAvyUc6lXut/cryD5UnfDr2B8rVsZ7M
Q2bgu0c1291eW6tzDF0ssKPR7L4qoo6kix2TzM8YSFGZ5EkOB1XvWRe67lu+pT+8us5Ak0ZfCjDk
K3xkU0OqARQW7EutDMzc2jn6QzT8qADX5TgHCsfnbOOZZq5+U5zceOviXX3luqIrRxtl1fAwZi8V
uCA104OkA6Pd1AFDOtvDZwfiIWbs4b/dKel6Coysekz8Vq98UrZ+9psCjzfe9JjB7tuNeg9QwKfU
YYdqOHZN4xcTWHuW4Q38SHrDT82TLU6JNuKuAHigC2Hz6Wn84FhPKd7cUf+UJN8sfrSyO2Z8I+7b
aN1N4i4GyvL2t9XXPi6WF45c9FswAYv13MY9HhvQGAuj4WurdsUYlhrqijDM0qfvbCw9qcPWWj0T
66nsU1BaYbFTjDvDHUBN0zympZCI3tIANta+yPwnGRAXQaK2rHJwMx+ZXkCagUWPA7hcg3xzkfFD
tgVyN3Q3TlD80SEOfKrqr9TAnTRKzxRfCHhrljXtzPSfqBVAZtY+7N1V5wRmyfx23I/dL54+uJUZ
cLFVmVlBnuLvtZDDYtXO4iyLK6XjoEOlqeUCdyC9Mq13MZaMiH6V/RQY+j3pX0v4GVbWW1c/VmDH
ZHSnUL8x4gPV9oWZonxJvbb4arHS4/wEJ6cD5I0m+2OtDsoM2wpmk6+9eZyGr6rL71j5oxDQ9kmc
Yx3fbSwL4/q4n4uP8LaEhwl0LhdjcZyp7OKWm+hT656Kn0h7X2SnsTkDPoxE9rUTP83kDo2OTGxR
+1euMhNHOpxgZlwKYPTvj/S2GXsIwTsm2vTPwJfX59tDmxf04iIDzxipOcS/UJpZLnizzVQsa2GF
KTMf3SE+WAx1OuhM3g6zOgo6D2AuSMKQ4/0obKCQ3Vo0VugYadDxh04X/2OExdU3RHJSbSvBMTPP
kdV6KX378yHAlgAgYowDMJTl0WCychg6EDYNwOY8u83/YgAQtJ9V2PAmuCqP0VIz3BbV6bBove5Y
fP+Lv/7i1xfT0zStS2WHXwcstzSenHarJ79ycqKyjYIb6jnAmC2xTa4cqYpKwSBmaz6agwSi3/mU
DvVHSN4Fox0dB6stNtKBtcWL0ofloBIPU89lAcnujV5XKRYv7EVwKbZ286FSoL6VytxSlLkKhY0P
kvBcrsLNj1rz+wWcMhRBEtjJnDV635SvTO2nLQWjrRDzIXSRvBmsIkrVIj/H5ajuIGSFvhVMrMLK
cLZgBVcXCkaD8uVcX4AoyhW8cYqqMo1ihNL6KBB9d9DS1PYgAQcJO6hOyKg83F5+V4/QOeDM/USJ
Zq42LDaP3gsLQqx1ds6St5jd6/G3Bhso2apXrY0LjP/ZSQG0XHCC3k9hVERGIaWbnYHaaPZdXOxr
pwWnpP+OZ9vR6uxft4e19skgCQF+KZKzawyVmGgfcZdl53ZknafF2cc2MsPaMP+0m4LpAxgV5RNc
QMAOLVZfDvYorN1giZJD1KWBjG39XXRvt8dytYEXMRbLL42S2Ey5lp3xQvxhmtHbRNk9kA/orXff
jah6ghDWluzmekwIfEIECO2VZY4woe8xVoOZ4R5NvDb+wHqY1NKvaISY6uS0W93R1c9F/w23JA4Q
CE9B5YBm5x5M6gJvQ00JP/qbRTGbXOCTzALiS0l7RbIInBNYD+UG1CcH+2yN7nnqt8qea1sKkBo4
ueI6gpzyIjHonZHr0O2sz1lrxy9mNFlvqYgPSn5MOI7c24tjNRgQ7kBbzUYOy/t7tMooR3kAUiRN
E1QmWlNVcudCO3AkW4TgtVCg06MhwABTRxfn/R7OzZomsmjrs2xxGvWvYwUFhuk7ngq3h7S29oBM
AqUeZ7p7VTsqrEpmlJLqLCBpuSeZFvlksvZOqv9gRvoBWeuD1pndxkTO9+y7fAu7DL7yuCfprLj9
m294ccjHJG01O0XUznjQ4X21UQDY+vl5ci9+voYneZmIqD5Dlj8NAOS8PWdrG+jyr1+cryytWmJA
yO/sfK0E3m1q8NnGUbc1gvmzXYwgtRoweuYRTNC0aff0f5yg5a5JzaZoCvy81I7kSTcOtydo/s+X
n9e1UZ4A4RWEu2XtXgO6Q0Esoz53ZDpUxf3Qg073Oa1eSpBGjQPkwTcCruwWXHhQJZqdxsGbm6fz
YrpkM9BSpk15LjUBsG4XkQc7gyeyWxkkiMZ0y2d2NR68NCDMjGhXp87QTBUXckA8d59+QPvzZ7lF
5XHWYkCrFK3V2XfkqgFijXrCiIrLc8GKFNiZISV+jz3lA6Tk2PVzE5NdWvU+yd1PXUF2DTx/8my0
INHaZr14Nix0DetETz0c0/JjNUHZB2a4GUh9Kqo/YIfqkzf+H2lftiu3zXT7RAIkar6V1NOerLb3
tmPfCLbjaCRFaqae/iz5x3fSzRZa2A6QBEGMqJpkkSxW1VrLq8wT7EyBw0FizQeqP3HTziMuHH3H
Wd4EDv6XU8IsSDFC9/QxzYoknJqxjFvh4FtcK1jItQZsr3oqijYAlxBWuw6d1Ioq5E2dGfQ1yKAM
QVVNFZ7hqX/MdH1+woNOO6HzLomwTMWHtKLM2JsjaHwMtKCACAYtSAER9BtYDI0PujC+eXXyleea
bPfgMUEPYl7qu1FzwZLgei2ohKlrMdBoeP8Y5pB8NjWdBP6UgksYD/9Xh7flxwoUEWfdyPwqKhww
ESRz1pwKw5RQ4UuNB0hgJ9/9khAAmUGEEGplTsLKYvYDrdwxclpQxBqAg77QSZrRWJfjS0Opi+kZ
m41DZuUEQHsiSi9LKhNFN/UEgA5BZeJ9hXuzf/pFW2Mj+bziXhaqa0hw4dkLH1OCKbvzGC1taJ+m
Vh3k8zejfM7HhwETeP8sWDkskajEGYDiOQIB9UVUjHPfJB3UYis5BX75BCA5ujg2qi0rk4UYAC8S
XJV4dKls7JlhJqPOoftMs1Pyyd1iKVr7vI1VWKp3i0KPchnX0p5bQ0AY0k3fxjIJTG7u7s/SqgW8
CcC4B5r/m/yGz7meaxlj51yEdv/Z2aqmbnxfrWBz8EzTZMD3LX/n75CC/E8/31acCVL3ia1LfN59
RPN3V0T3P79cqMp9AoAb6IWATkcCSL1PWlmlTVZyCHM6fdjy/mSa4Io448Q76dpWQ8baVF0aUzae
N1Y2UHV1dZYGiNECk3y6P5i1jbd01SFNAFov5Dqu7yqrpBPw9BgMiN/qsg36og6oEdX7+2ZW9h14
fwAWQgyuQ4NLWZIh60xUfyi2xJyCRp19AG3JMZnItz8xgx4dgLXBDaYuDeJEAS2HnJ4zsz+j1hCM
IzlyW26MZiWiQFZleajDCW5bLFPAb6ippw1IAMeA+ACGj8XOMp6z+YMDusNkGIOk2iAeXnGEZYkQ
6iNtu0jDXC9UYTH4nFE35yyGXvmuqev3b3obaXa0m2GRIJCleAJ1i8Zz61qcTYj5WIG9VTZZ2Tbg
CQPaDbxZ2DSm4gJQfjXLsiP8bJOIfvw4fW6mqNhIPq1484Ko1NGrhaTXDTOpsHqjKqqEn/1Kfhr4
TuYFWlI1D1opfzJbqP968Gr8U30RucywRDFhNBPlYY+/z/c9eW25F3o13IkgH8B1cr3cssUSMb2A
i0GkTEaT3JqqVQOL6gOaKYD9V5dbh/Jzhvbo5ox6kAAj4buxBr8zshCuQOIU9HC/O+ouguDKqH13
pA0myCXHvsv2myJoa4uNiOH/W1CSI50rjMZLB7xK0ipIXQKhqXSnDT/qLeDx2lSBmdVftCWR7FFb
kLN8lo2cLHFOv4vs6G+JPa1+HuE7SjJLO7W+bJyLmXK1IdWl44hzW3+W0EkALef7fQmk0f/fgLKz
i7Hk4MSBAYseDP2QbJCUr/x+lF2RLgLSZwHqKvGI1QtqORC+O7d584/ZIrgnbKv+iSlQrlw8AKCy
tFRDcH4ou8Gr+IxupZGfzR6t2Wh425ihFVe6+r7iStAT6bMOfKvnMWtPpTa+IYezd5L8iCzfxt2x
MltXppTZMqcWOaIMpmQT6GNgvN1f65WL9urzi/kLZ6r7mdQNZG3ObnPEuZegOjW+/+hD4tgyoceE
VrgbRIyWNzQDNr4+W06Najs6ezRfbrHBra7IousABDP0d9UsJHV7rXaSGitiid3ctt9ay9r3Hd0l
nL7/ZkX+Z0GfoncEqUFl/xmTm6Gp1+Pnonyaj3258bRZXZGLzyu7z9FFRnoI2ZyLtjy5+q41dmNT
nu4v+6pXXRhRogMg2IcJuXB+ZnTvQWPq+J8+r1Lq4zUwiqpw+dkBQS6UG7b6N9ZWGykT6NAjxFn6
1K69liQdL7MaLiXYkL9MLfml5Uked2WqnywTOs/3h7NMuXqcLF3AOvwY3XfqiVW3cphAE12fx4oZ
z3PnZiEpBx8Cz70bGriswGube98qMydb7Wo3CwUf+03whvbNBYuhX49U47UchrYwY0keSPMrZVsb
Z8uAclRWIzW7ksOAPkbJg7MV+q5+HllgABaReb55fA7Io6GgU5tx24l/enP40NdVdH91bgLFZYoW
LUIX5UPAfpYNdXGEzYIak88NErt+cpRexHX3WLM3VPY1fWs5blEev40h4eCjF9O66eerB1mMekXN
mJMOanrFq5lNe6fwD9DsORr98KGw0p0FAYnQmJzX+wO97ZxajCOCAWwaL8mbCvzUtSWkRk0zNkXZ
hG1jPaKP6UCMLCig1Dm3pR0YJefIi2lfyWQ7QeanhzwtpoCmm42U61PheuAMXtrkUSu5nneS9X02
u8KMnfKh4SBAs0XA0x++2UVJsvSHlFHGn3P9x/1ZuDkfMQmomKCbEq0IC7f6tVmtprYhDEli6j2S
+ZR2D+3w3vBBMbEcPxcexQfQgNvjRGK9fuueq60Ov7U9cTkCZeLmnnFh+iOJs/4v0/3rvdkk5ccr
94ctuDG40FmNgdeaushJzY39tvXzlbvDtPpKyg4G6HTEbRUAIfneZ9kyBDxlAJ2x8dpQj3cDLDeW
VjkkdgrIrqHR1Dp00gCoRNe0QHjQKvwDl0Iv4v8xNt2IPQvqApcD4HbMWjvKZsBNUh1qcLv7Vm4u
LYwKlT5k+cDjhxqwsjA0tcycQyg5zg2GZrqPnvdM2bey3Dgltswoy5NIkOCbEmYGpHtt8tF0X4De
DYw025i1tXMXgA3bXmBFaAdXDNUdYW6WcxIXXIukoIcajXXc68MUFCsBT7bgkGt+t3SkQwMGrB+o
913vyjKt0T7H4XcTCccchQEcd/dXaMOCyo9LG83tpdRJbA+fpu7N3mo5Xv++jfAUbZm3nYl4quTC
ZiZ2DkMDoJ2/tEWxEZzekp0uXoYpgvIYOMJuMtZJN7VdL1ojlrljvyaTn+6QpdHfKlQ9opo75ecF
uA5tZ4u/DppMT4wTGRakB/MGzY1dk+XNGxO6/5wKkr/dn+A1l0EIBQ5D9KcDhaOc3c08mCk0t4w4
M8tD7lMv0kn/TJJmCgpOH8Fc+W7CKUwHLktcUL6HTJLqpBrQ6VI4Ak5jP4h917830F0+D+Alupdw
FaEZ59onPQpMptZkuAOZG7Tuj6zcOgvXpgxqJfj9DrqykKq6tkBdv7NyNyGxNsVF/c0AUylvOzTy
PvTjuHHurvnnpS1ybUtSqKM4eorRZGHC2mMF/Op9B1gPGi6Gozxnm5FNkrkaiRsPqCENjQHPmiAJ
5s4mO3+Q+t7uGDvWheRB61CxM8x6q6izNky4A2QI0IgDuXMlpnZ6gY7kTNox2BGOGWrUI3u9P8xl
2a8eDHCLpct3Scih09RWbnhiYJ/X5myD/CkNrPqj5sQlumM2jCxzdWMFKVIww6KhGBDC6+VqJxck
Ed5sxcbInA8dc8dgyiYgK4k29zywx/4n0l3g70uAUqcSEKh8LB5K+3k0rQScx5WVhI6g9kvqgwwF
hdXEQj12bkRQS6PAIUhNKKXb5m6qe8Bxcgn032A2SFgbqRXjsHB+St3NILQ54M6Ussz3cnKcv7gO
GGNKfQkuBQm5Z1OQj3wA/WpKeDOC4SF58XF28x6SnelB6w6Vq/e/MskLsA/lfxO7ST9nzGA7e5hY
WHOzBo2VrB5x3JXBONfjnkzzEPjYFkc9Kaof9+d1zT1+U83ieYkauZq+M6ve7WpeOnHRPXj+Q7/V
R7vmHMgAE1Qdli4c9fvFYIwTsyaoGuKx0rTaDqi+UwE03R8M48LMMsyLIBYJVbPLbfigLsLeioBv
uP/9rWEoR99MmjJlBN+3ydMwvNjk3G/x9iwOfO3gSMwvHQS4xgCOVZPahjZ1Y1VRK67M1D35vWYG
mez3cqZJUHXe9JhPYx81fLR37x0bDKMhA9XlBfToKadUZQOTDaCrHc+LpG+2c6E7gUP3vpFbP7s2
oizQXFGgYyoYKZoDpWG6xQu79X1lgbycUzNZvq//MzSfyvbT/Z9/i3GHvCkqWgvKBIt0E//ZTiUw
gYUdGzmoZEAbPS7yNI2LEL3tnuhoHshkQRhkkTU2BvZDm8mGC96GurBsIgm31ObRUakcswDgan0x
OlasN/xk4skAfQa6bxj9lIhuwyVuZxNHOuJ2pGAApkbO6Xo7EV12ZOauFTvWnotPm5Cd27Fcf1+5
e916XLROEivO5BP+0tIjI3v/3XQAy8V0MQrFsTNrtsxuGQV1QvaxdzdcenGp6w27fH7RskDLB0re
yiAmXZ9m3cYgAD5A+qNjb9kWRmDVBHjIYIaglKOGkLTo/VHAsWI5Q0G+IhNakAsZ6VCLve/fqwuC
KgiQW6iiouf5esE18NLOdgpDfsKtj2DfzPfDmBTf5zRNX8GKxqL79lYdzDNROFoqI4DGXdurW2fq
qGxwniav9rM5fv1vn1f817ShsuBN+LxhBMYj2WLFWf31iEPQSL2k+TwlFrFm6dc2ZOfiERnY5li8
uya1OC6SApB3RKX+hvWROFAA1V1cmvIBVBBBk/76g+m5+P4yvovbsiWS6VqH79uBWz379XuT+srP
V5yp0zuwfS13/vDFkwEICKtpw13X9oULsUbk4iAxBeKo6wEgOGuTecbW496JGweTg22Ab2mFra3y
pRFllYtE2ilAADgE2aMIy2kjdbU6BgLupqXnSgdc+noMnLlJ5jncjk3vA6mfWhJKa/f+dQbSBO0r
urPE5so20FvO2mn0bLw/Tohp6z8ZwaINCtwkZFnUMlRiIAkrwf8TA+op87e8fpnf3eEDVwJyFa8K
30YhXsURuC5Fc6WF8NQohmFvdV6zG8dmi5Zk7fRD4APOYdwWyLooFwXe8OhYQfgaa+ncBECKPk9D
dtDTHvoJWXR/TVZtAZKF5Biy2zfVWnOSVoFKD2wNXhOiMk0fcgPiE3M1dOiXMTPzfN/grRuDwkIH
FgMwDBupRmWvjHlpVgWYPuOuPQFruHXJ3roxPo9kIvExJByFSqLKAEjSolltxZM5hh7zIlCb7P15
q3KzfOb6sr0yoyIhcnD5tt7METFoVecehJ3Q2BwN9hmKRCROc4JmWVl1+WmuufzHZVP29gfTiCrh
gpwBD5raodNS8MIUVDPjBHkcNoWslRuesbpQFxaUeGJABzEyRq4ZZ69yKa6f/tsAFCdPuv8NoABZ
0cTDis0bAdHiSTdrdDGAZYAX10rNjcIF652JnGUWVmJvtHhMH63v7rCVJ1qdKgRF4BECjO6mUMgl
cMxswFvJ9n94p8zY6JRbySvC25CEwS2MtpbbQh4tkEbzK7xayWvffRbIbViHAekNB6QEVMpQejNk
B90AeEHIX+17JwteQLHxByu2qF3hYAKKU02sUDD7iSYb8DD7ySwElx/f/3ligNoMROsIwtQtlfoi
p0nP7HjSY634YmyBl9YWCclfgiKAiUtOvX3KEeSaLS6PeETeNWjrDX9eeS9DHwjYOeiAIEbylHMN
NJtm5UL9KM6R2anMH/NR++bbelBZcyAgQHJ/slaOORPtbNADWabshk1Va5gNdJTw41QkEU8OzOP7
MdHC+1ZWpgxTtcDmcJ8itFEvbMktzYP8XgyOW4Gywvj+bCBAlNbvcGBpPFP5NgTar3lfa2g1FZ9/
SvF6/+evTBKwasv7GL1zACgpIU0HQSmzZJKdTTCTDhEzv/nDhomVGboyoVw3NaVFCmordrb3Gm6A
ZgPMs3KEQXsWz7qlbHErOA5+MMpR1aGQ0R1OWeKGlhHn1Rnp/VCf9/dna8sWuT4uqwldHFBhpWct
2+UEwwm172723G1paazlLq4GpZz8xjhamtF19NzXP7GlghZoClM85zJ9cDx6TCszCwY0KU2AhLSD
/24lGvTtIaOFlghAQsHDq2xU4C+kRtMWwlwAcwduv7Fk68O7+L7idZNV0Jp3QBToYm8nb8R7ssWz
XR8ptOm77MStnZ0/W1sqKCuOuKjqwFcWxjxEh9erh8eJNzk2mraz8YHvXLHxhlp1DiAyTfThLI/M
Zatd3KW+kZs9KRg9F9rzAJ7BhL0WfX7UHR5NW8pNa0Nx8AgHShz0Vzftug30wnlapTgUplDvIVEJ
FfT7rr5yMOAWRT4J4SfI+VTtxqYBtWw+edhI2RQY3XODlIlmfX2/ETyLl/KAicetpbh5pTfDOOQm
4OhDWBhhmUfz1pW2No5LE8tMXqwKqM8aWVC7OvcDUEnjG7DaDUoQ98dx+0IwAHH/dxzK0kNqhVFB
MY6kiiDU3ENYFLDCrfLXmoNdWll+xcVQhEenMpFWdR5B5FaXf7eTj5LFz7w4ON7Gwqzu0Etbygmg
S19wLYctbxbHFNJEGkhAReoGcuC/sl7uO6//TlIRpb6MNaBbN2Z0a6zKCeFymvlW4QAn0uZhiXRN
0wHcdEjFEawtf7B4AAq43kJed9OaWeWiysiIxZusNvDMl8YNR2P/fqV0nKlofP+fGTV2oyh4GKgQ
wBEhPeJDF6QjG7X1VVcHkZsNdRw05algsJyAoS4TBHMG2Q+zRJvVD6JvHHKrnn5hQ/FBE6pkZZcY
1ZllUe6GBUpqPVoMNy6IlZFAMgasZ0vgsAzm2tPNVtTpQKvqPKCf0HUhYTS/+tm7cyEIoS+MKCcD
rgpd76ayOtf1S5n/PZGHbbHhJSmqvK+ubCgHA0NGE40MCEd4d3Ag6OoHiLNaY5/loes/eu7XttiY
urWdC5NowQOOA8BWlci8qUzWlAIIqB6VULv/q04euvSRoUjZOz8c92sHULIe6dnu/i5aLs/bkf5r
VgmNCkjIu8kCvGrR/jTDw1EKnUICuq1+15F9AmKm+wZXPBFPCUSuy/MVN4jiI6Xtlwby7OUZ8gA4
I5LxUMwh0Kj3raw8Wa6sKE7SeTxvEwn2DeTviTy51qkdvzc+j/JCA2XAj/vWVv0eZV1QM6PwetNM
AVh3I+pCK8+M/GPob0b9MtYbvYNbJpR1YmMNxccaJupm3+c/C7rTp5/3R7HqChejUFYGvTotAL3Y
WHhyHA32zSo+QxEJ8Oe/bfalKh5YsnEobY1JWaRJekMBNW9QzdTujvPvbXtiwCLcH9WqEQuP3/8r
7agwVc0YBpl4E05X+5FBChmlQ+b+yUAubCgDoRDDKrt+xulahYwHXR0xPXz/MPBUxesC3P0Lhcj1
0coMdIKjCaM8T9nHCpx65adxeP+Fir4VcNmj4onITm287UZJBEhSy7OvhX1+IuJYDx+S6f2tU8j7
GsiyoMUXL3w13gYFyoAelwHELkMohiPVP/7BTF18X7nqSp/bEPZdvj99GbKvWv3L6+L/ZkKJsqAw
OdpjIcEl5EZF/0LziLxbkhcqmJezpARSTtt1VU3H8jy3u9Q3AhNSw/nWWbyyN5DqB/WXi6T7bW3Q
dKRB0U0iztCC3htSj7j3KMhWQ8KaFZRdQFAExmrgIpVUC4UOT5rYrTgb3YMwjpY4yWxjA65cKgjQ
fndWAO9uq2WFQYN+osHbBq47QJr5WHbVrsn/zuTh/sKv2lmIvtEvv7RhKQufAX8y1QwQAMtvgk76
gZf3EYNIXKv9dd/S2qQtBNOoxAB7BIDI9X5HXZUWSa83gKKUES++52i779gWE+NK3xyw+xdmlDNf
TIx4WTdiQAaPsqIIHacOJm0IU3MHmpsjzbxgFGYgxZf/Nj7lyJSNNs5Sm5tzNZfh6LxQiwRsKxG/
OonA6YFfDLcy6nPXk+gKO3VqoCbPzTA9DPl4mKe3pHl/PIp3NmpzyLmAaEU1YnUd9yyna871Z11H
1uWc0K3mhGUylCANOi3I6y5pA4QXituhb8T0JxfuPZby5NtVJE2xEV9smVDOG0RLZp/7MGFQ8tMC
jyxB7927lxxVPx+ldlxhaDpVfG3OSU89nomzLKpj09IXIsXe8rbSRb/T0cpsXdlRXKuqCLoN8aI6
V2B+eUCj+d/N4LqRWVPzqXRz44RmFRKii83dSXsEVyqo5Z87y/1lDrp9FqlugyZ0HN7mFBizQmNp
4Amr2I2O+0vjRR+YvrSjRufDozXT6tRY6a+iR1JvtrRXRwgrbE2wv7ST9zkfBpyprvVp1gvzoAnX
P3JfS17nWifPXppVny2oQYRO65NgtCUALpLkodkLFroiSQKj0XMkWHo/hNRmfcwc1uxFxsawBevn
UVIx79kA8Q0EBim4Z7kZochQB4OfZ691UbanmRJQ6o+G9dm3qm6nUeG+og+xxaNG778MAozMieP0
uzRrfPypr3/INC4ePYMnYesZ6RdfT53IsuRYBhZgVmiuXv41hTTWrs53Wf3geV35ADyNHTSZ339o
aotB3EtAB7ureDC5BZJcE9EOvW63O7PR+lAyyEqnlfAjo7e2CIJWDmjsQMAnl92CxLhy1xiim2ou
svrs1l+H8kM7T4HAq2krVN4yo5zOE88dDirjermdKQ2y8jlDs/sWW8XvPJrqyXjGIFZCp+LC73d9
fsksTTV4SX2mED44JlY5hgJl65AJVgS2OWmH2c61iAiG5txB5IFHJhpMuWM8QEOtO0OULD+aXZ8/
UQHC3x5KWY+TAw2feRDmx46aRQiqISvMpY5+R7NvIpJ2VVh77fQGPlP/wPJxDogQWEnBof6T/xp6
VhzGCWQTmg65gFRAparxocaq27MecolqMKpEXlBRwkIDT6bAIOPZSjoZMNZ4YO0dso2n8zIL6ixd
nivLLXCRX3NSVsw+w34XxS+W7groMeiGCPl4yvytiGnlXYnE6vJ2BT5tyXNc20pdYLRFAWYHgi4S
R56F9sVEkbcyzVPhPxnFxt2yciqjOAXs4cIUhEhNcQDuWyAttoAQLSDzVBj5S9GJ3f1Ted0EWjIg
YbJQLSqzR+fKcVK3BMJZzMM+twpt37HCi/7ACqhKQC6wUAWqN1jR5HWORvD6DGKp9AlT9d8+r9xe
ss1SPuUgn2vs708++3H/62u7HWUVlCLRVb08Wq4XPcsNrdd70A6mbWcjfVbTQHSsCepEe0IOcmOq
1tzZ0cELhfYHlCjV95GFKwY45wzW6gIZmWPZpEGnI6ooQq3bqhitG4NsBeq6v3Wxrodm5cxswUcJ
wLY4VdWbjeA/9QGgEE3QenQjAFiLNnH9/2tt8cWLnap5U+ppDqyNIg+zZA5SLeq8rx4oLZxPgn5N
9TYY6Pf7q7e2ZVE5Wt4fy+KpHbYgOWj7blx4AljcF8Op6WmQWFrYTcd8OlCnef9L/fIKUuNBmRB3
NmTCzu0MHhD5NCXo0tgCJ69EtpdGVPx2lzZdr00wkrX6o5UWp1EznkUyb4JBsCJXZyuaIaCgAh5R
vOCwdorrL2zXegt+7thjTTT4XQgp1UOD9PH9Nbpxw8UMiArx4gV1x00MjTRQ4lllLuLE4UHZf/Ay
vLAeGomqsPt639TNZoYp9MKi7u+Q5SxSTnDXQeE8sSEGLT2Q6oFJ+cQyLSgG/5RV6fm+rRvXW2yB
qRSbGK2BNzxQ+O8ZzwXDsICg5hHEr1OKevB+mD94+cYtuOwddaVsE04OuJ+DngAlupZOIQYrLUXs
dW+6YAgP/mCNLg0om3fOCuB/kkLEU6tFHjRTi68WYFXiFzcP96dtzRsuLSlXEiLfWk90TJv9qRwj
jscoBFb70zxtuMKqHbSzmPBwf2meuT6ORDJImspMxKnZoIA96se8SoBsZvFskUd/zjbsrbqeC9ED
RHPeIhJ4bU9zMqjJDhhXZv5k+k9Dr4Ou/2GkP+9P343X4b27tFiCxXtJ5Kk3uuiAaQBcu4pnw3sC
Q1Sgz8c2qT6NSX/IKu2xML2NIw9tM6r3wSYEkAmiIgdMZCqVReX1cuYYHyRFJ2NvNI4R1i0SMbXj
0oMYUmenVSyFDlPCTol0EWPKpv7igX7vcSxAR6v1s/+QmX6+t2g6R4OVA0hQWm1o+lWxx1u0Cxt9
wJ9CAxCSVW5ktdWXMh1BlpA5Wlik3hAUuWaiYb8goNxy0107t13gJc24G6xRPFQO6gxTZ4DEcpLG
QTqDE8xdxp4gkaFBYTDvX7qCul8rvVooRG0oD3YkzODovNxDlhjvoQ7ynp/q6ckYy49N7Z6+ZLs5
c06eK8Lqo3bSqvHsaOSUDwTqkpk77/gMPQCcRMgKjIDi9MSmYa5zFFqwtaMyw++dprSI8jEHfWlV
98HUAjxRcKkHhFRGmNG6DVzNMw+FpDIc5vHN1LQu0oTpRNC34vt2mHuMCFj5vGvsUKDf5kCK9LVk
s7OHXqQX1l0L8oo+GUPdSH+5XTVFQrJqp9Ud8sjU1ELaZ0nQ5Umz1wY0rJAJfwDF0SJqM1kH0mzM
gEOhAdALWh1r3f9V5xDeEFRae3OCEF3rWdlpLBy+b9LEiszSJIFI+j7IK0Me+Fg1e92SWZAREIdO
Nopo+oCuX03kduCxGULT/Qz+SBsjLJyahKUDDT2Gn/yX7drZQ0+HPGh6v9/nIGWGIJqbpUHizV90
PS+gCZM706H1uwYVEWd49NuMY2tB27goZutYyKbdoe7mp4sKYh63wvwpJ1v/6nV2dxJFMeJ9jJz9
BJHM4/19eKuWA90M0Pmg2AWkGUwsm+Yi3JmTiicDIEpx1jZP9iQgYOKf+fC1tZ0nCEQGRa2duWM+
usULdw/IWRy6pPsoxQFEsBE05nY0NwMKqTRXS55p40dFiwcgtH1YBhltngezLKMRrLClo4MK92tP
/x4NPRitKZxxvLAHPqS73qsCxAZp+ZKONg64KrCS11QMu0R8IJkdWO0hx4uJW/ZHY2o3puDmhF1m
ADULpOCcRRpBeSczWeXNXEwsbvnfJkTY6cB2yfwjhUzKJvz2JiRSbCn3k9ulAq4xshjN5AS9NRJb
Qr4baq8YUa6mTLMADK1hpLW/uNWn1v264TO35+jVhC1XyIXL6J2R45jD95G/Cvr8u7915y2zcBUm
KANYVuzCgJPRNiEAisaQcndngGWj+wO4ueOU7ys+b1ullboDBjA1CBI+1nbkNK+tveFXW2utBHEV
m5yml9hZvZuEvOMB06FarW28+zas/H7OXMwVZ/PoUA1jKUXYio+D+AyZn/80Xb+7Ai5MmJ2NtOIM
E+KfRcOvhrx9RLYQmxtrYii70HPL2gbRMIurJMjNvQFK7CZ03k2gc73yN+ldytrMH3sWI8dnFyEI
lLWtTqrbbnHFhrLuwqe9nRU6A7ZVt3alpSHPilMWN6ZngsC3HQLUU0BL5OoUMCLNjvQOl28NTdYd
a9vvoqQ/jcz7C8n0rYNhsXyzr8CSif4NApWe3+phFwvJDOlXltNiIan7ljax6Y67yfqK+GLIrdAv
stAcN1L2q+7po+KAPgpk1NXwVfYzJ21asthJdj3ZAy1b/brvnb/XTBkVyrTotwEZBWA7akkYndFe
RyanjF0pTl73SNL9mD4hlxMydEjWbN82f9nN21g80f7Rmfr3UjpiucHwpQMuvQBe1KxR7YHWYWgJ
jRM37s0c8lpb2j1rx+GlBeW46ssJaYhhpoCCR80cdu+u3CgjUBwWcV5iMQDLY70YohlibEZ9uL9G
a5v7YgQquczk1V3VmTqNU/KQoY4gIGqZ62YEmP7G0b7mb5eWlOdLCxWnCVR0FMCgeVcTZ2fZdViR
rYaN9QEh5QBdG9TAVbQBtLGFPTgmjft2LwYIdh0LwPKdjSfLqhXkVdGpBvJktDxc34N6T7tSS90q
BuN9QOrvzfSx1v/u300xvqw/OrFBNw1RBNdRjl7psrEr0R4dz39pRThMwf3FX3VfHAB47XmAsVrL
n1+cOlaStu2Mpsu4Tz8V7AU/ZsPA2ppfhrBKuKBbo9H4SYdwwT+M3g5UHXqz4cCrJsDJBSAAuHpv
EjLIfpOEZQaLxyz0oBI5BbX+B54LBVvUSZey400ehlrc466PcCFNXmZ65ubXhrw3U4+5vTShHCRT
p0OxeVhi/TwqUd/aaqxdnSV4KrLPaHC8Se/Qes56y09ZDKqlYEw49Cs6HCbvbs5ZhoGeEBy2oH65
ocbohNWXLsQrYnQb7fh0MsG0ed9lydrOuzShbIm2T3F79jmLkXtzorZx5MkDqyqU4rs+Qt0VIo+S
vY0M+6Wb+fhcOhM92nJsI1I0WeDJAjzaRvbNLZkfzDbSQ6LNUHqq0iqcc4OHUkz5DvkIZ+eOKJ1O
XiIjd7T6wPfwVkqM9xMbK5NmXu/CCbhMaLJXLK4brE37oW/f2yH82wCyeqDGQGVW1XNyh7KaStej
cWF/72QZOPVJJ9XGwqydJSDJ/p8RNdodUCEE1BtGZqM0AgcCvXpqDX9kxHcAgliIklSSW9b0iCfq
jCEjOgQfdOBw73vXch4pAQv899/vK9uwSJKu4C1iIryOoVQ3efskGvsH4+t9M+tz9a8Z5VrXoaxR
9ymG0dMfkEm1/X/uf/93SH5nHCrTLSvrUcgWuKsyqR8BHoxKa97NZvGRCiOyoRgD6q6HMtHdkMzT
LnOQB7O2mPhXj5x/51KNL12IQvYJB/q3Eh+crAhk8jbaWzWh1ZlE1ztqC78Z5pcfcXGDJSl6gKTD
GOgpkN1DIsK0mw2fWB3HhYnlQLowYVUlwdHcsFhHcmua+iBxH3DG/Ucryk3pFtnQcYiJxOARCcEV
Ew65f0in/X3H2Jouxb9JKu2EZBzTNUcIXMYtOv7Vw/lirhTH9uemaxOnZjGbvpR+hdTpg1+/ltnG
/tkwo5KSMI/iZHcxjBKpoKkmwZyCeJH8mMw/eEGgWe9/7qUiY1Fl0MRoYTyNmWA18icxaz/vL8mG
e9nKfZYnaEVpOcbSGHw3lAhXmzyihbdR4l438+8DU7lkKMxQMuKBadTPM/DRFXk18vP9oawvy782
Fu+72ClOOXZmMgsWD8QJiu5Z09wwreTOGrf6KNb9+F9LyrbPOyflMsNokvlroWtfuhk53fuD2TKx
DPZiMKnrN1LrYaKW8xhoDf/Y1e7xvo31Rfn3Ca6sfarPeSsNbPqW7qa/M+iKbtFyrC0JtDFAXAJ8
/G3DScKmtC4JHLg0DkldBSR/8dkurd4NhUOIQQAnhkAqOBduOK+4P6a+wzyMBFWTvqdh5wzg63vi
72YpVgwpJ5iwtK63uYMTTH9q3DZkcktueG3hL4einGGTRCJirGHBtx8miafjH+zEi++rL+6k0UfC
wBwUd+5PnXwxxWMzbPjVMgnq9X9pQnmdktygHMUobI96P9D/x9mXNcmpnNv+Fcd+xxdIkuHGsR+A
GnoUklrqrf1CtKQWJMmcmUDy6++i7XNOF1VRXDlsR3iHtirJ6ctvWmshq9UF9wL2XhnfEGVGnfp5
/RxfXDKga1GchNQWfZPde3dXZtQuBg+1uWQYnim4kZ16g+fhkl8GzxKaPtDJBpXE6nUMBmmwKqia
pLbQN0MPQ/6SDzxWwfca3TTXJ3Nx8VDTRfvfm5LJylKOo+XzgiKgtL27QsSUhcZLdiAvIGK+PtDF
VXs30PLn71aNsKIdCxsD+X0I/2iad9d//+JEXHDPL00E561ZqM50c9C4VQKy0jglWVS2SV1/1x70
DcejkX+9PtzF6YB1Aa1A6PVAy8fpdFCz5lZTB8jvoN6XffHKn9d//+IZePf7K4PMK5ewtF78SVSu
jAgu0hTsefeh3WLEvmSVoYv1PxNZHTZHARXKKCbSMB022ScTQrTNVtfh1iDL5r3bfJv5gYF+8Crp
df8FWgqPpaaRBTbx64u2GKszSwCIK7jikOU9o4tL7Qa9jKRC7l4Xe44ya/PTnKt95zVg4a8iQeud
5unGoBcfnXeDrnYqd4u+t4clsxyAN7CKdRa3pI4pEfH12V1cROA2CHpbIVW4rhn0QTCkw3LCpfVI
BYqCB6Y2LunFuQCygRwfCJXPOg8nRzayNa0qqVEYSIP7vpMhqz74/tP1qVy8Pe/GWZ2HwC3gKTW6
SlojeubtxkJd/nUATiD4hqvpr+6mmelU+ZnCr3fW/eToJ8PXG67yxb0Ax8J/D7Ha9JGhba3LJeL/
P+38M5X3hbuxFVsjrO6lOeiOzi1G4NnHCpx16t5PN9Jwl4fALNB0BVKXdR+K8grmNMZQJUPw3Sy+
juhY3xJDv7wV/zvE8ufvLj6UTdD3aY1VMlq3vHpph41kz6UbDySJY7oBmgBQTjr9fSM3S0ghwm/V
0rxxxRjqOYgD66umv5oR3ESPVP0nUd/7IVcvJlLIhixsRMgs6+4HyWN3BvmFb932U/Hl+jW5tEHw
ZtEqhPsIIuSVc5Y1lgQYY4ZzxtBa0r0QQULUPK8PcmmLANAy0ZP0JtS1GsQnQruiwRL66Dg2W/cm
g67rhpdxcQxUxdBvB1ybs/Zo3EwpXqZdmfDQng+b3XaXft4BbVAAWj70Ha9pQmU12AiS8gq8W09U
fbA3Lvuln18yLiASt0BEuu4RGyp/QCc/7okow2oK+VbdYOv3V8bEmFoIIGawhrTcQy8U7UK/t8PA
/7vwUxd1dvDBWmt4HLxIS+TuKB9AUhd6/vdm2ALGr9+N9QirO0EK0Dla7SQf+Hg020c3+NLf8y3t
CWu9ThgFwRa67rEJ0NJdU1FPkCwLyMjkQzdaH+w22+s0e7JIfSj5S5V99vMiKYMlc23dGsZXSr6h
3SsPVcU3XvyzhOPyIQ78f3wMykiQCz61OiUTDRTIfPWQdsHHygxeZJ2qkLPUCRUvDqbt3kyOcwQn
1MHrzO8k53lIoTy7kYFYG7+3z0ApG2w/+B6Y8NPP8EXQoYUHn2Flwx665odBOHks9fhlanO0LnGU
/X1a5SGZ/Sy+fqbekkHvfS1chgUkDhVay4Gg6hqomoHWGqhP1T/M6FU+pIOqbj1Rg0LH15HH0oPh
Gl9B3+s/tFrcpgX9qyfDq5P1P61JfRkydDSxIP1s+gwN5nZlPqaW7Pc96rO7VI+fSmhJxSU49dGp
N8c9M25yOof5NO0bb74lwfyI5yzyRBqXiqFOMdUH5crl/8jQ0cFdNzfQpG69VwBT7+lgFTEAe0Xk
Z2w/t/TA0Gg5cJSeRJftzcK8CWw8Fab6XNnQFTO88ntmKb6xZOfHF84IPCu00EK7Cpjx0+0KVDoT
fy77B/G1ym5J9q8Oh//zY/q/2WuT/GvtxT//C//8A2SRPctyufrHfz6wH30jml/yv5a/9j//2ulf
+udfr3XP6vW/cvI38MP/Hjh+kS8n/7CrJZP6o3rt9adXoUr59uv4xOXf/P/9w7+9vv3Kk25f//HH
j0bVcvm1jDX1H//+o5uf//iDmO8O5fLz//6zx5cKf+1zA1B3U//tRpQv9U+x/ouvL0L+4w+0Y/x9
0cYFdt60wAeAqzq+vv0BpX8H6g2CIUCPEIRxsGl108v8H38Y9O+Qu11A3mBDRQ10KbyIBhJy+CPL
/jtq1OhSXNhHlkIs+eO/53+yRf+7ZX+r4Wk2rJYCX7Nc0Xe3CFqMIMsBOGqpt8INW2uo93U5ocO3
YkmlHPtWtGa1d3tLx0XhZuBXSodbS6QqLpBo3pXeTHdcsmnPi2bpdVTqAJKuYMMrfGsUWX8TXmqo
40A0Awzi2IT3PptXZZNE63CRcLCU/5k6jeWEFcooT6Qp09dRl2KMh6J6oM5kwK5RL/sIkvDcDCc6
QhKilhY5tBmxngpdAvjTQnAHJKhTkTdRXdbjj3d7/u8lfb+E9qUlRB4OIgEgcgOjyOpaEd4pl9ua
JaUpAzNuhrF96oemExErPSPxdd76Yafb4KZm1fBp0rTJIpK53ykf7EdzsuwvQ+tPT3SCWEiI3etf
y7yBAZvc9KO2A/7LTgf2gzr5/EUL3n7m9vTJzAfj6/WJrMzD21F4k6uFWAnAa8HqUbFyiTatvGeJ
a4/FjZ85RQTef2t/fZSVS7mMgkML+DWokzz8d/mKdw450O0+A+4TB643OFrHrTFqpw5ZuWKTMGHl
FPxrKOiBuFaA/BJ8j9OhBs6C1ncxIYOpX+WA1JJM7QcBzr8QIMgvvz8vC0K8yOhB4xQQ9tPBxg6K
TwqlZbRqeuTeLKXc1UDmPViVmDZSmhc2amH9eKNIgVvurO6HDc64ap77IinqnO1Hh4y7WXdjfH1C
F0eBZQDuBUJl5tuxf7dRuqImm1wTLk1WFXv8G/1u8iG+8bujUDDdYxgAZ1G9XDOWoxF7TKcZQjOg
KM3CTnVqn/rFFkpvjWXDUUCAASIIRGno7wb8/3R35OQwBi10HIXZNeParvKjAZsGrloz9LIKC9jZ
duhpf9rNU6NDUjbTRqS4yg++fYINj2lx2DyQlK0+oaB14bkDL9A5Y/9SLfQ+iD3IQ55nYwzgqIqG
AaUoVD22btz5RsIPwiojLwmyLzw4p3P3yzIdStsvkr5WWazyEp5iA5Dw9Y08v2yQaUfzITJDFEHK
GtHkS2BObJsVUJoJSEQH+gI2/WfgSEBoN23EQ5eWEg+mDTJiG8lWssreDIWfawHoZSL7EmJlg6S7
Gcz9UAVs85hMQXcPn3AAqtltNi7FhbcJiCDoxMOavAG9V1mRIVd+PaaiTPzpLy6GB0eT3QgH0IcP
pyrjqSjryM7SaKrTGBjeXTV/znXx0ltAekPNCv06Mf/NegBOFnhWQfoMZwIYetQETjfYHSAWTNFy
lASlwcACVQSfCgrq9OsbvOY8exsGr4LnUYjKIYxenaOUSNtvFGIcvGg8ZiQAFcjoyuMIUs5I5Ll3
9Caj+IZe7wbip3aA0moq9q3TbFXZzrcf2hKgvgIAekFB07WptZzeT4eiSPLc4se2JRJeiTntoKUD
yTKzdvaUzeyT7fV5dH0Nzg85Rkacj9lDVDxYSwJVxDKqdsLBm/JA7xrNnJi5zbALqoB+qFlhbqz5
MpNTT8hFpyBeLxDFLgXF1c7alhgrmmGmbJDsaSYj2mrFZLQyhLIONVCEJ3URQdyuAp6J7fM6zeaN
KV/adviiS+SLxx70oatXtNWMaAf8NonXWsEdkSLYufBZAEYAqH5A3vlGpb38XEweQ97edSN/YBD9
Inm74ReSpY52uhoLyzyecmSiYD/X7QGqtbQECFAmjEk8FnnTejJsCrtROzVYdr8rjKpUEdDD2Z1h
9DtXD34Xdv3YtFHjVFpEXWUMiZOWdbpr0oqLsFaF6aDq4NrtETwKqKJqQVgQgn7Rv+9B4fOtqfM8
znQW+Ei91PJPb3CmTxCggcSlsHv9CrEb9qvzA/40KiSyQj9r+1+t0qjL/e7Zg0+8XHX8B5fdXO0D
C2QGQQEuEmRM7UiUcDWFlaYR4tIAuTm2RY987qjh6QcvJDIeaC201z23xBt8oFQnkZC+a480B2lI
BywgcFAm3V+f2vkLhaFguHwIMqBrcm3ALNV2SJ9aAhnNarw1OEljUJG4/8koSKPBaqCHGEHwqZns
tGL+lBuYkElwVqb22XD4Fi3bxal4IC9CvIeM9rqFOAfDujuQRiZK282+nDM71MHM4t9eMGgSLbRW
y3MLRfLTqWija21aSJk4GdCL1pB+5znZetEvTAXU7pYFHx0i67D5p4P4WiL+b1HiKW0ldnIaXget
ttq9lvdydacB58V1Blk9TJy78mUlXvdAelolRdCXNxnV/dEIzPIG4We2m2dSRYD1bD0gl2a2BNeL
qBuej3X6zPXAke9pgkFN2UScDmpX+eVv9pjhrgLcjQgHYQ5corNTXSHtSYOp7xPOBh0FXWHEBhYA
USrdko26EMYDsQ7xczBQAPp4xp1FKuEPZJ56qINqA6jV0tupBdvbAnL1kNoyuLedfIqMgnYRuD26
3Zh15HMJHsydO3jTFxu9RBuAlwuLDPIooJrhlaBAvcZTunTgU5XXMqnnOTh4mfeaAhq7u34R1hij
ZZERPwCVS/BALfDF00MqWycDwTWVCW+K7Kuhew4ujMwB6xLvx0PeQJEEwpf1uHMGlGZDOo66itKs
oHaYDSPQvO4gpNhrv35myrBh44Kmqje+8oIpxetNIPu8bBD6/08/klUdcgKAyCYycKe4mdE7n9ng
bXT8TbGUSyfhZKyVc+R5rV0hfaASq8/9PdUk++DkRr9v8pzcmOh+3jeDRe9bGhgfPDPNwgrpiajk
aXEsrGyKvDn3Nqb/lt9fXXLAHWDfcRuWHVuZq1rqPNUWHZO2Mdr7ohJdSPrWU/GYDuMP12K0C/O5
FuBM6Qzf3QdO3SfIALVmJAYpZQjFqUrE2s9boNK93AXUO9M9aLgCJT00P5VNsOtcQFByagDiQuvS
4hEyJG3igpyAbbhEb3nt9XzgA7oOeu8RCtir/QQKesqyJlAJ6wjkUCGAsx80saJ6dP0Q0kzNggN+
LTwkn1IBYfpU3o78INVoh0Xp9jsAurP9rDwR9y1w6kTbSBuBCe2pqezh51hDErlvahrlAjNllP7K
pXIS3xmyfcMK+75GuhkQ7jE4+Mz34zEHF6sBUMsOSDkN4o9+3Hg6zw8wzCX4NxwUOPGmrYO71vQA
AcjNMTENYUS5DPpn1+2bkAPAv1FTODcbgWlhTQMPzE1Im64ehG5Sg+PO3pgYvSaHXJSvHR+s43Wz
cXGQhUn+7X/AT5xeSIN0sodpmqCn7EIQ28i9CLm9Lb7GxfacHhNkupAAhWlCaRiZ3NNRtOTNDD9h
SoZCvDLp3xbeuDdlZ4aD7MjGoby0RUsvIIKzAHQV5mrd0tGhHLXuKbE16DHADqX3FTeR/TS6cuM+
vxnV9cTecH7uMhpZs6wHQGpDBI7rpM9oGwWZz246xu293ZV2PNRGdxtoLl4s5toywva5d/7oT6Ap
QJk3QOgCfvOIFT0JkPjIKvsgPT7+AtGFucXuc2GfUa2DKBXCRfz1dewyCpB4m3iEE6LHFhoOQR65
PaSKrp+mCyEScgIg0iBoWIErs85pdpVteJWF9ZjnomURFbwoQos7fR2OYHYDH4JnQg4xawYFBL+w
XjLFs2w/ARD2OVWZtuLrH3Th4CEfh7rYG0oLOnqnB49moEghrJ2TERCbl9mYMxxvr0hqrxdxOdVb
uMkL6TXUk94NuDrpzCyMruowIKi80w9ogSgPvQNyxLJ0s1vNkKUfVZv+WZva/CzLkuyHafpNkiW8
K0tNCzmut2YFJKJOJ51nniuKapqTzrM7yMbpKqxHsG/UJHM2QrELdw1e1uK3IkJaGOxPhwL/BeOs
GmcQIC18qEHnR0QN494ZhdgYal3q/de0cMXcpSKy5AFOxyoZyJ/dkc5IOIFYZLB9EjuZk91x3vvo
KhwcJB9qHeZMq90cpOB9Ij1oKKnRPqW9tdV7cp6QwCIvHhfywugONcnp1xht79eaqznR8PtCYQ30
S1Ohw4X5tbjl3IeAOMgDd1i9H30/GBsu5aV1d6yFnwn0brjVK2cPFVEqC9AiJvZc/ikz8DlPVfMV
BJ79xgW6UNNBouHdSKtV10XT1TZYuiCRq8uH1CwC8OTYoi3Q2yPlhxlcUeARTEvVhSMRVjJkvY0s
RFu5hxma1FAgQALuCfSMjh9qk9oQKh96GSNxHzR7o7b7HxBSMtXRg3yyeY8bihZ+iDQU93XXkCDq
2hyqH9eNwrnV9pEmBDEhAkbEJQBqn+4d9fKptiiU+nqfd/uUtcYhyAUaSJ3MAkfU2Gp0Lpmo+4Zk
spuP4KsxnzWHElPYdn7K946i88Fjgfcr5b1h4iUbjc/cGKyv1z90bbTRLOKjT8QGDITidVl3uzDm
u3ouGpGklkFBqErmwxiILa6081E8pALQqmkvzSk40KerAa4IDo6TXiWOK9mxB4px7/p6+HZ9LmtL
jLQZIsyFkw3XZYEvn45SB+3QjqIfk2mU+j5DPBu2Ew++GKz2bjQ3i8/Xx3urIrx/mhdY6+I/wd8A
FymMxumAbWlJAqfJTNKOeD8kh2MfdpaXGWhDGQY0JRceUv8N3Owhwm8sDIIloQXkk63spyDo2Ih6
kfVpCM4f9ux1SlixU9TBGDYWeJUA4VQMTUhwnqrIk7n7wapYCS+jc9lfAn+7CWuC9jT0ECnxve+t
7EGo1rvLRwMYriZHi0PozoOJB6lOkVhjVg9ZibbpqRMWgknUP20uZoQHdEBJuu0ngEwd7YfoTQtY
JGlOmzinpH1ghg/8ZoE0zo/rS/imzHm6hD56uXzqo6aLovjaxillmbyuhULTm5Ujp8ns+RiMvvno
dD+MnBhfKJ/1txnCOTd+zbrQdFXZxChXFE1UOUVwazZz+7O2UJwL+ayMCvgiyC+FPW+MZz14lgj1
6Jm3ea9Fe295ZL5h6VK+nqUjv+e533YHz5PBEduLnanGIE/M3u2f8tJHdSErfTdSc8/NsFCyJQ8K
uqlolpWVvK2UJHVIXG0iEak5A+15YGTdDmTAzlelsqYPM1EYh4rTzA/boKy7nVvY40M+d6SJ8kaL
r+1cWHPU9EiSREi/ezwStVJtOPqKfkQBsA121LXyW02lA5KkNAXUcZQQzQTb8CwjR3r9fGeMRWnf
2oMjv9i8BtZ3UEL5UdZ3RX7nu1X6AEnZAaIw/uyFZWb+hRMGpkczV0Ac1GVqmpH2OvQQIdob/YgT
3qgDtUfEq22XNTe1PTRPjHMwU07j5POoClo+7aqsplY4Oe2hqiudHxVDDSDs67T/ajsIYULV5JqG
1Uz+TF1rmhfb3PuH6wdobVngbTouCZD8Q7gEYtDlFXtXOBW6YrZqbZWY6AjaWTWSjS2KkvvfHgUJ
M9RlISfooiSzfMW7UdqyogAa1fDBHZ+HhHBjV3K6FfideXaYDIaB0BqSSnB13tyTd8OkjaxUaiid
QDWjhcyanHcc2ceoIPN40N70QtGJFoJtwtw1CpG2CPgWLdUSjK3uIxo3QUoF+wn1qDXFRG63qTZA
h4fCKeSxajRw9IPIQySI66jMaHXsCm/vBfr1+gKflfqWqcMSIHZABgue5coHaND6Sgy/Q8EAKHgJ
2m5DPC/iITIcjSD4VQNA+iuAE8Kjwpvdx9a1qj1HritxDcOJxqr8atVjjY48+IY7bekeBHdjxoZQ
SrvcqI0s33K2RihILapUeADWxWVRD+ZcKGdIJpCYh15tmzeFXZQ7R07mcWrBPkCFt6U9fOGgw0gu
zAPwCNENuUo1mbSefFW6Q6JGMO6NZoGoDsnbjehq7XJiG5BFBJJ+aTK04QifHvTaaqTXmcaYjL4B
GpthdsA8weYBPUFwp75BmRKqB7Xu8l+SKdZFaZfqrYzPheXFHUPBEc1IDmzeyu0tBgXaXW0gkh/9
+WhNATtkIH//SOvhJij79KmSnv20cf6WH13t6aKiiBQ/ahWL7ObpxE23dNMhs3TCzOAIQnh0H9aP
CByfbFTwdWdGePtehtKJOSRTWlj10rIh+FrEG99xYZvxHaizL9p7Szb39Dtk10vY3AzRziSnGz+3
nTvI0ji3VV96YUM0iaBrDGHTFohahAV9VFPtoVZkyGhUKSjXa9uK0KazmftdfJnVAiHGxcFbbBPC
z9UClT1lVsPxYf6gptBr8l/gK56SrmDNUdiwih2VYqeHjL+Uhevv5yalkazhul5foQunA7cA/c3L
RsGSrxYoaNKuMZZwOxuVHZpTrT5AJx1E9mARhDRHM8Wtodub64O+NTmsZr94lHCVkflfrsjptri0
LFrSagRD6AY6pO6Q7kFzLw7jbKQ3aA+rQ8vJPndWqXaOAR2lviixGKgTxE4u/Y+Ir7yDqmsLpXve
3TsF1SBnzOQdGouMfa9m72bgrvyhAzbekDy1w2nwy9geLOd2MJ2veib5DgYZMQN2PsR7bNzZEryV
oL0cd6yuK6Q5wUWJ64TiCljsUUosY6vW5MFhQ73RErX2s2EkFnwCykhYEXoW2wjHS4uhtOZELAyS
/gDQWtD2VZxXwRQVtnY2EojrSHQZD/hIx4J2J4SJl97N969vJ1GW5+inTXxbjQl3vT4ueS53Rd5v
UUZduH5wRJFthuQPDvpbwv/dC2xkDt7fmZvAFFvucZxzKG4HxlZ0eGkU5LNRVrbRWAYQ/OmE0D1q
gUZ1MBNB4cza9eAdBxP36PqhPctmLOsG2PJbMyzKrG+ZtHeTqUGKUUwit5K0xPuKLpnF3yPwpz8O
bs2/ZdMESGuQ5/I2xUw/NdlkVVFXUq/bG9wxQd3a9MZWDfLS3JEKRm0GNRqUZ1Y3qU1thvbRwEwg
VYEGEt7riMHWbmVyzs3EUnOEC4O8XAArsTITDfULwvA0J5zOxa4ZgkzHmVmBVrUMSv6VNEX+jOSt
VnGaZV1SDKD0CDPOPPjes2B/oXjosCNVVf3d9XPxSKbSA9+sO1pB5DhGtkVEeL4s+F4gGf0liF00
NU+PBEi2kU7TFMkNU+NZTakfW3qQG8/7+c1Fvh8deZaDYB+kdauDhxDfBzChsRNwfY+RInmOOIvI
+1mU+bEY53ELCnRxQOSEl5ccPSTr+4SnLpu1mG0Q8fl57LNUhGhgsnYjospoYmUQb5z5cwcGM3w3
4Op4ITtg1Z0idlITHWYeK2KfzLfM8e6RLGZ7a2z842DIdFcEY7qvBHMOSNUAbq2a7hMyIXWc1aO+
bUT3MnG/2HWoVNzU7mzsJ7qxGedmDZ8KPAd69ZCuAFLndMtrhxbobMGnCkMxYLHRKduiWTJiqdzC
sFzchndDrVwqCBX7M7RP7CRwKhmjVIDcUumAymjUOTS/iy038tJpxu12LVxw1C7WHnLmQKAYdHh2
QpiT3WQMnJNMN1ucl5fuOG42dsBDN8uZXF7a6mYaObDrLu3cqE07L6ldDn5N+CT7CcH/Dh1kwfP1
E3YeIAEShttjQkYc3QZruGltWkNQ+ZwkciZuNMryl9lS/wk1bvdemC1i8mCYX1JmePvrA1/aw2Wy
LgS5l4rdKqNIXFvjhhUkmWjLjrDaOkbpeX50KnCXBtpW/8F46KlAMQd9YKjnrGyFailVdjaRxJAl
Eq/UYA/gDWmjKnd03CAXvBFVXbgOOC6IOUCxtrAir5JpyHYzPalqThDkwIkrtH3wFXkt2oxvjHTh
dKKXEd3JjgvcOGZ3evFSNkwjo/2cFKQzD3XuPaD3dauB7sJ00AAM8nzQNy0tyKvtqsnk+IYPJ0mp
sjvCJ8vjGXLGYdr02cZ8LpwMQEbRZ42wAVVJsjIkQVBZvdEaM3bKtz9A5ok8cO5W+1KBzR1ZwC06
tIvjoSUUwS8cGO9sannagAG+N5OFRnzvIWB77kr1FzD//HHmU75RiLiQFoG2DAq7aAU1ce7Xr5Zu
hNVS5pqJ25rzQYxBD+3ayoyghmDucVvzfeZ3VtiW/rCnsq9vxciNjQjgwnbiGwDcIYvfAijR6Zmp
Lak0RMBM4GZZC0JZENKPLpTLCBKsG+/CheMJz81EsEFANAA14NOhWJtJ10W3bTIwO73TYMFHKq83
N+zYWYWC4NFB+Q6xYIBqHtyx02GarvGrYfE4tOe3P4ih8CATw97RGvxpwizzO1Nm4y0kW5yIOBJa
bKM09qR17UPjNtVNSRhE34h1HHVb72s+5vF1g/eW0jgNupZ8x4K/WnoTztxkvy98LczKTHSgimPm
jfk9tEWHIxPs2wQI1wGNYOy2LKtnO6vre08D69dOSAHXbUGfDY1ucdn7aKEY0BvejZTvjLrvY1lz
ZJU2HM5L5wO75oDMHRksFM1OV9OvO66R4jcTT/r9wWhV9WnwnCU8T7egQxdeIIIaJdJ0C/TlDAJl
z07qljSzEsBeUP9G2eFh6sv6UbqFQCtwYC14LRMvhC1/Xt+RS5PEiwC+egr0NXFXbsTIbJEXw2wB
2CFTVEHnvwQFc35ZWMPu+khnVf7ldOKZXUoD0BQF/85qPVM5c+y+ncx++9igCHCwskp+x9NQfy5J
6YbIEYmQogTzlwWWtC9UlPpIPLZhey64GLBzCHVNIM0X6OvpZ0w5Y83cDzYohPsxhLl7rEffjRUy
JfFcgNwmzazP16f+Zj5Xxx5VdTwZoK4F35C5fNO7sK31BoNPKSVJa7F+wVnk5b0zAVoFySu35CGs
223FXODc/IYPNoRWe+rtm7GsGSo3mid1R3+hstjnsY16yi7QZvDsBob73YCjaexzD7xZ+FstGqEU
qEJ/QelhGqPKFy2P0kFUPOwNjxQ7H/Iac+h3gf2npSr9qOkEnVAtDffBoSK/9TokKUIc8y7iflXd
pXx0UYydiw48IgFtRczA8TxHrTEOd4AkDahUzUIDg2bmJahTrGxuQ2oZnY6m3HI/kBRVswfL0xZa
GBAoQWKyMSCi51IlpqjU6WQcJY7KAWzC9R2oa+ofgGy7bijgbn0QtosmNbNrm8OMnGETddJvnokx
mnZcg71zEflrh+d2BgbZDUjxM6V9095IldEl2wcF9LDKWlRjZNAUBy9Ns62m8kuHGs1C4CtaMieA
k65MLugcRWAXgiTozPngza11L0At8mWuJ/XL0eZ4KwFcjD2U+77VZgq632pqxaM1N+Xx+hm78MQg
EEKHGZ5vaLetb9focMOw05EgxVpnNyghAn3o+dnht0dZrrANLmnE4uC4Oj3ItSfstDBSApZMBrZR
2+XgxXZffnMQG5kasEBAnhuko8jdng4yuXYzmVK6CZNjt+sAxo5nxrbe5DPLh1GA5kZXHngAgEZZ
uYzKyp3JBD9uMhUuWBWKzH5cgpxj5zlbpu/MvKOOhZu/YJLhdsODPJ3QOHIHAqzcSBqvIKEq20/c
1DIseW3cytKWsRnkU+w7zVZn1YWBlwYYBBgwvYClrjxWWsyz1YzESFxUoz96fTtGZVepHZurn74J
PZSCzxKCPGrrNP4rDXBi8tD5jiAYsSKISdCKsDJ5HRpPZ4Mw/tEXHoJUZHXyvWjm8kEJg80x6l8G
asNWPzygDFgcqaDtrmUz+o4rgEydzETiAnoUwQdHBsGPqim8r2xW3YfB5BwSA6lomickVhhUPbiu
072Vja7Yw/1pdl09VxDKSPNO7Hpi88gTYmpuO7ABd6HXouEmhnn1PnDLk2CbUG7TRUYpvCrqeT4c
+7nN2jAD1WwS0CBjMQiJGbSOguFjWeECRhqyVonVVcFjn9XlS9FYJQy3CAR4Kiv0+3PD5c9FrqG+
BDzG+Or2s5pDVwr71fLSKQS9c1eFcgzu8sZxxAOsaGEdhNXpZyhkZCQK0OeQ7YWgNAvhAUw/J0XJ
z6rPzF8NYL+ISgtht+HSTBrsJGgrDkZOc/tGU8ZpDJSpeOXQ6jVgmWD+sxQoHiJxGI4G5+O9LgLn
s6SzgUmy0j124+xmeehqaDipgGc7r0J/QihyqvO4l0T9HPKJ9hEbIbCTDTYZ9iYParFDzpwdLaO0
s3huFJIpfoeSvVcjk542dr03M+MvRUr+DLnrqsLeNIHxNqviFjkAJ0GisHh2fBBaR0aaQ0VDDbn4
Uzqi63YB/K3EV3Oxhx5fdtMFnH8re0XQ+9kq8phTIF7CHGFsGk68FlusimdOwnJ6kYVA1Qh7jLzA
6sYKpEzhGrCPJsQ2wykwjZ0F0pBYOa3ciRaSyK3rb/Hbn2d3UQEBM8riJYEIB0QTp6OaRufUrvL5
R6NAIY6OXfsViEEddYbRHm09Fge/q8sDb1CDzwuoZRIUc+eZW3ce+BJ/NwQFDhohCxIxqOACAb7Y
z3c+S+FiewOeVh/xHfnOdlISgyXGCcUAFCwYuoKNp+U8JoQvTVGnRBECYwL7cDqgKsvAgYxz89Eq
OHSnPWM+FBw4c95U4sM8+PrO5K6J1a+sA6tK/cnS3P72u08P8hUOQnvsA570YPX0mL6R+35d2B+9
DFTUvi6HO9eutrTBF3t/ahvdhdEC3sIC3EZ14nSmtvJ75srcSWbCD4YzNWGa21ZcNgCC5nb+6M/d
FPp9MOxGzbZ6es/fPQyO5w4pVWBe7DX4FwbN9tCr5iTU6bMHz0mtEGJ1RpyCU+D6Yp6/PmBvW1C+
/4+z81iOXEnb8638cfYYAUhYhUYLAOXoi+3I3iDawiW8x9XrAWd+zakig6XWpmdOsJsJJNJ85jXA
qF4+6ulrmvE0LGqT8ZotPJGYbshczOmuQJNjMw6lTSW2F5zTlvuHVPFV2IOwg4rQKppExnE6cDHH
oEuT1nhodBfvH8Vuv0VTbWzd0Z2vMmscg2IOy42NRcmlRbwukPNPu+pYUITiAEFi6HToVp9NJ6/R
ewvz+fOcddZHu7dSQKVYu2lZvOvKGlN714wDyyjdu0lLD64ld50Sf//zyae4QWLH8WW/6uhZlWWh
pWSaD2iQ9PfmQj7tVUOj73H8e2byIaBCKsmJALLl0/tDv7W8KWuudETKO0BsTueAOzOtMHMzgQYu
i4/7QX6T2FN0yGc53peNc51WErZxyskakaW8P/gbxwjlVJgy9OLougMePB1dxIXtphPR45CUyIMU
SbUform9L0bb+WqXmeHFRmuk+I3l9RHAjtxMpdn8mdPViik+eYizZeCGdj8sRWzRJBlUf3KNaIt9
Y+iZHWIT0OyTzftv/XI1nK47nBIsiIYwzAnGzrEkE0yCsUcU5aFRcwXIWSqzJ2Gl+TccpJZHswKy
6neqIyO/qzrxRDyhtQFdiQbMiT7Hnc9qGCM/spVCbvuxzZExA6/6REABXC6Rs9V52GWYuE8lbbYn
fDUBUZARwZXoEuWpTRtdgTmW9XupaWPrZ6Bbf0wNMc/7b/rGJUkUTdcYtiNDA9Q8/b51ORGKNY71
ME+0x8tWUQ5u27h3aR72W/DCsJrwZfcALJgeF8Y1StO9V3XIVbearl7qSr4qnKJjxjlDz5z6AGT6
s9XW6uU4jGVtPQCUa45FgV1kPY97O86d63H1p3//7V9leetwrGwq+FzN5C+nL5+AEcRHcrIeNC0R
N2aZj9Rshvjw/igv/l3nq4n0aJXboKsLaf10GHPFZ3N42Q9GrZjfAcOT2c/xUUt0914vJftW6ZQn
MSvtxwGvtVsxpddd6io/oYsRUut5ZG4iPXSyQNXz8MEN3ShQpchw0tKG+QJ2Yd1Lrx8WjjWNKQ6d
86jJlmpS9c5sPYx2tACGjPRNC1jRA0mnb9+fmNc3GhV5imUokKxYlfNdllnVaCWVsB+ysVx2ketq
u9FGrSyaQuFpYQZvvxzdoBkc9cIGfx2Q2ibh6BqTwY1+VTAvpOiWFCvQozYv034elOjQy6g99G08
+pGa5hsa35fca14f5NSQCf9oLXOWg5E5XQbRUii43JvxEVEIeZ0PdX1FxlcFSa0bCECPizc0LnhT
fXQPIPyX4P3Zfr231uFNPNnWeJg6/enwpdEhGFoy/FCH1p5mEmYWpdUHvQLmGaTUJZrpm+MRfANN
4WyhG3I6XqbmdjRL3LjTvm53Nk6ue+SiND+TSvwJr79LrfvXm3lF20CEsbieTTDnZ+Nhzq2B0kiO
A20WShygGopQCS8cGa9xmGQx1Doh96zglFcSqz1oZtrR2Cfo4TR9mE2oAfim5dK4jWYl7v2wkNVH
OJPAeTO9s7kEhlLqXgwOEApQFOFAZOjDOHrCSKZjt1jiVx6PkRpYc5vfpwINtAuP/MZtxiMTvAAY
RDqDpsnpzDjaTP9LVOkxnm0lKJKY6zPL9adFxspOLRQUmjtH21daw9M6YXXIRG0DvBfKB9JoZxNm
qdhbTubsE623N3OPzokWVv0RhcPkqhPzvIG1/aBGbeYC3Rct0odOu7e0qLrSc1sL0mI1niX3/eOk
ipCf3qHBOQKI5/xgtdzQTEoE2485xYGuofCEB7FB2m0knlXpX9/fQK9PRkYDd0g4gvgI99TpNDZm
vJidE6VHU7qzB9QqDXSzVX2ko+cLge8ba5mhQPsiOrfmy2e3sqSknmuLkxwjvcy+lGqc+1HWthem
781RmDh35XOx+dfz+W856ZDVStRMbXoUS400pyqUoDOMS3Ydb5wDxI3/GWU9Fv82iqLlzWKmjBKL
xvZ7VQIPdN1HR621LUya/49jjjQQdPiKHqM7eDZ16jQOtjOo6dGeTeND3VeLP8yz7dux4l71Y3yp
Nvf6KgGSblm2cARhC72409eLG/SK5QDxWAfst4VH2gUlbua7UScMNKc5DOaktv78LKekhubr2vqD
inc2qI33fA/XIT2uRJm9rJXYRzfD2sRx8qMU+FK/v/LfuLlI/cCfA7k3BAvh7B0jU4mNbsyOqYYc
vi2K625SPuS18VsfxNGd0hsjN++mGi/s9wd+Y4XS3iGl1yF8A0Y4Sz1jqiOmJjnTwx44exLZYlPl
83BhNt8I0LiNV2FLEmuignMpUuRq2zBWqU8hYwKHAxJV96WAO4Mfdsax5S1SMQ8qwVhA55mqZw+T
E3HVAVGhRBcCPbrRUH/1E+y1ZRlL3w6X1tw4Y7psu8Fdeg/Jh+xSfeuNfQWvg10LBX7V7Dw7jqYs
NJdQoSSMP/za2+/qXWJlyS5bUsufIWle+BZvHH8EhSvpns6mAAl+ughgCMrZCVPKac3wnFAHP6Tt
8AsqzCWNpzc+OihzqOgrfogh1xf/24FRT6GbV4OdH6MogSZdpobf6fZ04aO/sW9XV1hYrHCh2Lpn
4YKVz5pR9kZ+ROWH9pqqWMEIXc0vLTfbFIg2BQ0ipZv31/NrTMEKeQEnQeKxqtKdT2I+NQSbfVQc
R61xfMCU+dbNzfraAVSwa+JyPOaTAb6+RJktla75rdKXIiDzx+2eWANjMGXc9nVY3DW9U98Zy8XC
4Ruf2SEoXjtfVGuhCp7O/tg7eRRZc3FMZZ9dO+pCXV0dJ4iCziVT2Dc+NF+ZwiANKgqU5ziOrkPA
yYaJf9RRdsL3TMk8Vbb59v05f8WeJdCHVgnqgAvhJVw4fSPVxtRlirPyCH/JACQuzKuwMfOnpR5e
NjTtE/qsN0saDTsin3JbZXp9i/oopQ7TrLfV0sHoUapfTVUmWwBTxaYJ5bQdliw5WIN81lMTYrde
LT8iWHW+VKCcvf8Ob80UuAQ6okjNEYOcpQ4KpiQlgPeSWFrVOIBbC9mL+BKv5AVBdpr7Eay7Drnq
StsBAXY6UxGMP4B9bnUsOiNjOaZDsqvyCmk3pc+FDHpRJd/jDGZwUOud+LzMUWV7o2GE32hHaMdh
0qdPoR5VH4rFsr6Hxdy2W9du0mNp6uEPGHR6QQFxRVk3aadVXuaE+YUt9tZUrZXvteT8Iot4+g6L
W4s6KbPqKIxS+hrSabG3tLn7/P4XeaVss64quoGrXjKkSFKP03FwvKqmqXOTowhDxBTGz+VICyUb
6YC1VPXbjdFrm7R2OPzN1u+n8dCO6m25XLIRe+NupvxMM5TOCjVS9Wy/CpQF+KBFerTKCp5XifFq
aorBF6nb7txl/D0X9rYPu+aTmAp5Af3xxiwQnpLEO+ARLSSHzyIDLavVFAZecWzEYEMZ1abPIl6Q
m4AoskuFpmdeJdTUN9Uyvh1RHd1U1uDs4KimvhU35qYwRHlBj/ON65zja6UJwpECBnTuPA49LkJe
iHqkLaboW9NmMxRekFvPszUouafUeul46uxEKNUZyXVaN2JvCMhzHv6yarhJ+Fvfpa2RF01JCqWk
q6ffI2ZqjZcWoUpzT1XVS12Ml5jtdPMBOKcSQlObjgJKLacLKg3zSUImJSdsjeZR1LH1iZIElcOI
7gNaUQhLlgFZhxv6NrTpA1+k2qE+nSj+mFTO6Ndm2GfbuuiN72WoarcdL7fVi6lhn03KACjH6lO4
f6FSKn7LWbiW9XoduP6sZw+DYsDIsSulfdaSnJ9BC3RGtFmHcJMZU3rvzMnsBJWox2qjQYPOgs5N
51uzjyMzoDg7weeJHOgCrVsU/hBWirUVNZDczei0SeT3jZBVsKi1TZUNhNJBifpYvVKWuN1lsa3n
HvFFcbS0xgAj3CzNTweKcMXTIVVG7ud3qX2HiNHyUI0AMxYcBH6UyGDXXmgozce+0/vM19V4/KY2
tpH5ID5F6q2Grj9CjIKeO7lY44Zguth3DuIrftaGpg5hNxLSN5QhBD40TYp6lYyZ1VN8LavG1zjf
EecNbbAmdV6Yxy4za53CbjT/zOAc1f7stnRNU1STLC+TKE56fds6v2ejohH7/pnjvjrb1q22Ytoo
1FqUrc5CPqEYZgIvZjlaNZ6uPucB4pB1WanS0xJHQjhebGK/fnGLneLKUf2UAm7dDnqB5h/oEC27
pg84VV5bNuKXPk3hR3PoEFQnf4n8ZsFNyVPQPux9gj39azUsYefDnBuvodmr8Fv5BI9JTz636SND
f06cLs7xmGkghhuisYJ01qZrfeoWSLhxUzO0xFZ8Bqz3LSn05XOpSjZOPdSVCEKpygcNQS06SRgT
yw2EXRn6Jdrx1Sabqvy7ga6qHpS60+nByI43PcOdR2gZ0iGrs4dKPKtdNh+MeopaL+trZ9i5WilG
rzEMChWT7PTGB4IVbe12BrtVisE1t05fDZqnwJLo4KnPUGvsuFA3BQZMATRVV/qi1gqvjsz4Z4hn
QwJIMoqln0vNiq/g8ynE/qmIf6tLF31ByTP9oMX95FzXjYVeYLWyEwyhzKpHU8bdjPkCJm2U2Qyl
TeTLdQZHuthwQRrP6NeGHJZ9FH0L6wjO/ahDmG1GO4YMrgAp9xWlDm/jLM/Ku6jL9PEqDU112Dkz
WLPt0pTlh/fX2KuaLL2WFWTC6bEietSzSCNOwlQmfdcex9SRvllV9pWhN8dWjRpvMFEkNeX4vZ2E
e6HsvJ5uJ6cfHAUIZfSq6baswtCnp9+cEoOly9wcq0wKv+yRTi4jHdHF0Kh33XCRYfbGe65M9bUA
rUJjO8crtWmhTY4RMp4Mr3tJfaoPhQPAN7/um2LH2io3rS7+OKElbOAdiTSpxQHHOpte3Yo0Z9GH
9hivLOhVEH4jLQT43/+Ir2J4Ghr2Cj8Fo0QF5DyOa5ec7anmw1Gr7ePUx98kpn03o9HoF1bLGwMR
+qzqKMCkWTfrz/+WqoUdIjiR3vfHEgHsgKQFXibNDJz5mkth/BtDAW5HZpkDECu2877EqIFUIH6c
jgUCwz5nwrKBTulcw1vLLrzV66Yn1eq/j3WW6qaiBKPUT9NxzNAx6mpagNGCeJjIdGQuuAh3eFfY
n02TG7mK08aj5n/JQfv1WY8LBzqSLFIqIAgcnU6tneVgRhx7Ouro6wVWa7lXxbxc0uZ6jbjkVclj
11CZpUJB4XQYq0mz2myU6TjpWrlTcmu4bpSZ/ocxztcAHxy/jsb00ZHAhuQqPgwOrQ+U2nT+tLzA
g7xoaFNiIvs4f5BpTtHBrbuRfNxovGmszQ2gjjLI3PjiS7+1llb0oMpeXF//bG4RfAGoI5vp2Jpi
l8no6+g4yXNd154ThjvRx0Emot081QeQDddgqD92rD6vsoVyazezCnHY2v/xluUDgGuk80nZ4zyd
SHqROEvvTkc0OeUOmcjxPh0BNDY6paQ/Px5WxSrSYRdcFpXf02/u1nKYDaoex8bsAKJlqfMhHTGF
zAUqUe+/1uveA6Uii6Ynvhdw0MCunI5lAXlS4sjQjiOAXdI+1S7UrUHIVXiD60LrS8YU10N3yol0
81W/8JOqaMpN0k6I4aZMGQbftlk+1NyX+Nn1oXEdEUanq2wqTIYuzMUGwJ/1fYETei8T7ly/mcbf
01JmP7hs+vk6H5XlANWXG9megKHdLuFY/HF5jBfl6dak8EVc9OwoBHY0iGi25qMpSgEzpMKfiULW
I52E+kLW9cbyBfu+Kj+wV6hbnu1ZZegHZc6U+ejOwxwU2SD9OM8h98/xHLz//d46CrmodOSdKZGu
Z+/p90PwrdQXi7HMLrH9sqsr+PsWsuYFquVCiW8hwyhBBol+z/e4GXW3vHAwrCOcRgYAbihyIy9A
fgkI6ewJXMWciLnnYytB+CPwpRKaRaiaKgv/F0H4Z6lin0V4mV+6R18HJQBAcEoycSJaNbrP4m2a
dYsZ93I5mqQznpHnyFFZY01SZDDwpP35vqQ/DLkZLjow33NBudqSDf6Gs3p0IfLYiV5/ErnoDtMI
6/zCZ13jjNNJhaW10poIusg6xVkc0udtu1RSmscF7Men0AWEkLoOW6euYXF5A3K9h1IBOOEVlkSP
1F3cSQ+iKgOBVLf25/cf5/VdtwLgKfryfSkHnjMbCyRrm1JbEcGT+wx8zkA516kvnLCvPyaEIHBk
VLjWgs35Si50N6lrvTaPjRFn23FoeGXdSA9a59SbbMBF9o9fyqEkYq5RGCKB5+gGCvCIbUSNcVRR
7vHGgtJXU7rd9v1R3ngrbkuAaS63+NprP90dfdU2VMhb61g0ZoGnaGLt+0jEO7KHCWCDqv4pFItT
bi1cA39fP9S5jnbY1nKZjdk60krR/JxodtOrI4XpSLr7rp4vEbNf736OOrBYdGdQuOR/T98vLyLU
H7TYPmouMKQQ/jnMl045RDVlNm1pWn8pHHu3KPHP9yf25fucbhFu4xfsIbqyq8Xi6chW3CEY0jCz
+GCNvw2DUDpSZLMxe+UTU9w+VvT7g6R1wNerEvpNlVoBLV1MBuN2vtNiU/puKr63BIcemtPF0UG0
eBt2tuEltllcWN4v2Kjz5wXljKIFJxZN8bNzss0w8pp6YR9rqRQbC2KQb/dt+hyWaLOpIwqRbjgm
AUnWfIO/aUVOHCUbrauUoLWtyovh2/vZCKro/Yl8vbmBfwDHWOsVtHTOcSDhwHSY0RQ9hjqw9znq
dD9FlPLSLbG2Ak9fH7I5BxJyK4yBo8vp5wJPNpop3etHhXrk0a1rhfx76l2EZ6pu/FZOoXG0a4oG
/kI3xdmmEQJCfpJoWom+XzNmHulLeS+57eBcxYnzHcOpXr9ysETaF2nk7uI0BfvmhNCwvalKopF6
V1svwWy63RF7YrzDrIL02lPNtDFwgjPzz2iJL9eWVTQ54nuxC+8ByDn4ZNVYNnacZvsUG+v8GdTT
gqhFX9eZJ21LbijVlF/cHtb+0MTZI7dz/tOOEqPboz1VfKobwwXeUiX6Y7jY9pZkJv+m1mXcIM4R
Tnlg8TK/wBaoi8cptDzrIsOcq+1mVCXE2DRXU9U34WbUau0AeCX9mVRaqnKxySzyndxoanTqrOq6
7Zv0d01Iioy5Hi1f6lK37tMaE1GE4zNxl+uoC+5sG4cbhL+nIfL6oYeL1oRYbu7kWAy+jKXFuqop
r4LzmrqNLivzRokAaYM+N0acS1Ir0y6sh1dlcWoJxPesBkBelM3E6XLoZsRQbdklj2mH5rxrjXog
crt7ag0F8RYxdFeNrYhNWdPkWhCNuxCivT62GP6lWkdfi07mWeSQLPjPGCG2P0UmnvIphqYSZ5Zv
j4lF6dXuH2iXLN44oGH6/m5bf/HJNkBMlRgJoDgpDFYHZ+9tJTjS9KAGHmnmNLdTaQ9BE1vaVUox
bGuGaXRLzK9c2OKvs0iTyJzbm60HJoFs9XS2Fcm+ZD/pj12flzehSS11zJUpyOm5H2ritmuzzMJt
heEYTYKl2DhZVtxAz60vXE8vgcvZ+4OLQFgWXCciCeelj67RtZFnMR4XLH4Xb+odU9mkujneT86s
3WlpTLU3LNVKeJYR9YCWBvNZtHgfQBatB1TzcRS9HsiOxu1QFMZd447INxX5oo5BRaCEsmSFjYY/
uGGxHdOoBQiMPo+Hul4fbQCTGmlglIZ7yMhsCEsXJPYDTSsqNMmoiRd+2oCoBy9do08Y2R032Psr
4FVEwEfgKOQPPMEQyjnLDqwubcaGOOfRpU4L+szNfUiSy7ZqxmKD70cSvD/eq6W+VtBe6mi0V1Hf
W5/nbzWgCK1tHCFT8dhaTXaLmZGAdhw68lOtlh+zRtWf63I0n3E9bC8QE17dLOvIKAyufWpu6PPm
UyOUttWVWTyOzWR4UijSB3Rz6f56Y3HT3aJEsoama+X9bEJzN59GvarFYzJH5VXiSswxzTzd55m0
ucqWCL0/Pb3T+LhfzTl7cjojOaBMfUnY7VXax+uCU4DPAQZH0KA9nWhZGX2aRL14hC8xf1THoty7
FU2+uFOiz+9/07dm9u9DnUVdxHa5YXByPuYOxcmpUnKfCGncvD/KqzMaUBGQG5C/2DhQqVyf4m8r
J7E1FYWl3nqMZ6FtMzXJDyDeBV6cc7Hvq0q7inSBp5baL7dzpmkXjsrXuS2AJmrd4A/A+jOfZyFD
Yoxc+1ZoPFbG5GxSJ98lcYpRdFdfg8Z9Hgr1rl2GQ2k094OdXBr9VQrG6NREqMOAcqGtfjbHw2gr
alfE5uOyTMttn2niiIpufDtkLxbP4ESh2Ta/MqHmXxspPxVlsgrXNumlwHG9Ek6PzDXOXUlifAaK
/mdXRuv29mI3ufKoNiQSnmaPdLIRZenuG372YOXYwXp1MVXCd5C2+z1G/b7jkIVGOrazv3RVogX1
4qbf318erzaesVYmYXZxrejgzs6/T5tFgMeBhh31fo52k2reONEs9rZRihK/nHy+Qrq3fTAzsDN1
mivUI7LiWxuJ5NJ2ON960J/g0lEEoDpHlHkOENPsJoktqs3HotLrOGhnpco2ekwQ72Z1VviQZOhV
mOifLDdupQAir/Ia4bbIcLsnh38bBhNy7DPotV4TAcbXcm2AjUayaRYUmTzVaC2OTdDNyIkWS3ET
2nK0vabMlH0jDfNHDYnghs7C2EAETdpnh7u09+C/VKOHRvnw3egX44urVslNXar0FgSJk+uXBXQ/
P2/W2lkaZdNnR8wdGOU0v8Yp0ERUKy10j+it0oOGVEZBuqRaJr9bZJFSZ6Hd62lTnlxyo3oFhHrx
rIeLDPCftUeN+3Tvq1FXaGNVZx8iI2v0w7SAufG6OELZMRmcVvc477NfQ6bLj6Git1Tulqz7oHe9
2BN/y++JlhogrCkWUzZM3Sj2EeCliqHhtvP7wjpcz4G/bxCeFWMRkAQQ3MErnacWcjHLNk95Vli5
CFlmjuz8Yai1XS7UfmfocXmItTLf6WmTfZhXwUrAF0OgjVnmU/+8pKSinW9YvFvougA9WRkl3H9n
0RbKusnc1Ir+QcE8BJH0PcXpjWZ9jR1KGq21XTVcSutbrqV35sLMlcPemLI/DLB5CCgUeKuijgNX
5PwDIq9i9maoqx9k2Vu+heOmry6ztRuIvK/yVq29qorHryOa0Ch3Xog5XiGVCHCpf7orL45bmRP0
dPl0fWeGtpXbHxb9IZG3rXZf0pV1RB+gTxmsPmoGkrxp+mh1LsZtTzNENWFUfmTe5kSkjbMxCs1z
9S9pke7UvLlws726Wl6eD7Dkv5/POosZJmeclEyT9gegsbt84xyGjeNNm9g7vr82z6/QdRzUKWhk
sDqp553NgzFWE35BzEPm6T5SKP7gjQFb6MJ8vzqKz8c5C/ISEVbDaPE+qq95rR8HqEAGm9QDG/Kv
dfU/fkz/8z8m8O2LSfyPskJlJcK37/Q///dt8oMou/zd/a/1n/3fv3b2t+6rX8WHrvn1q7v9Vp3/
zZN/yO//9/jBt+7byX9sii7p5mP/q5kff7Vcav9tX7/+zf/XH/7Xr5ff8nGufv3zrx8l3JX1t0VJ
Wfz17x8dfv7zLzCIf/u46+//9w/vvuX8uw9j0i2/Gvmt+PnqX/361nb//EtT/0HtkvwKrDkNMsql
f/3X+Gv9ifkPnHDXMwoIFtXqF1vUomy6+J9/GfY/Vnwl/DYwI3zGFTSC9NPLj8x/QAhCyJoWELJH
8Fn++u+3f/jX+fevD/Of7/Z353kkbk/OSbIuyjvIwuLabiCsqp67J4qkjWpIbbqnG0v8lBlY8qp6
St6vGbjdozyjtr6bLeROOvDpIbZrzkjFfshrGR7Q/Fc3VQzm2tCi9s5tu+pDLKavVduXBzAq2n0+
le51psjoxp2L4TZyuhIF4DYtb4sE9YVksYxb3MY2tBn1QwVAb/GKAb+zKVmcg5NF7cZSKjVFHFgb
r030vHZ9aGVXIPa7rYaYxjN+ZVowDabTHkq3nK+jQZjXWjp9AA6c3EKUrHbCboTLrx0F1gVR89SF
5oS8MJ59elUdJV6KnjsVTWDLYXB8JY/hVaA0sJGtEHRJVreKZnY1r4kTc1frAmIdjhXTMa0wfqW9
5PqRW+oeXgbGThhpdWV33biTUSG2uW4PP0ZKWttGGL8wqtA3apmofglc29czN72yJNz6UZHdRhEo
gWhtNFxpss4qr9A0+zAOup1vxtgZKk8TaMhPso2f1GJWvuvoVQVa5WbesHrWmloyX01tbnSerU3K
89Jo+neMdex914kUoRGrdp8jrcuuuIurDy1U2WA2Brkf2kz+nsBt7LNiwFFKdOg59/N+wBvgEJdh
aKOYL3ZI4xV7J6+qT2PTIjvUmNFtJBb7GpWMGpRP1g77Ehu5xdMTaV6Xdqn5fdUsB5m5yp1IVGBP
Vl7u3FJNg7lMld5LBKViDxUUy6tlGXvljLoShO3fZVRb10PTj94SlstxGQyTlrq+EoRy51D2Atu6
Wml2rgu/ZljQv+1FZl1ZdNW2EjGtPfB6B2Z10XzSpTICb9OyLVot+q4uWhThIsCwphOaQS0U7SNl
SEzHjFrC2sSH2wKiD3La3s1NjLS1WIq7Ma92bZfZ30cb+1q9LE2mTqqBPdlfXD2vt2Nn4QJqIwSr
pjXom2g0bgugaj4SQjHVwSQP7FAOXpab9iF3lpwCXt3tKxcQloUJHxJR6mdAxM5Hwwq77UgPmP6q
GsYgTaSzoTo0bGJA9U+l7ON9Q/IIuJBg8Tp0C4rEajv3fo4TBldom2pPsYyX3ZwOw49oMGa6roJA
zRl1PWirSTs4rdnVHrzweBchPc8fZrcZCzvZ6Iso5VrpDn13rqSHdIzY9CB7pDfzLfE2JurHyHW0
ekBF01e9WTBY7OLpe0Fk/XFYxq+Zgn671KS4Q9nmWhLyI3VFHigUU7t3DQqYiJopO9xzhk1ZUVwv
cqaoGyzttq5RUEH2u9pbEwrOHgsNW5LWxBic1p3sP9eju2QeAQz8NrN/UvCS+KQPTRWEgzGirZNv
1Wkq94WC5YyuNKpPSfapdFp1MyLv/YWt2t+kYKSOeTx9tkPX3ve4GW0sfV2NS96I+8lIH+lHZ97c
TckWpkb2EPZ9GBgZHSdqoVN/h3KY0W+Q0xoyryjr7LMFKG8vnLG/7wDU/qqR/bqend6g02K1Au1w
yhuiDrHs1Ca1u8kNdVI2Y6Tot3rf5QMCXWNbB5PlFnfoqKfXcZybIcTtZlcCdvLCfvmujM18G1fl
8rO2S0pbBqZSu2pFK06GNW1bRxlprEj3lxZKJXD5fTslm7urQubjtZ51VFq0eVvJ7FMGHhH66pg2
tmeCEB+vUCcY3PuknMWCeWaffanZ6nelrQIBTpViOZZKcevQFAuEE+kHrrJVqn+qQwwb2pIVahvF
x6m0jOqgqlGxi8OsrQDlTRvum9hLcgW5xWgMpjnpvM7kuJP1UC1BMiA84CTKZ9l31vUCduaj3lvb
HKOcm2hEI85uSj3odJZuVsbpbiIhC0sM74JBcaODMOL+JhqwqYkqw9jpVWcEbjb8EHXHjdWn+UH0
s7sFTNF708wKQsEn89G7dn1TgmROmnS5TSzAtUOS78i4ki2moT+srHmGz3Cw3eHJlvLOUOMPlpK4
iRdHab+1CstKPKimPd2zqdp3GQYKoZhvlbmMbiC58bBCNHs1AZjbi47SPW0UeJoLJ2W6tHeoPoon
JdTQEZJGfhU7pHJiCquPqHTPX5M6p6gxY1dcZ730637AK8RYymdd1k/uMN9lo3sPjCr0mqH52TV1
swVC25ccjBtOi3GbZvZ0tyiG4Ud81oM02+vO1mO4ws5RSC3a6sr4HVO78AvomDgQWZGgDb0sXNtu
4bcj0tKJ4/YcZnFvHELA3+AfHfeRHC+6l8huBv2QOUcJxsBr++wGKJlEp4cLuPRYhPneSFz1A0yg
7Fu+lHgYSiey0cROwgOqbPWuhbrPadfLL3OYTVcNWrI7xwIcprZJ6IOdKp/6qiyMINUwQqjs0jpo
eiW+h1pVbTULKQtq0cK+NufW/FmCLbt3Za4emyq2U0/hUe+NKJsluc2V7qTzFYT48HM5TGZ6nZS1
fJjC8Ic2jvKqCbnELJDbEY5nHxSQjrsR+Mk2ajscfO3KPrgUgwMHv6jnek5MMLuVUJ4zJaoOyF9O
xUYtzINdc7twLjv8YZo7FqYaAPadrk19su6zWUUXMJJadYymxf5W6PJhQPYH9ahaXTQvztvilk8c
kkXbc4HX4tx/Jjf80pbsqMlB0wlML7h3zGJxaorktmyqaKPlvfikgwjfR/Vgxn5B6Gl7q7Z9UDcE
EV7lKjIwZWU9VZi7sj9Ecx2qYFIt2jh3NO6HxyZqp4PWZnUQK/Xiw0eYcbgXKbe3Oyk/eEZpeJqK
O4ufD459F9Whdh3FjrIFu9d5LXBvOoP6RkR5eEPZHp9VqQjNG3UJaS5z89iH8bRs3T7eKW1V7Mvh
/1B3Xk2aGgua/isTez1o8eYW+FyZ7vJtbohqh03IxCXw6/f5pLMzXdWartFc7Uac0FFI6qKAJM1r
xbUOKyuugybKL2Y36BKDigsrrtYNlmly6x1tYDB6c19DcmWT+3mEPOeMFKLjbivqeEP0md9ovluO
YRut7zr4qsOWh9vF0lv9QzWHE0uItdpIIcIl0ZapbmZlyPEIPUcoGB+7dywq31GkeWTWZ9yTZKai
1NeJbYjw0JU0agZZSCVdAW9NzKNvkFHmyycKLdSnHsGLeYW+PvveOGqy7ousXUihksG2JxDCyZKt
DD735byh7F5K1963OTr/IVDtwfOr8NHthh/g3z+60XfudZSFaSgAkDA3hSL2RimeI0eOlH40lTrQ
Uxi9690Aps0R4RP8p1Fh+TaNC0DBg0V8JjuSort33aE/nMNg9mquiTmpGCqKcht+8TmpphHoCXQj
ZK+Vg8oKW0B3L+N+5IW/9wz/g8tekhR4k9j4PCh2qOmr76HYghS5r3OaVlZSQB3iTsiZ3PEm1JFI
o+2xXbZxN4vPClIrDrKWhDmTdxOU9VUbsRMTW8VW1TtY8KRtTSRaWV653naf96SoyNGYn6vRe1fV
Y38zQF+e2Keg8VD7xpfv+r74blPHHK7tnTKj722z3ZWL+xUl58HozOBI8oR95bFZ0qE+NU1AFYS0
dstqAUkJ+gxaSZ6oMpg5C//U5/TzLku+7JgIcRh47Om1mTZucbDXZvuyVFnBtEmpdxpEZEbus8If
7tARWtExwzIpT9XUCeO2C0YvuDXq8mvADvbWNpzxAfbBmchg8yukTGt+a+SD4kE0OiFdqEk3lMn3
aN3gz6JlSydFgW89NPlOA1W/j7wVcZsf9TPb3DKj4RbNls+ql+eplxv6VpsUu+6jxjTSAs3nXT7x
n2SYlXprvTa1NI5DVJVHdPWcFoqG1VXgD8Gi0Rg3Ab6AEEn2SJR6M5ffzXPSVVt2HWXQffeuyHLc
RkFJQJHd97tAEh/aLtZmMhk7/mFil7OUy6EhEpDn2RjDrpiUKGKg7GLnuA2zsJDFsdZZu2voTYFs
4wV7JfMPa6+jLqvR1okV5su1GN1k1eVHv3N5EEO7GAg0CXe3Kbrss2mh91QEhLOulXUjVxbXyg7v
mm1s03b62CIPYzGZ7kW5mbtg2sTRR/C4D0PA5NwLLlox6ovCccaD7pv5tlD2VeOqG19N227wc/XB
NHrnjhhjDMCElJJ6ZRfXvtqKnatViymnEYe+CvKTZxsZEs5oo4DIz94HJRKRwlrsvRK+e/DONZ0r
Dp7bSjC8N1trckdACReiX2aPYElvtq5cAn9OWpLwmK3EG5pmC+FPjIyo92M5i7ttXL5NZCUeNfKb
dLUMu8NngU0hpji+vfL47PS57ts7l4eUjwDHfLJ5Ht1Zq64/TEtT27uRQid3p7U5PPRhBMYLxO2e
f4AIrtAa8Bfw1dsyw0OULD6ujLWPtrSwmBHQ3vlJXog+Kdz2Y06E9jvLcBltc27MV15bhgNqMeNj
31ERIRAYEEHbmBeh1W0X27xxYG2cYx3K9kbNfcAxsspvNp1FO2a4s2ZyG/c467dE+TJIROsvX/qZ
RJRqNBh2qynVNylF98EbsSPE48I8FOdADG5XdkWivcx5WlRoHbrKr+9nhWJXI1LZj1vfnBaQ5Ouy
ch8YDGx+pnE1LzZjUGiepSuSbjEUmbdZuQvMlWo/r+L9kn05kYVDvS33UsQG0R/vxTqG931OtR6n
1CH8KBgYlwPiJPAOKa9R4piJ06/rQ7hRSx1Mi/ElQ3tDf+FQ/rBGP/yIrLI61eawPPx75wm1jVgz
49KzEFWWHSCbzJyjF2kLn7D5bIWVvvz3iRzFCqCDMCYnmo+mQt+y5tHyDvHRu6qc8Ib5Uc5uobzl
2AkpudDY9Scq9Y8AOqrf+d9rzO0FVvffw/AO37sz+jW8/lH/L8J3Z53t//6/ANkv8N3Dc7s9t+Xz
C+zu/Ef+wu5csDtifmGRwO/IYjl3NP2F3dnRH5hCUEghpyPEBAzvf/3bv7A7w/zjLLvlnwH5keSI
oIUf+C/0zrCsPwJ03C41DUCLmDDCfwLfncnWn0gOACACVCBjInRaULGvU/5mGtPz0eBDnfKsWnbY
Ec1jCev3VubxKyqN6wQWcW64MvGcEJP+ivYk5Iz5LJvOHa+yojLV0dNXd9u6D7BE+g3Y+td7YsN9
Dr7xETAjE3jFbNZ2H5HirwE1lgL3spjCdMum5p9Zl/68IzhBRMKIaSnLONNHP9HYxeBEAviVO1oN
+9YbcGDCLJTF+zrcCkmUrSneuK9fnmGE8pIBcx4s0DDmqyvWtjuEqmdnUrlDQfJxWVJM61Sk3jCP
Lm/ww29d7NVDVOa66dUZ6K+zwpV13O6cxzp3zDLFdqf2P30z/wKVfwaRf3ljOPXPjSPw8oQdM05e
PcuRhW7yQEMcqQxQ0YC6Ie31b1zlb24JjQQeZIhvGp1fV9RYgvw9u5jIeJdrdVmXLPl9HWzJACGd
/PMbwiFNIg2Kffj+86/y0+CwygbogBIednbSOnncDP03nn5DTPB3jw3M/Vy8RyCM+5qMa8TkNeu6
svWRrnWoJ6x7VuZVb4janJcAPzZj3g58gY3L4ayLD169HdsIBFBO3cQ1xzcJYbyAKPIQZTEehDdP
wMXbOA/XcvbUc94b1XpVTy1E6UKFON3BwGL9g73wtSftEKl2ny1TxnlibpvrtbXCObbOSH88d2FO
tOIy+t7B9+tlSiLV9Rh9A7Mz4l5b+Q89wEmlo0P0e+LNVfQMOaVWglaccqNTQgx3UWUqdSrLbQvZ
/nXBpxxx7vQXW/WCrPp5vJ7v+MWsyRM5p3LzgqkN+yWXm9kgHwrDrekXqjkee6tvxhGw2i3kTH3n
z4ERN+Nk7QfUC8CcgD9vCN7+5s2zkUCWYBIXdR5gL8fXOMxYJ2juiEkwCWMbJRQ7A/2WwO9vPhiU
+X9m1EcoLl5PcTnRrjOHsjqeFAHK9mx7l85ozqmpav/r7z8Y1sHXT9QlvgFZ0FlnQQbnyxuqfIwm
nsc+Fl1A+y1YkMPEredQhOD3TnkPXmJ7/0ypfx7WLgov1BUuzDoWw5eXNHD5dyWn4NgiKzme3GXe
I6lY31gmXr8p+xwWgTgTmT6VJLDXL69SOm1fOqQa8o0aFn1qHhanuA/0HKa/f4K/XoheVFaF84Jk
n4fFywv1tQ+UalSE0Z79ytbmkRjiDsv9P7/KXxsGyEiG3vk9/jSxdUurCvAeEYfRQgr/JCsw3fkt
8d3f3AuxLWd535nyZAS+vIrQlju2Nl3cKyD/Zdf5cDwzZ9Lf38v50f/8FdsYLc/LDTllcKHkI768
ShWVk8opQ4yJI5O3pSVEakz2+s0S3+xpiJcWqfLvr+j5v9wZezZiIFnqzpf12by9eH7t4uee9geK
w84Z9Mlgtm0Pitca0y6k16Q9hVMEpDLPWZbaGRrLhJlmJD7Fs9WBE/N0xtQauzkWLF/TbjatIUyV
n4dGXPUItHel6+hwN+iKZsuedpIvQ2TpILGE3Yuk7vr6x6Y0fb2zj2g2DVG5VXufbpIljpxx6FPf
pCn9wqvdQqaEB4IsWM4W0mde2cZ7u9lambRbAHi3Oo6+96LF/ZwPvKD9tBbg7E2eIXpfIkcfe7v1
yZYde6GT1uizftdoNXxfLamhCbTtQytpTbrGisMS04Q16zJeWDTJ+s0spWOZNcXHJlT+trMiSReH
G9JikjbK6qfdEBZiiSsUOGu82prs/ah3rPpim3IdJQ0ge/C5WSwf+/8cSpPgfOxkib8VxX4qs968
Djc3+OLi5lCPkTmFQVyNGoci6ZhtwGmzt9rKbUC2/Wm7MKO162JFnEnwwS4KH9IkW5hzgw04mQo/
y5OHolUaSKFZ9MPGQoR0Uviadqh51VkTD7rlbGxPYUhIuOwhMLtoXoJjPpC1nESydb46DIImNcLZ
/0K+QqGfjE5kz8h4NkgPg087drxwvYsa3/i2ULuwxBP2v4d5qlzji/TN7YEAL7tMxkGF4tj5lr7P
Q2/OT7LSnYgh48W2641IGY8qPOOOVFlbH0c0PJ9pBja7REa2/KTytszmeBjxiaSV1kG9d+1aYhGj
t0TGhi20mygLAnTvV7CERWKrSTkX9bzO9AxMxvx5pAhcfsbKPLo7Y3bP4FjD0eAwbdJZ94YPcBZT
beEYe2OAgYzFsGWEJFS6sg+cuWc7piog+Gx0Fsfv1q8gDZciZ5xHECN3jVmgpm8rX43f3NKw18tB
ZI5xCj1FrbkyGyhuQPSxwY5ebzc8d6v6QNCcZX7tm6wZH1dEKMNxopS4SmzUu1a6ZmvwEa4389N8
ltW9MNbSAWOSPNg2gmsidTtDSlSJOTf3nqlrJ8HzBJpVDaUMfvjCFDXPDOr+6xA0i/FuBuALAAg6
irjCSI3VlZpImUmAE2f5ZTAQlqEfpuBY4brzi+3o8cXLbwohXwstqwnVIM9jQWTsW6W8XbEGtrus
FdR9aJ9wlRjU3ptStEZkdxD90kMFqMkdUnx86tGyc1ed4XvRXkYESEFGR1uAUpHayRDeJ2cP3Lkg
dtfIye3hmjanWqASdwOduwfQYg3YjfWc+JMEaIVo4CSam2XdlZ3ntilPuq4vMNyJKgVBs4YkH7fu
Mx3X9klUwTLdMOUUaCPm3irWuC3kmSwOibDoPw2BM43j9544EYn7g+Q9jwx7mMs8rI9F35Zb/VSF
tYX8WC/l+3luqg5gBdVfh6TNqsCyEHbViiTV2YZdpyraF/kSL83WPGc81pBykn5adlLa0UOUQ/RS
0DEt5FWto3pawlnlzL1L7sVbhx353A81Qzq4qNiTXhApk2BzG6PYhYtoY9fr2alGRR9s8WAZpk7C
muPC0Rgjr09pW/Cnb3rroYucGWvaJT0iNpmn7FJNjORznlHCwj51J+ty9RKpiPRM6Y1RRRzOleke
UZeY5c6ch+qdsXQs2Z6jPb2rxtyTJ9C0oE3oo5MisbUT3TRuvslUjRa/fcWuhXi2oRL34+KF+s70
c44xih7w5eB7mRqAK92ReVrWxKz5Upq3RmNu2YVsNbZWhlp+Q2mPeM+JHH8CXtfynp/hL7GeFnNL
656M8ssOxo5TxTp0GTo7X4cJCSGFddoGKsb3luzCe54UKT4USomP3ZoHWWJ1fvN9VCoA09U2cSsN
eXVlwqRDbqzThdkXIwxoGJacJJzYqQLfAKI15BfDBuiKx6qoHxyrGqf9Us7KPI0EIdHu4BnztQFc
bB9GgoVQQhBae/5YRNTsA2aVpzEYTZmahKhDfbWcIaU1F3PcKwxyyQAIa+02mKJnydJJqZVpI6Mp
QFA/i27EDrY5ljpFpIip2B44CcWBMTFb08K2PRm4T5y9PRZofEufZBw+Dk/FldnKa7eCmoj7yZzM
3WZnYK+FebY9dTJ06mTpxcBNjl7+OFWD5wFr6h6ycunc4jvh+nP/yK/pdadezEHDADIq7+NWrLiw
RmEG02U5jIJ2UStQZOX0lKUnE0qJ7LPLH5tSa4BphIazyJ3v+3DTaeRPOPpmguK8pFKmnaNfdT0w
d5GHwNW9TVKllzW1eT3UlDpAovskoHShMQ8M0NruLsKm7YIEtHWqd52tUExFICrmnpTlbDutZ+/a
VVtD9V2GTDzlbrEJa9p1WbR6nz27hEaM69mr9Un0rMn7IIL9fJpMV2U7Ndr8VdPtkL2TYqFyECVr
25tXESQXjFnULkN46+VK9l+yovP7H7rKpvHQOrUnjjmrwxJ3TMzlcRusNYx1LRGeGcwt1jGKVPHY
13mmeKs0+CbbEFJQ0ZSVgS0vg9FMynw9y3N0AQFJYdsE0eX6oqFzvveGi6qRrEbBaEc6KaYyp2mg
hS9ORvZOzkNpOhRt2EuLIoEkcds6tiQClCzNZ2Bb2LTCnipthjxdo9ZzqgqtD2HnMIeWitPgjg5e
1jAOyR17mLJDpeUhMGvjcmFTthaGtyVFG+kzd+xb7/oS2xb82LwQi7Gxbh2muqvKpFqC7sfKNBsm
KMzzx8AyesYkM0V2CYnb+9i9FNJyw5RdlLLSRdf57Nt5ogCKFJSmyFwqtP3qEeZUn0XpgzfEY4OH
eCfX6fx8G2U8CYHAPw6bBmVN5TXGtmdtQMPXlIZ3cPtRXTm5QYpfVKwzfjq9OMgZPGd9moaZzjml
aAO0o97/EfLSzBg/ZNPt6O/MzN2c2VmZcaqHzPhxdid8ygzTnx+wyy0EU2fsPxMaZMhNmnMPakmz
9fvgkHv6tfRM2V7VcmKW38wWhpbWyWW9cHQ72YlLkuSh8zUVpMIrWyQciClqpBqFR3iUHKLHqm/o
ZGqioqRlYSnNj9UUGBEZwR5KiWjpbbE32ikAccg65x7jv9OfchffXjz0lgjSpg841AeicXKy/jYP
g+9AhWjcGYjHSK1Hv9T4VfcFpRA1QyrPNhAmZlTUelSEuTGmND/YgSws4W3Qguvs/XwegndeW7EG
WvXS7JAG1vDxja0utnIpphjTg/Xgj53M42LD5zCPQcvzGZfoz4UYUx8S+t7mflzAur7vIc85E9B5
CBrjfJtUTzpPWzYI5q1CWA6ai05+xAFDUrnfbALwsK0jyubDvq1jC5NsyQmjYCni+F8HuzYIh9vJ
YZCn9jytJj6FwqrSZrAiBZlXI1v0/MF9khPxKgm7teZy5mwT7r3hHFA2uojpUEmU6xsS6D/bo16c
3jgYEu9p4bQkLBiT1MuTFG5bra1tJLoM/7m4cPk40KKPWYbPOe8zf18WoxEdVknVYhqUWpXxVG/r
zWaNC3v5GpPFfkXLu6YF9LB3CBfh5rHry7G7aUiab+9cZKRhUnBi2/ZhblQ2HHNlfxpRM83Q3MyG
txy18zIRawt16nS+/wlzYhE8WFvgnLyx9SHBJ5k/Uc62PFWbk0Xv16a0TDqZGBcHI8uMKAZI8utY
9HqaP/3+uPkaVAG2w5l3VubSow668gpUKRRcUt4iwAlRgj4a/pYds6ginBEfm/nYuOv08PsLvgaM
/rwgWTbBOWXGxsDz8p3M8Jtmvfot2zGz+boZvUg5dLBP7siITP7xtc5uABiSc/tg8DrNp/Zx8zZu
2cVeT76rUm24b7YtP21+/Vanwa+Hdg+19BkE9Szg1tchVFGblYNHCWachfJjVNbr9Uq56BvP7teL
4N93/+SJzqxPcP73PyErlYqEosaVjUkxVT9EZRc3vZD69Pun9ndXIYgMQopvxg9e4zci7DnacMiJ
i6iZj1aJ798yW3H4/VWsXwfC+ecDqWDUtEllfTUQPJ9yO28ggvL8kohUA0Be2CJaaFz9oSfgLpzM
Qd1kpbXZj8RUGvN9xVFu23FkH7vYXlfXvmJlUv6J3oE1wGmT10GSBWKJ0t//rn/3RJD9hGCAUGrk
sLx87g7GLZfDNM89GO8caRmnwejeimv924vgesSUDq8HJvjyItYcIX6XK2jmwDGEfa3sw3SVMnwr
T/SXB08eEesaF/Ih3MiFeHmhug1m1Y+5ilG2jntDF2Mdl4qy5w21QvdPP0EAOgoLSHiCgsCO8oqQ
KrYJ4Mrb+hgAqd8Rlz4kzRQ+9XZnvvGSfoHqmL9c3MaW6dp4zV9PLLbbByWU1FnwnU+xu3b6xGpW
vS+LLr/OfITh4xS9VRfzy0s7T5rE6IGynykc79WzzMN+socQ8qAUEv1uKbq97TKa/xx//4hY/++x
5v/fOV/Oc/J/TZ0/sih+//Zvl2Wbf+vECwL9/Af/ZX6B7AajpQQIhIYBfZ5p/iLQjfAP4qmIpSdf
xCIPjPLT/2DQffMPODE8toD7hAcSU/Af/Lkb8a94sUQ3k7yGZf6fsOevQsaBv0ObQHcMmDDxZGe+
BqqpSO3csBQi2YMaXcv4XXK8vL1Mf0Tp8S3/Hw5Yvt3/3PGcL8byAMLPb86j4OZefts4IYvNmqwi
IQNiBULwuz4I95ow4DlupREZB/JUI4L8AGQ5vhfWkyVUuQ8N6Z4aMwvKd5vOwx9Z3Vk/lqHtLrBN
5Ke1WYP9IoLyIczJ+KVAvunvN9zJh6BV8gZ+yb8EcnI/tlqhJ48ktBdSw4zMVm81P5fLWH72Lc7A
CXoy/4MzkgVADW9LZiKqdsVBqKl70l9xqzoHXxvuva6rKXpP+2lXkStYjS1Rb4TSprkzy/kU5cK3
9oJ4uo/ApUabdiOH5N3UrBvi6UxE3yWySn0EIsm7HTsoihCp8rYWyFxAt2TFz2oD34K47tpZSbXP
lVi8kxG4c3hnR8VQxqw7y3JyMxEE6GNp9r4wA6Ph8U25SrVwlkMrdBg9ZiTvDqlPQPNxRMHAJUis
+1TQwPteq9Bz4Sc4Nx/bsCGQyA5p/ZChgclEyHW+FvhDqkRveYNoXDTYQYTjZrsM2Iodvs6Dq6pD
i0/YsBU0AMqc0vbezC4+idiafRs3Ew0/EtzVO0i6BvubQmfWyPnbHHXq4j3u49JYm3vKsvz3tg2d
tVvarr62V4RKBI+wlO5tFRlz7Jdu+wlXUykvqPOGi16pNN4Pw+p8sUbhI8aONC0m4zmWNvGGYdy5
G0llwLbEDcRjXUhaud12eti6pUPOC1xNuWwgouE0Iij9YlrTysGtOBetrxXduy2COH1JvFf4qXDz
oE6qLNcHcxvW/EiIqfO4WT2H0Qrg5XbWiIvTqfPLh2gMADID22i/aulpKnN9BaakzWs3aMqj8vLg
cjJqYaBWITIt1dGM7rUw/e0UNdJ4qKNB3AF4qiml8zNIHVGoS3fKwVrLJrDvZSP6fabO+4xx7TDO
DDqvn+hPVjc9YKAfZ/gejiEyYJMgaPBocjzm7NkT5fK1U8YQJlE4bIepI6iRblUQG9pcI1/t8Egp
EHJhZUlorC3CdTJ+/MpwnpQ1RV7aAER87zNvcBMJ3DXHRUeySNLr4DkvPHtLYAi7W0AIeeghrNSO
6KvgPSove8XFYZKsPpdEHMecsYBxW9GA9kxOVj2HBuYEIoqMdt/rRV/7lufckGPd6r2mOrSKwWew
XgzoyeJmHaDqNzOX3snvvObaWJCX71s+2y/+atU53qLZkm/sEV4uonCfZx7PJmWadRtFzuuYAUEU
v+mOPv2ouJNN8+j3+RtKlb+9AsppCuUIPqGM/OW0OCBB76eaKyiCJgnaN/O3shLeusKriTeSk3aE
5AqkLZbcQzAO/5N7cDlZ8FmRjvGai7a2fGC4cOiegtTw3KOq+jeu8GdOyH+uHqjMPNju8Ix5sCBy
MHx1Xs6lWSinQvzbjJ27XBeTNO+3QYQfytw1rEuzV2jsgxH2xK7D9rp1y2xny6C5trzcU2nokNe0
V8skPiBsdoNkyJEIfeyt2RRHhU/OOlDLZS5XpkGRXmo1IHNvDKVXx1mSKiiIxPxNaAbBLNFrDZnq
6kX5KsDAvVlX5vgtjGqO/Sbo01vynfMLffGsuBJ6JHRdLvod/ublkOJAMBRUvMJPrPIhC/vqEtHo
bctZNv1px3Pz14/8WUjy9xdyUNWQenHOwn55IeIWfFHCM8fu5KeCmmJHd09lpD/+/jK/Pjn2zkT3
cVDm3f/yEaLX6YhBwtZg+k3qzHB9TRt+WoizNXT9xrVebdV5S4FDag4Hc4tyCqIrXt5SGdSja5Yt
4oBwObXVXkHgLAS328NlEex/f1+vDerni3FT0PicQvh/69U5s/ZbMpyWgiJF4SSN/2Q6KWtEZADw
hM/B2aRyEQoOkm81lhIf+XJS4HtC2sUNEoCFXg0b/itFo3YlKmCyAmNle9NDYM2VH6OUJhyoo8GA
plwEEkm3NsE3DKTNBckX251DY/NuHKhRTl28wN2Rhb58X3Xk2iX0YrZFglsW26JP2uBHqUVzmD1p
wv6wJF5W1iQf18hmtHhTNT5ka2l9onIq+pyFPvbcgc5kCaNGwlRq+We5uUEgeLsroW3W1M0lWCHl
Vs5VRbXNqQvZ3cXK1/OXRurW3we5rR99Ql/oAFQWAeXeEN55k9ADoWIY9JJcudtyIczMdC5zqc0v
o5TlTVNjg8LhlSnSYX0DrlwGA6kL+N3unCn/zvqQE5yHvi/CTkv0eYz7B+8e2TTWvaZx3b6cQmn7
FxGywnu16b47LRLt3yqN4RvZS+ON1xK1IeyiPdIt2ezcUVCMUVQrMdGDhAU8zJPvXDuuHmbW4EjC
6gQhdGE4d4abjiRbmvuls+QXMvxxPm7w0Gw84W+X93JTA/lethLXxA/Nz1k4dZcqV05aKEUiqzOE
Nxbn2bQDSrnCO1FgOWI7leT4opG+oAh4T/btLPbzPJrTfb7g1I0rpYgyAe7vlmu43lxf5j6weI46
D+1cUmEEng4DUkQvFnUQrKlTdfpetgF5JkMZ1p/IXb2omO+OHgGG+yLsnVs2htG9bpnDD1ae7RtB
PKs5GTHDzgmeDN/KrowepjlBZZtfybJu9QUv095DEC3pQqfCxdTllFGaPXbC2JVV+6D5anYGYq5l
356TP68m7I+gL3YReFdjrpvDFvrGE2VUAEbRNA272SeGhFHt98UNm4cgUQNlNygBfAlxV3b99TTO
+CYMA0nV6PTlyZbwOHdnub3EGY538VLwKN9HRahOKP9ZPNp21etDzdhxDpofh9insETNXqVRRJ8+
kKsF80UM4WUPopoug9Tr0Ru6c1FbSafLPl87eBh2iBh4RzNoLpSecXt6atZUcHYlwMV7TRBA9XU2
qfXZZUs2GsfVoyrjnlyF6nnojKi7xEMZEHa+tXW6RB3phUTieg+giX15NTrt0MURMXs4vnHSfEa2
X8kxdachytKZVf3gciYjQacaG0fEFjGDJ3gtilY79pcfgNh7d1/ag04d7PH71l2j+8LF1uHhoB+o
lrHHZxthxN41Jn00Vt3fLKRgs3125Q/C7dxjZQqbokEjPFZ9Pz2HytQ7j0wgPq6lCcmdcZuoT8tS
4XnHETAfhzU0HoesgiBrNVQiSUBT8a2bovCOZhR8ZURKbh96x9ENnHmzPUdFZZ+5QbOF7Jm9i4Fu
q5xP1/L3OAzHj75ThM/rem7JgOR3DmeI6Qb5Cb+H4eEOsXslLkq/t4znYCgc6wAPbuym3IjqtHWz
pUmlTU/AzscRC8PGJEfz1tYMV+62fuhaWTyLXrRXCG+2r1VJDP5BCxF1O47CakVOU5j6sBj2Oelb
ZuXjWvbIdcSAi98TmdGn6NtJVqJrRPzQowrTWjo6uptR3fsHM5JECphTu9jvi6AcrJ1Fq9Wa1l4/
bleeW5p2TC8m/IbwlkgdYQTJ0PHx591ywtQUg1k0oz2huIWBTlGZuKpMx1K6KSb4nmA/puh9VhUm
bN9iLw/83hS42SG1NNUyy08jp6VkEi5TRwv/6NMQWK3GJeR36x4Lg81Y3ItqPiCb1Qc7I6HzEARV
Rxe026xxUNn9BdFSBkTWapAh2kSlG8/mYNwVZiBykkDb8nHLhPfYkla0W6tWXkTSKvK0o2UkVeG4
PoXS8bcrayhNrMbbMj2o3qxtslDb9mY0quIwOQ75BJMVwpREsrD3fo1ih7iJInQemxAPOr4Aedn0
eR8cu5HsvBOeTt3v6m7dIp8ojlXqe85+1XZBn3TZ7YNxs92bYHQHQWaG0mrvlvZU3lILJ3ammMwL
XNad9ZlIAgs6i9hU90azf7xCnDPfcgLb3CNKMDs7nhVeiHPs/J3ltv5dKxE3EOkqVzsJrWymTqUk
0qDdqRWF3TNiDq9/F7jT2sYABwu5r9NGZSb9Aqv9NNad5KDl6+UyQAxz7AYZ5dfrTDrG+Rjen1bb
6O6FnCMiNPRYNpc5oUdzGpodGoycsHMo71XIi3URdMG7QbTS5jLmk0imrB9QXkDrQNWSC9/sq6Ex
AUjNcKsvwUrJBajAL+7miK/lSESS7R9ZG/qjB/AiiJ3shkNp5t4HkduU7FSADnqfWfN43KBuP2Dq
2z5uTADBPnfLdj8Y4VqlzLbzSTW+xVfie0NBBXFhHXKzn27GrZyDK5x2xJa785oTuDcsaKq7NXLu
XDI5ebKLPkis3M/5WPZmnK0IQZx6MDkSZCQbVHa226gHRGbHruIQiGqFIawWtiNx7+G2Q4nEDBZs
FEnQg1kuyD1gv3pztqyrOvL1SGJzl0GndW5Axc80m/ei8Iz2MES893gw+wgK1FnzO5zRzD3Y39xH
dHp3TNMwjYU5T+qo0IxXH+s6j/Q7gV8loYRYvVNg9+FVmSOjTLu+6afLzuYUtbd9cuHi8f+Qdp69
cSNrt/1DlwBz+Eqyk7oVWsnhCyEHMRRzKIZffxf94uK1WoaEwR342DNnPC7GYtXz7L12aXDUi9rO
fEypYFOWyZQgmrPpSiJnD6qFpdUk+rz4rkx5znsn3ZGaTjcSS4SiHGQFPVlzYzSgf34QyaNtinFR
EYkZtbo3cfSJU0Gn19qnLgy6UGszDQlgE3twadDZzZRsNKvDkBdh3MY/mGvmmD2PvZbyGWtzz72x
tQUmWzu5WOeJkNRrf6L/fcgilT+ipcX8dfHgbPtu3Fc7CRJKMNe2QkM3WKbWIV4GUV51QmSh24z9
KvIAn3evRcsgQyp8ogkghbRhoZTxFlDQwgqqxpqGGU0+qIhRtDTNrty4acOS2kxIKNa+Ua3kJjEX
sYtGL9nGPe78SEPgGfP2F36DkIM7DK9iAlm5yV2rXcjssd0TYjS1e22QjPu6BEdBx9XadbmilHxr
RYZLAH2WPMtibMSGiCfh7QfL6W8Sr1S/Fc0EW0/ACdkoiyS8AcwIDfMeZ2JANXeat6hmzfwrYgAH
9SA2ZOL2qlk76YhWWfWmpjypc1/p154wdVyVg5f/yPi4sjBYWQ+lWHl7lRjt4wTS6i6LluJump3K
fRmFjONnDykPWCF4hnzSbOdbhJB1mxg1LakKIYcFWPqbMgElC6hEd+fJ0GmXF0VnH3Vw6BQd3Kza
eB78W5QWiatv3UgxgmROlulQA5YdthUhfeWVuSjRj0KHt4wkt1S+sY0alsBMEaI+OGWCDpXUrqLy
ufbzS59FYv6lo+1ofmiw8tPt4BQEsah52hYPlkiYQno0sbB0EDUcdMq4xPG4WgHhr/Y2ulHRMunk
hF5V74zHAd3IWpxU56uZIuFB0VKEoeQhKe6JL8YKbfbiDNl407yWpmAFTWUT5a84zEIcB/TY5Vwa
JjmpdtKF89IqB9yPYutUwLIzL4tuEVXkj3W37VnKd1SG/NSTvADqZPTF7WL1VKo11AZID5iQl9BY
4ojthlic86hnDbx8NDs3bpMhdlQN62ZQZ/ZQZjG85qmVP/HKuTunFu6x82p9q7id8qrFvFkBU/N8
GFVQ51dWlDTqcYFbyapxLuOfYEWGXbMsNQB3QxiIhpGg6UGVabDgWKOqW21J5wk3bWbJ55pYYnZh
HhITMfX5hmZlB/BsQRqNt0OcuhxJ4YaeQKkFPVzsXdROqKLwm8xE5RCYTEO1K9RdAatCBogLx+yA
Ggk2VZuhrT25BD8Z/tob/Zq2q5RjyKd63PTLUCFtGZbxWCW6MR+YFpMDmyoYKVCkEAlq2Tj/5GuQ
lYFYCgOpdKLqV3Gz7rtS5MZaV/bJ1s6lQy5lj39cre1uX2dxMt67k+lQHINSczdnefOjcTp5DUrb
2kWO8GCieMPk642IqtOgpONXVfay9Z1yGgcdF43dM23G/eRgO4cscKqoojtXfVRnxWNfupQn8a+T
vNYYtfhqsCkWAWsReT/J3DgrU9R9dztIEJtkshcQEGp/lFZuvkyFHrdBbBZqeb3gRwbUkPZtco9I
CJx6Vq/NfWNQ5qMi43ncNFBvboTTl/vOlO247k3QusB5svy0lu3PukyHW0Vpy+5A1VH8MGOz6X2J
XcgqvXq7zLgwrq0mWb7RP22dUO9b7ORGiqZ2mbvsS9ZrOpZ2PrsAV6nR534jF3ASPd8fIuM63QsV
G8aiDQeLT0Dn1Ccyt0f7kHmrPbuzWDN4KLjnXPCPiOS2qZD9dp6y/L5GML1RCUGE6OIahBmUqrvz
ZBJ/z6iuPdIZlrxcEYqmps/Tc9V26nOrsWUtF1Xckuan0Bm3O9WnaBB909vaoUCnESCsp+1NslQM
O9Wo5vAsj/ILIaXpa17lkLD1yZt2npnMNwjR2Zf3djvtcJy2JMjYaX87V6YOKcLWuqfKtOarpEvS
cCGXatnyyllxkBPQHSAI/ml3unItqK3j6IpVgoL1tvo2SM3sWHp17GSXjgWQaUQ0aEsSYpFv9RY7
TZpC+gF0P54uOXUnkYr8xBOthWNlZlsOvTkbOhqn0cwfopJlgkV1A4NoqkJFM3OtCye1WV6ZaMCZ
e6NnbiM7GQ8z63egnEtZfulacuMgHWXmjUgMUYdFC3OAnazx08W9tEFvWR3GxYHSUdbdCC+kZS8S
gbj85jaFsq+mmhqVMnVDEhidwicjN6Jl2jh4IGCm9RWyauaDZ0UR3lZnJ/nVTnqzOuidgphYNHZ5
leo18vQ8apFzx7Y4K6k7fVPauLi3G7TMlhJPx5xmzWlso4qHTnO0m8q1i72cDXHfRr2zUWkoQZTN
q1vkrd7eFh5MBJfNO+IzjByh3dvj92GwCD9Cs23vM1SdlHW0xhq2SaIi1apV9E4GHxTFRzvNs4SR
N3oC4+/uFo24HruNNLp/mMTtRgcSlXbLPqZJcGgnb4j8CgNIWI6yuypmc3oELpGdE/QwhT9aU2Rv
UtrgLdI6ZQkldfiHIR/t3SI79F2TLQuUyuks9hUB9dukMpugiQa4wtWgjVt4f3x4nLmCEM//LUVI
qNtA3Kc6O8E4o0nyq+4PAyLXprOiu3CFoqY9mQNZzW5N+zBKiF+zRuY1S5uhuFO+5T/qvKJ4zmck
TTuIHGL2NYvUR6OevXDkQhCFYetoVTUP3LrsW+t33IkK7E5dfh+I5+1TN7uPOs2Q1/UyWOG6eH5y
Z+E8FAA7BpatziB+Lq5Xf5lbxZRbZXFJr+Ry8PpMtZwdMC1klfY4L/l5KZRbjYBHmn5rbZB1wOSq
gGIrZ96nWa/OpxJ86kuVmhqTMXXRsDXYWOA6Q8Lps34F7TcLleRZrSHpKmkjcl0T4PRJ38ifMrJh
hpn2nYkKvgk6UiA4QmWUp0Hy6oCV1gPJO3XXlZb7256pTM0FsvEAz+vyFQ2T+TXq5vGeIhh7SQ8u
09Hl7dIoV3aD65eNYAudDDrNuIWGzWYED/wQeUsGeDB1Np6GCmpb05fOUHfxEGxa+kmG7zpJYwU4
SZyThe8xD1yjjc82knjCkujEs/rlyfPZiE3yIUIrUj8rJxp5WbFTtVo9dEDz9S25AP7QndS8Tjde
ofzqSfxa/Jb9+O9osBVtg9YUSD+2AuSt5GyPrUP4U49YK9mPZdu9OKDLd6pTmWEzIDbcz73G0GNn
zLzZqmyhrdTa7ZRz4zyhDhv4QmOoFimWowL36Q0ICfSMTWPqaqCW3WJd12n3WNXDi+MCVVxcfUYP
6KUnYnAWZlmN1tqVtUvOgsdvP0c9cOAWef6wc1q4cktaOs6V2hcTsy1m9Gtq8jPLw4pN06THyQFj
KYrMFoHTM3vD8Wp0y3GjQ4cjUAtc6a+aRWXvI0srQlnzaPjaqA7hyojGy447jvKJkM896+AfeWVz
H1qbreNG9AaW98QlccjHublo16Vbld6+baFEABqaBmBxetlcJ6PL7MuSDYpktszlkwdDTwtT2iS3
UyKJ82oHg4mjMfsKcpTXSOfGII586yJA7QIwrqJBdGCNP/RhTNMdmJfhoCd55+0i1vovYsjsXQKt
+kUxTEzDzqhrV+T4TCoqvWked2nj3fJankVC5SCBJOJb6WRFB69Fvr71upSouJJ1srd1WA9d16LX
Yz+Oai/M6rgFSyVJ5ULd3Pq5V0RfWrY8XqAPEHj9ilv2bFOEdegUZZ1xb1Q0iwkrMA92wfFv1VEp
ohCmEcsmQ+rdHKZJNK4qaJPCoDHa7XUUz+4vCpq/K704R4kAENlNrn47W2mloYTH07XB65A/GL05
7NJWT18Nsl6RCHYRC09XKUwfHxkdZ3+eveI0ZyKzeBWSeMH7ZJX0Kexqfolrt1Cx5Q3Tsxmht0Bh
KLKjZpSSktKQa8ZBX2po08OiDDJwx64tNvjK8O8M5tCLTR4X+PcyJZnFBoky/Un4TjJ6hPHZ9qhe
40VuaTBjr6IhGMHg83Dz4lkShC8jYj8paa8bvlfEs7dPCur7Nwn6tdmPW2tq6CjM6U+N4rgMhFKk
p8wsGyuMzHh29sY8Z8oOnYr9gsRBw63HyskOvTgfduDXFnGOtcZ9rPFGyWDgyT4NzsBxOHWsioM3
CkWBpESRJUbwWNvZHbZWBbmsrAZK/1wyQD9dM74USTfqAenuzYukTLf86tloAUFj3XtYk3CmfYlg
AJ4YRoCzFle2CCNRao/KutrFMWBo3d6rQGv1fVkSYqcUt4iDu4dBExZ180bVfi+pkWwnkmEV37NK
uGPYUuohUO0kO+Vc9+1ktDYVaA3vlzWk1ybhycsuV+L2jH9tACZlYbt1W2+57SM1vWNZN96URieT
wNEQFs4dPo79aE/Rr3Ie1DbA4oGDjF5t3JG3k8GzUytsdUfDKldQUxc9A2RTwyIqW/eEbKaa2QlT
hb8fgFqRXsRD/FwsJUvGeElIQ7S1uHhuh1nMG9EMOQwuifIPkQT1U39Q4uw5bSkHMDfbCvr3PAph
yXSnuI+YmB2BuabMXTpA1fTCYLDTEP00Dwr63ae8qC06a3yxfptFlt3lOKzClbfZ77Cgu8BFbRSG
hdsl+HQpFz70M0rDIK+EoZ9Sa/Be856dq69GAyCfBDTRuDPUZQaV6MRmhqa9xv8f916+n0qB9qWa
nORQFsLE8V/Kaidi0XwrrNm6jgYFPqTXjw/qmi3fZLkkU+m3V9fKuVC6dpt5v1LHn3FmaSGNTioH
EwtQSH7lyg8gbEj9jU/Gg5Y94WHyiTLMjKPAavkFgFfdbtIhZ2umtjzP9JS9J6qCtzKBRK9ZogoN
O4GyN8ZdzV2sUJD008BGo86OBXaSPR5YB5kKGNXjXFIIOamR6cVboqub9qrux74+DFlZ0jLgVt8Q
NoGGvBwkuDwvElgeSfxU4iNmcjqERbn0JzOKKPBxx1PqZ2wp8lscDyQfljSGQjQtScRBJjEF+pmu
FYqStt6r9Azvm/WjG5O1hdrUq0UbEJ/gfafRp2VQiHTSFHlSzU3agphjh7/oj9jmSrIuSlaCgroj
l4rd23aiNip2mZPzXSgbl+3ZmMLYutI06XzVhJ4esXx1821b9QPGtckgIR1vwFXsZQSOFWPV6JD6
0+aH0Joy3bbtko9f6pqehd/gZ0x3bW3wsW1Tp9pIJRpp1VG1OdejXI6Jl02C2IWl4czcPiYyvLfc
c5rqfXmVZ3OlhEXpKE9LV6u3ahwvjU/w8Xy0RFOQ6a0uKps63dZZ6Hj2dF3Ui/MFaj+lcHKKbaCD
ZW6feJaiLesodevhBSqvpl4zf7Di5ApZlla3e3pdT1UHMowbYPSO3xWds+z0wnX7ECdipj82LMW0
AKeCVlFYXEDgewOGHxpHsU2XwEbfa7sK03VuS+W5ioDfZQ6f1BX/PP/gxmnXqdNl4rvgtH3gwbry
QFM0p7kiRbJQuHOMh7F3lbXoGHUYPgFqBQSNjcQNDZ089IUXi/0S13W7iztrecwsgI9hPk7TE7Ff
aVjPsXGaKVef6aJn38u+afe4Hor24BR9/cdziQpssvQN2kFqlAVe2HZj5l32UGpzg8WqFhXkuWX0
HgqV5cB13itjft9XkRMHhQtnzY+kCxsWCUMNPLntPAqJmHhUViOO/aogeskP/Vj3NGsK5sfA8PLu
kAysIX6Q49nOOBNKLbnvokKMPLKkxAbovynpW247PkmZFWkYTWn51I2Txxq5c6mi011XFIwtlM23
i/SU5NxH/Z9UDNF9M+K4ONTqkuzNZE0NMbN8eU7x56J7nMRDYtXUlcxojBTunQ38lDoH0QVZgxeL
3JuxVk/9GGvpjbCURL1PEkToPpHJBdhQPtmHopi19AoPVsWeNOHq+7OrDy8oOPsbTYzgMI3Os8+p
zjwcjE1f3MEw7R4Mtv2mbyuyTq+i3obpGWvTQHqqXm5zUcXfbBZCnS+niFpjpqaYdbxufmkgpjnB
EHepDOKWjwuwybSfjsqCszXQzHjqwmoa0jsjzg1o2RjAqi/Nko03eWqr7MZjkX8p1+wNX9W6/rG3
7PZxth1cTNhdFIr9Kaa/pWmTcPEweEMCGITlzwt7iKDAEkgxqR6KEwW9/MyxK1oIUaM3fxKT3R5l
abV3ms3CRDeb5blu5uS6wpcSYlyqQ5DC8sqmbAKB3aJzYGPXUIh1mW2rgWFm5NiOQHfjGr7PMODv
FUdt9XOGn+uXqdZeEsI5kFuRI+r8lrIGpPY5o4vwaT06+4735dBa2XCi5+Z81+rBPRKhYVFWb0GZ
emUTid3YkjDERjDFv2lm6lniudzpqQ2su0hn8ynqcmZYOTAhOX0DG3tgT0zXsui0vT6YbLLS0uub
DdpZb2PRnHjlk6UhXF0l/NB28hfS8tprpIXJXTUJVIU8ViU8Xep/VVgqKCEhmfT1cN/ojX7XpUO6
TbH13awZ7l+1ttdO9qRZm6bmj1oZWVFQrnaTTdrQQsz1sd7ivp15Ssyy8OWIVW5jSCVzr2j9TF+o
FJVbVs5E/hVz3R9bI4mvHat2ntXBzmgz6MNNPQ7ePgXrN2M8BJ2/n7WYAj6NMfKQIxr/v3iXoo3E
I3eXteSZqXnEAcW2sY0LTb010gEJZZ33blgwnXwZVBb3Ko/mBk2jO/k9oX7FaxSz9julI1rHq9jV
u4SoG+bjPYt0FLDJmKmHfIyKh0zrxu9GmcaAge2xY1UfYxO9w05Vd3t0fOVV1pv2fvJY566I8Ion
WlWK+xl9A+3MrMl+q3q0fNM7i86ISqet3VOunJ+aRe3V64QOINfCRLN/GI0Bxe3opcZvg9dwF6ng
sEODrDToMorI7+MYeImPkEW7H6lhspKi6uZ3QpflNlFoe3pFn8PgSA33qYAkTzq5xCC46bIUkZss
iiEsMvjuh8iLiQUtBqdWtqwoapyS9Aj3ZNMs+eNMMKAvlWI86azrPH8WzHLbik/aEd3foO3w4ZV3
wB2s6zmC5UrlFYo/2xs1Yt2y3rht1LGovqXO6cbf5dLovCittTa36CKEMVyC6yHtEEsbc9nLZ7ti
mQVmF9RM1CjWdBj0xaTq7FJI4xVv2ESCcgwdpknwsh1h2zjc90vey4091zvmC6DlkyPSKxEDNEpw
HZ8orQAltpzliW47UQ2pqkUZ9UMj3tP/jB9rJeW9GofsJtZsitQI9WIUJazTs60D/wMv4DzwXixc
sCFQWD2H06LgN52npP3ZSjGCea96+R0kAJNW1CTFXVf13hQK+luQwrOy2rh0Jcr7gVHvzbksjhHT
2A1bGPt26Kf2TIABPEtdLelYyKLbepHCfsXthQyWofbWNX1ubrOqM51NouMoHlzm4YCYG/WexhmF
X8IZbCgelhkdZj428grP6nA7gqvkLsEmjbet5RZwl6gsFD7MVaGjvBiqOzhs+vVUKolxRFtXTQfD
Tilxua1a3Sn4nGnuSF4VOv0pe42mvY1b0+LdGMsdbv/8qEXJ8hK1YnxoSZegA0/87Kn1hqXb1EUc
gRx3WGBtaw+RJ0CEXB6oXOvPNivvL0jOZyr0FtCBwmy0l6GKIAjz2kXV3VRPYmNaQoKpmmbzahRp
633JJ7U9ldZCPlDCbTG2rVk0RdD2St34zpDR9VJzcZtJLtCWZYLmUlsqO5ueqWuXZ7oQyfyAkiBv
v7LsaTukZk2yt9pEvHaq6iq7wjNkcsdW3pW7gfVMaHSgKgJVmh75VmblFpu1jYvZ2XYnqvTIcO6Z
BgTKJbXi+zHXUFWXXsffDMwhorC14Yqr35D21cyCFt8/PWQnw4KfL/fIJnaxKEfQM82ZlguZRfSH
Onq6GNfdjTH1wHaangWAoNB3ylLdPOEWaLIA02f9ZNSx+WwaqhMKR09+uTqHsm9NAhRpQMAyZbeo
UZniiKcEMH83fSFFIMVi6tmtumHG9RBi8TGMv5Dd5v6K50UXhxLIsHWNOrEtNyzgJxzCdaVdz17L
0kZzx/lrX5rZj3QqjZfGlZ2CGKx0vycom/rAaGooqyZgn1/kjXkeUzz9F0qoo9MECppqpi6lpU2U
ZMVt1hNRuNHQZYD2deZ62eOe8M6UMJGB6LGbPsiiVesbEalwM/o5s1iwECIkbwszWa4STU4/Vb6r
v42qSeaA+C3mnYpYCp7zzJ2+6rVmPsyNouV02QGx79flmUO3kNLSlnq2Tf6IXmrZCS0aMPqocDU1
THWvBwQromM2JaI9VJ0kB2Rgop79TNJMxmihrzN1LKkeFH0M+Lw2m1gEumlYAspHRO1bxEr3bEAw
+JGULPADIyccIAASU/VXadQDd6d3Pp3BJgzV7v/001IOZQvQo0uFUYXQZ+SrO3TECcLPSe/B0rk7
zR6y0zzF44ue9Q01WFX9xHf7XtULYhBhqgfY00FDfCENrUZNrvknBhyJ+znVrwteXM9ZPrFy/kNo
Sy9SdWmEQjE3zQtBt1pnkTL3Gd146Pyqcp968BOqG3q5tfkJKesfWlcPhpmHxh5Eo+5enBD6rJpE
Ayq6S8KOTY0eRRWdP5by/uOawQa1qfIYnA+Jl29lw5ZRK9MgGMKoz7XzWEJR/szp+V4F7aqmqhro
yyz8X3/MXH85bEVSoYVJGnK4vTFsFMNPxU5FJrskxid8QJeDfasfd1W8pHzNiWnT8MG+PZmyIVIO
8jdaEvJfM8p6Y6qyRSCU5GfhkiX6qRx5vdeXA2JrwqXsoiKH5vp2wAqAd4vO1vS7fAkkxUNVuyrb
XepdZ+l1HG8k7V77E/H1+zu2yp7RsOkW/lnsvm/H1GOamh7aOHj793o17GXZb41h8/Fj8Ucu/vbM
1kgp1+Z2EVxNT+7tKJOjVAhJWEPX4RiQ5bST4RQqvuJrfrqpiCSLQi+g7hg0oQz6DdD+UAu46D6l
kkAJaT9snNAKh0+8CO/fCA4Lf7OG+tuxgfu9PazazYe0tTkszbudhufe/QQbaKze2XfnzZXVYUzi
ery8o+RdUaV2se00m/W8ZShDPdADakH+4v/veeNfC+iQBuhjwv85a7SWQRxChA7doP7ErqCtV/vN
Ua1iezw9jq0a7v/4Kv82qWtjnUduoU2+Ox8ItdLikI5n1gX2Q7fVbqK9QsCkD5UmeEr8h1+fXXT9
3Rt8Mfz63v31Bks1k1WUMbyS+Hjc9LPrBOXh+20VkMJARRWYyoG86f1PpCx+6ePHnP3X0SeF5pPb
fxnGqGu810xUGFIQsNvM9G+PpKPs7kytbftmN4BDUwNZfcksO2jnhHAXE5l4rfiGfNG75456CiXp
Q5o5nyQhv5tmMKfg5OEbA5tVI1P27UFoVYEbALIX+2jrtgLYN6j9/ZzZXTAq2p3eZCEdqE+omX8s
FW8fAQZ1VVyJKthEugFvB7VzD8luotFbyYiXaL7UI4vIzhzP2OZPc6lvhtG+Keks0t0i8Qfz193k
GkFnkOvQLPsujq/reLr/eJr41/3gqIyVL83FwHby9qjabqbZifvLj/ofVW0eVZbuVmaCKKmuXXsg
Qsf1Ybs8eXp+q0DEKAvjB5DlT7wv/7whBGParsdnWXcvboij0+SNJ6TWTYFS1yJHycv9sYGP72p7
QeUO0djPj8/83SpgfQb+GvLildDbGd1HyZAtD75FoQw80UiPdmhHwtQ+mfLfzXoXg13c+8kipi4f
GUwiqmKdR//bYRf68Rm9+64wCG+WYxEDbOjczLe3Eh3tnA2l4fjqbG3oNe1qgTabLcTHw7yfS3B/
g5u1mL89F0v122FiR+l7pTciNnvu3Vyqr7ZrUVIruieClqrnjwd7d+HAS7jwJbBgQUugsPN2MN1q
ZWdlwiPu65thHrPPklH/9eezcuLx57IxI1w8/rWHtDSu0KzNS/Wjp6SxjM4np/DuenEKfw+xHsJf
c6+SKRI9C0OoSKrYivrZ6ATOEPYIJT6+WO8fAM8Ex+iyerJNmyXn25HqwiB5xXIiX0nVHQTBIDbk
M6/8J4va9y8rw3jYjaEIAcu4ZJRUfazLfvEi39Ge+2xboEchkqnBATB8dWrrky/G+/eUxTqIERr7
BNjy8Xx7UiNJRb3XxJSsGdU30+EgI7kRU3EWJIbIcvlkvHe3y2E8nYgA5ml+vZyKIBlTTtf0iHCM
HyTj3eRTf09qim+W8fHj2/VuJLxwvECclMdF9OyLGUhZO8HgOIlH65wzv5NQKdnS5c4MN0wII/p4
tHcrEFZEuuGsi3jYDthA315HtZ3aAbUr8x1MP/NBs15HvFalSofd2RTyKyGdm49HfPc4riOahFVr
8OlN63I+GpqiELHKiKR0BVYKisD6HQFd/8+jsIUD8mAw7+EHvTgvSrmz7q3A3Ha6mepvVhtR9/pk
vfCPO8UYLvfKZKegXkK2aRbXLnZ8Nj7KyaVQZrZXDjFqw/PHp/KHC/5micCWwGSFSLcSAo1tXexM
ZW/Mrpbr7OU6RTvh9+/DBrzfIZ9gBs6D9RoZY49OnnpuLcu9gBwM3r2vN3oWTZ88ne/eOzK4NJt+
xDrrsli/mLbGrsm9ydEAZurmiDgHTYtbmMajQXDpYenJz4nNofxk9c77xWN4cQlwMK5WbtTpPKcX
E3KDGlIaDZbQMAyPYXgdHq/5u+36Y7v1t4eD7/PL9Xa75e/8g7/r/cNu59/v+On//WVjP/nh3/s7
/vWBX+/5ffzezfrv+SlYfwT8Fa4/BYEfBudzuOfHcc9Y4foT/wv4sf6W9beu/xD+Oj6fn4+/jnVY
80/HIz9+Hdf/hOM8fvK2vn/iDFMFtkJKNS4tcCxv31ZzoHRMWxWFD0hV0f7U1WUbiVNkP378yL2/
y4Zp2Lw7uHKRLV8atuMZwGDboxqueOpkLfEiWscCcVedgjV+/Xiwf50UL6m5Ri6YjHtxUoUBqFrz
qDyKvL7DKH7AX43IeDxJXdl/PNT7x8ggOMbW4c3ZNiuI9bz/+ugSuJHJJS4dv8hFWEXPgBVDCoTg
JrtN2f9EgfDxeO/nOqBt3C2CauhZ8+K8HS/RhFEbWeL4izTboxoVeYhEobqaFLJWPx7q/UTOUJ5H
4gfrFYsl7NuhUrK1TKsT2BKlKw4azQYSIYhQm2abIF+6n/ZV7MzyiAznGRKr/GS+/XPp3r6haPnW
ZQaTOrRO7+KzBUC5VKeckF/Lr/zv/7OrNm4RTflwjv10J7f4UMMi+D1u8RcYm+gBV9tuPI7+4D+D
mfVff7kBaX/hfKV88tasc9LloQE2NCh5rO+Mvt6lv+76gkIzc7rK9QeD2DQdKoDx2Rrr/RAEHrh/
kBCObr57YSY5CwRhg8MelVBlBVtw80lsiPauJsV27O8hLp6lWnMHR2slz26qremNyhxaczUcWgS2
QTOjc4Gw/EsoEippmd8ag9r81zXQegREdVBO1FkE/Skn/HUdizyKElNyBLDCkgC4yakCQGeW81dS
Qz65Z/+YFDAjW2CgqMeyFb/YTuDImGmbsDXK+yTUFJDx1wXQ9bL7/xznYifRKvBjJ41xUBiEo3Yd
oSAihyxo8k8WC/96Qkg1skitUPl8qhfvB+G8Ih40VC9NpZ2bOv6ZOZ895/+YbTA2s9wB4umsj/rb
53xMBJrinFJCi/DX7wwZWPpEnKXVfPKya+vVf/tGcWP+GuniWZxACLgJwY/+YOJwTO8WHrzkdw8Y
WLOKQGmpCQ8vHTp/8jo/nua0f0zhDG3x/aMRwN9cnCShq3OPhJFpRXtM41ukFqa6b7q7Ud+pCBnM
9FTJK3Xa1XiC2/ukPSGsGrwt2S5L9fLJsfz7gv/vsVxcBjPrU9BXXAaOZa52cX9Tqd8jmDCGdcLw
Te5OOj3k0ZE8RgQpGxtC6n/MQ6GayZ0wbB1Fr83Ddbki0KRtgHXmchCCoNFdq/leo1f7+ET/8TJC
7eODCQSOEt1lYWxAkA97gn4ZXsNXvbK2eCV+Y1LeNHby34daUXLGnwQrCG3622e4icfGrIVh+zTk
v0gwt3VnHdHW/ozgFH8y1vvbxw4B5BzNHr4KBMO9HYvMjKaBocRTbCi7pnF/GkKH6uB9+69Xj2HY
EOvAFqGbX8b+zBJR5gzUExS2PCUTea8m7o9q3lB7+KSa+K+v8LrTJ/cWSRBb1nUW+muK9kwiGGuZ
UJyjnOCeazqsh1g3lPFL3tdNtjUy+tUbOpHuF9PopwxxxcLXilh1AN90PNIDpnj7OQeC4VxHbT3+
hnTnLSdsXniPHIQQRViBg8aittC83aJcyF/nCBtpaC+p9axjSr9T29y74pGZevYjo3yskxbL4GQQ
1Q0oo8x35I5OiACTtH1y7CV+7NI++0bjuD9k5TT8jpysP+APm7L/PNmvbY//XQhcvK/9IscRIyFh
WzF5zIWY4iCr1HG/gI/YdJU6PX585/80pt7Ok3S5dY2FGXUqKLEXk35VItweiEb2kU1C9ayvakFU
BGm0ClwQfBhHdFWPQDbuzWwK3ARvUlUeK6z5Dq4XTc/OHx/P+2W9TcMRkAA8Yaom1sUD77VLlqeO
Evlaad6bZoxLuYVH0O2zJfnqLtonq9/3nzzOG5MPTS32bTySbx/GWNQ2EQSqgighjU5Z57yOC/G3
H5/Tu5eYxtG6UXE9ML+sfC/OqQF6P2QGTDy2RKE2XC09z6k7/9cn52KUi2lpBpG1yIxR5IzXiH4E
Mbn9TNfMUf/jpMTel2XCWkAlllCnsvD2oi21ZwuMZzlPZheO+nlwdjUEu48v2p8l798P5jqKpa9X
TgV74l32bu3h/5J2Xkty60qXfiJG0JtbskxXeyN1S7phyGzRFr1/+vmombNPFYpTDP2/FLqQQtFJ
AIlEIrFyrQHZWW0Cwt5txq3+EG5oKtxkd+Mu3SDv6FFq4hUMbQCvB3S333y/9eztWkYrXlnEj5j9
5yRYRVQFK11G7GPcx6037JQfzp2/qR+iQ35wHmy3/JX8cw/o+anY2K/XJ0B0TdG04JrKZIdVAoLa
MwBbDDINcP3NdQt/pvDaFAvBRisre8bxpl6Teoj96d++oQz19adxaz/xbOOaL8199O34kn9qHqcf
ZkTdxINL5/v1rxB3vDhO4cJrTYAvZY2PQK2qjJ9jmrO1m+PxPodi47olZW1KhVgHQDkjT8EUOfvX
MnFRPil+HD/fd+/Sb/tGf6W9xlopOS+apCw7l0Lmo1VYxSQbstEe5dSDzhqYleMV4c/ro/qT2lys
4okJcRWjSM6kCRN5ulGeSriL9w3v5dbTJwSJftJA/Nv89FFBT+FV2+MelgZUHmgV2UU/zMf2Ll5L
f8VMbF5Pkj0i6lxDpSR9vmWSPrYKSgqppyu3an+b6dvR/o3s8cpiLgzb4UkSiAAswaQufx6uT7am
gRbmSMcwzhvDO+PAD3qTdZwfQCkNM9hYTmg/RPIxfAwckOebKj+Wj32fpm/RhERTiqp9Tie/gsgW
gEV9q5q0dql0wdzD3D+MrqqD3J/Pquhb3fc1L+15LEVbM4ogoIFIyHhLHSkG9Fmr9IPXNVSUUqqA
x7y+upcBiPFZpM68LtokgkLliaozrBRwzHnIocjbsc98T69rFMNB9btS2YxbVe3RGh/bfl91pb1y
nxaPLm5qMvKpvIsizScD1TlfzKPV91FSBEcvUtVy11h0QtujhiCcX2W76yNdNMUZZlmObNmE/XNT
gxMrPCqERwjFO5rGlCw60CU2i1cNa5eFJVOsHO7JkQxTqXCAxYUGxAR4E2QdRX1HV3bxAjDM/gFf
EmQ214elqnz3+faktm9QGmcaeUAXbyZD1LR9XaAbTy/6J+cpvxk2hoKQlAt/X+wm983W3yX3wd7e
GNt0SyD6yPZr6KSFAZ99gxD4FKjVeq4tmdfF94bxHlpfIYtbGeiaDWFSaWMOAE5iY8qe/PapQgMu
ers+l5fB9GwqNaGAWA1T3UgTJoCn7RQlvRkhJfl7E/CH6whjI897AXGyehoedR8ToPh3kWk99wB5
r5u4QC7Mrz2nNoSATbtRmjVAsr1yS+de/Hz8bN/LBzXYKrfOPgTqy1vuyuIszdypSWEf1xGKNw79
F15KP7aDBEz3bWVQl8f4+aAEFwuASOTSbKG6t96QCKxcns5edRrBjwCVaqBa9pN1m3nySnJ9UW0R
Z1PwOwn6RWdG3HqQWj9DikfC+NW4U58jzz5YW1o+ds678t49+J6x4ivzkMSdDUiSVwggzFxY5h1x
cgKZRtc0UYllxG6o+32Kv+T02hoD90z4b35cn+CFg2B+FkA8nkBM4i0YI7zAnQUdopcrT2MHqc4Q
bGTYy8yN7e9Hn+6M6u9jPxah4gdmA/Gp+OjRxnDiFHmXQV8XMZ7bY/y9rVdsXCYLWDixMfvtyRRW
WiVRRsMGXarR767+kJGgDNc2nFiXxkUsGaImXjfm+tCfDXlipTaa+fkS1gr/s3xbvKHIlLrqjk43
8vqVx8eFZTozJQwohLluoD6RQSp4J5kQp4RvZjV6oeMq5l1leOW08vC4MINsLYNf8AeAshbSrdTo
HNjk4GEpiqeSslpCi2037vViTRp60RCqS9RVNFNTZWGfBSpEzFnSQfiCliBEtHTaR4+h1W9rvXy9
7usL0Qoa5n9N/XlnOFkvv4DjGX3xozeaJX0X2dPYFl+vm1g4rfAIFQANNOLz6/i545U6LLc+FDxe
3wW0XUOhTm9cmIz762aWYj3qDSDCqYECpJ5lKU4dvI0cqQ/S8ehN/a6dXmEWlOJ3VDMNHfJDNNtK
eKtodHks0ucy/XTduDqvvRCgqLSxVoasGBrJ+LlxE0hNEvo6bMIv/cib13BvH7YQp+ypuEPut3Ne
JO6xPfy47mdp76/s7aVVtEFfzwiRPyWmc+uyJFldhIgftGe0jbZsiWh3fYBLizgjx1AJoZ4IJv7c
Akwq6EJwtfCi4t3IbyeVNpWVg3Phzkh/DS+yc81DnoV2zm3ovFCaR4VGlpIiL1qLbrZDnPYlephe
GviipN139aa8uT6uC9TrnHbzpk3nok3zIpJn50anwsgbo2RgcCK47e2XetvELkTG7bxUR/cJZPDe
eSxuNAC41bilPdVLPMtwA54n1z5m6YA9+xj1/GOgHqvoBeBjDNhnwP52rg/cGJas53jHdVL+Yr1G
HtKJ8F8+/lqZiPlnX3jwyURo57YpTEZKkmG7+4Ji4u1GCbalqz+3X3/av6b9cAOjz01/DxIpfrH2
CDYr6wDoRSc7+YTZzU+CUVvqcVHNawHZ35v2BcFhT3sw9jidN2ylhxf1pVh5h7t4R2X5oR+fIYq4
NpgaYd+2HPZ9UOWosDb7MfTGbf1A3euphu3leVgxtjC8+ZYO0ySPGiQxwgyPAQrhU1UQCJMbGQrN
abqJ1PTvQwEvpLDxEgVJrcUD2DbyMqKFFhcaFQ+NURCAKxYu6tjMGe8+msUhSMoCmvR8mXw/C6G/
tI5e/Vjvww+dNoB7Onnlt+fkS7hFIIKCRL0WHBYywDOj85l54huqhI67fcQogP19cKNAruBVN/XX
4sN6UG/UJ1qDoZR8ON4pRL+VTOMCmf9nxMR2ygI6eBERF2c5MB7SeHX0mo2/Lx/ig30bQIv/Q30m
LXzJ3qONcYi+Jh/RW7xvVo7PhWQABIeGCh/AZ0wLN7FjqdB1jPyLl2UPfvgYlQ+W87tXV+Lgwgli
cmwigUTnBa9TQhi0kyhrkizh6ly+K/oXc+3Be8H3qTPwWkhxjpdDseSQoY4yJjr6ugU9QX2yUTMw
CSv52bxXhQjG/WDGKgE91jgLBRdJfR0ijvmyp+yV46fe3ufWh24eZOPVN9ChNas1p1zMdjmweD1B
PYt2gXOLdJqPEtR/Gfw3+34buNJ3p9tk9Mcg+by5Hp+Xdh0tXP+1JWwAaUpQLaywhRDQ8fH4QO/i
zty0O3WnPnmhGz7IP+S1m+aCV5zZFFIqJYfRuVewmW/DT/I+54gMNwnhWHsIHxsXctu1GV3wkzOL
cxg42eaSrAwd7KVoKXMA/5TfoXJt3PEwuvXGASWkeOlte7BW5nbhQn1mVHAcMK65no/zMJ23SbrT
C8QWPEhVoVr8694WQsmpLbGwkh87w2wGbHENq6Gkc2vP8vQ3FCg2z9ZL/RasjG1xQi0T4UJQttxb
xI2tdxlRTSZYtog2c9zE+qeS19vr3nlhBZATGw56TfpEONsER6FrUZ64pCACDWGRMm6KmcY+2v/v
jAi+URYKnDIDRgy/gRYB/lJortcC1YXLMxLA+LxQUgqeS7LnDohs82AOAwTWsYqza7A2r4k2XQT0
PxawAUMNQifiijQtyh6dmkKgVDpw/2xs51VJHU/+8dezRQYAOMugnwp0rhCbfCiLuEcWqVeXs9gD
yvPjR/DX1wK0TkHek6+z6lxAhNmSamSZK6tL4SbSXjR4sY1M2avBShxa8K4zK+r5mowwW7SxP1vR
kgMYsb0CGa1m1X/vXxwfc4cHhR/K8EIY6AaK8uY0QFCbotAxaA+WNdMGtf8DMwY1YgREmTJqn8Jo
Jkk1K8NgYdC3IaGxSs2F4Pz66l+kSywMEGlOQVC0gE2F00LNy4yKvgk/l2Hs4OjY5tO47+FNqtP4
dZD6Tbjalzt/99nxK5gUYkBsF/CpNqjtHdFhQDkqKr4HfrNJIMLS052OkES0kpfNP1GwaPGAQRqq
KTA0iJdSa8rNwmh4UbVtuvJmtCsai0ZS7M3Jfu3840qOdAF0U6lScz9DxoQmIJ4BBW8Pfa310eyB
LsMv9226LUwoqfZ57OXW5yR5V5SXMPziBCsv40ujBL8HJJpHFKDKglWyqj46VhRbteoWDZscRoc6
uqsHh97glQrvQmiaGzFI0wDzA6IQvSZL0glEIl6jyoej5t+3adJSOfndOs3LdQddMkVvEPgkOFfA
8AveomewqBgd3mKYHYKA0As92FC93Rd1ibgA2KPddXsLMcRSKT/ZMGSggCGeUL0KS7avsiEq1dyC
Z4VblefItULM0lrhJWS5FGMA6ApXPMdJRryHN8RcSWa+iwCwd5q9RAq993mW78Ys+3J9XMsWkQnW
nPl0FxPr0ppJOUp7xm4Y/0A6tIcoyp2CqnZjO9nVyIX/7+zN5+dJglYPdZNbIfaKY/RbDhtY74bb
ge5L+JpfEO9ZuWwuLhttHv8ZnnCKjdwzkThlQqFw3aFCiYzdLo+218e0aITbDy2EQOWJJudjytDr
gFSGMQyJeii1l6aDikhJVoay6PEnVoSZQ6WgSuIZyzOg/oL8x5e2KR+06WcQVc9/Px4eWwmKnC+z
iO75eLRpRCUmHonE3WvaO14AmVu4FnwXThiq0zOEkeOFN1chLEEIPla+NCeUsoKOyIccffi8smZ+
/VJG34/WSrxYNEcXnI3SpUHXjzAmeIxkWS/mU3Mqbq3kPtV+VX25Nf8p+uDQaW/XZ3AhC6R7FRCo
Q2LDLAqDq+S+leuOjCNxnJ9SCslNFq1Ug5bcgfQMYc2ZOIMmqfNFYhOBEK2JtZRxDmgnbdp+/Mab
BqRbxso5ueTfZGk071jzk7/4oBUpJXc4iAK92LqhZ9NN5ZtaTVcCw2X5ltPx1Mo84JPIYOrRMXPQ
FgLipB9/SZNh3vqQuz5DCTd+VqRZPFQ3C7jEoexHMba+iwveyl0kjRxk3vruDdkite8Of7+STLFD
7Ua3ZEe8ordpMWVpCF2p4vjPyM48D+Xn6xYWFxJaFY0Awh1LBF2rARRCYzVbiEpIvZDsVGLwrQoi
0nFh+N+bsFujilgySeFNJ+eZAd8iLtpvNPgqDYJwlB6/9PLHlGhQeyIjyDPL7vroLiukwrIKGw9Z
NkQ/TJxHKm98OJ8gSjcnLzAQUow3eQnVY7iv187Rpd0Oqomjmi4mXf2TiZ34kgKBmTUZIJuKqjlE
pnaYovbeT4ebkVDmV+1told/nzHPQKp/TQqXjC43R9SBMFmh4ARHnjvYPxt/kwb+FtRlFv0P4hn3
S+Cw8yWTZ5Xz3dKNY6cHEvGsyaJ9a8lfMrm4zQveZC31oRmjjXS0tteXcslraIGl74lUmRZSIaiF
5TQYsUPK9YeccpJ34zG703PeWWxjpRS3mCqz3+b4iUH+nA8PIvvEyGHu9yBvd7Wkd3WOVyvYxclP
Ogck7bH03yx1p1srUWgx1OEx+IwO2kiEqkHcLk+JPkPiajqTsuMzujI7v41WzCxlXVTX/2NGFYqy
cHfDTT37J4KP26B5l3i0KPNdiPhOF69E76VlA7/Pes0ERIZ4LQ0MSYnVdM4p0U9za9/+5ZSwA0jN
EMLHnOyvO8nifj+NLYKXBMh+A9hitcxWe4yq19y2cjfJ+31qBDt1Sr8OCGdV8KKZ4cqJuLR2ICB4
kSBxpkgm+IxVdpkfxPhMUtKgUxj6b6c53vKyvNa6tnS6g0kjVFugxOhqPXfOCMHJfBqQUwDX+DUv
ofbSxjX13MVVMyBXciCwkZnQcxtxO9Bb0GAjsyBwm6Uy45ijXnWP5sr9cHHF5nZofX6dNS84Pewc
xcF+As4Hb6ut3DYOVLUPJJvF4Oo6+vX7sItr2zV7NYEb2whfUblt7+y2ClfqNJdjnjs+eSGhkR96
LjGlMbQeCleyAI+XjG0P/bmfb4LGgAz89bqTXm4/DNFqz4v0fM8SDdEjbLSaQ6Xfr+8z89twDNyU
VnfYeCEgu27q0inPTc1jPjmJDMUptEHHlALWv3a2cLR48VoKsWZEcMjOMOpSmaFwR38b1D8cqXMT
YyURWrIBlomoSL0EUWVhd0V2V8nw8iFwVSCzlHao1aU7TVorkiyYAXrNiWZTRZj7q8/nCyFswy8U
6s1ZbX2n+XFv+cSPoFgjxlixYwkRWJOoFPWQw3omMoQhxLC1BJWloayEw0UzCGDPhwnHpkjOJzm8
8NSIEHnJ6HeebNM37JizOkrr//02VgBNIRRIcUXnwis4QVBW7OHUybwIboKjvYV+K4kf7Dza2NU3
swh3tlJ60xqG/DLTmp/7uMlRxKX1Q6QyMSNILn1I8zw7RVyuqt7VglNaBqOCUotrSIl3hJr5+p5a
iBNz+zv9QDOizxZ9pNMC5F6nCFZ3xKM77UeKZMlErjUa/e66pdnbziuEfxrt/2NJ9BJoAoN6GLDU
2J/pMOYIRezG2E7DN0MlNdmuNvZeBmOKWTzSgpShJ5qyu+D/kRzWsGVCURzSEudGNCxTeJ8ZQaJ/
kjB9GC2YxBxZhgwn69GOtfrq9/UhX3jsDLKSuSSzuegAFQ+efBxUyKT5AKXsApf/nG/9sf/hS/Ua
ycCF6/yxRDOXTKJFji44LKh9yFT1svIc3f/I0q7znDIuthDBugMHuC6TSFcGCtzXBzj/2LM1FczO
n3USkeMciVduV5VXVpard9vI2ui01IQZbFPdiv9cZAqCLWE1s6qCWUpiMiPSyTRjQYub66NZXq5/
J1HMJIsKJfYYO16EYGnYuH1/VyU/rtu42G/noxDr1nYrO5NPF4MXZL+jSnIjKGFyOXhC+WqlgHyx
32ZLM7RlbluzVPG2natjkrY6o0kGHgAhF+6sioLG+6SNiK8nz+CbUGxZY0NYszqP/8QjZDMKDV+v
8Yj4tk9hujXvSyTSAcAM2hHO013YrF2LF53wZKCC76OxTT2lw6TeqRuYh91Iad8SXvNkQ/KaPN3/
D1bwxJzg81FbdaRDmEthhNP8g9m9lDWEvWuJ1aKnqCwdKCVehsTKYT/m6FLAtewheHUXQkNsdMet
VNC/la0l4YszeGJKGNJx1uAD1k2cqr3M/m4ON1EyeDN0uDLXqPWWbekQXHKNoptc2MYtUuHFEV5w
z9BQYxvz71aIkL2qQkHChoaLemVTX15/531A4fX/GRRf+Q04VbJOJm7Qp3KQC/2Wc/auDuRD1n5p
wvIJihg6nnHTo8w2SQ/XvWUxpmgkYYDJ56YtwTnLIc39tGQVU6nYzMqv/vTDN/yVOLzoKydWhAVE
HS1vmxgrMqqWcMgc5DDetUnupgBErw9o8VQFXUCniAV5Ic/z5zvcrosefjxsSc1WRYIFgRw3Tjdq
sCkqlIyDzRBokLFtr5tdnEcDtp75SsNyCm6jtmZ5TPueuDL6u8Gkm0/RaG2XmpVqyWL8+q8dkdJr
DCWkG2AA9PLE8VLtW51t+6x1O3vPq7dnVD8pPK4MbV6ci0P0xKRwy0dtLTMkDZNIo7gogXBeg9Cu
y28I97ry2hV1zZp6vnyTDXSDPUi07F3VfwukV9N5CPW3MNsG+koVYW0yhXtOD6+AnsnYMjt0RaTN
mO2aiWTkPeu8clA21J9XrohrFuck4uT4SQpp5iXEojLGu8boNrETIOarbBAbPPjD8XMaDU9mW/y6
7p2LucnJEgp7AoHlqLNzzAYVlYwSZULdWBnZJSB5jmOkkkDbdLARF2U8Xg0UKxrJTqT7sHuvyi9N
facFG0W9QdW1ym6O+m5CDsGPX1CLdE0ZVbA7xArpW6yCyLs+4MXtePIxwjxX0bHuwIJUXme+UrnZ
FgmSXtaKkcVZPTEizGqqITnfoy7vJcmtVg3bcmw214exGDchKlWo/M4gIMGCxVKhBTLNSnWgqLtf
tc6bT4YarbmyeovzdWJISIsogyIiDXUbiqkNWIEYqs93xVyJXZdGgP1AywQBEEAM6C3Onb9KFTW1
nDmQoEwnddE+b/Vd7ih/vSznZoQIIqG2iLw4aw+fJNputuxvx6hJ/3ppzq0IsUMyLLWZ1bk9e1LR
nnmvaAQo/R+98beFsrlZgzc/Hhw0sgRdsIN6HNJGJrkPWrB7xdZv4NwsYB0ARYqm7srUXYYnjM2y
Djgbz+Mim7Zqoxw46GhvtbgByiJajCbLJoSeyYjR2snYtSuOd7mHzi0Ki3UMNTOBAYDzzJwerbpy
Gyd4ub6JFt2OOhYAJ5n+YhGp0llDblUjg5K09EeW9fpHols+8qjOGgLhMnfk+RcSHoV3kz8Uw+cO
nhbSNCijXnlxkt+q4Q0EnI86rKjlVzRTrw/qgv6bLUT7ELh6gycTE3b6c1ttnauJfTRJG0dP+bKT
32Ya9twr7uDgT1z4BL4EXvuDrtXrdrUlFzm1KyyYwtXMRjSsgq3hk32b3k/P9XZ66nYv4G35N+qq
+5Z/tgLXcT8Z6AB0H/Ve2s591NW2uYnfFc90ZXQC8vt802z7D+3X9S+8bO0WZkbcMXletYU2f+FT
uA8/gfrfhvCSIBq2re6Kbb9p3OnWdtXXzL0Naeru1roeLlOY86WZff7kkJ/ksm7bgQ+IlNuq+lDM
T0p80I/PaN0lyYpzL6S758aEIyKS1SDnAR0/gGdCf9CMbSDRGGrvumrnF2+Vv52KlZC06OYnricc
FmPfxVkU4XpG2sEcBsm1BUVZ7nb+jbV2Ai7NJQVHum14gQEJKbh5INt+l0PpBauNOyAVMsATPcJU
OAXdBtG748d151m4jcFnfGJPcO8ssvQitrCXJZ8bJF3kx2Pxjduf5+QPEowvw86G79hZOUyWNhW1
QJveABqMKEGeewzaUFKYoFrvkf358UGKHDel8Zz+1KS4UeXPtn64Ps6lmAhzBHDPmcQZVO65QQfJ
+WQsMciTZ199g2cdUdzrJi6bLNmHJzbEclVpqIXaVBInV1W9TRnale33Lom+6TzBVKPyrCAPAEpn
Q1vVvjSDbTJ9AOZZOdEuOJDnOHn6FYIDwVsV8hmMtO8LrzB+lH72chzyneJTPVffURPkKnMvScig
dvQRDOnT9WlY2iyn9gWHSnKIDR1k17hjOGgLwiKgf0zKvRE/W8MKlmvJi05NCYEvzzpgtTVDlal2
VkXlBtZGa39p9Y5kO6lvrO5/EnxOLQqRLjc0+FEnLCbjp7jcD0cvyCGFs4pN032urWCLTFEl/32l
9XxJhZA3VCQkqFKhEGp9znXH1ddyrrWJFAIcwipGXRcYqLMphF8JWbWe5/QsukeWeQug5j2jJWPK
jNfrvrIU7E6nUwgDEr3PBeR8hAGtg7HgTU9Qj28s2In+ieND9PdVmXkeqZEA5LUMXUwtp6aM61TG
NYPj777pKMa4mbM5Kp+vj2o51vzXjOAkaul3yiw86DVTfOPX44Pe6FtZLVduF5d3pfPRCF6BEl0g
1xpm5Po1g3F6srRdVnhWbN5cH8//J6T8d0CCe2ilj86ihKUqLLwhbbZG9GFOG9Xaa703GUjEUbTz
pnADQsNdsT2Hq/NizDxK1Avo8gMNLQJz7KFW8kkPwLCnRv8P8tzD3kymGAl2C/Hp9uh3r1Kh1x/w
RiPEVLWwnBpFv63io7S7/imLgQ10O4+B+txGOjvzSZajpWYbWVVYgxzVN2H8qUgmBJG3ur61opWn
gj9vARejPrElHFf+YNCzXjNqq2o3UT9hE2NT/LlMkPpxvkL6u2GYd42R7EvV/GoVKG/JtQdJ0b3c
/Zbs4w73P6TyT0cJPdir9tog7ePIfy2r+K6ByDt11MP/bn6EaCyFUDbaCd8syf8M2aGvwCTf5RRx
5bW7wNpKCBuMV3yowo9Ysp2A/oJtVnzK5S9BGW7zYg2ZvBgaT1ZC2GUBBSy9LVj1LN011ZuE6JI+
wkXCM7QReVL7oUTv1+dxMcOlg+JfRxO2G9mLZE0m282w9rFxkNot4s1SbHpIyHbtizNSX1pjeF1O
Xk6MCqHYKf2obSzmFBk8q8WbjLu0/kgnZVsrwS5Dt7adS4YvI1RYzm0yrmyuP1XqS48HAs7jMJgg
sV+l1Ebfqpuo9gzlngOPLsPW1cObKX5kmxfVNzuY9alflcEz+0+9c2vKHxb62den/g8L1rWvEKZe
R1i66FW+wnp6Mr9CmLKvNvEBRSkZHqGG7M3tN/Ih934Wbuj+5rlQ3iUbaZdunc309fq3LJ6NyNv9
Z0KEBVHKqauIOLU3SGbiqigXG3pEW9+I2FYJcQfia62xBhFcvEvSKfGvVSHIpUgih7WC1Qo+eqSI
Q/efb85j5Pq/Qq6RGaOer5OmW80cD/jmzbB24V48PU++QAh9EZS7eRryBUnlaiWOEG5y0FrXJ/dC
5e5PlvxfK2LneE4BPE4NrMj7+rhtb9R95JqHH9Xm+MNwtV+jF2yLD8RI7U10yG67bePCj/JVe/2p
eNEOYWjU/pLN+iZcjmz/Tr9Yj2rrRqNXhc8KBsWha7+gpcNPQsXLg2r4LEGT+aqEfdZ7Vh82t3Ub
hfSyHKP2H12Jdd1N/NH5AWY+vutqxXlAhM1Gny5z9PFlGvzma94l5T0aoT7yZJZRv8Ie3u7GMK7D
ndoniFyj6bZtokFqZ2lqp3XDsPSD7dFOy9sgNhpwUZ12R9sJVVlUWV8GpL7fqD5EFGvpGLjx0Xn5
ONa9f5tUwRi4Oc2JG7YUFW+tnx4zy0n3sTQ4+zqr820pSarb24igHKG83VBcrjbjsWo+p/nY3/qm
E3qDWuZU0B07e0ghjnjK9QrkFOXWh2M7QXNdW7aK2FzeWebON/TsVguHZGeAndlk8E24QyTplHhr
7SvNt+1zjmsfN85A32qTT4hRN8fwkxR3ppuGR/u5SbsRfnu9amEdnSblpilsI/PUZjR/ykzgXVgG
WUOFsIXyqncKWXMBSA43dM34BwMKsJ4wXTa3reNU7/bUjZ8Qsiuf7WEIn2o5SG7tLlEOJcXPbdp3
8u+oVLsXqjfy165RnUOXhfxE366Ou2K0SlqSR6U5VDxG3QaJLr/Ifh9oG16n7M+d3DUPYTmaxaYs
5eyXP1nSDig6Gu4BeIobxT6iViwHaaXftvGomK4K62+2o5Sltyi2+RBhqn7SDggY9ero2rGqvI5D
HbzoPp30Xo7c4mMNoPKZizrdkGZpH79ZVeDXYDWDAs5Aq5JsNykth86FTH+W/aS5hShXenDMJm28
QrbjbWX642+zNml5nOKs2V/fw38qfleCtaOeJ2T6RKUwkdks6kP0Si74jTbx5Nbf/ITEa68+5Ydo
89HfWYdxF7rSWpj6c5u/Zl1Id46ooTjdHCnt/Y+WotpN+AaAcHrJXPXrtLW38Qt8Yta99eQ/WnPc
XNNtWkxMwKXBugWvA9D189GPKdtaDxJG36D32ozlg6lP9tZv+++Ipf1Mqvbeylg0Ix8P1yd+sWZE
2QayCrhaSMqFnCgqNetYDMfaQ2xx52t14uW28z1B4XZXaR0ngymRdEqUZeW0jFxJoZCUoyJ//TPm
s/hiAU6+QjirrabKbZl3L483qUdfGva6dJhglo37zXVDi0H5xJBwEnfo+Ek8rtVeW7aUe9ukc5FA
vjdk6Wsb2W43rfnWYgZIJ7w2w9TAVYqXHomuPmPQkTdt+juNE2e0N5X1phCbm4CrzaYbHhAd+/tR
wrtuo1RFGsgV+dyf9GZU23TEplz9yCzOeeODVmzXbj+MNSTN8vioxM1IaDRsxYt4EFpyU1fMqCl/
CgZPG+6M9IFTZ2MDVrP0XVRuIkVZGeBSYgEkGbyqRoOyIXa5dk4UFF2T1QSjzDXa+C5som3B9fz6
PC6agZoOyhP6O3jEOp9HRCSPZQfbP2ZuKoQXTelBbX5ftzFfcETXp9X6XxvCBYi7rwajLDYCqyh3
StV0hxKG3pUJW9pgp1bmkZ5ceP1x1NpSwUrXV26RwE3TJV6vbirUAK6PZ9khNIoyPJnz9HfRhWdm
RSxJmDL6ajv1pNmcIXY5eWWdH4yyMdGvPLphZW90WJ1XksGlFYMY/0+/EW9Zf64mJ+PkdozKntHU
ngMQAtGHSDZdDR7n62Ncitfs6H+HKISrSXGStuy5SCbSPZtto43JF/i+PsdS+k3x2eS0QRfN2gvd
8szq4KaBk81vZ0I6bSTcFgqTbV1UN77mJsq+c3a6Ct2JB5+DWyrQLKyRYi9NKOAL+AbpWuStTgiY
ejtKmco9wnO0VwN/AYVOm9r16Vy0AWANZiagxDyynzvncCwnJy8YV2oGd6W6V7vipij+uW5k8aSj
UeVfK8JGixu7SpseKxGtDcoYcowlr6U/PNW67Sl+1XnHqtroXb/pK+OTU2VrSkVLZ8/pB8zTcOKb
tAuYqC2TZTTJ+MUcKL9N0U9JK25kuKKqZu0CvLjlT8YrOKlxVJAh8RlvFu6b7j0aPprovWtXtsIC
dIYyrDlX86jV0K8sOKV/DI9K3pK7TG3ya5LtX0d13MISibZUcN/pPztYxaMWMFILR7quHl37iEpb
VtY9HQZh7BbDL3jcHqII+oxmLa9YuniffJwtdE9kltlEgc+U92iJRneTvW9zzzFqmrnjDTS7111s
2Y/nlgaaoZA3F/xYdZraD+apyOzRLTJlU0n5ATKwlWLxYvQx/2tGcORBV3qofTATdx9N8dRO8WbU
d3Zqe2OOqAlV43r7vxuY4LljQ9NO2GFRPk5eYwcp0u3cY5thTWNrbQYFnw1Cs9CVep5BmEaMR/p4
SM/WqMsX5w9w5QznB/srtmXoVlJESk2y6QN7qZMPuFKDMd7U/vcp2nNAuTVXsesTuLgXbRnqCshu
qTcLCVlatK3pqzmxx9jZpb3v673uPIytsrtuZ3H+QMNC6wQklwPqPMQkJH5TnmDHADU96YeQml8r
JdvrVhYD2YkVYZWONjf3GJFrCEyL+6we013QSF+txp5cVW1f8iA2VyxeNt3zEnp6rgsmh8ZJejPv
uKFJP5vWLa37kMcz2y89SeG5CcVbC1bkjRxv1fBbAAuUkVsr4NylNTz9BOEkHLQwTeOQT7DK40YO
jV2iv4768Fy1Ky+TYtDiKkZLmY2KAN01yCoKYzWKdNTKCC7pY/kjAucT279KQthUPvKQRtf03y3m
H2s6eHG6o2ir/JN0nJxKqIxomaw3iGfZ0w3Pgy95jaBd2z3o5BLatNbxLs7ibA6aLjYekG0EdYXg
BUywapTasRF6Vtyw3dJMubMmzt+/DcaAwmHrgvJ2vncBCBOWq8tgTgs6R6J15nuUyy9JaO0kLf/0
t7OHFcBm3LXoKeMCLWy4IkPfIQoDr6iVn02R7f1i/DRIlKu6ihKCUtv76wbFHT4PC9ADMhM0PxFN
hEgytdnYSQp0gVb+KSuaxzCyPIW+vetWLhBakCKB2gNON7N20DUnBJJUHapjLqWhd/flSLkjcFEQ
/vnhbb2Xla7vi52NJRXyLtqbTVwNW+czGMLS5MMsAb8/9Xm0jPf7+3qTusgMXx/Sn5k5vWiJhgTP
6zV1SMbID70EvuNi01MW773YM7cafyObduc/R37fffmyeXC2D0879zDMA98//9Tdex1gmrGFeGv7
032mSuOCsHE/9ts37+bl16+7tZrQ5UY5nxdhBVQ7TIKKCr4H53XsRS30CZlS5Fs1SF4to1dWkgox
pv/f2aFiQH486yvOQekkDAwKDeS9wuzQ0X1rI8Uil9at3ZcPw9Ds0I9bWfZLN4aECMVceIdtEjRV
MFe0apZFbRh5zdDe1pQ93WTs7wpV+ktYiTgsIQqkvsSxVDKs0PZpKPrSTsdtUiN+1w432nyjN1LF
NcM1FtOL4c3PXs6s5QPFFlKugtkJ2IVmD2UCpGSCYIATKjHpUVypmi1Zof1mvhAibAeE/XzNVD90
UDwfuMjX9wYdZ+qUeNIaGn3eFmfbBgEdhT5dW0F4VIf+8NxImZTUxrMeMvC2vTGgJSEU3lzfmgvj
YAgwus/Rmj5ZIQS0U9BqacU4Jr97D0MZOi/lUU6tv/c5jre5LYqCEYFGGInuG3SfzzJ2MIaRMlQ8
vt0n6ZfrY5kd92y6WPZTI0Ih+1hU45iiEOoNEXOmBMWhrWHp6Dm/0dtM/d/hUL1dN3lxs8XJbSDW
ELFRf1Mu5FC7qOh57BwilG+jl7Cf6UZib6jkn4oSvAxJtzlm8oei5G4ZUIzT157VL0IHrVfc24FS
QFHwfzg7z924kaZtHxEB5vCX5MwoWpIVLPkP4cicM4/+vWjgW89w+A3hB94FvBBWxequrq6ucN8z
LuqphbStlSRdoIZOL3ZAyvTGDysztG+l0kqOJGiZm5TZ+HpZ5xWT4WDNzXG0e8+2fypz6FVmsiBJ
caoInkBdy4Eaz+tw51P62kgpnVUH5tEywjCkmToFl+WkcRCRiqEGFzqjv5/gXIPze5dNbx7YAnX8
1iaDG/HSNYTbIJmX2kmTF/Dp9DTaF7FIyf9T5f0yjGutv768BvLK0aSHmoQQIDeMQS+Dj6ka+7hU
9RB+JMmUIVmPiKKsrFYAIoBf4D4e81B3dB3SPwZb9La5ynNZewwSWdiJYdV6V2lo+sENUIGAdxD7
KcxHlTA7+MPQuVU3FjDnCYNwS24+g6gvThrByfseWN0yLZX3Fp4chujVMmrdy6qdmzQOdKZ0lmBq
/HOgTve30jwxHrM4dqLqKlIkl86XCYRr6KamvSFnbtkWtlXtgi1ytBW7Qq5KH7w44+IuM+dTyXi1
UCQ4bo4QBGluXguuT5Hvsn5n9a65L4K7gV57YmGGyufvOLpu9XqwtLTKoNZMZtQIilrhk2W+qhWd
pLuKKTXy2aV3o/iHLn8DXWUwnyvRCbpvRQGU0c5Ud0P7AKvu5c9aMSjicoC25kMF6N3iVOlxV2ph
T99NDJEd7ysJt3VZwlkO84/iRyLmTzhSvAUMWJJrRBQ/IhUadbJxdnczvvffh48tjOMVx0S+DapP
iiA8qMyFL7amciiTuY3IbFN7bO/6+qGRAais3TreeEWt2Q2l4T9AULgDbeEDfdq//dDiwp/84qrx
JtcH2MTMxY3lOwsKQVwgZoLtC/PkTl7EFYknd4Mggj5ZwBV/V5bm5Ba9Vzji1IlXUuhvtQuuygO9
j1sT5tSzyx+y0E6q9TJyLAaJ5ebDD+W9T2y4Ncy4snwUQAzcKyN480j9qVWESdzJflij11h+4sYC
kaw8+IL5ctn61tQhkCE5R18BM7aLXZrJTwNC58hJoq+S9rPr9rryswg2QoB1KfQ+zQA08zDvQplQ
lII2lJlDE6+b6eeE8fnDY9j9vKzM2prhqgD7m3PzBDWnYqKkIbj1rNBhoKE9CKGW3qSlShrVCqN8
q4lxjo1OwpoZ6gM+55nWQDu/A6NRK3MjjCNHDnrxbUgZhbOzIKJtZBSz3B7hnpNtUZDF73XWG/us
GVvGQf3pLu0j0XishgQ+kG7ipXxQTUMsbUOsvZ/0ew8vU+AnPwyj1q4MM6t9Z+xM40ONcunbv68X
FOt/SgyUDPVFLrhsuad60QudVh1dL/Bt1cqvLG9rHGJt94/FLKLMjFYMRTMQkwTg4A5XfiM6Why7
k/d2WZ9VQUCzabpEA/QZLImllnIxqcT7bWowk5oNqvpFMuPyM0kb5cekBwQGlyWuWBxgNuRS8D/A
JiwDvQLEx9EsQkal9PhasAZXnaK912zh35+F0DPtNNcPnhv1zhCclEr21KYJwNRTK8WuYbilhfdm
tFrL1qC7LsrGbdvfl1Vbl8mIhk4bhgKt7ulhYsbCG33QEhxwIHdhh9leF9JTlfNoTB9jcSOkXLmY
4AibnwngINF5szy6GLueK4DvU1K/FQkS085w9fZ32MzNXFsjB2vbRmblD/2ZZZD0PtWt9Mw+lbU0
cfzJvBE1iNBNbSfXGy5ixRxhjaEiDxbD/Lpa6NRqfSxYQgZUYK7DbD3cRGlh97TW2Fm/cdmuLB/2
zrOXwhM+dlkvrK2IieVkiByI5hmSFTvhHifyfcjqxo5iMIdmZtKN/MiKeip09qTFNEC1idlOF1Hw
TKGkKBs5aa/cRWXvpKJgj2Z65fXpRs5iS9QibDEnJSJ1QOI3zt8KM7BrEol6/h6o7mWbX7GLE5UW
0V4oio2mZMjJtdH1oYIymvCqndR/9xo8UvhDQpvC9TJmEUOxUivJm1fOdFup+uTlsP2G1f6yNnPg
uLihZvAyxuwoFXAtLkIIMB5AHmzn/qXoS69XPPCfLwtYWS6N3gH4MiitKGfcnIVXxIFOpdPRg56T
mu5zJbIj75/z8fPLB99HGgTQEWN5WkWtNgNB98m3JPndFGp2WIs3bfZTq2Mbpuh/35yTUzvb4lE4
HqpCRPzMqVUq6yWpINkGkHIa3Uofq43Jy5UNQhTugfIoDx9x4SDCLg/xH4jSSuHaHI2HUdqq7G2J
WGgzakHnFx4iqmKwPoMODxvy6PufLxvCyvk8UWRhacEI/8xkIcXsITfD96hUMD4rwtZbacXNIQfu
FOg4KAQt65R9ZYhTNsJsEpbqc9cZdmd5V5McgNUQ3yuCuZXHWbsDj+QtQeRGkwqX79EcYRX1YNdV
kDt5B7K/L5cfnmfu/dA/BHm8cW5XpTIfMSeeedgs35x94mu1H5aJM+XJDXWhIvklS4NdqI8p7XKt
uSFu7QFK8PJX3mxDRxYv95kBhD/y/E52xmq0hVqzITBx/PG51x5S8sTauLOi3WWjORu84uF7Indh
/qpU+KIYIFfypoMS7NXyaVReIFpv0HbMD/lcsQ2zfVtf61vphlVLOtJ5cS50T0hbHzwOhmwsLEfX
bHEQHsfEv5c0uDq19N8T0ye6Lk6IOlhc/Pmsq3znS6ld0pSub+LRrJ7DI61myzrayamI/LaaLWe0
rN2gNV/7ugX/w6enJJzcje1bFUaGFRhWUiQA2Z8KS5rE72qVVG6j0X8ctHTRlcaPbM71hd5LdMUU
jzreZRVjHSBhaYcg+ubputP5712+4X9WTIngka4bCBYVY0aFOP0W0DnbKPHmzrqKrqxsksS5eqLd
DhogKIVlMd+TT8ALezK3SJYGuxY+FztqI5h1ldD8XzbbhN2cJCkolMsO4k6WGgPIDXJUYf0rNcMb
bmFwak1/I+pb3YEjOQsjVsySCoTFDgiy5Pb0vAmNTAT4NfyfSh6cBJIR5FgAZl8ERn5JpFcMLcdF
GC1bya3STq38f7h552wO2AC0fZ8l7cnyDCnweonTDtRU/OJOS+Chacy3y4a7tmo8aSzKHlTbofo+
tRWj6ISAaj7WEOnZiy6OyXVFk9JdAK/Gm5bGXy6LW0vcAq9K+wmmYHFUFrYZdCElkBBOjgSup665
Jg2Sdx/w0XjjTStAb2vcJ5C3e/vLcudfu4j+5h7F+VXFnkFgdapm3md61/qg92MNd2ZTqIe4HhlX
zLX60WSaIXkb2ryyjfzbZbl/MOZOBZtQ+5Cklkkp8KJbCC6taWxCpYUot7ZISU+NcScEw7tQK/IO
IFRwsFvzC2Mp05emL0a3iUbVqePws68oX3vJf1PMKv4k6ON0iDsxsn2fOsLlTzwPivg+VgYMaW53
cZlbSwSxFqCDoXytvDTFl36Lmef8Aj/9/Qs3nKV1oKaBRF5VOsTCmyG/DMlTkh400y389p9Pzamw
hXmpUaZOBekw2wN7wQ/sRPH3oNpttPqseVh6h/mHFzopyWXziFw3HQUvcsUyk1iq8abFXxXlVQAY
tdTuYvm17G/rbi969zJUope367whAgBmTj/YlLw153ToqSlnRpcnpQKcuCx9SLGbeByabmeovw3N
oWGmqntH0/qd1b96MSMb1v1mXfkP4N/CqPkE2kyozlNcW5qMoOe6OXQYtTEWO6lwY4bMyvCG0fdA
Dp1CeGgDcPTmljkddj/JgfFpkHdTuxMmt1cf5cKpg6uSCHz07FjunSY6dMZLNjz3lauIgSMCt1xq
wb43VWf0POaQntXqaoTxczArO6u/qRl00MJ9U3xN1V919WyZD6p1iEbx4NP5QoIxSZ9b4ybLth55
K+HhvPp/VV9YcxgaHkQqqF76sRvoCWNnnG2gt9WHoQWRonDH6LPGbNblXV85RCdiF5seDYMgJD1i
u3Hf9hRvWcdncnAYm39Him0jAXXuLk+0XOJ2Tn0fm7WPuHwE43scGe65iYfBbjqQPMG3G3+K5lYP
5Pn7+VTmIoMSFk2nC1mnAQ6hO35Br6CQ2uG0NVB+NvYq/Tk/sDYTgoKGsywNM+rg6XGLnHEaGI1P
GZF7zpJflnYjtU+GIdgMR06xW4xf+ip2dWkvKz9JWzAkw2Rdytgfha9Cue+HQy3GtiAUGy+BP1fu
+en6+4GLF4iX+qqWSyy+5rP45k00YfNqijjOvEFrCvxmkl0l8s7wH6fwa17cxllqN2LmZoPljCHI
ldZTq9QMbj6YgF9Xxie51rduttX9OooyFzcbeUhxHGvW0QckTjAcK34Ng2umeGX6kYB+dFXjs0kJ
lky6VX6hHtsOP9Xc3Fitra9YnEcAOAYj9vgKsQEF2/tZ0jaYtenG8Tvvd5uNhnkRAIzmhrclIHAH
cjQN24MGg+hTKu+D6lpRwdoOU9uw3NZ6N/IPkQXnZcy/37Qh34nWR1/RP/Jy2RH88a1n1nH0JQuF
cxLDilLzJXU32VF51dKOmcXlrSnfWB5Bb+VKyhwDPwAVIop7f/o0jK+q4LkQkrcUIKNotOX2hg5d
pzZ3qdY4UQj0lNrYafJu6CFvzeJw+ZtXgr559ZgP+TPASD379MoS4qQ3rH7UaOp89+SDYXwISmBX
tXoY6BvwwLto6CcAYE1qNhzZqnmwZdCoUNg7a7TyzY6u4HDS7Dbpc7sFDcMFYfanOjOSXFbyPJCe
dfwrabEvvul5qlIhiYofD4PUEQJAUIdrvd3Cs9yStLgL5JRN82Ik+YroelyVE5DvSvKothtB858u
u3Nb+0+n5TWgZqVpjAFuJyw911TtSeavyU3RTgBGP7UC3dT4Jl9yJuGTJB5k5cYPb1WLMOQtsd6V
4s0wJ/7jaz/ek3a3q/Yhs1JoQ3a5/EaoOVpPl/fgDFnij2+fM4jQr5Dq/XOMj578upJ4VAr5YF3w
Pg1B4xqV8eRLcD3BY7uPZXU/iJB2jYabWtbX2PtRVQK9uV54mGAsz5staoB1yz/6oIWTnAK1HGih
BXxIn/b5WDiSCPikdVcHsmMJBRmd21p87Bl6M8KNlMSK6dNComo0TxKuAIN0euhSORUgTMVRZE1A
vkq4hzl41yTFRuFjTUXkMNLC9CoNOcsuI6GOISo08MCDJkSO4Ae9HY2wO6QjHNjwswl7/l8gKb25
wlRxpaXxSHG4M7dQS1cVnhueyMHgppcVJq9UaiujEm2HTXTNgP4+nLJd3mw1wawF4AB1/JWjnC5s
ogCRFKTIiar6G4DbQClIb0qju/LA8FCuPXt+f22K8Z0lMjOmBk96Lz2EqrrXunijqLa++EffsogV
WihBGS5mk9s52aEduupa1O/zybAt/wHEpkpMbwztrk03Ttr8exeeQdPkeRVwefQCLew6odQhhbPc
OLrRJd+xmo1qwLpmRxIW/lTq1DEUM1Y5tT75xpdBua7Tq7j/ogxPaX5D95oq3/X5xplZC+9P9Foc
GmrzfqCa6KUZr9IEKoh3SMQbIXuswt9JQxcFvS3/XjY3aZmYJxsZnzwHSNQaXq36iKaqzrnw1KtU
AKc4szYerfOCnW3ZkZjFglZiFYzGLGbwU6foD0G887KdMnzOFSiq2o2swp9jf0ncYiWJsuVGKLil
4vxRSvdCdE/TeOj/SgB+LJVdmnEzOnn2EzJfO+03Io5VV/Cfroa46OVIojSRmgS3q9TBrrfEB7Dt
7rvE3DgFW2KkU08wJTE5rgQdC+1z3UAF9z55G8nc1YN2pMkidMoh0hHbgV2LoTwS+9LphA0JW0os
3FmcN6JGdwMuJAAxduBxOfg3Vr41Izh7hKU90JVGrx1cc3Mv8ulaMXMlpLBFE7dWyi4sI8BP7qWy
obHxVgDC8XIgsBYlEwPMnQYkSZiVmpU+CgR81Sy0OmJnSummG39rgXyVNVdlDqRUFHEBP4gT6F6Q
s1RGAqbjQTTqgzk8W+1Vq/201E+i8jM3fgqKq8qPVpO5dZ67an8rGN9MsGHjRt6IU9fc3ckHz0Hf
0Qfn8A0kxWxKUSzXD3I0kgHJmx+KBfINPwCBtkzDN9+PslvYFUEj68UHM2g32Wvn3V5sEz6IuGF+
HdODutgmcLYkTw0kzW6GIt0FplW6slKJd5KXB3an+YC3Zn3vgDv0HCQpXHsw7jlxqMlc9TSyScbW
AVhzybSVQddLdzXNKX9W7mhlBDatMhpFg0H8w0pEW8ve/Rk6onzVzetyYN7OeBZUYXfZglbM9WQ/
FutAio33bc5+gLwDzIveiDy2IPeIU4rGtJQUtt9E9cb1M/vEs8U/stqFi/ZT2QwbAI/tdNplpND6
bLSrMNvRH+a0kWqLyqsJwMxlTddNj1j5TzZPBpHh1PTUfFAyfeBkAshg1zcRg8KdQEena35KjIds
rH6revq50oXrDcGz7zpT96/g5fS13ylJwirPj+qXtv+Q5N++BWuR+ZJX103ErMr0VBi3JchFrbZx
Ga44vRMzX6w0xI81CUxE6zCWpt1Hz2hMt4V9stLFbZ5IWa6srgMPMiIl4oplPvoQjm853KgjmULz
W2XCfZPZ5EiNHLw10ZniwJ2yiKTbcxE1bgz6WPMuW2RKE3ua3jdWf76czld/LuhDnkxv8uLyqrOs
SIuRk563r8N4myjXSrLvGHsZpit/pPfyNlWdONvY9LX0G2vyV+xsFEfHOZ6Yc7EyHpK9RTIx3sX4
lTAJdw2jQ1XtMiHt5N63LjpIQWXnCdUgOF7LzB79QyJ8TmWgSBnMdiLSkI15W29937zxZ6vCyBmh
mDhfV8tzHylGGQisiq72bjSGdgx4rNU+esZ1HX+M0+eNXdiStzBEIfeTPKxZjigEXEy+kcLeDqR9
UVwnwk1YvHbms6bdN/1VMLSkHiHOi+3I/xUNoOY86cXWgP1aZWNu4v1P/4XJ6pMOLkQ0b4/2nrXT
dZVMgM6AzhC+yoITt28j3K1t8lKOfNGGz/3/uPr/hC87TKCl1gZJQbhABFxod4lX7HXv3qPwBcGK
Vvy0gh/RFkPt0tPz/MYaKUUyK8RMw/J+qUIjL6hTpo7E5WL2Lwqwb772WVAVRrI23mvL1M0sa2b1
ZaCDkTmQl06NP/TSzhqhhXd681n3fguSm06P7fB22ajWpMxuFULLuTi17PyGPrKvwxzHJvrDU6R8
x8PfF5nplvq0dXcsw4VZIWbz6FOVgbIDbelUoVL19ZRhrtSp6hKQyptOufLiKxqnBfVW0kAw2em6
Z0f9R2TcplvJvTU9zZnUnhCPOvwyk2+19IvB9J45tJg7gXEwzGsm0exQ2Jq1XQbhs5amSY3UoJ43
F+VPtTSVMCksWMKdkahxjFqAJ9Sny3u2LoLmEbi6KRUv25zknOeZqmUZHFv+dVHTDBN2xY/LMtbW
y6IaDS6RgqBlC6TP1IGpegXIddp3c+Bu/aiIw8V+Q8zybp1Xiy0hhGRLaJVeGLnfRjFsy6CnjOot
rNL3qWq4Ur3VI70lZeE4rb7rFSlESsVU/RRWd5Gm/kxhOv8f1oymVNaNawsMm9Otb0Ko4vMOMb7+
Hmbfh8SjW8mtx++XxZwFYX8W7T85gBydyin0JteiHjlJVrtCeYCaVclvJhgq4XK3NesT3QlwDybd
xn28vH+WchemLRNb+J03y1WbnSk0TtZZUMqZu26gsq18FjPBuazqihUyZEGbNKHmjFS1cBnZ4IXN
0FAXx3eBfZqTruttT3nzho3M5Jag+cgdRRp6SGcLyFuZUyuUg41Qka91GT7HsSq+xgbIl5f1WllJ
BhLnuW66wFR6g07FtUIat5KCk2B67U0s6eXwgRAU08yOxOxeSQ3bA4vrssw1FZm30ej/nBEal2MJ
sSEJZhi1GbB6utN3nd0FrsWjwduiFl05bXh4SDXmOW9uroVyIbBw1AJwHZpg3ZhpRg2YtsRcATzw
3zUiPWCQDJvRJZbZZGsUi66P0WiMiQvll856UpJdWG1yZ8xffBzoYfgMef0VNGt8ZB0DCKqSmSKI
er4bg+8O0EgN18voFPqNFNtDETilwCQgZaPpNlQ2jHN1QaEoYesMBjyWj67MystJkYANtSJ5JwHB
I4/qTpK3egFXghu6rf4Ts3xieWorJUKCGD8IHNX72ivlsypCTiRLV3mxZSWr0uYbkhIpgMvLAaBw
IMnTm5CRW+yXWOS3ovodwmc6I90g2UoordyYdNiYEESpzKMyWXK6gZJQw0XUoZoSZo8C445G+e2y
La7u0ZGEhQMpxRGyTQsJRtQ5md/Zk9R8hmN5f1nMqiJknZka4BUmLek1mzAb005kiKM2/SfRGJ6V
8F+TsX+MHeZ2ptq0GTdosVZkETU5zcE39gbvs5dPQCy+GOnkqoVtPmcZXKJPhnpv/BIhfcjSLfTe
NS+lKJSIwLeaWYAWd0ym1qWnjWMGsAI5UuiH+h9hu/OoxF1eyDUPrMxdr6hJW/yy07TS0l6SQwk5
inEP2aY75LrtjbFtgUUNnrZNOWzjGP+pKC7dCM9nECVZWAMK8FMrTKZ+Zl1jTplC3BfVp94bpu1X
I1Fui0a7z9paB2creNEr43PYDz1AH4F0Xam9eOOlM7R7peyLpmQCVFJeL6/GLHn5ZTzkiPWgWATH
bLHnVaFJfTh6hOa9RB7c0WvbL/dF+svTKPJbL+0Wu/DaNs9TKeR2eRKcDfL4dEWFOgU+J4MRzmu/
G8x5FpMTbs0hrCp2JGcR+dHnGwhmToXd616b4bHL6Kce3FS7Kqx7qdgX/T/miubDA/QQucf59FBO
O91iat+a4PUBoTnjXWpPZV/oyWJvUTuueZtjMfPyHl1IjDRGtWSyfLr12Bu53Uy+a1ovl41i7YiQ
S2WbZnsFifBUiBnWaWq1IchTwycvuE8rWIONK0vcN9kuGP+XhTsSttioQKzyOk0ivI4q2mV5K4eH
Oik2Dv1Zh+28PRT8eZbRXy5DGHeqUpzkwBAp+LayrG0NAPNeV229qyq7H6JrOff2Wq9WtlC2ED0C
uZL9SLXsPh6sPQAWTlf29Gz+1srycHml16yUcBLMNIZvyVksrAY37/VRwIMuawy3KWbIjd9xUR9y
6TWbHCG/L7YK02sGBP7IPPIL1Cbn/nQhCkNoyqlJ2Nsyja5KMSF9B0b+fQ6djXtZuVVRrDvRO/O+
3PinolTsyMsslMur6d6ii7MfxBfd6J8vizkrtc97yzQYiIhcjBCxLxaRupiewmHMi5XathEHr10T
3tfdr9H7qfQU2YMmsLWWAWq1f5bCYafJVeEyZU6lopU2ItO14Ob46Cx0nil6aoHLmqGgvWC0TgZD
dJDfNSTGtiZyVz3p34OjLh6D3aSKzD0hypc+CvNqiJ8q+aUsri+v7paUxcHRrT4eag0plnlt0Y1T
PHSC3W2VYtfOAU3CDPwC3sQw88IqVT/pojDlFebDl2y1v0Q6hJFm1LldUE6n09kxx61AdM0+LdIP
VI3o0mZs+9Q+ATiQUzrcMocofmclJa0a/s40ni4v4B/mkOUVeyxmESA2Esg2goUYgc6z1zbWACb2
atpPdp1mjM+qN0jensb7jAky2WhTt5Cs7hu+qndHC+wnxzC7hKxqAPjSZ1MWGqYQpDCyBa+2DLcU
KkxtDPr81qpy43s6TtbnTq+SgkyAZD5HXmQ9DSCbOF3q1R8lv4WBU1p03pPSHA5NkPvx3hfUrrFl
ZvNh+GjionuqejJdLoe2HmgGLHPTAUgJpsSAMtCu73u13ht1ots9mXq3rozisfDKiVbcKKkSm0ke
wzEGrdiXDZUTgD0ZQFbzjEbooC0seyxB6LfAcJxsXR+ynwIgQO+jGNOiHBqlGNqFr/KqGtSJkLou
GQBQo0LWb+LOUEjt++JzX3ZDdA8Ig/4oBak17Jqu6P2dMcjJA3z3rSsXiq/TcK0nBzWhJc8uBdF7
CwprMO6DVDboMOsV40Gq0uo68CtjP0Qd0cEI+aV4UDOr0R1rjIzXPip9RqEYfjkAq57vU4rG2T4C
pTd35JBqb+fXwzdPDKLW6Qf6fANYH7ealtYO4bEJLTxcNfVT1UUcj1TO7dr71HqfDZI+Zrxx8Z/l
1mdXas29OjBxyjTtLATVkTiXdXHZ4/CQ5VeBsYvE/Vi+moCdFdEt9Q1FuLp8PlZP4ZHIRUQzmF0N
Nx4ZkSqg40QuKSAHxROt3R+X5ayuoSWChGoAGcqZPz3tVl1OXZYgpxmqqz5QD3kZvVJy+1y0W/wQ
68v4V9afnx9FacMI/Z40p4InHeaV7+L41NAQNJrf1GI3Tbs6foqqTa6gcwVJLPHWZXh9jiTMhaeO
xdavwrokSWfd++Vj3t9Xww8/+DbmTqTtRw5s+MI5tyXSCAW9Q7Ibxu9NspGjPPfkp18hny5zL1Wm
1wR8RQcrhug9V2PsZuLgeIHbF1/AagzrjXfruQEhEZBbY37hk35f6J1pcQR4apM5saY5RSns1dC8
7r0tMSvJV+QQqRlgl1D4W47UeH2n03uRcxP2+rNqdU9hF1RXTQD1mAL+VCrHvRMoPPKasLoO87Lc
0clibsRU5/EF42EEOuS96FchNXW6vJMZW0U4Z2LDur4nlg0OXmq2bjNSC2OKjGwsXSz/7hVmzXUW
l4FR2jcXF6UnDUkqxQhNy7fQ+hUH4LxV7KTwIaTfuvHTKN+N01bdZnVbj4Qurk0x9RK/UjEkBlKv
Ikl/b4J2n1fqRgS+clZRbi5BUJAAmmiZ9RCVUvZytSYfQAE9TT8BYZASbaQPZg1v7y6t71Nvq5ti
9ajSqcJyUoIj9Xa6i2kZt1ZbYbJ1+qsCbQKoJc8b7Uz4ddnnra7hkZzFYfQsKx8TA92q+iZPvjfp
Tuo3wpt5G06jm3n5/qqysI0qslpNSlGlqZ4mEYrqcYuNY2uxFoZgyrWhBRlKxAVNNUJ6HYfmk5Ew
y9BulfBWndeRMvN6HvnttDAjSiwok5kPAp1dtW5PwzVMhLYn3QFsa9fNVk/XmnacKFormDwlplpe
SwqdKzPlmSM3kIimD2P4KevCvTL88zN7xkH8T86yag7PiDKKAXICKbvVpWzX6Ik7Jb777xZ3LGZp
2UPSqa2ImFbocJTmLkgrt0jrDW3OOhCoMMyeCEwLKm4MpC7k9GVfhKJJ1rWADJUiSu+pe7lpQwjK
40YBtVJuyZmZpfApFMNup1Rj9hUEo+5WrgHbtvtq3GIQXDtrhkiBBcB1mQrwwnaKziqsUExyaoBD
YlcpZEZ+2Xu7tpB+/Q9rfKT74lQbSqXyTEB3mOGfc0/6WRuqa+TPl6WsnYXjFV4cbCmrp2L02Emj
/2I1hS3lkuOVT3Q7BOJE6PlO2f6yxLUVBGIUfB+FUeKz1AQscnERAK3hhKHp7aNS1G5ypYupbcLL
fFnUmteaWRQ0krEyVfvFNdrUSePns6i2Ve4qL38MM925LGL1YqEaNtupxcj8MrUaeHHUTICv0EHa
2n7lKCNE9ldNt1eanWQ9yjq9Se0GjMKaN2H5gAsk3UUIuNg0QbDEsRhIbmuDbxtS4yTTeJ3CSKxn
zcZunScJgXImTa+BV4m0ZSRixFZZTaGcUVFMAbBxJ2YIJf2jku+z/iarXi+v5qpiR9IWWUIj7Zsp
TZEWkDY2s4MiMiGTQz4YbqzgqmfhRiaSBlMN/7JwyMIEDVk26zVqomtqzV6xUjeEALKpBScyQI0Y
v1ggLozlcO8lxt6LtuCU1nTlA0gjM3k6W8/iFkrzwh96LryAV7aX/mjNwE2heBWtcGMP1864Qa81
/dagXlF2OZUkZMBcWkLKQEqkdO/iONHb6fWSwVAofEbfcn2sH7TQ7xtHoDzJc5AY8X/4BGbuZiQS
zOislBtOupmloTC3tDx0Zr8XE9tqHjXzTomu+yG0DaPaOPtrhkv5xwRGipuKqsyp0qbuD1KdhDlw
uN8maLaEx7RW7ZpWQWMAwSzY8AMrETt7ybtktinKd4vdhK+0YMipJFvQmuVtOarM6goV80/w+YU7
hSzIoWnM2tvQcvW5AnvQDIAoMoq6vCG1sEPR2CD7Og/+Kf0hlJ5LCFCzr9r4EMYPhfqg64epbPaX
T+q8fMuAkI7IeWXxP+KS9AHqiVb1e52AUPgmqPJtRnYk8zfefCs5XxqRqd+xfSAMq8s+Cr3yZjRC
NtGQmREdD3n+OERPekpO7RDoV2J9J8v7KYTrlVhK+kjFf45zwIkD1AyCRPyf8odO+ChS9Aov8r2k
pK+cSpPjCxBtVpTu7KDTNhBrVjYSUeS15z4EHinL3Ggq9ULInQ/NfKPfh/5PK2lvZLE9iMzmRDGA
DszTMW1uyO11Lm51/pxflAjnjtR1lhlfv7goTSnCdEqEF2O0DyPtc9xNG3t5bjCnIhauXY6GiB76
GjZNPd4bnnQlJombB1sT8yv38amcxUFUMnYpaZETJXdK8NpDZT3oT7XsxuUNHGJOIr4LpPoun4Zz
Xz4LVSCrYbIZi1nEqVlppVZdQyUIc7ejp94+i9qDkcsQ5QQbN9eWKPnUr7Ua42G+iqjA1HfDMDJg
2dtVZz2Qd9/odzt3obNWcMjQ1skhXLrQOBmsDsS12mFAOo3emmyfdbXtGa8VbNnmFhjDumJ/pc0/
PzprFZy2ahKhmCfd60B7FNG1FdBzvdXuf+6pT7Va2DqNQKKRjGg1+ulhwEOHxW9LrG+G4AtsORvX
wpZSC6vPQTaTkxylhGYXkrGLje+N1z/UW2Z/fsWfKrWwejmD55p8OJydY2i5pe/Ftpc2T43Rv/ty
/6kd+5BRZ3W6TfRI3dq5VeHc7OCL0WJ8Fkt1MkUDKUW4RkZeoNVi+CHU11YaAp/+nBS//Wh/+bid
zXZD4z4zCP4/iUtnCQM0rb4tiPPxN4LeG3mnmjvtc7Eb99nnEsg1PPRBvN1iallp8DgVO7vRIxP1
e/r9zGIW+5bvksAVrrydet+/qb/SQ3YFkNXYOtXviNLzxklcdZ64FtwL/VtnmSQqaWHueQg25XtL
aujpc0ej2rjsVmJi1DuSsnAtggw6lVQjJaoOGiGhPzqpAR1i7Yq87v1854/QLFs2XtTqXi5v6epB
OZK9eNJkMMyHhYBsv1FvxwQhYnlHUfBQhVtA9asO4EjUYhfTJBOjwkdUJvQHIZ0O8hgxUcesCRA+
2PjrZc229m7++ZHRDIDBtszJ1Y5kfYATndOD1G+dwK3Vm39+JENLrJGJ3nn1ABUMi6e0ufKhZNpq
8V9VZUYwgOCEmcBl03jdKE1gxiKuM7tNBLcqfgTqxlTE+v1t0hk2o+7zZ+GeSyp8qSkTimgNEOXt
Td8XABxNH5NQ32uWvOum4j2TXuJsKxOyetsdCV646rDO+J3zbRcq+9oq4XHGkTS0M3i+rUfFLgJh
6bJlrBrikcSF0041MwQfdr5fxYJRbNnYR+bH4HVPUikAFiBuLO1s16chO8f7r7glqD1UNP9H2nct
yY0r234RI0jQv9JVVXe1b7V7QailFr33/Pqz0PucLRaKtxAzV9JoZm9FKJlAIpFIs1YUDeyCTUDN
UvUhcvqLqDwlksEHQk0DFKUEKmnYNYSz1JFnef430dZKEc5PzVmna30LIT0gtmIMDbqUWP5iKogZ
kL66vElnw+vfd40Fa2e0fSoGQU/PVg0iqJnMWLYayJ3LLi7vE/pO26MWPncqwOXmV6If+uS+ig5t
9C4QztbrfM/+CucO9jh2JRgbIFzL/FS/1shNaLzqyR55zSx7iuojptOsQXDbbN7nyM8xKnM07/Hl
4aWu0JERQyjS8K9TpOysJPZGQvxKxwsa2fIKgEFyLgX/RtmVXE7ZqY2syWDB0hIflzlO0TWA5kFr
9qfyxWwxlDW/FBGAAixg7Ileetvvr5Vwzu+AeUs1FxbCd6hoYriuLG5N/decJF5sXvXmDqg3Iai0
RX0jTKezDV6J5byOFC7g7RsgViJ+m1gPNSCCdApyd/Pl8upu+u6VIM7ZIBE7Nl0EQZEZHWa8gCyp
CDQhA5ZAn2/3vrqJkk5PpkpnYiYb4zHj9BqpC5pYavCEigAeRXv2/ecrYVGqheCnh7CE/FEqf1Jd
Gh4oQH1rCdhnyDL1wdQ6A87I5bXcDgQZZKmssDZqjXNzZY5mFzNExNs1o4OZGTedgHGWSDtLBRFq
U+5JNuP/bw4aWGY1LLS0mE/ZlDqZ/TKrX1XeHwRftOkoVl/E+cSqyaVlbsA4O1QP6OcYhzvguBZ1
dKWjUmeqOwnJL6Pz7XB/WfA37tO5Af9dCi5wQxMnRtUsLMVSvzehuusM4kyTcWcAvLTMTb+SkDBO
Hrp8vhqsyZUT+aBH+UGVn9QsurJ1+lwbn6P1XrTElXsCM4muBjNNnJGAi7xUvtqs8cMwdepSQS9f
i5loFIvcsTYfL2uyeRuvVpALCzFUmOqzDkWy4R5gtGHyqyaKo8leOM2C3dp2sH/XjLtSGooyEmUP
pppcd+SppdNOrh6U7k7Dm0IyHWI+X9Zt+/D/Fch51rCRM8wwwzoqjTo49PtWVlxjEg7tiqyQd6KF
hlLOwM4FCuumX1sgtUQ/u+yOzQG4BXnfe0CqGxVRY+HGJY2OQlkHzAeaRDFOxq1oBaznjsgIgKv4
2ALCi2pXBiwez5c++UyRi5kSzPQfwYLWgGGTjgLnuvEghXyM2QKXHk1HZ5iAkjGorcpehmGNDo0W
SZkgla+1mHi0ttCPPmOu/x6sbA1acpf2UQeaSBbdyXMRXN7ocyM+/Q7uOkHbYNNHNb4j6pYqQEYA
AFxTJHta0dzRMomdgpizQOa5cUEmSmxIMCG7j8Hf0wAJ8NopGMxUhGP2babtw/o5LQVehn32qZOB
CBSAGZQbtpgv5A0LuuGn2UBuyKhA+hTuZL30MfKLemVEPJsCQ23OBU5+Sy3AE6om5tyQAOYrvRJ6
g+RRg1rTfIsJViefg3D6urxd5+EybpCVDO5cToYdkjDU8KCKXEuC2SQiEBeRFtyJjOc6oxPbnDxy
BySW59taRGPKPpLfnLUSnM31yAzYkgQRZoF2CkDUUN8Ij137jxOfp2vFBTAj9kNhxwwowjfq9Lsc
X2n+YKmCPPz2jmCYDFkWsI/zjRr5bIwhpvJhzGR0ujBIO8GWb6/WfwXwHRo0ni20wEJANT81zS43
XyL6RAZRYej8isFqETb3rwAm47zKbsZg5mKrRYcQHJ+oJcPxLhXVfxuYEX0NdSn9vWhV97zQJAIQ
U5ZSwSvijHIUCWM4Q5T8kCsAoRRPg7AkgOGcl7Bzm6C8rXf0EH7oodPqbn7wsxfdxXTL7fXyW30y
vfHNcpDJdpsjAO4vH7GNGhL7DIzuMbofHdWqU/ek1upioOmgwxPKI1fAyvgw3vsAzdlOfsRAZ+Hb
z2BpuCx004pWMsmpTEsatKi2o45dR8bwTESzvpunevX3cy636aRESSj+/gh9DdXesH/YiXdZBZEI
puIqts5je5Q0DFW4hnUr6YcQrcGaqNly8yyga4INEbOED3ekByteZCOBjLxu3LD4ieflVCZOKyJy
2ZJDEKqjgw24ejgUp7rIaT/BytPO7Qc0iltgAnvKqBWNbm/15HNKo7IUGMDWPYxUrYpEGarPeCGc
SkQ6IVW7BjQ/Njhblf5PaAAzqoTVm+D31qbXy3u1ZW4aptFQewLNmc63EqCIU49qD5+iTeUutwy8
ekS9jJsKIRXCJipheHx921zkRM0N3MAKmbzC8GfwzjZA61N/ad3TZW2+t52/UAyVgcOB1gpAC/x2
tVWSZW0H6z7Ye6Ae3aiY3nSmt/E2RYOxQ36h8TdYbg3nR3Fj3M3389174857e286qtO5pX/5e7ZW
d/053GGuR7T3RBU+h23iREuktF4uSzgDh2Kuci2CO89xmauEdhChBvotvSl38j3wavfmbX7Vv0ve
cFXdGA7mVqFlfkRTHxXEV1sHZC2fM9eOtDVqOJCvlXijZkcrBvOa5JV4aF3WdEuQgiltgHnKmNbm
2/OLBNOupQZLJWHk9vUhl50WKEa5drgsZ9N7AcKHsUQhj8yDIUxmnc/tYiKLHH1YwEKwwIwwGw+X
hWydCRTL/yuEMwwjMqW6Y0I0OJX4fhmfsuEFLxHMkbQCf7Jlg2tRnIGUIVWyRYMoix4NO/PFsOab
AcNKGc4EKJmMShogYdTe8ng/xXeIFZXqR2vsteStHAXtAFsRPRwy6+pEmAUCmVMH2U0tOPh0G6/t
8rlQgZ1PVKeJfkfVL838iEVIXpvLt5LGK0ftbEROCPX5eV9nn5II+Hhz8dCOB+eI4giGnk+1SdU0
HMMB7l4fXrvwqMq3aYV8i/1uam9oHKv/OazOaWjFzH91OReA288tFlolg+bXSHzDZfq5KnpNbp6i
VQTHTvNKTGPmdj5WEJPpB80O0V+ESFH0ztram/XlzJ2ipVZDKcwToM2Mr0N1Jds/Lp/SLZez/vs5
S1tSpcoHgr9faffV8GdEX7A97wbMwF2Ws+UNCJ7/kIUBCnSdni7WjIk74JjABuTJU0bMopL9IB+s
scWDSOCut/ZlLYozZykqMo1iYM2tVKQ3QVChRq+19U9Bw9mltJbCGZk0GF2YdJBiyVcAggOpw6sh
iQKlbVUwEGoo4LVC89Ppqi09sY3OZqqQ37R2TcDidFEi2JpNE2Bj7v8rhHuhNiE6q8IIQuIO6Ilq
7BkEjSWpAm6258tGsCnJRLsxZpUYMzGnDqmQ7U4URJomSBQ0epdMeyr7aOK+LGajSoonHd51Kt53
DKeOM7YpnWMSo17hDqYGehzzJdFAeaEujWMD22FBlmnO9R1Kl4HRSm+XhW8d2LVszvqsuVPLkaIK
TDC83uvN/WIrglf4lj9Ffz2gw4BWgUuC/fnK8YTREhWwF9ajE8Ll9MXgaW1IvKQHBa1U6uaha2jq
Eat5LbSxFxRKt2wSr0UYDFhVtTOAo8Ek1Fxi3BbAegHdWumOlXWkVid4IG/ZiooMg8aA0dBnxSnZ
Z5Kt4dbFpUR9kmWoFwCLBwwEdh1c3rBNff4K4oF/6rkco4rF7qrcKqOjNLR7KvJqlJHkyHEiLkvb
ts2VOC58R4q+nPMSkYQRT04ay06WyHtrwiWfmZi+xpB5B0BZc7rrq0UUJ22FFUhEMug8oCogKXlq
OGqhYIwtxkwXRR5Wsx+rKgrUvj5GKfE05XdHRfMgW15//dDjBJp2D7qUgnl9hpgrd1EIwMi42JOa
3CcDqqe14PRtdOmwtwKIOMAwDQtVObecZOg/bMehc+GB3iSc9HQuPGPSrmIwK2Q5wrW+SxwSy36d
faEnxJPLXtTvuLnHwO/GNyBLxqZzTtc5o8pSa5hud5O0vwKIzCHH7DWmXYOeYDYnC8FNdQ9iBE+J
fl+2ri1bXgvmXDmK8TVSPBA8gT2ij/eFVDvddLgsZOtkmjAiNrQHwHgeakKu7CY1DIQMQANf6E5O
dpbxqQtRd5lt8O9cdBWo+GALvHE8NmfaAyyol1lkEt4bQB0rZxkIOdl+UNrDkHb7WJ+fjOo9VRp3
ARaMUitXpIgEM1abutq4GNHiicFiPuEpSYRI6Jjt3BG0nGgpTcrQyRsfQ3iX13TrZILc4//k8HnP
qZBbCx02sJgieVTjxK+V6mOhsjdg1KOqf8+xqF1v6xKxcAhkDQR56Mrl/Ku25NmgTFXn0lhNPFyO
+b4p8Q5MJnqvggNgGgcQVJUSBY8ZKQXLuuUX0MWtIfuJwRkUEU4PyDzlbdLMJV70+mcy3g/51wI0
/TYA7NM/X1eMs2Iyx0Tr6hnoVKxMUpgSPN0N67VqD0ny3sa/0uq9l38J4deZ5+YNFvMUBANVoM7E
v0+VSsain+HmsKJIKfdDMKOmNQZKdKfogaUEFokQxr0SIePWVsSxlstFHFOaqpI8tHB5WvB7ch+k
fdsE1sej9AJSsbj1mxeBl9ncPQDxwWAxV4GC3qmixpKhGkN6hL7Z4lr6EZhFqvJTTn5EooHNreMH
GOD/SuL8WaaPpRUzSYjzHJs4lfxzTIHOJwioNgukazncYQgnU50wSotXVodOWWU/OJlTXKkPHTLy
Xn1fU1d/vmyYAs2+r5BVDAfEo/9dwxgZkY7eNeVrmcqOnT9elrMB+oTxDDy5AH7Jxgr5BP/SmuUA
WGMkr3aGq+yV56B0NdWx7pSP8Glxk119DyQ7cFe/Xxa8dRWt5ZJTI+kyKnXAm4JVtp/hcBjCm9AO
Los4Q0hnb7C1DO7EDXKmlqkEGUMAfljyUl9RbzpYh9ajT+WzMnqAPHTBg+CFPzP3Gk3z7r951q6/
gDt7WWJKqpRhdRdC7tNFBmrcAuKMh26x7oe6OVxW+OyWQHKQzdWizsuQnvQzfUcAeEkWiOTRJoLM
yQhScP2oKi/N8FiKfPR5aQj4yhicYk3PuPnO6Kg1vBeHRSoj9y34DA5f97/826fQE7YpnSsFq8Qa
4jmI6TBT5wLiUKrUPlry2H3RnZsgcJyjs9s5rr8X5NTssyMHfWy2gkBWZLVLbq8IxawBQa3L9W68
m+Dt5j8/guAmuHEgFr/ww//ff/AfO+fg4Ffw/c9//tB3/MI5Hl1v//Cw//Ow964fXh5efr/sL+/z
d0ni5CrBiweJEhMo6xghM/lEcF6jh5OWmJYZ3dYNgiB2v3/sRRiyRObvLCYI9yNrzWCtWpzjk8cy
T/MZi+9de17gBVDad1yBNhs7jOc+Sp2aahvgmeHuiwbDo3kd17GbOtfXL9fezUewe/2lOa++YIvP
W96YOitJ7EtWXlUuQoXaESRd39xg21xfpApbD35jULdCUwJymcDC51SJS7tM2hisMtc3nvd2E3w5
O5iDu/cuL9l3+8QlOZwiGOAoo7SEnJuPj8/n5+fQWZznyXlcnNJFpZr9L4j2j767f/pTuU9/nkaH
/fwzo1IcsX8JsvnnZScsLWb88HZEuRqpKO5h1YB+vYhaBZbCjsvh7oDldVwPuu9dV6D+9192rv5f
Yewor/ZxNIGWo9dMmAfrd4LHHU4mJHl7TyDKOIvamF4ahrhMEz4O77VTUfLUhnNnt0zUDTsBwYEd
e+YIoB7089ivy7u7vZYrmdzdGNrp1Ld1B5noh3TwG4Cl8PsLtE3d2P3ave7uj/fHoy/YxPNGLE5Z
7gLp64FEDGHMhQcsnSB43r27tyKnomyd9/WSaqdLaoYKAXM9U8+7Ab0ePOj9Dpb6Q2Qm5499Th3O
Jo04axT5W9CbFxx2zq1IwjfwzZkh4p2C/ggFCUWehkJNykJKwUvPduradN6GoPe9YHf/q/J/fbtK
d8/OgOB5tH38V2K545+qNM8BoRy7zD5S5613315af8R1MLud1/qD55k4FQ5uSs3p8DPDf74CWc7t
fFA1O4ZT4CfWf3/Zcs9x/NiKrz6Muy+sIkJDm/afrWXXqHfz/RsODjs87EbFNcoOK/sNv+PHEf/+
Pkw4TvjhsWN8+asMdl4u7JLObrmVu5BqWvfyyVd9f1vg/ef2Zl/BvgW/cCOwH6IvUJlJ819AgPIJ
XFXQOKh8j0FZgl1SawDYyAQjovj+ARf56LxC+1v3irlJ7yEQBTVnMQ1mEDDXg+yIhVjtLN2FiehI
HSzIHfq5cXoDjMV276BX11ezUPCU+C4LnyjJCeO8cpcUUhKB4sO9Lp270EEmxM3dwfnCfy3OhN9D
Frn50NeB2rvjvft4eNwdfB/q//nz8BvLcgjYQXp5uN4/eA8vL9cP+975E3qj81sEY3T2SEV8zBYF
AQF6IjU+B6enY16gPJAiDy/TBtmjtKz9RVEL9BVPFCMLC7LYh7ApMoGT3dgSVkhh3SCYzwKa56kx
WlSq50XDM3VCXssBhU/v9eXyps96cpUW6AoRGD9veQy5wkCMrumoFYMH4FRc05dmMywTSLmkDw3A
gZLtE8wWKCL68POufiYItRsL62oCn5zTKxxjWaVMkNIApNNAdnxyY9AbLOGRqkEkvYX0R1sEU/FK
zB1IFmbylEm+Zewu63v+LOG+g7dC4BHLPcV3GAl1LEKDzA7M/B4kVFp1U1sOLY4mHKfi1wXqE/HR
lgQFkLPrjfsALgZsF6nKZoIP0BTks0eMeqMc7RQ68O8KOfXzkPoN0f3Lam+Y88nqczcCVaserCcQ
2k2Rn1RXzZQ7WRRIw16a3v+FKBCPMfwmgDrw+d2W2j2pbZwcWyrBUryriJ81sUcGj1LBRcdshvMo
YIphdVQNfhM8J6fGa6WlqYUNwVmx75bukA+vi4ged1uEyk4Ims2QbjwVATDPoagJSOuiuQaipzcr
f7Lw7fKKnQcizCTsv0K4gC5qIro0Bpgo5daUW5Q25daX1LB/A4tV5htWgsZvZAeeiilLgqyqxmNX
1ebgT70UH9Is1kUPobP7iPsgLtCrI7JUsSZDa+KZaKyPMIpneTq9NocnGj3Y8aG2g7i3PcO8iXW3
UUQfwASc7ywSoagRIHqyuWUnXaotZo4PMBPMOyhuLvmqdjDkG5QtS8Dqo3/KbgCrhX7lX5p+EOzH
2bP2W/2/0rn9kGZt1ucaJlzKu6i7XUyKks+nNXvj+CpbQdYEbSPQeNvO/orkVhwQ0fVQNFBYpR9Z
+jhXYHP6c1mtTR9g/xXBxdVlLS9KxUQs8Yfc/LLiq9y6G5bdYP5jyihu/Ziyq4BKy0vZykqsn5rM
t2X/AUitgESFIG7bdKQrfThPbqeqmjYDk9KBRLNyO203Wi7jSDMb37QFbvvs6c7pxLnt0i6AjcpW
b1ruxxHlz1vDOE7FLq68tLsKhZOxot3iPHYtGTowryGvsJ3ljf5pHXW/fGaf4aE8JI+V0+zSZxjk
p6iws2WIKOtgQBUES4CB4EJ0Q60zgLnZqVtVD/H4M0xAaS8CbBTI4LPXPUmVfBwgo04xwwz2etLv
R3DIX7b3rUhqpQnf6Uo6fRqNGlLyTH0mo+r3nSeD88hRVMHh3bJEVuIjJtoNAHnGHd6xSbXGjiT4
i+o6bIIcLPTzWx/3Tq9fj3R3Wa3NxVsJ446xkunGNIDIyB3piFmQh0SbvWb4vCxkc+1WQthHrE4w
hQdEVAghJq49MtzkRpBp4MWlIle7qQ04B1g7iIZWUs7crK4Il7nFFV7phlP+mobRmfXc0xW/qYlv
RU+ZKnsKyqYAAewbb1bvoulnI5rw3FT371d85zlX6tZ6NMRSha8okmM+/pz0KzV7opLAYW1JQUIW
7wliYJ6Gh8m1bdzhRlpmbrfcaqlno/d/8iwRJffWiiK8ZpyqBiAe+MqsUQ1RO+Zt5rbh5Az2eytl
zpgI5oXOU2xwh5jZ176rziyxd2og84iGPJtJUWQpcfuszjRHBUPIPiX1iC5uK0uBj72w8dLU6m8s
a6l8ORlnVIYNswWSo5VZ9dcoIVfqDCiL28Rdkqj3rDAjX3Kb6YnT0HAiPsiU5Dpo57msAESTd91x
GNRJRjOGPiEyabRKQ/m5CEUz61ubhRYwDa9ipPYMfkItK4gi9Whpc2uFeAX1cwVoc5bTzwKcCnZc
+UgHAGyMkoqh9/EkjlWlqLUEHgC3bkJMziTmn4whAVw+zptCMNqHxh1IOqPMo70WSZpi4dFTttdx
GDlhEQl84OZ6AffeRO+5CRIkLmIzhqivlyXO0AZIUqAUfTRK4xiTPnsTKPr+uTpg7QBehK1jKEPl
7mKKukM9z/BOKQYTrfJhyATdY1vrhbUCn5ONAcUzyDHLHnQpy6CM3um4nA5J9+tfaKAwkiMbYPp4
vJweHztMptDWosxdRhNodADLBsSMYNO/LzjetGxAtOInXt2AtD8VUjYEoz+YekRrBN0psW8TvGhz
TzI8VX8JkxHEF8fCQtVYNBa2vXx/BbM/X7nToQqHucnSzDXr4ucwmK4WEsGx2TK3tW6c/wH6pJWD
MCJzQ/KOaUNPnXzJAkS/Lrhtt8I+4G4BGR+doKxh91QVqkWmlaDZxW1MhbpR/Wtq8GgfX8ElcW9P
oeFqRXaUU1EUtqke0FMVdLnARviqZo7yY0cHiJ0HI0JzkuqlifmZlepLIf2+bIrbZoJ7Aglq9GVi
2PhURRnJ4sIo6wzoBiraJY9meTcbt1F8IOpXWe91/UEiz+awvyyW/a1nxglyMYZDJKPthZOqxeWM
oAAaGk10TwCfWvyup11rpTttDC6L2rwRVVCloeMUaTXexdaRRsq5hSuXavt2jImrjOqxC1P/spit
PUOi/79iuIg9a7W+7Ax48pmqg6OOEwC+QLpqh3dJnwlWTySLC5u0VAWLzQBZQ/FuZddFepNVt33x
dlmj805Edsuj6groObTSKXwXbZjHc4u+VmySnnz1beLWcu+YWYRUMeb/o+Y+LYAzWX8yeuDLojdd
CAAz4d6RlTwDJy+1ITJrAvOogYvltgrQYULh/LZICPfOT2SzgGVASDymL+i6BlWjqGF308xxV6Gf
i8WXfP+MNJv2tEi4SWap/6rD+FCNM8Ma3VvjR92I+KyYiZ0dqpU0TiFVxiN/LOEVe2VBIC2D/HFB
Zn38aUXSKx3sW0V/vbxPm/lUG+gE2CXw2aMD49R7oEtYAvYwRAJu9GFcACRUxT9Mq3wpAE010szT
C8XriqoC9fCbas8e6TWvtyrfbETjDttr/fdTuANIh2TOshrXjq2PoJTF0bvtar/XOz8TdSZvLDTg
gNFAD2+C3ih+W9uGLHVOYTnhZHkgm0tML9L3hpl7ofUhjYLDIJLGbWvcW92w5AWOId7LxvKjDt+m
kKBOgycTqFOK/eU93XAumLNCqwVaSIA6wXettlWjL2TscX3r5g55v176rXeP1lJ7l+Vs3K2YGkZp
FE4TTQE8J4o2NVLc5IDSSfW3onk2xr0uXRXaXslapyF4PVeCfPHWOirIFRPc6GhB5nMbYCGW7YXi
psuW+6l2o2K6Jj7gxfyhawU9gRu2iMkRZMBN8EVgKpqLvWQJBJ1yhTun7a3rCXGFM/UpbCQH6FZq
3htaLLCRjUsOAtHriMlPNKryUx1LWE40leCqk5HseslyOpQ0Rpyzy3u2ZRsrMd8V3lVo17Sk0jsm
huJZlLQ3FaYBKhJMJLgsZysqMRXUJoGdhXY1TAGc+pXa1vuuWgASv1QNce1QylKnK0gN/ErtQZra
+AEAf+ovWhtdMBdlGkSJ0UeOFhlgbxd8y0Y+GGVZzNLjBQUcDL7fWIosjHJYCr4lOVYWEEjRM7hQ
Frtjai+QZDg01FNsES3yprmuxLLra7XWUZ/l0xARxO+T9AD+OK+PjJcysnaSvdzXJlCcilJwJM9b
WQHQu1aVmdlKpg7eYhX0Hhl6jb8moH4NO6IdQvto2gdTu7O7H30e1HoGhk/wQwmekFv+YC2b23JZ
yhVzHqFvPH3E8sdIgmwpnKa/0mU3BO5PLEqyihaY86tLS+u4NCCwnCWnz17r5UdOQ4eUiTvmH0ok
8KubPgHcYmhYVG30CnFXZQ/+hTIsYUadHDpSu+9MNRgsVx5CZ2wF6ertjUROwdBMC66Ov6HSEFiX
UgzdVKOSkRtHJ/c4zrHf5Vru9Ar9pYXA3UyjkQAJXXmSqKJ6ownKPiSAbVzigBG7fIq2tEeTgcaa
EkHxwmf67LGqE73QYFnU8k29utaSXdIGlpTuauDEXhZ23tsLO15J4zN6ZaKGXRXryE8Vdz0IRKW6
qZ2+e4DzcqNS88Y88QoQbdRRUCkecU3wST9XyRFOWsofZdNJ7idP8pRE8GEbISe+i9XBkT6zdP5N
DiQfCSk1rMKEumhaV3e4GgQLveWiMev5jYKD4SGePcBOadRIHfNWaWym3jykUePM5nggzVLHQTzZ
3dPl1d6SiOZbNDWCgBQpGe7gDjUqZlZBITFukrs+bJEnk5f0ph6U2KNhJxpE27rr8BpB6wp6JIwz
Whg8PnQJncx4lLeSR/vDAouNvi7rtHkBrYVw3lebllYeIwgZJBucD1WCqSjJz3TV65LRKYdptyCT
UjBqUNOOnSX+LfiArVtnvY9s1VeuGJNmKUE8j2Aec5ll/XPofxiLPypolnidyE0e4SHxflnmpnXC
McECcUgx43cqMpcx7pI0MJ1stIFx3h5HKkKI37IVMCzi0Y/WZAsNvaciMEKYLmisydyxPcrZtTk9
SmRnjw+XFdl0NgYaqtAUAJgknpXFKtWmNkrmbMLiHgMuV3VUP81W7Id9fwuuUu+yuM11A3QLEMRV
8ELzMLYyyLO63Ia3wThke90apX00FuvlspAtq8ex/q8Qzh6qBE90cGMgKQkWdjutHSlJvZr8vCxl
682P4UewR6HfAdhB/C2VIZgtktSA3Ws5OGwVkPpVh3iM9hKt4FK0Pdhnr0f9ywSM878Sjcckoj5k
Xi311DYMtAjbNLbx8OhxyuJ3RQL9bEOCIaLu1Oe7XP8Yy2mHLm2BVz5bWuwbBhIR3AFpjz18TgUP
edLYVl0hqi3ulwVsFg+9qCb+fb+dvM2ZDLSXG/BYjKWHO1tmV0vV8J1L+ZjuktKpd0MQ1M6wD3em
7bbe4vtgKwZOV+6Jxky2ZQMoDO8QzSRnc4iW0UxKbOE1ku6T3pmeigAO0x19BmXoSm7t2V+L4S43
YTAtTnstHNLYXN+/8vn5RDmJK1WbIL936QOu2sbRXMvDUOZu9A+LO0ae4grupPPJJbbeK5ncnsbT
kPRgf8pw3TvJAZAEV+YbEBY+UXX+NUF5L/Inn75WN4nIjFnYeLrTBBuNfKpqA5oND+lTa6pI2VfW
HKIcHL+a1JXRLTPsp3DHaD1K6X5AjIEB6gKAR2krMOQz7wrwn7VoFvGu7oyqm9D2q0I0MafDpOC2
AI/J8Lh0Aod3Hl5yglgsvxLUxUShxQJB1VH93QTLW36lHdSbJnF1XwtijA8LgufviO3CqvI2BGx1
LclkSJRnV/so95OX3M034eOwB+fozeQqLlDvHuQg/qHMjnlVCVZ2w55OlpYv2RSJQuXYgPzoIN3Z
T+FLdqhfEi89Ws9z6C97IC2BgeuZ3C6icsr56TmVzD1TlKwbp06J0LhjoTc7fY2KKugkgX5swy4t
L+d7GxqPSTtCvUUhTtG3Dl76j609OWUnv4RKh7nl0WlHW3RYBBZrsqt1ZUgT9Eops1h5NxzlZG87
tRt/zbYDdFVyN3rTFbm2AttTny9fNpuLCuhCVkRCxpTv2ajGNpUXDYsKjlyHJLumfKGi4tGmbmA7
Rn4UeWywj5/qRmrAFgGsEB7HNob9qIP3d1HuOmmu9niFB/9Cob/C+PMx2GqKXB6EReqXLvtLETvh
P2f6Zcd+JYRzqmYEGBhDhRBNOlLNG4xjgj7EIleDhly1ir9Uv4gIEkWwiiZn/lGy2LNCIdMGpaDX
ZMmNPoClObVLyS9V9JX+/60jdxBymRaTWSYwSPUhovf14Pai2chN21utImfzkZ1EixnG2CrrE03e
KrIcpgg7/Lzhmm0Va1pFQpwg68k+YnWw9AWFt1GHHrp9A+qlpb4pMeyB21/d0+ygx8+mBDgNzF6H
SOjcAb8zMRzSidIQzCDO3MrqK9jmrr7CLtQKT098xdQcZNUhYA8i6M5Lf0bTXd7rqBB4RuTbgyjc
2jSalVzuDo4ajIxWLeTOyRMxXJLu0dHq4Y1/2VjOo2WsMsQA2hzMmgDr4Fa5XXokNSjkSFofOxr0
UAzUqmjpEQoeCSAno2ameFKrXqFcdlk4MxN+bTETyRLZ6LQ+oyes1SRGKriEGYXzrSrVfppRgXtm
y3QmQrbQ2aaA7VHlm4nqmOqzQqBeWltXmil5mQwwi0n9MErzEIru+PM39/dq/p84wDucWssEJsBy
JgAzzyIABH2BhtULganePoJV2mmKxovKIC/GAwLGy0u5ZS7af/XEhp4KNmK5nUkIwUWCiX3VOIRx
EwCq6HFAs8xlUefd3kxJDGADExJ4qWfhIfjzpr6IIctqUQ0YVDAB9wsGADJvNgBgWk0++/+bVr1N
lWyPb/UWS1Cd2F7o1TdwcWKNXGSRjfgGyUzoc2NK43VuFJKXLOXgFjJSYiPYM3aobs1XVUyau3xq
dp1ljYI2jv/HYqDG9D1arfBzoUqU5UD4wIcAq9alnTf0+8T8JXVBqgeh5pTG5IHQaWhSZxJ5yM09
Z+jq4C4G6CrPxEJmGwB8Ro01iD/QdpCqv22W3xGcoC1fjyQV5ojQLqejMerUshJpUqWyalicoV/1
RrmPeiTu50+BUW35AoaPx/AeGawOZ8BmVsWKlSCMIgNc7EStl8KUckfvkPylfUZ+UFQqki6nLrXG
z6kq39rWfKg1ilxvrv6gnaYKvNOma0SfCqg90dUGEErOBQ+ZhIupyeE72tynKn0Eptq+W2oXkAte
SuMHrc99fcr9UASavhmrAxAAg5ewK8jnvDJJ0V4MYAWIru4bY9rFjfaZgRss7x4xF+kpYfSF4REn
sX8MY+8M1XuX4BYaG3Jo9RSBGmHwkpd3iJ0o3pNiX0CZi+QaQkFug2azretuhrOOJwxyDQ+5Ou+Q
THQonW7LYghoKkqnbNn3WiIXN1WYHZnnBRKrZKkdFeFaK2fvsd65uiSqG21Z+VoWZ+WK1C0TGSEr
RTRtj+Acrl6qUfAE3LqM1kLYGVjFEo0uYYLchpAZ/jFJaicOUQq7onjID/7l3dp6Da1FcQZUZl0f
oaEhdduOuC1gzEFeF3/QNPQI3nlz2DtVL/DJ2yLRQI6ZQ3gjlXssJCO42wcD2sm0hiTgtafkMNsy
em3sWwrgQT2/S6VF0Mh7TjGD2wj5PhVNiCx259NSGe0NiWTwT9ouftXcGfPCxbG8UR1Ankj+7NKD
fZw8DXPD+U3lLQ59fqtd7TBdxc/0rf6tCfZ4y4+BBhDhFHoCkN3nDEnKG32OFDhl5IscgBfexqEw
Zts0VhuwGGjVIoxZ49SOyiJfdD1r4ZIftEclKK9Cf7C9ySWBvgMpgVeNjpsJroEt22WbigwxkMAw
hMPJ/B/SvqtHch1p9hcJkETKvVKuXFf7nul+EcacFuW9/fU3NMB+p5ollDDnrnvYxXYWqWQymRkZ
UaJ2UDQtEgzdmMqHbOqHzEkQNTUnSsvBjsNWe2oaTGNupBtri8UsHkDn8kJgJYLfasghDa3cYwpi
uk+I12LkctjKEtciDfqZuEctSnVZpJqX23HII21IoBn3Q5rPIX+NrFd9i2h+dSUoCuOTYfT1aiZs
NsYpxXWKA2JGz13Xv8U1Z+Ywu7eP/mpKsvAmo7sED8Hr6eunaq0gCOVxQhJq3Wnc1ZPjkHtT7dfd
g6y5heISPJT0k7Kl0rm6vgu7QrzmI9SZBj4vMRT12STek+qp2BSCW7uHLlcnOGIcRnOYLZOg3KCl
XRPjn8XozopobqtlbnhR2SlOlecft7d13S7o80E6DzIEMbxpQ16RpsXq5iizo8w89obuTLN0H0gg
G1AkT9c/b1tcCyWIIP+zSIXHRNBmUU8wUmuTIrTN+Gx1ZONsraY4lyYEV8ELj1Z6CBOmGUD1ESfL
5eFDOHwrdTtXdyqmxYMtesi1e2JpzgBxtwh/iBsZaKXWzLEGN+kL19TeAQKxx2RwSN+eo3o8tDQ7
ycNfq2rhmriwKm4mxf2e9D2smuP9XALR+qDyt1p6aOiuruyKbnjL2lm4NCdsrEWsLpEIzA3xc5Ee
OaGs495t/1jzyEsbwnkrxrrQQxU2aNJAlBDSEZA/WJrKkzO1mPXfMLe1JOHggVM8mSoZ5gz+I4XQ
Wj66m3NMa2V5TBLjHofbA7Iu8mSDKr2tGiQSdgcoZOQpah++g5ZB/xXNieVZhZI/j4WZnI2xrWd7
qkPpPstlQMwHkKyfeJWmx1YzAVG9vdUra18gfiqIFIDnQmPka0g1cysqW7yvUYWChOChMUYIa26p
8qydRoiT0QW6iPTBEhEmdTrXUEhDoXAYKu0kmWCJDTPtmI4DHpW15U+9OjjI4e7QGgLNUVzM/2GZ
gNqQhXQUQU4swdaG0ZRZisdsYD6b9AHTUMoWFPSaHYeqEMz614ZwMkhfzrmFmrndRrGdJLNL24JB
RcMxgtptI+mktgbjvQ60VGUnxLKTrGdyrrAEdNkT4NojUVkrfxh/L8cu/DLhPJlGUgXNUjitQ9ci
b0OHM3QItzpcK1Edzm1CYhrIStQLFle7eATofdqARQWvSrX+TOoXXr/edtW1v08W4CHa+MgBxFaw
XuANDxwvXBX7NA25jQv/toVVPwXHC7Qt8POBlhHyz3CuglaDuCY0sY9Wuxsb1yzs1HinXAbQ3h8H
lFw2oHXXMG18nEubSzC82LaaL3R8mGG2ybOlsMkHBwej74VvnWf0nN+ak+VsqU2vHfqFdB4DsQDc
XoEiUp1kLS2W55p0SnWIgYcs3+pDrlyGUDf618aSmV4uS5EDKKssy6ocBQIyoTNnd0H0CgBXorJu
KwVdPX3LiK8O38Ckm5jGQxbKUJoRz5PO7h35dYxYz9AGsU2GxuPJvJfRwZeOrZf6W1S0q7uJGQIZ
cPPlhSg4TdNMod4RvNMi5UD5oRw/zGjjLbh6e5ALG4KTFHlCuzzEw0j2DRbtQld9D06dZ/mc6U+h
o2xUiNaXhCHVpW5lgNnv68fLKhpxPmNJpoJb4deQ3U3thgkAtvBHhLoLCL0xlwhkNJ57Ig6yjcd6
SjCgYKdSVL0u9DQ/NTnp3zBLWgLKEqgfaZNb+yCKpbORx+0hzpTMjYGO2gWFzCFVWrfvdAzkH1Vc
BDtZCWcvlrQQ1Qe9IH7Rh4EHMH53kPW5p2w28vkdlF/U1sMxhXuMVC6BPjRrJ5vi7q6NUvhIA6XF
qOnUu2YypPu6CsYWI7PT7IOBO/yhxkp6p2dd+RiUzXiicdQ+pFLdoSrFS0DNkswawb7RhE4oqz+h
uAUEe06bQAVLBUTnui6KcCv00Vkzaq1xIi2KZ7sEh13Ncm4AnDdjHOqt1RPqY+OGJ1wp4V4BYZ5r
BXgLQGHHpDtejkWJ1lRVnyJCll8WxPseA5mOWnV5zibKgaC0isGrdK325HywMr8Lq26HVsGw14Ms
Cm1oO5HXMJ3Nw6A3Iyjcx5xEbkBT6ObSTKYntZSDXThYY8zKRm4a1mETvQET+45Wz9L7qOiZtOu7
NLI7Q+stL9b7yM9mS/+etRyYA1mWXmJccWC7NoP7phyoKymcdHYEJGrKotaYqAMyK9q7UAZUvpFZ
xVM/HPVjmnXKjy6t1X9oEckPg5HGblErEd6UAQaPHCkv0m9Zog8VwMdF+jsPtPEQY9rlLVb6fl/k
ymzXw5Td4f/e3XHTBPV+apC7QJoUNGAJ35ujGt+pkVY5NbgYS1ahLfTNqlT9cchDK2ZWV5OSldRM
By/IwjD1u5Kr+0Jt2sckJpUHEKkFTm9CpoM05MOH0XPZNaQaTSVTKkJ/AGkmoDSAuT6Yadic06CK
S4yELGkOhhOfwyTLn4p81gsnLnm574qqeg+pztFkV+rhB+1jqWapMs3aQeVp+z1ODMmL57Q8BJ1M
XvKuJMEeZFTRrkvU+RFzc7mXJZNmS4FkPGpGFexbpdHQuqfo4btVVwUK03M0T2waJ1Pvp00zPqZl
P/UgroeU6KBJ2U4PpG4XRKWkMGOsip85gDovBPvCWQXo6nOoaE3u5EafvhQxHZ/VsFU+rBIoyDC1
5JbFZZxD16ivfmgpKo9MzfXWZDzh1bdiSK3HwAobUNiVhGAQgmZHcxgB0Oj60UuLZnhRq0mtWSjV
xSfoBkZXAeLhRdWjDHpJJprKLFMLQN8h0sefSRKAESDSOJSo8X59USdV8oqgI5zJhZzmjAfj8Ebq
cNgHaVZbLB90/TiUanAOSYsDXMjaiFM00T3Pyv44DIn8PhVEYWpSUfx0zQwyQHQLqJHVKHwxBV62
r4JIQujQ62QCv8hcH2gtJQ9TPHcFw9Rwta8ggeflWou6ujbzGlVKbTxJyL1+qwodXksoJ+wzMwWS
LkCz4D5HGSMPp4o7ZV3UP0Iz4GdEw86R6mz6aWRq5c2USHhC5iOHZlgJeNo8TeEx6iO87qwJ4gcV
jbPnEeHak+MGg8QwBCoSq6w8k5jJHS2L+EkKJr7TOdFwHJISB0nnrRsSjNmk09x7xawn75nVSIxO
vHOzKTF2g2z0I9NDrXfqejLQHFCgl+YBABh6dDJAUEOrwY3inLpFn2iDD62N2rLNjGozA9lgY7Gh
iKrWUXmTctQtasBXtBIQQ9aDFsDtjKglthEaiasrSfpixgSl1LwZpRkhTKsnKAbTubQh+5B8YnbE
CqGSWLVvVWEF7kTq8t2gQbvreZp4E02bdwgqtbsKzG12LXWtWxt16YAhdHjluTR/o0onfw40MZlh
JMUjsFrGKQQ/6BGzc/NegSNigEICIu12SrmkOeIlB1wGwTA58Kco5X69SXECm2BqcJNmlltBs6GG
IFvlmLn0Xx44oMPHM8sEQYw4sTWoMd6WCTJXEhxU6Z+q9810owy+lhRoFyaW/Pwio5NBvASiMpjo
zGerjxhIP+QtzoUtG8v/fmGjSOoec8LITM3is0rcpLgfy6f/8kX+3amrxBSq7eWAZZQIFZX2zSw+
gswe6q3y7tpz5XK7hC8fKSoPdQ12cozJkNe4//tCDIgD/l2HkBJKFS7nAMKFdpW5FfgKGu1N+Wtg
8/JwvLAh5IFxopIerGZ40jaHuPtWW89J8Hj7c2xs058n2cUXt4Icuic1TKj0O08xCVJvjBauutQi
ioP6BlYj9hQwaptMcoaHQaYcInARZBHIcrYecUuZ5OqYXxgRPkZP0sGQWxjRH7Mf1Tk8zzvJ1p3O
G3rW2eUPeXd711ZfjcsYwP9WJXyZJAVkFSQSqKjYCu62h3n30B8BvXog/qvlyKetR85aso6ZGIga
UwNdUrFZLpsSqANbxLEpA95jeDClx067C817oJNvL01dC5mX7wKhWkFoOtZDgneBxgBh9erv7f5+
cEPT1v34QXcMm4M253t7gHCEX37mNq6IV6qw3YDCinv7t6yhMb68UZbvfuGdPJImDPQHsd2Tpzny
ZMBBFONdtb7JQA1i6ZBQTiaPbk2Lrx0KQJTBLqGjO3T1mK27nBfKghiUGr9aCCHremOXV5/nFxaE
YB52pRpaC1zQ6qaPUvm9zPNZMmaYCTpe0S8rTR9ouzWbvVpfoTLIVSAwAkpdsb7SxA1plPjPp1Xt
FJAaFB52Zgf12vA++rnx7ZYugngmL40JZ7JqjLgbJRhLTNTWor0GjmccfnCRRBxCn98C+juuPjeM
Ls55y6hwLos6RvE/g1EegRau/p0dUFa26S/Zid3Rz183zC1ruDaHxwaoW4EpFGsPVK6qMMBokK0+
1ifipPufkR3etczIWGSrD4HX7NGEMM/hveTdNr3mQMBl/Z9lYXeteuZhsLhonXrlPv0MT/Kv+i32
jQ0c0h+q0FtLFHY0t5IoqDkMUY1Zz8WbN/sRy0BJDKXR39md9sR/4rl3hi6Wfq5fzY1zslqlQIcF
k5r0D22qUNVt8KhTaYkPelc8tffmAy2Z6VdIs2zLDu34o3iYjnhUW0727fYGr1a0Li0LcVCzeGHx
xZXa76bG7pEWKz4IggyQsZmcTV7NIgecUT9jH0KLW6OKa73WRa/4/9YtRL4I8ic5EmcQi7wNeJPt
7hWDpW+DUx4kP/K25lDWrpdFEBDDbejsoor2Nc5GDcd004IkLoJzFLFB99rSH5q7YKu1tJYNXBoS
4h7YjyarXwC+Uv3S1d9JuO+2aN7WgvelieUnXNwZcQV3jZbQOhv7EXKUoUL+Q0qzSG6gUo1x5Sud
yAIiMlRdcIrWcBwmDCm5lrYBD167hC+aGSJAXmmyRlZ6tAyk2TwNZnpoowRsfxGIQ1XntqOvffvL
1EL4JBWeoTznS2oh+5TvwtpkVH+cE7+wNiyt3j/A0oDUCNxNBKAL4dOAmk7vM5gKHuN7Q3Fx//QH
6KOqLvm9JRu25mkXtsTEVlXKoMpj2OoVx6TnmXr98F9yZ/AWAi2D1iIo0b4upx4xIa8EANO15Z1m
FazdEpla9YJ/DYj8+2neFrrJl5ZO/5oPns6PReDrZCOZXd0pQJiJDJAk/i0cGEOO8gpip3i7Gv4Q
elKVsHirO7e2Esz3Y3oSKAfrCr1UlLPJwwHQEc5zlgFLBEb9tHCV2L3tzKtx89KQ4M3gXKxp1i6G
mrY8oSCcHHIUJF2jbZoHo8bUWd13GC7U9Y9RVhpHnzUv1SNidxS6obd/zNrJQjMOr56FdNIUWbjT
lszFrOKRYCSeDFZ3hT+F8rHF5N2obHQolmWJt/SlKeGyyku1QrIAU8vQTkQeBwyG3l7MugUdYHok
OroipjokTTMjXtosbeOXxZn0G4dp1UPQoP7f3xcTmhzU+PWIv1/lv+MudsIclU7LcAl4hG+vZG1g
Dn0qpPUL/QO0BITbDo4IyEYNU2avg3lGQzYqeVqYsRL15nY2gLU2mBpiJjopThhKOk+o289Nh6p2
z2IC7ZBZZtFg7Trl3AUWitYbe7GW3F3+QMGJ277o5m7Zi076ZuoPXD9k3OUFKL8OVbkjWwDL1a2/
2A8hAKBfgGQnQncrAd4D8qpMLydIVO5CFHdvb/1aqLlc2PJLLu7m3IpBHzlhYTEmFshrK51leSMC
rPopqDwXGSm0V0U/HaQcMpKgTrZjFfq7Cnrum+Cm9f3614TgqhPm59HAwH51mP6weWZ359wLXcOt
HP2+20tO/hm9dM/mRk6wWnRYWEr/tzThvulng0vl8p0wwRad2wdVYmi8sN/ySV0YOfAS/2uxDxSg
LiyKpEZRnloF0JlA/EWynTYvjeHl6fe0OUnZ1nTZ9Vt/Yf+44K4QvBADa7KUZoAZhVLm0dw35vcw
ONPJb5vQ7epHVX4xyScI02+75JW/CGYFl2zqlpgZAUWHFheeRKC5O27Em8UdvsTmxQKGy9EZVQ0Z
PvnV6etQCQm61OBAAGiCKK7Sv8aSTyW0jtB8jbbc88o7YQ4TbLhsMV6pgCXwqzltDoAf5uCRUJST
YqGcgJZrg4eSFP3tSRMMCXdOU2poiRug4aBl/tzN+QvJ57+NF4sJTFgZgEYidxDL6hENUmL24Orh
eISBbbZ6yLcyk7Wvc2lCiLWa3KZV9odbaXgFhYiBCW2wl9ldaLcQKFV+3Pa21Y9zsSDBya3EkjE6
ho8zJQel7jFlVLIBI1zjFp3OliHBrUcpVrs+wc7FwUExX/v0rm6eDL6/vZzl54quDRJZQLcBkjcB
MPvqa2M8m7MemDizqVmwXnovy2o3hFv34doZhSQuogNYS1CPFlw64DKGNg2EBjOJ6VEOlI6h8xm/
3l7MdXyFt4GP0kLJcYl7InW33MZG3g1gE4w66aOriK9KhEmIfJOWsGHkp6H5SQbTqabas7rQDXGk
zDK0087c8PvVYAhWCswVAjCHwrmQopBSH8A9mgFzObeU5RFagQmgADUtWDEV9iBZ4FComFVGrAGG
AQ3EjV9wlYL82Yt/f4BwLHSrQr6XL8yK4FLJOy8xjpjFAcU+CzPZ7QpA65qNDHPNZS/XLJwNDdq9
YRmCBd6qgeJofzaRXwzEmdufG99ZXfHaS0PC2dBya4oMBWubNOCU8jFn5WA4ulEfwjaMGfA4jtH+
JHgCD0PuxmrEUpJv7O/mFxaODk161RyWDW6ygKWqT4eMUfOfWftV6T8nfteOyC6o33QbxYu1eIdR
qyWNQDxFCvz1yJpk4gn6vwipSrwLDYtZRXBS4+fWxJzzz3jrWr96A/3xo3/NCXtdFaCqkUAFbYd8
/pZPldtT/VB24LFcGB8V6/P2t131ITR8QdWHgRLUZL+uDpqFsWU24KtJOtNBp7coz7Psx9PWG2J1
WaAQAyASWEUQqny1w6O5wIMRdqrseTkUfeWPSuiY1Z25RVi3agpPZpng32DHEYJfWWdcr+MKoUBW
bDncAY6QFd4U/Ii2BhPXXAMTJH9mjMBzKs4lRpM5tpC7Q+bQuq3m6Mpjn9zL+gCV8BNk0G9/qbWr
49LY8mMungJKlJQhN2As75vc72NFZpJJ273akS0s5JYpIQEDFriimQJTZDgb069UegAH20aSt+Z4
FjxBhX4FxdSs8JWUBqzrRQyHKFFdSLrCRtWIlcjQrf+0mgtLS3S72LgYNHWzVcBS2LZMwmtUCc59
/37766yF/8vlCP4dVz2VixxGNBqxijw1VcQUzVeUl2yqWDPeV5V72+LqBlpQ2kP1RsHTTYiHuGzC
Lp/AhDTyMy28Ut5H6Yu6RUG0ZUXwugm6Yd1YwUqZQz5ICaWPOZ0PAAvcp3wTdr9yz0DRRAEPH9aD
gCSEWr6ALmMTTK0ZkoUakw2DVTK9SllHP41U2lMCKG4OTZWw6/eBCp4ecwsFsXKk8RM02QDNBXp+
4pEeS8hBlMtPMOinarh97ZTavi8AODR+9Zs6LiuhaiG6BucCKBzla1qXZiyaeXkRZFpvTyiqWKb5
QvVxB8W7YxbqWxqNK3nhsrEYh7TAVAONoa9HYUbBqCMEXxPyMe6gmy44Sm975UroWMRcwJcFZDEa
/oJX5k2DcgVAGDaXPsrwnIG5Ik430AtbNgSfpHhbG1kFG/MAHKr5AajhSTFH7/ZKVjz/y0qEIDhE
iUbCEp5QA8NGgOir9hF5VjAT8f9jBywCwjcJexAPzliNTHtWyPeQS+ji0t7UAdPWtg01AbQT8B+W
IY7OLMwuFanxrJ5rNA8BXJnKhHGqWE6gjBGHilDBCzfrKssNwL6658M47EcQ5h/CiOQ7CpU+yKTo
xsLpyBNQSVSDP3Mee7DW/YPxODliNa/yBxODj5mb1DFYGaNxDg0GgB4kplqcOmPXgRMYKiVFQ8Ay
UgJiJ83jtwBzJ+9x2IQnzPdMH2OYGsFj0qnknXaT4RRcAvMoEH4hYGKK/juIkvnBSNUMdRyzz/2y
LPOB6WM4xPY81l3g10Fr9CerTqTKI02icF8JQ/6t1vrhm1RXhNh5UfD3cjKViElhkOW22ar9DhTU
uTfEdbzVy1kLLMAmQQgIL3O0PoT7bi5xDWYKXYgBW6fV/Brpa0l3Y3UqqZuZT7edau1bX1pbIu3F
nRfGXTTFKqwZ1QD2c6ixtgBRorhx28zaGbk0I8STJpnhPgAz2gr5rWSPCVhOul/VFiXAWupvAgkF
/RzkqBbyra+rqQONA/sBIsmm+lUSR818Qu8THtukPEpo4Rf3VvWg64+3F7dpdln9xSYOLQ9TvAfA
X0l+Y2KRFdkTZr2Z3ruahkkoet9ImJOypS0NsT+T8kKVwFo4JBE+QXKsiySgZjW3kkVb1EmN6Bct
PmYAjjXtMexfu6Q56OHkAhPIwkTbj9CUTLRHXKX7mReHCR2p25uwckN9+SnCHrS1mYIBGD+FggCQ
kUJzJK2ETFYbgswq2atFtpEXriRSWDhuqEVgCoxTQtgN9CCPaDZkdlroGNjEYKoJsJ2WBedOKj5B
urprpuYZUPfftxe6pkN2adgU4rCWKckgKT2EpIt5H8gpkh0zM+xWou2drPfjgBQoiY/x3BjFIeFS
cJSNNILgddnwz2AismS3ia6AcTTrH2R1indxZioFo1KSYv6rC9p3nmjjWx+CmZzFAF8f+NBrh0mW
0wc5xoWch8XG0MqaCyMrxYQvAcjWgCzYVxeOw7lpeT9CS0PqewwTdney2WiICvQdDfvERVPnBRWZ
By315yohTBm7z9v7eg0LWfTpgA03dbAVGIAVf/0JRqgZzWh1ma1Pr1ope1zJ3qwhh1Zb+mw1EBAz
USmXeltpaqbw8SECiXmrRc+t+ky7+C5QXkajtDHCu9/4YUvE/XrKFhpVHZVmCuVfDEN9/WGgmSa0
lqvMDhesdkXAzwFemXvUllhQcLdEzyqefo595qUN1AG059v2V0I0wLAQLVrkPyCzIOwL5KBmiURy
hkwp+0YI963GeNOVLdmYlRBtqX+qYijD4K0g3jtDPOpaBbeehpnpYMCF7m3H/QwKB7fXs/Khl4rj
MoGFpiS4MARLjTKAP9lcaMpUTNsgnfneF06tONl86OVX2nlBxzjfkWpkKQQFZXKfRnse7mRiq/jv
bv+a691dKvkoa2gatHLA3vr148ppPEs4WIveUAZBmV035XY62reNrMQMfDkEV6hNmijp6ku+fXFD
SKmFBJfPqe14d/cvyz+efMagMv88sR1nu91G5nv9MRcKIghVY2gf51rkuOp4b5ARogl2CPgjGNFH
7UNV38YtqerrZ8JXM0LQR/pIqqaAmWwEEwE9T9Zf98kQFCDfDoURdMdBZSQ8E7R0ipQM1Cl2QTqM
U73moErOUz+d3SDfOOdriwF0BumVjAiEkcuv30jX5wCugPiTWHH70OYRuMjbLNvwt2uoDlZ0GU2E
PYtDSev1ts7QBbG8vupZNUkTIwo/z8Fn3UTeJFFoj+I9MW7V8K7vaJjG0TYx0YkSnjitXhRQXJjz
BhEWT+aov1PBB4PkKBiPc7LVYFrzwAtbf6ACFx4fDVDZRus7s8ncQhvKtIvxSKKjuSWosbomKLmi
WQLJMPBPfv1qCddR29aRd0CnkylyAa0wr5vOafuRb/HVrlyS2L8LW8IpHnvadIkBW3i8Iif/R1aQ
k2O2rLCp8XNGgTuiXgGBjfHldvhYWSOeYsD44BiA0U1sn6AXHzUGLXJIhHyGuYTpM9zMkMaND4a1
hfNZtYUyA9zDAJHZnz24+G7SUGcYjitz21Ib9Ot8VfXlUgPoB2Dmv2+oKhApQ28aOQfmtcX0tWyn
SsWMGGw1vq7cgS8CBTCFzd3G/q30n74aEs5cSaZaT0cY6rJjwu/m0h/Jb9V0RxRJDbCx5Uf0XGT1
rSj2ZuN2ycYDYYkcQgIBYB56ebj1ZGg1L3t+sae5ZmFUcmpyO9AGaH1AXj7S7WHphxrPeVPaKvmd
/DURMOLYpU3hXiOIZmpGYXOmqWfFnpIFO4McNIwt3nbOrcUJYbOsWi0uR6jxERJj/A61P2NiXfJL
0QKnpT2mYr3IfL9t8/qN/GVxIjUM7vIJjJ5YXG6g5nZoQWVPPzBVh0e+Pcb1/u+tIS2VCVhOTEiU
C59vGuUe2psKHv5F5BKoUyc1Jh9rllSjB1pLCHVsseevHcJLi8LH07QuyjF3k2M0sfSb8YcEpOJg
6sD3Z0zazE5Wral4OKPdokD/U8jHAJWOeVJjfe1YOFNuME2Hkt0EPtkQ2p9bj/SrbwcaLaKZAO8t
SSaSrq+HIRjUoe86RUK7FVMggO5holVX7Vi+M+NHvNhuf7urS32xtlDT4J2I2ql4PfBIy5s0gDXJ
+gGOU3vYog26xrwJFoRLIeC0rYoY/Qjdn39Fu3Tvzbt/iC8dyrfI/tkzjE4x2cHmenxjbvHq5MEy
JGIxRyOjWgT8y9ed7IvGiKrUkFgOcSfUasHG1BRv8RSjoz2yrNmVwxbH8ZZJ4eOl2YCnqAr3CKeP
FF1OOWcFeIUwKaH86E3NtrbU2q/Sc2GNwu6q3dz2Oeq2bBzPpuoRtUA669/2katURbAhvO+COZwz
g8MGR0gOQs8CQSdk0iu6EUfWfBFKH6jUoNAJbxTiCLSjGq5GsFOXLynJ7Lr828nJPwv514AQNvSk
neasWAyMz6hIKMojH93be7W1hsVBLq6yVptInLQwAdSxp3UBm+mWj22YEKFxhRKjqrNsU8N1RsM3
2dr4Dus+BY0ydcnywVn1dQ3BqOq9ZcGJzbhhxuDV9ZOqP93epz9h7Mudv3wLEw1LDDJgtlDMbQad
65LeYxX6q+p/750E4g3D4Ct+ss/9ZlftNuytOvGFPWFRVa51slrCXu8pz8r3/rtqPwG03Djqw2k4
qSfDAcOKs2F0iTC3Fil4NCjaEg6AGXYyTJyw0uy6dmbr2Hd2TA2mG/ccZA8VWMqTxpGrjWO76ieg
vQIYDyNMpi4YV8JET4A7l5gR3FXZvdn87Rv6zxf89+8Lpynse8i5ZPj70gTNbQI2D1DuzHfplvD2
1jqEI1XpJNTAS4ALETP0mbIDvZC98Z3WneP/lmIIJcuadlI8hDCBOocROh/R43zqd78WpZrP/AiF
Dy/zytdqYwOv9QC+7qBY6IkCK5rHAWYt1Z6eHrNP2caEGzLC4/D+bXKyPSZ6M20jH71WHlqs4l8L
oxbSDPEF08mdJKOXJLEZnCMH7ZfqT755V322zssD9Jyne46zEDo1i1/lo74RH6+f94J14VKurAaY
iABHYtLYzN3irQU3AtixXclXv/GNI3A9xPfHmvan1AMEi4g5KrJIKeYlBYhP1Wf1ptoohx/1veKP
T8X38QCmFbs6JjLb8tnVZS5qeMYi4A5VNeHOhED9OA8jljmC1FrXIEjMwvhcE5tM+1Jz4uBcbfU/
VxeLoQ8EOV3BJSo+g5sk6LtSwmKzzO1c2c07KFrlR+0JY9OnyYNky+OwG/3Y/WtsA3b50rAQW/Wm
aqtehuEE8s4ym5QXCtxipW3E8LVAcGlGCGj4lugTqDAjq+/GsPSP/rkdB1Zz1UsLQkiTjCBQA+A9
GSqRFVMPpUcfWsbCE4iddGay12aX+49krz1snYuVCATxPXSOwbqFQoZIVqCOJdfmGpqnVfOqoFdT
OeCnGa232wtcudlhBZfBApVYGCm/3uwkXhTxQOLEUurmaJ5g+A7ta74RTle+E4oWoNKDniB0TsQR
QjmoDdLlIw6d9WoZjzLfGEf4Q/j35VpFBRLTXFAS1BTM0YhDo71SaQ0vMm4fR8e0w511TzCbGzsB
xNtaLzombnvMHqkduqMNWeC3h8HXzjpeGpgAe2juEWuOgUvP59kHl+BeZaHzukUufbXTwk9c9ugi
D+Rm1IIfKuVQ5TknwzHRXRL87XGACXxDPLgtGf8UhwD7UFGsesg5yOQh2/hEt6bzluMk7rKOng5G
rjRoYoi7LPVyGGVDwe2WfCr189AeBu7lEGmLNhZy5fvLQi4MCXsVWgHORVhyTP7M4Os9RMYHTV15
i/lAXU6vuKA/uRCGZw3g5YT4kc4oS5Kiw4Ic/W1khosxPZecP0oHwAo79NtTdOjtbM9ZfNYe0ydr
nznIAHzppXC3mmZXZwSQ9YX+e5lpgxOLhAgEFK9ZnQ/cVtTPNnK6fguhtLKpXwwIoSxrY0WfoBFp
a8b9HHjQDi6BSN3CLaz4CLpuC53EUk4zNSE3S4IM7FjtYqW6SwOwOKk7zJDZC+/C1pW6cqIuTelC
jqaMFji6Rpga5wda+F1z6M2NhGxtNaiGEBQiwX6IbtfXQ5sWnA5dS/BR6K9l3D8/Bg00PdFSTTZc
fu3zX1pavt5FeMhVfQa+CJYKDf3bHF1supXmXb094GGXJgRvt3IQjBQlxX55hsqihqlu4JRuE/qT
yiTEzfn37cvl+kknWBRcLrSAcUpHWKwlL3qTLChKVnZ+DE8VUi36SzPtLTD0deFaMCn4XyvNuCIo
THaHXLor0TK1/7Hs0Za/g9Jcm5iSYT5t8m8vdMUTUamGvwPVCHCJ2Dxsh6FPaKNx8PfbUvJKdTeu
N/AGf5ppQqyCDUweEbiihqj11UGIBOrKfAQLdO+AVYgZzDwY99nTCHaPwYs/dQe6lXbLklN+/iTu
wM6AvTHznLEfoMX7eXu91y8G8H1c/hjBW806a7S2MLg92Qs5j8UdOrHWmU/U5j9bN/ByNlZ24QQ2
+DALFmzc9yuh7It5wZMxnxWYLShH7JT8Y1IWlhqr4qei2YJcXnehhXUKDhwnhVo1MwxNLgHTSHOu
PdUF46GdPbU7ZTf7r71NvZQRlzrt2fKtQ7dDc2aD+GR1ucTElY7qJSirhRoiFJ2swigtbksQfyKQ
oXB0sC01G/FhJQKhWwy8M9h4QMIqzvl0EVEjfe4iG+IzivQSZa8bTrMSTL8YWH7ARYirQ9TzohYG
2l8NgpzF0n10DF1zD9qWs/z/SPuuHclxptknEiBLSbcyZbqrve8bocfJe4mU9PQnODj/ThVLKGLm
A3avGpispMhkMjMy4g70GD5mi0N3L2UwWTufx66dnZ201VsKy31YFx59N3+N2+Wu9xLgnG+Uz/bQ
p7jXZRm8bEGFQ0J1cDeVGqw2+aYv74fm1+UFPd8WwB6hy4I9imL2WbqXJsw1+i4G6jTTh50bDbeO
ufT7oQaQtp0SGXzs/C2EhgDvCaBnjAgEvNHp9yuKpclHioJIYkCWGGh/TMENAfuCNloAlkvo128y
7zV/Rskg9n+A6LmR7FAeu09DIH4AhngQvzHDCg6e0x9gOpOSAzSIun2KYMOjnXkX3zNPWiQ4/3Kn
hgRPQaNZFHoKQ9ZTcQAqd/GAlG+u033pv+nf9Y0D4XXJE+kcmchX98g5IaaBBXaxegKbAK8+q1eq
b36MWM+fzl3qA6Drld8qicm15USmqQIL6eLoiQJc1NbL7PfsmdVangl64iSY3HtAINUsqAfmRTKg
7uoOwjUJUhqurwPCqNMPqM6UZMoChsIMDFXZvgxZ6Ia4OdAd8Yxt9it+tm+oA30jO5i+j/4ok+VY
uUQ5XO/PDxA+bOoSzFfb+AEgTtgouwWTJAfn13B4/+Fs5qspiK+na0wnhMBw1151nT+bwBP66tXt
sPhtBHIyWd9y9Qwf/SDhq+MNNC1ulqK4MIekr32726RIlWMZKeh57AVUEErxiBfIYnWxk9IXyxiN
Y8SVze406DaCvpU196Pebxr2dTksrW0rMBIR6CYC+uGIqMS8tYDANGHKqUf3Ia/U6YEV/fUy592u
pj3IyGb2zejn6TpPp++Xba8eXBWqciokvYFpFjYYi41J6RwsJ7gd/Miuwl42Nc1v/LMYhNcn6g0Y
ZQH88nQLx1lLiopkgFdZI2iekfvYw3XepG8gsfYpkDs2GBH+wamjuCs4lRljmjQDIkPa3mdO4w0y
JPI5vlDgVhCqQBGLhjwBot8v9svBuDYC8Anfun4Tpvv+u/pd9+zDvLPw/nlcJGnt+Qc7ZXXQT5cz
cknHWh0UGUna7OosPRCzkLys+PKcfrFTE8IX6w19nrIIxBEuGbe1wcC0XHmFXYSXv9L5CTs1wz09
ym5amnemFmENZ9S50OW1KwDV8sCkTywrgsu2ZC4JO2JuAIIGJA5kTIMZkPqlJKh9OpJ1W7mRTj0S
gmXWM7NXwW/t56/uwXyYAncTQT6efQzX0aa4oo+zJ9sO57Hj1KQQDiNVS223x7eKs52KUmTX38zs
piUYNydBpW1dY3N5JdcNoi6CqVaUJsW4qI0knaxiBEPbO7sFTuWQ3y9Xhp++XTazzgXlopiLsUx0
SsU5iyabc2aasGOnh7S8iqa7AlQLuvZG2G4E3sf0TM2HMpAHPRVJ+FjdLFyuEDBNA9misFmqaclB
xg7TSX9VodalgtU+kXE8nLcaeAg5siJsFprZuZVwK0CDhcsTWjmb9Kp5q5owJn53Pe/bp+xFYR7E
/PaX11bmn7BnqFnNCuEsOy4qvvYWT1NIZP9LmDryTngHtlW6WIsFGxMQMRVv4oySI70aCI8s8I16
FD5i1jSposACPqMXKbVPZSK3vx9wZ4EQCht4QNp8JF3YCGXk6ks1TFAO8dk2fSwCa9P6y468bmow
WNIb8p5uEpD4OJv+8DJ7/U6Sb553N3/vkT8/QNgjk5U6UPPCD5iCmyhwv6fX3f5nfiD77BbkFgGp
vKs6vLw5Vs/3kc/C5qjBFELqEqqHlZM9Z+B8QiuM9QdM9BDfBjINKKD5EVjDL6gvSval1F1h0+A5
PQ2khW1yk1CIxwfuXbYh2/SherNuUDsB8Q6wf2G6+XuUARYatAO8VKQjUTlTBM9Znzn8S6dW/FA6
ht+6z6xvQdHfHGhv+9WkPnTTt2V4hWZ3aCp/PRnB7etQtPxdE7NFrhymgMWm0+B5mWk5phjtWd2Z
VLF+uEWTHxyn1l4uf+a1GIB9RTAaoQGKLj4sppRpfBgHMSDxtByTzdXdEs+SQMr3inh+jo0I2xe2
p7QxYSQxvqc2dCp2BXKisXvux9fL7vB/6ZIlYddOUzvHdARzYDPhyYGJngTEKjpgsMbwcdmSbOGE
PYp0iBTQlwCVnvsVxzs7f7JtyRE8B4Hz3WCgqoRxBKAKRTFEE8IRvcKPfWvzCmFIgvKg/LSu2PN4
LXu6r513XqfH3BFBY1O0pett26cMCpZV9GWnoIqBhk8DVRcVA+9fhrJpZaXQ9QX8z6AIrHWKEcrN
PQzqtRGSCVUPMmxKCMlc/k6rCcSRY787oEf3Qz6luja33M4VuJqe+yzQf3SOT6FhFQPGnwXd5rLF
9T34xzEhM29qS+v0iu/BfEOq0DSDqngyzH+49o7dEpJzq8KY49jCitG9l6AvbiSV4rVr9fjf538/
WjYbFc0JLEHAdU1gH4s9lsnSq9Udx9M69Oz4sIPQhaJZXwACrSHxsZ+6AfXw6bVTTUjAQL1mn86g
h5e9B1fjEIR8QQSAWq0rcnnGKLxD7QEWXe2QRtSvsk0VM4+NGhgTJbtgdf2ObAm7QMeMqmV1WL+k
Y54CSQPj9fI2W2nYIDocWRB2QOXMldlNsNBCaja7arqnOn7sTL9qtyNkfcCamF1p8QYDpJ4GwVZZ
EWz9YIEzHSPQQMqcZeYRK4k2RtiBSqKxzCttOr+YqQKZoC5zahTCogpTylP7WNikvCNxntc+CHKS
Gw1EYJirNGPZyVsNKTYo5iDshYEwMU+z9Zi1fWTgF9GnTA97djW4kpgsM8EP/9GxMEp3btPCRCqY
2bf5CBBvld1WnWx0a/VsHHki3GO4XKiTLjDT02K4tmyGVpCiXWVTSoLeyq4ct0hQeYyvzbZmsoi5
GsCOjAtXG+sabdZtLONj4XrWHZqdH703VDv12ngogy7UHxE8d7IX7OrhPLLKl+RoZRn6GxZtuMtG
DVjSpsuf6mQLzMTSStLp1aP5x9LvYuuRpSzrqRN3sJQMFtjYVG/QJYdfskvEQGMbtW13NSwUJt5U
zUaHOpxZSjD5MjeECONOWgOtM3wmqr3aDmw8XQ4wqx+EoxqRkSI8i6lhlWWgtWlBX56Cjli1MHgZ
ZMWNEt1DavWypZV2t84JKPDORjxDs05wJS+0rDAIdHgaZ/Yi45rSX0UEuP+tAsKnoQ6ZsbPLjzm6
aax7CL9KrK85CgoaPiUMQjXQ5Z3uvMrMkyWtwbvMHtyNua0fl12de+Z+CA9zYENBxTt0/tj7iqQ7
uW4XkgggXYSYh0i8CORmlSkRmARwFX51CUTCp09IIN5N1rOR95LAtRZRAIZzkEZCzP6MMq6uUd9w
uBylbqrAfVyX2bfJcDyr9pPqmuZBP/y8vKyrBtETBTQH8zeWiABRwCyqNyiPQjqkvp77jx4FWGe6
TRzmL1H8vJRzEIM79bLRtYOHpMFRsZsgzeoIn9JGvcauNAqjJhDU4IKg17MUD7RqBJA5tGIwpoWx
wtP94jrTCBJt1No6s9/00bJvE3Xbx7Iu6Gr6j+FI8CtxPXTLEIrLHdM57Jw/BtPiZu7uFsyDJV1/
CzhiCPHZTdIm92BFfZyz3ncLSTNiLbpgsA04JBCcYIycL8JRkCTuUpHW5W8PUCsq04HWP/7hU2HC
DbT7EDoGY/ipgVw320k1kD7Y0bLlGl+Nom5iSBRdNrN2mTlHZoQLWzVAamrzPAy0vt4IPrex3IzZ
k5kE/5sdftiP1kurNcyaQa3Uj5DDptAbyiFipQ2+JdN2Wj1XRw4Jt3PqRGRs0BPyax1kEO4X0FVm
8TSYd6MdVHW66x0J2eTqdgeLAkHwgACfiEFt2OiqXYvwGOdX8/Kukp3W/e00ER66oDmGuJ/NiQvF
+1Ix0BzKFNRA3Szz7SmswEAhHQFe29HHRoRLhuQL2msVjJTEuVfJ+OBWj5f3gMyCEBgMoyprsNPh
zICLR5vurELyKVZzbqhUgPYTM76IPUJ8y9U5jVmHU9k7b2p9647Xs/6kjC9Z8oChyuRGuUEVfJG9
odfO0JFV8aWWINcuLF6/YfkCwpbXobO9xgmkU+9864rVm2M7QsCLO5VN6HrmvtaSapvq8wOd3rrF
vSfL91LVXc/Ov13+Ymt7+9iiuCeq3KjzGocpt6BOzikExsf8r1kR+e7+89HEwdBS7/W4i+AWdbeY
YvLA84uJBUOG5ZZ9Jb47jyJQbffMmGyYafDiLKbZK8m3ge0aVQLtPB/IEPwRIrc5a4WtQ34BDEix
H89fS4QPdhM1j2DyAwMUhswtHZmcDOixcrrQbgIKAd0g0AWYwulyszjrdX4dFlS9Gir7lkqH9/nn
FjYg72hxFLjLw50QxCOrZhNUomHCbm9bXhZoFi9NRq/MDG9mLcphV7ZRBcx6n+J3vYklifDKJwQw
lzgEFAWmCUz+6SckdNTKVMcloqIXzuptBj1H9dOSTaGu7PoTM8KdiA5HbOY2zAwDpIqH6W4wMbNU
qcHlw7VynE/MCKs5jEtLU8ztQXQguwFvkmdjOu9hst2bro48qFZKrvqVmxHU/IgDDjh9zlUjMk1R
26zHVZ+R9tXU6zAZfyVRvFXYE7YUlG+/uSnb/oOPRzaF21gxFWa1g85DVtAtT13+4HkGCL2zQSIO
s/rN8E5AXksAxRGZAZq+K+OUG2IzENtOsqFLedUuseRNIjMj+GNMXWwzFWamYduS+6zfFIlkk/PP
fnbIQJiHLgcm5pAAnm7yIWpBWgaJZ58yqG6moduhauWBEMwbZM3VVW/AoGZhhosjKIULBdzZOFLc
1JSwYCQ7A3zchaxesm4EsyPIX5BEirMQfWlAzNtyUHWCNEShv8wGCCRjyc2/dpY0FWplnNFJB6r+
dNHieNKVeFSg4Jdp2yhBZyMzc8yNz4FLXUizTyicprXkS615pmGUE3ggpH54C5wazTBZDGV34CST
AYRoble2ge1StkmNReLeWuA7tiREpGWxCeSz4V7immBfNg8VdfcxcHW4afaXT+yaUzrkVyDxjL7K
2UOYFkpUuDmKwM0Evlk123YZCefOldTP13a5TvAO5SxzeMUJH6y1R7eoU5SA3LwCw8UWhJSJc01s
b842lx1aW7tjS8K9D6q2JZonOFQpm2UCbNz+Rt2QGk+Xzaxdv8dmhM2gKboaw12YsZY7m7nbum78
yybWPeH4Mxwl60yJsygLGy1RVLTK6tc8oXj7Zo8hk80LrW4AwMH/z4oQ4tJcM9qEV4nH5r4e93MS
TpPkVljT37VBJobKDmb+8fGFxWrA0JermQVPIF1c/GgO6eN89axgYnbaWZsOgFj7Cv3cO1BH30Kt
7fpBDZCvvV1ezjVHj3+EcKjSsnRHxn/EMN9O1qsCQLUq03uQ2eDH4Cjp7CbW4caFDcfcmPE70yYv
kRGzrcU+NORdDAEb4LQQJ4+nQs8nKLOhEJkt35oyOVAD3EpGtik40Lh1PAfATO/y2q3lElwYklfn
wNknZmIWRGjZEMOvlDaBpt5muDbasvYAG/dJE446GmKS3b8WMY5NCp+LNnoRNyoiRlvat0DE+Tor
v9NGC0vX2VC7lAR3mYfClzM7KMFFBKs61w0Q4eb0FTVKvy9o/15T9UN14zqMUve2hP6aZHHXWld8
qtUkYMVApU4cQMtokrUNBFl8QMg2RpruNdDyaLQKqT3scNmgGpkFSwvqXmpsoJcVOvGXqsT3hUz7
5jzigKXOciFrDoIg80wFlBVJ2aQTiszF6HrU3KfNZ+a8E3tzeTet7+A/u0kIOaD6y6eigb+LrU0g
OUO90HJUGoDy4Wuqow+11m4wtCzBXp07hy4NVFQ5dM2BZqOQ/YBqRp8bhV9B7BqvNWPKvQWQ+OjX
ZefW6pSwA9wM4ZKtwAOexgBzauuJ1PCu1MmNmhN/LkgAAtBtq2TXZf4xOOXemmIohc672Bq/Xza/
emx4/RCFa+j9iLhiAu6MDqBqvJnq70Ne4qSkGz2myCS+IPwr2bmrS3pkTLhrDUtNo763UQvTo8eG
vOZLvnd70NMo//KYwT/3n1vColp1O2Skg1tzYvrIM67tykY6Dq7yqb7LBjXoksFzFhkn3xr2CpCT
P3b5ChwF9Ap/wtgU7CZZs9OLzs+s0bNaqG26xc00zz70+O5jqCXrmbqLxuGpbMidnTLIWAzFts1H
T6Mymp7VT/wnXIgY0HymRcdGfny42FqycTHHZQYRunfzt8ubafWgHlkSvGd259ZaAu/N6dPE4Fqx
K9D8Akgk4trYVLJ1Vy/PI2tCCK5nkGca3K/UAMXi/B6hPK2B2/GyTzIrQvBJWG4pVsF3kgXBy9C0
Og9JsMTI6m1y5Ar/+9G2MQZrTDQe0ZdxeDfc4ZCMJKDRK3ScQ5OkYZp8VRAD/Z88E3mEh1YhEdSh
ec1dD8xE9x3ITTWKjNNmLfPFKDNeQQYGtEFVeeqbXUAlz83xwIttCzz8ZJctxfZfPPljQj81ASHT
FKMriCs9ja8yOwGaP3mNlkViZjV8HXlinJqpjaF2hhmemHO87/rmRqOPWuUA4yOTHltr6QIti7ks
EwORAJUJi2a6Q68YiYvkMx7BqOYt4E7pPct4tc33admM0Z3FvAryEuMY9jKFcql1YT0TpOW92cFR
HYW02nwgyVXi+Ky51ruwGL8R/JIOSrE+1QERZOHlj7kaRI5cF1a5t1k7drwgUKcdXpf+QrZxOgZx
+QK5GlM2oLRWjj1ZaeFOgoREk5R40vrJcmvRsAHm36LbJe2Qvj0aymOhB1MmwR6sbiSOheYHwtDF
iKy4BVPdGjabKNlXHfUIGtaVo2xHuHh5NVeDPxR+QX9iQiJGPH10tso50lEasBIwfCIdVkZzW+Ah
s5jvyC33l62tOca1WV1wSoB2Rey5znVsWooJ/To8RaBvlhc/wJ1MfT0mqYcB+ZfL1tb6OWjwqiAn
B6ESZhiFrRLXEDpTLZgD8BE6cXlzGHpoVVhDPO1pNpPtSIzvQ9r23uSMdWBMTuw10fJUkkbG4nq+
zpywGbKiXDQR3T7hwLK6M0YgCqEE6rBQn4o9cfMg6U3o5n3Ek+lf9vz8Ujq1JhzQheo0yzpYGxYt
aHXMhtv37fTXxUxuxAUFKIqNqArzH3F0KelJPkEcD0NtU8m+g0Jqunds+lJnQy0p9qx4g82CTj2X
iUIDU1g7y1SSCWkwVA+Vzx7E/WMaElWyYuc3rMFhFC5vf4DXSCwzauPECsya4ZiTb0W0X4qAIYbb
mHnMr+v6bXr96w/EcT8mr5KgrikSeKuDijJcDGWefA4VZ2c5T8vfo6SMYxMiDqvRGQYFG5jowHgS
f7QkVKrN33qh28hKgCwyccRQBhZ2QDkYExJ2zM0W7pU5tr7Z2jeFtEKxEoPRu+ZLxfFD4EcV0p8h
g2KSY1C0AdJHp/pq6EM9BWwG3QkBvibsFbBRyUjKzkMVbKK4jXkFA5PdIoBCcfQkrSPYzCCl0T+l
0B2ryb5mMgk0mR3+96NTZOtjBvJVNMVmKI+MT3O1gSJFZ75d/lIyKzw8HVlpMmaRxIE3VkG9xAG9
lPZkqsC2PF+2s3JUsWqIuZg64IoQwo5o06Qe1IF7Uzwx+lCpd625vWxiJZKemBAu5MRqFtflJib7
W2zvtS6IawCSfi2yPt55YorzqYJ9CXNxAOCKALKhHyxl5sMbU/MQd+6j6oySrtOqBYw9m6iU86Fd
YV8bWpZEaYSW2tj5Q/ZmGn+dR8AD9BYgY4oiBZonp199TJq5n363z+yX3tgYUe3l0V0F+frLn2Rt
dx3bEd5A+lQBNcxQvCZlEBegWbBf4gLtXFPiz9p6oXnMGeZRp0SXWvBnwGukIagtd+6dXv8smC65
BX5Xjk+7Z3idozDJqcTAnS9SiRGITasTxWuuOWAmav+pg9EmaMPos9/OYemp3uuNfmVsrBATp4v3
VmLagV7FAWoFHqohwGl/RWEMpMi8lb1hViYZ8dPwEaHZioIpqginzneYj6zmCs+x0WrArv+sgrM3
sUsPYyxeV9+47i+TZA+DASHi7EGl/Q7d02foqQWq1vkkhioyaWWP35WziNoeSBVx1UBQRzzu3Qgq
LVvHwyoixXW0jNddqm2N1trMOJbzIoNGrJkDhxdOJRoM2NHCEtR1kefMxj7r+qX5mO0od7xyAT2w
XxcFlByyWTOh5j6C0LEC03rsmSa1vWWy2VXcxjR0x6VwvJzMdeUNowPYsJrR/gUKcMW9VVPz75nA
+BUM5iXANFFeF9uKcw3JDENhmJBfdrP5pmaHTgaKWgm4GGJCpxWqEoi4lnDEE0gJdouNW55OT2jm
zfkB+fTl0712/Z7YEI73bGlt3Pew4Xbvy6eJrwu0rvVTTz9H+lDEnWdBa+WyzXW3DIReUAJjXlD4
0m0zjGaNwpRvdfs4/pVaoWl8XTZx/o7ExwH5xP+ZEC5eUPk5JT46JOaikCm7/FcPttPqdnFDXaZP
LPNG+EjuHBeJCYoajAIjOGo7ln6iy3fZnZWzceKO8JHycWa9psJGm85eWnim/To7pedq14YsSq6E
+xNTwrWl2W0XaQ1Msfq7plwV/a9m8lm8/UuHOMgYvXh0/TGIg/9O411Np1lj7lj5JvRg9GmnjT86
88FKvxMrvGzpzB9uCUh8hDKOZRWZQcZsHGytRtGVzkj31CEw0h2EWN3o9bKdsx0n2BE8ynp3BF4X
HhmQtrGhrOE0GHnWsk1euB9WZF41eS5pUshMCufIrpiVLQtMlkPhdVGQJI/9HEPwDpC87wmt/zYR
+O0hwCecZgXxSNjoc9w7BUBkFbjAQN1KbxvciDR9sHLZFjzb7dyQhZ0BLUrNdW0hE1giOutqCUN9
8WaVN0qxQcPNr9ywZbKxttUlPDIlvKWrZnLtyYCpWTmoUCPWyzEsiqtYxxrmB0vWmTjLcQTPhAza
SI1E5Wyp2IjtJk+i65ix3eV9eM6rItgQNmKZumVqYn7X7+fPijzOGvTSJs+Zr4bsqls2OfNJ5BXN
bsh2ijX7JH1h7iMZ7mfwefTKs+TX8AU8ybmEXyPs0Uwf+fgEfg0GSMfu2gS613ah5QPavIZcu1Hn
6eqm7a/x0hulpUy+Uc6M4xqAJJON5otYl1FIm8dOD6m4yNE/ckPz9JbdKpDKAxZjO7u1t1RdMHWf
lVukqA3J2sTn3T3uPNefRnMPUzpiwkktdWapskDQSCN7w6Beh6n3anyB/iRmmgwkcYlHy+jLJN27
qUqiw3mnGNY5Uge/AFnSGcM6pNgoKTDp6FP2xioSRDrSNgeElHH7ClqGvV2DexaNTWeeQrTr3xmr
wogMh65EBnV5G6wF4eOfIhwzK7KMqRiwEChxQvY+VN2fGGZUWxkIdHXFjw0JBwztUrXBKHaFse/G
L/JXw9nqKjLq+hlotkCpti3tvay5N9ABvOzieSL1e7nBU4xeKsQKRZShCzYQ2rpY7hhDeEYTWuSH
oT6UWphNVphnd8l8W+r/cLnB7H82eXg7evkvJk4WJpnhblovbains1EEBMoc265Ipw/qNuzxsptr
sfmPRUiqn1qkC54FpgaLM/CAddTi5rZvqvSpdCvfWubgsrXzIu/vRXUAMgCsyTmjGywwYVePKiSW
rMTxksVX1QfLBC2e/eyQbxmDqizyIfO9ju7GShJI1/fsf6ZF5H4/KVbuzDA9QECK6ZtyHIPSiL00
l8VIPq0thikM0aF8DIkgJAnCxWp3k7J0OiyV9WsSbboZNfMbXWWeZlwVWWAv/kIlzq0flCObws6x
l6WotBo2CVD1OYglVNNXooOTbRTrmrTbJQqJEqQyJrPz7hL/oEd2hfQypY4yFhrsViXFS3/fDbcW
QSD0B3YoR09VhiAqNkm9AUwoIovkkK5+UwdAB5TpUfoRXx5an825W5rAmtbdCwBeDyljPkteC0V2
9/B77eybHlniv+ToZA4TLdSJwVIdFUGTJIFB002jVP8QADCYgxXliguOKK9ca3RSQNIAhxR0Quws
iyHygphTmeZnro2SWv3a8rlQxsN7FP+jVnHqlNN2JYDiwGsoeuVPkeG5A+iHlfYhMse/fSNinxyb
EvanwRFdRgxTwGh2QY4muQfyKhI0RNa8+V3sFT/VsSlhS9pWlVBawlRdXff6p46ZmeZ2bA9J8z1f
AmP5VLVXLdrp9K3OH7Xp1pVBrddi6tEPEIv51dSSfnDwA8b6R1leqc5BMzPf0e/LVAa45st2wVex
20LbyESTBTXVfrF/5clrznu8hAaNgo3TABlvykpbaxb/XBhntEAcBV1SfmFY5o9MAWuhp6BSmUy+
od5kheyArx67/y5ExNPTHRpp7ZzpDe5/u6qv0hrian2EhPPn5WtpzYrr8hOHkReoBQuXoJIRJe8p
hjCSygKGaXwZmyRoafQvh/vIjJA1GU5SpJoJM8gir4fa3CwwAeq4XVfqkuLryldCaRSdYiAcAOcT
94WSFv9/C9ou68MiMt2AQRrAx0jDfTYoamB1U+LZtO8k+QR/jQgbEoVP0Io40OlAw5Ev9VGcrJqR
JGWZgN6iTpVHtFFtv7Qdur38wfgRFq2AAw/vSYT9czagpUV1vDTwMC7bVzIGanqYF6+PPh13hthS
6WmdpGCjr/kFcRMMJEF6ByJmgl9tTRXStWrtp5jdNqCBXozAayy2P4/Q32PWDrxoYaqbHhBGewPj
UrYNlN+QbocFvIMxu4W0ZBARFi7EfgbG0XMc6Cm7+SZDa7mpXD/Xc0mytbIHACrFjDtGSQ0OGTj9
FEuOekKhaLWv2EiTC691QhKF7fgRG63PIom1tXwZCnt8EpPPgWMu7dRc56CgoHNzdnnXxd+Y0XpM
fyXWg73sNBaycavI2OhWAi2HqqJ9hUYDiuzC68CqMeJfLGbtF9YQpKAwcu2wjm8759CaqcS/lbsS
TLTgJgAaH2qyYotxRsu5nRq4V/V90ETIVzOvyH6Uw8Plrb3y1SxoNGCmHg1U9M6EO9mmlZLmFD5h
6sjSJw+gkpg96zlemMPORqT/38zxn3N0XmsUpFWbL+EUv9Sc+My9zehdEr1UjHrlvzyq4B305yGq
jNEtcZS+bNp0Ah9o7ccsQHW/cwcvy7Wg119Tx+ut/VLfYB7usotrXw6dGNSeeIAHheWpi7E+WlNS
MLAhdsFgQHu4+FnNz0yqBLOyG3nH5z87QniPS5eRVkNQspwdda8I8QCf8bTFLxoZJ85a2s3vKZBx
gmUf70UhHM3x1HVmClu2dj+Z98oENWPq6SnorqlnuRtbC+pm02HwNDO2jkzRau2sY3PCNMFwqAsE
xumSlsTOSDlPvzfpoH7P20/AAXW6a1xftUpISW+LSXIueLQSQ/6xSWGjJkM0VT3BVyR95y+L+1QC
z3V5o6x+wCOvhAiWEGNmFoUJpU0OrdVtlLjd0C69sfLijSazZNBr7c12vIqukNzoBGhKMCziI7bs
R5fc2YXqFUl8h4riVWOMT0oMcTWUfQfzvXdkmdXaU/zEunAsAFkb5saFt0m/x5x3m00eax6V8UcU
vzrJoW6eNCfsjOfGlLw61jfvn3V2hYOSKjo44RxY7tosUDriLUNysEh214GGuG+KzcweZwMKSTEE
PLOn2XjVqIz9WLr4wt2RG2gssgaLn7c/iuhhbFkwuOCavKMtpqr31YLX+lsvG9xejUV8pBmhSFU1
EUQwz7E6VSasJlpQDU92fx9BeEXWZ1y7Q+w/VkxhY+VZNNaKBSuWiQxpRK6yWbSdbn1CXL5jz5dP
zUouhrIRkFE6GGAwkSmcmtQG9xp6WaB/dV6UKt+S5nV2lacO9NVKTQ6ZpXuFlUi6yxKjYjGH8zAr
jGtCUbCr0Rcrus5QckgsVJ8PdpyCu1Ny/fOAKoQfwNpsQC8hZ428WjgtoGxyY71D/ldqD82ge3q3
n2ny9zfViRHhYFglKaPBgJFlugeZule4oPRHRivLm2TOCHs/VRwNWjDcjvMNnHzoLESeIxsbW4mm
SD/BiY0qBpcEFfZF1c5ukaNVBxSTbxavLuQHl3C2MpRrZR9n5VSdZLqCP66eRnmtwlQT3S30Z8ue
7PjJGiRvqrU9B4Y/fHzgdDSotp9eeg7EASEZhFQJGoFejWEX7SWp3x0Auq3h+2KEHWLG5aO15hdS
d4xr44oH3FdYwhkyAXHGYBHMg5gpiXzFjA/aEgV6IWOglJgSaxboOeRWm3NTCvPzKd8p+pthLd5S
O/eXnTofq3HAnwMdbsvlXF9EREH0mBdqphhsW/PQFT+qKK6/OY2mvDO9b56AUImscK6L+JpZSXEo
MA99ILNeDlsM0Cf7fLTrGuRZqTnc0wrKOGG6JC0NVKOkkoxjJYqikQ24JwQo+BiQsPqNNU39ONs1
cipIneob0nPciVdwgvU68Vj3cXlh1g4MOH9cw/3NTSZeizG4jGjTw14ytF5eh4b7MSGBJOq9k8oo
mlZ9Q9sXTXtU4s+aG4rZ1aPBfVvaTnub9GQOdbu56eJmCdjS3OYY2N7B+c/LLq49oyEfhxYeOnho
44svtqQw2hRFzQZQERK9OpU6P9qxqT0t6aSDux4Mjx8MmLGdbpbWr9Ya3S93SmjY09HIwIpLx71Z
9dY7HixgZiZD6Tw6GUZut0ptMhaQliZJ2AES9mYl0JIvidEHmdJpv+LFQL1D02JNmorzy1S4GYDp
AcoLEDfAXkUFnKixHDCxDI3f1B+6eaO74EQnD43+oOtTkExXvRmiJXl5HVc+34lNfpqPXm2mvXTU
dPrGVwo0PYslKOcvXleFrhEnI8f/VJa0reTfJyaFlH+aWTxhkgQmu1CtN7W5LZct78Fq9q7RBi9t
9m58gzrT0G6q5qGRicyuuwzwGqgfEDPENAOXbVNQECWjZXTT1EE/PDoD+nJLiF50JaXpXstR4e5/
5sQEI0/bvIk0fNVMTXxD39Xu7Uz3QE0rZeGPIOiIyGuj7lCZLMmPCaQdlz/w2gvrxL5w2dRgwS6d
GO7Gyz7DkFL61mR+rPpz+pIYu8l6b/5+OA4EDccuC9kHS5Gv6nyFdf0hoT/V5dYcf112a+UKPTEh
XNQNpcUyqVjVJDFxheqeqm0stFfdclcuQce/bHjZ4kpQxdA6qPvA521ruog9UZjmssVYGn9xr2Yn
UKnjud23NNra0m+2ZoojPjGbYJoG2h2nhxKcIGY0Q4PBn5TPugqsBSgNKMHqpTctMkjNynXNOVzQ
XwSeE6yIwvYwBxA/6v3U+EOJLmZ1QG4aZtl32u4uL9/aPsR8Bd4SiG1Ie85GLahKIlpojW+OFkTM
KtscAVcrwBnI+gHCunOv6ok3uWp1IIozsKDMRlYEbTyVkhLsStLKx6pRV0bZCDgzIQDROImcas6w
d9rqto7rQ1EZXuTY/mWPV74ipgggLw2ABWLN78BwFFq5UN6gLWDuAnymWCLQ7z6hcerm3wwmyS/W
DgOYtwEmx8MJvArCYaDV/yPtu3bk1oFtv0iAJCq+KrQ6zfTk9CKMx7Zyzvr6uzjnHlvNFprwPvCD
DRjoEsliVbHCWnlYKFFW2kYF6OSXcootsdnXIypwo5cV4Q6O7/ra1h69yJWCVh2wXt/NlOcqagh1
XVYSwEpU8beYeAhpLXALWmlmo3V+k5jvRfESkJc450wfXfZDw7YsBOvMi3Qsu0RsCQQr4L2tOmdu
wEJp3qn+p4wZhwo4Ov7erDx13kam3Sh3tf4WBe9zcdv8O7kr8ynM1RlbwBJ2Gj5FEGpbhfIOEhqJ
MkcVP2Md7Aj1Vs6OwezkE8DXbbW0/XzkWPc1VcZLWcGIFJwZ8PDOj0EnPgkUUuGnDdON1VMYapZY
cMLJtauL58r/IBEgBmEBYGW9lTNfgxSgvurDJpU//cwzqCLXm3ja13FvazqPi+7i+gA3GDdHQylA
AXolW//xUdIC1A+azCdgWFh+IjrCPO6NqDiOQvszj3h15ctVfgvEAICsYNYAmHjneznpoT4GBh1v
FerIAtmUM5DuCEow9FlMTl2ZqM5kG6FCC42ScLIQl/eJCocFVtAZoGL+iBEOVqRG6GYMZI696dSD
uBVE5F7xsAa050boyPMcDRjUBMK7/NSXAecldRGSUemmAqJV3Ghkt6maLUxVjmGSGYQ8mBNCuQX9
NHLDG12+cDOQAJRBtKzrBjI7rJtJ+2CsSE9p+MBsH+4q6TCiry9/45ilixCaEcNEHuBUQxdCjW0U
X0rZDZ7JD/F9coCgoQTWv9Msny+JsbpjHkqtGkBWr+/qEe0/1ck0eHaW/sjZm+B7QXjgoEEZmTG2
L6Wp52iuG6CF5eqIhuGutILAlGy9lSavNZPEytUhcdIiCTCP3I63KLMDVUIa1H2Tdfd9O0+8L6Jb
yHwRpf2lFRAkxy4wjOd4QKG4w1jAVCUuXuUW4Fcsv+sPeqXZ6CTc6mZ5qxvEm1T/JtSD+7DivFnW
LAP0FQBQeHTSJ/W5tpLIHxRgUmPEUf4NcCsrM259UbjrzAHwWSMnXbd6M3ElQeSNuXsZV4SR1jdA
WqSD56WEvhbQ3hxNn+huWBXVex9p8Qajb6c2mPVbOOib2BB0J555Dd3f58zsOmqGeGOj2AXroDEx
i68a4dj7oAodS21obaPPiGgHWqY8CWYsO23S1YEFZOk8PNRVhUsWxQneM1IuzTtdj+unkSTdbLWC
rnwafUCcRCBzh1mtLNmL6BMM3WTGL1lNqzVPhRlJqEyWYW03eTu5waxlz7LWYhyjLaQnsVWE31Xe
VJ4ZC/KL6qPZL4UzdOJQmY9hpGSAxfL90AoyI73rgppLvXvh9r7DYmqpwVILfHvmTMRIF/tJinD1
5NkRMJw5jh8+6FOvWxOeFGo1F1bRN/NMLVNIicghjB879Jgnk31dxqVdRIAPP4dyMOJRZDLOZZRo
qfVnEzIq1cpR4Dcwi46afwjcjeuCLi/NuSD6Kl4sJjHz1pd0CEKKBngJX0F1YxJ3rq2q31yXdBGN
IhyRMK9NMMaB/mZ2Okzwu9ScdZgs4KKo+amPnFZ/7ItbXJWkcPSMExFePOdhIVEWMNFxg1BeI8wO
JiPiYbnPU7RFgV1M1u9y9asFvlgi1VZnkM3Iw1hftQiYSCd0HI3ChjIS415TBiQP8XqfXNO4J4GT
d6+5/hT2n6CYjYCaAn/DZX+/1EasE5qClhGwr2Lu+vwAh1Se8G4CvMYQtttR8hGhJCetVjjbub46
A8MVigJkQrxbzuXEbdvVyBSDUtYfgLf+o5kwEnOYTSsYgUeH5N6+B6dhKf2z1mB5Jhi9MYcJTC8W
EN1QWt3XMkz7a+3z3D2O5T6Ij61gJcKzWG8l3pTvZdESaoP8uygjdQmiHbbw3BVdmQFBGhWF9jnr
nZHYYuL4kdsmlh6/obgfQKp2a5Te9duxFmot5TL3MJbDXBgMrNNoWi/Sx+0w8TLwl1cdS8N0MTYT
4GEX0Dp1O7RymuMEQVtaNrtq2E4Vmvs1u9B4dYU1pVyKYuKtpAjQ4oQBTdsIWsyCaVtDTS0xSznK
wVsRY++DGFxjdQgxvqRY5Xg3Jm9mVtj+9DMEM/b1A1qzJ3SUCdlzGBSFbSyhkEtNPrTwtOBHMR/M
2LRM9b72Hzv0eXCrgZd5bOihBktiAtASDU+sMZEqoa9qQgM8YJi3GD8rH+UZJ+eiebbxX8AiKig3
XfA5oWBobAnmFcvbUC8Bn4VujIOo/KyFysrKx3TeYpIjyrOH69uxtvXL72P0VasakqgBAo8ITEmi
1U8YubonzY824rxBvjsJ2RAH5hTPWMx5w8QxhofURiOFKnaihofKIy+dAE1oVWFttcl9pU1OKBEr
aXMXLdpWl36U5FD4dlp9qWSfjC+5MVraaIva/RhwfOdlDpce0uLTGDXv5JIAaw+bUGWHSURXYOwC
VKGOHWI+xdlGi50+2RaCkwaZk/8HRA9wq0E8sII1+QI1s6oAFwAMh9SeQ9EGlI7lK/bAQ4O7dNpY
4UIIjVOW4UFTmjnIxOBdpHcMXqqtp2cbEj6hHzHzTzIPlpP+3MVZL8RRrVuIq6pJDaIJ4jQV/cya
pZDbkWZvec/ONe3FJLqIVktEVyi9ncvpJgHnWsDakqQHu9iunh9CPFsU6TPl9YGs2A24y28MfSA7
IxN3LgokeDHG6yAqih+1oAZ1W20FxSmQrITYYGG6fi1XzutMGnNeQywHqUDBcZJ4N1cF+CRDYOqj
xidbmfJBwFAHesHrIlds/ZlI5sxipFJztYdIuSau2HbOUNyIPMVYObAzIYy5mYc49msKYRQMmVWl
e8TB2FbLqJ2+4kQ68uqJ4T6hvxkgGcDcOj+xLI+Rfp7oHqaP0bgbots2J2DGctTAVfKnCI0gYf+z
yX9G2tGftzqpnUHRLCJujM4GvmobbGrMcKByDFYhe0w7K+w3iCgSVCTC02D+uxNET8ffz2W2Bvax
y+UIv19jZtkEZK5Ue3r1YxAMV/95/agvR0WB7b6URdVvcT9rA/w0M41S/OpHoTqN8BoBSAQ9lkm4
Eye3xsQKOZqSKxd3rbbP6JyZ/GCqb2kWeiXPBa2Z38XXoM58/jWNmPqDKOJrTGwzSljBjdrbaiJa
Tb/T8sDyh7euHj1VvcszZxj/ue3zezP+AFGx5XsBOYFmpKGpX92N5hNoq0Gvuh9DjgNcvV8LvCtm
lcLsC2YTQUzevEX14ATlNq9485ZrdmOZvWHsRgnEXBD1IXtDjF0//dL6J5kAg2gPJtrC2ESix1Ek
amAZQ08nIWQQvoNxi1wMuppzOA4SGne6Gi2laESKnvUCYwT7UZlR7HklSKm0CHE4tur7TC7kYrwV
CUcw0AFu+lxl9EyYar/QgAFnNS/dZ+aSH8QJfxaAK7SiXZ1YwU+03ry2N8Zh4sheOUfA0wNUHZO9
oL9jJyaSuq18HRhiFP7DMBz0m/Sje31bV04RNTtJRwO5DtpVkbmeZaaXYxUJcJ9VZLfGRhO9kFjA
T7HUyIEtinlYbCv+einwO3e+sAeanNdSOfpQG4U2q5fAPN7N3TEmnDz42t4tFvb9OF3I6UVwlSmZ
ifeEENiGjmTSaDW8O8ATwkRzetmpeQ7LbYfgyjB9m5ivQ81pyV3xYzryOqDERUoCmsD4lkQT5owk
0D8A2xyborNJFR/aIXILSu/Tx5x9W3FlZ+IY3wCCWIzEidC5VP6ZVJGFyT8rFdzK2BvYS17vKU8a
o3612gHkLoc0WXPq+BPI45ZSb8fEUeX7hFfpX3HTyFwh7QG0WLxm8VRirrKamlXbBol9ADqT12/S
p8JD0WnXuMbOtIXnyFZOwRHcHbfCB9Da3NKLjw4MjtW4AScZfKk555/CbLMo+lre6QLo1JoKj419
q/RWXnD8/OVdgxD0UyEhiK4R0BSer1edM1SCRqxXBraR0jmVECGYfNCF3b8aEcjBTA9ySsAKAxPA
uZx4DgqMxEOOJP1OdBdprLl6lXNAd4BYWR/sUOU4OEIv1rlRPpfIbB/e1bHk+5BITh+RTd4a9zHe
RV7nPn2Z1vwWPXxljRvZjQ2S6rK1FCc6lla6Lx6DzewSF6k9j1dgubyn55/EqHIqDoU0ZXSzfbRd
0mmLpn03VbRUc1Rnpby4lETYIAZgbeWQUzWeUc1Fktf3o43e+sGNROJ4A2wOFZFTXfxUQi14CCUj
9LTO5E6UryrXn0MH9PL5oYuTBGAR0Ebbg13j1eCGtum2PzAucDc5IKZ3Ilybg7DVOatf3WYF/aeo
IuMxxiYv/dqsSSYi+9xWNw0gq1P53tDfR9Wpao4lpAd2oWMLSXQDFh4kU2OxzmmeOxlKxwRiVYWK
ODprC2UbDq+9cq+0nIa21S1dSGTukaH4IG8jkEh0r8BYnqyjHHFCZypnD1cys9Ag5J3/f9WD7YNW
xjAfJ1qPEHU70mxVaqwe84PIBdTdb195EKOn0bwFrvp1O7F+dn/EsjMAfiDGgZbT9UngKgYRuXCn
mS5Ad8SB8yJbNa9/F8gWwaWgBltgAUmC4qrpzTDfSdPb9cWsX8OFDMb5S4JQ6l0YAhQcgDNS4WZI
Zrdz45p+BITn5z62hGnX8+j9VlaGiU9gparIItFG9nOtjEMS9EYSIbaPjxi0StW37N8jDmQPFyIY
4xphEjAeJuSokvyule/q/rlCU+50kjuOGV9JWZ5LYmzmWAECCiVCPETfkk/FrnMrtfqXwB42wZHc
ogfHVqzwc4+Y59Ts0W37+7f4kXLyH99zacw9R7IUVwF+EgjLbGF8QqMepQxGgCVZpLMUz9iLn1Vq
JS+Flx5yMJzvx99js5E50f3KbTiTy9iXqkOSUu8h1/DvUvExrmzDsBUY9Hja/ruqnolilAYghoZe
athnI/3dCm/ar3Cwi3Kymu5Gql6k+CbweU03K7bsTCSjRKmgKLkRY3VIJw3S2yx6tXnMebUe+ivX
zo5RIOCtNfNkYGGm9HPqP4ng+OZDFT6k0daXOTZldUXg6KZgjDSHypQOxG5owmFAplFBooCCS0WN
HaRH0nFOa/WGL+Qo5zc8GXqZJC3kBPNJVh2/fOp5sQr9CXbboPCwIDQZfdFqn7cGnRsB7rIvA9ZT
/E14meZ1AWDgBsE4GqDYZyUxkB3QZ/A/BRJxtUR+nNWC8y5aFQFITFqZQmMX22SVhJI6YNHUSv0s
ygcNPAbXb83aeVPMzf8VwNj3sJXkcc7RWq1m9yKK6XKCaciHkBfOrR33UgyjVnVc9fBUWAdmHuf8
Ra+s2Odo1JqlWYpgNCoMmiAcE6zEKF6E6J2OPQlIwE3oJq041nT1VDR0NxtozwJyErMaI1EGqRFR
X1Ojo4Km6iarOMfCk8AsJkGwUhS0qtzCJSAPVKqcKGz1QBZLoP+/iPvqtkQK0UQbgBA+R8oTmUY7
5iHorcoA7D2l30DSjy0NBv6cV8mIEnwxngTBMYojyX5fV9+V8JVyQv4RQdV7sYy0DppEKSGinG5b
w+pMR0E/V3lTCduurJxc5zFBrNli2UDHIWoXALtm/Si6G9B/TpB1DKcN0GYcucCTa3IE7Qj7XAHI
8fr6VpV6IY5ZX6uaoT7QVK5RHwdpG+kvOnGmelvyOirXz+rvuhjnOfQGeHJnCOrGDy32KmCv8saP
V9eCIhZFxKCVYsaNGZWZAREdCXlSPg3lcxTulACteI9xzIm4OILYnueqG7osq2D4xWnbZ0+IWlP0
4qIvS+MMJq5u2t8VsTMOgWygsRANb7YWvtKBIDDouCbhqMCqhTYB8As4PkCssxonAsApBgEgVJxY
CngdagxTdOA0+i82bSGG0TSpjWMpDCBGFu8F4a0SnOuavPaSoMxoOGIDnSsI7M+vahFrce7TRoFq
ztxKCA8YIAOGrLyVwuEgDrdjnqOXRM4rKzcbzgjDSkkEWQIV+F46jYEB8HEuPM5JpBvtDFN0Kx0y
DylfRxQsFG49AqQPF51kI0fk9+AmG34sRVJLsjBNsBQdmKAhUvbyXfTwlO+CxpJeMVnslL+RPfDC
W+le+iC24NSCJfy8vt1rWgPUHIIJB7Sd4gF3Lr0lmUkAyom2DONUJKmlxttBQM/X7rqYtRuAPgwa
PyAza7CjN2Hbk7kxcAMKyZP9X/10mnRe/nntIY/X2B8h7EhYnU0d6CghBCNSaKFxZOPG198V3TNV
W0I9N3+ITa9JOZd7zQUvpTKpn2AiKNpSqU1+iDDxVv472wR0EoPtOCPM46J/5vyIarmfy7nEhWhH
QetsRY8bj4BmqALmZqK1ttqJZsa5hWv+ktBJHjpKDfhhRi1GMgOOWINMv1UwZwGanbi3mlKobD1q
DU8dZNkpmzK6wdAzcntTJnn/QWH+LprNjqCA3CQGXXRVfGb6rjLeu25zXcS6pVnIYE6uGnrQe8+Q
AbDYsJEwMKyi+eQube9mpIgb3ykEV+QhiK45HYy6geMFz2taIj8/zTQVDNKlEKoglEqJW+HS+WZq
CemL/M+ImnSChVYIkeGnoyz0Vi5Mi5gBkdY0O5TM6siZ49wNBEwuh6mMOFHlUbysXvGFMMYxzEWe
+iNgrGyxvJsUpx2eE4NzYqt7h4EsmBA0UF4MzAhBqKd5OuDAKgDLJoKlG594WNuqBioOYEtc14/V
O/BXGov+UmlVix4YLGiKlMfQeJ/rt8Cc77NcPIi5gVgBUwIKr8nwYhcRLFIPhPwLXBAoxM6PTI3K
zjCFMLNR73xGZbC0fDl2clIOnBt+qf2QhFEDoLQjSMU/GeWIVSlMjQrVJuCG7IkBIMskADdHE374
/fBzNuWXMCOoyOd3EmLlf9xaLBApaw2d92hMQ+ft+SrTtvADv44otE1FR58U/TYeNpr8Cu8LAqI3
XeNELRdujgpENkvDmCSaztht7TAVqY5NUuCqT9YU3o/y5Ii+1euctMhF2H8m5wIOsS5KsfQ1LCyW
MAswvirmbPsx+B3eMvPVEHhNlRe+h8K5gSAIER+ae4HYdb6P+hwOYQAgF7vSDuDPtUjwz91JkIDR
NBCp/k+xkDFXaIUqdNBj5nYJb2FN4hC7SZuZYIgqedCqa4sBlAOwTsG3jLlLRiExkZIKwLsHtGpQ
Wmg6mXjMxpehFhZDAeKgegaFXWQkdLWYJDXmD+xRRfW79NWDnqntRpgAFi0Kp6xR1L0vD0dks/eG
Ue8EuXiuqvmmlIMAWNbipm/Cu5wk4PRT+30ht1tfUGQrEAmv2f+yj5p+KtrdkNWm80Bszmioe7xm
kxAQTIK2KaVsKyIFPWmiU/amHY2hXcW+LY5fwQyeDSmwzZ4X6F9aIsRqgFFHe4kO2DQWy70pfRjh
iaK0SvsAxC9B/YDXu3fdEKwLMVHSRwoRPdWMucvSrMrKKYAhgBHyG9HTwBGk8PwgoT0+ZzE2cDbx
mKQz1zA5F2M+TarMsWziWo4bjP3d/gDyxCeQlhzDrhrLm77q14feNk754Zicait9eRSewn35oTu8
4bYVq0u/BDkTPG0BWs6+0rq4yiWSYMHFmLhAptenerb0dtwC58Op686Z/PpBKmvDUhueyV/dbMX8
lk658hj1R8d+RSIVspXY/JzGFkNP0iENZ44NXLnHWOJfMUwgoOY1MOk6iImK1mpS7bYNo/franPh
mnGeQCxCdCPLKLSzzzQDYVuSCThPrX5Q/Ns+fyOJ1Y4PRvOmKNvO5xQ/L18WjDzmjdZOreFPUUzR
WJyivk0oJ4w9SkBi2SvCB57yiHYELmT42kbSiVmEA1BajI6cW/ekL82qrFMAd22F1jPuRbew5XcA
M2uO4mS73ku+fl7f1zUNWUpk1knmqMjKAG6yzMTTRNCNF6inSHj7dymY3MfbnlJ345Fxvi6tMiNT
SDFooKboeWynXVU3jpRHHD1cs6FQEIzdgggCgEasvrfmkIzGWODUTuFx3PS7xkZXxkdxVL4wyc9J
lHKlMWqPkR8fqMuQ1m5aR9hqXuRJh/ow3wI9f7R4+fg13QDYKSoK8JWYt2H2cIiNEPVClCKjKbdI
8wtc5tcP6bISCJ1fSpDPT0nXSzwsM0gAhEy6a99kewZaPHIhmuQkx34/25+0KZsTqK1pIEAzQZ9B
RHQ1EObhKcfSbPRaAxslPknqnsjukPL0YiVIQ5kE6UURz2kaBZ+vzFdr2a/HAUixu/hk3DxpP+Wd
eTvvxcfEsYFy6thoRRV4+LSrK4PJgvkFvBJMFyM1mcLCJx1sFnCAcoAqBkSzuDHOJXgXjk1ZiKGK
s3jzTXmgh3VJ0f5OoGroHUSEhW08yZ2VePpNcaxftG11MHczx3R804ayPnYpmPEuaikMeZlhfbL3
MULwfMqPA6zWhjzidfarPOLl6aCvot3Kp9iqXoW923V2+jk5k6XuuLgoay5i+TnMddSAGR6IGj6n
bVx1qz+i++kANHtXfqTgRJvRRQlgWx2jU/JqJzwY3VXhYDmVwEUDI8fO3ASaAb7pAhoWaYcu9bIG
7ezDfRI6uf8LLcgZr/y3otHggQbPIp4faAZmo4oUnOyKSSGuSCTaejda8nDfFneRAeiQOLIqgeMQ
V3RZB9ALeB1BTAAocbr+hZKByFOtapFic+Y9pp+NL4C/wFDIPPT8FSuH2BNR2/ez4IJPOycSOLsj
wDW0Ri3s50Fu7axXR47NuexqhoPFMBYFPMbtMdm55xjj9Fo2TLiaz8aHfmwd3Wps/86MrI3mjDbQ
UPZo/BRujE3ATVqubeVSNnNfq7ieKjDK4NrYze/spT6md+SAOqEBJTWBimSTyiqfxdfr1n1tY5dS
mctqJBUUJoXUJjuM/UvBG4teuQBoh8d0ENKERAbm0rmCyJ2eFEaI3wcYWSlauZFYsfEkNccwceXA
mxreEa4uaCGQ8VbgejPbsqQCD5rXHqWjfpgPpiv8apwJrCqWeGi217dwdYlwVGg8QjCKxtLzJaaD
rw6tCN3Ui3HfmaPnoxNCM38T/QfemRamwj3QWHKqBavLBCYNcGOAZHcBKz30eTUkeJYihKdg48Nt
JijO9XWtOX6knnAZgEKBEhz78FM6EhYq/thBFliC8pJGu0i8aZHF6DAj8yxPljHfoRsviD7TzusR
XPEi37VVLr+AOcxEHfuxyoF1KfuzsCd6J5+USv26vs5Lm4nRNQxPyIClAZ0voR+xsGGZoPrB2AAv
r0seAYWrxft2PLTKSRD3ivLruiyqC+e+8VwWc92SIRaKjNrnqfvUFS/3rXg8StGNyWsqXLMmy51j
goyaJBK0A2cXJ6Ir4O+mb3dI2XOCw5V0GpqkkDNU0SWGxhbG/k+mOEWAFINdxiuyLQ1bQpe6FJ2q
gte1vbaghaTv9/TilFQAtURhBuTYlMxb4LcBAyt250F7uH5AawsycYkxUYCcOYiKzpUhTaQq7iYf
Ol9nJ90MfoxAFReRekHFjOM71yI09CGYICsAroKGks65LCAVZykJIEuOy0PXBXfzpAHtLrOQvtgk
SbsVyZ2k03YUGdAjt7L0qGn1MWhUqyI/6iThLH3tcbv8HnaLMVYD3pYO3zOr/mvRS65SS3u1zPdx
Et41GTLd0uToSFcA9BFIcvk/30NEESg94hWP4XqwRZxvBxq8pgRTlSXms0wQqe9GCZzDGLiIALOG
R/379YNe0SfM6yClDRpU4PKZjGOaMUI6ZWUEaUD/a1VvSj/nnmOkeTIY86X6KKSafljadZRbs+/l
U+CAJuff7+DZShiVDapyFKUGK1GAE9e+C9FtmDph7F7fr5WLcSaFsZJhaXatAupzW5uA4nlMyQ75
R9l4ui5lfcfwRkchVUU9grkShjTHOtQQDIISAO+ULaWHnHiDnutL+SOELQ+HYzeIc02PXrjJlVOm
b+PJHjtOOfjSrUCdkcAWKVDwJSJXlet+POrYMKEhiFjbXUmqY6eU6OVNZYyB+5488KoOa9tHKwBA
j0KmGOMt51cojfWkNrMcQIVGbCeTeRSz3DNb6fn6Ka24ZUDzoV4Dkw9B7ARelVSxNJXAq0PcdzPN
aMv3f1yXcOknaZoLEZWJrI180c8dDk2HKWi8K3QjwshpH+ao6w2ZixGXj2GKO9jFgDcGe3lg576Z
qs3Cw9RzmIEdG765DRxAXsX+M2bXhvihyI+jzGnTXEn/yiKsHSJi+BjMGdKPWQgzRR/IUBVOKoyM
XRG+AvoZg9gghdVDB2Pg3jR+iUH66Ju8qO5yZ4GyBbmAihMp6jtjLTD8pLamgvi4jZzefFeI63f7
QfnoRPtfjxCCkGZHxo3iA7DeLfIl0jUFItSyexu1dx+M491LLe/nfHNd0KU2ngli3VZTJLqaDogM
pPpNBxb/OHrXBVCjwwZtBBzWNMFGYU3prVucVaP0c9G2GmKp8TC3d1ruCeFrHWyr4VDKh6DhJBDX
TmgpjtHDIsjjrgbuJdhoJnsSd/NUe370IYwgDk45vmNVlgk3SNusMO/KGIx+piRapgGXL760RrxV
1Pm+ILUr1J1VkpET8VyaJxkomgBEJuhQxN/0axYbqQptHBTUHw4AH9D1zWA8+6V7/bAujTuVAdpf
E3U9oEgxHqSIMX1dDECF7Ypf6vRQxcdwcmKeoV3TOUqfTknNvkFhz1ciSVWWE51Kke41TLa0w/31
ZawaI7iOb6Qv2D9mqzqxKvOyAoYu8Im18ln2vwLlROJdhvbkhJdrXdMC3NE/whhjhNxu2HUpHKIx
K2BZ3an6vaqWli7uGt77fE0FdOSLQHSGwBeAuucb1w7GkKshNg6wK1Zae2bSWGrIC4lWpRBKbYaG
F2TdmN0L60JFlRZNnKZwP5mlJZsPgs6DdFnTNAQqf4Qwu2ZUgwBLCyEzLmexa6KvWdqLUvIfrqiO
kj6iYqSM0YZyvmN5CaYBTDbhcBL1kImCsEVWobGUYPzQO+1GDvyMc4VW1QEY3Gj6QuMC4MLOJYYq
yBVFH77Jz37SQKLR7UrYCZj3awvvupqv7uEfUWg/ORfVK3nbxAUgfqtp2ySA0ioBBoXglSNmVR8W
Yhgzp/lq1XUDxPipq/XvXfhQRi/XV7K6aaiTAN4VhQTpOyu+sG0msBnrKAVGtCzf9/GmVfei6VtF
DJp3jmlYXQyMD0ZIQG6CkbfzPQsVvxxIhsUMDWBCJmLHafY2Kv+MnIggAW+jP2Lo0S0WlGYDiPOo
mKTLkDy2x8idJM1qC04VZs2ULuXQjV3IiTQdXNMJ5NRqCD5G4yWfg/9y/IulMDcVyeMgR8EFPd3B
gxqdIvMEpOP/cvx/d4u5M41idpVKFbmRkk0YHLrEq4LMDpXC6rmJA6qubECy2DL2AVOb6dBUCoR1
eZhY6gBidWMGaeOH1hkAg8zcflacSutiAFX022Q2/2/7yUYN4JTz+yqAfJjXTn7qFc9veBl/jpar
8rlaAGw8Qt8nZKS16ejhSWxNS+fBmKyan7+KwTY9V1oxSCImMmwpcMzW7Y2NKu91Xupq1TTQMUrw
raJ5iQVYIOIUhtIIKUP55edWNbl9ep/6ga2j5fO6Gq7kbHFrF7IYVQ+lIRr1HrJkT9p0++i2uAVT
22bc6rOlWCOCh7tuqz9dl7p6VoDvxVyqDAfFuqhQ0Rs8ckqYV/GJVG6a/dJ5Fpx+94XKL0RQK7Kw
EnGQtsTwsS4tBxnNj1H6TEy7Nx6NAdQUCke/VzJhdBf/LogxsX7YplJaYUFlYUmRJb/nh9rSbwQv
ckyP/Ly+e+vq8VcYY2j1HpMgg4LXdC0Qi0QdqGhGG/H3oAIaiuOlLkEAqVVfrIx+zGIfk3Zs1CaE
MIy6ZK5oRy+KHbj6bb+vtyDKehYs0+3ddi94xKsfIqfkhWa8g2QUtAmCXqwKbG1Yq1s0FfTjqzoN
nkTe5fKml//Di2O5XMYso/0vqQPMe9lyrvxI9Ql8c7KymWppd/0MeRrz3Xi22FedBCUaCrGvbeDW
/pOaOzo6keZ4O3ZOoW2LCD403Poir9maLuDKvWAbP2dpDNWSUgf4dfLSm/HOHJ9Un8rsLOBN2xjT
sauaE4FwzvAbh2SxWCAqN2GQQGgHgoJMvi8xkp6Znty8D1lhZcPX9c3lmBe2FUSckyoRqXnJMdg4
6ZmNYcSHVNA5q+JtJWNiZKFV5z6DGLH4Ampi2e71zkf2EbgW9mRaDe/9wFsWY2SCtATzFYE8f7rR
29uieJKrx+s7Rz/5mnYwpgVggmVlUhHz8DhOPwiXGPWyn/LMnLBDDKPhB1rcQ4Axti/zJDxIwDgv
pfA+QEfXpKmHKD+VaeDEmca7cTzRjCGpDbkS4wiiNaV4IRnAssBEp+vTPlWifW2K9lzmViFprjry
UNfW9R9RPqDXgFL9bQwW+p/7XdaRFs4oFhQ7Fb/EOPTCbN5Qwr+sjm/mQuPkhFZ1BQGEYXwPkbJl
dDInypjG9Mapg6tVg5sDqHdIeO34q65oIYYJupTOqM14wp62Ub/JALxQDxEAxmUnI79Cs+G52dXw
a1F5pXHuYh81vPwAZo+Mq/8hAF7zI7vXdtVNvQ1AkLyDB9rHoyW9xztexX71/BZymWVqdUt6MYRc
CYDAbZbYZucBlrIWZ0suXkHgff0Wru/q3wIz84JX1HgG3zoKzD4GzdHPa7w2hTM3G0B3XBe0tp80
I09R60DayIKiqVqjdjOarwCeKe5GwTzg8t/HtXYDsj2eqqxZy6Us5vpJQp4XYo47MMqJFwYAK73v
5i2yOq4pWAGQUsfG4CxvbR+XIuknLdRFyYKySiMsr0l/Z8ZB6H6P7XMS+nYoEOf6Tq5pCH1cUx4y
VUaF8FxU3fUt8Eap4Uw2um+F0YdsHP2p2GDczQhUjrT1asBCHKOQWaGTsmsgrkJEpCu7NASLqHFv
oMtoNo8GMNeyX52mccSuqstCKquXYdrqJaV6GtHRNHp9gdcBGlY0eXt9M9eM13IzqZdanBsp9Biw
0lhdMXwkoi2Gd8nEifPoT7COjubnMdqPsqHBwlGiSNQFWgX7WBjFbV/6D4gXOA6HJ4LxpXkhlEbR
1ggPSv+Iyo5bNbyH4upGAbdDFPFSxDQPo+BIKlVRTskiiZpYUvjeiKMV8yiFVy/uHyEXk0lIhEVG
M8L46dP0MbdPEbhaIyR8xx+N8BhH0r2R5PZ1BVjdOjS8oqgLHHaTHbfJ0VJh+A1OJ5k+avNO4TGF
rSry4veZoxnFfOoFGiBGGhDyzegUJugYCDC16U//JfeBsWUDPQroRcR4+rkya2EfDZGEtaDym1qB
LmRW1LX7Ctjh1zdtXRn+CGIHXzt9TGUw/VJ9w5OifDUB7hHzrPj6zv0Vwtg5cPF2eoSXLjrwMdab
WkZsYRYl4pGArzRWotypIlluUCQHne1SR8VbNnq0I9vTvRpa/r0zfhV7Lbb8TbbLXwNv3Ofe5CQ7
H3CEvA7gVVu+kM0Y11xo2skgWONEp2mCNLTDLMJg2RiBanK0yiTdDngtXT+9FV8FlmMNszVAYaAI
H+dqkuZqHGK+DR3XqRv1jtLfo/ewLhyBx7a69vKkABnYXg0TWhctv8mU51qmmegEVDtXmTJPSOeN
D+rjtP5/pH3Xjtw60+0TCZBEKt0qdff05GzfCE4jico5PP1ZMs7e1rD1i/C3r2yggVkqslgki1Vr
zceW/kJRwK2GBBqbFol3UZXDlp0ol0KtMbh40XnIL4dZHvKBoWaIdhALJKmae8qQWHaXFFBRAjuD
K0eVSJVvI56gIQ3dAahAQDfi7yTYakNR8y6fAgWPYym0cGxr/j5M4NPan0BlEwQcTXimXCgo+DR7
P2uNnnV4qdInep/1KMsCWns2FTO/kqYJ1+tRukdeyjgrOH846gyiVjVFAZfeJ3YcapnNwr9PMqMR
AsXs1MBT0IVSQTmpcjYS2N1rP7TqKQkTNylDjPoEkVvr7+PPJzAuqHZ4BpZLHWBjOKJ0SdIm0NHW
mi1F0/f9od7YkYCEl1SUy2Cc+bWSV0hWWA3OdfUE1Yc0wvE/jWPJVSbpVE2xBs53S7GbsfnVjsXz
PvZGlF06TAn6x1BxhMX6eZ3mkH5oUbKOAGhEpzzsroMcCTih6IkIhotBupJPc2HARFTr1moG2lnw
SooaNS/WoonOfvToIscM4hKLfzMuSKD2Y5k3jt4FftF9qZDFaOT4lHfhlcqS0/7IXYRVDm35fbUI
UbzF9A4qZU5fnSTlhdVX2hA9zOhqKApmE1OkKCSyjos0eTb3LK6BlzajnxnkvtTxCrqE15bdjoUq
SqVfbI2f7TO5p0kTGj+GgYJIp1daJxif6+ajMn6O0uP+MF7Gbw6H80A0FMaszIHTWurXJmGRXbNc
OoNH9lrNMnBojqPuQXylwEEgy7xW7T+ktkzc/c8QWcs5aBObk6Is1taSr5puaahOB4Ki0bAEQJvT
iKou+CcUDlFc/tltUBeSqdaEaYzKm6zyx+RBKXHnqN8iEb/bpoOukJYAv3LQQTIs1HYCCQwGrYxx
9PPOBsUN9iYcAwYRLf3mCKJJG+Wr2qJgvYSAFRyVhhRZk2UeKyBB4C9DG0A7qzd6OghuOyKo5fcV
FKsTsAsQQJWG8mSqwxeG4JwP+qnWRPRlF4Fr8c6VVct0rqAahnu+2mIQaWg9UEuv7LH7DkF7gUXb
q2CFw0UTRkNwPUVlg9pSj0DSF9qKalS6OXyjSp9b08lAxgKCDxHPoGgouaiSGKgGLWoMZUWo3apW
gWMTOuSGwkWdiiikXL7O/R5NsA5ABRbnF744qcJzOpTsgaax8VdaKo6shnfmGJ7aLH4PcrRZqE33
AUYOG3qC15Ep2xFrXFYhrainb1QX7RgXO+/n79G5GIdLU14O3e9Rz20F+lsmCNfTCDnTwpd0N7W8
Uth8vjXiOCuCXhNcAjg5ch4lFalGxrzGTMvFYMu54dFicucSTfgqFdTgXiZWYOAajHOrtJcKEy0k
jZNVZwI5L92h8fWQuYXxEut2ar1FsegyennX4TA5l8qquTUkGZhUucrju6zFQKJ0hj0lxNY7lxY3
oXxMmNfUdtDeTOZRGa6i9tGIvVo/x6C82I/sWyt4NQT8PVKSJhKRFJ/TaOHXIWl+6kjYQWtCcDZd
oumnDMxvq9GFjEP5QnDKhT+UWBQkLgDDjO4w6vkXxZwf9i3Z2jpQTv0vBBf2LPTJBp26DCxr7Iae
G2z+s3SvJK+B/O2/QXFOqlvtwtSHhVGDDirKHhqp8kvjjKoypxH1bG5P0B+zOB9tmyjIQMDToGKx
BpOHG0qqPYlkJ7dBFt1HHTq3F8QXyWiZcSNh1SUNRQFh5GRhcC5JLpiirT0XhZ3/wnC2oAKqCKoZ
VYNzfjPWz7rUvDf5bZG2kFAZ7QhkEQLv3tw41ojcapsJzWXWArHLRycqjtYvGEduwYFzFUvg53a6
XlRwvOmHKjpVLLCVLNwdn/fEFufQthsxlnLYXjOc5CVj8NL21lKeWyJ4+Lm8hi7ragXGnWLweJaH
Wgz74pJ4IyRyo0xywAbhBKXfQ/xM6T2qvBbWQ1UfQfPYoUdfRCe9Pcarb+DWdpjP6WjVMFjXoefy
daSP4HfPWo9K2MFKLxhq26R3jfFlfxEKcbkFXxqQjB8a4NYzuqBAKNY/QJqwUv2ySsCTltmlXto9
dUEV8LeXX27UufWfZ73E8gnIZeelMjgOdOTHRTeazZAJlo2F3hJymPzdUxpmuZDCrkHuQHabVsOt
qe3eBWO4OONFXF6BcAf7wapbwxrbBkI50EzAEefNsg61dJ3R2z4GX9SbpR6a9tYsfrSiDMJmMFhB
c+tEqhIq9RagSdri4VKGqNGzFJHSrmVHt46lZPw1U9sybQTtDegeQ5kLn41CrxqTwxmIUvk89TdL
yVjso1zSTtE83bVHvKQIhvfiFfozIr+79qaaNhOKWCFSf2hVTy/up2S2g75w86i1CW4bTWnLqYiq
fDOcI+m2CPqaaFTkoh6rkaTXRq12Cum6GR+S4CYPT/umbXrnHwieFDfskJfpOkBU4H2MjNIdUlH2
WWAF/8qWKcEgpYsVEBWxa4hXh9M5in7t27F9BkR5FVpR0NmJjOHncC2HShpLJlDSJPqC/x+U2jzW
RumxYL7JNXIY9IccXFE4+IpkvTZXwAqaC95znWVz3OPYniqv5RjZFrLsQ9yduuALGb421Xzct3WZ
9ovFvsJbBnx1W6siRWNDvwyoNR/IPKLFTPbKApqVVn8XVvpB7iowFinuPqzITC5OZ+jSJvICq1rS
qxR879Mqslsy+QX5qvSZN6il6L646TrIgeI0A41whc8ZdhFUzNoZIxurEx5lxxdlLm9ipTyY5nzL
lJdYmY5jiM9AzReoE6FvZVvSm4zMtNkEh0If/P0h2Fwt1MLLBp6ELp/u6BhPHdPM2pmr8ZCq3eMY
EcGC3Dx2/Atx8XDXl7iQzhEgIMcxaLe4vDA0fFKfiGqZl+m69KJ/bMHd4bMXSZ1mZNZo4IihB04c
gLOoBaF8AgFkkDbsD9v2NP6B4nYn1UyLWF6msW+Pvf5gDm+tItoU/o8A8AeECwC53s7y1MIeA9pw
vULsATIVSXoVB60DLtTWABMFrr+NiJRRCMwt/zyQujJSANzLrQdhLnsmXkmPPURN6tGe9COpbitR
GZtoSJffVzHAxDO+ySSA5qprQPgxCA9GIypp2QTRkL1bMnhogOJASJ5mo7nMW56YxzEuD3TSPUMh
zr57bLr8CoYLLJWqTyZD07tjQXqxK7/XKFEICxNKw34QiNhfNt1+Bcad+RSrNYp6AlgFJq0pvS17
6kzht6aYBeFSBLSE09UM6aFS444EoDi/Zyh9hVGGCXLZv+0+X44mK3u4M4JWYgNIGBxBNpD/CLOn
SJ580Nw/7c/RtivoIM4Aez0exLloUZVFlDUzwhI0uuyBTMhjP41gyflvKFygyJOyDvH0UTtjqx0V
K3qeqvjAckvQjLK5k0E/7R9juFDRxUYagncXMRb3/jk60CD3tPjY4jpZQb9PdHsVjR0XIMw6GGhX
AC4sbqHEXKq9zWJRA5nIJm6tIlkTWfqIocvQOO7WqoV2u3jOvsWpOXutnCCZUmUD8Ug6d8/7s7a5
fkE4DWpGouEtlbOvhqZCq1uQHsi0M07Ho1K7pHVJ5MjK/5LKBD35v1CclU2qmTQvAYW242sSTg6j
j2OWx7bchd/7Oj2RcPaGMhDpVW1O4QqXC1FUTsaeJRLOPvCOLvFGPXwJx0GQyNycwxUKF5tIYg0B
WawzQaidPpY0dpSlh1vzy9rywsjfn7fNCLWC4yLU3PWdpWQwKg29HongvjyQ5isVVkmIcLgQpaSL
jIgMs9Sqtcfl1FjFSD4nT10hUnDdTib8axMo/z5H3dyUsiA2gWVBwGY4RYVNUOgUdaiNRtVJ8jRb
H6P8XND2uD+Wv5tNL45TK2AuQIKrP9XnDMBxAyUO9tEEVuibo2y3CGUgLz9k5VPfT7bVm+6Aw2rZ
B74KhU6VRLbaG48jre6nTBa97Oy7FDp3uPFoDdr0Kea4ZS9tf9ZMEMVFVyx91fWvCVgJ90dh82YC
xghQU+CFA6Ubn9EI+CLAYIogVEMLE53GfTHaMWnsHDwv+TeoLtpWJDg8bDqXAX1qA4zfKDvjIsKY
BCrk3BFccUG3jciD8GhDflW6IPF9KRWy7LMrnOU7Vtu51E2MNQFMM6pTmZ8yCKxKP9L6mPUPk3JQ
1NNY/qy7lyp9mGggOEr8H16NikE8nCLp8fsxYgVOOylqhwHOVbeeBpLRzmvBf0+K27K4slo0vttd
VdshGr/253OJ3JdO/S/ub4btFW4ezhWKNWD0rKh2ChmjQEQWsH16xjXn/5vGs4ygpK9NUwUQZh67
EqwojaOOk6wKahOo1E+dr09+GoqKqEWWcevCyPNSTnu4jSYZmLruda7Tw/7gbe8ZfyzjFoOmx10j
N0soKm7qLAc/8rOB7X8fZHvF/QHh9l7Q4JooU4IdeOOzqXQCT4Zdq8RuMGH6+NgmV7MkCHWioeNW
XDqAbqZTAZkH0Mww0qugyL/uW7W5qFdOwS02nQQoyjBxqK3q1M7rmzwoDuiCj7tY4ODbQH/OE9wc
MT0aAkoQHqkx3CsZC9FCZnr9iJ4Sk77tG7UZilcRhNvdqVmprb64HKmOqR7bQfLa4AW6M/0udKGw
KPCMTdNWcMvnrNauXjYKU1rAhdmvKr6lKDsH5bmoqH3TGVYo3N7eWExPSwKUPplPmtb9VLq/1p78
FHnx7PjZkFRmVpnHgIjBmR4tHW9kUc9NK39/fjbXK9ivVBBVU7AEcn5tWr3asixEon4sbiRKbvRM
ftVr43EfZjuYr3A4526jMukCgrhAhjc8ZUEkksU+WJdbLfTk2pW6o45ehE7UiLa9g61wOf9TJ6lp
unnZRFBSVffVVTATG5dHN8hHO09qL7K+NXn0o2StXVYGSoSba3RaiUouN/1y9RmcXxLI/5GhXU4k
aXdV0vLcoKgrg7a0Ks2C1b1YdLF9raA458wsrRxw+6qdLvupwXFqhstd6TfDG1hoBVFRYBbfGpo0
SZCDEAfLrfbDKIaykGtNjkwFkXEziCwLAvwT5nIX/7wYKB11Zgxw0mo60OYXKnXKInNj2dXal1pu
3H1f3dxdVmjcXFngdW2NEXMlD1/V+kXvz6r1OgSRkxvnvPSnViTSJALkZixpoLBRFIt5ObNDfeFu
U2oVJdW3GfE03SOidNBm/PpjIa/6o0XRQk4WYdGb1J6QaZhZ+7w/iNulIisM7moQNCj3yUcYJafy
gxUP6DJNi94uMrV3lXS8hT4kiA+aHzUZZvQFzS9NMJ8kM0D+EDQWtRI5dZ0yr0hJ4OQ9tWxwF6Pu
2AokwZZxSWqPrwStALQY0YEIHVMuBKaB1MqZAW3flOBZvwkPMt70tLQojyqTUV2TXEV9e6Bl4pSI
xRIbTmOLot398VLVjWULBQSUuqMmW4Mu32cfD8vMkrplTiYHAmSGTR3jHf+gUAw17tAZ977I31tH
fpSu80P7QpmTPkjX02H/K7Z2g/VHLI6z2j5b8B+opYShqBQUSA6KX1AHRFECW7dQUN7+z3K2lqFY
oQSWTLWogmsweb6S8G6UlvQ2BPXef8ThhhRF2axkBhYysrhHEhReZUB1kIqS8NvRyVieL/A6e8EG
l6JJF2VtMMfQX3p9tpvM7doerzOeMj7IupBNe1k5FwHeAik5AQcT1LM4s8LBGIOEwlNSVJQbk110
1xnegMfoeYxuhvxooUZZgkhfLmqv2gwbK2DOO8JF0aJAwYYzGdVBGofDIBLG3NxPVgj8UowyDUcp
DOVo4gg8+6UeuIlxLKjIBTc3SZCgg9bdsqAjyo2hwZg1FgNcI48etcoDu5Et41RK0dAi2vo3vX0F
xY1aMKq9nOcLVPVAlcHW0W2fhcz/+5W7sLr/YxA3chnaUhVrydVJ8bWFwoAY1Z55JlhQmxsVipvB
CwYCy4s6YFBXShVpMD0KqMDC+HpiTiGHkOa4s1KPgfGlIoKd/5JI+HdwVlBRigpa9Kxye2OZ9kmW
GIBsQZN5oz1O9/pzc6veB77syu+1PeFQdwo/cKjbH8+tRY0Xz39w+ZONWic55M0wnnQ+mYanoXCW
3asgP1LciT3sY10yl3w2kn9niHM96XEQxl55sGxQloQ2BKKc2dbvs6vsUJ6t2X6T7fSl8kMXOg40
cCTB48DWeliby4fktiWxTmHuPPodO08TcsvPZu3qyrd9WzdTH2skbuVpmZWrQwgklZ0RkrsJrVXy
WdNQWUKOte5Xme5UoqSvIppObhGaZh+qvYQRbuziZsYx/0mGzG1o4/EjemtfgsdzS2xIvbjfAi8U
vW4TETq3ONU5ieWeIWJbduQHz/o9e2tcw4s9vMIdQkzoA3NNlzr1SXusXOkr9GdOh+a9hHejI/yI
Y5MFGS92OpIvtQ9J4nMsuidthXZDBis4WPiUpQnr85ac6tOcsIxhDxtvg3iECpto29oKg+tTFjfv
dZ61KRjVURsd2BqYHqXsEAgbFTave2sUbp7rVIvpvGxRGQK6OdpGelNmDo1+kg61FKnkW4pXyS+z
fBgsX5tkb9+7RUYu+9vqZEPxqovCRcArxcMAIVkd5YNZLnpk3bxMr63kZou2mUSyBP6E9ENt+k1z
PQ+vuqQ7cfresBe5OGrVqZof943b2pzXqIuXr4yTyhH13hmMo5V0lczGeUg/JCV9ayaRYLNoGLmg
X/dykecm7DOme015mfqnNvjYN0YAwV+BWJd2uRHCGDWZHTVWnYDM/pzm7j6MaKp42urZtCKtG5ZB
o76E7AMOGp15qtW7XvMG5SdTzoXiynp22scVmcfF8zAae0WOABtq7zVS2L3yoKlv+xjbUe3fexN/
DtVM1pRZiVmKBxST9hVSO9K7aQ7nWlO/M/OpMePjPuJ2lPqDyK3uyUrqlAZArKubQMYRN9PRu/o/
YKDvdtGEtuSL6qscCt7KsEQQtYtuC2tAKsiiRfdjH2Vz7BT02kMnHMQO/NjJqHYaQP8PlEp3Jwmi
ozdBOrkq2D4q/S5E4vy/4XEjl4XzlLAB8T2pHmt6FyR+Ml0z80sWPIx6LRjCTedbGbf8vgoUhhxD
mUMH2AThpIieanC6RomgenwzGq1AuFCbhP2A532ABEPlWbrhyLGFXIN5h6IWgduJJosLtzpYq9VE
BlSB8nsL5TleO3+fxieinqVW8Bq+OXZ/0gD8Y6LRNlMJ/kSEvtAFedyVYrpxVQgM2j5wrlA4d8gp
bvkoGW0c8ya6q4/zEe/tp+wGrFIqs/GGUtixS04QiLvJfBnd4Tempwrm7zdzIn+NXeUaLpQLOyrR
OsES6H/cEZx4X1G/+PP9WdUc063c3tEOBpShpjfT6xyoDGjQHKSCb9hsWlt/A+dEyAOPWRNiHLrJ
zt1scLTH8dwc+iP7Xv2IHoiXlB4e7hVvfzVuH0dX4895VJqrk95UwGWFbUo2ci1nSMb9DH52xMZr
uOyrdvUddR134CgkhpeJSkw3F88Kf/H41QoNKIWWVAx87enGynAEDq4heoy5l30oHz125+BRvQ1m
O/y+b7gIl9vYmd6Ump5jztlgx8iP0JtZ8hrRs7UA5fcVZGWdkaAfYSSwLq6/s+CspU7CenuuBHfT
5WN3HPj31r+CUbUmIMxaBhFsuGlk/CK4Q1hKZMvkY45kXGtk5KhF5cGbwejP1P3OZq5QaT7XUT8B
tSt/SgF10+QYRKk9mc86cqRx4+/P2KWeNErwUVz+jx49f4Cpc7Oi6Qw9+vlOjpzwMe+dKrWTW8ub
b2MnPoXP1sH0+8Ed3MgLbouTiG7kYtPnPoA7yqRhJamhgg/IchSNFOiKEQlKXeaqOQjuboKWxkwa
WQ+5W1/xtafoOYKKo0uvKty9weU+R45x5YRflnyD5daCEV7W+ic3+g2uQWcKDBGywvPfZVnJCKh3
UrT+fZBZsufBJppt5S+gqd+fSxESN5IklEZo0QOpk6+arIGQG7QUH/o+dkQKRNtIlmIp4HaHfiu3
zlGnEZJWH1PHSmQoP9/WFQhtn+X62Ad/fdjA8FEZKm7gqwfnqcEdNvTEnGKSLf6p9QjXg1eha01V
X/eH7vKRgINZYs5q2cWRxAq1Box0DG6Kb1Jjj4+09pLrwdXucdHMRMIFyx/k3QIpcvT8QNQXNYbc
FlHIWq5TZUrB3vGNkY8RJXFVcCeMlVszRZFWI1CYxhrnG7W6phvCOsJMhdJ1F55k9RYt/SoI73RB
tLy8CS0juELivE/OtKKLQD3nWGhlmGvrzFpraSMirqWWnav01E6L6qBaiQvJup+l9r4/hZsDCgsh
SIi6UINnEOxqc55baxnQekDDBHXDykPzvRZ+7ONcnOB+2/kHh9tbTUlKCWUyRtQ8M+1MmS+JXigv
6+44DG59Zco0D40yo23wQX9QThEqhx6aX1DUbI/6U2u40stSkY90luSK2rMudr3P0HxiNBn1kkQx
hnHs31CCY1fjkY0ThH4/piD21elWJsf9Ad2cOJA/oULBglgj76KGOamQlMKAZsVPCi0AXfmA7kkI
8bR9nM2lAF0mE/11oKnjqd+zKe5UpsFB0Q5Ss28lOvoGrynvNFHT6aZBEAhB1bCu0Qvh0LQLmyIE
oZJjpdJJrz9QhPEDamCOXFdX+yaJkLg1V6dBPAU1kAb1wTJ9mr0RKF7koajXZXMHBQf8vyZxO6hc
pVBECRSYVJk3c48CVPQA9Dl7KRv6WCfdNQ5CDl6o1PI1j6N7vH/aUoyiZfMLBRUL2Mu8WY9RZchO
tI9O/20QuMtOl2qVTit8m1K5DWgf6I0cubWI7ObiXLasCxQoEHNJHCh8Dj+srEFVepw1zfFr2n30
vTOzk1xdTeDG/7lv0OW1hcPipjXKsA+C8il1Gi9/Vw851El93OXcsHVxHEMhrhPgZeZ7J1ggWyex
RTgSDEwEfL0GN8l0YspgJssCGe8K5Q5tvfa+YZvuugLgZiohUjklFQAqPXUZuZ5aN62I34uYUTZD
9AqHOzMYatFnegccLf4aZ7OtKQ9K8n3fls1ossJYbF0dGCQqhVO6YEzQGGHJ+1iGToKqBtY9mrXg
Prc5bmhBouCnQD6Jz94PYV9lxgSsGs8ZgGpsWXZGWYCy6eErFG5ji+pmAGU0In+EJaszrw1sAw84
8r0Z+FSklri5zazAuB0OAnEDUTqAQZY3MD2j8eoByfvnKHSa+ljFX/ZnSzCCGldul+MKoGrT78PB
e1ccxvIQkedQdvdRtvdtHIuX5k4Fi5izikLSZo7Ism9nZ8Pv32UvtPEQhQf76T63m3vtoD917jfc
wQVLd9Pj/wDzHc9KWSRdXgC4kczDrCTIMrY3QWuc9g3cjBArGK7oR4vHtAwYYKKlGRfKhqKc8+Xz
4RL6Vghc6KsIHj5oB4RZ/aAoFwQ1xGC9UvqoVm/RImCuXIk74TfX8gqUC3xj1Ms6TQCqldjNctRa
TIWbxJGNy49LjJ8diPyi/LHTcQOxvoxxBBnpN1BIP4Ozzq6Q42F0eNkf6U2HXX0SFyqlTg61MsQn
9UilGOZTWYJK8LGWDvswWxO6tCFDTFFZeCk5h83KNuuLVk+dVnXjqXeyeRZ45ubNagVxsfS0ODSL
yMB5+RYtRjZSgYEfv8yHzk9+9jlSN/8VkHNSvQjlENxMoJy97j7yU3DVn9FCPdb2/CHbKihP/P0x
3JqqtYGcy1phgleK2MQY9m+j7I7Gg2K8ayJRIREK56MBgzuQClZN6a/RhB3QFR6/ttbHvjFbgUSj
RJNB0YnaGT6C6UPRsLGCMRmq1HDh0Kg/M1HxxeJV/N13BcJHK1Mt5UitAVJlMWplnqzKtdiDCcIJ
dm4K5pa9SLtva29bI3I+Aa4yC+8xQNQrn4YOqJjsEVRF+fXwM8krgQcKxtDgHMK0ul6dBoBJxXPS
uWP/Qr7sz9Jl2QzCpAYuJJBmgisfS/fz6aNtkVufuna57DbPhl41x3FSfaOa360CtTsJtAoPY1NP
bhz26pWpp+9DUVXOQnEf/wBp3rWWDei+n1vBGWIrkuqqhTyXjiIitC99/i5L7WgkF0hBmb1k52j1
C1H2LaXfGNTXDG9/ELaGeY3FDXMdFrKUoQ8MZZuDrRiqM9c/6CAonNladmsQbqBxJArNqQNIjofC
IVTcIu1vF1Hvmaj+vj1bsVgnS6IL+SANRaKfxw7HPjyJhyO2PsXV0PUU5d/2ATYnZwWw2Lo6ssrM
DC0jA0CI6s9BJWBjQMNG/1pQTxHWkm1ZA7EmwzQNqiD1xFnTmXSS45GmTjF+LYcflYi1Ymv213+f
M6aKOmqEAcGNFOnbkDRuZDy3YyZYyltDtkZZfl8NWQ7S6iBjixXs1GuHQPao0jupiRvu0/7kbNqz
NBrry26McrjPSCnkh0yzwE48ofa3gsIGiHBVES3V5qT8AeFfTnIt6NVGBkhQ5bZpHKJetPturRcD
XehEhStD+5UzI6/loRgZtin0A80oiMrtfHxk/8tSWaHwBLe5oeHFQIUdauhnyscYiIo6L7nLEGCh
Q2Lp5tKUAMrHz9OxsAeFxQQEHdTyOT0ht6B3d/F4SGTXDE5l/YYVmrSHMgRzANYrbpn7/rA9kP9+
AM9vySQJTElLDgAvTg7I3wP9pWjex/60D7Ptdn9guIAdyrFSKA3sVPCwZWJvSJ8s0dFlcxGhdlVF
WmGhDONCQTCRRu0ZEjS5+qrVT1p8kvNT0XhMlLvc2uWNFRAfE9RiClmEdBiyiOpwMwwvk3Sk7Xud
HWl+3B+4y4L+xUNWYFxooIXV1VYFsBbUvL7xZNmxPTFbj+z7a/vtbXZs79rzdPtIRO88m6t4hcxd
1IeC5elkAJlZqT1nkCmPBdu4KoLg3J9lA7PCERDkrsvc5lFypFtw9x3CG8OrXDQLO549euHT4OYv
9DpE9eL+6G7epFejy7t/btZ6NKP6zDG/Kk/hbfGquGVrs6df0tfmXnm46tzarm90bx9W4EA6txoK
daTNZAJVzSK7gQ5qcm1211Xr0uRrqt//PRgEX9BYjucKJFe5o8UcWjTtlmA8JoUfq2CtNrRTN9fH
RrGcWBntti4FvCqbYQ0dVkvd86I4Y3KYpA3iOEhxNC1iVMTJoEayCbhPWukuqE6aacfBL5yVbVbd
Juq1kbitSJB+84K//oLF81Y7qmTWvRL3+ALwhqijO6MMZvDL9CYKb2r4F3sMcOHdH+htTOTNlgcw
FTIunNWaFbVt3Fm41ARIM1G8NN/H5b1UnyMd9UV6ZldLg3Eo8uHlz/LXHOgvYPegaPtBjdJnU1PT
zLNcB6yVE+knWKgaPKVYw7kbJUiHNKBSMo05PVRGOTroWCC4kKgDLqnmLOPLWvPQd0MiWNlb8X55
DJSJCsYb9EN9/qaOzUVSqyhoCOrHhrylNcGci9ijtvauNQh3MlfzeWqzIEJhruSZ0ZVu3uG4xES9
wFsxao3CzWo6zdAflWEK7hm2URHbENGwi+zgfDWQlUzOFSBoycOQIWsIDHSqRaICha0N0qKQI9Sg
RwLiIy7aJqZcgBaVZY4U1q/MsO5rRbol+ng29e7QqCJaj00fQB8Uog7OrwZ/1KyQds2tWcLZRkYX
UftemR8lyiD2F93m7PwB4Y+aIJVL6WAFCOBN59RURvmDaH1tRWtLgTgdQYMfRo/z5SIcAlCvw44o
Bg2QnX1Id/F5PJd+fsblJr42PLS/P8yefhtdaYJz0+Zzt6VStBSSpZb094vZKo4pSJSA+Bi+gaLB
3rKxQV0nN9XwlJwSlx1Qo7A/nJsu8mfd8ok6LQGbZtjGGdI/kV2EPzqpAtH6z7y8r0SvDZvu8QeK
T9gpdDKHOIZlY5i6MZuv4zFy1XEQvF1uOsgfp+d3+CSLmTYHsKjXwLqNVroZ29/+oG1aAmkU6OyA
REX+XSa5miNdCbQ+zADRlD8I+OSSyBvCL/sYWwVUhokUgYK3a7RP8tIlYLdHPXtVZc7gzL51DU3i
q/BXfYzewofyOxKP5NEsbfUnqD+WN/vcKfJT8rb/DRt2fvoE7kDYoalVqyQ0QsjNFKDjN5Dle0hZ
McOleZ7G3j7aVkYXmngoZsK1QUWyh1t3MkkD0lNYTDNmMwmblwbtmcjuDBToOCUIj80uOirpPalb
n0G/Yh9/Y9l/gud2F7mHIIye1JhVlNzjaWpEssm1UtSny3eyJNgvt84On9C4XaZpsiJJYqAR8tgi
3TC3Xg0ORiN67Qg2diTgroP2f9jaPoFyG482WZS2KkY4Ku/KcMAhX3S93Lq+fIJYfGq1NkJiFpmU
wi5Jegg0vzE9AilMKt9owXsieXEu2fVPkkk+i7wofotY5/STh6yOY6S2Fp8H/YccfpmqZ7MPRA62
vMZxBycITWgQZUevKGoouIMTiZOsikd8W1e+ZslH03/TZn8ozUNWP9PZhfO5ZjG6+2619eoOPuLf
tB94XDd5rWYSa0UamRj06Ur+Rb9Uld0fK1dzkmfN6c7KqfIG2RbauhHYcY1fWrMWBSmVz/pFTGpz
ScXaHf3JU78FX1Vv/mHZWeGHv/Jb3c/uLHj2iT2Its+NoAFgYsnEUJDs53dPGYxOlaI3OAlCqZG8
6sUNa/39Id20DVcbBSybGg7e3NpJJZmMxOiwUlVyMMYfaupPKH0f88PIDvtQG0c1aPL8geJWTBUh
u68XgIoUN5XAPHO0IMtnCAza2LM+oXCLphyr1qoaoJjJYVTvGvOvu+goGkZWZixmrlblwLRCLWMA
MNUBGx+kjKNYVBS/hGdudVkang9w+EPdL8RMPmNEUS3VcQ9OeiOWvR6teqbiZcn3JHBj5ZoMTpH4
aazaKAYQBO6tWPoJmdunJAJWHY0AOaoeOjyLZyhl+Y7k4Ix3itKt8UgnSm9tQuqLDi6mH8GEv4NB
0ztISY+HEmRp0ua5CG+UTkLizm4hg8cy8O5AfogKQsnG0rLWoLydssmmpARoPt8X+r2sfOjjj31/
39gEP0FwV4Y6CGdSjYAIQSmLJmkDLaXhtYk6ccGk/a6b5N1lZQz/WNegc3lQZCCRcnjWuuqKBZON
XiOww08YSOK25KNO33XlCbeJSr/OxshTTNTdmDYIOm1Tg0Zrr/tTVruh/qIGoNxQf8QqGDDAnN5r
+f04aHdM+msSLLAdrT+bP6Sg0V/RGnx2j3yGWviD8mqhXjIX7FWb86BqGmoKQeSLqsLPiymkUVA2
U4O0vT7T19iysq8h3BBtofT/kXZlO27ryvaLBGiW+CrJ8tjuwT0lL0I6SWugBmqihq+/S31xT2xa
10JygI2N/bDR5aKKZLFq1VpahGeIgZO9yc2qwGJEEJi/HQXX5xHUdk3sYcXUbRnn7KV10NpneRPG
QGylp0Le5+mCd9eBjL8/zQ3DhAF5MMG7jLO4ChL8/RqNWlKGYPSgPpHfb3sxgy6EGQB3USlBnw62
Lt2YAB9GYdDUTeOnqnE76svaug89MwydOrg3Rq8E3wY5NG75bEDrynVVx2D+uHQ0zrlr6mAjBEMJ
MnoRiQoSKyUZVLhbFr8Lah6aQVoPrbqElL6+Fg0ZXR4QL9omGmNilbFJc6VMmxJFuMExnuU19+TX
bBccrDvw0DeOdZf9yt1sn+6shXPpeiYLmQbMKrIJxWlypbI+ynIrgSIQeFHTHCNHAtDxUwHccD8U
KqQ/QYwDLH9Tjhy8flr9WPQphODGTKk0T4nj4gHCSMixw7SO3YKR2vS0LlBX0DnhQMibbZY7kpqG
hdOUNHoOrLZ+7sYC306TwbWtBsnSfTwFxuXZBH+A9bbhFITJxNO9bDOwsyQVOu16iNoMsyB5QlLF
tSTbhthKdhiqFCl6mgQb5FlLcMbrMbtpOfH+MWw0vK7HIJQgBc68wuZPtur34IfmsIOEGjVx9S1I
BN85StSbrnNyZ5fd68fo998jTy7sf11+Z9mCpEDaRiawX6SfobkP4jUP3oxsIbWa3RV/vBTnoAzK
eGJwWLHrJ0o9BeyFuvJy+wiY2xIY1APCVtd144qfoK0tDBtrfBoCYg9qa9xFRFubmFBLsmmCbol7
dO7cxHEmQ5ZNsTEtJiSmdalJodLCJYw/uaRSHTX6cduhWQuoNyPLMqdrQTw5g0JV1WhKASzTJyBP
LauFSdLZJTuzIKSKQwmECaOw0BePPNiPHSgv9gSjuEQ73fbl+o4D8ptoNlSSUTDGvy6P5zbglUnV
DmE+HjEOIJeYSFvlnWPY7qKqwjXDA/bUmTFxcL9EZlPl0zhYVXqZetcN66xc2XSlhBtT93vNK+r7
LPaKYGNrS8yw6oKn4jBcIGU2AhTGy2P9CNUv6YW4w6pb/0rvDO8OUhKRZ63flI0TbhmYpkBs5WKw
1LXdboUpy6WfM7fxzpdCLHTomLIqp3WXy0OFjibZLLJlzx2g5yaEjcAiEgTKNP3Xpl7bb1VAHkev
g7YE8SUbenGb25E003+avi7ueNSrEExi6ajPKdVzoEjdEIyFzYM8vqvJxq7vB4zgNb9tbZvq35nU
AZlFQT30ozb+uuiITY8CO1jydbRkxNd2UJph0mrwNyMYwUZrn6sLp+Xcxgc6HwBg1ZwmkYSNL4+M
UdWcILIayMiyOzleYt6fqb/BCaziRF80DSQI+7EqIdEYUAzMdAZgAftseFLIRqJ3YbMqTC8k0B2F
3hnYScqF9uHc9jgzLO5NavGw4RyGMaxGpLWifSTNURlearZT/h7Df+GkuBWTAUcRm5yEOqNfDz/Y
qO6kKF7IiJY8ErdYmYMaZxrmijQoXI73ab7HSyQwP+RmA6DzgrW5DX2+fsJuawHbq6k8+QTslfW9
bnZJ9+32Dpu7FUAZJ6O1a1kAoQuxwZhRVWXT4rIOdEBWqvh3zFXJ6YpxWEU9dATAk7pE1zy3iFOZ
Dg1WoN6vCBZ7CKPFZALiZfTUNG5mu5L8UijOQHYdfb7t38wSgu/dQplEAcRQIYJ/esuVQjJhqyEo
/Kq6+cwac/RTKx4W3lbTXxJySwgk6ugw4mFngYni8tYL5QAPXxtHVQwlBmWIj2HxgGGmo6SwHdOO
kaz5toH0+LZ/19QBqGGdmb3qvvQtMhYD50fck02Rpw7kjLwwftUGdSNJ5q5mz1UY7XlUe0gr3ACY
bneAMGYy5oBYgjgy2uit7urKz9s/7Jrk6uuHIaxAoYmERgT0VWHCIQOP4LULDDxKbQjeTKOQVTcl
cfKKd/34zSYp2cZa220SfaBe1YLf3WFqQ92wGQOnHGn0lldMfsgDNQk8uWuMdBPUtNWdouubXd5r
fewAdqV5FiSUf7UJDzuQpmT9rzRP9N9RUMV+rfdDj0l4U/2weGVs826g+yG02x4Nlmp8akmlIChk
+i2oS8yvV1EN0rG4zg5S3pI7KvPir4EcyIoM3cDklG7h1Sgc+WEr6zybMFTWIMVryRwhpleSLVQD
qq2moco12HbgDIXO//42A7UMyoWQ7p5QJMJUS29HVjKO6NQ17DlAwT5ezIhmttuFBaGK0mEMbUgy
dPKlkjkoD5rtLgjc25E1c2QBcQx4GF7EX2WMy42WDRZShQ7d70Y5QEO25d+45Wt0O3Svtw3NVPiN
SRD863YGAOILdHT2Xmq1xAqHAD3p1u1/Nh7zMsfyQUvqqKd4O7rssXcX1cFn8oELm9PheWbThgQ5
N0M0qXtf/6T7bmV747o4pMdy27ihb2yXssaZc+vCoHBupUZTmQBGIGtch0/ZS3yg237FwCx7ezFn
Dv1zM19t0TO/DBZHYD+DGe5boBR0at+AO/zbf2dFiL8kjwZFK6fV+zl64WNwUAtHAnXNbSsLS/bV
KzvzxQ7VoEmh54iJEQjsuRHY+/gq9q0FLPlMMfoi/r7KM2d2WkVvwqSHHf1R8fmm2VcrnAvv6bp7
vO3Q7Lb9E+hf8L4zQ6NqZWAghiFT3oyBF1bbQH25bWIGAGGAVR45KFCdk4yaEGdt0UAabkRzXUm/
MWmHs9cr+GownwLLt8maqp+W7BfWwqt3etUKtzKsalAwnvbvFZ+9EbWBiQ4CulaEg9etAXppU+IS
KJb6vlNkXRvCoLisEpRYRSVBJW3TWs0oeldmuyq00glsjHxhjAKkg4GyQtcTCEEJ8BxIsocj/VhY
3ZkvOJGhY1h9KoiiNHJ5bDA9SEBLBvgv+q7dCpCWTXHQEpftg02oOmRtMCdfAxn5dtvuzPJemFUv
zaZJo+gRg1ml3qEKKGm/huIuhfjubTMz8E5cmSqgRxOBCAjfBfdQTedNGemAxvEql90oivgd0oPu
M26leiPrrR06JmX9h53r7THvO0CvZA62Jsin1DswJFdPKS3Qh2+kMXupYp0+lKnUfjAijQu3+1xF
QgEuf4KQoMp4pXUcZwyZrwUYn/rYgsQqWwGoF3nydtwVPqg75ed6c3t1Zq6MC4PCR0ApHKCLL9xg
/agBmGUtwVznvvK5R8I7pNHDxpaQrEFwbIUmTCFBZjSWITv29+8daIpCOsmwTPyH+BiRSl628YSf
s81y1bb0mGut0/Jq4Vk6s15QSkKmjgowJo/EhiYUr8ukox3gAnbnxRISzyVC/bkUBYMAKNdjNEMj
IglNFyl6xys4og5upazUfMVb1alz7lSLwpEzHwfIPMMEno0Q5HbCx+GyDlLkL1Rb4fD8e9XfNwXI
l5eietalMzPTop5dEbzryj4ZkAsNa3IKU0d1iydrn94HD6AL+sS7hkLGywfTuFcuHK0z0BMDHqLH
gg+mGbaIQdU12gSU4nZSTsZJ3+kraZV86I8fxpGHDnfpFm31djNkDuinNHfYJOtu6Zk1EzIXP0HY
YtQgsWoP+AlR/s2075IleM3c7XhhQPiKiRxzY+JTd42fE746wHAAd3QPfXU5WrUf5lJTfy4dO19T
4XNGcYpZnggRGm3bu8IE211wGNc6RhN20Id9RB/rDf1u91V7XuKCmqvpXbg6XWVnkTTx4aS6Cler
92Sbb2Pb4286INWOMgWS2zxR/+8PyAuL0xY6sxiBd5KnE0LRhqaRLK3CfolPcyk+pt1zZiGRE7PJ
Jp9ylW5NnmygFnH7kJ/f5n82wfRBzyyULErLcYAPZR76RAMPdP9mApbw92Q02GxgIEVrFfhEwJou
7RhcYRGHhKqbAQpr9E5o/2i0I0ki97Y/MwnLhR0hAE10HgaMKmUgmnqAfj3kaKR24TEwv6nOfBEi
jZqBWvccNsbwKQkwAJ2tcguSKt2mGe/U6jHOtzL5ATnf267Nfqozs0K4mZDok2J7Oix0tzXAzFfK
Liv22tKnWlpCMeiiYmhIC/cC+2Sw+yrEtDz1bvuyZEMIu6EYg0xtYKMKn0Z7U3QuJnaXsrvZ3YPu
MpiW8HQH/+1lzLW2God6jQUrCWatDY/EG2BGplasJb+Ae16PX6v0VAe5E2AStU2fwdZ1283Zp9Y0
v47inYIGnPjUKuoSo8EFwr4tfc165JkPIL/fl26QgX8TI25yf0gLf8Hq3OoSdapPIlzwThG+YGNE
ZjXESKwqr/cwJfgxZg7qC8RNnfDecNmd/NRLDltydtrDwlvFODcrfNRE0hKsAmZqzDVYRza9HzpO
te/d9r08lfulZ+zcdji3Jjz8LJOOQ6VYqFBmG5AtQYnKrr2Kr26v5fSbb/gkwsMrktlRM1kxqvec
efp4Z3PmUDD8936Qvd82NpuSnPkkQjIUqezHUoW12gnXvRfikyX31hEpUOKAyB4A7vcQ9aLo6aTt
IC2beB3or5bQPHO13/PvaApZSdG3rAkihM94/z2GHMa4qd3oRFa/1W3tB061ZqXT7vf9wrk6H7Uo
cYNeyILcqBC1I1NoYctIBdPKq6oKZWQAKJ5ur/DcKwq+/TEixGg3KjatBvjW+NwzNu0RNcUfGegV
A4evu027lOHNXhbnBoUwbSuFqLUCg+paSf1g3T+Hj8V7P7qK6QDH+w/XH8EcioLUfVIKEh60EK/S
STnle3GO5PnQJJtu6Zkz+5n+VHvF0eqiq5Iu7nGkTbD7aBobBDqKL/gxc3RP59Z/yh5CCHJKZckG
/hoDgtDPs4/KUvY/c3qgOYrcH//GK1bEWKUWrxsgF1BXwSFMpc++f5Kiu2jpAphZrAszgh9NpDUQ
0IUZLTyEyYFHGyNYOO1nl+rMk+lUPsvgRlWyy5BmQG6r6JlD9YeFz7c3zZIT0y84syBVYYV6BJxA
38UpyCd0yoB7W4KjzdweIJ3ACx1vdPTGxfbFWNtUYiqsJKHuMKg4T3zDuebk+RGlGdjrDW+sV6x4
6duXYGmaY9qGwjl/YX2KlzMfqaTxRJIRcBlP1jWxTjIv94OVg3HSxKQFeOL6DIFYr28v7XSm3TIr
nHlxmoR4fcPpUXuqg0Nq3PXKN636ro0LG+r6G6JwYIHBdlLfBL5JOIayuivNWrYSIOrkyKFtecxM
yUnlaKEwer2OE6JCVXSohqFocJXnN23Z5INJgaCqHb29Y/2pKwe307Zys+bWQ740vzXnGGaqANfB
NpYxCHf54XqGySfGLGiUAX6nvNDoSaq/3f5ICyZEvIHRmjkJCphgGBGr9HetNb168G4bmXm/fkHD
NRX6gJqFUYhLRwKFNHgi2RS8K5ghtJmbfRIHCp4aBrAd67t0Z56ot4SEuT48Lo0KYT9IzOq6HkZL
q1tBS8Hrlk7ymZwGJmyw8KDOAoibWEIumwaSnQCKuOUKTGU+2vN+ss635JBua9Mp3Hyj5a/WmrmP
4Ms9JGtyWJq/uz7rL3+BcAhnumTmcoxfYHGHSVtDXXGN4856vf0FZ8xYE30Z3EQT8WoCD9sr46SN
4WD7YpC91vuW/NwqCxt5BqUMSkxECMH0NOTKv7K3s5NKrlVSZmmGjNTJnuirwiHllSguyjpOvIvX
gZeC3MxN7vgKpCSnRaz31zl8eWRd2hc2XJmOak2m6Yl2N/qYcvH1b8oRqkcQDrPvflnrH79uL+tM
ynZhUGzxtfJYZYkNg8F3Q8E8iEtf+V5xyMq4a8Gk/pk4nbNg8vpYnjhjMFcrKzg0DXEGK5EHqTIg
f4gHlHRKHsojP2GK0TyYoIV3xjX5rrjgNgxczVhsaM5FESaibSCyAQoF4v3yGDCkwVRoECKK0gC0
GmXwlMrtsRuleqvIwZLe+Jyj59amX3MWTNQyklHSJOrmcUkdnf3o8/RZDb/Zo7oZms/byzpzjtog
VoYSDRpm09zPpbEkYVFQlviQpAjBG/qjx+yLyU63jcycaJiZw0kDTnNVAd/9pRFM8DaFRYA86oEq
Nxw0B61HpID2QlTOmYEkKe5UEMKjHi+YMWI7g+Znhyc2Cv3A1jH771N5cFah64fWpgZct4gSiEks
ZdCDwSssrz3VeiWg0o+WJMbnPgn0DmVcnLAFNNPlaulWGrPORqNNsh957aetZ2je7Q8ykxHYGGNA
KgD80nWDdohIppTT6JMV+HR8j0CLnsRgLvIKxcdcL5oLS9pKAB/iZwtnFG4cdEkwYACvxL4eKFsy
EoX5NCxk16Mj68EA0g05eMAcIOLcilBJw2IyqN/avPVIF3WQX7GBXUHpCyPtWHkJWlqdhIp/PNbd
tusk/TULarxGoLHHNgnT6OhxDQmVnJlNtG67VFM8juTqUFdde0C7sTqWyhC2e2bF+oM5mrh5xmH0
1WaI9qaayd/VobD3fWzX2xYbMQb3UYbcTB91BaBJdCbAeh4S8zOTi94fdXv4iKXBeCzqIDtFQPC9
MWq3e53Q3jdg45HZAN+zPFcjL+sJ3+mpab7zMgLZPR0ixenbrhk8JZTyYxFjVnmU0zp0h0rmP5B3
J7UP/QvoapiIN6fqrOyhy6tm3ANd2gUPBEOU96ANsbnbEQ2M+n0eFVvLiIZX1laRb8WchE6hgMAT
TTBzHcXaCASjXTBwqLcDyFRGNZLuUzWX32k5Bo9FU8fAjVmQkMu4lHgWG7pqx/Ucek5hFuXQwKbF
Dp9RC1caocNvtVShzDx2NHsGgzpD+cyQZT+v6/izxhSL6ktWlaMIZFktRbktbN9VvWu+FWMIrVUe
2cmHElbaqgpbvXeAaNMOELdFVb0xA2nh/rguGqHULcsKKo9AqwN3f7mrYuSqkVQWE3/P6OogZ1Wl
Zj0m8jpumBvw7HciLdUZZqiSYBNZATCJGKc0RaQ/z8oyCifEpXRCgSo/vBeuNTrZnf78HB75PnbN
kwHm09JrH7KPaGUjDcNE2tJs5dyxCC5I4C8xMQ1SDMFzIwgtfZJgdDXqm5iFafvF6tTMBWmfmxCu
LIz69IXdwAQJfOilqneD+4E6suWoDyT3tMdyGx8goLJdQhotuSY81VieWkXTwW6oAfyTDk6Xb2+f
lEsWhNpUMyitPnydlNhfdXzs1cfbBuZSKaQUyCsUkMrhMBZytwajqUXeDMgdC1X6bnHL+pZHIYqI
pZ2j60PGOvWzgIQ4hTKTj04TBbHqNVTNflWhliB+43rP4o6XC5fEnOvn16mQGqRh0HfhNPHQtS8S
UlozWmjOz0XNuYHpB5wlOnbV0EL94nzv1Feq5usSyHtjYLtc/QdL51eq8NogGIU0gwQwzLr/Tg3T
S1rMFOcdQCxLYu5Ll7ewaHLRFqyTcHnXw0apdjWe2kuY6pn8cOL4Rz4KFDfmFYT8IOaDynGaTZjq
3Ie0ip+BOjwas5UeKOvbwblkSli3vpAzOkiofQcs3nThNk8BS2y8Rr6Los1/Z0pYuF6xQk4DNCqK
PvAaM/YGCFwVr7pcejnkTW8bm7sMIE6koeiCmQ9wkF5GXhkWvK0JlrBjblzHDoO6n74hleYY/bZL
loJiLtDPzQmBXitUH3IJ5oYM3X7uDfJnwB2evt72aqZJAAUKjJegv4TCiyHOPHJiVFHHgIBvV+3K
2pDTb/SQf+LKgVQmMBvaWt50e7Jh7x3xlrClc4GPJB9lW1VXrwE90FRojdSA7UhqHGC7beBElLFY
3XZxwYr47hzyUDbjATdqAoZ5O3ow9Sez9W/bmPtaZ56IxZFsrMaSDvDEgGLdutNohQahcjdC+ANt
5SA5/XfmhD0WD3qZ1inMadrP1PoJVh6XgXcjSt5u25krEmD04z9fSOx7JmVmK9L0Cot/kGcZtUZn
PKBohssTdFhoaHHHPtp+/LFgdkKai3m/jbQDaRDQURiHv9xrFY6QKmhBnMhxg2aGS4ynVj0pA8q4
sRcVfjMsIxvm9vcEkMTMuA7iNJFdhERK1IWFjjUt8ol2SNsXbXtqO5atlOrI0WSWyAJqau6oJCpY
JKB2QyxAtC7dRCbcaVYHWkyp09uVpD0YtA1Am5rLW2aX7xhVXuqlz1r8YoiEBAFBDnFp0WwbvS4p
rppiSC3gAZR43NAuVr6rNJAit9TLIF1nfZstdAVm8gKMvWimBQVbPCvEhAWfOKdmh55gHhnbor2z
gnJ9O2Zmdvn/Ks2YmK1Bx1zwTALg2tZb4IdlSrOVMUK0x6zqHkhE6/dtS1d7HW/RSREMIxpTg+NK
0qrupZFaWeP2qZ9IXh48UNRbyQKsbcmKcGPbRq9DZy0HqJ9ujOGzIQ9JjmG8JWTZkhnhJLGZlQ+K
kjYuU3mzlev4p8Tz8i2nyW+Fa9HCUbxkTfhIWdrYhAZYuoB+mgPI45/Neof84PYHugq26QMh3DCP
iZHGK40/w6ohoz0kjZuGkbbSmQkiqiH+axiPYGXy9SwTxTxVxFlKGzcebC9r7bUKloVAco2MLvhz
dTJ9WYIYHsZZTO0KBlKkWawpHJZMi7m6CrUQwE5+YDQuJPf/MMMoWJt+zZlfo95G2MWIiL5q9lrA
a6dkU7rDlcZHbWhwzM6EzAIhf03zKRgWHjUt1VEvD+FmNZxYpjigWHXycZ2CfPF2fFxVsmAIpTKC
bgY4i64ACrrF2yaPsbVyzFGZEBIoCnAtq9KKKoMjj7WX2QSdrnRz2+zcZ1RkTCbp4JcEYYYQ/GWs
h1SpEPxNfyRAVlanUNmGeMSD+KZKrAUnryFLX17+MSckkHgfqlzmMGdF8ooaRysHRZK8CXDLdC9x
7Getmy/BwZZcnA7ps9jhjJg6pikQmQ3KFvo2B7lDbxzNcCVbEORYOPKvMRlfLk64MMDoMR4tmOt7
MM3YRtG4JH4xZFdr1rW0pUgiIQamqJlLdKe3PQu0L7e/5HXvRjAs7v2uDEyJwTAP8oNcfU/sHwV7
KVFrlNLRs0vsD03aDg11WpOtwd/jFWg58kxb11HhENL6AUs8Odd8U9IXPvzk9EXuJPw2IalowCIK
fmBE94gKrRo85eZ78tcA9skGWmS40nF1I3e5/M5A9ZhBNcCGFKGpORAUXOuow/PETNvV0OZHTdWW
pDOuXyqCUeFg4pk1yn3IGnewipek79ZW1HoMxBGgkvHRqHA5BliT8huTYyhpfqKwewdikVSWoInN
vdwYPF0bD1WQ/1MYnq2GcHDJZtj2XMZqaFAFqqU3td1wvk6Hn7oRO3m3Ctmdle14u70dhbMfGiOi
eDohW70iOcmTso8SZVqPPt8YFhTB7XBT52zJvatk/GvdUWrC6Y6GjPjwJWObYUwbm5qDNSLAo2OS
zm0syzUaAtYK9VmPCo9b9HEYowXbczc5OqP/MS2cYXo31b6mMwxaWbu4LLfge/uX7XJmQjhD8k6l
LaP4eKTp/b7ScYRQh0Fw8vbHmj8yzuwIR0aH1rWaDHClBCLOo5t63X7GG8nNDtUm34A35kE92Q5A
THiJb4an29bnQ+XPOgr7lYHVq0sDOBnTHqKWySo161U3LAnFz16sZz4KO9QK6taqp4vVjtEj8e3i
ieDqoYcE9PrypqULZdAlr8R91xCtKqYlTRWv7u5M9HX7X7cXbiEARdhokgQdYVN6DO2lXrtfTCJn
/z7GHiGQBX6KK14frdaRrI6TC/l9U51Ksrn9+2cvZFCTALMMxh1LxGKakGOz0hpnBAbYD+jn4MWX
AAz+bOpsU5npnvf1x22LUyhdXT9nFoUYKDNTLqHQjGR12JqFO0gPpbQxil/BkjbU7Nc/MyR8/Y7I
IS0GGIrs+7Y2XAynxJCy/AdvJq1rWwYvF5CYlxcdRb8+0bUSB1CH6y1L+y0ULQsnkt/loXSbUV74
XtMpcLV6mIDFcBjo/0CMcGlPb4sgKDKQ1kX2ptbfbMUzid8s0VjORsWE70JATN0dYemkIshC28TS
hRBOrRo0clOw00K8AKxIeVQ50hKSfTYo/hgUkVdRU7A462CwLNa2eqyqVVP8lu1nxdz+w/c6MyS8
msMJQ9mXk2fo/pqNN1QOpR+qAlmnhfbAF8pB/FRowRhf8wAgABIWEQqqYThEDVK+3IlceWfuTAzl
m4MTb6bhLLo17jr/mOy+PQQeAXb+VO9bL90b69LPgXTB8C1I+W57f43RwlV99pv06So/y7+Z3FWV
ZtY1EN/vmGPaaRgKLx7TN+2O7cdj8gZagtUjlR3jodyH3gCGVGPhOr2Gv00/AT0G09YViMpowheg
Fcu1jLTo/kauvgPvohd5HeA2brNKHPqgOep6Cav4VcG9+hRnNtVLt4d0ohSzYfMjBB770L/JD8OD
/F563zAi4g2u4lRetNP3WPXNEijtWjtPcFi7NI4uekJIDonBYVds9HWxAkaBriW38zsItOIZC3IG
219UtJnC65bPQmoEVlASMAqz0gZ8livDKXaUYs6g/nkon/V7G5OW5p3lyZ66LhcOqeseteCycEo1
IIuTBw3rrd0r/ui8Wve9//FkOq1vespOfpDviautdQ+Erm+n1keGvsQ2PfsYOA8zIZ3ieVN1ZoCf
oN4BrxF5zeppdHpfcr+2Hnpc72xt7bQV8W5vsdk8DrBOvOFRzQS1jvC5e64Pdcix7paTILTqFYjq
Hf6u+Y1n+TEm6hNQuEHxBn35wMVE+W3zc/nCuXXxq9cpKQF1gcyMqjs6X6lkiadozgJowLCHJ948
ZA2X4cykFKyzeV8Dh5u4I0PXZEltbXYJwRcx8ZkBD4Wm06UJJU+7JJZhoq4cxSs3OKSbD0TO/mf+
ypzf4TZ8HhwMnrrpq720gHMX7LltIW70WtFGJYBtQrkbdm6YexFKB+CIu/2h/h8nESEQFAEsTQTJ
mbyqgI+BIcyoTwzs6FLfZz8wB+0aj2C8r9zY5W7xDQUS0NOtF0+luexIh2Dm/5kXAqUr4zgz+2mN
QQr7s3+nd0nlYCw0BMMA5KLpDw0Pjez+14LXc29FC5gozGJArw+UdZefNml4EpSdhuVVXkHsb9Pf
pnXg9Jmqr4nhRRTAoIWFnr3zzk0KCacVax1mlWGywozTI98ojnWfe/mebekGjHam5ihHg+ICSpz4
1L8mqxD39YveLPyOmfMYs+dgSpvAnngqC/deUNVZ1JcZA17xpQCfXXbP9DVqiraNA6K8t5cy05kP
PI31gykC3SM0ygR7qjoA6qGUlSuXGV/3mE1xQPLB8RBKE//2V505EgAbADZSQaHNADjp8qMCWhhz
Xa4rFyBH32bDj1GXF7KpWW/OTAgfMY85Um0DJpS6dJpi9Jrung/r237M7H00Mydln0nlB/3FSz/M
sk20mMHIqKEUGlKI0fs2BVDm2207c6VXGEJhbNLqwpS0cMCFSqaBy6Wp3E7Z9UgPCYBr+loLnBAq
tsrWTu9YdLptc+4b2eBuBDgfygjggb70DaAellDeVm5tYzY1YNvUqhbCYK7cCrf+2FAvbYwYR81T
ChuUVW4mr/D8hvwMcxrNrxpvHJxw9KLGj8IFXrK54ADaGKA4BVg80BFe2mUkZzGxgW7ShmMQ/I77
U9F+3l6+2dCASoeCbwZ6HrE2L/fFkA+cgy+bPZdEwbTQTytNcMO+3rYz78ofO8KxHOWxkWUN7BTM
pdoRZDRK4942cc3niW9kgy50QgIDOkuE6JOsOO0DeYq+rHgck4BtAlq8VqPWuhAOCTdDOI7rSmb5
oVCibUW0b6QbUi8H89vT7Z+iz7oLRnK008k0qyl8OUXPtUChPYZbU6g/OZjHql+7IgofrLRnPwc9
71U36ZiVORi9ph6vMSIY0cjEpSnR0sWBlm/wx4t1Tq0+dUrkJYferjvLqYgJYvB4HB9CEtZOLLF+
HRdNeWBAT76ADgWc+WnHILEih0b8kPe68Su0KXlrBhV9zn6wwK7fKZjB1eP2EUMlCgK4gop3n7hR
oyb3RTuVrAIGBQS15LFf0KH47CIJjybgaeRVCNzyg5KXeDmXSqvu1La1l0QHvmAjQpIPcDt65hh8
gV6z2DbvpGYc7Gqo3NyUQJT4giVeFX3mjwSzvLbiaIO2Qy71ERqfctmc7AFUQmryhgvDy4zUiSA7
mVffKQCiet1tWKGgm8YXaMhmvjHmxMBrhfIw4k0E6qcKQcXHwDdWG8j4dOBeLPpdb73dDqWZ6/XC
yrSBz1628WjnrSHDCqlZd9QjvQJ7sk212gG4Z4QCbE2fqEzWoRVkLuu7BaTGjJPYU0C9o2YiX2dz
mOApQtnGvpVRZUyVai1L+SEIw3+4BqcZJ3AcYWgFw0GXXhoYxzVZMlZu1Fr3TAbqi0CfzdCjhULB
3A1FMBLzNZr7pdt3aWgslY5b2XTeEfBbAOCD7tRgQorV4uWpCpE0jmGhumqqdI5p1/lKbfOlcdSZ
MxfFJ6RKuIlVDMoJV1bJh6Rs2HROIV/i7WcF1UzdWPXB5+3QWbIjXFtVkWdMsyrkFhAMImZ5kI3g
NUntXTdpfd+2NX2gqw0LGmVkF8jNkH9frmsU9CxNpjCtQOWVaacEiqggv+bdSx8O/m1bc35NlM3/
Z0vwSw8ivEUH2JLIjlRrI2ru5PCQWtL2H+ygv/S/AtyYub/0KeFQIwX4Hi+WSLUfBxWpsyHVyicx
28gZTSN/uW1vJpXBkCGaizhHcVB/YdLOtnre03jMpkuDZCHa8N1T1i0Vyma284WJaWnPTPBGL8lA
cK52ZeEmYF4hyuA1vP6Ho1FBYw7/EGRmYsIZxrZSDNN21quPKsvdPjgl0u/bq3WNBbfxh8+MCGGQ
hZFRJ1MYlNZX30WmTk/fASFTlBctXRt2D+yG2zXHlqzJUmzMVJJhHG8eqK1ArFAkYB8jKc1pCg9H
s3YsfdNBAKwLjxTF0MirMbBx29m5W0BBXg31LyB8sKqX3w3MbFIzVFPIs24bJPpa6fvvwFTsi5Af
dD135VHfGtoS0+tcRKoKqvI6VG4BDxTSGBaEEjVreJn09bpRi6Nm/MMDCPfbHxNCYpjyJNPMKVQM
OX7kcvaURJ3bxH9NGY5gwdeCkMTEQQ26zcsFRO2KjlaL8RqlIt5YYIqJjVuSDd7t72TNxQVeQMgG
DCjQauKKlRYqsqpeVG4bKaDugrAJ65wqMDpvgnYaPo8M07d52Z/slvEjS1PqpWoZ4H+S8CMxnBUD
42nJUa06Sd+UltP0VeHJRgWBrep/SHuz3rh1Llj0FwmgZulVU89u2+0h8YvgOAk1z/OvP6Xg3i9q
tk4T2QfYb8F29aIWF8k1VAXgr1PBE3YSkAB1MchabIq6p6AaIODh8Tt92iuRn74PkxRRqzT98r3x
zRTiwWIKTiytCY8QmZmeTKUvXurInPYdet2crikmaFanGtou86nB/yoXRRTZeC6kqkWR3PiS1YR2
bi7l+VbIRNOhQ+A/Gj06OW1J0nsvUcAdhnm0bgM5LczsSrWB8m4QPFadHHpELP2dkPm7OBeknS6o
rog+Uy8r9NGb+sJEm5o5nkEsA6o1VVCOaonXFrg52hwskVlMnuRBy3I7HRR5O0719DZWmphavR4V
jxjTKksrGQKQw41QdHehlNW9DMkgbtoyjb8LNBTtsQ019BwJPhqf7n/x1RvFPB0+J/1V3JAYzwKn
VY3JGjwMCaRCj6FfFg9tXzU7cE0rb2ht8yOrytrBKYQBNCBGG2UWCAM7zgVq7UyERjbyMLhagKCM
CYaKKEYkE/ArmpmIcuxspb/IhjvWnPvg2jm/xGEiAhZQHocU2Rejoq4+ebkZOxPy8P2l6wzO0vJs
YkJDhi7DrolxfyFQzWpNtHkXdpK6JY9behVHhJoYtMXxEGRjeUvNRpZq2CQ3gZNnTqWeCsWwdHF7
31XWounSU5hvlKCmVvQqvhHuX8ch1p/jrN3ch1g7JyCii0wcClDyDWNYj2dcrSADiw4/0Z7aAOme
guK9UHhCkv/ISW77kbErQGd8H3fNLQxIYM5stODtUuZ/X9wrTLMXOnlewkw8ShC1wnighHRjlGxR
mvsPbrHEmkPwAittwWSid1jGQi9Bg9omqSdo5KVJyuq5NgX5v+ysxW2d8XialpCl05E8U03/h4bX
r0XR+lVXiQE1CP35/jquu+LfpwHj8iO4X8satUxcbWMnpRYEg9xCevEx3nsf6E+L4PWFHX0XaBnH
rQK8ezeeMqJvatQGSNToFw21O/FLOIMJULHpA1TAx94BMYITbsjOQBYfTHPf6GbaG1/kK3jD2APn
1FxJZc8/xgCBMQKYepPoakKdQkcNbYVko3r5xt/sUltDPtsTH0q7BjOhqzj1Uf6FEA5KnU200V55
zJ+3N+Prn8Cs/DD5YxWqaOFpo70puZK247Zt3n5cQOh/lPnmbli2RpDWmIsm+WwlJBmq36bSIY9z
0brf9z/t7V68hmH2R4w2gICUgElQfOl+EFwY81MuDdZIeLn/W/5pjAnPkyMzhb0hgYX2ei/GUzxM
gQ8sCiXapP05KdqhkT4bqtoait+i1tt47IPCNP41j6npYLQ01dqZKuUkRAaC0uNAedImKyfy9Y+a
v8MiQCh16vsd0kI2RDjcNq5dAR2x424MHVn7NpVbgzzI7cv9RZ/d42Y7If2Fsp6ExWDnhklljjkO
kVm1hTzFqXZJIp2zZefvdg+CMUsOYmEYS7TISBmmwCPk2DckdoSC7kZhH2QtB251QywsYkJ63ZqN
ENSAk0Ni9V1hB0ltTUrJgVn11gUM4629VohD62PhtFjc0trLI+LgiWwLuDHx2n9WTYJmFaIMrkig
V7h2DNp3QdQVcIy52KKWmqU07qC79z1h1f0whEFQcQFTCGShr1E09H43QwqLKvF3IGNmDHw2igeu
AEFFagRZVs2SpO190DX3A7M6tiC4x+bayzWmPg1aaaj4WAUKcU0lPyR9xaFGXoteSwjpGkIoJR39
3TBLQFODEJxRJcgo+uqK1/umrDnEEof5SKBxwaoWwMl0SCrX56x2J9ATB7nb8B7xPCgm5oOPQYxr
BVCYp3YCwyoqCf1TdtUck/DrvlUrrSNoF198odk3F0GpwhjYmBLMrgjbFkN8kmWc8EZwTVs6F6AY
TcF6FNuiO232xjl4fo3sV+rwyFLWIsjyNzARJK3aviXN7Jlt5qaZC1FRr8ewiSoeBOoIws/7Nq9t
tyUcsxHKbghBEAI4sGW+CNJkG5ES2mXR80LVqmuiGRzVPzzDwDpzvbZiX06y0LaNrZTeJB9BpmrQ
z4nnLaurt0BhIpVphkkqtR16idNNb3RQkVKhmnEY6tQtjEfKm6xdaaSAxyzwmJxPVpYFsgmwCvK2
xm+dWuk32cFTGMqkFroZCmoLb6NDttJD6TWef6KX//D5UPxGLwUGYU32SOtkVRhAEQ6PjdDVR0M7
VGyN9/ZaDVwLEMYl6agFwp9F9fPQIdJ72PIOmJWyINZxHpNRIIwEbVQmoExxUk2Dj3XMhHOZP2b0
e0U3+vAVKj+r7qxFe604UWETk5f/sH4LXCa6+JIIna55x9cTdcQa5QwdNyJeqfH2xXdtHRNXhKpL
u8kHSpk9KPkvZTxKbWppikWLDDS/CaQMOSOtq7ttYRfzyYa8KFGYnv2i3pvR97A70fq7yjurV1Dm
2ho6K8DuBOkW5qt1pCATBrlwomG0MNJlL+lzKzbOnRju7n+n21lvSCcsoZgPReNE6vUMT6EBpGwX
kHdM2/A0bYST8ggW33QHjqGD+V3kZFJWwgk6aP9oU6DyRf6ktxcHQoFGCZn2GNZsipOBGXbMSuHB
bilijkSy2+b/3EswN+z+hWOMbCDWqfcx4ArpmArPYrQVhWfOQvJMYnxx0EDFVRJgVOpzjwbNykm7
ExRRuyyz/dAVu9+N4lXGgRhPVXeAZH0dnmvqtAhsAWd1156UsPdP/RgSpUjHMmdCTVQBXEuw16EP
8rnFl80/Ffs5PHbHZhs8t14qWP42PmYPmrUPXmtep+bK5eLqBzDbJPOFIlFj/IDB9/zBKwInML93
5kMR8CYeubYy519VkjAJVUDJ1CmjLUHO1lJ+Bt6v+PgVedF7LjoQ8HuEgvYRswIvxeaTl07gGcuc
jYaRD3pp4su3qdMrjoLOhCp1Q/ohR2/3nYyHxJyK4DAam0yDrcqIIcRDmezH5LkeL37IOzjmHcG8
t5YfkB2BUdAQBk10IFXSsVI+mphzoV5pK5opF5SZVgXldWRhrl20VgrJV+aB43E4q/7ZrC0M1pey
N2WHcXBgnEwDe1J4cuvKyjaVkK2etXtlkHuxj4WA1nWRDMo8+SU7FeLbMNgk2kSYapN6N0GKPILS
pKlt0+JAu5MQHEokD9SDJj/06jethz4ECN1H1CjpJvadCHJlUw1ey0M8eX3u6BNePrI1KrvI8A8t
FAtCY3A7TKo0mQBSobcuKNym+ZTaTZJqtp6OVgHlyeqsN8QbAtvEg4lKVsiLgCueg1q7iqkP1OtA
zs2cKEjI5LkwqbgHIAJSdCJBxDK2MahVqpVz30nXVngJxQTbvFemJpFmqPAYgjYEjDk9ujAFx6CO
VnAi+yoYsq5zt9Hcb8REOjr1SIHKAEs60xrSySOCZjXiN6E/5u1DVDTefeNWTuYZ6H94TGBr6zFD
fRd4sfBG9NKRpRdaa97UuvdxeHYxUU00fLmotdku1bfSOvUM6StXNzKGLQvd2BlTwklFrAAiv4qp
agwHYX+w7XaCFBg+usta1AhdQotdOH2MzUnIynMoujx2zJVVnJmSQa+HkREUkhlvTDO9nExqtrak
+vZYvI7+hMyA12cc75i/PhPFrnAYVyxEOVDAm42Zd/M8xKdEfAl5vX0rgfIKgnFAeZLNUC6xbo2v
2Jh/tjWFc0VbNQJihUgwIlyBmvg6UkqTrNEswGIpQfveZCCuLILnLOLcGVbtWKDM/rG4kXWiIWgh
AUqM+CY3KRq6tvddmmcHE/EjIcCE4ASEMv1VlK48IteFNOn/EwhL06KouUyxQaDNiu7vRt31hoLI
y+nw4KwVW/U00rLTlRyWkFY9B53kyCJx7tuxllzGSNX/vrrMZJzmOYIGYsGtPWbTKdSO6hijZQry
zKPsFGF2BE2jlQU9HuPEaibdLUV0mgQYiukyS+3Jxu8vTcyrE8yf6GY/LX4Us2+zLsrAsIrVBUm2
kV/K8YHSQ1IfOnoSY7drn+4vwmqYWMDN32Hhk5FPuiySZp8M+00XmpYQvifSxo85VS7e92T2cNuZ
Rl2Y8x6Oo8e2Kg9p9nLfEh4Cc2zkoII1BgKEXvkGKgKp4U6aE86nYaKEFiZTFldYq0QlL0YURZYx
9QYqx+Pj0AmuGRveEOZWUz+DbYWz6dayvlfOygSPgE7oZ+19bAjykvpoXsAmb8/p9Fhr+yECrYpw
yASJg7rqjMh64ehHzeGm6lBXBgqSQtBBrABctZkbKuASL219aK3kU3smza/733DNG2WMU6MNCaov
mMG49kZjUOpipv+xW7P7nVYYDUcurBUzh3AVs9fSNihi/8ViFrRvDCkt47DDXGOdOhUGiI7Fp37y
L6/Sc/XF1anlmcaEZsNXkkjEOIbdfZGH8E2/xA/jr3IWMNBHW3YddfemPlHn/nques3CSFalvtCl
hNYJUPE6dfvfXWqpJ2UH3ZDAAk/KfTCOhSwVpiEWOckGYKHQ6YBEA7zcdhw9G8rmPs7aIbe0iQnb
gRqBHCoCTiqbOy1RDkEf2v3ISxDxYJhA3IpBJafNDIMxNqPfR8iu8bL2Kz2G4M7/64TqHNQW4Xc0
Rn1sZxBhi2LEBsqML9lRxJBV/k25RJoVcsLw6pm3BGTiMNiTIM87f6Q6e6OfuqV9NE5tCW64wSCx
agm/ioP00oEe+IlHiMlbTyY+I24mVVgBWZa/euNNksF/RV7vuwbXPCaAdGMsCmT2De0kgwztAySR
h3CvZk4L7QzISk374TF2IMosbQzec3v2O/bkXi4tE1BwamsYVAM26uJlaolnBYV48PdjIsr9TtBW
wBN4WxkJ1zAuC7FIAwxe0LNiPqY/pqFZNCKI2IsQb/tzmuxjUJDIjpTWThhdxvKU+du23ZSjI5QP
UczZiSsZhvkH/NGVgaINKp7X7jsNEzWTTMFUYg8+gC5xoMFsj8TCtx1BGRTtxkBzJ99NC5f3oefV
vF7ta2hm5+QGNUI0DNR2rB2ojpok1JcMUC7uwvgkmOc0P1blt1zeVPqbCZUDKQT5giuTX6L4qeGN
okJYMH4yK0x2U+LKjRv2J6P0t1MHFRSMKsmeJHxL88oxi8iqiw4aMx9DQOymOdMpgxDEVpYwA0J3
nVJ7FdIX9bGe0EtjfBiT4AqNYg+jJ0rbaHKLdKeW+1zI3LLfZcLGj3ZaBurodDcZG23cVN0lHk6+
fFbR0UQj6qTZTxoeKJrSNNwq0twxp8ckOmeSo0keequLYjtk5yjdRaNHGtxXs7fUsIm/jfStYb7l
xRMazWw5OyTjE2i4dTF20Cyplxej8dJYRtfyUdX2EX3S8qPQvQb6u4mC/3SMq0MuQwwy3un5cxpv
svrT719QN8nMi95toVarj5tYPmfYPwQSwFr4VSsY6jn3k9fpkhv6YMX+RurvuR7aKIlYuBTF2ikw
bNBFZdFFyD/lsXZMNKPiwtKAvKwwRtTUlH0tQHvyS8pBNkK/k/Ehjc5CEdotCikSRF1Tw4P72VH+
6pfb1Pem5ndT2pF5JP4ZaayufjXiHz1YuYLy2JXzghzUyc3MwY47jypuTeqd0JbHhmIgWDonMmQl
c2NjxN/QLeSloZuavLrTSnVNw9iqRsjcpzsPZF9vjVSlfqUG7dyMY4s7fVdhjr11Qys51laD4alH
+aS/Vi487EKoxRs2X4MHlTIYOzHmNA+9MDuzTFTMWUmAj46JI9m9DQWTcwU9Pev9oh2pk+2/UDh6
r12ebtwf5lpmY14hMxtTy0dNr3Co/WkP8l1pX1rTOy0t0OIR+xnktqfCrY/jNtjpUGqMNsJgEYc6
vJNgJT5c/Qxm/YOuzsHNhJ8h2a2dA9p3tA2Cce/l314zCyecox9j65v5835kur0FoQqyWHjmmOug
OTESHfWygTpB+lFIbl0UVivz7Jt//71lZk46KLH1pa6ifpVa6YNiy4fAi2Fn6XSbxvUP9RZclvZ9
01YKWde2MSdcGoAvrTGwpulbCR6BzCsVq3KRf3Q+m9MDRiLsnjNPxbOSuTUnMsRo69mNdXMvqxt/
eJB5Cj9rp+jii5lkfvYt7mDBWBhaXAEj0ugPom4nku2KqLbq/hMVJ8dMhs+mlyw9DmLodVT2iNGt
Puye4pj3wpTuOw+Kdtc/BSTo0O2YS/K4DD5huBkt7LvIiR9850cMwpfpGacaaA0yq/YMDN73XmP3
zl6NrMv9L33zO2baO3Dxos1XIiA0ZjZPLwRjQiQf16ix8iSjBLdab9X6Sfpn/jQAqSj/S+iNRghn
c8tmMiWFpoQ9Em+SBRUyqxBcmcuLMYecq73CoDB7UurkKRlqoIDJwKisCfczK4fG2ta/5FCuzyB3
guLVP89CMajMDs2KPtVpGUHYIH9qopdC9Xqe1tn8J+4ZxmxIZCyFmrQwTIgI2SVxmb5LAsZdXIxd
5ye9jZLfAtqZOXnMNe9QcahBuBP09ihuX3tpjLkusZuSHuXADalzi0hvfXWQ5G/3nfCWAOjPAv7F
YR56kyJ1YQFlHNvEvc4RwQG1oXvpu2CCJN24ZM/FQT2BDcqueZ2Qt8+yGVmSTfRa/iFnYD4d1Sez
N8O4t5Mddt1OJ9Z7ZXUuWEZ3f2guWl5knY/jmw+5AGQ+ZEvLNqxaAGqn5hgiM7wxbfVJ/+i9YRPs
jQduOuIml8VYyARWQR2zXg8AWKre4GBM1JJA5oSbmpfxyXVuSYWu0f6kKRYhts2SvBsJ0AZHPBub
7ivHzProSiCQag7TRjuDBzkJ7OYT3jRueefWzSHyBx0vJDQTI7yzpfpRzPNMmtIejVVoae22/ZzF
UjVOrmzdXWeeEkVBpzkm2q63hdYYemFiWXHZan+3G2JrrnAs98UP/1F3K6RDHtJH6jX9f/IdGa5K
ZtI+FHyucVtjaqlmABeFpS/laVYchMbhD+llslW7PLc/ONvy5p07L+cCj9mWqiAlTRBAkV6X0MnS
NBb6T+1wU4MSC6wALV5/nJW97T9gEOfds3AfvfUTLRVgofFBR6tEntrLPKGzopkWa7Tq8+joG2EX
gZDr92DrH8VeOEYc3dbVM0TDRAPBjN+sBnf9G6qkqI1cnoNRclTE30b76/6yrhu5AGBCADrL+pQ2
iOXNoKHLO7dKJbIjYjxjuCuz2sJEvwtK+eA1ikYFKejA8gcUuftgS4vIFmXVwiwYFIrKM9gZdrEB
ep6+uhgqZkULIeQ9MG6v+fM3WfxcJoB0sRGXIF7F0aPttI/+c7JyzQsuxfa5sOqt8QUuhd6J9vJ+
gJC3M9ijc/nnDpjrn8CSH8qCMlSJihVLp11JPoT2yQht03jPEl4efPXjI8ECdUbsaxDdXH/8qFPL
MKoRvybUurKpeBgGsrn//dfDhz6Lc4giKPdYYeAh0/E8nSPy1KJhFpf69sFTD3Jqjd8bi76o+2ZT
oUfS47HPrJ7mC9zZ9sXmivwqlsMGuGYo7ZRiOqJKbdN8dIPg676J66v410LmVtlFozo1FEiG+R6G
b0ro3v/78w5hD1F0uaDlBc0DuLQygVCvQVHS0xIuSdVNjaQHVPmG5z7bgBjtIeW1e6xZs0RjwiD4
JKagToA2mu8t9SB9xgl7PAAm6ml6qA7iDKAZF0X82XTb+8s1O+3Ncsl40eH1g0YdduZblEZZBpta
b3f6j1p1cpC8hx6mWUzKO6FWLfmLZDAvrByikrIeAymUSQelkgAZ5zg6pfQn9WOPQoegzJLGyTrz
vQ8z2Qbl9xvpMM2gGvmDn9TefcNvSz8IHKBoxVAtTmvcYpmVHalSyl2G3xP/Fi0MGzdoKqqt/PiA
JiUkRBrCecWubbFZE0EDkQtkaViyWyWUFSPA3J1N/dYZ9WMhY5hfdPPauW/YDY6KSXdZh6aiLhsK
xoSutzJ0xdt8aJLCFiYNi4gD2ikaCHXwhJ9uPIfBYTbyGFWCXM+TIHSsH3Swi5TZRsbApGDALl5P
w3yQXLkpwCBUBKFSPETRxsqABc1USckAo9q67uxSRiYXGbfhDToMSOIq2c8wicdNXnXRK6nalJPV
X1tSFepuEPGadbR0Br0BZwbOXyG36VRUFngEmke1qUsHo3wgg52GloO3trToov0zpigTnZWhnxq/
o0oMa0u0rXXtm1nvW38r0lPIpbO6eQJgYRdQOrMrpzwFjb4SQ/lkQAOUqKJwlwff1EbDuIr/jgH5
HRq9vsZC2o2EK1K5ZidEjvHyR5n39rSbYnOi0IksZvLGh+TceKYVuo+ZNzQgyEGuBYy29Y/uVGGO
inedvDkmYPcSmtklWaeVWqjM0OOjCHqB7gkVeyk+puM2Ff/1SGKwGPdJulIEVSWw6NAfs1aDHgmq
NeBW6KLgMerMDdSBONF2zbzlZ2VOwaxWaUcoPChKo8dOzC2qimcBjBGoz1jFpOtWpwqP/x54sEPA
OITMJ0gTGUwjKg0wgs17FP9pGK7zX8UwBg/yj/s4q7YtcJgz11fLGoyUwDH83jllGKantlk+CjF6
9/7Dl5vTX7hNoLwmsQ1IutDGraxCsCwHVStFGwLVrRJqi5W4VZWDkXD6nVYtU3QiYg0RwQlznfbV
IlVFjD7YLaHhtpw00RbKKLHGNB8hamPiVRf6pyKB3vL9JZ09kA2vGlp1cQqC/QVKBtdnhlxKfhWO
JYTZ0jNCoCUmW8KTEFs1boEx//vyihmDrY70wBgi/UfTxQc/RHHH8C+gONvp4EWXBZ1zFK5B6uh5
JhAHx8DsHwHsBWSH7DjexSB06MUXQbBN+l2fdnX/kiKTK8gcsLUjagnGRJS8lfxAj8LC1mOMX3Y/
FbQGpWJgEfkzEfBO6w+hyinkr302sNjjoJ8pN29oKYsg7Eg0Qwri5A1is5+a0Gt77Z+vSghgM1sU
CBGwkKAev/50Uwt2glKLClvCVJ0mXzCm1RleMHqK6kj0C205RfpLMBw1HThxbG1RMeKKEtrMDIeh
2mvkiEQYuiiw1wnaxwUDRbrwlehvrban+nMmh8jgvtzfCmtnPbh1TBOcgKBAUpg9qLWURrWANRUD
6dLm4r5NJTdQB7uCDM99qNvGnHld/2KxjTnGAI4xaMHh8I1/BuMscOaD30bVXisaumGW76RmKC1S
mGeD0Lf74GtnL+iKFFRrZk7dP0/7xd7IWhTHWoKD30w6RNJnE1eqjCSWKVA7KziBjQfG7I1p6tQh
EgHWyV8myrlN4iTRe1m6g/zPAxV/1vSvXcxhW011HFf6DCW+ScknLTlHwvxT2VCJowBEEjOJoMY+
mChpqFGY+Pu1mV7EoPshpYJz/9OsQ+AJSwzcdUH0f+30BalkMy/h9D1om1AOIRDDvY9wy+k/rxKe
P/8fxJ9/X379gqQkiXF51885aNWPwy7ejI/lN8XTLpr1WfxGL7qbu7VrbEDeLe/uw6/GLaQpQUxo
6Hh8sfHEbzrMpOFY1Uljqxn6Jky8+7b3QdaCP2rv/wNhrglVl8hG1QNENl9LfZeiAj4ZNjYCGJ7O
6dd9sNVPtgCTrz8ZFJLHUs0AJg2CJULTXuFdIlfXDC9kdESq2qwaf40gZFmoS1VR2CMVNauM/NCm
yasY1Rz/XscBYSSCAtgF2G+T9jU2KySzbVBr9xuCF44bd0HmiGLNm6he/UIYhcB0Ep6qsIoxiURx
UqsIfyaBZAmaUUJHbX6pIHUk2YvsP//7J0KowyAUWllB6c2ggY0ykDMdLl+M702dWELLSQ6vrdxf
AIMtIY/lZKSJAQCt/9RhRKnvA96RwcNgvCDQlLzOImCMmmdGTzLU/wgnNqwdgEszmH1TkJYUbQ2I
vjsGka3Uu6J1lH8mWEcAWqIwG0bN8NhuZaBUcu2hBdcbMRiWNhXHm9cOnsUzj3256wJ6Ffo5CEgY
XzeswHyNMQoRa1+Z+fu+e61+mb9vWX1e1kVEjcx2xNUaSIXfWFrp26m2SWrOhe+2TWFetgUKcx8q
pTEeUVLG6RZOT6ohoBEbxzbGETQlfoWGKMY/0Q3QjXaIiTDMh3VWlocexCYeqnLg/Rje4s77e2Fy
QpI6U+bne7sXzuZlfOoc0YoVS9QtE6RO/nZ0Mjd6Nd4NjouuXpyWy8Ds5VFRawk0fHhLoNWtr9Jz
CJKJpESyKw/2g6KARDrYTL2E5ptoc/87rwWtBTSbxgTLWd8q0vyYD0/D8KOEonXvYqBw7JxJvNzH
+r/YCXkAQ8KLEEHreoWrssnH0geYTGR/l4xy6ikt/aandBeVoOw2k1a1YzW65Ka5J+VYePd/wIqx
eDzh9YQzmuBhyuB3hh/IedXA2DzA7vzqcwPeZav9Run2ES+4rZkLuJlBAazcOH3mPbZ0qLKPTC1C
+sAIhAdFxL1YbZDzCu0GNP9x1/+cO0lHAlbqkScfu7J9r6CZ7ZsoVQO2NViaiqeocJPyDU2z9xdz
ZbsAwgDRBVJdqA8z1mVa4YeDUCMnUz5Bs09QXHAX+92hkf91Gg8C6wT5UiiBI1t5I44y9z+roY5l
7LStNO6D/C3qX/6DLQuI+T60/FKCRmM/BEQWulF7KsHYJAyg0NmavA78eeGZ+/aVMcyqQWbVHOIC
H6aBlkS4H4uPgT510Y/79syOfIOi4j6P55CmimyiJ0mFrpbiCYdeYoGbwbSzT9ltj5LFa0O4LTvg
44BUGh2hM8kuRmmvVy4ONS3Jg9m3T+OePo8P4Wb8EnZ0lwKt5dQc1s6LJRo7pqfnZkECAd2nyTHY
RMfiGHjhyTgSD0x7G3VTbZrv9xdy5SKM8gOauCAQruh4Rl+bp8dZFUw6zDPRkNbF1Gp6zjZa26l/
EdBbe40QS6E5iC0QiPDYDUej3qW+c9+I9Y/0PyvAkn2NYQiT3vsdMManyRkfkszSflbu6PnvwYfg
/Yf33jzqDEEfBD8QaDBrBi4/qZvkElE2JYMTpSa0g0D1bN03am0jLVDYTL9etDIpejwgWuUbOtNT
6ZBF783078fj0hY2Caz4aQvRdNgSmRaGAqx8OEAxR4jQXf6QTU/3TVpzBQn8Z8h0z4ow7F4yWr1K
47ICa9wIUq2gA0t2PxUBKGMNHp/BGhQkCsCoPxNyg3P52iMKWZxAioYwlMfbRNuM0Uerc6xZ+0Cz
aCSiA94o6IVkIIYeYwTgowUT/M9KdozMC+sNJKA5fnA7r4EItMBhHYE2EahoEsTucHRFj7qgvkRS
7VH13QS9SkXGuaytrtxfs1iPKOIwVasYZpE6tqYitwf0avCE43ggzKPFbEwMd1TzedRfyn6b1M8R
3f27sy2XjXmxCHmCYRMw+9miCgNyb5QCW+M1Ha6FT1z10J8Gh9YJG3gwn4BWjBJuNtDeqafmMEJ1
474da3c6FIeRvkLtG/TyjJupRtClko/sUlDKeKwMYP7KNxIyt1FuPinBD0NOOSu3dvGZKQjQdIfC
N6gDrx27wUOvp3NKoUQPU9OVliQ8g+nbUkfBClXOK5wHxnhCKZcg6xXnF1/m5i3Guod9PUXeKLqt
7t1fyXml2EvD0i7GI3KhMIzYB1Q3PJARHU9SbvmRm6ZO7UNjtnoU8OS8D7nq54ulZMJQ1ccdyNLw
/ssyKFJm5rdGg0SjEvCkANacBD6CItQ8uQK+u+tP1kE0uaICDosBE9RS/FZigEoBFfpODLd+wHlI
rq/j/8DYZGTepGOuSwAraLDtk+wYjO3WbPxdqGSWoE+/JA2zxobw7yTPcyT8ayWrkRKQqNeiGIdV
rmKCu4SKCJoZQ4zL8eprt72vDBLjla2PoNvNJvZS8RmISmURUNVA9eioF4ObEtmJSHAejO9E853c
eMWVbRPVEtj0+7NUvNBBQUk1tEjbca46qw4FxTa0VOBJcqMWmckg+i907M1Bo9sak1xp2Pwup4oT
dFZ3JeoMhgpSHLgTEwLEmgSNLOCkBod27V8a+Vxlm+knHd//w/6YL9jizJMPbaxrv+3NshPKCfEz
jhR7RPrD1CO7Hn/cR1m1ZnEZYFDKBGqEpQIUosVP+C12nETP/gAy7STfNyLv7rF+Yi/wGO+BksSE
UIbTDUkcyarIzyn4gFAVaDEUD1XP0ySOLz55nfnDtaTknN+r15IFOBPl4kHokpji3JNIcjDUS0r8
SxxMno6Vvb+sa75oon8ZHAMQ1oRw0fXHo2nc+nIOpLw8pnO39DH4d95cbESU9uCJ4AoxZXO2dvFw
DQuUPfSB4PQzvtrxhQY6VJpRr1UeWjjMAE2J6ALeEU7YXjvWl6izQy1Q8cAdTT0AKtoI8gZN4SYv
d7LylWAQUkQgaSCoss9ru0Ao0b6Aj4QNpgzSayzj8RXK9Ec7qGhXanKOOSv+j+kOCDBhXAfvFvZA
70dt0sDwOtedf4pEd7QxhvDG6BhqbcnR1z97xRUY4/z6QEUp6AGGweZ2wOSTbvU9pz65unoLgxgf
T4ppksUOqZkJTV6T9Colz3GNSVIeWe3KSXdlC3N897VA6gL/2aE0vLaYugA//jY1S6cyzNOI+UDa
Z64W8dxvZWNdwTLOoU2S2fXp/L1Q5NXQUJLm55FX1Fvx8SsQZmcZRkvFooJtVMh3qVFafcPri+PZ
wWyjFg1bQ0JhRzTIh64ZrKE2YUjCiUMrl58rS+Z/X+ylIAPNuj4AZtI3WnPEwPRQgSpOxo21Se38
533/Xl83KB+BNA73Y/bZ16Riqpo1gnsx5o5cH0qQeN9HuG3TxxgT9Oj+fwj2xZcUUI8ZBEConrxF
r7KLwXQrOwivD+Tcf6dH2ZZe0H9zKja+G2OG/0f6O+b9iLVD7OpHMIcm5GeNrJyTuxhpnIkYoCSv
QnXR1jHvN8RWK9oozWo82PVQ9dd0JnoEZic0Yg7UpFStWn5K0+/FcOyCwaIDJ4hwPqTOBBF5COO6
nNOu2jxhPG4Mgfd0Xw8ff42Zf8HCMXOhy4vanBHw0jB6a6BuH23SGO19GKIWN322ve85vNVjAkeI
MuYwpQCcSmfyocHzGPax3YZOL3/cR1rf2n9NY6JHn5lplRIg1WQztsjqidDy5WVDV5pdr1yQiR+l
ktVNG+KCQUZ0Rzta+F5lH42oWB35yKA3L1ndsLlvF88pmFiC6VpJIQrsksW31v/gpip568bcmcSy
w3jmgL/fmMGnMPZbkmbvDcZM75uxVppZLh1b9mq0IuigbTa/0RRLMDwj2tbUTmRQmgQnDYrgEghW
eKCcxWPvGWGlDWmrIRDD0Y1d6BJQW2+zQ7hD/FAkjLUJL4gh/4e0K1uOVFe2X0QEs+BVQFFVnu1u
D/1CtO1u5kHM8PV34RtnN6XilKL3eXaEsyRSqVTmyrWK1r282MXXuHc9dJ4VGTpDBsDe5zVsZD6B
CrPWELpxLh80FCqIBM1iEQ5nc4H/WDqrZddKLOeglEedGRwkZl3Sqvk352plgYu6JSFdJy93WW2l
lPQfRrgLG8H9snlfrmzwMdZiTVJr8A0jezPtpzm8BTRhxCwH0YAgFxjbDEkq8LgQocATj+8RKtJA
mMkGnGH1QVPQrbFcyBZ38V0lCY7u5tFaWeJCkmwnXZfqS7RoHmXDNSDJXYki0rYD/FkNF5G0UI3L
ecBqBgkJU+9JIKEpVE+pWugeOyUG7nMLctmAWz6n+VuJaX+RAoDoF3ABaqoYcusWq2zKT1P7KDrB
Ydq8s1a7yAWoObPnIB+XFYJrani0Fa+R7oMOB9fNm8RDa+9/cxB+INCYi0AvIiwoTPZoaTugPB3C
j1CPnF7UihL4Il/VMIdanTtwazoyCkfS8r1e4+m1T4+GqK0mssQdMS3FZBlpFkuDBKD0VSxF0Jeh
5vgxisAVm9EPum7AS1sA6PGQGTZPLQuW9oBsvUitSkPzvTXuGxEcfPN0rczwp0uNsyZcKjUz+Wna
+DbXZiCoK2669soEd7haq1c6srwcB+span+DK/ryPSFaAnd0jISZGoa5llJzQuU0dOXO10T6yiIj
3PmZdGYN/bJPam+6BWbG2tjXwtf/aSX87Z7XddKiToB3Ke6hRPVmqI6QWERfKVgKf51DpDPRm6WM
pZDvkf4jDv1sFEAfzgeol6fOn29ucQcFEnssS5eVEMgs7AdQHd79UO+TO+seKm9u8iIfGjdr6aL0
9j1saQF9+Stpd3k3Nw/r6jdwDwFmAYFsLTnfCJYKo3+OewbF6us0vlagL3nZ1mZ4XdlazsDqSSDF
apRCoRDRrvoZqJM7s+xZTjRQ3clea9suY/nOMPO3y1aF27x86pVZqLEVCq5HpJ075VrZQdQPYrfg
lsydZHDNw+yX18FV7RXP8u4hfG+Oz5ftb2Ycq1VzwaNtFTOblzdzOPzQq++SNu/72txlioIGk2nR
Ik1jwUYv//IsKVyZ5IJJGfXBYC1JTltRhnkOO/B6nBBJNLklOiRcUCFQ9lLGZWnqdLBGNx9eJF1w
JYtMcCGlrWddxp0P/7R3ZHwssnfhaMMXz8WF7eJv4UkjVWnPWEZy3TilrzzGFDC5eySh9eyGN4Zf
KE71ou6Cx+TFfIH2GxSGOsd2v2t+7uaiKoBgxfxFzQpLmrrw6+N9y7p7u3nURaSa2yYwMbK0OfF2
4PyjBZ8ck5cTMWF0P0r2afBdFUE4tgPLHxucb3SmGowQ90WYzqbvMcSW41HfpeDYq6ryrdBFuJTN
UwZACuaVyRfn1+khZ7VRq7mGpINgjImZJbW7XQ9aV1Ydo+Qgi3r42xWihccS8GwMffFjRrlZNPmY
T6j0PjbPQGjDReJrDPYZNL/XbxtRU27zRK/McVdFHWD+dCJYXiy/6dPRYocI6s/W4XKoOqd0WG6k
lRnuNrAMrbCGEquS9tbD5Mk38VEr3eyl+lFTBXQlyRFy207gXTa76Y4rq9y9YEBuyDILWG21a+AZ
5fElEkmVbV49mBpU0ACwTQD4T91jqDPVzEM0NTKMJ8t7EJM3EIVSR7cJfZ2MdE5f/sWaVga5qF93
qpRqEtaUWZN6bSIldoLOABhHnnpBtN/cvpUp7jTPVpUm4ww8YGenD3MROXFIrrJRMOe96YErK9x5
VnF0m7CDFTPzLe046Pe5fGuIBmHOGfsWD1yZ4eO9GZTpaC/gRmiEYWI9k2tqRresAkPYc186VnyF
sTqozPXN4wRBdmNn/6u3NFlmMAn0FdAT4nxFTyJ9MJcGGDpT2giW/R+mKDpu+uPKBrebGqAKuoEe
xPJehyRmnr+T9mc7e0rwyXSPiSgJNj/eyhy3q40UtnIdYEm6/mpMH4r6zbSvhIW3zTcMMTHdSSCv
jnmz042zJnB4Fsu3a6bR6dl7FAh8cNPTVwa4XRv0SI8rAgN166f5Mdd+gYD28rndukdQHtIscLnb
gBlwERBEB1JkhQi02lSCsC1qj7YBPM7cJeCzwRjdbSjrqa9CUnd/2fDWJwIa1QJGECQDEBA+3Tx1
LEbDLkYEDPORkAegEEf1KhVVULZ2EAyJ4NwwdTSXeazMoLZSxSJtOV6qG8TyITRmVyo0//JiNjwB
OEcMZ6ORg7IX315oDKJKsWVkjozpd0eOAplmFRPlhos/neRtlgJpGozxQ8EIM++Ec4cma3W5B1AU
IMTxoZk/yvi1nfv9lBo0mytBInr2fRZjoGGBXDVYPUBudfp9cDWGdbJAeZHMAzpFkOmaSvFa2uRV
ykglKAxtWIPSpYkOOaAFy4z9qTUZ83PEKkFJP1r5i4Wa116NrdqL5ip96CHMfbj8vc7cArciNOrl
Ra55GarnTm4U9rHF7JRB9Wpe0EVp4QWKmtKxRSnqsqmtlWkYmzAxWYCmPJ97xlnY25EMdjlFq/yo
Lryi7w9jTPZt1/xtkwurglKIDRgs0UDGwh2pbhhI3zQwZSXtPicgJiQiAputjTMgjGShHg6oLQ8Y
DYBXR2GlALdzmym0D5tPEkkdpjfJr8vbdt7UWBIXArw/kTFoC1DsqUcwNACqqoaWxdwXji53V32G
Im8fHCqZ+HJb36YqO2JseacE1udl22eXFVjEcIrBPrTgXc56DMzWpnAuEZrkTruVMstTyjfwVBH1
GSVFVC269zgAifVlo+cZNhZMZLBZAF8Df+H5qJW+7JKIzMxRg8lrg9kr2+yg5P3OZPXNYEYHO2xo
DmqEPMcLbYpE6hAb0WXxHHRXoO6x6L2ebjgUgVuNaTJzqsEcaTZOBNNT/W041pGnJ1JOZdL99eDs
suY/Nvkh+06CQjDpFeZEkWt35AcwWxTkcH/9mljMYEUqmvjgC/3Sw1tVRHLSZxK6RgyTdxh+G8YP
phh7Y673oG3Y/YvPCIAUFL0QNCH4zIWWuLYzfTY05pSDCiSoTfVed8MCPIhx66ZyRK2OQRXzOQ1l
p+9D/380z90R1phrYQigrdN0EDbP8xKU7/GwGyodiK1YmnBDaXdjKIGlMQnfiZFcgzH5XfAjznq5
2G+gFm1gim3oVXy5+mq/Y+jtEnswGJjEknvTSEDHXI87O2A/lUk9JoHmd2l63UV2CLgQEXTVtgIu
ANSY4dHBvAEg2akfF1Y9WbVNGHI/82ZoxscqnB+lUH6F3Nrb5YVuRcOVqa8YtlrnBGJqKIWBfRl4
w84tpyK/S3oT0PNaF429nGUYy5baiEpIlmzjjOBQnVpLCxuYAhmHh3mUt0E3Pi6v5hyKAhs2YKBg
0wLpGh6PpzuXt0Y8T6kKFIh1QPIis6t5+uwwU5FptGheo9a8MsPvU3UIxiemfCY2UOPZjVTt8nlP
Ch96nCD1r0LfqHaDCMF0/lVVBZOHyEaAxEEmx33VZjRCvQTbsKMwF7rKtMshyqt+JPbj5U3YtLOw
O9oKxs2QHpzuwWj3Wl+zBDjHLAAIHkqYoFXJtKNemH+dGGBFWBKCvqHr6OmcWoqkqg6GGFj/CXIV
7fxI9NcpuBvzn5cXdO44YJNAYo/SDbEwqsqZsUdDH6wAnBjtkJkOk8AeFgRB+i8Wg5Ow8M+Asw+d
qdPFNJ0EDFGEsmVfjdmVLRfSTVmrpgv20+dwGhrBIMH5wcMNDTkVJAjAiUKL6tScEsjtOAcAh9ck
QNLW+UZHHLMkgmi6tXcAGSw8MBpG5vgqSgRuvhT09ijGEqhafKrZ6+VvswTj04QeyyCgrMXLSwb5
sXa6DBDW95OZox2aG65W0SDPqR5dKSqAofpBFxHYbq/mj7Xl76topShBrGXLsE88GN4sh9dmJiJ1
Wk7h2YL+yZzOMBNaZjHodeI1OUj7pttFBuo/jjTmfmyCT6qL6d9PMOEBqdlAC5saHg8yH+1B05PY
/YgHXtUwcOvupFl2U5Gg1XmVBgfHxqgFnkJ4559B5IMRRcKwQ9qbGblrlqAwtiQQDiZoBCQvU2J+
68tnQ8rcNHiAGtDHJFdXgM3VtuYyVSRSej4Ayf0Y9fQ7NkMUQBkVP8a2H6QZEbf1wjB2QT5g0Rbk
ul151afMsyFzkw2Yg58EEWXj8OFBCJIO3ENgmeeVS9Qx0aOkHJmTh9Y3vNtCR+16yPw0mSiZWqIG
504YNdfJQq0CJle+KVlWShxL+qLUO+mgtZJaONAs3zMSfhhmd5eylAhAH+fNMwvvQsx/L8wnNlJx
Llwqdo2KMGlrp7hWf8zUcmPv4y1xUc73Uifa1Z5KC6/bfx+oQR9Ekz3noyiwbi9SfmAYXmpKXBjV
LSkywONVo6JEm5qGt8X9DLOu4YU30OV61jKKV91t/m2P7pYoc138httt46udAAZlBCX+6guR9kta
iTkF9aa61qh1tA6p81K+lod0JyqBbznxl6yEjPOAJ95XLrIKRqMWdHrcYp+lJ9B07m0n90cHgkte
4ZR7ETW40BoX+qKMhLNpY2nMAzvZUaLRXebGwFvfvekYtXUvh/WNtysOBqgJ/7M4zomInTEIMGBx
00PtQpqK0ZGSDBToiXhmfbkjzr7aytaS0Kw20lQSHNUOtoZj572PV6nfvbJXk8pwkPFOlIZtRcKT
pXEequgditnL0trXzpt+kque9scSL3Ra0fAJDNjfH0QyHeeEWOC3W28n96YBj4k1KCVsWg/5PoIa
Xu1OTnRt0x3It5nbejpEGN4iT94V/rPgU25ury4vBTC8ZQhfHx0yW2qmGraVD/sz/bkLblSnpd0O
1YH5WB5EzdCvE372OVf2OE814oX3bfmc+g2e3HcQuHAS7DVzQAoQUvVucKHbdGM5hSDV2bi5QZr/
Z52cy7bDZOcSg93OqQAgpe+Phi9DjUqQJ/6X9WkGqkegtDyLcJmiVpFi94hwR9XvfuU3mhu5Es0d
26m9/md8+Bkdu6tJ1H84J1tYfAhzZ/+xy/mQXWgAuCRD7dSv6U9UGUIaXNfvtac4o1dk9PuDCAu5
fKizD2lgoBb0iKCT+FIwWZ1LowU3qbo4ziDN1yaRr9pCRHf3pX98yQbnLP0M2oIixnUBkTbHvm68
O+UwOXePr4EbQDQENL236uEm/v7LBEf94EY03PnRVezqt/a37yJs2kZaAPUOzId9CR3isXoaiIbY
iK1EVXFSym/V9JgVPhQGL5/GjccZyn7I9mxgf5GGcSZmA5IGQWrUTqaPLuaVFTV39OAm7EVX4aYh
FVxO4LVGEZCvpEplopRpoddODvKgY7yfqfqmU+PBjGgJnSWXXcuUuPN9JyL42rw6kGLipathyhy2
T3cx0lnHmkmunXHXW/vqPkTa4Zl3kh/LgkVurnFlafn7ykGBbo6VfIQl5vU6hMmAzLH/zfcCXwJq
imCrM/kzEHdZHw4ZvheDiCH4KwNtz+KDJcpcNldCZBMvQeDCCZ9L1AUK1v0Ezwula7N4VNl+jiEZ
vr/sfJvXECpKOM0KdJVwtE43LLVyvQmIiavvY3QhrkJTn3gQWTxY19Drnb32GNHbgZb74IYc1L9/
8Rp4d6jGIm2C5gXn+vYUVSMj8Ejout9PprXvWnsXD7rgi20v8o8dnpQmn5WcdSPsTEc1d3uwEAA9
6yg+YuTj4NvebGDyzsMqvUiliWNDI8jtReTjX80lPrApUC1dagkYwOSfGF0RR0pawnHMm+an9Rji
0XUde5Y7fZBdvY9+ajPVftRe+E3eZ071Ee9sEdRr06fw4sDMl21Y6ItzHzvUczWa8AsgXTKMDyRg
1DQ8KFLTy14lssOF8ClnFkjdYSfItV3UNei0md+7JC9oOQnaQ1tX/FKX/c+SuNASp4aWWB1MTVJ9
YyrBbjBst2Sloyr9c21+ZHW1q4RzPctGnX/KP1a5UyO1hTb3QCuhj1O6i5qr+mtSKGN4L5aU6Icy
8tBWaFvVsdSDKmLM3LiFCdwIzNlg7gajBlcoqpHzF0kRwJEwEZ2D/a8J/v4DErA8Q3UIpYEFa3Pq
KDnaT3g3SXgwAog1mXQmb0n2FM/uZT85Vzyz0JdBsxJKHBb6C/zFUKkhoLVd3GDUliq76k4/BDvj
Rv5svd7DxPSNKoR8nVfxTy1yX46oU2c3BSw2XgYBMvV+ADiPdtjDfS2i/N/6TuvVcc+KXk27qlxs
xaylKXEG1PUub+BGenKyf1wCqPZgbMlDWKjsg7FQjDaucDhpo4d3umVclM6r0exqO2oc2TcfIsjJ
Jq6UeYP7NPnk8/J6tjIFAg45UMkBQQS/4BxvzhtghUqoFSgf+CoSnXOKi2iktW/ezG8CYxu1gUVd
CVLoCh61Ot+cHGOTVaGRNY7q23eyN18FO9upoLfxM6GJjyTisr1Nd1iZ41yPaZU2GPkCh+o1t0l6
B5NEly1slVpOVsR5XIpBlFmDDLdDmDs86H5UQq2sJlTxLbezaetpD8uTBOLg1/Fv45vAumiBnDeC
QYiZcwHrkL5dSku37/0O4zD3lis/lZ+1E/26bHBZDReFT1bLOaY0YtCMVdjQwb6PQSVVUFWjSRrQ
QhNglrYsmaiWAtYDyj7U0E7joTaOiPZy2ThTflW3aGSjBPoJiepWRNn4hd3h17S2xN1nqqSyWVJh
ybwB3eVwNH3Du7u/kysK+W2KAQZ6VMHKQgOvEzWUNw/62jbnoHNdE7W1Ybt86CmmGZzgLvV773cH
DQpB3rm4wqVlco7K0lDNhqiCKskPsO/ctXvpRnpoBEZEX43zx7bLo7gusR4bt9gAcbMcTUa3ad1h
Fk1FbCV3ADERNIb15bnII2Ja0qqxkrJlQfOucdoQtSqdpt54qPdvEdSf7Rv1W/Q4XYEd5pi+p5Mg
uGzVsE5+ALfYiBVNbQ/4ARApoWH9yspbU6JT+WGAFBdDPMOHrn/MzS2auJpRgzrqubMEt5G6/VX/
bAJ3IOt87kZbXjbhJjlMD6avXFn+eGUe5M/80EO0Odr1dPSCnXKsabwjfuFE/nhn02dyML3LwWEr
GK0+iMmxNrK87uRpwm+Z7Zb25oNeCoa9tqo+BJTlBMBxPM+AlzwNCmkdszmW68bpUZZACuPntLuN
kMOEEaqi+j52u/18L0Me8vLKtgq/J4a5T11IikGaEYbnzJkPMt66sjPjuLIlxscVjfzLBpdzf3ZY
VwvlPqskl0Va57DXKiod0LmoA+i21nhaC77Z8o8uGOJpIzAz0XQphnuXcXmiOE1wpcfHpVeNPrWh
7zSRNOBWAW29k3zLFVCvJOlLrOxHeGwY/YUbBKd2dpD0uhAVpZYoTohWuKQkq/pEWUpKH5pYYZfs
i8qtdfR9drnhKBIUTX4Dw375yy23xaUN5dIpKNOmhtEuntLRVnbH+j1s7y+b2EzZVseAcHejMbK8
MxTYSK5lp/sVfMuupB8JNW+1vyZ2xGthbYm7G5tWa/RWwea1nWOMz7lym/UCDzwfnuBscHdgZupt
+P87tosOkaMeCzf3Aelp4RHpodmBDmivvuiPlzfxq5pz/qEg+ITBZbCm8FBRAzOErUmwNPvJPJIr
7QXc9E5D73vUYnQq7yrnBZHTyVDalfeyq7z9i3IT9vbPD+C+4sASSM7F+IoK6PfYdRd6keaPiWB7
N4MyWoAoWgNuiRmBU/dv2pJIM2qBkGSSKZ4uFBx/l3dy80m5wL6X1SwMkJzLR/aYyZ2FhZg++mJO
8gmqQuU2vpfczMv84RC6AoPLa/vs060McjvXJVYSRDYMYmoIsqkDfXlTafM07cv9IFjctpusbPEn
gKGUVwewVXpy4Jle50G6AtQ6+qFFx56aNI/ofXD/UT2GXovmVQqmHVmUJ258xIUgfsHXA9kMuPHp
R8SsaZBBF4A5JprXFG1XF2I7f03xADFrgMGBIgJWBXcs9xl1gpnaxNbRImK1K5l+nb4Ckjv3Oa26
O6iDXP6IW0sCOAoNeQvI3DOkD8t0c64jANHMTJ6fzJZ9n/BJBdXOrfwa6MGFdhIyTxhw4+7RoY3Y
jAcN7s/QDUYXpH5uaNJGflbb1zbzrPG6qB7mv9aJAMhgZZW/VPM57dWm09BoLD+rzHhRa9WzmuL1
8g4unsedAkCl/uwgl5N0bV+UZQaA4hBjykxXj62p4y1mCnKf5d9wZhYtdRA7oquH1h63hSCrVZKi
j7CFqGTuWE+gzZnaFQU76R2rbesx0Bn7FoN7SWB44+IGcA5JHlAbgG4Y3Mlr+yjoLCmvMbt3CC2v
s+9rpLfJDUt/NK2Tpg+Xt3Pj6XJijguUeojlEx3m6gmnXPZSqfISBjXFxlXgppeNbXi/rQDMj0mp
BZXCT62Eul11+dK+nNmhz1Mny0Twno0M8sQCtxySZQamcEYsp4L0bZE6TfKo5zdlMwoO8ta+rZfC
5eTRgDsBg3QojcoPzVDSIqy8mV0pZU7b7F+UuU9Wxfl8ZdbTWMpov3azxO7yKB29TmLhQzXbDxAT
VgVr2zhiOGAL0htDYMsNehp3p7zTq8mAud5+KPJDHX8KGwRb24fKMkIgqPSBO+O2r2cpxmHVGY3s
8j426NDtoQiWT099IUh4tvKspRXyjyVu78YgUjDeA0uTH/j573nXXr3PaMoQz3jUn8L7ytdDVP0u
O/pW9Fgb5XYwUAOyXCwIhck+R3iS70nv6hBHjh6jXvA83DpUf2yhwHj6tayuT4qohK12fIoHDPt6
l9ey9eBHXF9SHIBgIezAdQHCgsyBkiKuz3cQSZG9/GbwRySqBl5LuPgHPGBsFw8YJkCTbbnh2q56
urApjEYUhGE3DkEqTF6SIHNl6V8Z+eeq5B9mQ5nZVT7gqsRz008rJOEgutWsvx44X+5Gc2EJJgCH
YzDndC2BXfRNqGMtRP5dZmDveJyhK93XdEZDXH4XfLGtKLi2xkVBNdKVNo1hDUMd5g8rGdODac+6
AqQsOIMwgKd5I7zzvlVCAyp1TXkNUsjpgFmhxpOlLHbGrG8OUZKb7lC3ltem1efln7jVKQVYHpN4
mPSQF3m50w2JS62YcnOCU6Wq17cvHR7fXaS6CZRjBvahEpuyvnPGCqNfcn/TahNIuhkqXt3bbN1n
UX2QFP2IrtGdIQduZdeCDHgzbqx/IOd9Y11ikt/GDzRvxl1yP/jhPsMLTW+dYK8/5YfiGOFg+5ho
urwzW8d5bZfLR4eIqCxI0BMo05dWv8lFRZ2t0LT+/4v9dWFAT/RU1xEuVJwqEOJDScsl0TFJ7gNw
SueCrunWGV5b4/y+qHopUTEr5LDpx1QvdfNnw36+vGNb3r62wXm72VnzwCAt6UjZLkm/aajfpK46
PV62slV+wLABRBcxXgaBAf7lHEKcbMwzLGVWn4eQgLH6UCstLVFRNHyzOeqAEzBR0WNrbWuj3Ndq
bI1ZgQEvHPrvWfrNyPBaXkgJBWvb+kyLCq0JDXptmdo7dQodWJZ4mhWkTS4O3uzeNX5MPHwtr7oJ
PAs1P9ASPoralptWl/Fv5Nl4CvEXS0w66DVY2NGhSr2YoQPX9M9zYQp6KlseT1ZmuJNs5VYgpwz+
EbX+XLo407SfZ4eRicpySnVNcCFve8rKIHeEpdpsBvnLIafWGVMMsWFQDI+J61xL3KGUCdglo7sy
A+0I6wWZh2hPOYdRo0ALNRl7GsgPcfeWdn4tYqLayt3W+8k5i6SScpZTOEs8Zo+9pdLJKvyG1N/q
qPeAJBJ8vq3aqb22x51vAARaK8hgT3ty9WO2I6+a7QZPzW52pgP6i7tmEpyHZZP4xx/R5GVgwcIs
KX9bozFmxE0Ai2Ym/ZqS4b3IRNPoW98JMPllwg/PdEBkTk+cFmd6O9iAQ+n5/ZDeZuSbLIsi1taH
WtvgUl8NSXbTF7BBVGe8wrzvo+TEnnkYEjo/dIf+mO8yf3xTPv+aeWHJdizgRpQvXRR+cb0FQZk0
R/5hzA104MBYVTYVhQa0oNBxvolfs/UQWCWghseL63QTS1R2+kgDYIDhaglM5hjaS5uKouN5/Di1
wvlfBoScnI4LLCH5aEDy2Lks+jBSb0oZTYTo9/Mq36k1zjEMaaxzkgJpAd02iilio70HD33cd27X
uFHpdpgPJO1zjPfm5UtAtJmct6gdkyUjxzIxEKYmV2P2a4xEEV+0ldy7CFlcCYQcbNjo78yvQ37I
Z98KCg8N4d1sCpKP81LKyVby9UNcm3HXLx8utzyp8+LOlYtPKUgOs9o7k301irhgNpqzpxa5rLay
KimOa3y8DFOeVD0CbVRdt1e2l9H4ptkltNGcx2n3PfP74zIDI5ogOw9cp/a5q84AI2lUpVixlGKs
iRCnFTEXn8eUxQIEyfCI0YFK5e62HqOKKO4DN2OVz110IPZVy56jzCOaIAaLDC1LXeWpxiixMg9g
qJp2LPqc5WOBtsTgdqZIrPk8xzpdEhdFTAgIRKMOS3L5AXyyieuZEVqWAgLH7W+DksoCTsYIMnew
pwThMjNTtK/AAJ5bqWOJWDu3T9cfC9wJnuQIOuAmvG9WEjrFoN2NSweViOu+lGgWGm4jHBf/6nKc
XpXL5v2xyZ1oy4gim8mwGRfsJUVqQPMMUH3ZzvI9aSpdo3aYqwaNk3R6izs9R2UxZ1cYnoT6ehFL
2rvazc1HN5bSda2jMg2CgeqH3kZILaREv4ljTHpRy+7jfT4DUZGgGOayrrV+Z4McPEOaeHpHsyly
Kjbq7gQWLRvqOJIGJeQw3IctCXaYzNZAKg9p+xvSh/0NmabwEMvm+Jy07U3TxgZSmBKYeFBXxB+9
hRFtK7WN/Uwa/VckM8wpDmmOkr1keIk2PskVyf2UGU8aWDD3eqkaXi3F96Udi3jINs8A5jNxzgDZ
Vwzu5pEKlYAaDLijUHmDDukkxZRoVE+vQU5wOfhv5Kz4jitTnHeaECO1JAmQKjtRD6aU0Aj4eftN
0hNwml6lUUVl3cMI9GWzWxF6kYYAsQuYO+QvnMfqkLNuSKRCx5mYxpzWTbabULIdyu5QG4UfgeZ4
yhvgaOSXy2a39hX09KDrwkS8pctcEAOHDOkmC3i8oMFhJw+9kaRwkOY9CewbWflrdliYWJvjQlkQ
EUOSR5hL5Ycha7zG+p60oumOrcO/NsJFMQKdlbnsYSQsfxVAxaVunz2wWqFZeaUGpiA6b0BDsCZc
AQRKVBpG5DlzcTYP1WgDV2WmEc2Cn4NFq9p2tYCmw7cO569pqV1M1J5aGijvl7/f8s/5oIP5DtAr
4cUK/+G+XybpVWKVLdCH6idmQZx4fmmZgAhjcz9XNriPxnJDq9MF+5ICqh/P/hCqLkmQQbyp3afe
/HUZEtuJV8AyK49iLi+HbYEGOzQGnHRMWlEZ4lD6+2iUgnxo6wZaGeG5kNMBeg1SCpgaK5vnqDB2
RS0C1mx/mX/WYXEJkFnNUtFJWEdTxV4EFXeGJ7DZf17+/hsNzpNbh1/JFMwEj2zcOkXoSajgjzPN
E2A1tFeGYrR0PZffybTwHQni1dbyVrcdvzzwBilqt6CGi2CmyijRACExJfTy8kRWuCxOIlmB6jCi
Ips8w+icoN9Fwa/LNra3EHxXsoyiNBrgy49Yhd6Q2XpaTDDSJU/hDF6f77Php8AvBqGfxzupea+j
77EIWLB1qtBZ+scqd6PpC+K0HmE1aH7G7DlWElfvr6T+oKVPqSGqpW5u5Moad6llJDZ0TYM1SXqL
tQ8dpZhZeHNuPthWRvisayyTMLBhJKkegu5OtW9HuaRdeZwwbLsQcZfoLbhpJQl8cesSW9/Y3Aes
IjvLgGxBEKwDfx4x/x1Ht90Q3tYEk8VNvrvsMFvmQC63MIcg5J71pW2tteM4QTzslec2dVQzQdhN
XKvCK6bPBNfLlpusjXFuorXarJYpjNn9U2DeK1blDsa7lZWuQQ5RKyjYbbkJkixMnyAVWOYGT49C
0BUVCZSucTS18kMCXP5oeEUquLSW38xfWmsr3KlO5MQojQaXVmnfBmmLd4afgr89E5jZSqnWZri7
sRvGedJnmAnnYg/OQ7/pO1pr1q5KocIOSapivJOVVvDBRFu4XD2raGKnQWgP3WJVfbO732p7VO1v
lx1QtH+cv8eA7jSqAhNdO2Z0wkwfrSz1bSz0q0Z5vGxrczmgG0QLXEUtiyd1LUiWt70OWo4BngDC
RRDYGm81KA8um9lcEnj6vq58sA5y8alqy2RSOpgx8HQDeaN931X6by0s/XwUyTVtnF9lEWKHjyPm
genw9AvVSawzoGtRk7P2dyrkFMFOhyqkYEXLd+ac/MQKd3CLSS8jBWRGTlbvq7mltSgt23BvGDCB
yUF5FqAwzr0nc4qnNIABAwiVPCF0VvRd2X2ba4PKgfQRQV2+sUSFxo14BCq0hVkEGGxb5guadhBB
D2MZR2cEWZMM1iRTfyBVRJPiur0G8+/DXzvGiT3+TgkBTAok2JP6ndbRpCn3GVp1TSoooG7U1vUT
Q9zzvYhMM2siGFLYodIPBugZTD9tvNR+JsNOBU9jlu7HxDcWXC9w/LI+Czxm46itfwGPGsPDyBgq
Fb9gmm6yaaKqtU9Fw8dbr9sTI1yEz8MOr6Pl+6XS5AXQl9UTANihrgSOXuRvidchmkTK8FTiySNY
4H8x/kXphwlkS+bORDqTeRrUDv0LJI0G2v4QGcvil0J/aqSFG/YAsgeKGZzLLrR5UEB5ByLBL6tc
bJGqTB1kAqwV6XYKyLFVB4/Dncz8EFpcebpL/1rjFuxl4Bb4xyDnswNIlXJgbtFDbG6YdWePEEUX
PGA2t1IB3BaTH2BL0HVuUZNOggqNWLirHLe3ox2N4NmbAtDPark72kVFNVPtqB2pCTX02aS9XmqC
vGvLYTGrCjVfaHQt5GOngTQ320lKB3TYQjxvg1B11Pk2Kn9e/npb0XpthPMZKQMTx9yj71uwEC3E
10z1AXOwMdopgiptTJcAJ71aD7enrWzXwNliPebohSYQFw+x8RJVT2Pr26DhGiovS2+i7F2T/Rkw
LUyCaDSOXZW8XV7yxmV48js4/2ljSCeD+hIxD+SElfZcyJOL3JomQmWZzS9ogDNQAxUk+KK4OyRF
28iIGBgPwDrsTOVuUiWnKneXl7MBIMG+rqxwKVFkV1GmZ7CSgPVMadxxerfkYy9fRcwPjKue5LtA
vY7TG4U4Y/dmpL+D+b2JBD9j6+Za/wrOW6dKlqFWuzRPY49M+Jyl0zGDtlCHNmvULUUaZZt7awIZ
Cc11BdIJ3IUC/YsAbLGwN892BeSxgf4OUX8arSF6JWtbuYaCxyvGatFrxHc8PYhZwqK0irDBBhAL
zBvd/yPtu3bk1oFtv0gARYkKr5TUabon2hP8Ithjm8qZSl9/luZcnN2tFlrY+xpjwICBKTEVi1Wr
1oIMKh+cmMf3kHraj7z0Oi88yIgnf6vdsAmP0dufwksf6H3oolGVk7cEREhkt0b+vTwH//dhcxYI
5FJBAtHhw0rrJfYDro37eA1ksOQgQJALJBlBHzOb599GrRuSJEOJNa1eSwIfEe2a4QAGUZWuaSwv
zfO5qZkvCgdb7dHsC4Ah0GGoW8R0rSy4ZmHmgtKySbp4hIU8BXObWvJ4rZq0eHOcD2LmXaK+T0O9
hYkw2rPqLtC9Lv0ZkF2kA0p78OujugaTWNoFoN9AdWSihUWm9HJ7yipLh0iddoG+IZZXhkd7zcQC
ik5XweCIF/lEfg0yuEsbvh7g5RBhF+S8PNSbegtdrPoz3L4Nrtyg4u76js9RiUxN0A7knrJyHy+5
7HPzs52h5ClLhmmIYVGBWrdHBA5SikM4/hc7iPVBHwM2Uez3y2FaRkeiesIzDv1DaLh69MvIHxh9
ue2xFxfszMrMYROqdOBshJUIPUOGsjMEtCnWJBUW2obAVgsebciFgCUY/74cS0cTabY58vS2ld4r
ZFv1PbdeffEqwcrC8rvYfkxhX7c2duLZaydtyTxo+5FnBi8kCi7zXEcyGCJQ8wFUBP1DrXdubz6Z
wRvrP2n2DUKdwejWxsHCodAeoMR8e4IXjvmUPgLqE4BPAIpnJ6I28f4Eb03tVET5bRWlK2q2Jm+z
ZGNiWIBmBN66eLBdTq+M27oZbAO506KFpu7ANsyMV15nC3cqhaACogf0loGkezYO0qlGXLVB47DA
4mPojaPOK+uvDD00y/LQWrnCF07ZhbmZ6zKCISXhCHNKF218xTppCngqWsT0rN/dXqGvq2n2foeQ
xCROAKoKsDTN7tTA0tvKt5MGfIg5DzaQIXJzzgIeu/KQb9sI7b+598tyS86eW3Svmk7EhfuZul8N
YNz8qFYGvzTXZx80v0sV8MF3o44PGqVDwz+DGbhw2UGVQD7hVFTDf3gQYwJ0IBzAxgzOqNnxbAXL
dTODPbQn2mgTSHUQNDmf4O/e2TH/gOxiDuqqtab6L7qR63n/x+zM91AoSGLTwuxr6vWEi5LLbe7Y
3N/rj+ERDJ+b9g7spdz27B9I0af8p73/We98wTXQ0tW/7vPRbTbDqtjWUhSL+UAXHhgAsePnFQ/R
hAS1SnyY/13ZFEfhNp+yBLGrfxQeOrMLPnDEIPs1DqulY3xull4eY18kijpqMCtqjatay6232zt9
ocMRsICzgc0WWiMda0sTFvrP1tV2uhfe5/fRe/09dPwX8BZgX7/o7wXCScAR3EOABsi//5+fMFv0
tIiZSETagIAQHDRe80s96m7+/TE9fX4UEBLs3nwHK624FmfucLdGObiEVrqYgln0YFMhUFvFFCi7
U/+Q/rVAHsuMnbX/fM+3BGyrGVd+6C/Wi701nwb++/bwlx6eF+Ynv3eWM+4r4Ih0aP057OHBQhdt
+0t1e55z8fQJBUUHHDJO1fOVQutCNwvW3VQB40YP9AIVXFyEBVoVG0f6Xl1sGA2RHU+c3nBRGCXN
SREHlA5J5FiNQ36EATolfq0MfNpaV4fdBDEiWlrxd55BGAqzMMwO8z42eFxroGwiOodTdvRyq2n7
3H6wai4kUELZ/WjdF2vN+ksXClpqdYwfhFhkfkcqPR1zXcJ+x+6syBXRPrMF8sGvt8e5ZmZ2hjt0
2NOaYH19BS6szI9UNT6VKnhWG38FW3UtymlhOUGHgm5hcEhB8uZyLwVZ0Khs2kv2g+80brD1nywv
2fffrG/qVtu1d/2zcsr+vrDfiDo2uEo2tTugz71+WztVyx7z7FNmw66i2uyEgtmNBxzbFm9gPE2j
TeqUEQyiY5Dydks248Hc357vpTfOFPOoAJJBfAfJi8tJ6AeVBKoeYRKaAeLT/VahttNUWNo+HXkQ
Dg9IsP5sGs2jdefcNr7ksCe+IuwrvMSvShmJUmllOeBYUXHyyZ/Wf779+xeCc2qwKSrBkcFjah5z
DczuxHRBgldwAD9RkZti06siAc1NKtZ63qbfNjuhtgUhHzAoohPSmPdDgA4vyEyCmi5ownij2C9l
ZTkhS7gV/miLtSz8FFTdsjZzhBWQ5oYIJ+xVJpwsOaEb1/dNNzee467mcX3S14ioly0i8YLekqkY
P9spwOzoGRgEUTsGnVVd4Z2ov0UgFZCp9tLJv4kvnDZeK6otFRvQ945TjkcWkrfz2g0YhNvGQLuZ
ozZOze4pdE8pzbheeaTbU/BqgWYGUq+1+Mlkzqt4X2or8e3Cul7solkoHQmww5Y9dlHSNPsMuspN
rXmD1TpxqPMh+Li9ZxfPBLYs0J7EAp/5bM/Wpio62eUNrpIQ0MT62JNk5WW8NKfUwJsYQhjINSIz
fnnmRZQPhGhF4+T5wMM256MPyGVlebEPIYMsO/id4Ioe7swKfDM1CNPUBElkzQFX6poTXnL4wLai
tRtXC/onZiEVbVOhtbJqnEyxvKJv0H7o36UDegz8fqcmdJNl6N7oXtTccFKibRM57DMKOkur4BVa
ZMAH7QRKvpeyw+38I8p+xihWMqgCZ3FyGkKr40qToHBurjivRc9porCH4gVDS/I8jxLrNIDGEb5c
Ld/NDmLmnDYfhbWVwSMreJ/dGaThtzfHEoKOntucnXrDZxUhNWyKOuYhUAeZBlWMzks1ZUPyh94+
qWiPtyXQiRv5H9LCF8Zn2yZIfAhRgJndkZ3yvamjg2F9q9XGi9C73oOtVR9+rQx36eidD3d+9DKL
1X0zDbcA1hI5viD7iJGQNqCMCHKKrnS1akcENFR1pF0anpBtqMAb/umGO9P+s/I1SyHY+ddMDvIs
9kRdLBGkx9eYUe3a/fELMcxc2nujH3um/1hm7wQU8ln8ViZ/FOtlxf7UlD1z+eh4g+/FRQ1+5XlG
i6F9qgyoxPzTbxWiXD14RfaF0j0zeGVu7BhYw7Xa/NJT+tzm7LmBJj+16PUWvjd5CdqNFR4GxeC2
tml78DSKFc+04PwunP3MWjB0miJsXGqamb9DBajY2w2tVlzOwqa6MDK7x6DNpoh8gk2GrdhDxsUx
2FMFsRxUkjaN/h/Aa7CGsh80NuHg5hp/ZtSYaT9ONH8h8Uw6Ql74DRor35rc2gwRAgS12N/eJwtR
z7nFucIfwjY1auWE2ASet6DJDqrKTpz8hww/zAA1BEpBPI3ml4iCNrgujwDmVfAk44Uy/iBkpaC5
sPkuTMyOv0+1oqMT9pRE2Q6JUW70mwl2kAm3D0KHKu+3Z25xZ3yplNqThMA8j6P1IQBkOQigQNbZ
Ktqm9h+qcGslDvrO3dumlu5gEPZPiqj/a2u21dsMLaV1B1vmmJPHoSlOdmg8ydHeFi3Q0RpVXqge
1lxFRpn3dTI8+sj3eCWDWEOSRg+NlabfV75pwcFdfNPsZNht0bV2iG/y0+gVujQ/UlLcJ0n86Xev
KQqAse+7neJvQWLCRz3DY198UkOs+ZyFkMCGEBDg/QwsHOilvPSzhdAAEy8BrcvVbVf+lI1rx28p
um5XhrsU0J7bmb3/kMcofVJ3aF4DZbAjvHDno1NoIqzibPtTOQ1u/TB6oEF6Acm9d9v40iE9t00v
x9jabTSY+WSbxluWRBtUhPYpxIZum1mayvNdNosX8pyBAWxC3NfZfWuzg1rrKO28mnL3X+xAzxzE
3xC9m3d4jXWWo+QHO6FwLLI1RbzP0cK2Cij98iqzOxBb9B9Ds2OjM8iXahNHW2t9kkBujaFBdtk3
v4sg22nJB7Sidyp4RbShcdP6rabto2T2W4HNCmaf+2ggbminKx530U+dfdTs3OTAQvQkwEcRBsax
o47QrLa2qQmoMpp++mFlUZf2zvkczBZVURSpVBSTLQeUERq3b90c0KT/sqJYTSAZ0SIyr0R2pM+q
PgJyEpJ/gVls/DzjDDi2WF25jpcn7x9D0/+fRVV5ZPjtENXomch+62x8NMMnaW1Y5srhU/O7laVa
PhD/WJt8wpm1qgvqEKhdHAhNQxKAE7veKmp1b5MVB7/kXKZO7f83f/NbOE+hQckmWtIg/KhRgEiI
mzZgumVvJQhYrfiu77a3V2wpS4koAyGihQcziBqn6+1sbDG6+POvPoox7Xd92XMVyJAMlKuJnt/H
Wu8oBoSG2G8p/7LsD0UnMh5fnGS2a8h05WOW9uj5t8xWdWQUCt8pru66i7JJlk91u1ILXD0M4t3t
cS8t6bmp2ZIWLE+sSIepuBP7pFW5COU+GlNn7OnKm29lVPPm4EEWPe0n/mumQm2zRPFEozvDXCkV
LsYGZyOac1xg1yS56cOMryRbGepvSg7wPGs8RWg8aagTQ46Vdca2N1HebiPPhPhBres87Czv9uQu
nU54dQo1U2Yg6zy7Iy3SgTSMYRvXonOSvOJGYzq1zY5d8ytU+5cuG9furKUoDIJDAKlYSEqC/v5y
G3cI+Ca2QzwCBu27XUHCss6jBEaz0i01OrhCqCuH9cokowDlUaQhoW46qfFemmzt0uyhspY4Chse
iyJ1ghJJByt8qa3cMYB/vz2pV9sI5iBPBSpHMMNMqY9Lc0GTJOhaNRPALAMPBL+fWtOjU5SsvKYW
zXxBtwE7tACyvDQzCWiQtEf42kbFe9aCsF2tHu1grTgyTc7FlTyNBslVtCiDkgWmZmZCI2V6gAjK
tzLotZRx9EyM4H2MReThrj6mfnEfR8ZbrpUFSFSMky9S9Ks1IzT6/NLexzVjK+d0aT2h0QDIAuR+
IS08uyFTBhnLsQxSp9XArR5EPB7vGRI18SH91x0GGD0MAVFjYEKv0DRZFBZBHUepU3RSPUVSAD2T
NZ2jAnGOSnitNGtJoKX5hiARAPnAK6jgW72cb9VPkTdX69QBT0HLSWTU26bI65Vr+TrSwsDQ6TQd
CuAdsbCXZshY+1U+4Moqgi0FBhH86PYpQ3EbaODEtcpkW5GDUYCsXf/0LS/QP8Cv5cvHkKyclmvV
gdmXzDZYHIlQRL0E6PoVQoSjW/2CI3BG549EMwxX9sGRPQYeaC93xv2wsruXdhIQN2ilhhiqfV3a
b2lZt9NOslnEOzsfedYYKjezSnV81gHMj+m/7R0WTSJjAO+Hxguor11OfNCboszUNHV6CLjLA1J+
+PtjAMy+iFZMXecwp7N7Zote2tJDo40MHbYGZO/TYJdBWKpGKmS8b0ZX054GIM8rxbs9QHp1Y8+s
zvyf4SMDXfdJ6nRpnLS87s3oRFW8N33fGk5IfGsPqm+wP37XW8VGNLJGS4FB/L0gavsEEGPmjiOd
0oFKT/a22latU1eQaueFJtXMSRRbRVOHMLwuFBAqbroJD5wgnbDz41B8DzJ9SFwIcweb0G/Zj9vD
Wxoddgy6xIGyhJTubP1YOWrg0MZ2VaBprrJdkbuheLXHFTNL3t1QQQkM2An6qeeAIrtLykHNw9Qx
UhWAMHVj1YE3+NrKYi1uEbzBgV2HdiQgurPTJ5jR1l2FOxF6lWA0T7uA/VXaSsZ88GkEUZoQRXG/
LpvnBC7QdNoMvd9cxGmw1i/2VYuc3zSo/0JJwtbgdecUxeMQtUyTInW0jaI7/l6FRpIOyYZP1QWw
ZCOfhKehEM+VBB0hPDpEgJiUXrprOaq6d4OXbcEX6L3QY/mSOWuMIFeREjb12cfNe1I0Ne8U8Ksi
7GQhL7UXae/xkYG+7cxT1q5AjpYW/9zYbI91Ag5LmWYCEE8KWhylIn/UrrSepRImH7f389V9Aww9
QPbwgWC6pug8u/QRal4UYSpybACivZlD/VQjcvn3JiBKDMJVsBgDNzQzQfoO0hzxgLirQAJGKyng
JaJeu0euBjJboZmzA4LDNNJphYynKvDUOzBNu62D+BJo/k1273vE/Xt7XGvLNHN0Q4jOeajJYMOK
50bfF+rWj1em7hrOOxvV7J7WWW4UdQcb5ss7YIX71o1/UCd4OKrO47h79CfWdR2EZ5onNrdHd/1O
mZmeuQY2gli+pDAt/5rfxvf24RfenMDIs8PjpC0dFysruDyd8HVIO6OcP78ZaQENJCZxGSfsb589
UnkXrgVXiyZUbHXgGEG4Pn9DSzuPwq5CMEvYsI07wtGu4cXFGqn1dSFvmjpwgerUQisoAMqXhwqA
3pjKr50R5nwY9F8i+0xlcgQZOpdD8rtCgwdgGQ5L491YJPCn4ePK6k0mrrzpWZA8W704IY1aadPm
bPBsNOPqjdhKtwFmArTlSaSg4UR/IZWVcELCu56FygfqS8+pKg1PHZS11vSlaxM1YEwJbjVg7GYu
jVhZF2tTIB1pfxrV6zTBy3FnrIkEr5mZOQFfRmWnFjAT5/d+5Bb+SUZYAbbSHr68wHjCArQMwivo
BFwusOwS8LGVceoItApu2gJaZ3Z0jIbhmy3fAgA2qkQ6IEF6k4ayyZIRbZTvKwu8eCOdfcL0/2f5
IFWNApHq+ARTuME31MsjsK78HbzSe6AKf+uQ2FbROrG3923H1wTgp/Fd7S4DD2qQ9SIhPK/rQ7wm
bXWGyLLRf1vWKzYb7/MtaMHTbuWZuzjMM0szB6jRrg6LKYatGoZKwXsQSB4DDxuU+S6U3b7wu5XF
XbxIoFKMLBuBQvl8bIoY2kqb4ledUvRJIMPrVlL/17whcBHIHqJNCf3DzL46EEOoN4RM6lilG8Xf
UQPiZFXj8qqmPBnRgSlEJGkAvT1zAuXYmHqpILpDO1CXH/oBwlubajxaBKjKicbJNddQWdc6gDOb
0xE925ci9HOmgEHboSh05bGrwtUUP1vtXvM3JXVH4yEonQGeSHkvKejbJM+J26R7I9/byELfPiWL
9yeaQkFkBeIeaF/MDqqd1ei6MKf4Nr8TNjpA//j9UxFxxecdfTF8PiK2zFyjemDxnZa7voWddZDS
K7qPJPTyaOVWXXJQ+gQFtBlW/YpW1+5z5FESPB8Y+TPW70B9OkMBmKe61gunL1oCVA0qqmAUvYJp
m7Yvggqp3/9VG93pW4QPG9VNji3Qhju2ee8ge2o+hNy+V3i9lS2HRK7zEQBjm0K7ur9TvXif3Vug
p+W75n1AkAEq3q3PnwrXPwXe6+2VWrqaGXYqAINoTrwKEmVc1z3TO4RvePNh54zho7UmBr5sAxUz
FT2/gIfOLqE6tHIZltgM2cB2JitPZq7uFLVeCd+vigM4AfiZEiuAeCESuDwBXZzkIrGRW+nqzA7B
566ShzbrokNFyhSYloY8tZLKQzo0xICsY5C93Z7L5Vcd6JMnljGCTTY797holQppMjxSd/4PRfL+
F8DMrNooG9S+tZVQY2lWoQkMTBlabJhFZ3euGjXS9OMWT6NuY2s/MpRd0MR+e0RLt8C5jdmUxkQW
ZTBOx0a4I7ot6I4ClhTlmzJDy+7+trGvL57fbufWZncO2rSyIBIYUVjhhQlzJTd5+wEIfMqhT/47
3wJvViYOMsrH0Tmw38NOXfmGpUsIaFMgTiGygAzAbAVl5OfIEeITqhGHQQKDEcloZZssLtyZjcmD
nHvqVOlxicOGD8btLaj41D2tg19mWq8lva4soU0PDUvmF7gd5242oQFRdKMN28wZfXMbqsKhJvqD
6nFze+GuzEwHT5u8KiDf0HWeOfs008LRkDh4SrkX7QeBuseaW13aiOcmZlFXWWgDkuQwUeLhpfjH
0fBQnREtcaLe4lXu/YcRnaVpZx4LfM1abVWTuZaCF9o+BWCfGcLx+baZxVGdmZkdYVmWRtmUOF5j
9LPOXbMC9FB5M+pvtrIvVumxpt82P17nuefZYaYipKPewRoyDU3yPgqTB+l3xM5B8QZpiTwn3PpD
yn0Sra3etAHmls9P1WyD+HlsKiLDJZN8q6FR2jz044lED+HLv5/OczOzTZJaQP4UBAP04xcBTEaS
O7XuKspu1LeImld849J1A7UyzdBQwQOuaXaM9bbPqGjBYFK9p7ljBZx+RAf/eRAQ6r09rqXzBVpt
JD8p4gqAqC4dRsUao0lUWCJTl8g2oU9gEr9tYvrYqxX6x8TXzXbmk+igVWVXTivUvY3dbwrNqamh
fXvbyqJ3PbMyO1Y0pLEGWiwE3wQ67BIcAa1728LSVAFYAXYlw8Da0NlOY3GB2gJTEWpoR9ZnPB1d
Q1sZxdLCf5U1wXuEl8pXP9vZXNk9HG1NDUR4UNJg2zEtkOSXnBaC98W2yWI36lZ2wGJkcW5z5skN
IEQMJI3hYsXIdVAdiYo37R1JNx1a1sQ9iFiqNZDlNFezPTHdH+BzR8UYPE+z1VIaEVVBBloeiv7j
lgABnf6J0PExVr+0NRHsL1z3tTG86b+6hhCjX+7xMImFDCsfNRNHd9qXTv9SVgRx8mt41+y1TXoY
nezZRudlwstHe29vZQaxI4NHHtqY197ZS0k4jP3/PmeOljNyP84qBWPPjtbWcLJvwotP/o4rp+BO
O4QvZOUmWDU4m2zRDWWRRxh/aHBrH6KvUzw1OxOm+lcfJObF9vftk3Ldf44Q5HyIs8tn7FJfa2NY
7Jwm5AqPnf4QbR5HZPszh27jlZO59CS8sDe7fgLZdVZawl7jNkftOLZoqo3RZJg96A75md8L/gZC
6XssMRhRarjTlShldYpnZygLqtyo868PqE813WCPGZtPcXhDWcM3UTvnkq+JWi3sazbpPiKfAcIy
UKRMDuvMWaCtVGZmC7gX1AKwtr5rWC0fYq810fLCflsRCqDsvUDKyBYB3qMbJOx5bP/VovGUIosp
653eH23zpSF7w3oWMvOUKnHNegNA9+0dcX3ep0+1QYsFv4au65nvJKE9FGOKT0WfXNg9q+kH0hct
wSu9/3Pb0jTTF4fdmjgXoG8DUbtJg3C22WtbGY06MBJH5jneEqOOxktIw604zWlqr6yAJwKVLdyc
V/4LPWWFkYVAaphQKT+gx+p7b9Nxq2TG938/HMiiUDK9xaaMx+Uat1rjx/aIoiEJxM8UGd2RipW1
uYoUMWOWhjqhijz9NWFDhq6IBHk/lKaKj0F7aYB4h3K0KgSY21/Zv8fRTkUpUC6CGwIZ+zn3gJYV
QzyyCpWjsHplqjhaQfVqi2Ilx3jtgr5gELpODVA3gDln5vTziAJ1nZY5EgObXn/oGG9tiQR1i543
TuTJZo60/loIi01muipbQ9tf7xDAMDBIpByB/QA7zOXC+QoafbqmzZ2UHrrwUy+fArHmZq+i7mmM
/2dDm4sCDibzmVHBRm3rTxSUaNB0dHryGbH4CIb3nRZmPxoxfERS4VSq+wKdm7e35/XeufyC2WlD
gbAxEgtfALVWx+59Xtf3kOa8MxoQNUGBZgjXNJ8XF1adpB4xtSCqnYdIZaLFEnSQuaMUYjS2Cuuq
dzkKv+Zk6JrngLXF05fIyYayAnGgz0whjqrQ451Z5K22kYlODpFtdWvl7mvXowL9pkHGiMEB4Uxd
LrnRt3mfa3rmsIhtlRFkrOFaLL1oAp2AiAxRVkeF99JEa6TxYA5m5nSj2JfUcmhbu7eX9Cpcx6YC
PApFXXg3YFpmoyByKO1Rsswp0nRHS/QV9scqpKDbW3t7LFkC1yaaUdCBi7z5zJIBkGBMhZGBralz
ItAn5/aB5U+Cev9+RDriTJQH0aZ5JUNqJZZeI6eGdUnJnUo+SVnuanRp8oitIWWuq0hT5R2JYEDM
gKsHef7lAlFFK/TAjHHsrXu/+96zEUTvaIuMnTR/UPLvhryT7JC234N/L4B2aXn2Qm0zWoVgTMkd
MpzM8qRme6oqIEu/N4Pv6ri7PaULxOKoo6JUBNbc6Y06v2YjHZWqgeS5U9j6EeoYz0P7De0onhD5
poga3mjdCbprR0uxDrXqf9w2v+R2GFL/gPDh6Qrqy8tZDmXDZNmDcxv3y+sA5hqaaxsbzVlBRd6x
We8asSbltTxitI4a6MQFvna+W5V+0AJfYMR9zL71ANgpA5gsIMHpQITkaKgdQi/7QArNYf7vVF+7
N69DTOysKR8AeIiFMvf8QtEgcWuiszpz8vqI0mBT7y10o5TWwKNuZ9meZW9tf5No4Mt1eraJ87Ul
v6o8TR+A9p6p3Ivwav5mq+zQryWBY+iivZqCKRawGV35G8A3gEcrGfa6f+rXGAeWVhqPU1TUQAwG
TMvsPI1hJcpgumCQGI+OcVOhc5VNvVep/TLK8N6M/J9tbDcrYMol14TwDvYQVgMkOr/XtCpLQtoA
rVRCigXPQdMYHsK+4wQRy+29fBUaIzqAb4JMCQI89BzOXLpf6BUxcyQtWvZp13KrWYbb5DW3m2pv
VmtZ9+vX/mTOoCjbT0ZBAXV5dGTiSxnbU1apql56QNAtmjo5iT0IgW+7+rG1idNKfyOgLnR7oAtz
emF5tpRKbqCSr8By7T92fgTVqgrAL7FB2/vKFbbkhWEKl5duQ1JbncseKMMI7FIK/9CM2kEPI46b
/4jmb1crKi+GVnNaBJvceh6N4G4ELL9e7VVbHOwX8wKqwTi0s7stG8OSBuincEblR8NOtVLzonmu
o8y5PakL5wPPD/BwgsUC7JjmbPdIK/VrnEmEuao8VFbrwVU7Rql+KlmzU9J+n/hrHOPXQONpC01Q
fwTxKEZ9RWhn7069MM3MUmAzDvcMJXt0qYltlex04mXWDuRyqfnGlGNmb2j0XQF/btPtmPkg/73c
8vQdaDiFQ4Zo9bxTV2p2HygDviMK3DTe6to3k52syoeYy52dsM3tmV5c0X+szfuD2n4ow6iE/8/y
FknGt7IO3L7XebHm8pYcArKMmF+ga4AZn/keP6FDJ+UIYjDSOJCacyJbPmdqcRdo8XNvV0+3x7V4
WOB8KPB8eAgiE3zpEWrSkxA0r7mj2gMXasGLehNLkBMWJ2AZosLzw2c/ew0twIzDb7eNL8SzYCf8
x/bsIo9bFFKrlMI2SFFGPzqqkG+9bWI6AZdPdUDhCdq5DRAGIcM9G15bF0Vg+WgLScBXYU36MWRA
FBjub5tZup+RcgAXKHS8pjbr2YOPSdTd9GaAe6vsfBuKAEwceiqeUkvYbsv6ZBvI/BSZBoxrwq0H
HfJbYkBgKNh3BZfNvgUx6oonXNhLmFwkq784ShG9XK5tUtR6Oph4LOVxDaAmHkE+HtzxmLk2TRDb
m5UW3zGoJa6x406jnc36pHCECw1KIhOR/6VhI4wNmaso5VbCo9V9Z5QuHQ0HYnFOYv2E3lfTri3A
wmv4wuRsoUOZAQjXw6RpQeWtQCcScUifelBDejS1iudBE3BENhOwnGwT23Y6n650H3wFBrNx4xzh
R0XLK8TOZv44HRCkRRKHqdJC3iYq72LA4thvJHLudDKVj3Dh6T/ROs4LVm11MKmrarYL08fKMnYx
g44WMnOREd75lrENAPvqizUEzfJWBSkYyoOgPQKn1uXitLWMxGDj1GWthWjuIOP3CJyumgvige+R
Xuz18F0FJR81um80hd52VPGK/PvePJXiOFpYNOAqgDO4/AocADWMRwQ+oaY0Tqir/a5iaeZodbUi
LrzkAnBTmYBMQSlX+wrtzy4s1azLRE4pg0inO0sNdnWbeBAnXPE0SzcEqnZMBTcZUNdzD9ATTYmQ
2SpQsKNworsw/h0iB6mvVQcXPTYoSRmeX+gmgrnLmcuGkEVNhGxqXvo+9YIQtRo2EdtAuLP9Dm1D
802VqrpL0Qd8rM1aPVpGpd7pEGp3StUWKzfIwrjx1J0aqkCPgD+TEzqbXrzF2ioaK7RxhMN7CIiV
rVSnRiF7qzZWYsjF8NWeck5AwCClPOfsypUCRMk+yIJq6HuHRz//LRUI0Xim/s7otsy2yZoLvS4u
TOm7M5PT8M+GF0Yyb80YJgdHdas3JESefwE+grctl3cBIFaPh+CP8igd001X3MnCzF6Yns3sEBRV
bUdt4UTZR0mchCa8Gh46bQ1EvXBNXNiZosyzIfqpT/Jawo5Ck41SKk4MYQelr/cyh9iCEqzcSktB
6/mMzq7KTgvCPuwwo0nzPoIXZyxeuvCZKG7u5zy3Nys3M1u4GZCjQKCBtscpzT3zd2MECZlMQ+g2
cWxJ1J77vtrWZW1BpbFMjEPV0BJoewj2bYa0qV5JUdFHhdmDdgAZTBtCHkHtN0YMrUBgvc1BbPRx
GJ7oMKm8a6OmJY9wsuW26DLd3IV+3P+M1R78V2wQmheMAt5eWCK+q0u76VxaBTpQSEabg3eSKdUh
IbnihdPp1DLqo2NPEvW33ZB6R+suHlyS2krotkGUoZW39617ppQRA9LdKh41oZNvJVWTd0ZSwOsU
1RrxeKyJIA7IgHzKg7yJ9jLtNDyHBnAOqWZQ4Rssed+avsbAwaSIn2oVFi6S6dWLVoLNwx1k2Xky
asgPnWlwaToJjRyYThEYm0lW4SC6HGqeTdE1CfjzOhZs61RJ0TFhT1VkFVLqAAORnV1CoIQ3iaQj
t6EliaRbn5XwwGSAOHIc2MBUi8j6naso2QzStP/GolBBrGGHWySfBtdOIMtzAIEfMCwNYLy8zDHJ
XNTRELmlKaVD4sbwHUn09E9ZDPJkjDY6sdU48iW6xSTK51UVsb+p7Tc/1bAZLCcWdfUpazV7ycN8
9DkrB8ttLMX+mzBM77MJ2sH7Su3BDyqGJNd4p49HHf2vXlvF0R53Gq7Ozra2bQaGLfTANPu0kdFh
7Lpsj/wp3ZOmt36WfdGFnGZBmm/Qd6GhutZr2YGxQUtPGcstjyptKFwAyzMAVVv/RGihQMQgUwEA
jylRTqnE3oVuLc3faTWAqtW3DVt3qmEsS7czmZ0/FX0U3BnVoOlgfhhL9Dv2ZRlz0I/XDLSmgdhE
QVffK2xUX/SqD6GYULZjyqmWU/WxYG1WeLJTpThBikg7QtKg9jS8rX619lBuUXjMGC+wM9KVl+vi
LYZcOVAOkzeHSuul06mqBrsnLXArAzLp021Qnmj3EYf3WsyzaKflf9E6OmhHw1pTI1oyjccyUocT
KwdDS+6l6bz9H9K+rDly3cj6rzjuOz3gTk6M/cCl9pJKu9QvDLVazR3cwPXXf4f9XburIEZhrsd2
OHytbiUBJIBE5slzmF01KQIgyAIfmq670cMfqZI7wHisFZgb+25VKP2+ytHLnhUO00TCIQtHIJoK
AX1ACQxaXXx5ikpkyiOEyG4ryY7irvVD22vYlQR1sb+u5o2yxNyfDwATABd85lKWMh2sbxIyl61j
GDdlbrhxsxmDx0CNBYu6NCzkzAD6BVEreO+5yKQcexybFSj1g0ZDlrTSip1MhhbC6FMFlBROkdab
QjmlztQavQhVsnBdXgQi3DWWSZ2iSgYCkWqoNlalexImmA2pG4oAsgvjRDsTmkTQaYdrgQ/z1WEE
++LYUzfpqB8Al+spUvEgDb2fmLlvZZI/DIUgil14K1/Y5OIQM0yMqEtgM2shql2rCNgfrt+UC3Gy
hg51wKgBoEeml7uXg9KOtWZsUPrRAyCBMnRl1E5gCfpgF+futxX+aQgcbttNfQvkaGvjUpWe49S+
ianhQhJ1ZYbaugul9V8e2EwvDwVUBKggWODckqljE0893FLTwSRLWgQawTaL5b8ergGiastgl9SR
veHTjgwVCKuMSoRrIFms9U0SaYioHk1RhmjplQkeZDybsMUQuPGnx2gMpVqGMSgzsYleqyE1kYMf
J6q7rMuk0unBQQYWIKixT47Ra4HhjAhCvgVd21XQiA/TAw1lcx81nb2JQiPyAyhu7SMQ7fmylnXI
VTZGGngp64vTkBno0wZ3fSTqhFzKEZy5G594KlgpG1MKCLERvRjZyQp+KsM2bvwpO0X5g9F9XneC
xdPhzO+4XFPCYoXEs7koOFrDxi78qX4WNgEt7tIzK1ysGetIcauzd9cm0mk96HCdNFIFjrb0DIKf
IbfyS63QtOevOAvY7S6mOmmh71gaSK9G4H3OqJ9N3yKVOnL0DWBLJfNyTUS7snBAXJjl9lHa0Fyp
E5ht9d4v80d1HMHvKngdLM0gSApBRwjQi4y78XJsLFObsSN43XYo7IVqdAv4nqC/QWSCO0rlosZd
GcJEnqfYG0F0p7BYcFwvzBUOmhnjgs6guWR3OYy6gi5f1jBkA0h5TxvpPQyyFahVBI/vpU10bobz
6jbOaoNZMFNm+M9tAWB5FB/BLpbZvtq95IbgKJ1DIy7BhWFhSOi1NdDjxq1OXqHckutI4zEoHxcF
u00gtswGbaewwDPzcXV90y6aQ6MbVOhR5tD5IzWZjMpoZbxMA5Sn5Cnz9crwlBIIVTU6ltL2urWl
qwmAmn9b4/yi6oZBSkZYq6XbqW9A1foDapxMX0UoaVPRMb60dGiLQu8yQghguzgP0VKA5qN+gjXj
UzN921wP/c8sebT7wKvaH4MmwiQtTSZYzUE1AIUlJP54g+qAQmOYVm4cD75eBKUzZdrgtFCJHCNz
dFuj/X59Qpc2AbA64GFBERWRPu8t0VDYhVmiaF2EjjwYtxCjWCt49znX7SyNDA8f8DpDLA1AQ86O
NY5mjL1GXdr43bQHE45jDxCQwbNH/o9M/TuzzQdJaoDU75QhyDTr14IQp4ifRgMqxcFmFBW4Fipt
M8s+CrU4DEHpYXD+WEwySW2JQHZr3dwjVet3e3lvbMGmvgkOYELwiEf25la5vz6bX1ftF7k/QVcj
OK+QML08uvow6JAu0KD4VVkvcZBvwOV9tCJdcNAvQLku7SiXdmQ8gas6g50oj5+a6ikGBYcBopdG
GcEl9jJM0lrp2ocm7v0Qu7FksWuN2dP1wX7dhZcfwV3YmpnLcU8gCIZn+W0bRMhEN2DI1g6SEe6g
c+XreJiB+FPgRqI5nq+osxu8SxUdGxxmU0TyDVOdUjb93BAcaKLBcftCjQsWdjas1JlrYRjDkwpi
CfV1DN6zdB9A+fP6ZM4OeXk7XE4m57CkMNIqQrHFrSHfBEBy5FL7hYwC/1y0giAbrjkHCjxEjWYR
QaMlRDbQiUGGNRoI+/aoyq/Xx/LrKvsymDMz3BKNEyoK+WxGO06vZuuo3xPiSDfxjr0YW3ZX3hs4
0z6Fm37eXV/M4nGJpyWQv19EMOLQbAAswBzGxTPUc5x4V/80Dc9UbkH8b2ZgD30fReCer+cn1u3M
5nwxnnljyBrVHEvYRJ4zTX4Oeuv044ud3LBIlGv+escC6ofeD+B50DSNHP6lKVThTPAlYtPr1rGm
xzY61totK5/V6a4TgbaWHOXcFjesVpGmsS1gS8ug/Gz4ZeBpyGhLIpJS0ZjmbXg2fbGsxYWBpK4b
tZlfoGuwKn7EhrJKKHMMqrpGK6J5FIyMRyPgMdtWdTjPYnlbhJ9m9xRPiSMkRV3yC8R54MWCtAVa
MbnFAgqK9JKpw4wJPv/sxuh3k945Adsr5fr6dls6EM9NcWs1aNlQgNIRB2KyDYp3Ym718PP/ZoJb
JlqUWmXrMNHLA3TmTlL5UQ3hf3AEno2DT2/YDQg8Ann2ubjV/ITQGrrAiEJiFHRvZTsQdcAv+h4w
BwA6AeeOYuql7xmstGq0rMHeoDxPSQIchTF4NQQVSEadsVFf8DwRpPkWvQ9wirl8DHVEPkCwtUgO
6z5AG19Re+l8kUDeDJS5miAhtWxHhSIQEGvQ8eLGFhZyrUHerYZmTr8FhjYBvMKWIBw9Cpxv/kX8
mYvTHA+pWbdT5t+cca+B0HjCJFbde1Pugedy1GI9oJem9lTqyyIM1eK+OrM3D/zswMhLGvbKAHvK
tCl6kMd7IXsz5SMtBcm2r1yMkHcEDyJaYYBKhwYFv4OVuMfJjinsj/YNkofyS7opN/ERVacn2W0k
B5IKJ/DBfdrtJv0ura7vuF+l9S8Te2ae29VqEzXEns0joX6DPDDksej3bC+tY6/ZRMVf9kvA4uWZ
/BL4KfRtcOGOkktyxuLkFxF9Y/o9OwYoISjb64P66pWwMgv+ICaHDA3/bgNDj66ME8Rdq2Qz6Acj
fKoHT7Kfr1tZ0C5UodoG9gwbvJLI8nHOP/byNOSd2rjjTnJiX8F/N2t5r94oO3vFQqdYA6JBVglY
FaEyFnvoVdzHXiVINX31VHwFcH4z0HtBfFjR7AQEUvjdWe0B2odqRV6uouJU1gJP/Xr+XxritkRv
hZGi6xjuoH6EkpN3aET7LphSkQ1uMxgdsZiUYjDkjh0q19haK3UNPst17LJNuwrXkVv66Zo6iBG8
xNe3ZG352lH0vlqILFV0wSG1RXBeE5OPgbRxCnoyWI0bPtcfIOdqnenWWANZ8Gn6dJO86Ed5Nwpw
xguvrUuj3FaMdRtyGbNR9jG6pWc606Y+AMK9bVbSt/pm3Fyf7KW5Ph8j576ylZJI6mAuGQ+N/NPo
PopM9IAU2OCjoLZUwPY6wcZzubWOppPfSY5MnODwYqO7lR3l493/aVA8NnOw25Qps0Fl3Cb6ViVr
gAqvm/h6FV0s0y8ww9nVMOZgEg8ymDAf1BeEj17pxI90bQrcYQHWcmmHe/cOZGJJO87rswXKXD50
qSuvspX2iL3gF9tx1W6eLJ864ToDJm0lUlBUvsYtl/a511VohIHWzO7Y+4EbHbQbtkrech+vK8g4
dhuGPWhiL5JtvL35OZyUWxBN+fH3AI4qopgTzsXsZ2dzXhCaqAHDt0Cg21e96JCAht+hK9tPD8l3
cDo9S+vk5iE6ok9pLXp7LWR5LmeCO/lsfdT1dF6JcWf4AeRrHBvcp/JGdj4PimN9pG/SnbURgeTn
+b28mefzHKlAGIcUD6+1WErVCD5Bq4Y6INCQLN/XYSFgTVranucmuBMnVBMyTCNM9FK3KctwE2O3
VC0VNGssXVG4nMhMXAdwHy+zZULclhUM0WjR6+9pBK7yJjeHYxHp933PrBXVFcFFsrRHgZ6EbgPa
5DRczpf+oo2BpVTB/N6TwdAX3kw2hG07IH22UaQ6rAbFnODgWYo5zizyCtlBBdRy282vo+I5LCp/
qKBRSWeymi4SBFFLG3NWV517ytE7y19OSmulcTA/KGTd2Kchu0fTIZr4K+Nx6IP7lkC8xBifrh96
i3vg3CjnKg168uqcIE40w+kEWSPPyK0PK5nAl/ttBDVTGsarcaa2LEbpziiaGxTl18R8Ilng2Vq3
o7q5KtNQkGha8CyAsVG9AaAXVXH++VvoYW1NSQwtMOku7o4JVKrN0jPwoLdiwbG/ECmreH8gsjTw
BDG/IBtBIEDsokTsGiWBm0wfdil5KHw4ZTyuYjzsTbWQHQJKDkCW7qku6qtd3Ktnq865dEXjJghy
LIDMplXQ1jdDD3xpVAkWetG5MBKUPVQ8HvnniGbFbWsNOBLy4ZvBNEgQhhALA0PcaRo2jSkJHuML
C0iQ18I7FR3gyGNwmWxG6okkFkaV5W9MpStLru7y6Sft1H2pi660xbGdGVMuT4XKNkKz6mAsaIAB
oekmbbbERnV737CtbIlQlIsrdmaOu8DrsI71usZUTgGYDztAT3TiDrGIZkI0Ku6ebiWDSF2A42Bg
tiOp71HsSeRdTl46a29KP66fA4vH3NmY5jGfXcQd2lvsuMEUFpniIFz1KvYjHOg2q0QgapEl7tJt
JFrHZH7xG/RnkfqtpECD95FCier6iJZXCcAdRUfzJkpUlyNSLEC4E9lGZkHVHOCJbhhYZiBAsblu
ZvE2x1n9LzPcKlXYbbpZ4g4sWUq8oIjlzdgDfHrdyrIv/LbCLQ+NNdJYLQZjoAeVmGjde+3A18rW
hoRO1LfrxpZXCE2f1kzujCrY5cyBYmmyAwn+DWSmK7V4DxqNo1ZgFqOKIFBZHJcFkn+EEKiy8ed8
ZQyyGhiYPQW9grVxr1Yv5iA5U3GfUtlFS9T1kS2dSkhLExNEKGgo5uFIVJ3A5hLhqKc1NPrqm7oF
rWp5N3avtSZAISxNIiBqKtr0cI196UmgGkL8hCJXUYRQNujqEHG0ksRrWuqnLEzY4/WRLbkheizQ
kgBMHAr23Jp1tCi0nIWQAqoTP1fCmzEcVtdNIPGHheciV0BfUOXVkJMALSdnJCmsfNRT6HZbSG7t
9CSJ3kw0Uvky68mE5p40faSB1Ptosyq2UqzmH9DuNCAtExQPXWlFjwFDEBGOqBWnVGIrK4l1JHIs
6dCrdXfTMrkHikYHsfi6VNPqY7Dy5jXNBnR2N3L5CoylFbmDXEoAJRTDdyJJ+n1TWeZNndkB5FYg
yyF34fAZt0au3gyBFm1Dc47TsokYP40B3b2emkXKtpwGye/DKdtOJAJ9IrNTPdhraQSV5BL1BCcf
cp04escgojQOo2F6oF2kvZMaha0Am6topRNMuRb5iVwC+tMQE0ppYx/1fkaMDhK3QfezA1V/A+Kj
BAqcdtLaqhv0E92OsjrsE1nKD02W949WOpXPjVQ9gYD8BFPdZiioGTkjmabOYaYNSoMIzUBODZXP
Vdz12bfWZJY7yWV236I+ugkbW47dUenQEzHM6s9WEdelrxkp+MnHnBggystU30gI+sczqviZjByd
AVDCDp4k+bSrm61Ud9VO7zpriwYlpUPNYYh81kkt+0iDVg53Wgb9cHx1aQG2b8SFX2m1qe76CNph
+YQpdxCyBTgvKKncPKvBaQ/4Xwnoc5wgeE1xewFQ/pyXNYBTkm2vhg4cgk5lGq0DngjybRgT1Pra
rBgNT7PDAVDyJIDco6pBHaQqu/ChnRpmPWTZ0I7AKFHlhfYs35TaUKL1dsrTVS/L4w8CTUUvr+Wy
9HMp7Z5GG2vmyTQwivUEYGwKTJ0evaA7rbJ2WljZj4i8880I8RQFGgBVoB4nGVAONGjjeNygv5cd
BqU06a5BeUHzRvz/Pq1INLdMWIHuqBT4eKegtjk5bVwiw6P2RbdqKdWeoQeRBpAEhlS4lBOyKYO0
huKcrKMNfAJ3cp2VGp5NqWJSJw2DR72D/ls3EHZsIXW1inCS7ZqIVptAYvZB7dEcD9thmngmYeGG
ZX1yX1vBtFV7FFSdaYhlvwgYMPzDFDp1aXdoLdV1cHyUmdltAaOXKGKVQfZm8ZWfKpR9oWPTxQgv
OgU0MkY4BAdVkrIH9Mb3nyAkif3RntK7EUrrGwA95U9IyZS9MyTWtE9pEnhoo1TvqgacF3GOPLij
YswrvepS4kxSWH8LcxtMBWZehm9KkqCWVcal1Z8CSvNdHWQS6luEZXda39gP6AcJTzlEZN/6sRnN
FUlVez31SkA3kyk1h0jOTFyAehz6OUuNu67MACrtLSmTD4xk5b0uMbpXJCP5WegInpx+slEG1LSm
962QtrZjpFbXP7CeZm6SVGxnTObogYUp8VP0l42Ce/tXVz9/ZELyF09W9AfMXFKXd2lvm7luNaD1
GrEvPAnNxQOoEkd03qORzcet96RXnxpQLU6E0xN07LvvY1h4tDjqZPh+/QBfQN/jlX72MVys0hBS
NmE630lZ6GjdY05zLzG/DYPqTW34s6g+qlA/RAHCMcagzCl64C4+tc4/gAtjMiDiLTrMCXw0Pya0
9dqKerRR3BrUAFIgbzSNoT8QXeUo54Kb4kUwAfMF9XU15mzFLCeh8vBdqM4k0LLABWbU39NI8yLI
Pqq0+dZmLwWkVRxQOvnMKEIvK6O5a0ZwSS/EBGDymAv++vwu4kFZmokzNzOh12ew6hbNdN+xVXYd
3VFUrAUj/coZgqU+MzV/ylk8X0jtZLIWaoRSWUHH1SdJ5SO/iW5SyCA+G/F6gDqyIoiFF6I5NHfM
r0tFnQn5uadsSjItQDkP4RXuQX3qn0FmspkmYjk2GqjKOr2XxvfrA12I6NBljoZMqFDjZcsj66JQ
kqZsVimNIcbVA7gXKpErSdsAdLgiDbCFGAvMABZy6+CDAWxw/pazOe1o1GjgLEaiQP1gYe+YIh6r
Jf84NzDP75kBHINKVVgw0LIqdkNJy29oH7xmgJPjtZRV3vW5m3cbvxvAcjCTCP2q2XHLBUg+rnB9
wnJ1D3X/HCUvoSHIEC5O2W8TPOVmNEpjKfUwMaiDZwyN14joZwWD4ANfGoD+2FBgoa2/W92mNZ/+
gxr1TBGjIx01n10Q6rhcFnWC1mWayoit4yh3rBZ3fdU4kiy/UqU8dBG7myLgEKtehGhY2k+qDola
0GyAE8fiFihVs5GURIGEcyM7Qf6d5D5iNima/CZ7HIig4Lh4PeCeQqPGnHgD0PhynCAtGSWFoUhn
fKMeU5zstn6RbxBFbYsfFXNEgoFL3q7NMtgy+sNBy8pNK22rtlHnqzGVH6sCIPrvkrkfRCfhkhWd
YAHBIGLg2OestBEefESFfyT0toEGbDA4lYoQ4q8D8NBWdmaH27t6iQbTOCUYDcjMSWFumik7FAhU
M0oEBdulTQXsMnrqgZhGMo9bp0Gqez2J4BYINw6ZNR1GcPj/9aMBbWu4p+bnMh6Ul66ANgANoQJc
QWrN0OkManrVEAcuVVB6v25qoacG/cHz3kIaGgobNjdzeG5Ukp7biEr84RUPHyP392xd+Zo77ctV
7BoPwcr0zSfU39GQ6dQ7KkhCLB0h5x/AzWdv12mWmfMHZI0TDztKP1OhfMw8Y/xh+9sIaEUvZ9SG
pvOQTjAibRD2V/4x99l36Bavs5WxLT6Cx+bUv9TfEkFNYan4jNlFzz6Yw5Cj4vO+oJJrayqhxoW+
/W/Txsyd+Fsku+H2oSKOsslTVwg9WR7qb5PcgqrhNPVpgKGC0Gorb8LWM04dc2xfdqU3Y6PdJzvl
RjqRjaiCuxhtg+wW/wYVIJp0uGgbvJNjBOLWxtXWw0F5Qgop8eJ1sAGuYK04AGzED/W63z9f9+DF
/Xhmdf752bU9yllb2YmEpR1OKYTtA0WgojQ74Fff+T0sLmyeLHAgJSEM1AcaOd0++QlWoJVdOvKP
6yNZvALOJ3A+Tc+GQqnRpLGGCcxrJ71hr/QQ+xKAlSt9be/YOn25bm955/0eGHfMhFEYd2yEuRBg
PbS8OFrVO1n/eN3KAu3KfML8NsM5JN7HpSl3MMO8/EZ3iFv5rx2kVbbBA1m9gy9EMKyFLrFLg9yJ
ohlD3KHHHxHDBwC9+XEirtI77WvzGEIsVjS8pVgfCUa8KzTAzYCQulw06BrKiVnBPYDgZ6/NWnkD
nOVo3epQUxHM5NJtaoLYDbc2Anw8Yi5NNQmIFKY8ZC4ya/fqQ+cB6cgOyau1je41zW/31oq9J2tb
cEcsbuxzu5xfoklVTUOURF35I/WjZ+rFg4OkwnAPfLbuKjfat0RyyDo6iohAFn3HnDlFbeTfwGLF
uagRx1VUpAbiy4SAvZSmSFbrbBw9KUogqFz0GP4ENhinVPUc5yrYEh+mijRPRW/KXpCDXKdQJ3os
65KIFE20hXPh/Ns4v2aTVVNQheJcoJ2rhMO2gCqhYMUXnQtQz/nZA84APgatSBKrvWUirpk05ADV
B7l665Vok+adW1KgC/LPsoQIkx4JshXLg/u3YZu/MPEtTTxi4oNEXvVmtKJythYMbtGdfw/O5hLa
kYHM35hhcP2uPMg/GqRfcE2SJwh/hJ8H6Ti9Zz8JeFgEZYil8xwJ9H/NqT3n2c9OWTYVkVwaeuNO
lDyzUtmARHk9mcDAmVoIhaTQtSrj1JTa2/XxLh2353a5gyJTayB/CKY0l05V9r2Sdmb5dN3E4oxC
JQ/hHFhLIRN3OTRajYNlBpjRHIgC5C/1WwN4cvJ63cqib5xZ4Ry/jSUtLcZ53eIfVrltRZD4xagJ
RT0ogQDRisoUd4BTEGaSOETUpN5iEG4F0aobcqo846Na2dt2M4gqU4sjwhMTcf3cc/Yrc3bmEpNB
EYYXuDE65VnqDykR7OPFpTdAHgmVY7BD8NXQGr0E5qBgQG0NojxpcMbqrptEAvTLVkyQM9h40yGV
drn6fR/hJOwxirG5L3q/Gk91KnilLpoASAPvEmQuCO9goWyxjvW47CpoKuAtDmlSAiLe5j/x4zMz
nIdZU47fO9/gVbLVtdTJg41mPJNc8PRY3C5nZrgJszOC1Px8n47jJi8PqbkFWSe6Qq9vl/lj+fhx
Brb8OWcad5T2dkwnkA8wSIVBlepA6m+Z6dny1hp8aFRct7V8YeLZiAZbG/cm3zgMzpNO66uIue27
1fpV5w87C0J562wXe5bfJY7VeeACUAVn2/KWPbM7T/XZDpJpnchGPdvd9WvzVrrHe+5YtC47Mp+5
7K3dXB/o4tKhkQr/AlgczQuX9jTSGoPaxAycE4d40sE9n26T+kcqlYJK8mJQbv62xC+fjvKOhXsY
y4dO4XJlGXu9fJFHaONuU1og2bBlyV1eOk0oQrosx11nprkLUq3l3iQtBml/jEBRvEQP8n1+BLMi
3Qwuqoup5EZHsi88Ygr8aNFnzyxzd2SH2kQI2SUGTlnAC+9zyMu0z0N7kyeHoSLe9bVcwoWD2Rvt
viBiBastr+hCkqjp6wrjbEyvOZJdgCLZbvLHk7kuNyg5HtXSyW+Ve4HZpXqECR4k1HqABAU39KUP
qQWtUn2CzzKve8HZ7wQP4fYtOtqb6SQwtTifv03xTpT0lh0GE0ZYvra+sa5u9O/pZ3Ecb8E0M660
lX5KV+Rb+AYlPsHVs7wzz0zzTjSCAa2dR9l5smM7+Trbmzd08/YUuMVe6DjLPntmjvMcuZtYVv+a
1JXtyJtT58bHzgFf3D3EwV3zkB3z7yIg8xzWfDlhz2zykRXBrU7RYYmu29ta2qfkVPeOZAAP5F9f
x8Xrb85kohHVQAFr/vnZKYf3MXjJAixjbKNdWwPNKfjCou11I4vByJkR7ihNjZq1doIDRwIdkTzc
o0p53cDSdM2on5mHdG6d4zwCgm452HmxuSdUa8Bn4U5hdiwG2w3LZk3NWlCFWDqqz81xHhEyFa16
swYLpECdTAtXbX2UylUuao9eAtMi7P09Ls4NlHpIIMiIiRtW6hZi6dVGdwZv2PeyU+8BrtO/tXtp
AxKpu0G0v0VTOq/pmWPMDH/IqMO0ttY/gBEonMlLfdvXbsEaY99pq2wdbic/8KnoNSOyzLkkgaam
2uaYXRv8wtEuMx/HDOCHTSvSe17y/fPZ5dzSbnu9ZwyGdMATKygsR2C0EJHlL14FYOlA696M7/ja
Bd7krcXmGLaifgjxXSvbh9lLrYHQ3WmTPYnuJQ3cwGArOCTKY0rdIBKk+5Ym9PwL5qP8bClJ0Edm
P2cxWX6bjQ9AEDjAsqDo6thJ7FzfiUtzCjwPjpO58GPxGVOTpPlkDQgN4xFS9z+qfKWKyqYiE5xn
SnXTKdJsYizkO5ogAWYEKwaul+sjWQQXnA+F80MQTOVlS2GHQZAje28lv1b8sPip6kcgkL1odHP7
dugEYeDCvQo3mbWpwag13+WXizUNfYa4G1blunJk+XvXNrPKoSY/DAEg463gMl04yi7McUdZV8RZ
BuwYHqZhfaoo9TSWrDo0y+JxJ5jQhVvgwhR3mE14LVq9Mb+0utyvWboLG5G2img0nGvUnWSqI4OJ
Lr+d5JdRfrCmB/ofPBkxEOj1zUrxs5LL5RJVPUijizkgGPoHgHD0eEuZYFmWMr7nNvg2EVliAWUl
7uXRyjx0Snt2CKZPW35jZuEoYeUzSBtP8bCp4vFO4PjLC/Xv8fFN4aOiDLbewzbRXqEa0Ke7rNwU
8TNoU5voKdQ3TH0Yqy3IZTVyp4qYoRdOq4uRcx6ZqpGmVQNmNw81NyI/ajsC8RoEcwvyXJSdf32w
Imu8U9pZlKXzq6u1T7L6qXWJa9HOIfkeiM7rppbeXch5InSbGRk1NBxf+o2alEpnBRiZPiJcrqQD
QWm3Z+GpSiKUeYO3ggJwyuR7VLtuLQ36nunr9U9YODovvoC7CYoc1LhyitEmkDjzLauXAXCrZdeU
wbF53dTixJ4NltskhkpAfkwx2DbW91BsWZWavlPtDvrwGWiCfly3tjwwgE9ww4IilU9HkXACbx44
gV292mqDNxUALa6vm1ge0G8T3NmSxV0VSANMyMCFDqZTphPyrYe0Wyfp83VTSzkPrNNvW/Nwz25s
WYlAKiAj+Bp3KJwFR3nVHK0fqMScwOWp77RNdie6VZXFXT9jsQ1IewJgyF08tjykchfDJnts/cQD
V+4GMFgpdGIXZV5fXefe4Oer0ol2xg1+cIDv7tVTIwKpLBAd4PY7+xDuAKhSuGWf4UP028x9Tvdg
fAHRrcI864AmKnfcvKdeWTnSI31St5EgtF+8fs+Mc+cBAeI3rnWs8pht6t4l6p4FrqaA1Pu+NEQ0
bkux4cVQOZ8qhjq1+2Ke81XpgeBg/doMbrdJPPtevmd+5JjjOhBcw8vOZYG1RwG2H4R13EJjdqte
IRmuL8NwGrQbFcaMh54cEOYdwTDs6OjKU4zQN+LQzWTFKZTUa/UPdNYJ3oWLW+rsS7iVjiJ5aKZu
fkehh6w/ajYFtxU6pWuvj0QX6nzecC9q0FP/HjW3sLFVphDQxai1HT0cUZXpTsmJbYxHPKRSx3BU
N161PyTvLkHv7vXtLBomt8pE6W1mRDAtmUAtQNYJWnNeXbdO0n1GEBi+bm05dDgbKXd4lAn0bPUS
5kbpZYh0p622tbnJA3BcaY+2cQKthhNXgjEuRl4WqA8tSGZaX3hXpEkBB3YNo0GbOiPS9ZZR3oFd
Qi5Eoifz539dyN+W5i85Oxt1vQLnlAZLIQpPMSgsOlRqTcExsGwETCvgMwevIx/ixVbDUtDwM7dn
CIWtcpU01ioif0p0/tfH8N/hZ3H6/5/d/PN/8M8fRTnWEAti3D/+87b8pH87Ze8fn83/zH/x33/w
8q/9c/1Z3LznX//Qxd/BL//TuPfO3i/+wacMnPh37Wc93n82bcZ+/X585vwn/7c//Nvnr9/yOJaf
//jjo2gpm39bGBf0jz9/tP3xjz+Aaj3z2fn3//nDeQD/+OOhaFn0t31Rf75/+Vuf7w2bfwH5O4jF
0HYEgRDVRjfXH3/rP3/9RNH+jhwPCA0JdGCgzoTlp0XNon/8oVp/N6Aii5gcYFrAk+ZEXjObwo/U
vwMhpeK00wHpnaHzf/xr9BeL9HvR/kbb/FTElDX4mstLAsIz+DQ0feExjwIbGKK5+oeeykY4SVJ4
AkhnPEWQhEL7CC5qve2lmwCKX5shBECptpjqxGEPfJZUsmyTSyM7GA3g6IGWadATT+v+WEZK5Wkp
y2xIApjRWlII+4tagb8+GFTuEHQB9A56Nr8i07M9U5cRxDdZHZ5AVCrdqSH0yAYlbVdZDRFqo83B
PK2pjxq1bYCdQ/S1VKEhaj+9PAXnbwDBOrKM4MEEtFr7Rd1w9g2sQjpTM7PsJCWGdhtMpvKedzLC
NbCGF2h4ShtPq1j0cuZZf67dxVpd7uTZ7CzmNTNsk/l/zJ50flxAoKSpQqUpTlFDY+OW9SZ903ND
uRmVAl0t5mQeJjAaPMZpHgNo2RW48Oxysiw0WgVpvMoHaoFUuA+yWQGK+opZy4KCzFd3gq7gXN5E
8AotIL58nwfgSW5Lmp2YPdJDr3UgArIbXFGG0o3VhlSmvO3ZoN+oXYSeU8EEzZfs7/P01wRBuXcm
KMReg/YedzE2pE4A4m3oCTreNwkpo0ctTZOblsjyUUqqeGcYGZQjpmoAu4cm11sIYKDbJIuTXTpG
ImLqy3sEX4PofaaDBBU6ktLggrhcrhzMT82oB81tCJb3t9HOpAzJKpSk0G5evmm00QX1X3kOdy7G
Dw1m6LxhL6OxF5IH3EOFgRqyzSA+fYudCg+AkgkYtWiZurGMRpICSvB44ceTG4MG2mk1q4JW7LiS
kmj4a4HZr7HDW+esGfgi0eY576CzHRJUgxVKpTXcRtCIP4DFxF6VLdSCuiAEGUWtk/iYJU2AB3me
HhjtZ8xSbBteV5h+lkidM01J92rFoSB/+MU/AVSaG9SwZ8m8PPPPz74r78ewxPYlt6bRx2t56Oqd
pqiRr6SF8SYXpe1o9ig7YTHFG4Fzftm9M0YKVzB2Loi3IQ17aVrW29AqNKbdWk0JJH7XgTeCUcQU
dWL3H51SyTda05knlaoICIIMUn2SnqJU0vSgmogI9G9o32+GCESbVmgyUVP4ZVT5a8ngOAbg4DNQ
7guUH7gsO+orRbslas+eWqaaLq3a9huTo/oQ4R1xa05p1DkUDu+Basz4LpigL7sXupKYG+h8gz8P
ggjcfiFGlhqjHONALWzppRlzcEJbTePJgG+tcG/Ga7OS4+P/o+7dluPWlSbhV5kX4A6eD7fsk/qg
7pastiXfMGTZJkEQBEESB+LpJ9n+/n+stsOKPXcTsSKWl5btRpNAoSorK7PsnYpAs20qP6uygPxF
62X6kvH+o87n/EJuTtO79dwUFzIVTFFdhSfG4ueyIjsvq39+8J3/sinAVsfOwE2GwHW7KVJP1X1a
pv4p6SfiLlI7ynVRGL5t+4IcZNmUh5omzrp1efdiaBfdlVaJbaJaClkXp5ELTGWM3zmUMlZeJj8k
F/75DADxQJw7SdCFBRgxr/+382LrJOuikZNz2DXIClQX6DcbSu/oZmZga4Ah0atNHVD6YKoEHZgs
0PlMNT6gPdCW97T1WbWUahov0FH56LK5KQ/mLQvzzABiQXPUm1Vv3q8ugrUdMXJMT2IOq7Hh9phq
f3jxUP1v2rTHnKrM/LvAhuO+qWtnxz1Ol/9+hX97gzjNs40nnhGmXt+vYagDm6m4Dk6II+OlR6t8
M8GuguWsN8lHWgc3gML1kEL1FB7jaA/imr19H040Gr9NVXiaIoXrhHSD+ozp6WqPcXDzxqJshAxC
SiiIeSW9w4NXqzAZ1AEP6JKSKpV5VEZiDfoWUP94GGgO0cxmO7klWHaMNXfuVKmPypybtvN11Uh/
ryqW8V/ek0WvVkf+4J2E7DAJVEsHYsxxKQ7cGCypzWJT510PO8qkJvIJvM3vWYfkRUov+DlqCLz6
XLrLjMGjJx6c5kl5w3j593u8acX/WqQPtQXkwJjvwWrfv0ibWg9ZEhY5CBfQqQ5q79gmtF3DOExu
yqbLMP6dFU8NHDSP1pP6qcXgNsNgxCJS5Adk9dRHetx/fXCY4EPugGkTPMI5xfjt+OEzbegIzz8N
Nor2w+CNFzOr/cCPM/lU45LaTwWHn7IPUaLEafhXNSpc/JC426RuHXxyRhkcaj6Ol0in+i2sqv+r
x3atYqDKDjEo92b/RwZGr6JtPKSj2jsCe2nOUV18yXRn9hg+NAtWd81dMjDwGTL3ses7XHbQmth6
nR1PTll9QBv7IzcPwB6d9SuAnCIFuc1Ay1inBZAo75R1OoK9JOleVNEhdkGgG+V84sNNDlPfH6Ve
8+V0c1mAtDrTB9FOQbvwJhRl0pNN77T+qWyz8psvYeERSdUscNMOK8e3+qGGFc6+h+7oQ+Bbvq2u
SfoHe/hvq8Ds7kxBxyEBY/L9fsmoNqVjau9EU79r8iGYWY0OvHTq2CvzRvJvrrDFa9CacFHPP2/l
OGz+60WgLgXBFZYcmMuDINf7RSSyl0lgfHsCSb7ac275vWfT8A3TE94xKTQ/dKY5WszrLzUmZV7t
EKYfrOFGyG8+zFgDxNgBoWMhfwgQJ9rrxqQN3ZNB1hWsTOx2L2w+uGU7x82CEaQ4DaXxup1sdQwr
gaZkK/gPLgkURTHG270UYGGIBchP44UGEjIQKvQfEtFF+2jO3TGfwbe9Fw8X1mq+7Zop1DnMFRuy
hjyrC6xxJFmaQ/+Eb6/lVmI1YtoHDxvTln/sPIiAodaB3zqarfFtMdq0SsCMRv9PjIBEBPLIpCOb
ykbJA2TKvD2GnKIlL8VrLZPmsZ2rQFhWRHvpSFQFZRRuiOtPh771P8EVMlwZDINDv4GZVRNFdlkO
of7RDzo48jF67gOFJoixeiuhaHcmzjB8xsWoFjHlyeJXmoCp+eAkrE6npcp0jaBNhNpYdMNwFMz0
OCFkLMcKzqESZioWYB4yCgOdkSZ3eBDts4nQo/LVSsTW2SvYyu7kAMOnjI7Rirq6fRasTM6QTWlX
k8f5lmNO7SEKTYmN72Fv0Zh9H73Me7wmBg5e1TZOiLfLukk8TVknf9pR+KvOcheirn55X+HeQWfc
t+vBOPxzohznW8dGFwrtc+kU4L+Rrvs94kgH9YRlQtpgU1eJuIcsptkgYcVWQUqaPijd8m0KeOBB
ZEO1Z9207i0toKaRfHGJ8zDBaHNTuiW0NpxOkjce1+nBthmDR8joHaGZku4CwetdnwxkEyGrMqyu
1jQZk93kV2bVW19s/EKZPcQfmm2LvOShlkpjKl9MPyCPQo+kRv7D2sIsKWvgGBiIYWtI6HxJW/2j
tbA205NfQ08WLkPbHrqBGNtmr4zKbIeE1FnLkULlpPaqU5pJ58AKO7Z5K8l0F/Lo7DW1WsadPRDq
QMRFw1l6G803CxOBemTwtMKgYmk/J14j9hANha55XyX44fU3hVAAP3RVH33qPQoyoUQDPalj2Ido
Uu57cHV+3VVxB/EUZxgRM0frHZ0WJ7iqRbRldczPkN5zN0FEceQE2NsPVUQly7M5cyaVz7dMhtFe
SIHHcH1pgcCDhLGo962mNLxHKZps2sFMuVRZi/G3qRTQpvIWVg/7sSv516BAA0HBjwzvFO2bqC0W
uODidThELC/qZlg2blFuonAanyCZA8NNEUUHEg2QgIEsz2LsIGBKoQQLsdKQ0f31NipFTBimoS0M
MZ02eGpC+Nl7E5VbG6bOrmt4s0p0GB6JT/hiCo36prng5zZz+LaMHIXZnhamq61n1xNB0zpR5bjx
YQ2a5GOmnFXAhuxetNkjxGrsoc0E7Kt1SJfEMe66wE7OXb9UfNFBLP0lU2lPcncSw1KyznbLUcoa
eiBudUmCBIXVROCy68WyWPhdH34ZBDE/E+1snS4stjCBSfdV3BXrUMTobmv2GdI5GDeqildWNvRx
NEnyqmX1DANvD9JzIduUbZOcG7jbQvCg1XfXqFjhmF1wDa1RSmBhBMoX2jRsgcP4ahGcjwIuPvkw
qK9BX/lxblqu3vp0oFvEfr6FGyzOpFOpPoB9e/AKHtRwQdo7XsLexcHQDAfXiAabEFqddssmXr3S
HtHPmaUD8D1RsKgk3XgCXnK2EO16mvryUBQi3MSqsBfRsHaVTeW0hvI19GqkO5xrXU3rKRzLkwNl
qa1K2u4I1R22d0CHhjxq62AaNw0tLt0EtrwrL2D1GrqN4ktau8WxgJASKtYE4YXUkVkl4/RY+JnY
aTfuXjpMCjT5CFqQWHTY1yurY+BoQYRbZuhr8VKJAN/5WiZen14zxfHZyn5X1Za9FYJwiH1Cy2vD
GtvlblrRe8dTzVsIi8DnIBr0d1Yafm8ckp5ixp1PvhTTbtB+tO7NEGwh2KS3XmjbPClGWN8RqGtz
mcAveIIiDdj/sEEbe0hV1814SdIJpL3GImW2FYrUayibjD9eui6DYG1IGv+uYgOQR1gFowIw0Q5X
jv85ZojqWcCffOLeW4Nb1rYFxF46Z4xyn8CmXnIKvR3P7tgk+IaKiR6GlGI3lxM+bZq87nPoSIBY
rR00vif3l4Mc+0Nssmc2ht2PbixQjyYdXFTbVrkvPCaPrfanjaPZuqgrtU/LoLyLaROu+8amIEOl
wRb2htFdSpVe+CrO3SbVC0668dMERt0SFpvRyvdYes8qdo5jXe+VHKOHdM42M5ngzV3hvaEuvdmy
q002PsKtZuoT3EdyXljwDltifxBIIt0rOPn+wlvqOTmqMbyzwfBcAgadH20aFQDdCEpHL6oEcqdZ
2cR57FTuAfV/s5Q0GzYKNs0LTJ7DFqhzqmd4PR5iJ6rXuiz13oUjR840d58Y4NZNOorprUXetwxN
UyZL+KOXWW7Tcbg49Ywgy0yQZVd430PXDF/gSoKWeV+70x4GUz70RgVwiaGedjAAlIuqT9hGTT0m
zwtB73virJhVJu+zkB49I4O8aKnYSlPqjVAw0tZM/+CxMfezNNyOgsK7CkTkHZskJJ986sY7PkkE
Nl8V69T3i8fGMfD0SEZ+atoJ+EYIxVmcKpx6hvB/iUnYgKJtS2DMk6e+wq15eLriRNd0T8ScPIiA
sh+2CIDKty28eQbw8wcnjpc8CguQUlDjeRrLyf0aZO9wEskpAYyct2HjgSynp8/N5Dg720GXDZK9
/ZEjNG9Q1vBt4rbhInBFCo9jPMgtNBvKdOkHA99mOOBfCllAvgn9m3t1vSFFbbcD7JW2XRC0PeBX
H1PKA+ysxWw6ituMW39Bgk6fajWfZR9JWyl48CghmvOAGShAlRHIIHWsYMTc4EnJNAU+WKMEDHDM
0uzTFOh4L7vO2SAN8i6uA1suqiOLbRelwFZJgiaOqtOHtuRzVjw3AXQZx1/dBsoJOUTe0gfjezgz
mL7xXzqkFSgi+h53t+AaZ25EHYchQGXxE60FKso5j2yt6l6yfi6yTGFrnIA4lY/1gJ/awkWmnEzD
czmU2IFZCqubLMa8JLoH1Y5gLuUt88147DOKbitodXbbgPW2JwP3Ze7YQXwDhwofB8ttAltwq59G
dMqeyi51ThBzi9cisEYtUg/ycbyYEH19J5HdUgU+1uOpeArPIVXQcpuEceSxLjQYnYSaR92SEy0C
YRdK4eNyEiXqE9D14bsrHfU8+hE5cJKxdBkLZBMpdKOT7RXlaUB4/N4OhfPsIuvFmIkIhodAduIH
733o9A1V1WzrsEM97ida5pUaYBMWl/5Mr/PX8Mm0hx7LeUHk6cdcxRHQvCDl9wJjqzn42O5Xotsy
WLSs0ntj/cuQduGjbbrzVEeXpImzyxSYFONXkKMD+ReL91wHWVeLU8ZTvO8KCgZINFZTXDtL7HUY
6CJfKZ1FzDwIcnLfWbIC3hdBAmGwwqVbgNbTSgwQf2ycOHqpkk4fPJqG6ypQeh0kRbzHbOYurKMW
SQQhz2lSvaINg8ytKgD0TwkPFpC+T5clJNoWdIRRd1hBYq0hk0pWdRj0EC3sWpOHZWyn5dg6/bdu
gM7YAnyC4thGGkzU0QThd+y9ItsarK+GYDaF2mbMJwN9hqB8buMuOpZV1f1ssy7Wa2ci1RfBsrD+
AkWY+QZITViBmR/0z6mqBudAtVXlytQ+E4fEMOdrRVSy7LwhK3Nj4BU6NOmicOAFWCbliaXBbtJM
7vxUm6OOvXrt1424rwv3hyADyqG6Js1D06a4vHEP0FdExGDKKTEZW8QEwWwVy8g/TCnzslx3WfI6
KOTyiyaG78iOzsp3DWj3BNJT0pzUMGTyXKiyEpjIkI2gG7CZ3c/gd7T4+1IzXtA7RgYUBZZsdMJh
qSpQXKgJ2nlCFSFaJQ0qAOsGcNqNMgVVmmv+0MRiSGFJHxenjgTyxHr8LwA4fCucgq2kkvhVjDrW
nwyyaFY4ON8+Uzg6PuM4OtffVrsemZZcjHzrljVSqaDy0E+85h7dDMnXDFXK9bcOBfKtZpI470rH
KRSwmVqHvT8DjcF4phZbo3eZd8SlidZLDFCKMSJeSN3rN8RznV9LOVzD+MRirppL1iEpSDnc2iCl
7i51HALwboOme5F0amY7RRL/lETDk/WaSzbtXBC0JbjoQcyjfRxLumxgeQ+DFwbnsnEueEumgcuy
KtJvBUkR68IJwit5RhIoFUnoaiI2z9jfSEOEHdPFY4dDBQ2bFXIUmiyT1DyERTOcnDAZL0FUhOs4
K3EMq8L/tQzeDfgLnbK7RskQT01Xdbuy3RTxvMxourPMehDw68hRWMELSFm2wEU9p5oRNHzzqgSX
pkqFWA8ZNKgnVv2UKg3AfzHTFtfBWQvmLJTXt1tWZcUdokNyKTVYXhWBTDbHV8yR7pZ3Di2anaOy
+tBUyK2ctCk/DZz59zizsIDOMmUWdQieJh/leMFrx/NDtklXvanK1UhtWUA2jD2wsLB2EdjA3XWV
s9YyEvdsHJqjaB38omxer0iIpyMU44Orct+FV3NmUUWkHi2/Z05q76dUeBxZjFt9a4mLhzMUMKDK
1fxwknTeYu2gzsCCAzBWg2bdTISgQ4hLqtHRcPGMB+gwofEdw42O6qRRYO1G0SPt2N311drahW53
SN2iWbUhans9jOxbgsT7k2oDviKafXGaCuWqKku20LXHVqFXx0/Mpd4W9Z+fQ5sb4Ac15YqD3XCs
K7fMLTKETw4ZcdkiDmJ/lAXx1zC4TjdMVwTlNnZwTQHqlRRwdjKRGlFubgf8ulGDQtcLgbbjVsyI
RWUSs4Uw+LQzml8qh3yDjmd0qoUdK9yA4bRMoUGFEUJfHvRQJLkHuOtBTn3/loVF+jhUgs5q73hg
sA5zfgwJENZFo20Q5iXg4Qcd0u5YTsW4cmJbTTnU4iG2Aafpu9QMY+5kLkEnmgnzzUskBa7lIk2c
JKyABWRnF0Wp7F1YNe42hfv5SqeGniwclsvcdcjXK0BTNg4OSzGBR7iyIpk+43LG+0zimC0K1QQX
wFhfwmZiBCP7Ef3qDDRdDrDHnZZeNUX7pkzb740pivN1u4syKx44cgsMT86nmzY0WwANCR4gTP1E
Z/zajXlRLn1PxH5eOAAE4hJoidAOolFAAMKJ2CHY4EHm3P8KRzApz6PEdoC4umFMcg2aOc8bO17A
g/ezjVv70A8HFXs9ehTG5EjKHghcFMBKdXTv5WPToE1hUXazZTCO0HCFGUWEPyGQ7LgUMN9YOfNO
L3z21RSDWiCvrU7X6BailXwHxaFPpCfpUQ1I+dZXlPBaIgHpECQnSeOdi6CLLv2cTl7LO9xHAAtH
jVPogzTwkHIagCg61MWBuzR90GjDXuw1EPcQK7i0RbWvR+6SRWVgGifRCt2FjlF7Nxy7o/HDcWkM
xY+s2Aku1Leoj4tVQIR7dt2+WnNIjL5EZOq3xISrHsKMR4BjzmMrYaZ8Rfq6wOq30WvrJMdeY/c6
6voX2KPGC6/rwanspXm8IttZEY37mGkUNYattYjC7Ri3w6md7x05Q1tXQBK9Qv6lCSuzi4eSoxCb
nEXfFeXK4TNENCg+PNKhbo8NSAUPKlPlxjUYZZdolW/SZA6sXRK9YmingZccLr6qrOSxyiBgBFV9
/ROtG9gSKOXlbm8wuhm4SBtVgWDUaGTQhrns7IqG3zHM1qEHEWRviZ2A2YAiotpEfoMosNxGEz96
gfWWiYR3NfoWmI1zvHTtDE7ykNTQpcsjgaxcpVM35GEYVceIWJA6zIAtMpbcXwwhReAfx4asIgSp
aQmELICCRdbI715Yl+FOTjW+jTS1fpORjfb0ilVc7/mkVLijEoinNHkiXOy1OGnwHuYGEM8gNsaz
CK5MIykfIGNrNkCPML5ewNT0updAAvLWPIPkY8ChoRlAHX3TAoPdyrZL71IRdVtRsHqbCTimt4V7
8FxVPSnavU5EVgckNEjKMLR9cEd7R0Plf4Pgxnhp5iZ02iXh1i0yf531rLr3UB3kXmOmJ+pn5qkI
XXrMMiQGsJhMN1E9hjumlL/mYXpMUFQfMu7437GfyItCa3l/3fEfYOJ/QcRhIzNrwCHMgNV2QyQQ
Y53yiY9oNyZj8wTw/HtqCd8NuqW58qJ213M33WjWs0dSqS9KKbRBfScFbzZrix+/utgCJJVNE+vi
/O/Vzf2w940iNIegQw9b6KtC3U2LRppeIo+n9uRiv2JUIn6mxAmAk4RQsl4oTuu9lG3VLt1OFNkH
Bks3cxtzXwRsWndWkoN6PUbaZg7Gbw3FoonaWCciPKmS1FVuM9O9XCMyUCp35REq7t3K/QwJ4BpV
xNgF56Dj1Q/Il/L7JmFk/e+HMbeC3j8MkA9T4E7wGvfAV7ohbJE+00pCT//UJcjH4OKGvoU7l4xu
AlSQhgje//7AvzyAZDaJB0styDIMpt0Qk5Buq7pjpXOaHNxdkH2pKDwd3Oy750/uaep4+Ohwoza4
obL7ingGxQ4Wl2sx9ruYxB866v3ZssOC0DWc27ugfF5nGX57Iz4JkROMFt7uITCypKiyt94C33X7
Qq/HYfjZKJVtyiCdtok1FqlQ+TCNafczCzVcGv3IlYsphpJt67j1ygx9scesCjJeQtJLiAN/J7Uk
H/TX/sJDSLGLXDgFpCBCQvT+/T5yVeY3I/wOT2Mr6coO3XjniAq4EcUUmdDFV7BOx3MJDewpD2Om
VpC0dg5JDe1ZydHzbTMb2JxymAyUxPPOvTv2d7pM6P56X6SsSR8+ePN/Ulmw5Nm3Af7Y8C+8Jcfx
kLZVhbT/lNCkOSTuEKxVFdINATNxDUA52o8a2XVaTtGLMf2wpqV+wUgzquK50AGmlK7pNFUfHcl5
x70/A1gXbgwvAaEVq7s5kuCadjFq4fCkq6H+zKFEvKlDIi9DQpslaUr/gZl6WffGoKyPs12CNo/I
MVTi3HvSxrt0ToQC0OWWRRAPbxIUzKUqmnb1wfP7k1wI8fB5nA3KMtBKvOUizMxCXTrEP9Frh+eK
gZGJdi8EaX6OlSkAkejFBX3z2pKaLrVvgbTO/bx/r+TPoAHVoWg+K9iCEO252XvIuXDpuGh4Xhu6
bqXs9ywSqKyCkh2LuWP078/7kxiHz4PuBTQwEKbA1n+/17UvwDRWjX8K+CyoM7RvaMe0G/gihede
p9FeN1m/1X0HS4IZqvv3p98M1vwK2WijY3f4LrxabnWCiZiUhTMB1JYKbzzqMQaiPcXpUWYNQOxR
7dBhoIeUhQT66WO3oJEQD1GVMcjuM+fN8O4p1ax8ABvpoyfzlzfhgZqClzBTG2P3hvTQ84pHrh7i
E2lAGbySTImpQVQJdfcyBMVHykN/eROIOZBau94XoHe8fxMTEt+QoU98ynB33kUBKjzlEf6JNRxt
HBY46CvB37jBBPsugs/TR832+Tq6OaoI0ld5Wchf4Sp9//kYL4SJVJdGJ+pEchtzU961adO+iWIa
cq+Olt408yfR4v2sbNre+1P6NGRCLmqq47uyV+oDuvXfNgcWBJB11h30vfjmDUDo3O2CLo5PwOzi
S1/zEpTvoMaIIghFADLi5GcYop9Q9TggxeTcSUHHjVdVLcuNH3crb6zIN+2W+s3Yme7w7837lxeG
p4RHDUYpgsbt5daFAXNKWNadQo/OmHcfooUlGarluUlLPWqgFo5k+RqvjLFoTfx7AX+hCOJyBRU6
8sBEBhw6r/C363U0PMxIJaNTqurpcSgh1ePXdMGnie55NI57VjK79gJT3BFjmg2NAdt+sG+uCefN
vgHPAhEkhDUtXINuOFKge/PYIqifs0juwKdt0Y8z40bZAu1Qx9rn1Gj4s/eAfdCMDM3aJw80pnIf
8KqslzAMwbiyP7zK0muXRrbkew2+0Sl2AKeIwuqcUGibfbDqv9xLyMhmbgmOCzg0N1uriTQqyW6s
z8Mc44BYJQ8SAwr7sIvnqmRu+8now2v6+tfePCs0RWLAzTOPHyzH9y+sqlH92sGvzgb15SaOZHfx
BNrf2kHpNWAwFjyCbEwfSlphu+I+p+ViUIC7kXDw84RBPJY7NYQL4RnSfJ7C8BPMTUzeRdUg8ist
4EoqaPkA/E8DLUFLpluECLzriZonYSQA/IAn4QKTGPKuqMVeu+CqLaXHXJLrsmWf22ufYZp5r64L
QEHYye6BSow5erbysbIZf/mFiPzqP3f15C0tJf5dzyEmkZWtfvv3Pv/LQcuQUsUJdK+R399GYqZi
2ocGLyskOj5ErUvvKtAHnqvQ9+A4Q9WxgrDi2k4d9BeGob377z8eOQEIXaBc4aDPF8Vvp6zMGoBP
WpPz4FTOzhUe/YXzgPTb33VwfIGld9WINUYX3joa+Od/f3z459eHgQgCIHjjoOIG6c0Bm1SRKa7L
5ozYi11xRRQFBCkQDCPgF/BR7F6uSJOZXO/YJ1X70+vTCjQM0aAG5zOHpgMhdcOLNNLLER4XIPrI
wTsqmOdABcqfUMyHRQWQJRy4gIOTAUIsXLIpobjY5B4HoL4IwD+xOeJA/wnz1dMXCxgFDj6ySb1l
GmVAv0hksCiHtWj28gofjckHHPrWjj2FLuQMlfSFaxYtxtUuVzTfAbv9jc6weiVK9ly5SlzGzBa7
GNjJ/heLMJ6pDtwfwHEjM2/230/3z4eLtpyPZxTPUwF/FGkqGoJW9xE9Oxj6kjlo4qBeeUG5RYMM
hrCFnb61bkpw/07VypnK8IPNNb+89xEBNeI8U5TCO2oumm82l+YYMQsbfob/jn8IKaCtvCIMLqcT
5kgaNAWzdMrB9kt3SA6CD7K/P3Oc2aMR6R/0mLDDbq2P47ERtsHwEFK9GJhnU8XoyDSpe0wGNBOS
EaZZH9xZNybryPgAGIHFmuK+gnIxHE/ff+GK+n7DUlk/RKTpF7IqQ9gg1TxYpxztn2uahfGyDvOp
3oiqfISTpIjGc99C1yXp2P9wMPw+cdd0yMYc3X48sQQ8zGt+isAJ2aUCLOKS2M/XITAUYu7Tv3fN
Vczw99cG3jKEFbFrMEydICzcBPLEL5IukpM8lQPpDlnvi30Uih4MqvDTBHA1B0hFD5yp0eaGWfom
qbj0HlA0kLFKCHgjk9+ix18vhytAwgtTLdFZOuspY/e8bp9r2uMEKY/ar8AI+cbM9DxUyuIprQL9
g2bedL4eH/TM0ZSPiX00COLfs6YQa3h/CfDjTGS+Muv7X6iEBxRFo3zfEmiRQLoJK0xFcOdPwrnz
KC3WQqt4ybRu10wl2anwNF9EXMfLcYog3xg7nYeNmbEN16ARpWAxvqJZFIJ6jGHtcAEeDtlc8+O2
dvU5TWqKMSfYOGPU5oByrl+pSMpPLETUstHJDy3ka8AXgXNZ67yyCBcwfAfYKmYAC9Nx9OSG9m4V
LxP0IDp/pD+rzGkv1x5fOXY+vS8hjXHx287d1wXDGBbYlm9p5XsvhBXJFlR4KLYWiHStiHzywS6+
PTcoaeHJiC5+EIMM/AdCEGW6nWqvd0+iBcfDMRI3bTSHvTBiq0zV5tcN+F/NHz9xhn/+OXp8T956
PvCf4z9/1/9DA8qp/9u5/GM+ed3/aN+q/3XGwWx/DOT19yHl+U/+mlF2wJH+z3xU59eFugheHf/f
kLIDRvt/MJyEgeO53HavdO7/mVJ2kv/gZgDPHJK2aO3Mmsb//5iy4yf/wZ083xcolfDvKP1v5pT9
99kokFxYQoUZELL41+DebR5fG28ktZ7uNZE4iR0FT1PXEmk9FFRpr9W9NKNeed6Y5kkS2J3EaN0K
XchmqcG7y+uoMzA4HAr0RSt37cTQpAEQy3YidkVu0DZ9Iix2lnVrP/dGXgQOr66NfCqoDDfujC84
Tvuh69dcMf6fIImvhYwNGpew3cK9hopy/tq/JU4anS8O+zxz32BOdysy5X7twPXTvXU214W66NIi
gFbnMCbTrhP8o1HNa9H8bglYAcxFMKQKia4Y0eH9EmZMsw46Dxy8Sq2fUzG151aYmt8pCv/DtDdr
zxRutSxDv3z2wJoD+y8txi+u9Tj4lS0IPRwkG52PPLMwzYhBc0vSpH2WPKrf0iRhpzqgUJ4NhsTL
WzeqtybQSIIqW2/jaAgPPYpTdOZ4Bn4qYpQZcjE0NSD5Jotyb3RQv9LUfpDVeHP9cvO90xjARYZB
EeyIW+2QXlRy8kRv7jE1Bf1LZO42R0BzJNLBQfxEoQG2qWoavUbSG4IJoItwZyLvhCl3UDXg3DTk
dmL1S4JJG/XR6uan/n51OE84jhmkTzGZ797cnjUlddagIX1fR0H22kLaCTXXQAswwqfwJaA6mla0
D8pTXXZm1yiQ86DtAvHqeOgMX6At2qA2hPrSB+M1fz41DJZcB31CwL7AAt/vloEMGUqNQYPvV38d
aZZhMxi6+C1GzbGo5O3vk+5X+Pj9t59H6Xx8f0y6o3hHpPr9WKgCJueRI+y92yIZ7ns9Yvs5OLtR
9YkKWBOiCrI/PHDk4G/vxipn6NWuQRdhT8CCSnCt+DhzJQH2oy04FQoUKJ9i7CNwNsFo1RNU70SZ
Y8C/PsZDTZaBN40rlAXpA/Ocvl0Ac3kFW2OmCFWTCxtIzKV+CkEO+Zqw/iuJlC1XyEHpmBdDBaE5
eHRgniWiOSnGGiSkBOKLmEIQ37Hx6NIN/ab94Bn9Zf8ibCD0QrUB42pBNr+p30JHb7XPMbnt3geS
j88+nSDDEE1t1GOxQMIcToZ1EYOCM9T/m7Lz2m2bCdPwFRFgL6cUVV0oOYmT+IRIZe+dV78PvQts
RBkifsRAjBxkyOGUr7yl0DfG1Bqf9KDE1Kamj2M50NdmQ9zk9/1PJ80L8/rT0XokBdVNrOlnzuj1
Y9U1ciOgnsanrOiwffEm+Ske9dTBobU9ppjhYkHX98cp7/rXacrLHYg24zAmcfpt5UlutxCdHk2X
dY3EGDrQotMmTaofZYUgPglDDt2E3pfvqBOkATuq1daxakXfRT6OuhspF8c32dTBsuY1E0hUmBfb
WGcv2e04rBWlrkMjbdbOlNGUh6BEPXdW+LieIlIGADON111gF/5ASA3TYA3wuYhA3yYe5OP9eVju
WEZDrAIbMY4RyPhLWVyBCBdUjy5e6kEp6VAnwS6NqrUKwKLQNr/U7LMiiVSLSAA5JK5fShBkoOql
L11GOit2VyfCtsZ1+IGutOmA164RolPeCiiWdm1Z4VuU9tn+/psuqqHvzzAHI6j409oklFkkTpPF
yVNnLcoxgzXsjTordr0q1ltDZhUGBkgMC/OXWo8OhicDqbM674mm9HMqGirNFcsobVHppo2nemsm
BovG4/xsKFLQkiaLRajKWpYopqjWWjnxkouVSf1Gb1QOnTTEAxnKOwgdtBH0GKu3Imi0l7Cu0o0v
tZCdkhkgFY1rdorXOf3/PQ3rwSRswwFLXuwN1c/wWhWV5CKlUrLXfBFk31BTpXCeG1/VP2mpOmw0
xRPXPtHyeHifhn8GXlSKVDlrFTkSk8tA/91WilrcwiDF9SvNyi9e2Y92mJFGjaAetm0RViCiSaUi
yz+srJWbTShTmYbWjs4Au4Ku1vV6RSFOHbJBCC5GUQFlIip2iiFrDl6r5EixZrnjB3W8yQT0zrP2
O7Xi73Wm7YaK/L+vJ+MctaHypNOS3fVBUjkrj7cMDNGdRXqKxQxMYK5eL+7/VrAw64INjcJNGziD
Z1SXXpkO2qD7D1LUc8hXImDmqLEe9K7VdpJf+CvPMO+Wf0/y+RHQYSB/M4jiibyvZ8gMsyhQ8j68
iKr3XFJreVH9Md/iO+Ed60aS7Lz1gmezNIrz/Zf/6NPodAX4n5CrIum4HljmnynKewxcavVOAY1p
B2mMUbiA1Y2e+MnKWlgUXNgN85tC6+C+lzHDWhpnjEkEXaSKKLhYsLk7L+qBxuJe7ZepfgxhTQDB
QjCXFqgPOnJoNhUg1X0vZphaC1jFDGL/VkZRuxsrlJE1KIAbVfJLR4xy1ekLb3yrgxTtlaF51atC
2vm64q90gj6cM8JFEwYo6kQ3EVMYSlMVtuFFbrGlFmJlonccfYskNK2lVFVXoo9lOvY+Y1SouMeo
zCHEdP2JzEH0Wtxlo0sZGJ+9GuXIIjWDnTgFP/PIekQHYk2e5PZwl9mqIpAVEqXZzmuRAWpxOEHh
tsJLpFUDdAD5m1jV3nEWuilbhAym0Gh2VZy/WOazpeXPIbKvj8Ba9xXFqS0UMsozu/+6UKHckhPA
QNP5zVrskMw3ukDIOUOkejA3am68ynJ3AcZJtd+DhHV/tIUawLxMgYlgiEBdhXSFdvD1pMOyiJt2
bMJLJkxasql6QPXo0PuyaFfDVP1WM+kMLGo3CQhARIkM4DcMZn9DsQ6mfRcKYgNe5NCBcPiCOXvy
g+nWxpWVsWh2vT+lhDYWa5Cm+VyTv35KAu+0DPspusiE2243SNOXBnbqMQD5Vm4yAIW0IGA6gmY2
E0LrAW/QbW6w1+AaolnQa137LFlJ8sv0yzaze8Q87LjWW9WR60x5yhqtfPR1YbxkiSZ/uz/H6pxZ
XB96HHg6DX84/JZB0/T66Q3Ty4n1Mx+E/zjZXmkCEpKT6QBgBXZOKykOoby8SdtQdvw43ns4ODzg
xz5+0z3JgkMqqzNv7VCVQ2nLbRQ4Ii3WTSHi8RtA05Sh7JxkoS83g4ClRi2hxsR5aoGFdUBVWnbe
aeqG1PcPTSLhpFWoD2bxJ0+zkChW48EpE+HTEDfyc5BVw0aJh+IAGNzclZmebMbGko8y2JC92a7K
v98EkrLKxqNGQRUGL2ttGeGNsegb9GjPYwFeWE7rwoHIEq7IFb5fK8svQEKDgAMALSLkxc1n+bWU
SwOAhdooRwcivnGUszxxYu4ip2qhVBZx2WxriIGfIlFRNvBSWzcv+s+Bl01PKHLlp4SGFKzy4ods
pF/gyWHpo6mf9XH47vVpsJ38dCvWJbw0ufH2nkxxR+34JGWVrhlJfzBpHFtzrgweEYTF4m1MEdw2
K0o4K3Us2FMlJ2drCqJf95ftbfRNsoXzNvolNNsRo1kcjp5QUGUS9fQchmwsD5T8MxxPsmMlc9W6
cSMvMHa9lxWOmYpPWqWlK/fPwt9h3vY8AS+o6wQs4DMWTyCCBlOHUUvPZWd8Dou9oT0LgL+Mn5Ea
bMvG2IJnepCmLZy6XTUOj0pp7fuhRTTwL7yozRBZK5WKBUbt/54IbJViqkRSgKuut/JUJp7gi0N6
nvxGOSge1SdpBLhPJz7Z9DFsXfhj4ueuLFMOnTrbZ40+wZLqsOwxm3GLKW3n9PkU/UbjwDuNqZDa
vq+120LyIwIuIO33v+LtWpkvE5IXWZFAaS5PTsPoVTqnanruAFNsx77uAaTGa9fIHNhe7y++D0g4
0I8K8LWlBFoCvpN+hZKezaCr93Hbz8q4YMa8sTVXbqx5hhdDsYfnpHNWJLGWayLoQl3Meys6QyEG
vD8Covc9HABCQwb6qohrX/yDV/v/8QCGLS5IWY2iqtPD+Bwl5jE0O84ANIXq2KIZLm0LBdyhWZwS
pdgIqW6HwqHssn0Pe8vsyhMiY/c/502OhQoirTxrLqcjvCouilh+2jTVMFbJuYg9PNA1qkpqFOzp
hgcHWccdA85mYxPma2ixDN72/ugfLH+DuhJFA+oMCqf14h7WKjjCpTZE5xDe+16nE//Jg9/6ZCj9
KRAisAyCrDwB8mhlLBmQDlPG/jnNBP8x6+p4sqFTjKcxrqSDL9Y0oTx5OAjF6D9ZTRQ+NpL3+f4D
36YbxgzapoRgqcC2l4WjHFiJolBEO9fTqBC+mNDfOjBVCFyIGz/JkOYwBDeHErESsXxweM5uhvMf
Y64dzIqv/1bSjCRD5U3ygjMFvHHXp+FLB3f/S9fJv0XTn76iJFLYSiUqmwjsvU0hKV15hNuFyxPM
KwXhHNS9llGHXA7AKropOKOV+ZIVlXyuarmw+yzLVmb5vVt+vScZihlmR85YxqV94xhFfVm0OUMN
+SGC5UmtOFaeWiGvH4y0fi5Q43oOutYpBDokhef4lZVsKNg/tyMCL//5m0MRneXbOPhoEi+2iNwb
+tQqY3hGRE2wvSaun0091i6yOX0Lq/pQ6Vn6SUyT6O3+uLcnLUEMpY850EPkWV9cDYgglqUh19FZ
8jRtLwBp2VhyZzn3R7k9/viac3mBqpiGPs/81f+p0OY1pLlYyYIz4N3uaEV+v6HOV2wnXf1US+MK
kPiDNcQVPEPtqHdSYFqMhgpH3EOSic5CaX1OsirejeCyYXsp/fH+e90mf6TJ+M8R39MPJFC7fi86
+f1Qx0l07nrpd96Mylby5OrVN5NfydiIv8EHGdv7Q370cgwK2hQwAf2qRRiVl2GK+oIQnqVIER51
pX71LV04JLr45/5AH3wzKuqzRyd1dZ39cf1uAdj/qeZudktw4Tukx/WDHg5/WrkvHkZRWDt7PsiW
5uI0a4MQhRld2oJKReJRa5Ildwoy40mTpWpnBuH0THeJgocWOlDyukMQGzDGy9w8lfSKvlmQdKuw
NI4VnNND5WsTvYzK8H+1TTPs22L4qwRD/BKVBWaz4M5WRFQ/+P4cVfMiI4SYtQiv50gOStPT1Vxx
q8pQnaIroouQq4+NQbCZVULtDFZer5wUH04UZgYznoSiEE6E14OOXlhkTVvKrhZne/QKT039OW7/
KoL8h4Dq0KBMmoyerabwtTpAL7iN2UZ+Ur19DdY11rov5iQgTN3oG9WTDlHfrpwpt7PCYUJFBKQp
21BewsRTD/JNxPV5lnPx3LbWS92LynMpm4+qCNOoz8pgJby6PcXmPJXtMCcX1FQXIXdR1JNQlp5/
ppAWIdiVmdskARVyf0fcdHTImP4dZll2yIj4+1w3/LNe7uSqcaCwnTrNija0t7/pyfQNBZE9lJrH
Sh1+gt5ea5esPsBivWlj6CthZ/lnVsdO6LHp0UJLtEkKd20h7zoLfZvE+pZ6Jw+rh9Sa1iwMbw8F
whJWuzkXRACDLR6gR99E7RRUUKUSvngfMdbY/pV8NXfS+uv96X4vNl5f0HOhB49gEGCWctNASxol
CuHq+meljF5EiSAsKTTfHrNUxslcyXfqGFV/yVz8h7kY/V0SS/OhUfXsoNYcxTHgbpswx3qsR1/8
GzWFnqDPI+gobJrln6L2qLG3U/lKfaGvkQDz94IRwzJW1QH9IisIYsdL0JjEqjrahr6sb9IhGZ8i
M7B2sjbGz7KZFDuvS/WfilAmKF2N3rdmlLxHk4+0ctR89O3ZUSD/aOTJwIEXaxx5jtaCJx+eW9my
TkCf/pg0hk+eLOwUCNInzegowGPeacuGn29pHEtfQMSvVIhvY1O6maTVpNhwD7RlK7ERVQq+lRSc
NZYhvPH4rzWhLdZVffxIllM6UtP+TpNG/Ht/MXwwLgHELPYP3YDEcD5z/okgZG2YfDjx/tkv9NGO
CPQveWv6L94on0WCOEQy9PqQRY2xgnr8oNpKG49yI3kbIQU91OuRc6FtS1B4nC0yrTvoS38bGKNO
qsgJDit+GHI39t4sOvQqDo11ASEr7yUOIzdqgmCr1SE4nEJ1I3OVEKMw9GKD8EQgQsmVUaxeBo2h
kFVzjchyI0v+UVAL2RRfZdrw33Qq9TRQ4096Ez+2OtlmL6en1oj/1LFUPo2xv2bw9cEJPFdcKHXK
sxXDsuGYV7UPaTqy3LCKhx9WPsW2iEr2yiq4DX7oG3K1EPxQ+4aBsvgWKKjAXfdMN81bt0uCAYYu
jN6+q/Q1z8MPLjHYJGSrlHBn1Os89/8uuGyCTC/3nptSbtvG4PR2gDEzuzT0zilhE2+SQpZW7rEP
akdscGYP6W8iZWQ7r0fNSjnUqyiwXDGNgRPhiaJt6lyPQeKE3+OxMhBp1IN90iJwZEeZ7Dn95F2U
yQwOllqWsd1UhrWpm0I4wR9qN2Zhin/rVn29vxs/OoyAyFGbYSeiHikuDqOpF0qM4VMTRX89PeRy
qW/icUIWqZLbrxwgPzJJKR6HZhRPPJV5NEux2kRt8GvlOeZxrncA+sTsTqA/iNyBT76eLysWBKkp
veLcTlnxVdeS5EgCGRGKVb0z0tt1dJK1g6x7XwR17MGVipLTjcOmEIbMSYtxK0PTeuyFMbKbCXb5
UAS5nY2D8JAkgbASus1Pc/W0VB+IFtFUANkMzH2xfCWNqnnOYQLvfmg34lBR+W+iL9Y0WZthsv7z
EmY40NOc0wRjBNaLyYlJFbzeU3xSaPSD+nBKd4OA1YFZZclOD7La4dJNVs7Lm4NgHlSfz2kubehG
i3esWMIGOu/+uacSs6E2ndhVk44r19B7W34xlfOunAsFOnwPZfFu5K16LoqF5SKRsKdMQlkbr9c4
stv2iICNg5ydk/r7vv2TdA+5cBxi0e26L9Ay6bMUD8IQO75d/hrCfp+X0U4rvnhWjHZYx99rsP0b
gBKhC3uaqJfDSwcLtEwTM0OcSuQF3YbGwdZIuxcDGZH9nAd9Bq8WH5KwFZyxsl7QB9NOXRrPgYpH
70ocxIxSv2gcUNDVjyu75+aMg4DF5+JrkS9DMVo8Fxk5Msnj6J9buumoMnohovpxeKw6pM0CPT6o
Bd1gUgb/GRHtaG9J7Cq1D9p9A17JtxsTkRerYtKaMfzj0428ALua9vcf82bXYD3Fd6aCSHuRgs28
4v45iVW/qGCKSfLLSGse8ZCffnOpFTQZE1RsnPtj3RaFyKkINNigNL9UCkSLweIpJlokjysEU3er
XHWNcEBaNULZ3vYL44RWvPwwx7tqbkYPeiCJNo2En0qLnqlAv3F3/4Fusz2N5GHuM3ERAU1dQgDM
qUUngpDv3Kq1tR/aegockj6KlGCHXtqpD5+qzvqOL5y8702z2hp5iaSZpil8w3JI96WGSoaHwdZn
pO7bX0UpUA0WPWQrt0qLqNFomX9BB0vNyl1289l4cEqI9GCI4pHCWuxQlHemSRI99TwF/XYaQmMj
yPmFBh3XBQ2g+9P00WBAJKllEYTMA15/NuBYvppUmnpO43h81LUMx+WMbmOjs3Ww81hjAt2ccrwc
xRcVqhe7lLVyPV6TsQDTvuXlcMO0CxmfdaMT1065D0dhFSJmzUoEH3c9Cm4bRWlWunqGI4iFYFEC
wLGUNWrqe5Xq6izlBKACyDUKg5nAY3EMgEuOUPgZjHMqyd2jiFT+lxzKv9PWvfZiKplI1TMlw4iM
SbBxSug3DdhGY4vkUJht4V8i7wZUqjtDYdERiQpG7y9CrsY3c6y9Tz0q6KHtZ6KO4BIB6yYJKN+Q
xaFebXdDZW6R7fWfDfxvvgCsBuODu1ONgCIp/WH0B7TcQLcCmhtztJiJStIjTiGDja9G3G2ATBY/
rKA7FPhw5BvLq9Aymnw5KOxS7yRhE8FXd2iQeFyAYB3jQmeH4MS7LeJB2uHZBci88OGe2Z2ReI7A
teXv/uPi5KaSOcFmkCo34jI2JmuZgrawRCiJWbiFQ1baTVGrPFUSA31b9VpXbqIiAOxQoLGPmesw
CCpcr5sm1eKuSYbJlTrxZBrfpU55a1rzMQwS8MAwg6JTab7lwfjSJwi+AKguo+SgDCFuZRsKplsU
uw5y3+JtiOnc30TFQpc97Mv0hUO7KJNdQ1c59AQnkS8KPYo4Ch4KGkkZRbtU+GJic7KhHXNpK2uX
S9lWTASn6Vf64zfJwPyW9P9MMOEUDpeE5pbgvRf7YnLbsSPTl6v6cfDL5Hc4dZ/vf8APR4KT8L+N
EVq71/PZ+0rQmYE6uV1kjF9pcj+wsrPjhKbR9v5It9kmL0VBmSQXlgdUiMVBBiJQQkCinNxcG0A/
qr/qJLmYOkDAvKsPCO0jcDo2f8PK2we4eiZRcu65lOOgd6Dj7wVx1c705midn4hLkThSngOuOTP/
5/qFgheKoxhMblAbqFm2snrM5Q6Js0bFfRK4XLGt5EFHYlkyHyPsXvpMP9Up9ABlEDLHkKiWdHqB
6JFSyE7eJ9VKw/3mlDSpRxjAXEWqonPf//oBc5Hkz8gNyRUmKzpqZkkEGNfnlQ9zU4BgFOLa+cvQ
J1FnytC/09D1VgPbQRbdmLxvJ8l9j4eGlWjHnljUblAR/N7m1lnJsdnRk3DYeBOCeT1MkL0eBigM
NUVrPHWB97sPZkQUKnF8Soj/doeUw8oyekegXB3pRJt8Ky5fznPi7UUYEyO5KqmB0OLuxS2I6iGW
UWqo7VJpkksyjzpBdlYYn0I/qe1CrcU9GTxM8wzBBs9XqnMCj22fKpXOKQWWThoy9IKrykJItmrH
TVDU1nGSWnSaaLDb6On6+641BMNW/FlbKlcpm4mJaLdqnu4tZdpZWVr/iuVaZc2IrXcsNVTssmZs
9pmVoHkv9fBuRiPcUUaQj6zzfhs0ET6doxyeaD7+SVHk2mO71HwKxx4BsjC4mOhVshALKXzrB9Fy
myLPETrDrsHrMNZT9Mdaiax9K6T9SrzxrtewmOBZJJxm9px8EqFdL4cirkIxVprB1VHnRZBaa/yL
38Sw4r0JhH0pOkM9vtZS5D3TfTfcUFXHB+CD4bmaStNVCrLONjVQDA0GDIcUK39o2gDuBOLAzwX4
EvxsYuOPKqUKHjeFiAhpUR8sqq8rC/v2rqCRQPDPD8gfyh3XL9LpqIigFdC7ldZL26AnEWH5dvsq
k8Q/rK5fZRN6qd0gJL+Lh0paQyrM+2Y5kYDyJRXHGA2M7WKlphAurVpMO1eOIuNVwigQUMRgoghJ
REoAMu6lKCy/tJpfv6FXvfPRDXNqyettvzXXqJrvrfXF08CAAnJlzAx6rs7r2Rh9Re5aDFNc6HLR
EWIsOFdz0gyU1MeXyWzFjqdrQieOOoVSe1T/SNu8/YVc7fhCw6H+rHSeDv97Sp+iSrQuJUj2h1HJ
jGehTlM3UK0YATsltc1CTB1609GuQbBoqw8+qY01y0QWdUBXPVUr7SiHjf4GADz4lBVoyK+s4ZuD
fUZrgkInOn+3D1vEsLniU/KszNZVEDDcIV8buWBu0MpvVGlTlX21Uhm4TYOtucdMGRKMMbibmSP5
7xHag62Hk5+ZruQJ9c4osumNBMJ/Cq2idtsY27qoktodq7/bq8NUbqpE7X63gZH/AIVXbTlR5Q0k
5DUC3M0FQgGBBjh9aXBAt5nK2CmRmvnULouSJmcX5/qxQHRyZbrna+hqadE1mZNtesWkKYieXr+9
gtIfatGT5Vpy89QhO/3ayP0J0qD08/5V9fFAZIoUEEFSLBupEUogSRfoFqpQbfakG2W+QUyt3he1
vOovP6cGy5cCzDd329+L5PPU/hMc6NCxRlNOTFfoxvR3lkXKhRxU/K5Xae1a0RQ8Il37TRESvAnK
fA4QU+uTL44axO60fhMEAXm2oNAR9h1TrhYh+qbnQnfoScI7W6GkaKeCZv25P0M3d/k7E5fWtmzh
m4eQ+fVTj8hQRHmHW56YFZk9iFKNL48iz8zGrn+MzdF6ErRs/DKVcbByM9+UXBh6hmzPFCZYvEud
vy5Hj0pTYss12ynaiv2LMRjoOZseVTIdo9LRW6s+ffSyaAtS06DuOkvYXL9spfmhEscoC7I7Y2fq
UBbqisx/5rO2lMDSOHg06S3h0B4MaxWm29SS16WGDlUZlA3qoIvUcsDRM4jz2nSbcJQ+iVnVo5vd
Ns5UofEeYwewC2vP2o1mhZSFb5qToyVSjrJ17e/CoSRs8MvusdcqWnXlKL5BHoImE+pTaY9Tm5JG
lgFTN0E9bONGfJw0Acdm/CwcKeHWChB6qhwt0PTtBGPy0DSB8c5I8LcsggY16jHZdXU1ukIzbHyK
OfWmjoSms3N8WbZdKqh2EVrWhJx1Fh4qMQxPAUoFG20W0FVN7+hlZXGM/K55iix0yPOyR6KCAke4
Sc1hxIZZVD7fX7wLo2rQnGxtMO/QClEGghGzqApEVSCFSRsrbi4oGrIpHaTBMq2fQoSJFFtr5HiD
a1H7QEz/pWxwb4gaHTMLDeQNseKnsJGjbSBlHYTRFpyAl/b1k+Gp4VaU5DWwwu1ZxLOCUQD7SGFN
UhfPiulAK9RhQvcrqaUfnpltlQnytD+FL/dn5fYyowkhUSWc20P8uljlwxQW4H4axZWmM8EqINXe
MA6NXHwedWklZLq9LxhgBo4ClwKstjxgjXzIAyXRFBe0XPc8q3Ns0m4QnP/8RlzOfCRK6UBwlkAf
Hc1iuggC9mEjri1N14rbJA1+BmpX4EYD8uD+cB+8FFh2Wvsc5SBwluKLJYbJJeJAqjsJPX1Oo/Vo
qXl9u/KdbiGGFGl5L3S00J4EHbKIN8e86lud/MAVff9NQ9IFwW0P4l8tNpEt6sVDOA7RbhqSahvV
qXqRg/jT/Td9jzOuLy16ejNMhAgeXJO4WJTJ0Ey9VE5Idk5xvFUwBjtMWWieG827AKcYv8PI40rQ
qjx5RZISex+q9oMFxbqNRuWpkoOvoTb2TzAY2ody7Ied0CCjq5hxvrMKrz77Eh4KwaR2Ry/pKdx1
9cOIi3HjVxCia7nYmF36EMVQcxIA2/kWUTvDrqAKO5UfBqcok/K12Ov2ogbNiSCWzj1NtrxMkqtg
LCvLalU3TFvdngxjeExyQiwlRs7RN8zyayVYZypSnHh0CoA1SEb3/f7E36QaRAPw9wi1SKIhpy7m
XQt8itIphngm5KRjq2ktdelUfciR+HHSrPnRaE22A63s6uWo7O8P/sFJpGh4KnMBAiOgZ359DeIA
H4W9UShuEmiPctdguZdn0lOrVkCS7w/1wVYi80auCCEJxEyXxWjJCMcRGyHTzfsx/Olb2VuJLNvK
Kv5oI/EZiSO5YClMGIvwXdALURAURlFGHYJN0gsgHLn96IjOLaQ6ejSELu9Q6TT2Wur9KWN4O/df
9Da0kCgKwafA8ZRQU1vkbnEkKGarpJaLXu2jrI7P8pimF52q9QafqvTRirgS06JbiaE+mF9IDHO9
h3h6VmK5/pRTU4cq1UbLzdNY2hUWpmr+bNB0/+U+HEWTQFqSr1hghK9HSSWcoqrWs1wB4uk5CcVH
RRqSy/1BPsiJoIexv2ce/NwvWUwhVuhW3Q46us+JcqZLiPcFBJ6TEhTFY6Gr5YuSq+OTanSvkT+I
qJmm2s6rjXqXqFl/jA2/ObUoXt1/qtuNKlNSnfVtUeY30Gu8fvVSGukZgctyO3V8E7q6eYhK6IOe
leOMEolNvFH0HnZ4RK5wEjzkxu6Pf7uuuF0thldgzzP/i6VdmSKCWBJZheo146nHVBTLBIwClPiC
RR9WYplD0XIN2jR/0OtrAY4AgdXcb0GNYHkzJUEommMp4Xs15d8QCgRuhnBE3kcvtG5/KELXrRxJ
t0x4qvQz3xY5W6jNrLLreY67WPLrSphcYrN2P1ZauMfnGHOn0aueJN3foVwqPahRmDtwFdKt2WqS
04Nj2NC4b9cqMR+8P/QU8gTOLShny6xIFIqeBJXjuS0ybStGXFK2GUbpW0xn5aHOxgKNa1P6LVq+
gHwBYttT7FjDANQIArnyqqJEjAfElG5LnBPPOD1QSlK41//zxkSsHH4v3TeJg29J8I3CtBJLmZhS
UkP9rFvZU9K2wcoWuEW4WDKBJAf4fGmBf158G0DHbYQIoOT6eToldhDUwSYKm2GXjs0sNpg5WoOf
YdaK6P8r7ad6QuAQO0jr7/29cAsJQvlOURBpZ2HO4eCibuAJY0sYK0huP0rx0Y8wVylUjQSIElKE
2Q4elG9eMGJEigA5Hk7GeA4VDA6gD36vMQd7sgoUY8j5KtKaMSvTIzY26clq17Lq21OD0ALJSQo7
QOGVZayv0/CtBWzM3EkWpj8+Bmb0LCQn81R7VIxDMERfEqme3nI0plaWxHvx5HrvMjb1Q5KjueG8
RNYI7aREvTXormVFNjWRx6ZUCiwmkK7Cs276VaW/y274laPlD0DtmOntyaQggdwkcR50Fss8DtGT
0dR2Zz5EOqICDRYcWvdHsLTj/Q96G4iwdhFbAEKL2BV1k+tNHwQ52EA/UJ8DU/2bdWHxnCZ+4Vhq
F6yMdJsTzdkDDPg53IF3KV+PhE1VLaQFbsWFNKo7rDKVXZ8Y+bYGcLGdE/eVcOC2ecVYSEiBvSHK
tGAOXA+oiQ0NkSZRnqsesQ5TTPFwTEI4vWGi/5IzSzvpZYaDwBzvazFCmZoXbCmJqJ8TPRDefDMy
dlVXhpvZ2m8laLhR92IXQRSnFsECmSFDi0tN4HTPR6XRXd97BhSA/fo2H4NfgfpNSCUsyGgAx/pD
l2WPuYZtLcI3uNb+bLTpovv1Qy0cdBNtoc+C8MkXisG2xOdKfgrNi96BuA1wtgoVBxeHzSy3NIDC
HepDk+87wVhb7B9EfrwJUbShGDIhw1JLmuR+ynR+KLAFr/gHx44wVZXdRG1x8T0zdmq0Or61ulTj
aQ0BtS6EFYbN7VVBJoEeFQ2D91xxsbJQ25ItP9JlFwMz6bFIhEuqWNu2V5+krgTtF/Zf7m+a99xg
ucFZVQCf6begL7AICXyp0Ss0Z8mGtfSkaihE0qgItNyJ63obty8maH9VAJIuhmj7ZmiFAo1E6zIt
81df1DGmfMFzbyNqpwAHIRwvI6FwxwFjr2BjNvIhUTZwyTdS1rzcf/IPLhLmapYCFrHimbHz15ui
FHMjC1D6dUmrh+cgzeMXvxsi1yhqacNdxgWPefFWUwVxX9eqtsVSK3RqFLFXDsmFNvBcOKKzAX4a
1Oac+y6vtEEOM4wAUxXdtgncgfoQmejEp/I5DvutFb9I0SVtI8cUgkM5Nkc2EUiBcSto5Zaa0dkK
dnIgnLvidcChedxq1Wsk7CsNbTjzVyg+a+jXFWclzj+jH3worezQG/JrmB11DBk703eNqN5GIrq+
VOcyGis4/dlNE//ycHjFWeACp/5TkpUU8Br6IJNgvGat9TQrB5C6RCuzMQs5LsI9hTz4XdOFCgtk
4+vvoudzslp0oot5z4MqcOxPnq3HX4Wh37SEPqGBxeRnCn41zcZMxFvL7aTHYPg7KV8HRdr4nUs1
beiDHS7ZcAaSTZ6Jx9ZU3tDC01HhTS7oObhTtmuwKkJWSNQOK0vrNkVBXAJmBCkmRxsGENevgG4M
6m1VO7lqgI9mIMhIHpAtntPCS3fhJCf7qM77pxa3hr0oVB5g9DgdbfjUrSNoYvJgdEmLxV5nrpEV
PngyTCmIJlGPeJcEuX6yvouVsQAR7A5NeIrw/MQJtdcOEnrB9qQYAsXdtHkjEB13BHHdryabwp2G
a51tWfnn3EuHb121Zprw0cFJ0xduLSgGujHvG+SfbkU/yJ4a4anpEgtJp1qVsVxMg2NEl/7SpQFW
TXqFdXglg1Gj0nwyAmVNzvD29qf0gX3GzERmavTF7d8JVqTlOK26vhIfJGQCwAjA2HqYgmAt0Ljl
Pc9lFop65DQm5IAlY0TzkO3rGm90a3PsTqhtPU5qmZw0aGtPfowSXdlDk6kyMfjuA6ZtQAGlLNgu
mB64hVMnixJuxUIJ2yerk6UfluAbB7ny9Ys4TsaTEuKXdX9F37bVKSWwpMEucczLiOZdr5tWikO8
Hq3BbcX0BK1icMOGxrcdiDL1wBBLVk5oWx8M9VKLY/AghjTOPSscTk0X+yeECENbNoPxua7SwZXS
yHzu8QdrC6N5rOKg3JJB7X2/Rr8gK+Nz2wg/fR1hlpXD5aPIC3t4RJvAB4DEWNxWaTupgNha5Tmq
UgeRBM8BxuN2k9JurEJdGex2rxF1kSfTxwLyZCwDG6B7ZqCVpfI/nJ1Hc91Ymqb/Skfu0Q1vJrpq
AVxHC1Kk7AZBSUx47/Hr5wGrZpoXYFyMZpGRoWRSBzg45jOvucfUV3JKQTF2uNe+Xv4y63UL64d2
MWcKWQ8X2vmHiaMxKoCiJq6nBplbmvWnMbS0uyku/jj3nweiRUpdS+PSXNTpYL57nSrXiWv4Qnay
yu53lVjXUR9GTo9Kdkbsb1dx+scyTsDVNZqBkFeAyrL6zt+vy73YisQ0d0PD8r8ok/ZdHoNntYgB
s1hme4qD3DtcntL1d5uHhAegwJohH1hcQB6sbCOd8PQWfFO/RfZHvm20LXDUOlKbEYDkr2Qb8EUN
+fy9xF7pUlQ+iHWAfuyjZsThV8ujvaGnsj3I8mALSRdvbON1JqhTZUUhB7oayeAS8GiYGb6gk1G4
2aj1R65g4VNdqO19FZkvVqXe0h6XqEEr423uzeYsl+d1zQ3gW74ffn68d8d8aETCFMV14U5iZXfp
o5fcCaCy+s7aK327o6j47KXdSQXunrc/c7OjmIZ2UJU9lVFDo+xzSeyOOcxU3naGgGuX8sMsqgfL
D3OnlT4F1pZc40crgXwLNTea9hCo5p+/e2BLzHAjHMOSgjFSzQ2WgnvTyuONefloKdBxIf/hCuRw
XewsUYQirQVigQxO7F8lIXLnXZx9wZ45s8eorR6MSd2KAz4YE+ki2OMc5yYvt/gUcjnq9aRrqTu3
93XQr6pWf5p9RENl3Eel51SIKLfdT8Ql7qPiKbXMT1hkOFze13KfPqhKcMRxYQMwuD6dwSXMaCOW
JkC+ZWV3mPKxLWIpc6O8/9roBm61JI5Xk5qiqlEWm2nxehJA4HE6Ew7Rg+FgO/+8hVyVIe/cukmn
Zl/jJPEPVWlOX8JRBnIlh3DTEzXq7+Na9q4a1fqUsaE/Z3iTUspAZ7DywJjhFe8rn9ImC6+iwphe
UksLni9vnA9SlRlAz8FLfIR4kr44LPJQAwhWFWiJE7ycaowLbpseKzVH1eNvAzZ2XlYfqpwSHw7N
eobbi1Y6OfnGxh2w/kAkttycRLRg0qhFnk9YZEp+n9SgF8UKcVJF6IVDi3sURmMa3UIp31JqW9eb
GY+gYz4q6VEvG1MgDssoh5Llhp0fo+dVFnutMaM7TKAPjTlIt3mPrkCLY8FuY8bneOY8rQWDQkMU
DN7cQVEXe1I2JkUwO6N141DU9mFWy8du1IRrr4bhkTa9gKsrDsxG0SCRBqX3e8hPwUiEmjt5RY0d
t7Ull/PBaiU/nP2ywI9r5lve9O4wipVqEFOaNm7ayPqJSNa71rQy29Gly78DtrX2XTJ8vzwP6wOQ
uwJMzFx41pDMWty+zej3ZR4OHYVwUlJ8svFwldA8uzzKOoYBqfRGEkHulP7j/PN3bxaVmhBVSVW6
iGXU4AfT+mhKhfg4BVa40W/96IVm/hDsXAACfOPzoQq8UkbT9Ap3CIkbPDAt1ISqaeOefWtJnC+f
mfoLvILDlXlbKljBByWdyUTvPqrpQutjkl0RQN1mqaY7ch2W+yLXfhajOtxgRey/Wg2UdsUgw8ZI
C+YGXYS9kKS1o2vTy0BkdOhlL7Sh0OMIaSXIQRd6uh+FTv31p1+CdUVaAmEY7Cc1w/PpqfTGGAFQ
ePdd0FKnieHt5VgkH/uK8u3loT5I+ghC5oBS5Ntz5C8+RZ2i5gscpnSherw0ZHmfwqrzZjd1/5CG
pmUnnNwnRRRo3pvTrMXY1BsLbx7i/WdSpLmPhmED2gkUFZav2wytUWVa09xT78Qy3gz9fWiN5pfO
TMJTH+fhqdPq2u0C5Tbv8FvdmoLlllbo/c8nDPrG7C11icIKx9AIC7M37lskn296Uy6vwtI/YNWN
1BteqVnErg4UdSI3j7+Hre5hhQ79ryHf+FQInezESRkcxkD+NnhZf8pDqd1f/kyrR2RqSPwoh7OM
uZTnDfVub1q+D2dkxBius8rfQd9r1FzM6krU4txVKgCzSpi13y6Pueq/oaA682SIUQk4+ddiUExZ
/TxPwughVVT/qfct+EVahIJMQssTvxrNQU41OAmK3DhDLWS3aJWnTqxPhWYHWrGVECyvvbfHkWeo
3BydkG2dz0ELlABInhk+9IL1M5Kbb6miHROTHZmVebexJud3O1uT87u/G2yxBcmZQ8r1RvigtqF5
48WNB1IArdzLU7x+JYiLcyuX4JagfHWzSp0vj0MXPsiNlT6biUcOwld28HDVT3jJtRtLfXnEU+aQ
AC4SxrDTUOZZHPEy9ZzQy3ir3td+TpoaX2kx/lDBKGxdkx+ONPdvSFG5uZYnfK4K5G/tED7g0mFq
doZ2l50MnTLZJI+Rc3kaVwf923sR9QL9m68UcfFefQyTkyMe9oDUOIUSHfB2onsVIiHY4xaJ43n7
qYhBHVEOh4lj7DV/PIn4ORZpfDdOWA9LFMUTEhgCGxtZlQMesbeoyVyHfrwR9C+jqflZZ8K5OgPy
uM8Xz4qMnuFFuhU+BMUoQwDJzE9TI2f7okOHIhfDfpePmrdXi2Er7/zom9Do0pByJJulD3i+gbLY
rKqsZ+Qw1VRbaiPlJkw8z/ZFNdvIIdbbZz6wkIDlVEdgf+meLUz6qFUhMlxBaKROjzWCI1h9v/Hd
PxwFP4GZaEqUuGxrekEsNFHnRw8FvEaaBTFhGEzCw+XV9dEm5WogPWNpIWAy//zd2asjcghFEc9C
z/LuE9/r3Iqa7HUp9MN9iI7a1f/PcDNPF6ULHFQWFzLAHdxFCvYoNA+ESPW/CTHLvSWYP+VEHvaX
B1vfK3wn6uP0yXAcIBI7fzfkVuUiGkSOuaHT7CEKXkuxRKqrjfoj1nIPkVz/ujziehEqSC0wkW8V
ZlCv5yN2k1wErdrTBld1cMXJUB2Q/mztTin7jdN1VekgQJMg7lDs4ICdYdbnY8WdBqEqkzUgG8pB
rr3DQBV0N5g1dOS+uRb6RtiZgflTy59kXz4N4V2iPuTD5yB9qCsgh+q1BIZZDiiHJtMhFAbZqYzs
szTzwqW+OZiJgpJUvvHYqzyTx6a+R61ylukD4DMv+3cLri9CfbBIL90YRxo7SpV+h045sWsQmbu4
1IqvEYqBtt40+r0kdt11J6HyEuFrurHyP/hWJDnQckk9NEKBxbfSqqbSoxhx7iZspJu5NX8aMPZ+
VABvb7z0/E7n960xOwgAU+BwIg1ZVPuQ8ddKKxUGNwt8FJtQDTwMYpV9vbz41lv5fJTFC+V+UeiV
54+UMU2w6YqMgYMpHWOFppbnF8fLo711DJcvNfudQU03EEt4i73ffUhJQHjHrOrR9TPpINTec2HK
nhPXkAoDPAGuy/67EPm3rXSbRQ96fx2Vn8Loyxi5mncrD79809WiBznO7HR02rJzCv0BmJybFC91
/LOurtP+t9/4ziQiwHOQ5d/m9HNqkbLHY8DaU3KxW+97j7z4aF1bJnouDeLf35oCf8zb0PrZWwom
BRWM61MkRI4lPSnaozA9i+KezFboHxsLvbDoqJV/W91VL31BNr+jHIn5hm0EfwuWk2spniMnfdYZ
+pn5X3shtrPoF/30OIDCUr8Y4WuW/Z3CkDc9lTDjeqyvJflrYd2bLQgoeZchJSyA3zaSK2xP7Mvz
v8ptCJZBjc0qxtTlKR8s9j9iCOEQkEuBHmxpUbaW9AUZfu1XYw3+TSkHPvLwqXQFXUK9zYH12eju
GluGLm9h8mIVkFbMaEEidxS+5132bhWk8WBC5vJ6t6kKzAfE66g4jVrzgoUEhaIgeaUJmOymRPsl
mZEjSi/RSKUvs1uAOCWedcp1F063SY358+9JerWkU2LC5xDuW/VFAFmRT8VdnN8MzSHKja9qLj9q
6Ysx0D1GGcOhbLdxKqwDGCDC5KY0O7hyV1RfTQwCo9cTxZVD+NdK8CxQOXVCSDoHNdOyGzT7bcUq
tY1hV1hQHHvn2GkWepjlw5fcIKnMkDjThtFtVT5SZNTlcZgQv0w0rzmqEYg8tIc76VuoeMcmzZKn
uFW0uzBPioc479S7pm09B9fu9I8vbMoy+PKhNwqmeQWMzONYC5LIF90aQdoc8eqD2mWmQ83MLmcg
2uVFvT4oMXnhLKHsp1gzAvR8NYlm6otjmDMakreHsWgzCLDDFhhi1RxlsrmlOfpnCU0Ejxdbx4Ce
K0uFDK09Fa48TuTmCiiznSRPXZqyBruAVpqG95DgO5EPOnOSfkZe9kvPC8XOqvoJrdFjFSdON8C5
Vyaj2ohc1kc51B7a1ci1swSNZTYYRvy4GZE3KAqtR+JLEZ41SwgdDy+jJ1osyt+X5319F/IXMvVI
mYJEBtZ9Pu8Ib5Q6pXHRlQWY2Y0V1IfOz4e9om/Fzh/sL1j6XFQajcSZ3nI+0pSqUyD4wBYM5M52
fgisEdpva3vBdOsHR4pq3q9eaz9ffr8VkHL+4sQcoIgAWwMAmyf83TGlpDnYoiCZ3B52+JcUkOIN
ra8cwX1pdDMK2m6QlT2mN+T4qiD8yhvsrKtwLJxG8YFSkOcdOxipVzoMeFtMqg67qD7+cfkx1wGr
yX3KSUAtZMb1L+KEEHePaKx1tDsUL4fYVUuPWVnr94U6hU4fatFe6dqt7ucH354iCAhkcNdkM0uk
QIaUW4UFPF+EjHkaJJNqN34QQAG6jVW2wgjyFWCag4CEekP6tBRyHIURmJZpgVmRI30ndaL+kFTT
56SIJxCXVqO+jjUaXVaRPNIBsHV8Kb8XljYcVXQVv1dD/Kz4XXXoGkX54wgNXopOLsfjUa1YUshw
mq6Ceigql9aGjzaSJtjFgEv85e/70TKcO31vd8v8nRfLMCkLgDNaWblhPYEqSoLxxkTAz5agDt41
iqAeoqHci3ITHghE9F1o9EiBZ5WLVoSyB5SVHfCo/g7tbHKS2YFljIdh6yHXh/CsgEUbAI4FO3SJ
BTcaGWlurSrcABrYZ1Xri/vJjL6lQ2h906ogvot040Wy0uaTYHTqfW2ELQDPuntEnPprFFb0KEox
2boaVupcyqycR0mBJiYfiHLh+RY2mxZouN7mbtN+C9Ehu5a9qrpWE63/lmUgeTLfgpvpjdrthEfQ
Q4MpzF5Mi+BbK/bXfbrlPPnRLLFc4OaB74NTtnictsH8pq3pqCZ+UDyHdR4cuiye9pdXzEejkLtS
94GKAXdYPn/pFgx3UwKzdw0zDW7bKUT1Vx+3LDfmZXcexIEMm7lZNGpnmZfFuZMkoBzEMi8h4pMP
QaYs96WpTTtdCADZD9EfNkjmL8lY1KIJHBWArOcv1WtmMQ2FnLu4izU3YisSAPbGRh9xfaxxztDk
JW6ZrViWW01uRJ/MWy8Q6fB9iOX1Yz5IyS8LBcbLn+ijhUnZaW5hsV9m2bPz15GlKTASwapdLjJE
PFrJO8lGdNSjejzmaEL8Lir5FDbN+KMbxtAB5to6razEKEUrz5GRbemTrfCyzO98xkISZp7hMSzC
m6IBgxFh4OrWQX9qVc02owKZLkx9PcjMaSw6edorTwE7Zpdb4l5sems3iW37Fd/FmfmpWjnN+ry3
rQDdGgv13Vt+17TjtOn2UY8gLnej1v0w06i1kZYcn7vGEq/qHKdCMWmqyQ6UEPhckio/L0/2HB6c
rVS6OYQnM5ybnikf93yui3aYUPscRVesga+owRQiBZhb162ETkiamuFVBxrzOZeK8CoUhWmjJrf+
1pyLyKXRKFdn4tuyKGcmQWVNUSK5yZDGz55pnYpoGk5eohxAWoJ272rviNzXj6yIYkfLO3zpsXOQ
J+zyxqnPNpqAq0XO48yMJdrsWBGsXGx8SW9oLqWSS/M+uU5kP7gdof+9lKm3lW+uTqJ5KPqNkO5Y
X8jfnM+81wbNqFm5RHUhnx4EzaidQaZHfvn7rsJDRjFxaaUmA1MCJsn5KFALkgB5e9GdycFOIjfp
ScmlHr2xcXDZWtVTqWndvkRwfePaW3EEuPIo6pLBUleDJrAsXQMWLzvTamoX62Rs5dK4/ibgErIb
0l6+KRtpPBmB9jUTASJGuQ92Eqs/d2wD82k0sJSlmdxhHeJ7Twli46eiw1c3r8ofYNYfyNJFW4qt
5nq0htQVgpp7nLLM32oy800QSJRPBbJZB2XAlbUvhEMBQmKXZJrwnbaJfBixbN1YyqtYk9elCgtZ
lX9oliwC8SQPrQ53aTqPZYUsKvWrnTHh9xmNEkYBitWia2XEW0Wj+Wg/37+MOrdogBLiCrRy0zQm
M047tXZR+TuC6jDqLxoVQKHogEjvW2LrUo0dOT+m1TO6OHbfXzeQMYTsmx+BDU8f/brezcdsoarU
Oh+9HsEIuZj1z05ChJeV9VL08iFuol2S3zeBgAPCAfnmoKX7IaWnwlOwskRoJ2wcU433vsz0B+ge
3sE592PNEZp8F3T9ITKiA0y8k5H0e3i4O9TwUuAJQYXkZxacBjXb11GymwPFBFHEhF/zMKodTo3q
A/gErgK+2NwrWnXITIyn+bffi9gtmwc1CXeecAV6+5gYkhP7P0WeZlCPrSwfa288ptRIEJCquiDi
YoQaf3mPrdNfChz0xwzyyrluvGxJZ3ot0quqRNdrJ7sQps6OMRlEu826FZTRd0dm6ziAZtrJelLB
faknBCjj8nrUjb8FpcyvEi0zdh4tCgdjaH8vwDjY1ZWp3JG+bYkKrzQvkMND9otSF2uGo39ptGHF
picJiUyJSWvyU1aE5S0qrRJFw164USdfug/EJLQDIN1Sb6p7sWq8fZ0o0g0e09+BOLiZQYt8FpMp
nSmO+oOnWNmDkk5bN+/6jARjQIufMi9dB/qQ56eXPqmNUo9gpQqqBbsxHfzDKBvl4+Xv99EoM2mB
Zg2BJ63r81GsQtQ6iIEtVD8TK7EcIVxdRKHt8igfXHVEMyDWkEaaS2LLoLBqs8ATlbp9wAbJuKYT
9l3GC8GuUvl1EOHzKWqK72N3pC7nxFWNgI0RTZad+nF4w/xKu43nmSfv/OgADkabnCQNlC7SDeev
naeVVvlCXDxUVqY4Sh73rpmh2p2FvnYIy+AFj+Ju3wPwc7Kc0AsDe8MJ4+bp8nOsZ3+GcTAfiFxD
P19Oixb6Q4TvS/YwWcaLpUY4qvlivnENrgZRgcLjfoGMEz3mVZMks2ofs49IcCdEN2/hI1L9q4d8
4zReBVPzKMgasvghKJEAnM9oFLJMFWkUXEHNp32TdMW+1fPuZBXgIEwziA5t2OtXwmgaR/CBwkaE
/qaFcPZF8SwDGDrLk1Oeoe55Pr4iT5kSab12r/UhYuzYs9rSgFtNmQf+jhRPhaFFndC2Qir45oh6
Wpj+Hq1OscM4eVBqpMpqOR4dBHG+Rl0HkMgXOuwVK0N+GKzIOJm0nW/iuuvtEcP3/eWFsLpAyf7g
dCHshefMrAN8/vT5kKZN02ixG6eltKP6lMGniigY9c2xksIrPWzFrT25uj4RnOGunrVk+WR8ufMx
K3WomEZaPCkuSk6DnclDHyEdYgy5+ssIlfBqyKlNS9Ok3eGHgc+lpxdX9RSaxxF5R+fyDKyiT2qT
bIJZsxS1MWo7509jobHvFeFUwLUwcVvRQuVriaDw38IoqBu7f70haJzJ2OjSqAMrudx1waCpXiwA
VyiFLD5QdgCuhIzixiir6JNZA6ULC2X+qrRVzl+ohd8wUruIXM9os0MU4IMaI192QObc/1Kmffg1
zr3gUNH22hh53RZFEAzjUFy34DnOWeT50PHQe2qrN4Xb9o22GwKxvcOBIcJ/MDrk6hAffHiddpUE
+ZWBx0GHWKMTZWr38/InXR8Js7gRFy4AGorwS7SYZ/QqvZo6dTUNnAiSIs2x0QxHisb+sYjGERl0
Gjy52iOx7NXyxiystxRJFRL5gCffRD4WMWkv4xIxiX3qQq0J7AzC1FFttW7HDvwUdbG5z6Roy1Nt
XZMD/MD5Y4pkNdRYlhVp5FAnRL5M+Z6LS90ToBZ7Ir0i3TWx6n/3BTE9BeIEwT9H8tSm7BPY+dAi
x+7r8V1WxLKTN1NB81ERf2hFy6aPi1i5URLR+tP9NjOrkcSAXU3DFVj5+RqJpqwzi2EQ71VB/kyX
vKPipKLd43Ub18/qO4DPIAkC3kKZFk73vBvfVcuFFLxEkTPQJLhGmn43sJ3McqQnqir+4qXeVi95
/vvOLoJ5PDoPcwHqrfZ4Pt5UqVlFq1+8h3ra2IExhI7uJ8nGW62Oq3kUJKPJdSg/U309HyWLEw+x
uF68F4QUHWy84a5kTmybMvu0UeFaB0+MpUJleeOycZAsjsZiCKU0nWrxPtDlJ2UG1mLuEjsqiKhX
tR26Y1eLd14hP4V6bcvg7Es7rnzr6Kd0S7PB/H15W7+pVC9nWAXnQEhBc4HQ8fzdldaswsEqxXvT
L8ZdpgfeHimQ6FrKldZORM86RmIQnyZPjP4udJwxbTjJwQ9LnhSU25vU2mOoVR8r32hsrMezg0er
4qibSXlCafL3oCfBCfikcBRj7dWL42JXVvLIMSUoN1ofp/fhlAcvpe6N3yq0209JLms3bajqbpk1
ksN5jv2q2pW3XGTWs5S1m+4689l9PgM0MQHnEG/AYMM//nwGDCOPolYuYBdKrb7Te6jjfSc9xpHs
WHmvwUrmP9d9hW6fYvpOWQnlRsCw7pVTVsCriagLZNBcbj1/BE83ItnP4ILImXCtaMJtq/j1vqyM
4SZFq++6DpKXfuqim0xEQxCDyQLeQaTgtRGn4W2SMKGKP0lHnGm7v/UmUXdeXWHQnEC/jwr/VBHk
HCOu7H1J9LPvpUG8rc20uC5DpXFEAel9ZxphVE6jot9lXqjaZp4Kt5IilfgtZpz1BppNYfZwefV9
cMQiDEKdfNbzQbR9eZ6Ug1BEbRnDsBkV4aCiRO/pSo3QRiiVHJdh096mglXtqng6Jf301JTJLlGw
vhW7WrtKI3qwBIGN90T/09pR1HBbs1c2Ttf1ocdDwgEhrSLG4CI4/zqmD46qMmsBrLhaXtdjgGRi
AnMpMsGohFU02HWniBs33vrko1JL04mSl8XFt1Tei7AiKmY+hlv6/vSEZlh1JwbRVotvXttna38m
HylgMmc9EATQFvcq+s0lL4GAgsj6l0e13+dDH++bPioBlG56EKxPP4oKNI8Io6jvA2mY3/rd/WHq
nLRaMkpuFBfoexe1Tk2kHepvea8K+9KrcCZQwvuxluSrSAk0J87RjZeFod7JUTI8AXvbCu1WX3d+
JMS8iC042GionD9SVqMBYowo6SA/941/UidJi/RXmgNT8VUx/Dx6W0Lsq2/7NiSIdsR7yHPe3F3e
zQIG0YM+5p7kjqHmOw2yp7toyPs/LQGjgkTPchZ5pUlEUfz8xUQR2eqYhqirVpJ/MKfE/NYi3X5K
hVx5uryPV8EhkRnD0IliAmGKLXZIVPQRssPI6IlV3N6H8U1rVRgBWpaQOIgLKaJDi30vo/Z+DUl4
Y/A1QgaTrzfxSKpBtFuWmIgpxs8s1JvU7ZG/OyK96J1izagoSEgSxE3srcR9X4rPohkU+65OJFwK
8m6fUhS3i17zHN/Xx40jfR22zw8F7Jh5mSmFS866GXcCF3uQuqGi1lcUtcVdnufWMfYrzY5pGl11
ovwp0AYnFiNUm8L45MnJVll1jQXjMaiOzPI2pBEkEueLQAFSicFPn7hZKd2NYujfobWp7ImyATJJ
Zb5L4HTsrFaMd0OGuXcSZxvB1Xp/EVWQOpA8UE1Y2WSkkx9ztXRwxFv1SVUF/6qJUM0SgqLZoeW1
T5Rya0t/8NbgtABIw9ERMclR54Dv3QZLkOts6jRP3LHIKmRYC+tHFQi40TUxpcveFIF3UDmIqJix
SOtyXw8WRYLLm2K9y88fYhFXpNSI4qpqE1eIQ+FQ6kK0T/LI//zHo0Dup8dDgxYS/hIeljaWJMRp
FLhyH4CxEyVh12eQmC6P8sZGPb8oKMPQMoS2jQggNdfzGQ1HUS2bMQtc3+p3XOZ2Gn9JlHAHV+kw
aN8s+SHSrhvli9pnjhGpNiBa20ra3ShgNdzeG96IHnOIT6FoN+GLPMX3Snatqa+tr2IY/yQHn70B
V4kY6GXbO2YN1KRMTkTmBzPrP0OEujX97ktR/cjxSNtXxU/Ujv/8e0EA5A4ERMBFsGQlQ/pp/TaU
fRdPlRszFWS8IurNiGdVrASkYAIiREpwJgks4200ZgcilDJwY4TrT4U2Go4HQ+80WvkhEAx/j0VH
5fRmZDkGWLpTlsiSDcCh3viiH6zOmfUFvhnsLMnc4naoEfWwWvRF3L6LFJobmA2Kc4X08rpZb364
Zayb+QRArnZ5Chat1fmhkfluNlXPvThZT2VtNM8CBxUuKKFBisMC/vTHgxJOAwchrge8tQzogxoQ
VWAiLTSJdXI1YRRxA7Ac/xVvOCSx0O2IRLecTtcvSkrMRJKqYqcNuf18f9TqENAVbjJUVcAHanqk
fRHNqdmZ2SDtWEb+TVimyfHyi77ZcJzvSkYFnATQBDwOKhXno1opfbRyrDK3sdwp9xwpwN9QS1Ac
S+0chsHUH1o42tnzAAZX7J8TgWxO3Xv9VeGdCmpVenzftFcIt9iG+diFP9TScvRxPMXjSVJwp4H+
BTcrzQ9KH9iR8iSld0pwb1iUgX2tftQn6TCKYNbrBI3H2g65Vq0wPXhNeqyRyuykZtcgl2nU8UsK
8Hk/JmBmzQrAYtDgFtRX/enylMyZ0vsZoSRBhQ63WWNG3gCQPJ8RY2Jvi33Yf8q4HE6liC9aiRnk
SchFhd4cGgqN0Rn7tFW3jsi3qO1saLRuEVohaJ/9HCglnA9tWmkwcSklnxDKlO0GAdqnNtEeKrnx
r/BvoYXmM9eemXp7JWJ7622vnqIGJHmqj8hldamMK68eXqP/ozocQuOh5Mg0MG99mlJstwbvy+XJ
WvX7kJYg8zdn2UFW0crqcRj8OFArXXgk9T4holJc54YQukWQ1Huh0KqT0Na7RBOLndATwIyDaO49
VZAeIjO0TkODw3FLSV0fZezGO0l5Gs2u2jW5Hz+kciRvLPdVoDcjdiDkY07CCUrzY7HJcsEqW6Or
lEdP8kkUZLU+QCTIv4Ew/yF4LSpkiBg4ouzld/5kanapW60Th127M2sjPmCp1Dm4h0d/eAUD26Oz
N6exM4ODSvH5h4/zScitfJAfvdwP9pEu1LvWD7yNytHywH4bBYoM9mZw8OnSno8yFEmQ9dNspTGG
xQH7PbZdWTZXl5fEmwrL+1UMwA/gFdBuEH6E9Mt7oUulRGoSQXuMJKs86JU6OgVKr/ChxReUAa77
WIn3sZk867NGx1i3+6yLiv04IPprmU21z9MhPlmZJV0jtvK1wsXHboOnIAgDpJLNz5EmDrtOyfJr
6uw6pwMZEMoqpSP7UrDPVKO8tbxUOwVBkTnSJMQHirOao4qpgXJng+obPtVOVqrqsxnriaPGRol+
nJls3Fyr7cxEMAt0FDhciUPfFuO7GDIs+slqsAl8JNbZawf03p3R6a7CPWX+m8HJ74IdFD+3+NG8
hk/exhU2L5nFV5jR9QB35nIkWeL5x0ZouZGDqpEfAXyeYHGqlbHT1aNEunD5e6/IYm+vCeoCQSqI
6CC9z0fCetFM2f3yY3FrHvVjfD8ciivpANPa9veSLR5SRzkWX7q98agdjWtxlx39XWALh8vPsbw/
l48hnz/GoLdt2Iml/IhKsK0hBZdoP5TiWMk68M2NNb7cScTK4Frm2IvIBCmRxSurylxNCVBbG6RM
uzNM/0udWdZG9v3xIGCnKetxMS91bwmoyspLUsDTIW6KeRiFewzkwo1XmS/4s3WCLgkQCHr9s3Qd
18/5tGl9gJTrVGSu3vq4N8O1Rg4692dmvrdDLOMHrYH0oQQz5wjxtLV41u84Ywn/Vc2hrL1k7FEc
HuGhMnopxjrsyTGfM6wtF9fFKIC9ZpQB/rtze50SnnL+jmlC5SdFeMKlgpu29gTs+JSQUD9eXoFL
cOS/xqEGjgYItTD2/Pk4aIx47AY1dQcxGq6CbOjp1OZOnscG17nUYC7aFJVTeVq1M2M0XQHDT8+1
JnpHqcOTrkm73GYl5HtJqbqbMRgDe4qhfpdVqx/9Yrhqg1PchT97vP6cRqpuzCJ+ghYeHXO5+DXq
XrzRR18EQ/96I/pC9LBmBPRSPmGENe41mZK6peU/jirl3orvpEEEtVHxCW3VR6OykETzzzbz27gq
HSJOcCIq2rPnMzkChDTQMKcgU0va5yRNwuuiJaVr1NS3k9L4WhdbdtAfLBIQKSCUKajxukvEQqxy
kfRlmLiNoQYnb5xMJ1GgRr2tkf/6Nfwv/zV/+NfOqv/53/z5V16MNG+DZvHHf7rFa/bUVK+vzd1L
8d/zr/7f//Wf53/kN//9N+9empezP+wzuKPjY/tajZ9ea0yF3sbkGeb/8//1h//x+va3PI/F6z/+
+pW3WTP/beiNZX/9+0dXv//x1wyH/6/3f/2/f3b/kvJrx9cqfcnG5S+8vtTNP/6StP+c9UPBDHOO
UWOYodL96/wT7T9n/yYaBpgt0M7invzrP7K8agJ+xC/xKSi7gISdZSY5s+q8nX+kGv9Jtgm7g3SF
VAmt4L/+z4Odzf3/fIv/yNr0IQ+zpv7HX+dXxswr5fCZe/7AT2EOLWvJk+GRUjTwX7zR8w3fhhmG
PRv+o2K0C9VBq+6grQ2/8P2pN07d8331NjKzIs9QUCJ98rrz9W30NSYXfhA6NfZ9HqxQUfxZ6o1n
7H2lGNud1esWxDGziV/rtE3zf63Cs0X4/sUX5a15fPrwQJ7APFCroG5/Pn6j1kVd6BHGxjSvRBvY
sao4pl7nx5xC1udmlJJXVR4zecehj5xwU0j5salF9fhuqfz7i7x/kPlE/J/b5+05EOqhK0K2Dcx4
qejXiXlSlpiaOFE0aTeiEgffVKXtr9sAvvTGS59HRG9joR0BsBqWB4zpN8jQu3Cs6LnnOqGOnDj1
1O7Z9OA6aLEXCbBjZOYcwfBhozu1XmAwEGB8orHPYUaQfz7N9dAPTSuC1m6mpJ8tGActvkqajuS6
gRV/rIZQLO4Nmrk//3xeZxcp4AfwWageLwbOdGOUCyl2hMyr9Ht4Fl50jW9ugo+LX28pAK5XM1c3
+DkYjywmqrTno3Uj5j9DXCUEDYl2U6f170htm/YwDZmtdFJ8EMapsqOkz7KNffTBBHOCsHMhsPCi
2mLkom0UwFsK4jmDrt100QDstpPEXeJHv5HAtq7ieV1dntvzi+JtHf1vys5jSW5jCddPhAh4swUa
bcf0WHK4QXA4ZMEDBVuFp79fn7vRkW4cxd1oIYnsGXQhK/PP36AtxN8HahI2A3/vrBVqBkS8skkg
S5qfntVxUvEs/7eP+eercdtzQZVBCE/p/Dstiag6mKC9qpPVozzERpWPcdbO2xfR8HAM/vfv9DfL
otsvxePjYzy6sJsE4W8FITCsqpW23SVL6ZbvwdL4IgF/ng+WhRQpZZPoVrupzvMKMNYxNO7C0xQm
OlAs3brWM+OG4fLfhFn/fAbwiKmSbLRptlmd/vfBqghs6TAaxh4zl46+mBl6/naKqvWemOPo/7sW
ceHgokgtYmZjDP/vD9sAqHGCr6mJrHQukzQLdJgOCeAjlKSP//28/3mGbpcb7pU3eJH9CjfcX9cL
PhWo5B3pUF5C9yFjgjPU9L3o/2U4++ebeQPcydiGEgDV9j95zn+peVNmKe5G0SXD2i73pTbqw4YJ
1q7eJDwMICjxyzRU89pkBhE8//t3/Ge9vYEM3s0Gg9rOxPTfv+PUjmJS0D2SHJ+BTzkX2AUh/ytE
4oPsVPczMq1/YzH+P57rbU+JDheK3T9fGonC1G8zv0mwoldXY6vrdyrvv2na/lF12L6ymOMmoezh
TXD77395qjNk5PKmY0SvbRnX0C2z+4yQu3NVIJRXbti/WLy8/2J/9LfNN68otZX1AttRXlQ+9fa8
//Kp3WAshrOoOQnrKI8umSPCY90o4khgt4ZHo940YdkAK2vadjMHSte++Crapj2O5rJFp9IMKudY
zaX1r9qlfzx3vujb6htKlw2W/Pd+BsZ0BBPA0MkGuesAvF1C3vY91qOWvYSY1gflZVJtfs0aESWa
mfI0MvjxGm/Vb6yR8ejwlCe7NHTm4t/e63+8BDebVBJkGHJ5dEj2/vvBLapAYwoln4mpDL8RV9P8
2KBx+SnGhsXTVraGeV/UBgeTPpE20NoGBdC82UHc0iB+84K1PdrghsEuEot9xldoRbkxzMFNjjEo
veu3npJcwXpT6VDOi4znaHXLmK/RVztWiNVXN3CYksUmZGOvVTit+7VtiOzrSWnPYrfX4xibQpn3
q6/C34BorTqOmV+We2i39brvbWDf2NZ2FKQ2KdJnoaMZu63buzWYpSjjPlf8ENE8PROnXVxNJ2v3
dlNUObi9qn8FME4Sc10bPEVUk4vE5ZlkcWEs6tpVG5roXDnhxRYu3hlLv9ARTVsTVh+lX+LXZDpq
Sv93gfj790JVp49HBcxCEJbK3ymxqq5UzsTbJsZDvexR0Tp16u46/9/kZbfbgq/4L30mcj7+fvuG
NZBVQR7a32p7qeZhigao7jaxAND5bShBEMJ1Nya2WTB1b8TUx0trFQS6luyVy8m5ZsUg4szMlpHY
nsEhq1t4D2i4+3YnMJu6buPGNghQUtm4OYOwENMOjSHhTsuet6rZ5M7hxcvTHDvuBBilPmA+bJOy
mW3Dfp2KH5u9GEbcYLmajGvhp0S01WmhevMnQcXHTsnyO3wIMcRhVq0vBfYYmAiGmgwcnuaY5L1N
Dp+2tnLnS/l0K4nFXnZE/WZZ0F/lZofLXVFUZdKHnY/T0WRmKp5CNDiknGfOmXoQ7PLWHVScBTAx
cXKrVpPtThg8rf3g3Vd1ntiVYfr7OTfMYZdFhuwPKCX8Q55rtQdYHToc0aztmyMKAqR6Z/vJl24l
7gjqtCOFvh4PhoNeKx65eYY9vqDLK9qHKM62mVTcvgrwBNDlk7X0t30RP4VOLXbd/hHmrHHGbA7h
mFePT5mp+2fpBtWLjbPUb3ec4ddEOevA2IJXTHIGjlyHbBaPc9RL5zDU4W1nNY7Rn6G3ho5XzfC+
Z0tLfm5nbXgRFI4KMGEY4SlClJuvZpHJJ8tb6hNISHHXysw7G5MDho2F6eAomLehNh9azX61d43y
UITzyOrT8kCtMf53pyMrvt+kA/8wylwzSs5r9H3gRD3nhtfH3QxTDSRvBQxfLedjMqV1XHEHjds6
e/fa1b4OJgmheH19WaVoSSYIw5WgeMNak04vGrY4zARIRYF9TxhIeWkaz3vuI2tFajYLf8JVyKli
Pmz4o3QAJ68zaE0PS0gCwkOd9b+C3H8pyhGHo8Fe9QH7VqxJ4WUTRQZM996TRywOmbDtPWRs88ku
XRGXpqd2hsCfRBREXq0L/Rh2lsmIvU4MH3l+Dup+SusK0V0WNaS3Mb51B5dUrMTnIE47qtYIE2vm
CZaG4aejYUxnyP9Tk7ZZlWVJUQzBqyXK1xy8SZwZWupTNZgOCHlbjAc76jGo2CZdfxtJWeVJVl5N
xRDsxUqDiBRVd/O12Yi6qRVSuNlyt3sx++rMmE0s6VB8LE7exl05vGQOAc1TvcZydvawr98HNq0l
k2PMU/ViUgBPWmUqXbnH45XCRQrT2qNXb6p9LWfLS7cl8r7sMiLmtOkmq96NTqse+25cMgR/Qseq
copEeOuWFjUuUlulyBVyhfu0KMt4tIecyRn3yMwWTrJ4+VvLWvhEPsALQfHyaday+MoXvzm1XX1X
TuNrxIpj5zeYdQ/ez15tP6tgqEt8NavlB93OV+RyuSlj+RyUdL+XhGhwnl33pDYym9kKPqtIPBq6
ay+mdI1vZXZLBgxW5IHFh7V9DW3xFooIe1RLJVuI2ZQpSG7ORBzMoPbTeJAAwbvIl22qRvdDYGiK
eZD9aJHBnExevy/b7c0JiLpuTHURvrrHqL/mNu3ehGE5B09Xf2bt7frQ/oi8/tPMi7cIcU7s+52f
3AKCE9abP3H+n0sY7voX/d2zcrbX0KxM/L/AP2w4KrHXs9Hp2kbG5Sjues5YTUr3MljPRJ+FSc7F
e9c1TjxYPdlZC96JA3SZXe5bj7WLmVW3LSrJMQ6j/awhjXTAPL1v79ZOGw/N5K7x3Kx1zILO4RPI
dFJ+bu5s2BZx03RunLdGIoXTPbQWfsKBzNZ4cnp4CJNzRDti4NZZvorVP9DqbDQIBBwp3pO5qM24
7sWL7fAOhW33WGlYQ9Pa0AkXv8M8d090b164GyQbybi0vK+KxgOvJozdviayz757k9WeM96zO/RU
feKiVEGHzo+ujOiIxPWxGi0jgTGmXlyUFYnVtG+mJv8lGIZ0IJTvQH2eE9uTseq3E93E/TYuVRxJ
4LrN6nf1GrlpbTeXxRq/t1V2Hoc6OxSqbWPDndPJBSwC6osSz1POTgxFnvZLOD7UQf0WgCjibWOZ
fDFN8Cq3zdi14/xWTri3eeKppv+KQSlUjKMGtOjwF3S5BbeCQtwZ0pvS3sh/jbYodotNRWzbQMfB
IJqkNUZvF9mVuC/7/hf7rLPMq/AcTQ6+13X7JzRQTPDZxR/Gwzxx68xMQ93lX+Dq7WWovWYPwat+
cUmPe9syyZdi5xHdjbGlZt/2FGiLfaCo9ltlHuiaD/1q65gz8dtuSGe3LUCNedQFIehteBp6/Zxb
7tFal5em7e+muX9GO1d+x0XjqRAFEt880Indh78sXYu0y2vntC2DDZ6ly9Qvsgo7liHNMG+M86lA
A1H6z4Ncnk2vQ+W0KpKCSL3s1L0jZc55d9+6iuEijBDN4S5RVjn2mbiQqIUAa0mhm5cH260eqqB/
zaB3x+y/w2O1Ln86EkBIm9d3ubCoG8TPLfZMrLvICZUyzD/+GPWaL8XGy5RdKq3qeqm6ESfVhlUP
sb93UKgOsung2NpLcMpG9eS0nH4UYJnEGIEvvJk+ArGMSMQI5KPgSMTUefVgihVfZdOPoWu2b9HU
/GKyyWN3GMkSruxu3g0Af5zFzZ1jEegHOerzhPkB5jjRBwXcS5B+/ciWohhjS3CJO35Jn2KIO6uw
zXtX1T3BxF7Shdv8tDYcSqCLJtZVreO8yDCwXbIFthgulXmns6TNSnzHi5Ql0yEP88RxNf/PVDxX
dsRN7q1mMvQNkY4o4aut/TILOGegAdE+nKc4dMkWbNwcTvlCNjt9dLKu2avfyju/LgFlbL+Lm6j/
KVbrsghChqqsmo+ecK1d6Yxyh2bt29L7mGQ2cLXmPnvoOigcFgBD3VQns37NAnHMVr3TyCRdaV0K
M78P8jI1w4HbuG3nZM0MM5YVdMspc3DKl1/Fkv/yg+Ikbs8297dXD9vHWG9ucFq9oUpG4kxj2QDD
DXZt7aq8D2O5+YeePCpjrcu9N9jX0OKUmRgfuHh8yvHgO8Z7xtS2lnOCv/qVTmNvRqi4XWQXIBpf
dr2cx6K7bCYRbabNGneuonj0jL2o9H4Jwiuo8pvZZF8oyPbe5KUgRyle0GnXBS8riR3b6NXx1lQf
wbDtpLO+dSFcnpkbduys1MVjYz/ZQ4UTcX0FP4WjMC9damPmmUiHDMSsLTARnfk6cE7ZdW05PpTl
SsOO2qXNqe9Oth4jxSkoWueQewvCsnV4kXJMB8Po9yF4Wuwtt4bH6N7NCZ1zgJihNsxnWwQPbgPc
5CvjYnUTdEuzms6+dmqOlIs4qxYXwy3aQ+dtPKDJaJvY8KMfBWhPmlV6uF0FSOwifdW6vGxhe1f5
anlY2u5XQMJCEqxledeFdOR009/CRl6DcG0f583Pj55NErEZcnU3WzzYRnF0dGa8FUwlryKMPv25
By4KYP3K59DHtS0zkmkEIFS++6cIwoUx1GF0C4IfZoSjQeFjMrUGEvKfs5EoabeJzSVAi718AK//
nKcwiLMh6FO/DV/91bLjHD+Irq03/AFVeQ4b57USIcwLIwDWkE/sb54CoboHrN6GZOu2Hy4xqMPU
20nuzzm6iuBZ1Qt9w5hlaSP6K8TVmoAJVYOQBieatIMuvXEfKSjMWF7UO0DzxyJbgmTsfMgiEUaA
svys2HfG2sgfu76m35pUreJwlH9cq35qxlvoAThSbPr9+2jaTSJ1/9U565PVR+6JxBvnzbCmJrbX
yUtqXEtJ1xnVeVk3dnvetDNssew9AX8xlhpSSJjLn2Uz39l1f4/Rd3CWm5HtHKYemEtrAd+UwnHP
udsuqlg+prb2k7bR1DnakY0SehdExDHsGstvj1ne/TKmiuCwKZqSIC8e5ZQ9tmNxXpeZJN+mjA59
9x8WSmCkhrtWiTX0a2yFOWq/yipj097IJHP8bFcOlRVHZfMut/EYhIpyRmWJTRmkurnZxnvlFoN7
7La5fUNt8xsv2PBqijG/N0OpoWJJ+5ZFEMSqs4y09ldx7yxyb1bZKV/tA4sh42Np+WAfXl/UQKZs
wzU7tLUBP6vdhzhFiGV676JixItanIJgOFDNdji8F/GoiBWY8D6ayby3e3nnbCi/PD0llW49Li+a
nKrJn+coeO1K5SbeNlyl6X3XbfQYzc5xbkzrNOCLkhghvrj1vKalGN/czXjDcse8yLB7WkPxLK3u
uZnxQa+24sNc5MHBlIstvnu31B08mtE+D15EHK9KQ9nfKxOToJ4Jhqt6n0+KGtUFe3ceDqvCtstR
p3qbMIgWY/sQep1tJX7Y6jt7uJm/LNGpaLIny21FsgSqAjHBeadv9k6zvjc4O+9EbaXKYqhViEYx
t/sz9er27vYW3rSBnwZ10BP+AL+wi4fMNplZu8XBh622q24ny3X198YKrTupvDV6Y2CcXiIzQ7gk
TXjYO1Q7+CYbZZn1dUzw5vbg1TTQz34xcE3rCffTo1ct+b0cjepJiU7+GfECGmNjGGkZJe5ID3Y9
QOGwiskl8kWB+SSi8+wvkBzv3VgadTTMfH2YHF9MB2Tx6r3Pyv6xL0Izw0e1MOp94c32NevhxO0G
a8n8U+fUdTp5dhXueKVCuSPqZE772Xrtlhwj3tmbgle/n/IrPhsC+pomrzl7JYnxCW8h81Mp5e5k
+JN61yel/nQGDBODAb29tMuzLzTevlZelvUeTtn0oXhAnLDRiaOsw4nCzZcnz27mfQCeZYwMC2V+
nxniVblEfhFVkihVP2cMz/U2X20RPQEEt4ke0DITafSocri7se7Ke1sZFYKNbMw+vbysHnO4Z10Z
VEnZmUm24RStpfsphxCOpw3PtWZJTG1HXsQf2jy0bpzdxMPX8Dis4kxAtEhbX3WPXTtclnn5VmHY
Fo/SnF+HwP7Akvw9CApAuLoFCu/z4LNUZO2sqHdi1lTbpYimmytr/i2vPAn6OJjLsaGWxPXovdc6
rF+aXny3sQrizBG8Elf8Ti4SnF1QT05M1ye3OOtaDPiXzWLwFBISb74M664R7TEYl5PhYJA8Y0e9
dcUuJ67ywnr9s6vK7iAKrV7y3miWu1nN7U/mMvEp2yG8Yp0o96oI62fR2yC7hUoKPcFNHtb1GYBy
p0V4zld/u6pl7BJjEHiSzShRrdJikipxmDFb4b3wgv8cB3Ut6OYf22jA3vWWQpaWrTLeGIRBXLHG
1C8ac68T1yKyGy7W175hxqu3rbwGwazPwRZ920zEjaRgXoVTfnP5Hi6d23ZpHkTbu+E3HASatjEd
x9B8qzsm+jmv8nTNp+YtgiVDA954L5YQ/Aq+hSMEm8yTmmS0U56/Xvstyn/dGF+/vMVb3mHeOnE9
ue8SesuFBMj6sRQGfbhHojfpGQutBFv0uCjNuMRHL460fQmHZU5U7+GLto6pmVss8Uf1C8/de74W
Nmjr8JPNNvxqr38im2j92eegT7wx+wYNLVibm19Yj7TpIPHbXVr4vmFXN8diydDG997y5iidlckQ
+d9ta7JTSROd0EpZezdqLKgE9oypdVMh0InSAmgodqW2j07rhwkecf4C5TLcwdd+8ZciTzrM4s6w
3Jc9L2AVFx5ZJYFHI4Nc8fuq1z+l0+516GRpTa+IHYZtp0WOR2bd6bE8oP7zuxcxmI2xa2x/uJ/6
DcTKcRbzzfUy7gW7L/pYROUHIIkGUPFNReyXZ13sQpkHbHTBz3Ccgc09X5GOgox5fn1aKkxuJlwE
6lgOCjG62Y9H3XvBzTLLGijvtXHqtF8+DI3fEzZxy2juct3tO98RiQ6FeAnQC+NUMd8ZjY2NjeNh
2DMV+Uc7lp6KrXHVrNwC86edVwMRPZHzG4acxZLAUUs8i2L4Seh77t6VY+am7NFr+OvDaP3qb0gz
85Isd10206jw7ggXx7K85EBiZBbGml6QdlFpBJj7fpsXAKQQyVhNSXON4Im0iraN4tnlQB71MNxS
HkCteb9Xb07EVEY/N3PRPsMJIVJ03Eirs7OVF0N3WrIpb0GpwXbP1mQV7u9pWhfe3mke8LZvtnb4
UfJ3rt8dvCWcBwsFn/iM7LZQd+aGB99pbeZRpCZrhfexmf6zlcCjOcVxErlmaYdImrgk2EVquv6J
Xtu0DlJmjnfirvA7RiBfFC+ksPufohH+VTLwi2Pwn3XCcOPKn2hPtUtD0Y7H2SQi6KleaPLObrQE
DtT+sSLrZ2qmb51fc6jayudfqEU55YSbClt+gJDAKM+5rfSA+/nsOHky2spVZ0TUdfPgSFddaz2X
w96ZoeXny+JHyeDlGfMVuCN49tBo87ORjZk0DQntvyfbGN1Hvfhuk5Ze43qsyjxT7KRYDbUfVDfL
I7B8syQqJ1g6ZXnZRDE3lwHSg/yrOpNLO4VpCaq6Gwx7x7h9gF0MK06ByIbyswmCg2Ovh2jtn5HA
rt+7Evg5sn4ZawlQOCIP7fcLbkbgwj3lJrLkcQFiftqAW+GX59aFb/sjp6vFFul3OJlbWgXr9jFi
6oXsvo/1GBIev4HdMXGBN6R6ZfKZFG6uugRwuQ3x+d7t+oBRE73aOojE9A3WRmK09kzxGbbzzlYl
YvgqovC4GOsPSxCG0PmoqqpI7cUi5CN/xH0BMq9esWpDhWL15XH21Gc4uVzd+RYcJd12ygiVI/CX
dnDu+FnjsgpCvmJgynQcUP5WcbVEUX1wzanzn9a6DoNdGS1UAzX4+oDHBM4uba8Vr4gvG+duDsz2
U7irkElVFot7luPaOGANt3Xr3sLCYz2WY8FA73oVitc2n5gLusBhPGFunGfQnTo6dF2o3btClkQc
SszbIpzV+qJNnVX6waUtDMiLXWtjAs6BCce9s2C1jb3eaHgoDJfAP9pdYQQpJgURw/fmVaTPC5OA
q950uhNfb7EdrcUm7DxTEz93EEhoY3BG2MLC5hDrvpOTXT3RMSvxOtW6du4qhWX13l8M/qmpQmFs
ml007Zx+NAUNTHY3uFE27RX+TPk+RwqL2jMLyezqUBQ7d42FsP6lclZy3aPJG+ujWdTbegwbr+pl
/H/LxBKWc/Nj8X1JLsnolM19JVnr7Mx1HvsydnoxbnHkN1jSRX5vF0f+ZjQ32ZDXF2tC7jA5pNgJ
d2DCsoNKn72u4Up0K/xH13Kb9sPiTARZQ1RY32cY+qkzqL7A/TMfEQUzBtY18Ma1MvvhCI9sve18
3uU0WmFMqmC0G1a2l4K+8wHfz+LELu5PFGzfuFIZsmjAL3Jw9CPFe7rg33DBk6Q+NnnkE5k635gf
K1iO402HxsZUKt/yLhmNwU0sGdEbte56ykcjj4fb8l0r9lrIqGbnaw5L2OBRnn3PWnu0brBa/r0Z
i3zdjyukJKb8YSiPQND0lssw6bt26FES+AVnwRsdeakDByAor/3ooVFaHe0iHBm6yNxmDGmzNOsq
Xe44y3TuzdiOr7e1yn6OuKTVUEUccydsf0mj0uk8eHcCF4tPJSz9ZBCm9bSMxVoc1rAaksDYxGkz
zZfZJneBLPViDz3DB8ipA3w+6jFLtIwQrYjZPheUCHlWDGQHe65/18Iod1WUyRd7IA4gAZBz+U2w
BmX8G35EfGkvGFFPP6qiXXdmHY27qXVJbwo8BM1mZ/BMEYbQzaJ/ft0G0z1uo1OcWytT14BJ9Rpw
7hJcGL657WYXCZta+7MGRWBxFkz2jg2HfqtYtL7nldM9VVbw3VkBdlY8nFJ8X7KnLJt7hfZDX/EF
N6kMXZ0Edtvfh8MQANZP4SOawjUDyuN7MnVdsZ0kReg0RFN9CP2K8A2osId+Wbs7a23HBycz5zgA
oWT6RjPl57dqJ/N3y8ycS9DPn0Nl1ylUv1NQZOpOK+nvuDGmh2gKnDP0op4N09D/DIqqyHaWtHVa
De0NIy2dpcOKBDfO2pNZsUOY7H7Oxs071IhaaaVk3nPCqtXXP2WA9V9cZobN2F8W14jF3ffc1dP3
tQ65JhzzyeBvuneszX+cHTZDNBjkmJhsjiPM/BCzrrQie7Lgli/Xk+NTu+Xj1Rjmc0kWlsEqZQ2O
AAqgVt7gABRZpefmeBtszgc6hDCedChTp9Ptw+gK8zgE8ABiLFTklpBXVeH7aNapD1FHUHi2/Af+
2+HeyDszi6ebGeY89T11NcRiqOkVOHFuY85S2QTIgxlieWIDk2DCnazYh4Lur8LiVQlDlJBh8OKY
ePJpGJUHFpIRSz2CLQ45piKIz4zaTMSKy8/mmuTDE+3yGeiSCPNq+T2bbSSZlbYTM41Igi6bip3T
GOapbTp1kj6NqFdF3sUqwLKQu3oHV66FEU9b5j4pO1g/+rG3o122SH1vY/363IqVzmPo63Tb2vAB
AAdv4S47Lt52ZH4r9qM5V3Fvqmc4Icar9tvpaWArRvtadHvOP/SIyCz3ssZyDPL5bXLLPOckPE5i
rFQXPGcFDICwK+tTNCw3l945O86kCH36RbQrQ7M788qeqjbfPmDTgWoLsEcTN9Ynw83GXU7bz0Q7
ltXL7KzW99WzxYOHyIy7GRVz1/j2o62i94rcR/gzTVMeZs8qdmYHtwA6Xp5ENPjMdqN9rIrNOeCV
OV9xkappM26xZKw4fjtrNn6R6/W7Llu8leQ8/1xKO3iQnSvHuJ9hoAYjbjGKnR7LbpWYrMSTcLVz
GpuyPmvkwmFtLTHL7b0rjSMBjcvJ8wU6T+WdbXuViUP6IwY3+mO0yzKFSIJLcvXLm6CZdAYJLZpI
eq817zovki7tAnzBzDboiaSPVN6yidUxmlt/YxgYE+m2T8BV1F3FNI6PjMqfgcLbizLr54XOeQmb
wt91I+MEefRQK6DdnjGS4rB6mpFZNIbOLyOZyPtoWVDL+vnEF0FNjAjsucPmhjjkZXvBBKwjDCoa
04VDnNTrCJXKjFIxu6+BWX428MX25KKSVYGZCb2X9TZZ1RGovTw3kf7Rj9ZIRlBt/TY67qPCWQsX
Xx/9hrvXasU95oKsC8ZNN3GhwvxsbE30DWOrBsAy0AV/wiqplVgpl1joMRjMKzdZLL3WuNQGY3W3
rMarGvvpbM+rvgiu53jIZyRxoGmA8AqHWxkCKAX1kLAmzi9hFbRJDlHzIax7MHRgZ02izgFMkSGE
sStpQwfmX7SYSSkbLOVNA7oSRTVta6yBO27BPTZJJZmsTbDrwV7u8X8GCzYbIMHCGhNrDKLL1KLJ
zz3hPZtZoO82Pcs3L2OIbUAqvxu+cdLaOHd6Nu3dUnbdHSh2Yk7Dj2LGqXievejil01xxojTOsrB
GN+y0LUugzTDu05I+QV4bF4KQ4qLZbVLnDnFDF+5NB9heJG0SD1j68CajKWPaBNvKnHd1ZAIIzxm
b8Ww4AVFXIga/hbrZHgTewtvus5+azyEBWsLweD/2ht9eM1gnKa1BRZmi42kw0XX3bNp9z9DtNZ3
Y811uB/10h2DvvPTwtVlMik9faLoy2I8aMCne5/y3NgXXzF63Wtg7mex5myGt0ZIjKeAes/GAtR4
axnZACFtzqRV7TIzUAcwE+scrLUR5xm/QTtAwCpXkM19VY/j2Vcq6uNB6/DcVZgKs+TufpCmnqkj
b3X0MnRVTYBM36hdHoyjZpOJAFcrixpQ1FOqoasdm0BPKdwE3rbCG4Zv2UCLCfYR4oe0mEtFmtZs
mRc1GO4ZU1DsqpxZBm+usM0/eaij4zTQky06d8233vPHp9V1DQLEZ/seA9ThvE3bt1KGzb1ixHrC
b5NkLWLdng1S2TFGEY1z8gM5D8Do9obUkeXYzmkXJntT6Xug/Tr1GAzNeAHGx/nXb6ny/oKM894U
w+LujEkMie9P5kxkVt/+0k6bzynOYdlbLqfqj1NlmBysBndBGLJpmCaTYzNG6EmTlqyfKO7Rzb3a
PXroGFacHe6KTpKw5VvjZRrH6kBBo2ervQ0OGHPjCuU3sPbjtAXgCRtETh+EudJzdzVypoXXZqX6
+RpmXJIZTvgoAfRKCDTWYL27cCponkpfnMO2zRImct852i1Ag9k3xRSrvGPlcUsM7OJ86S2dWO4s
fptkMbIXDaBp9Xl1tp3W+nTGVZ6naKM+eI5ii+Fsd33EDlDUS3vfrUb2zd62z1wRmOR57L4rjzq2
FsVdVQXqwVEmVpa9gZdi7t+mZLf7csP1NJl9FuPgdd8F80fBIQdNxCE8Kbp8gZjkhalUbsVg0/dN
k8C6aolUg3WWQkKj6tFtH63MkHFhFyBLs4PJk0AsfbBEI4vY1w3+D5ZvBFCQcEVe/OAXMF7xf6g7
kyW5jW3LfhFkaB3ApAYBRJ99x2ROYMxkJvrG4ei/vhakW2ViUo8svdEruxpdUooINO7Hz9l77V0r
q71ynHGb9JW6LLIBE1xBVgAnA9qFkCs34Jl5/lvH3yVzWx5NDg2BNXlvvhsjckBMuYeE2n3JNCM+
+nUUYyrvZHugHSV5gRBCcNjVNrOc4huuNzoi9HjnfMomtKdjPewWjDi7fDXUaQs3SUsAmC5MMbSz
ry/lw1Bz9gxFOXoGf1hdLrax3OBmt+jKz7G2nFhXmdG6TI+poGh6MR+1GQZtSh4+bzulXYZDn4DY
9c/0rWKRZoBcSp2OGRIVDiTxYRCW1YaOPg7bGGHJjvYfMWPVaN+NjBl3WCiYD7k2IqzJeRksB/y3
QRUU5BC3D5ywuuelSkeoCk1B4QDUBG6v1jxbvcNAtalt9xnmOlpBt53Lyy5ysvOoT3wPir6ImRfn
5bjXh1Ab1G1i0dJUxUwPtK/q5ZjSgP2No+BTtCyHCwuVjsD/7RIlR8b3J/k3LJTOHtr6P3L6xWvn
KRhLIbINjXlEPTYlAmvWeuoEDXecR6/7xrDeZRDcqRaDjM8p+DBGUcETO5E6sa6G043PRJJqLJuq
fLN0Vm+GTQGL/b3sZoYzeU/8xF/64X9l2XuoS/750Zz3o8nvf12mb22t6o/ul39r/16vtjn1+S/9
4AL8n2H7W40t/7Xtb6u6ukq//d32t/4Lf9n+TO8P0wAapgOFIOpHrNCov2x/pvEHeAvoOPzxGvlm
Iwr+P7Y//w8OIPAZPBcACv+O+X9tf477B71e3ICwz/ESkgX4b2x/nygQ4E3ByCAIJ5sWa+mKPUYt
/Dcl/WI2ZtemmRFWVCpn7FfPTSyY6BmLc9EthD5C2KzOgNH8vWcUdPV4o/KN65KxtKH95YcOjd9T
xTP5+LdLiKhvjuvq73a4z5YJvhja5DVPHUviag/88YuRb0wsRAEnQ06NPNP8x+1qqpEvmrdR4Gje
vyMWrVcC96ULEAOOByHunx3Ltj62KRICM3SbqA906MOn1tK6p1//rM9C7zVYhc/CYglFDv8yN/bv
19vuUf17DR27lG7txRSt4M9Cpnq6IQL9sTLN+DHupXnTzOPvONI/uSbQGWFxxH2CMWH9pZ+Wociz
JIs7QQLWIvKXGKTXSVUNsx/bGdAIFVa1Lzsx7nwq042mvKpDw9mb+9LWBeI2Ja47q/J+Y//5lFaG
GoRvBSDNsdawCmF/phq5jR37VhRHdBChVrI30VM1agUAVavQn/lLcpdN43Uqe3VuZhdJ72xAQaVN
+yWvch5Aw6ejUEZJ2Fruv3eD/fn1BGYOIo4tHLifbpi3uN4St1UUTjHK55WUHuqZzeiq7qeDO+fG
FxsGIBs+NRYOsawLfHqpewBc9bmhc/4bx93n14Kv42ASJTMT2AI2sE/+fbGIaU5Um2ydzONFBJ7N
5Bk1/9ZtdO05cfz533pt1k90CUAgcHx1jHx+L0xXFlmayHTry7rAxwijhi5Cq9+3LajipOIQHlfj
+EEYDuKrTHVXDKfyLWKC5qRFifaI5eJ3KTKrq+hvHob1meFRxsJggpTWYRr/+BZNSjnSLES6jYBS
3BJEgddEp/FlxxwKqnRQjAFL/zeX/rOxB4EBDRwsrDahSDoL5o8favYNmrwozba1G8V7zkbDfnGK
+jfX+x8+hWYkkUcrgs4H0vPjp1RCa/0U1dx2yhUXVHSZoHCyyrtfr0M/XUEyPlhhXWyVgK65w58+
JmWZyDPiAXMxF5e1ie62ElHRb/I/Uwn7VOwzrRQ3v/7UP1MOf7hxfCz7HT/NhmgABP7Hj+3syndw
E2JtQaEeUco5Gkom+tO7epbJjoGmYmRpFY4ejlo7ow+t6lIF7TLSb/M8ra1Djb1x2Bh+293nmkwS
wr9GN0DqmjmBWqc+ZG7jjmgxWklqyGW6yzInvuBRsq6zMTNupWMptHgdB2lET5G6iBcLtXfWOzPF
Y6lHl4kX1dO+ZznYKz0z6ysuI3PsYUimLQgIKOQakupNO5nEKMa+AlgumG8/Jc0krnQaOdVuSMz6
xHMC22ty/VEFTLPBZ+Up6omN2bvFveKURsqNIanqK3rDw7EwB1HdTpwxDo2oC29vGbOTIsMcipfO
cVZJkTUXT5Nv0jrxcg34mpHR6+AU3eH7tbTRfdXMrG1DrQSDKXp5VI0f3Y94OZ4KYomJt2+r3zH1
/+lJYjmyIDZRrbA4/XhLC5UhbsG2G7omk+86RSoNjAdHmezL0FqK4SopvGr76wdpfcF/eo5wjJk2
5Tlm+U/LIKVw3Ftx44QlENbtgkJ5K6umCU2t+ncwOvYn1j6dpY9fyP/wOv/4+5SKc0onn49a+vRs
zK2+i/D+BojS7RPP+bwTAjLrr3/fP1xUgkLIJiXuYU3k+XxR43iIpgW+iMFk7DInlSsi/S60jagN
dZf6hEQy/d9fUwEBgkKQShD25adFtbYtZMUzSOAyTe0d5jGB9hjpmyVj9/Drn/fTLgZPbg2o55P4
RAqhT9c0s0sw/7UTKjGVIbtWe9SrNAU95S+XtHmn33zen2TWT88LYhjgCnwedbXz6XlhriPrPk/c
sBTYDf3S8z+8ZSxeU6LtHohjNJ/pFPbjXq9bYwnLVi5rX29qVtC65QZL49V7MeZDDTm51W9kbDRJ
aFdqPqpK87rw15fnH55uOFWCgyIWV/beTxa9CD36SEKWG5Ld7V8Ac0LX2UR6IKAm/Dc+inrUW13R
rMqf8xuHYVA+odhuaCRltRk9LT1iS4L3wqr8m5vwD880oQDrGws+h7X/U0U/J6bysgH1ulrIpu8X
xq0LO32DnDUVqIWL7Axee/jNp/7DtSTkAnQtNAZM3J+xSrXvk9+uLW7Yu3m1hdC3It9pEvbx9Duk
3s9PNScIy11BuUTcEXz941OdTItbzAoCMCNOO8zsqEOShNbSzgo9RHtSXP76Mfm5VLB06kCbXI41
LlD/9FBHiZWXjLCZBAjSaJQ2dxeE+1a/eUL+6Vf9xeJbV3dotT/+Kpl2GlpizCepmH0Mfmm/t8qk
v8Jpjzo8l79zlPOf5L/448vK2kJ4AEnBJGVT7f74iZjnfM5hlR52iASsMMN50wWVYQ/+DnAUqfZV
bSVRCDu+OalJLozsxk4g/FPGPOAHbbI7F59Iu1We0ItwEoKORjpkZIVpVpQHI1NMpLITZQSWSvjW
cTY8UbVj9o3mpnjDNjHvE6YZH6pM6+u47wpzJ92enbuwSIRhSMDeulGeE8dbN5fp1bSU7cuEOVAP
MX8A4Wkgdm8qZsRfZTZNYmPrcb+6B9v+PanJ78R3ExOmNiKSeY1qyq8AbSehD8mSyfPagXuzWzJI
Am59+ajwSj7m3O0PwBfRVcREjObasGCh8Vrm3uhGUd8HCBxoNXvKWN3W+lS/OrXdRSffRb3HRYzm
G0cDH4vkrCiincrTOd/QnG7JOSHSYJNpvWuQgbAUHP661D1bfV7jipri6d3spMt5PxblN3StstxO
EAseOCwMX4p8nldE2mjEF31hMT/16U29RkMrkHg1nk2CvVhyOqBj1X1JBrdqdt1icY6barMsdnkq
yb0zknnJsVi5ZF4gfkLLyZdiQZraonxbZqXdNbmfoTKTdMU2IyPCFtvmLOxdVMT8P5SEzhuD9ORD
mMPI78rTGLdHOsZ3aE7wFJtybK6BczZPlG6kn2hR6iybdGAwulGlNAGLlRpUrTHX6GqmtZlNAa6V
geuyqE7bDN2EoUBYle6ixJyi/tgLr0NaWYoEy4ag127JuTp1JsY3hEmef+fjEfL3chLjWTcKzGOl
QfBR0MDI5rKmSqUIJqvozB2ciNlzZrywM24QnCuxRs+de8tfdBsjXQISxPqr3qu7PiAtyH3I0Kc1
NPBzz7scvbI+ak6VfDdr089JirOi49IxjN/mmayOeJoqGRCqEN8OYjEf+CAdp4Rq66cRc94dz3Va
kwzfDO+yxh+3z+vV6maWbHIbx4vktWhTt/hNtbEuhj+95IgIPY/ugQcZ48eXPJ0c2JiGsfqiGWXL
StQhW7B52Qtt3FJ2rLapcQzhCyDALOzjr5fOn3shFHOr3R7uFbozCtcfP74yDSlN4urDhgZ4RXcZ
h3pboGPyZqMJytXJ2dsNUAOhVWGjWmT6du1em9zw0HP68aIxIL/8+kv9vFXxOguOtVQpVGI/EUq0
0huZegq04ZwubNvIbzRP+huZ+MVv+Hw/9f0oZSm71h/vI78HFPLj7/eRO/W221kh7ceROLMBx1VW
VxewhezzLCb1LXGQSw3ZYCPDTjX07k6NmNSlAy2iJHCx5p4H/GC7X1+Dn4uENT/nz+MvHqqfyFQp
xgxlZMRe6khgLnRM40hoBVGttYf+MspF9aR1w/ibh/En5g9lIfsNZ27WLHjsnze5BYN36iDgDsto
iK+alAWfNmBzrHoGjiISAJws9hah5e6Nm3b4d3DsI8PQU/WiNUv5/OurAAXg8+tBwxh+uutw/qAH
/Pl8brTTpFmDFVNBDP2JLJeFmY3gWIirgTS4gKlhau5bt++v4jjjOGKiW0daRkV1inmGvw8zPdPA
Xyr3OOWGzjNdJDkvFV4RfStb6ssgQjrYHDkys9ZVfjSd4sbzV5ODLIBxxJbzlPe6fjCRpJrsvxhC
GOYb7cHMkrghK7guarTtBttoZLJIYotxxBdm4pUI9Hk2FEgx0yLppuvTq8I0gTYNplHHG0gaEBto
m4m3BqI31tNSjtPRIgUVA5rTjo+e19bWZraB5EMXGOOjwX14xjJcdIE1xrVCFVt6OGOdVJVvMq7t
Ylsya/dOBRGE7Gup5qGfCFyyyGt7Z6Wuee2gL3wUy4h2z1gsQthZd60g6gR5HnY260uYTqJ9UC6t
hG1vTiU8As/UllV7fVnWrahuBtYURpcTmSxBTRrqk0TJFCQTgJrV50zDK2mUqkLJxM9ihtjJOJjm
uXTWYXJ3M9Wd8z2rvUrbsy8W5Xs5zHr3kC4cQh9R3DvmQeLYJSllbjOdaXXjMlVPI3VcxkheoYMQ
w4V0Mx+plRXBFpgLcpyO2cj4bz8nXZ7uXIfp+C3OlB5Fk23JsG8xsmywLrRp4PSNbIK6UMl1Okgm
jU2XjQ+QVhyP/gUDB+5mLGQ49y2mzxobjwxNPdLNXWvp6i2JInxlsBzeXB6iFC9/6jB1XQTGFL+a
zU1tM4NzAJ1QoSW6+sp5sqd5lbWI9JM6ldHRm0dmv0Ih0g7tMqdT4HcpE/lcafZ2lEn3oAAP8pRO
c7Hv5tojParCRl3LkWEYNmx4umgXsgClKxNCXaEe3Hba1Ou7peIx3aQqx1ee2IN7nc34/JgFZyVp
CQjFmRGanXqialDICTP/Tz1pWs4hcGvm3G2Rlo+YqbUSJ9PoUN5pQ/M+kiSQHGB5kKNQVgxmA/LF
imJT9G3R7mWROBfZ0iLNJwzEMy/8av0cAnDUoZpsJMFOPWOitiGA7BsEXUA9FrxvIQ/h1FxMKtIf
E6PiAaRDrr2KMXPh7PilckMi1Jz8UNtQAGNnGg9aibBjm0b+pIfYbi0GoLP4ylh9RgHWk5SKX4Jh
QjirlrKwm9JUX0+tmgzmWZ8lj1Q1vYwajcSQJKvpedEWk4G1z5O2AfFU72U7rZVN7D1rtTalm17l
PnJZ35Y9xarSH3vVxSpIeahO02Jn746rNHKidUylTZEOr4YgtTkY3UL/iqRIe4A1xAyYqlK7LTsL
bkBKm+aeVz3qwlEMxVfM7+J5MP3+wTGy/GMcxHDZAi4xmT0ghcZnrJZHcBcxwkrX1Ta93vdlkOUd
Ei2nTcx4w3vWl9uZqXaxLQBeUT83k5wDDtYdoBiEI3UQRbOLhs+dCn+zDpq2ph3neUiAMv4gq18z
5imqmW2nsi73FWX/y1AmuRsUObZBD7sCrwUOSfOoaXKotn1XEQJseqn3BsIwHrcjlN7pjNWNoMCF
k+VNNMnxeSorYW9M7KSPeR87JyWlYYVYhieS8JIlRkcdZRZp5S7SB6BGXhE2ozJRteWlSy5WNVvO
gY2FNNGxHs3qGBeTDlWmd6W2zYcyvUKrKZGzdZwAAwzCTOtbFBxlWBkium2aun4iSw7neerb6bI1
zUF9tzSN9cyLM+16YJWMaelX/RCgKen7gHzyjCnUlOtPY6fh3LB4K9u9v9DgDFLTTp70yEQE4C9t
5Qf11GBxSnFOhCNkihTZf53n167dVSLE5jTNaKz8+MOaZS4OIxCuL9zpVjIXsEqseclIme3EBSac
ZDDSHE2b4T/3nBE2jYwzLFFeRmugKDORbP28F49DVLFnxX1dfE8N7E/0O938S6fH8ha3IOMfo8fZ
L2dkgEETLSDJVG9PsIFtO0ExaHdau0VUVDLp8urpNRZmPWwQRlXPkSGX1xa57HBIQGqgIB2svAq5
mf0FXt+aGRO6YGTZtTa724g5w+rWSzdet1Znfd0bzyXO3/aQVNgIQ90sBwyrUYpNTis02CETRoD/
4Oz+1Sj+/23O/v8bY9dci6H/etr+lL531bfy79P2P/+N/1B2df8PgpEYndjEpNjmmtLw17idSv8P
2tQepiMgygSFUX7/Z9xuWn/AOqTn6RmOvo7BqUr/Q9n1/nAox3E8MShZMXdMNP4FZdfUP0VZ0YJc
wZK02+D8OkjPPxf5bl+y3GRecyCCIJ4aBPu5uTzWjZU1l6R8OON1PzlV+zTS67OuSs6UBetIlyc6
2nUiWFqDmRDCrL2FgdI/J07ffqeaWMpb8FowMaK26eYXF2GuduV7owQWEbWZU218M+4gX4wWrUBc
WUX9qqeZ3295Y9hTZsmbFAKvJPE9atqpRKW7RKi3vKq5weFXXvus9+MeAmZrhF1STK8Sp+i9I+Z0
xBA5aONHn1LTbl1/KLUt4/24vO6onfwNiWB2tLF6fuqzgSNneGwsJt57r0pL8iHzwuy9k+kWvruB
PafhFjONuVQPei/rBr27LSZgHqV8knYjnENtpYs48CJHzYVQpKEck0SwdnMsSO4RElXRcdAz/vvu
iIHrxBQV5feEOD86Z9GQ28W6v5g1WuFRTa+9EbtrH0gu82HN7qTZq9GB2uKrsTWAc+50Yw/m6F1o
aNyGvUvfvcbNmAmHMDYEuUEU57WxGSkg7bvBFIhOVTK6X+zKTJaz7dRZj/jcnosQmSVUQKe2BoT2
SQt2rk862R8NxsnJwSExJN1UkYImUkWjz0UeGsfcNGObJBfIO13cYXgd4gChOr4lTIcYJIKsHbT6
VIqiR3lbu/iQa88dEfulcAs2aGwd4CSFxibjQXEhiVIncoKZVVd3X3A5NO+6gxL8OGUK307Vmw0O
nIaFbp9ZVPCAmZiIfK+VgQzcMHBUhCaWyAX8R22vwvCYun3h70RbZ0pnhIAK5W/ABMs2N4Ufs0GV
jKi+xcMwr9pPc/kG544UjKXJneSpntoUBhz65qd0lq631mkFSTsiWsozGdHthRxQrX5V2Ti/Gp0f
5ceSLE8beyMhXS92l+c8rZnblVdgDdi9vCXqaxxsGDETlfTFZec3U/Vd2rGh3jNGifWxSZIYB5XG
4eXEMFJnhiM13YHM6cj7gZ0ZXFJr6wDNUMJ3CCwt780pFoBRpsTzt1p+hyy/0vCEjE/2aEfe2SlV
oY6ctJdvkTUs1KimTIz9pHsYL9CcdskOImRNn66wU+MCh+A4Xw9tq8+buZWtvCktJzH0HVNaBVEA
HehQ3w4FvqnHxCcnNDRTW6kwy3VjOVhmXlHA2k5LFb4RS1mxVddunNFoS+pEFFc1tsf5AtUk3Awk
pNzeTTEkKBVB1Zf1g0ufiUJU8ZWoYzHOGAjMcnsqT1Xb+ye4Ksp7iGwnplKn9cRKkE+x6o9UO6YR
WgVZcySGzDG7YNpGNT371LvPs743gzmXuILLpanbrb1qTBHnzfa3ailIR+rUMoyhRbHh3MsGderT
nAjr0nRpxB2ZBjfjEYhac/DdSGJ0W1Qf7XtdK8QWk/00BkhZU2/VKfcOlj2cx8UGLQTdz0iMiHg5
HZWAHNu+M8Il78roYmrLGOyYLXKCEgtPSwKWXGmTvOSUlHddTfSAVVgx87yaWoAD8kB6AKfx2cBT
OtXoGvSiJbJ3qTXx0P/pwMC/2pW7jGZgEXqlbj0sQwSzDk1paaNWRTAfIu+ZxQ5tI0ekQWZt8tx6
YMy4E6ZeHFwzIZfXSrHYykaAwJuXujtHut7gNy0XPQ1TvJVq79Oua3Yumko0ANpK3Frsjtl2aSDI
3VG9+ZijC1oaREcBRd8i2LK+JUJyi+zWnwukmwsXjYZg82LNKgHiUy1Y2ttqdjcSckl2O0uSrre4
tUZwA9KlmdlIrMaNPT8YbnSJlKQDA2+C1NHH7oBzjNEJlKDHcoQYVqPa2fbpDGFMcbrvhrs+aShS
wQDkWnoSo6SM4hCDtH4lmVrZKnzdLqnEjtRrF0jYj9RiM0+m+G7Ec0wWeaVxciuiS08vtGc5uXmo
ZTSebLrWYULW8cFBuE3uY/qEMgF3ySIgi0EEyrhCfZR/ZBLAmRWLl7lani2vO7iOS+40iUXFfYYj
ZJNY43zSbA4LOUgBpBe3WI+/loX8VhRZcamhfM5DR7O+55ktPmLdvZwT/Y4atb+A4e3DU0O3ycOJ
E6QtL6OJG8xJ6ZnTDnSKHvoMcoZ4X7nOPS5ID7OAu7cHaw8cI8JRqr5IMVzFbr/tlSVCF1ia5iBX
6fzK3CZ1bAa9F4ds5DnBg8keC15zWGIAPyWR5xxY6wASAS3oeLwxacfiXeovGB8MAGC66qOvQSpA
r9wT3S62SWXqLzU07vdSgnLTeCyAbkI4nc23eEUzZa15M/RSGaHSFuAcJXQVK5qPWtng49P/BM0s
W6NHlkXkpXvE8gwhJsE24pTggNQYOl1HbBmaMaBgVX1cfKM8x1iEmzCqpgaIC4bVwJzts9LB6Gzs
UYFbkwxeLALsTJ2T9CDtsDXjU1faEjsNHmL4EgQ2j2G7zjlZoPZoh7XLyV2ywzDnoSLpKGAaD+rA
8Y5lry13kgAqDAERrgy6NlPWqx3sx3KjFF1Ma5memlLrdowkF5wxrE3A+LqjF2EVyKi4NhNu1hkb
Wf5BDkm69VjwPVcfv9qjW2NNHJzHyFfREcHz2zzkK2cHe8m7GEorD5xhap6hCFTfRTU5WcAYf9hy
qr73jaXbD7pmBzbAoi9c4PSVjI4ydBaIHlZl3jnjaD8UiF22ym3PpSaxStKQ+6JpEHxMOqtHzN67
Ke7yU4WCbJaFs8GODB+rSXps/4PxLRrrxeU75PxYKXXrHSkcQI7aYMxA2ON5sVuTWqPNUCzYW0En
JUDSnsAEMOhGaS5C9MXIN9Wi3nO9BLBhSLFjGfLBEszqkrnEVeH11UZ647xDikZey5xe6q31NYX1
GzSTbgZTZLhHW7KibWrdnG4lXVYex3RCu5csx3loJpuF3AbeKQ2gpwqPkIqWbx0hzS/kFn/RphYk
pGeyETFrl0Gai2On+0/eYB/rOHvVKfRD5vB01NrpWiXYyfrWP04JRhIAmnU45vYNfdvrtq6aMJZt
TbO89R/heKeHMdaBteuyDVCK+Gx+4mOAAu1urETCihHxsS3ktS9h+XoFyVuQ0C54lbdWvmxjr4VW
AixOn/HUAn5rcGegEI9tZnKTNn3gpT6xFp7YnWlDpHDclC0CjomnRcb3w2JFhxgXGSySbB9F7Sm2
hysnFe3LuGj292TWvo1wJ/YM8i69wjr4Il1CZtfbGjYktipmnJarB1JgqMzNletiF/G809zIAeZo
SL5gvkb/ZVvWC4Y9dOyQJnKPKY0H2mm5vtVRD29ay7oEYGgFNAQB8VR26Jf6t05qD1oda0e6kt/Q
1XrPpl0MZztbbvICuC+uplsFcWGnU526fsX53WWRNfGi7Vcx3jrCAkxLt1hdgtt0UCi411PEPCtn
aFQCo+phVwmX+nPAEEYeD1w8V5a80ulGVlr9ENc6YqhKVzEoTf26WaZ4L/QyP7ALQAaR0cFoml0e
R07Qacv8pbQYczVYBMp8aB/iLra+64jVwryplrOS/oDBk5/5NeqcQ9qpr2OhzhoubK59Op10G05c
FA3Tdili/b00By8PfNr9B62fojTwbDP+ovLokf30LkU9RpeuyKDTJmKixKOh1NEPYLXO29Bv8EMF
loN2hU3ySK71M+uTd5obQgWNZfqoHf1g9L21iaRQ90zyrIfCyA3SjwZ+vZeaYtnRqCajWsnHWkoX
HFjmXVvZ5F96VuJ/S9PCv45p4GGRFJqCAIMJczsMmnYz2bp2NWhREfq+DrBOYQmdbf0WrfWzndG4
4KdtUQzST6Tzh1waid0cATtrW+9MifdqI6UKCpQC5iHOrJseDJjUoofct5l/F/dx6uOlEcW4khva
6Y3l6wqHPDAyEL7nGVA/ZhXWnUuqmGIzDem+njTjiVkr9Q2l84Pni+iDtWC8HjFyvJNUfD9E6W6c
TRc3kcp4DXvbZ8SbY+POjO/VYB2E1b24pWt9RZ2SI5Pr3Y3p9MNFQwuZA1Ei5TUCZIOKw2OgSY8e
g2DTv8gFe6pPiiEeZi85xpMXv3WzhquvmuNDv4xvEfFTZwkBH5YcNeNLb6y4Lru7T0oqvyrxwE5V
1d0smttMSw6cpPpNN6ImcJR1HA0d0J0cr6SrHirZXVjxcJ0lgCQXmzlCisP6Glc3grfYui9bJue9
AuNJyGzAj9P3uZ8+YK2i6mgMphKJnm1VVmESJQBLkAxHfu9eL9Qu67OvFL9YGFNT7oWkcxTL9VWf
ulca+g9YwLTt0LmXjkk97Lle8t4O0LVTUtYCYL7J/SzymZ4zlu43si7dbZLTip+jCASlOabFK/bx
5jmfFKcyIGMgQMbXuM+cc4Yg0gpiqRf7AUb2viB4kgPcEK/uzCljPtKxlwwRTXXR1ZdEAdFXVuCo
KIX2qWs9j0u1S3sxMJR3kWtWJA7OSuyI2H0ButMwxcQvwFR9x9F+Q+37NYoqPh40U5Td5qkLBckn
b8jPnp1iuMzJNXecCtBb+SC6qT+39N439cTh1q3omVaDPM0dCz+NS6CDej5hTZjyaMNJ+n6Ug0Vv
EEYkhti4iaHnQfk61yPntXyU4yojP+smE9sxn2heFtV17Oi47IyjU0BdDatJHWcwolu84K9Dpcr7
VCKc2OR2ecuCcja0NlxoN7Z0JqWfPCXYAhXn2w1eYIZTBGhC+C9ZnmKuWWZUjNdRZLiGv59svlk2
lqzVbupimMTZ79sbTlnzZa0znNMt9bVUE76kEYNb1N3oNWt7aucHe5bjHdhXIM31Qs1dqZVXmXho
XGTlBrJLlo/IAmfC7Tv5LULhXIL9TM1ZwIekhy8KvbhQzlg+wydF2z+ypJrW9Sy0QylAR4M52ptc
xN3sA4Dl5EQtYQxJEohUny7ndkquJPjMwqmMAxr4oLaHrypd2pNVoHWB4zucJByesPFFg4JsEpAm
86x8s/IYzGvyhrf2chpi9iV3aplrCdg65wg6HHhrYLWuEQWLUVNITLJD1piPYa5m5zrvZPPma6CI
4i4dvzGSUWdGbEMAeBQHmRvXVh3QXit3lQC4FiBg78/lzE7MTn+FPF7CLPAKZqUtcgjaW9mxnNR4
rCBiDbuijrc2SEqIsBz7aUTnZ9mb9Ztp1xeZmDna4+MJAQqfM+AbYUTb6qqMOTUBo1esLtb8GjFk
pOfVi+eUUhWzvjueJuJ6L6QxX7ZZW7wwMgbCKqur2JiX3Yhb8a3nuT2wBj0NcaHeTXuOtsh0Vz2H
xM+FEPK5sGipF5N7LD1HPTlCcsxHq7HJWvzana9xeRJ9L2e92QNjdm/NlMKJgGEVGl5eXtA7LK9m
CHcMW4sq0F0NTUrnvPCiP4Nc/miy+mvE1oczWJbTQ9XC+c11e5d7+h32dQKGO0REVfzqzoV5wziT
0ZpeHhOkOllZbtlN0gCJzUdajsfW6BooJHGxXI/l6m4e3PiimzImTUmOMb4rTetQgxJ/oJPnh4OK
LuzMThCp4RbUHClP0gZNWIjmsfXiet/nvR8a2EDu23bROaFaBCIAhYJCPpiRFlqjBtFdT2pGY7hZ
I5ICQAWcx84E1M+s44vVDuZNTZdji7H9wqBBdOElizqRaoUJmo7ItvCLepdNUXs1OZ15Bbg+2rqV
nzBmjlnjcgWfZHZPseu+9zpM2F5yQjOHfA+shycxmm8LbxT3kR954djCw2zHy3bpYm5xBhIi63zg
6yAPKLvmTENb5M6U4GpQTYP/NwZBjmf8LvHG4s5M3AgTbm+B/sznxtrVlpbtmrnphmAp8FAfVJmg
AJnTg91kncO+TveRvRNncOWl6hI6S6VAF9Xazo69ULO1OdtlceS95FEtDzFj4M3U4GjtBNZS18u+
zGJ86xZNfwANg9mZvo7/vS9xIWxFmWdXmJJfkly7q4B1PZd5nWwpEB+FybDJ4RB6E3cRpyXT2yOF
KAnDGBhBNy9Ykv83e+exJLmSbdd/4RzPAIeeBgKhIzIzUtcEVlkCWjmEA/g2zvhjXLjdg771jLzG
OSc9aOuuzIwA3I/Ye21ia6VD8HjutBvTT/ejOxwtJSm6eTXQkWF0XbfRsBTnlj8hXpyNP7S/oTsU
D1qeDzdqWusRVrJ88ZryV7pYKaMxuApwmqPy2KbVcquVYZOMUVh0NItz9Dox3OsedqKKIbmt4w4q
Uvs3TDGYSKQyVVP15YzW3YdLcev7/FbLZDrSpMWhl9scclNt/wKutMC5IU5U+avRnsAFGyBRQcAA
RW51ZEEfkObEzrXqsxdybiq5qeCwWtvRdU8sAW0vWPwpfXQdyUVpsoM6mN1ftM/WGn66Tkc4N82P
A2qfsQHbpqQ8AnXPn0Zv0n8xM8w0MiYMH2rnanXbLHNdPmqRhVQjHSrxO4X19cllUZhbS7RA1bwS
6kTVQUXjLd4tbl24m9lIv5WitUPbJFKzFiLdDjb5WBBIYofXyizi+iBrg6MEvBa3Zd7RigQCHHts
kkwNqCfD+1AiDfC4OlXzNFmyPifIsZ7zumckrltMe/ui0UIS2riYcuzbT1qUiTiQRi42Vi2B+va6
nWxyF6lDaLSD80JgdYoywpmhNNdpOqoNiLFJgfpgWbor0Bk8jizjGzAGMLe1H1452RZvYg64XWo8
0lRU2qM5TpYFKHIyn6Gr6W8APYdfAu4Hi7uog2wGCrPArN3Z8kM0OqI1uxjsILLEslbvBk8ph172
ktc2DmgaiBWAtjxhdSKtwW8TSqS45WFyIxF9OPp804TVb6RDJHQPTx1Iv8WdVPuZd89TH/S1xxkb
AnIkNKRTXTFuO5HoxxaDb5Drbndjd7+tIr1hrU2w9BbkKROwtIjZJjK7L6DhTdk9h/xzsMd23FVJ
draEnL7RbviHutXLmx0lN4/bI/THRpxRwVRH1qsvZetd+yI9axnRJRWWYJznd8uNupA3PAITb1mv
y1xB3pjL/qC50zmvMmvr2nW3a5gmx86g/cz0+h3ksB/aGsNX6ucfa6k0LSObhQbGLKDRjSs62Phj
Hhsgy/oQzsgignhGzBCibSkOuYnkd1PpzUFMjhYIpjRIFGvv0poiO+amiC2wGA6fku8fNaVRV0Du
8t9T3/+UU3xqG9keegeCtUOjsQWM02/lwERwgFW814aKCYRDm51TGRgk4XiQh1wCO5ayC7McXkZl
jlvbR3TZ9T0sbiTCkNTmqxOx/4ia524pzXVqWe0cbJaHOWufk0n/sAhOCEeD4h6BV8kbZaVPcale
2iyXd8sQ6WfiIoKsnQUhUV67G7/J8YFHVRQ/avChjI0+VPIlAobQMeAmnT5oMw/hYJMt2t0abXVR
hUqOplT9kyXziX6A3TbPVzNrXHi5s4PXcAJnnR/xCOehtPV+kxJtQyKUHLA8ek0X7cmaZJo810r9
zHUnoRAvZ9D00zryQeM6uxWDmkqAzm9G0w05f7pxg77B+yYwMr1rWd+Veyedvas19usiCS/vRcMX
STCDTiAOIz9+iCv9HZuuDEMBudk5/TrXgNtgfbWTRdHSi+ocWQWeR1hH/A02I94KGgLHMr6TaiVG
52zTNgv078Zz+xvSC+Mbu/tCINjV67fEtMRHA1X+KkauUgyTQ3HoejBpm74ystDwm/S1i83SC7Ju
0r/bnfoxgPndDBhBoMR+oH3LgxIi41dR6Nw8jjKtZc/V56H/oqh78DLPXcJWoGyYG6DpgoOfotvM
UMyOShqPxeqeO4p+yYIupTJPvfrIJ9c9SV1N75nhWzF1bZd+741G7DLZUDO2tTFDHPUZlJroAr6m
Yhge+S0hDSCCoJ6uXN0MCBLJXxAdj6hGrYXUkgluDSLK80w4HsxdlZiB1frAkIDbJNsEPQLjYZkt
B4d/K0djtaTh1CZf9HEnGLHpYYBuS9gzncIQlky/bQ5VV5wculNgBTqhQn0iDlbc1Q/KtrKjUTBJ
QnamFnAh86ghYIjy69yP9u8JBdHVz6d2R0kofoHwG848HujFEuPSeAOsHEqwWy+HZZPDwnsBZraa
0CAqxoRT1jw7S8Bku3tloEw8VuML/cwBHCx62W/s3oneh2Fhpbn0bv+MIib6GZPA5W57WUAuSgpF
BpLb6/x7w+LP2hk+kUbmp156X/rAd3lyTCdCY5VR7DSgRAu8mhO71uU0Tmp8lFPHusqX1Jx6Vkwh
GUz1E4pN7SvJ5ZF0dT5lZl8bOxntexyROJ5A8ST+w32CyqNAGE1Z6LMqIqqmM1ALtrXN7zJpOgSV
2g4TEPWBnO35Z+VjrtuRST9dMrbvezAmyV92Vue1qMr8q7fY/Wwts8bE4ZC7zKiIz6l+1hNPPw39
so9ct8MTRqrfhnhNjeXVaHZ3z654a1lI35iYk0sjuu+Nlr13eqrvZmvUmY41srgCZIQAgoQTVmIJ
t4XiIKSB/qiayb8lrjke80Sx9tDLNDSKUlx44QGeaa2EDV2voqJG3XNEd996xNm3HLRUlulbIOhm
6HT20TPQAJBmlmtdyog1BvIzde+em+nXnL100FXWT50VHYLO2f2lavHpYbLgQoL0OquXUm8/DDuD
JwwTA+ARBG3kpQbwZ/IiudBaC4OzrgPP4l3RuaoAw8VlCMYmDSyVodXq8EtqpKQGEyf/c8ZTGi5t
vtDpIJe6sAr/NCx6qqnP3giAKFd+jriZANhRdnYWgQa09hQERt/mgcvoG5LQjLwwlEvtTXukrimD
vqx9GH35mXWVfUTgMS7I/ZqIGTAyKeBtmKf8gNkv0796MhgU9tmaFIYp7VUjE6U2u3MdL/oNaqBF
1cg87U5jyNpTVYP5OkgFCqxLf1dcoubVYMZKqIeuA54pzSz7Vrco+wiigtXixSaCPRRHfRZFzqlv
Z/b/vGIHQ4shb7uRwVq9Nk1GRr0d/zSVsRBLBLcIhSpNCrcubxvVJRWGlOo5w0DL2qtHMpAk0bOQ
JR1iMvCgRRVTKbaX/ZvhaQDvx64y+Rsa9P/acIuKvLgKBS0c6VHLh4dMsMcZtUVN5weoHGdKI+1D
GgZYQkguJpSDEYVmnYK2MjNNoRVkgCkdG8ZNkq1HWcwWCXsEAQdo/0BSbZaxyR4ZeuTUSyKMO207
csYHTjbaO4p3rBjgGncs6R/stIm2FtXxFt6t2EpzAs6cpt9IfJh2Ak3cLoKFmM2+5EwidOOdW8Z+
KBHi41CJ4k9zEvLDdJidu+RW2a60A9oq/SpELu4qLv1rzOKeeaRb3Tth9zs+B+O4SDv6GEChnerR
cNkZRM9lJH6LyX2KNOsACoqhUiTK3yzziP6CBqouqV/HTw79LsspC0qLUSw3JBgX2UTRFjhscXRX
2GDdxfdez6FvrhfDDn7w8jB5Y5Zu2zFveZX0qH6Fb5AGSsudByIO3gph5c96MzOXqidEe4GioSSY
JbFg9rVDIy/RNNCreQp19abK4LnsbLsnXZEMCMQKKVJsAg5orgoWhu0wEXjpkFFQ5BLVjYyX/nlg
eGLgAJrym60vbbSpVDaT313XQKPk2HEBdHZvt484m2JxiSqrt15o9ZqYgdTkkoplZ0M1sW9YeXQx
AfcvbTQbiFOKvucAdMZZ7qfC1PZ1D/gtGDF3Z/zCjSLxaZmYCUSZMXoBHpbly7R7A0rVorOvrhbk
O0wOOmUHBpm6xZm954IWueqdcwP5raTXFYq9C1ENxGDw+oUppiErWCZXuzWIkDC8lg5zQd7UOCdu
Ki9fZyCrRGXUnnkb7dj8oc06w0SF4nAXmYl8I6uBAbFCXLzFpDNcHIDc7aZWs/nZOE1VXvw40o+d
O0V40ImsRxeFruKdtX5n7b1omH/FaFUfCNFC6ggoj9qisYalfRwLnUCNxSYlhp9ZNGHmeGh4dQN8
ysHMfHNl8WntV4UAbQrRhPMyr+xcvtwGVQjil6IyASdUXQ2rwOCCkxTzX9BCaY7KvkStY5Z6g8JT
L0xK4GFEecAiDLEOqzCfRE0jQZQ8TqikvMb1PwyFvYzJIrtvYgjK+qOT+XDpvRyipp6UC1oBLoho
p5EyhPZ5dFt0uYJ3bc7VT34LUptJAAF3OmCpQwocaYZGyA9oVE7l2mq3hhVRdBvopdOwdxPC9hyP
HnKdiRo/DQQb7Ul6CyLKuOar3jQ2zvWdiJVT7ufcm+IzTzXNto7CYyFOpfVuTZm02UGCu+Egwc3v
nHQCkqawLQ0qpThTfhw2lZjtp6yQFNc2Y4Lfi+ZPL/Fg+h8L1fUYNLVq2+uM16k4NBAw7yCxK++w
eHpHNyqFnDE5TP0PTrj+EosMLYBLpgQ2hNhtWI+XoNgtHEHUTmQM/G5NXVjfdR+aIocxZq1dq2jO
gkLUbXNEA+cr4jgSz1hD0kjAyiYnDXyyzB4nevOPFcqVcCqWcCyVW6ISXRTabj6kwWxBkHd2FzS6
zOiSDKB/N4XQ7oKmroYoVxiIh5Y2JdWP/cqavxmDYGMHSIrId2ZdSc4WtDL6+6ys3g9p1EcWqHCI
k2fCjNNqt4yytH9UOcfuvVMpE1GUPEkjvwMBTtcUqAhuc7BYS/VUdCMntEio1Hfkpw1zaMsBonhk
KzZuNkk+FMqi19N/wFn84efhYzTx/gvhmqu92PjT9GslOL37uJ6P9jk9cfhH/3Kn/n8Z7P8QqwH/
/yyDfflf/1Ni0fz1Nx3s+n/5lw7Wsv4LwzuKMcvV+Q6MVe36b+yU/V/OGqaODNY3PS5g7LX/1sFa
KGRJ/GarvmpTLUdHPPtvHaxp8++xv3ahI2EBA830/6KD/cNTjAccf6+5/nR9xV/9+VRA5O2cxjLX
IWL2OSSK9Br/XLbNppzU9//4VB7/5Sj8G0fKWX3l/+E0/OuH4bfBL2dhzKHm/LvVLR94rqvWRufO
JmF5LrMGo05Hvi0D5r7G9CuaSRhXKATZb4m43duXKIXG0OgG76B3JXC2pHQYTyEIiJonLHmDfcxx
XXWPTN68CuBMjcTPXvJKO7Zd6UxIBaO+hZOq3KtJtUzKYdKLC+0m42KGPukMx09OLerdOW6hAYsi
2Y6lF89bOlZCoQxNh2RkZBLsPd7UaosPdv0/2YIu1ILBm+979nOPKVeysVvV6uZpaEpq5aJqy/Kw
6hJp3sT4MMcD/xLmJDLNnaZsPv3cY1RLyrFJgGPnooeTY8JHgXTGfMzq2AO9mCumeY5cwG4i9CNx
Dd9CvPPrRTeAZWb6uOk9PdGuhAjpRzgGa4xdrxSYgkW38nbP9NAoL2OT2igOikFH2YlaC+UNvXWG
IWzmJNwAAh3yALuyL/cJYSyoDZVGIgZzAeK3PD3jorO7IX5T80BGNheNBfMwszYWK9EvIqtCw9Ce
mtF2tjYqN+oNjcQzQaMB72Rt/xZUhBYLdBPSOujkVdpGQlsweu4+RSdraRXIW+R0a0RrjKjavvmN
e4+dpNkaUf/mM4PYEP9ZbxdQr1oiPpLBfXHm7K5VPQMcTTzwjItr13CpFhyx6GJ2I/PboNQ7P+DR
P7azZx/90kZ4FZf4ERYfpzS/wyZL21PqDCd/1qmoJrGD0cZQx+z3dcm9rNFGZS4mDYw/+LzVlnr+
AIBSbvNcPQkzOacCT0MCy90jvpVNYKnIhkQs0/Jll2n0M1LwXqVfAkluT2r16KDPOJRLKQj9se+I
k/nbRPw9ITBqduMrg9iG5RvDtHaJyr1RdZCO7UdvLBAqwC3PDIQHBkWvJ+8Uh7d8kdqh6frTSEpX
5OFtZ/wJPCiTVy1S20nYV9TihJNV895V84HZ5INBclcJQfZCxMKjLZJfAN+DOJHyRQ7jMzi00K7m
G/AfKpchejX78Yxy46ChSwkHIkL5/KLj5CwRNv7+wysQJlJabBeB309HVcHvBoi9V0yDGEo68YRp
xp3Q4fWLDOiXcOGDKQ8k78m2qBI6tFjbkJzzMOL4C1z8IRtf17c+oOBK838amk80tD/dXPIT9ond
/eom0r3ieRiBFWehSVKFLJZdtBgT0b/dtTHYXLM62ditf0bqfKmW9LEWCMxMww1GGk36JgaQzJD5
Qbm1K6usQmxfT5SudbmB9vUmGr/YMuUiQmfp9h48JtvpP/hFL8LjT/F7fV2Mhi3VweOSJr8ZB9xp
oxZ4SONetuQEFMOHY6IqNOn7LbzN4G67r0QSU0vK9bAbLBQ5Mwu07SzNq+bD/Jv5o0VBwkfUdl9I
w5INIq0jas/u0jftsiVa5tFsalDiTfPol1F/k2A80LYuhxVaiZ7K/QXLYVfWXn3GVXRvjJ43kVIq
FFCLNjhoVrO+JIG5Wi5WbMpgDS0ITIAGcZojMh39tyVHZWPQlbtD8xn5I0ECFVrrovlVr3jVWABS
9TV7ZxPAivYXQ36ZQmDy/G2RMiftMHiiuuK/6dMzQrFmn2qMXEvgZDOaCfx6/oMFZTiZAWZG+VnP
gAvkQJ91UPxdPiCvbXlDhVs+ZRGBgTK1kbGzeWdyZr/FHlI54TInbzREIvSPyc5tnW/kY5+FnTNc
wWsd9pSuYVa7LxPhGsesVYfWzo8d1tagj9tDlsgQP8ZxXvhpUIsIR81R1GqJsdyp4EgbtaAHE7S9
zwdCjdCJHAw2107p/sQCUMOImvcaEJANq1YijRKSt0zwalsOix8LqZZNhYHT8rGUVDC8QhYbO4Y1
00XvWjuA1JAdq1E7TR4Wpj7pO9aHLVavBGobXfGwi2LyNk2KYCuLngo3vjml/NHaPN81W2YU43bo
w9WnoAVk7wGj0eeUOZG/FZ1yGdD2SSAZFHPuxreu9cJ5li67RYhZXBLIiCqmSYbOaPY6FYsfGKrT
HnSz7Lb+kJDkXmTsD5uW73UkW9rpTq6vAXWLELwRlHImoIfVgQkJzHd/m1juEJjmbFWmmEiD1DN6
b7vo7RFr7anNKv1seyh1UiQrh6GekoOoGPcX8pPu/FqXxgu4LLEpa3ePsdXBvrK479D3zV8dKcM3
2AA+VXxxdYv6CmSZiG1c00yL553XtV9+k7wIVVu/Zqr9LVv6B9cZ5ifcgsV+MlM0CfUXy7nPvkHx
72PgAaijHyJRTKg7mgMTNZbFVeOFUrHNdRgnRW70NU/xQbX277FmfCzGxjuwLm8eAWers+E0JpJl
z+SKrMqXOOLGHFw2Y0NRmHxQfEmVPr1WbkYzN2KX6xTxwk5zF/bMqiM1rktd/C7Reu78gW30NJu3
NOeFwmE5BHZK9weZnXUEY7SllsPD4Hex4KST1TYuq/eKWg0ec+fx4ufUC/7wxha8Av6CQqYC4bap
yohYMtmch3hFOVG4BhgXkBh1dJ4xg0LI0J9VXw1HNBcf3tz4oU5kZtyUTxrHU2QZ5kZJX14Fa/2t
mebWBTHYEohpQERvtUQSWNkBf9PJq9MnZK1Xz62ebS81Q2OOnfXuU6GdCOvO0JnpfYkvh8le8ew5
y6c9DQiiRkaWpIfxXerpQYs1+tuxHJ5a0mDYwWlXwhP8LbyYz3jlGKYG6mrHz+Z1K+yGviq1n8os
fjBtqW/0Xnc77XO+OEoe30MCB+1zVyk73VtNrQX14nwuVdnsdGrtHcN7RvglX3urzeaDKft9R4NK
wZKTHKRHR1KpQq9MjpYYHgzf/66s6coTbl0QGo9bqHy7oUBWqdE+DiUKC3P2WBf0XA6rbLuc2O70
ebyNreWMRYd9M8kZNRkXILzORWpLFvP5dyc3H3AqP2R9+tIwGkLfdpXI0thQFT+Iq4eIEnO71Y6+
TRf9sKT2I8a4J8bi+1lYHxMTsMiluqCQSwKMj95mKpCSeuvWjGQk/lqy7Nrpa1TiVcclhf5BnRmM
o4Jr7qXQ5clCK8b8SmmY0uOUSR8+0InYCFA87WeTaRMrg0jcan6Z6ZhJAoM2VjMXw96T5EA+pV5W
cq14LDeD0VHVr1QRzIP3qx3ZShOFdY91kU/XkovHQEpskxAgYV0zayp1B6It/lG45uzCDpYD4vo7
Grz8XWVDzYprhvCGvggS6RXXKGHSCeglzFXoMJhhVlX3gPSZyfL/vTf5ozmmM/EtEBz8NCCM3n+D
cMQVNuIabWBQly41bzYKtuU8dJdqTCI4iOk8ySCzo+4fmvK1+fujJYL065N7wAMoPEiMf2+JGtmP
Ax074G4DkwANEP0/QcforoLC83KTRYMPgz2bHUMEmVPyvROPIwgxnYnKMZFqPdumNe61lhFzvl6H
yjJI6XEZsqzuG9zM3qzVBGlli31OdK5qJPPQ4bW5MsVGZ/v5MpDL2QSEoEz/AJn875/qysxbcbK2
6even5xOpHGg8lh8BX0piXWz/eKNLSQOesEtzKzf/cB34/0TPc/4g9ixfpnQ2W1yeYXhWd6fJLVc
WwiX08nPZha+ppRVjflqonvvdpL9bUSM8biKzuyUN6ksJ7qMafaQ6HC+MGn0scz/w9O19rV/73t9
9FE07Ci9oZv8CS4kYcAeNYEnf+BpPqOi9M4Tlu4raZTpo9Y02rWFZDoGbOmzf/jR/62//2vowCTB
MCEdMzf4+/NlgLwfmIj2BCoRoYkCEHUJqCEy2FAJ8K3jXXP+iRv25zNt85MIGMbA62Pb81cP73+S
lZVgP42WiLzVYkEzeqginDb1P4BZ/vrN//NDRQPkgk31fBv4LGbiP94cW5lLV7pAgIxnf1dsl+MD
/LV9t/n6Np6AmH5Ay3ni0oCcgUEi8A4c+v9AyOGn/TnRsB1HZ5xGEKPLGWz/+UsgsUyJSa/xtift
GZTPSwLfgradzsQkOOh5ShRBE5p9mpL8oSntY4NMImBnRnBkAfCZMm+9l5mw4voFZeL63WlyYWdp
wxGwZsHuvc8ooGozfxJywVrfIWQ2ZfLeNwyuPXy4eyhiW9dPggXJL1y/wJ7r57qwT27qPDZE8TmG
3DpazapZMOkkHBSw7bFuzRrJBOiZ1fvVjx73tYmTPqNEvJBpJUKaeMb3pXoczOhD6muKcvkMa/7H
YpZnj5i8Lc3LDUrQu7SnE658NGHz+B4N6lN0E5HIzTt21BNRnWc4/ylZ6Kw58P1h9WmPGJNR7Gr+
S6wEoUF8R5EOgMzZ19Z01I32wR8t99x53o9MaCx4JPH2MVMp4DaUIUX2DCTx1lgO2UhqDyjmhC9h
60z03r7+DUTLc9I73+GcXFQeH2aFmaD2g2GEVUZiyGdpUBya8p1P5aVeA7CFTrqOb+whlZxKzf6g
QqNrjm8JUJJZ8D/WYtRIzfAONI2TFGsP/dgutrS9nWg/cu5XYaQll+T4q7bqF85p1gRsplWqThEB
UAFvJ1vv6LViQcnSoA9J0gJB694TU3zYOWiJoXxbfFw1Ja5oB6HRppm6neu1iK4cQrwYQEvyaxr/
E/XcEU7uuczam5izdxWna218yEe1Y7/3vVRggAazvpupei4yKFGlGeqd8U1z3IOH5iiH8stnuDx0
XfGSxMYJ11eBx7ljPr1uQEyvrnfxUtHLZNWnkzLMiTMmDw5lWuDqyTMF5avqu3bLRI7xvM5T5Ni6
8TRoTBRUv7LJWRPMzO9bkh7SSBY/4AS6O5Ytl4h03wVViwMtu9YVGm1TL7eRll6sxT1NPqaZqFzt
GbqPqoQ5xZJ4e/jD9abKiVgrFsS16NkGswM1bvY34nqpfPvsZnrdmUb4QWuxxJH5sQaJWafMac60
pid/4T0bZhdtJ1rEjTEu7h5wjBlqMYmDSZnPD3ndXPATY1Qh+J6kNZwsusoOGHZ37gBhSjOX+WhJ
7dViOnYExqI9MZz5naFyDcZee++L/huYv9W1jnJDL0tSdnnbwrROPwlJe3FYrge41PDT8Vno7rLn
POhZ9Nb2JuHQIFzsAjM36KP8gc91W7HvJSfF8NniTcjsZvY7bU0oK6u5JNDFjJAQLLNVpFeS7Q9F
vYi3eUJlM8/Di99ww4FU3pb2WL/jBMfCxJjtIpUfBYjkuOwattpFrzzQJz2byan9HQn7VA1I6TEG
JWFrIN1zpXX1E/+uuuFd69RdJTIgyX1hk25mgWsyImt422nErQ+L/d4JDjQLIGJAzMQOgAFfmwyD
kum9wOsMMSS4W7detCDit3dGm1RP3FhT/NmhX0TevZdiOhilDaKHSrqzm03ErHGp51s6GA+Rz96E
J0XW6feaJKpCaqFAHDgyn9BazN6eEVRz/kAq+xeIIKyc+gGj9+PksJz2UB3MsU3iOdY/H8qOZ3wO
y3cjMd6HpclOftbj2bRKXNXvndTHfa8QmLkm7QFKmm1XDVpYK9nA4xIxv1zahoPr743S+eVoCt+p
5Tf6rjCQUqRZuhwjuzK70Bka7btbCUZzMkZpJ7PqmdBE+z6oTDIS5kP3ORtj0WBsGKuntk8buNXp
tJ990AJtl79Z9IY8/HP+5rsgjTBkwggTInsx/LwlecT72Wts2zEjMUYxtrbSfgN7spkFjpO9dcy0
V8clj6JQyf5xFQgGxmTqv6eFIckpgQgG0pCUxs3k6dc6p1Pwchbzqb1CYUYPfc+yXJtUf7Wxu911
neBh5pru65BqQ5h1FkbUQonHKjMKPxD8kWeIYZSzptt/xbnVnrKsmRlF6iCIkF+SlenOAmt2/6BI
xALc1B0dPyVVU4fR0kcYLLxlCZaI7mpWzjUdxzYkkOriKe+xV2B5ItqjLVhb9CMR9zsOGqyZmBqp
BQBy4I9D9y7f+s78aElf3/QyR6TkdiKQTqudTK+9dZN6msf+Ys2VRrgNEcg/xNz/NLFl7I3IISSr
1RgCw0diumVgAv/09bEOJrcqtK8isTz2eT0zzxGpzGau209dNc0Jg91ibBKP9vxOMGrKqKMs0gdm
VdYvg63DrjO6NsGAaRmkQTmVzUQxJybxDFwtM0Hxkue09YhEewMq/iBpGrQjR2uCdaDB0rvtCo9I
nbGKJtLUI2v6libWD/wudnnwXWXcep8g+gkl5NbVymgXawwsttnYJd0OD0mH/ztvkivzEyym/Cea
QfNpbpTc1Rjy2o1UTd1hLZjSsB4XZqeFJ+qHGfP/R9wWGC/Ac0Tb1tPAHwhPZ1Zee1/w1l0YSEVz
nxrcj3GaXZDNosHWp5uXjClaLNtkhUvd7d9H6ouXnjCgkxRA+wKAY+UTIg4eZFJPJuZWWxb0+YWH
EfSQnHZWlzzO4+TuPa1+wyh9nTxTgywhYF8AqQ4zXFbBODd7L0HZxopfvSe2vBv+QKY9eUsYzpXz
1Lao57qRPb3WrzlJJCZbvyuoyC8wnaw5xJwcWLisShEFfkbCbtPqIRYe/sXWe4N7YpDOFM3kGJAF
2MopOxBbDQRLonJ/phTBMdsu3jFRdnEnXDp51edhnl98fPkoDsb4aLtYeBQQi/dqSNqARjTaidKC
+cSka19lPltf9umBJ4g0zRAT7PPFVwfLH/L+YFuIcWkf2oxx4MiBblgpLjre58PoN7ikemakUzxe
Km9SH+zFnO20DM/sEpez7DVGEHqEXSzKfe+Fc/9BukR4oTVt0ERQ4AUyb5W1o8TO9mCjdoWpn1Fu
feej+ZwS/5YNqyRzOcqlgb4wEamF7aN1FcSRIY915unSPYBQ8H6NRFFeIoAeGVxZpupwb4+S8O99
zHO53p7jAv4Pg/F5EhyiJDHDN2Ejdl6Z+JuVxMO5CdXbUuNy9Dz7CcJkxydf4KBy7eaxdmdUIWn3
VNnQoxaYgAiIQiD3SANY0iE0KeozNsorbwjcMWOQodYqRtoy/87tXx4GXYVz0no7WK3fe7Dum94v
7G0r1GNXNlt0BetGwN3EavgVO/bdERrsOBzDosouSigVMPF+zD3/R5v5C0SEAWJEam9HG/s9Wxjs
XrFxAH2wCqyagFhdmuxYXfVKgq5V/ilD6cP2qr+2nvcYo69Plw5r2ei3wTSSvYdHPZxiVnrsMrgN
U3kgjnjVsizLq2dEJOA5ImBtN2DIUC9FVJGtatfcu1VRYeTyqSEQ0yIr6QbxTVGEkUVFRWkSknyo
WcLoxyw1VNi0FuK/1LdTXKfsXLtVFWs3Coud7T1KQt2u7qAR+z7a+gfjyv4UoW6xgP9tGuEXYd+u
/E/2k7TQbVENLAOmNnCRe7lovmZkPBY+3a5yD2ry8AQNi/5DQs4ZMYX5/c8064q9xrjigfyGp6Kw
JjSTnvmsI9UiUst7RNte7uzSqr4BIL2OCK43IDb2ytSWp7aiUo3t/JW0uLfeTiEGRKuNabEe3EiX
KxpTbXJzPsWS+W+s5DfP6buw1AlV44Jzuwds3ePvKm+bLSfLZ5aN7gmhEgeyPn7gz6ZZAKZ4KWPe
o0hv5wNBr+2ulaRVRh0lq4rZc3UizbZWVHu70kS9W47x4xz5BJVq7q3WoaIBQJmeUMfhxHOb0Pxr
2hBBZrDbfc6ZR5XNGpqg0SrT3sCCPtWj5ONudrFPnEAMnyetOgTZymjuKUjmqi/CTifVexNFSb+f
tMH76lN0ijiGsVDWa1ESz84xAZtCJDC3XhoUjhU/m+ZYPJMjoN6csa+afcwcfngcnRqadNNX2nbq
iygkwO1VDTOzQtiFqLy3HPTsSbkshYpuhsrCVQFFfQ0Fw0yfWF9ucH89OEv7MOGlRMB2Hyx21Yx1
oPaz2ZIuKxXZ+b9l7jU4eaFNW0obAzW5AWM8/SynSNthmCG4vcYKMsxxscOTGwWibirsyyJE+1Tu
417735ydZ2/kyJql/8rgfl4Ogi5IAnMX2PRGJuVV9YVQqVR0QU8Gza/fJ6tn9lZrW6WZRjcaXUbM
TCbDve85z0l2Mp2XTC0vGqwQQmmLhBTnaPZEeij9SivDWTMhrpPIc9a+ZL0eKE4upFeBBhlq1E5j
c7ItG8UbT0Cp0ztVlBc2nc7chzQdlAPqLyxNVkUfzYuaq7qzGtzdwTHwmuzWUcSyWwV7h9BTe10P
J7gF2A44epE2T1u7z9BS5pV4Skhf3DeRvR/1OSA3JHq4sayXWlkPrhG6t3Te2VABjvnimbiCvQTP
zJlfeDakEsSKu26Yui8lnlIQrkCWk2S+N0Be3gRRzEYfmtp6cP1yAYcVIZlR73GPlMAAQdPYKSUB
SMA1vVf4YdQZzSuPyX2ZxvGzKNkuBhoptOemF/YU5uveZY899JcsfNaCZxKBQRHKoyW1vbHohUPE
tsBJBrehwW2vvR+NRdYqsNMbb5S4sGok8mQugfgxOKK7xdUZOYo3j1a8EihXi+4Uz8HRhQS2T9jb
LOKAA1FqR+fAwmRapzpKD4xdCCowE9/sxDjl7MT72W2Wrlm82K081oS3njKg0Ln2HjuWYI4U9h7S
U7hXrX0wC9pLph35DN7msZ4syLX0bm4dPz2Rtjde4p3GjxYNAAKG/kIbvbuNMkw1A2VU8C7B7B3r
oaHeDbh+kiyQBNXMrMpTu2ybQu2i3pp2OLDv6G4YeFuow7MJ2YQVxLeNSI2bpHH3vaHzZ2LTyF5M
oRaBtOfz4tXAGnvTVkOy6IS+686+XT9qr5SC5qTdlKZ4NkcrdBkJMm1hsjbAfamd9nFsCbLq/V4e
ggzTIb7kYte4GiJWEe6sMvmGfGz8Xg7wpYbCDQ5jNn8TjeUfiDteqjj9UtcOZSCv+kIWy2kWVbHu
IvJvYRcB2hliRPJZdY/q5i1MCJWfmWPXRW6/uEkG3NfvzOVIa/zMTFv7RBkCckJuXCWHuK2thUWI
pUqKdOmTCO92hrGRjrzyplEvz5UHy9F3/thfc4eSlZb5btT9rkU/d/YgHVEPwlsL62xLhOaawvN1
qnEoozMKrinUfoXA0Sxmx3+YevMH/UYCdstyjxzwdLaO7awseVbUAbecf411gvybbpjEZeJacgvf
4DSR7rPCAuvv8AOxTiU0Qm1Rf6taqub4DgnhJGy3dZwTlWpwF1VGWjGxrukZZ+Aa7jfXS3kJz4n3
s4TlVlfVbaZtf4lkSK3MXhyB3G0zBUc2Zgd4iAez+K5UYW07fkTL9Lm3GJzR4F0Q3uJfqmq8y2Jq
7bXPqb1vqyvQIbyTOSEZ16oe4MQ8TIF3ivIRSguA5dSxxlXoGg26Z+uegO/rvmJAY3i6oe39FbtH
uwgIz6zscVoOdg1I9xyBM4K/WoDBbRgwJBe4o3ntVtn3yGHkJK4BrMmueHrYIua1QHyU2BSZdQAO
pDkfc3xC3KcBbx4TMtZcVpSJ+OUVVmdNmvB00U4VkbbqbsZzicvKuG+1eiqdeMdddBcYDXdiUqex
Kp7Z/O6DmhMuZw/Kic0IEhkZB89IMK5qG1osZTR6HB0u1rq600PzoCbKPEZb36SJYptaNce0ji5B
zRNbrptdqFIwaqI/haF5DCz/0g/a2yJV5A+37qPT5mQGGzEUWpE/FcKl0qqu0zl+8BzaV1WiNw5S
xzFUL44/PuDI2MoAUVZi58+yUemjcCQyUS02MTfmgm5BS0kvLxeSVXsRdenF2JN5Z1Jm5BvH6SNc
55X8Q/DJXbqxu+KU9B6vqyEmyCWp6RwxSLNfQCAEPSHLJf5FamhUlEZ3S9v8WkboH/oW+UwUIYYa
X0gh3U0GaX9tWpWbQQWaX1KcxQt/p6v4sY7nNwa3c4SSla7oQql1FNbrrC1DKmT+Tab0nceTG5j0
mgcPh56vO3gn6bXEUYZwqQkX7mhwDqSnwP6Lfj4H+03cJCcOhgknIlwHvuGfJgdXAW67ckPHdE3s
YPYcpNaA8VuB9WEKAn6ArIr0s7UN+nE9GWjoERG8qKi9QLyntxxzN5Ul4lVeDDEAB32qZU1+cete
UUK4HXz3uQ7Q8ikk1IyuVVcEq1nmGzVS34NcG+MbpERn+Xg3yDLZlQrFxeA0zVd3bF5VHLhbTlgz
s+JoLJ05oiSjAB0Sr1u43WFgKl5Z9pix1Rcnn6M3/CyXQ1sYXk+uupiEvqDlhUeB8pTdnNMrxejf
Ak98GMahWduq/5JnIqNPZm8BHh7Q9KULMbMQliYb+hAMisj9+CqecSykvXzxe3Ni6eBl87AiALwH
xu0CiOw81FdQLLoleoVDFgyPoozusawYWFzzCylsmHIiu3cmJ+SBKHYqx5PRp7B16L5SFh0uI1Ff
VQP6bHiFoiRyJVaJQpSnX7uWKQCQ4l1ciK1y6APOaP2RRuv94MyHOmvZQ8X0gHUIllGVwM/nUjx2
Dqt67Fvs2K3kDIavKZVbaqWHBOoZ0WUrOM/9ApkhXjn6vJh9liJod6OB1gQVyI01l+Na0UG6xIt9
BwcD3TlO911kciCwMYVzqyx3HfojY0otfc958VGzP4uawpmD85EkoVMUxFiI2kLctg4rHXSixDhM
Y/gdizHW/nrOv0F5Ny69DpRMT+69OYRHlHhg6GQx3ZohboU66I+EYkjkTmUF1UOAXC2VvS0qA/95
k1y3KWDWKnSpOybMM5PX37chpQSlegMdYWVujAbfsWdW19iB44WTSAml+2wfjH0UfW1MJglK2fYe
ekZ7mvDInQbDLEl1LPrxIpRIKCBv9jb7rP4szfey+BjBWUV6X2w7CqKcy/UmCRLmHrZxZf3NlcBA
bfp9F/CEgk1T2s6ClisEMk83zcXUxLfJKOZlnTsvKvWnnZ79cMeWj2O+eC7G8LU1SrmvXfdhrhGc
osaqF6avvmd5lCxjwGGLTA5f5gzlxxzLUzaKaQUb/RFZA0ZfqSFWYGr5Y8hUVbKmZfY9x50DUK6+
riSbEeGk1o6GfLQ1jRH3YDtSCsTNpiLTYLTy8WXX7YZ4vG2MxN4LmpxraVtvQUaqu7ZMTtixOhp6
Zv4mNQTa1UhNzayfaqIQ6PGDaI18CHDWfKiM6MHhDL9BcrjGglas6RSijsQJgFdpTEHUnCUu1MXa
EAFy6NmcIoxLoJXDZoZTvnQ02hgswPs85pvKPCZHO02AH4YOKj32c42E59QLuLWF534j5PrKcYZo
SUHWg55Xu1cdtIxL4QYDN2ZqcDvF3DPzUPl1fAV1uoZaCDEhsmHMkVxT4LI/pyCgXDW8JdG6LWqN
qr6uh+JBlu7AxKuUka54byrbNHPdUm+NasKYZEJ/x+xMK98CEc2LddOiUya/49xIkhzLc7Y7rjy0
rmcuI4z6G2zk4yY2W06sABZrq7oqZpiJLtH167mG0EGh31520j7hqesXTDh7XXibKmYDboMW3QSF
DwNbJ8BYbHgZlUlFRZscbT0OhKvemNZWPhxoPz5pQ37Lq57H1StrXBzBg1UDnvSDO4PquYoeqD9c
B32uriZEtqt+Cuodc3yGRNPZQSM5OytwG5FUWZ4/TBY3C2tmG5iaZLPOBrzZud53QUU1I//ihsGW
UjjlJlddFq7jQTr13IVndKBGUamRdoHge9hCjLtvbM4p2Wx9MQb9GAzFpZYcKiTHJAoWE+iKifvV
IYeKnsJYP+th5hhH6X3Eq0uURPDg2e3dwHPrVf20ovRO9TZYE6Gz7WK2k1H7NY+xyMHBc4gWAGbX
ORyzHR/ue1g+IlZZd7rYT2l42WvxOtrWbTNi1rXhRxhziwl76vAq2/qqQF8UePNqcOw13rESS1p2
q/K2WWcd6kre8Q/EslcijVtQihpb1Dm3AwLIas4B1qSEZNSBvYtm/xg2iNNc8qioz+oXO5+ZjTR0
VzSzYU2WpAc71K30yY6/5nZ9jnsxDkYRQEiEU2+HT/Sb78OWeAQOvJyZYgPKcPMapR2rVmBNSyOJ
d6XnPA9lfFt6UN8FFkmW52NE8bS12gMHyl0/Nl/NeV6X7byu5p4SUkfT1b/ta+hAXkfuoRQoO2PY
cmi6vHLPkWXrVslXYqqrhYWWZA8tZ9e5JirNcR+bzh5KcrwNYu9uHtE9tVZ57MKp2NTIrzg9zsgy
kvQNnuyPys1/GPV8Cl3nmv34U5aoIy7NcxnbfoT7iq6UmEVUZA679pls5oWXmcOF70nEuy6bPcca
HoiWuGH/BTE4NvHWTMcgx7JWU+UUXlnKDeYsnxtD1Rc8xHxtOUl/aXYT5bVc6y81wSrXHFbqWzeq
wjvmKLrT2ZBky8kxD1nV0JnvkFcndpWvnNSgzD/6gMsMryfuwOjkj1YRFx1ETbTJZmIaGqsjJ60X
8HlC+PizW9prayoecMljFc1NZHK0e5seXcQgyNOw81SvsL2i4YQns9WyEqvz6T3x45DcBA+C2lDf
lQUF0kUfy3BpK3eg4GTCMNWzu8Y3wMdNK3spwT12jUbw7bpeUixRx2BtjSjIqKHSW9sRXymUYoJk
8+6ztl7PWJwZL8Lcsqd7bZUXXPt29Tw7dHNEmFx1cUsYm9G1SNP8dCO6fh3FjrhNIoJG7UlezMgM
UEGsJ7o+neOhsa6aCmiXTJGUwwKPwZ6KDPmzXRnfrSrxV8Tb0qhvkamNblVexRUMWMMPtkijt2Kc
9dqz5hhJrfvacFi60pFz74XxTeixiWvmV4qYsE1KgDizE3t84ojC3/n4Y3vR9x4Z+8povWhPyuG1
TKNHb3L2KoBHUbmHoQIP4pbnaVLkLwXsiDlrj9YIeU0xPy3Q0ieLCh7SKlDBK3sTDCBtQrFI+N8j
AgS+pVCeqdtb9aaqbdzvdW0kSOlwly0mUmLWVMluHDXxFkC8H4cs3ilhZCsaVReYH4BQoIc2ShS2
aSizXdzhMIE8iDAoJe3DMB5mWV2LyRuWo0WXL8fpPmACXrq4prlZIN1nGrBOGrTQyGEguhYnjDm4
YZeworOC3Ti273KF/V6PehUZxVNUtK91lrNdK2kNehf57CzCCEiqmTFmne5EaIK1JjPD2LSqX6uZ
VZ3Ce7+IUklwh0urk33oMa1wediwt5YWGWdr4TSHmXSwGPCcec58JmyNvdcczJsWUuXk2/ma7/0A
hareN9jO+LzGVaNToL/2Uw4MA9ptIDZJG51mu9eXUJO+NEn3ACdu2netH1KPSCPi3FwyTdzulsTI
TaDiEmRiPC77c9q4BTCrqTJv7VItoefnsKRirUd3Wx+F2T/P6cyjxmUwa/PxVr6pmuUAJRO0e+od
087YYJqXC2Sr4R0uxP7ss3lGTNMDA1KnVJmbIZMhqh5n/A4p+Wlqe95x7yIhpc2Cpc/2OBsm8Za7
QXYLZtxnsJBvcWN3d47Gre8VMEEMQgVoyaMOmUb29kA3lqLKjy7gC9SxRgCqez4lcWTfWngAOrBA
LqsN7etlg2Z/OTZJsOii6hHl+YULaBYFJPvu0n9sc+zlVcNxNQsyuuhwoxc1FQx6ThMQ1CDZqzIG
A1LUB2kAa5oSdip9n917g3WT5TLHUK2sLeFLqFmGjEIJ2qKz3r0v4F4I/NoNhd9KIKMzTMfaosbE
LArtSkdHvvs52CSVh6LZN5vWuwblipFlmKIoXAzA16ajdryI6qpv2+5Rxedql4AttrJRvE/LLMsb
69pSwgWXIUteqsBrDD8rgolU1b1I7keLAiXZ27hPDnT7A28Ne6pbJloEYLoAEI3bDDtUvGI7NL14
lgd2uCvNSq7Jv1HJ2oUOz9MwyX49AzbLrnVm5G+6Z29j1BXTd91x0YvE9aZ2TdphdDbaZAzINmCb
cUYjpm8SYl3xWIyM8kXODp4gTFI3+7dckdm3MFGE7SbQI81TQ7kVjjk5VOQM9auo787/jTqEl2Dq
son6s8u+qahNw96NeWCUINDFd6ypFl2clJ152dL+DXWZ5xdj7OvmQGOILwYid/Alagiw3IxSz1wU
rfu32uzS6RULu/ZfR8Qnj/FAANraYSTwtoj5A5PCJvVWD2bprCxI1pe2qaEOmKkqweHrcLoUfaCc
lc92vdjKIbJr4LuksixQYyHZ8DkvZUuzUZm4c03dba3QA22r8d+mO1bPkfs+iyHcZI2cvFPgO0Fw
zGbh91/Y9SXlErQpHzJUTJ2LgfgL4zltk0ossA1xdo2zTgqKDTFFOKOdS5vdMz3hVYLCfg0kFjN8
QzOY3Vljz9toIjpyG7aDeQ9pKcAEzTiat1qRQ1ODXuiTy0p6RrwP+gFSqY8NMP9OTSYetzG1GVRG
qQSxvSAxtAJn42eFDg+01rMUgMBQN9cuvqn8rjXIj0bBkqvxpszpTB9aB9X9CsiG5QAODhPrcvDw
yVEboeERVimFkayxYR9gRB/d9WgO+pUqVjGw5fIrcUnIJrt6IbKUurXILHFrysl9htY2TGu77lEs
2LBYz9o+QxWI6dJhAy6soSEatyZyippYxv6sHT2Ivo0b9DBqCjni9VVJmIWjLQ+fB2cN65oQRFvf
SjVLB5hawjdDuxixKzix0rvwOM7tZ9S4zZJbaXH0JzVIrwwUcD49LkUOUVKwd7/ILE9yrcabjiWc
emvvGoRZXM1SsYgwrSOODsxSD7tsbpGPCt1SXDVi1ABEdYZMH8gI4zsnmynDiExWD0UTxaRL0/Ev
L2tR+ccUfc93Y6qIO2J5KXc0FoYLFPuXqUUDcsEqiOpEG7q7yau8jZdEYAI4bN2pe5iN0mG7kCFo
o9RnIOiP2hkrBrXrg65y6GcmOe+bvC0AfLXntqU/JiyKisrzAlY1vVn0EQUbImKkQJeN0sy/oRgx
vyUpC8vC1j/lmOytDHgznes8Vq4WzYaTWlBdWhn5t5httGqQ6nN3TjlT2bkMWf2wi3YutkWCzns5
iBGpWoqg14aQJ60nAyILDTWAVT26hBGhTtT6fbpHVcoBPiV7FWVfCjRoB0AJZ0MvjfHWlfH9mbHr
r0ZrMKYBztpgVYdC5sOPiNfNrgrKJpTbIP0QOOWUOuRYTLsKd6Zz31LvgCTQZm63tgBfzZgjkobK
hevEr95Y+xLGBStLX5j+S56p6jTqoD25jkFVJ7ZSunLUsKgxjdH04KUjQzlos866HlPeDrwLW+3d
dPDlKk2d7rW0CAleNGOvrEuN1G/nKGjUy1mCnuZUkHcHtg0ZHZlWMHmKMcqgkjbZwJbNRsDF5tlo
l+jk6b86icX9RUDC1Gmiq8Ln8FP1Dg/popjIMNn6bRHS+2jOovYJaseKolR9hbeZKZLWykNHWCuB
YlYr17AVsnqXTCZfC/kjCVpbvzPuXUxD0Sq1bXsX2jmZLhR9T6XAAgWWmUQKExFCvem83Ly3pqDX
vFmRYFMx1L4Nh+muj0vzREmDgjm0KkS6jSgII1VJFe1L02ZoaqqABO3WlNm2sgfAgR8UbDHCrPIZ
sS1TCJUlCFnB7LTTDih+3K3mIWJ+5BwVEhGZT/Yb7hM7XtkNPsEuyUzwauEEZdmOkHP3Ce086j5F
s6mEBPuZzH5H+t9U7skt1c9S+8jYiZFmHWrIV96VZBtfW0QeMgWXcvjayBLuh3Ryv+Q04rrDAlde
exlPUnxD58TuvzIAIRCUG12jr+HHHGaJMxxLlIgx2R9Dfw61+JGjO14G0AnFMhxMnLp+mvgOfElq
mrAr/bHZJAX2scWErRKUTR9oCVuC3chB+LmBhITRsCBP2XhRc6qJmBmR8vrDeMLq7PsrdvoKUmuq
pvVgtqg9iRhjOR78yLnKoHaxlRWjE66qtvR/iLbqrjSED4QDukITBfVhY5sTXMgBLPcXTVraPRKo
/jLx8C43NQ/CEocCz1JuKcyqSdTKu7aQCD4RAGLjcyb/heAW5xmFHX+3sNhBnHzOW/FKMLHTeQHt
cBs0VYkYofXUfRi3F06n2g7EFeFCy7aD8NpN8XPQ1lS7hJc7KE2yWBUvrbCKmxGS0TdXoTpQus+/
JfIMoEmBY14YYK1ppszVmc/a57d0T1DbCaOyVyiboJFllaP3LdjPH0lVsZGaiGoF+DpYG6pw6hFp
aowPySXfKISmPW9yoYW9GszRvetV3Ro7h1bLFVUYvbaGquYT2TEwq6q575RLLgRbeITMnTul91MT
Fm+9Vi+9R7VXUomb17O+ZdsfnSxWoxufvmF2TL0GcTikKWzccYARt4GPVtMZRWFydup6dXyq45K8
jJIwN3BlKfilzuiu5gS0x2KITVjFcKLQjTht+ZDAVyOlB23PklZfhgFY47AlfKe5QSbhf+djRzeO
HSIwAm1hXLhVKx6A+CWvJYoT0LROH/gbTVuYNh9VaWeFv7ffg6DjHscUsTZxRG0XOaHg0U6Vw5Jm
2WdPrmom0vxanBJXkEfGhsAUYxy3ivIGA+qnaWL2e00Cuz0FlDBz82TJmeeS3R7PvTlOhUQgmqdL
EgFpOUxtEFkHoyvcHzTojWszUilFfaEpf//8OU06IPnV+NFXqCnmI+qu4GufdOarmLGkARYOqts4
hsuHQd4GAU33t9lnhmDOSMacGQaqDY9xiEp0a8O5gTzkIehv05rFp2SFRnPk8tcIClSPKipK9JgA
XvaWoLs/tJriIXpHdFc1h5koHNlwx23Uc3VqBajeS9NFipKm2bcGUc2KpEj3KGrJrKsdFYBSojB2
KGrDZ9eKYut1nLTdbrrehYCc4xl443gRXpY4j1deMk4bEZErk4JwWLJtoBXozZQcCVbLfFw5Bjgj
pK6uCTLNKdJtDlOsXbSYc4s1vkz1bSg4va/oK+ArArjobUxSuAiJouj9A6GyJRd2ZMrHgYHMVGaq
etgWpudUSw4K8XjXWp5FC88u4K4YNR6RYBDa+g7HjJvVdXM8P1JNUY8MYBcxIkeRaOGpbqT4GmLK
KmazZ+1k/ywbH7wQYckdRwOKW/yvH16iFQdwP4AsAnw2nhqRTDAV0UXjQuC9gRnI8hJfWZ5GRfAg
/Sgi3bF17qySxulI7NxjLG02lzm7LqjTnOieHXMsMDY6Psol2cU3cTvOVyisrJthBq20El1xVqzj
Hk1uJDrZkGAqUTvrwIBNtWimOL7x+sC0DzaEo01fN9UzZEb1GAcetoKkeWhIWsfGXWffzZm03ABX
8TcqvPKSHgA79kSgWcU11lj8tMSqW+OnV5sCpgK1MqF5XIpJMX7mkLPdoizpCAJLL/tbM5+aQ9U4
yRVdzlcT8geg8MgM/HWkoW48llY2yTWmDb5QlWesI1nTWc5OBDFBkX+s/kPSo7XGksnQShC4rypn
Gk8zaPNq6YcNX5qmzkJyRsRTCrLO5URJ+CvjITgvNZdFa7T2JudJaQjfiCkz/7wAlXBGRIk7F8lB
WrbjSdYRWy6bVDYE6r3LIjVYJb9D3AgDP8sCnkuM86ZYEm0WE4OJLkt8I+pWPaKyx+LoCjFtAJKl
1qX0Aie77CZ/DDczKeNHF2C/xCqjuUFZWHMRbJ8sUEM3jURRkYJyDj0pXGQZc8/J2OoGne2qeOTv
/zEL0JQBa+dDEgD662c1wODGyfB7/pzAsBl4k0slinwu8pQHFHM9gDNKJCqxeDEksghiypKXlB6k
R8IKZlo4/dIv+tIROzSc6OnRKxgdIrSBylp2mN2Ms4RGXidwJMp8ggrG6S3gvv/cELZMPuIh7+as
OlIisPMT+rQgXXY9isQl/lgr20Su5wS7IJYdqUjyrIccGKjbOQR2i4iScYHSWWWPRp7UQJoiKuWL
FnUPTzU6zbegYT1djGg5IIToTnrLvmMjBdWdkO1lEXOuIgw44ZucRKWKCyB7ZrrrFa8N2iuDZGgY
ZfPEMyQpbJZn+jTBuz2VqZDYNELNKSUtLSeI7joye9nMEKh0qJIiwRohW4HPOslwc9SWNSlaRuii
F/NcuMY2NhO86AuEgVb34HIC8WGbc8ha9rVEKeUZ5+176mn1+Md3CCGP6VKBUOt3usgA99f8bdKi
cCe90qUkoopKED1hYbcgbRIYyswqfucvRSwEIpaeTNiFikPX36R24K4GgX/9hvNC6G3lmAjMCUMO
9V9S5GTOJ/B6ac0TJVd36MR9VDROfTeizgkPnOx5/JxmpA+DKCp7bO2ARz6h8lKsci8LUQ2lg3WN
zoKQE0PGgDkoLqpzehxA+F3Qj0Wwa0fT/sou3yd6K1ynvoGGKsFec1bzGlF0a1Q8e0NUPEaJNbKE
qCs9OBg9CEtLKUUsgimPbqOULjZOsw61UvfDasATex4zouuyWG86MT799Pr+j0BV92XOv/9x/pnX
spqaJIq7n2mi//rVfy/SdftWXr3kb+37S/3pyu3//vnH0Vu5eule/vSLNezdbrrp35rp9q2F5Pdf
mabnv/nf/cN/e/t5lfupevvnP17LvujOV4uQgP7KpOIE9Isp+nz9//y58wf45z92INT/7Xj+z93/
uf3/fu4PlpVpOv/uAJ2Sjovj0nMs679YVqZp/7uPWsrxOSx4/k/K1X+yrCzr3103EA75QTSGbcvh
h9Cfd/E//8EfcQRhHgwCixmHn/ufsKz+7Ds1LKhS/IPn9M9+U0GbAV+SFscIxBv82qBQS8v4A2/G
A8DXcvrDWPorveqji3MPfzWz6qnNCzTi4jgw48i+faySaK9Jr/7lXv/F5c+X+Zeb9V/v/Z2LVXvd
5GVZK9Cbcp4yFpTxPnEA/9l8/K8rc9d/feO+IL+7j5Gu1WQvKoafpjhOguJ2Gi8thF+Jfvt7H+Fs
x359uSVvq/3nP8z/VdhmbYUzL9T4l2Zz4QE8/f2FP7r1Z/PtLxemMTEDz3PEsbfQJGD9oUK+xB50
+P3lP7j1Poi1Xy+fECKLRPh8g8YVhSqv+oR3dh4Mf/Wd+u8wZ2QlYm+rKvNIaXjj2NGBCBy6fsaG
LDuKbfoa1TDarHFpgxoxrPrkNfXS7wLamUTRB+51ZJJIovyjX3d4xMGiEWoj0WyPQ7X7/Wf/s0P/
/z0c/juLdlm5vvZKIY7k5T1PIW7TNAYX8CNw8gMsne3vX+WjO3w2p//yBZpK0xwqucNm8RXu9gIi
9O8v/MGT4Z9//5cLR4XRtHAUxdETjxP+LjnCp7/8/bU/GDf+uwEfjeVIbZo3nff2GtyLN3MyNF9p
fiPH24XlJx/B++gpeTfy6Q1YBEfMEHLsNzm2xxrVPozo9aQGlHugv5ThH+wSD0GpDqVwN5HZPwAS
BUIbLEnyWRN0TIuPjMaQeNaiIpOODDEJaiPJVrEbbXLyqtAjX6Z0W0FJRItwaHajCFDtqLWuSIPi
pDXjYW4i4MzwxeLmcZyeqr7bxKNLOtAl+V2go88Bi/HVJIprIFNYzudNacFJ6EeOHxnvxF3Y7oHq
0kbVGVl03drL4Mj10EssuW8FrYBsuDL6rzoAodJ8LzkXaGTgTiPhmHzHsbryQurGHtwt5xZs9oLj
7c3vv8uPnpN3cyAAXjf251Qcp+Kubr46KXk0n8EdrPMX9RdTN2vXnx5CvCNN3ivG0Dk8FqAbMnFF
m2jAAdymu3HaT2idI+eUcK7vAXNUhbsGGENYb3yskCu69kQetXFvN9HO73oEg8VhYi2jCYaJt9ef
PGjn6eyv3ua7WbRooxqJCs+zBg4+WM/nVnwzfeUYtSybZzbfiwxRzif3+/zZ/+LFvHdzKsNynE2j
E4j3wqcpNTetf5Ith2ykfHNg7Cf1RiwqQ8u97iSGFqAHq0h6R1yqqxCBlD4LbHrxFCkV4TLB3skD
35icqySpyTbHJlXtPIzUVuAsdTIvS4seEe5dEK+e88Xl2YqJsDCxe7rVD5OLoIVYmhLsYcYxNevP
NuutNc4oqXxiylALPZblJcBiHBT3fvZWmtg7umH5+/vxwQTovVsJQuAbGPu59xYi0hSkYhJ+cmXr
o0u/n8FBY4+5YfK1RhgEYs4cYI0EvGOaR5m5Hg2D7h3rPvFT5leUhR52YnqVKwtqdhMT7TE/jUCk
JxPWGr78NLkpJKhpU64Lq4s/eR4+epPvFgBKzHbtyWA6sgfeRQ6rmfH6+zv7wQLmvVsBgiSFAAoH
52jSFg/w8Ttou7/n9Y5K3Cf7gw8mD+/dQlAN9IgCJOLHzmDFftTDi228/f7df3RfzlPKL+tXRq+K
fDWeiwBEPsJv95MF96O78m6+q1RVwFTlupJpBOg2JzE8CM3e7+Kd09z9/s1/dF/ezXtSIQGAyMqO
ODyV8iqtX2X6CRbpo/vybq6iLyHh208EXaCusukcrX7/lp0P5iX5bl6qgxq2ix7FsTLhTxPdU4Td
Wk6kLpFy46b+3ku+NGcpW/OQpHu6ZzjTnPuh64C9ox/F9GxSgzbIgB6aDBJosqGzcEgcooStcySZ
vdFzvTVyymKAwOJG7pP+RGnkRntXFgjXNn9pcdsYiFsIbe2qfYL9V2yq6MmJ0k/2dB/cPPlusjG0
N1Lg8tgUNcbGrjdNYPzNK7+ba2Q1tU0Cu4tDyi1MLLtUn8wPHzyvZwDyr+OgwtVAN0TOx7xFLT5k
GwE0L5Z4DAnjwYn4ybf/14uSfDdX1N2MKDXMmCrjrWHtG+eTgfDRuz9/Eb+M4j5PUkYcG4CM9JA5
upjTp3n6AaZ3keXmJ3fooy/13UzhILF1kzScjyp67c1jWBfLv3dT3k8VaVMNVs5K3cRregWwdX5/
3Q9mB/ludhjG2AT+ZM1H2VYbaQ4rsjSujeiTOfmj2/FugoDA1LQY+HlgugRkzcamoP633rf7boaI
MjIjREY4KdSmtsXzR8eSPvEnd+WDR8V9NzaFcCIHwTmbfeTKXnY/ilMMcjRlzbaG73/vE7wbpclk
5z3pnrxGs+ucB+8cLtjJTz7ABzfefTdSgeM1/dQzUksiwBmjn53xP7ruu7GJsyXvfCJQjz0GiKXz
2fboo8uef/+XoVkRGkdsrDsfB7GLp3U4r35/jz+67rvhSEs7AgDO28X3txjMu1Z+svJ9MGzeo/IM
q6pccsrmYxRda3Fjcgazr/7ee343IhU4nEEP3Iui+r+cndeO40yabZ+IAL25FSlRPpXe3BDlkt57
Pv0s1TkX9bNTKUANdKPNDJMKRnzh9t5rI3ROkD/c9tzZWJQtuInR+dNZ7GumNWLFm56rzkciUDe/
Kc7vG7jGQ94ub3vsbAjKFvuQkhhdqvUBJ0U3ubc9dzbs4pJFYlXz3NS/H5SPsv9z23NnI66Ji9Aj
YI/Kb/wY4kMA8fu2B8+GnDj0JRJwaqg5OMhggvjGhpiNucQPJi/piD5V9Ud5emyubWDPDfnFnlKd
jbkgxIRoNDREVNzrcXPfos0Yet8RK3MzQF++rVXk/1YMvwm8MMr5KwHWsFHY5pjhbnvybPwVXV12
2CTEHUSRBk/qcNtcqM7GXxpg4g5jhQ6drHOQTNZtA0WZjb9WwBBI4ADBRGwa0PT7t60ildkAVCap
JMifetGn20xdeTduGpTZAOybVGqn0hp2RO9rGS7aKz3i/Hu/6HfKbACiFMzNc8rDbiIIuPpU28TF
wYsvgaTs6kkFFxE2p5u6yBke8u90FUuV5MHandgnc5TUPknZz+8ffH7AV79hNibTsi/wVDImxYJw
WVF05ZFpQFt9//QLs+E8vDZOPSsRfdZ6g6zD6gIQ+3Hbg2eDMVJEpcgMmr6rlqQWeu2NLzwbik2m
l+RnEQWnA8JACB7e+sKzsYgWEClpw4PV4qSkm7bd3dQQ8mwsVjjnIyPg+2XB7iyQCsboSu++0DPk
2WisgFgSRk0TWzD+DDa2LSFu/rVqKp0f80XHk2eDUjTkHtgss6IUfdRjcAqsBDfHajyzOiWDLNFn
UMgLXMvkDhM7QDicLz0kkjsSEoWfVxqJ7gv9K79VOn+Gr95mNpTDNsRLje92Rw6Y7YH+VMmlwffZ
ItKEgAotMLRb42FAeXzbd5sN6C4P+QtpMu68BMFbkd9VV4r+pc82G9BDV2kBcMcJOoMbwULIvbsg
aq689aWHK/8tQw1A0hDBCKtbRbJLLK2m+BgK8pWvIJ9H2VdfYTaqE0L7qpqEx51MnKvQkTJe+oT0
ozPMP7w6dAQMD+AltvLY7shpWaRahMUxxGXpE84AOUaWV7kUHnOSi5JIX8SGuG3G7srrXShmf9/6
ny3DpEs12mqGcACmTos2A5mjt3WGWXEYJqNMWKxQdTBgQBowrlSzC59LmhUHdcq9uo15bihtByQU
qj7CmxuvtMffofrF5/o7tP9pkBKHdKafaxp8bbLZkhVgEFwOZ1LUAoeeO0TKpxW9Iv1aRt3PzHjC
JITFbKFlupOVv5NexQO0GotXdUqXdR078O3dQkYyjjTcSpRNUb9owsP3bXweyV+97KzeVORSAltI
x10hIq4N7+sea6fUEDmi3PYV5yHeXPdgIVFEfBHk70TJ59jcVuOlWa1INK0IQjEbdyJ3e2xMbtxa
S7NSgWwv9seCU7ueexLSIInWr9zvW/vCWJFmhYLQvQEiCq095jsttrPuyle89Fz5vwVIQbxXVS2A
2MbQuVkkExEq4m2vPJv6yyQ1Jfg3YKXPNs9F+3rbY2djm5hqodYRge2m2pFPfrW86bFn/Nu/C0JS
JxL0zeq46zNHO9782NmkD2CzAZDqDbvuaQq7n0VS//r+fS+UInE2/Aqt8JsKqC8LtnUkvA9muPSU
ZP39wy/0CnE2e7fY4zR8M+NOSCAJLKrbFpnibNx1I0vjPOOxBGtwgFve+LazYTd4jc/n47HKXnuI
htu6rzgbcT2ZwEho6RBZcNIM4yMRkB1/37zahdWROBt1la78/1Hn1SB3u3eLqZlk6jL3Vvq0EaYR
v5J/L0bVQqgIjs6JcgGCGZh/atAzTV4sYw8AebHK851l3tNx7ZELDvkpJmGddLmxOYccQWjGLhNO
5QYL0RKreV8JG+wpawJPtPah6be6uS6sjRfhY+GkcZlIxIhWILLKc+DKEq8VqktsGiQlWIEErem5
Et++b4FLHWxWGxoNnIrZ9eNOJaBQt73K+f65f+vhF7OSOKsOhhWG5eiLw85HV6Mbjz5WjFgSV2n/
5gn3YkiG2B8hfSz7V6378Fn+fP93v/49pjWrHsEgNqSDstM2hWV2DnDa3/bcWfmIw17MVEvgxOFH
R3rVbbMJKIX/FjvDGmKf7DMe+6nl27a7sjz6eklgWrOywYwnjcn5q3rRq85iLpkedP2XR5Drba0x
qx9EdSAVJ5WUG4MXRYdxdeUo+Pyz/7fTmNasgOhqkemwHgautjNk7Wdpu0Ie/YOWvXfptcX4pS4y
qydW0iiswDkElDqXKFyvuNLlv54IEIP+91uWhlh3lXr+lqmri3gXMgCM/rXLpUtvPRuo8Wi2qR7z
1kDrGlJIis33n/LvicVXbT4bqF6C6FxoWhZ33l7ylXuZCNket9D4JAbPAWKsSe0dEW5vkkenUCJd
TDpKlrAKQRRGdbnWguoc1bzNuLhUgMKR0YPRxriXBLgPArsU0GX4p4p1FT6JEq7Ns+eGC6AJ50YC
fP77nyH9nbu++B1zTaPaSR2wFHb1aa07k98v2wKPN3fOffk78s4xJlCsfYXr4RTvgblMNQw2eLnj
YdPhmdVaYzOw2q+rY1f0SNIyx1TblaAn65iJvdKXMmlVnuijUlMdBelWIWd7PdsPmkoQLQU7BnYl
PQ/qb/AyaG7ejEJ4JPCcyKf0Lo9/is2LQd5EjV048DVIJKABM8z/XbgY1V9FuMe1haJFXzX5KQhe
k2hlquUBXIMzDOjDtE1GWkE33RO4tKjPXBQLzwphb6b5fM5mqYYfpH1BRn8nm9GuyYMJKkL55AqD
troYjNo2TWHhp8+TdjJy2fZiw9VIe8ugIZOROYnP3mjaqa8uEecfdfPFVPYxcSHjaBH+Yy2N3hUw
pQcRQXORjgVEWBKOusjTT1HXlkH0oTTxqVZaWynr22ruX/ngP7uwSfX8vNTOtyyKzQ0ZOfRX+srX
u3HTmI0lLpVNmECstYviKTf35m9MpP4Cy1I4rQpp7ccbIou//1sXisJfis4/vwGWQICikJ2kl2y7
1iMxzNXLqzeTF+rlXNvRSUKbWyY/RBQAAFTgFgiL+kyUfZE8JTmZABsPelqCpcn4VfuPedFvk/pR
iFcpplcMGHaHR1ErQQSqZ6/T2kzKR7Ft17g7nN4IbBL9gSk8VH7+ElSrJElsHdJOKuPPR1EtWMu0
iF00aD3yunYpw/CTIZWrwBWil9C4z3y3MVyBMKrvG/NCDZzLPIjYGbABi3QIGAU4FZvu/rYHz6Zh
L6nCClcytcOyw/FUdU/fP/fC15/Locmlk8LyfLBi1vuo2hKgLwxXtLrnBc1X5W72ysjDS21MmSo7
aIh+/Lv0iV1qJFCIEa5EtAc6zF34Gt//kAsLCnO2oPCUOB97bxx2sXfS6qcqPqhkMjbdlR9z6fGz
9YRJHvbUkU++8848VYF04PGDGBdb769BwS6MlLm0uW47kfhCJmcx2xHovrDMjVcD6Njq8ZXfcKFz
mrNlhZw1Ah4XJmi2aiSBJ/3y+6a/9NzZskIikUeJC54ba6shWBH+ettzZ0WwV+RWU3ROPPV4M4i2
r13ZBF76lrP1RFaQGUbyxbjjQNWBHIF8Gjexemo5R7tSBy70/bnUthJafM3n69a+fEnKD5V8pbhf
KCKBIByBieNZcHxtYXGh+ec61lyPWwFEMlvlhqz0lizX0but6sxhce1Y5pka1OOOFD4fUOm128YL
fd2YDVYpThRoD9wKhk19kPpxk+ehXbbgyMVkKwrqlZqgnHvgFyVoLkTVwaV3iUx1M5R9JuBTUfaW
QW62eJpy/I/E7RTWz2Y8CWjpzXCtqAPZSnda1xOTNGHtxS09rrxKwuBZOjjSXQKf7KGYnoryOVMb
d8JPZ2Z/4vRAWutCCCtoBASOmavvB8CFU17iWf+7YB/0IVPMipGVNW/JWINg6OyoZY+ddsss+Bml
McscGVwn6VLFfeHdJfq9Yf6sCnz9THUR+F5xismtK3cT52qCZZFlsmp8HJzBPb5CCGopzITv3/bC
VGLMysswkD1sNVw4qrHTNw55dtFNh7DmXIloBlIktOdJyq9+tjh9I8K1vn/nC2Nnrj70sPyKYEfo
ICYYtJPQv3//XOmCBNzUZ59uasSghRQz7iouS2SiH/zqIe4/UumuyjgnG/0PnxuBpPi41xZVqzmG
SgD/i+R/kB+OIyECL6UD7hBdlWxuf/zsR/pm9EYiko1rAJnau9TnTgJ8onQxqi9UkqR7owPqTuKg
oQJ2J5TOx1gyjH88YU8KeRDtRXIqioOW7orsIE6HRNs145+mWhfqShLe9fgxnE5CXYerpHmqRdTn
ojCSIeY/GJVJT6+k11iN2d9tK/197O/8OHI086Op9pXu+N1rlpSh7QXWcgKtlk6fRvOggrhtgsNE
HmSgskFRUbxrdqkYjqJai0Ah1KTB2do8GeNTWJzk/qnsH6a2dVr/JGaPU7YvvY0ogCFZ++m+KO/G
8jFSd7qynXDOBgRWGwHZ5NHCAtshQ62pnmOVJPbf9RnVJ23D0XNB1zhm/RueGtl4xp1Z1q8jpqdA
fw36zq6Fe15dbX9//+Uv9ajZKOh8pS9zQjB2GEui5hgKN46B2SSrprqVEjTIjCJjRjlM10rx3zvl
L2rkXBNKUqIX+MHAg0EfcS26wCHuAEnwiX8JtGeQ6Ur8Fr2+eytt2gvGu6D98uKJvAQikl718I82
pA9FldxrwlrDEE+oqBRVK4IlnNzHYHebMArL/H9LoSc2fRFKqDA8Usk0Yyf6V4bq+Xzsi98/15aW
oLaiCGfMbiJZj2IYlG43PCvDthOdgfp+U7eYa0zDUonbqm5Yv5fcnzvsT2577myRTUpophrFWSkQ
7yPDSTrn++deOHc255rSONGJLD4LbDrcqZDxlpbxI+hWMlMKeCinlR4G/5di/CpH3Pjc2tSt0+fb
NBtXVbU2gFiWBGoZCpeTnbeQpp/VeORIIzEhq5RkQ6mQf49CfVR0HETLBiqLSIh+KH/KVrTO0j+C
WWzaLDsWJOUnxLwSLu+Z08onGGwqnuvqDjZO0x4M/05Tjpq2gvRx45earfQtXRil1GNPX5YPsbQ3
OMD4vkkvVAbt/N//s9GOukGKVZ8eLBHS/asNrywSLj12VnAUULxCej6DEAWi+/Q3j5Or2154VnJG
MymEVvC4LPkl+NJxMKorotcLKwVttrAn1OfMdBhRfJikVbFTDvQnIqGutLN0YXX5t0v/09BBBpU8
0FS2giQFV4GxU3vMVDBwOZVqVr7yh3hi0LpDbWukrhGwxnJFJBymjI5NITM1Cx9GFv6xBPG22j0X
zU5I11NMDuMu1ZvfymugqL9v+kLq7Mzf770YuHQ/oVxfGID3ri3lLvQpdVZVfFMOC6h3CL9ZzgZO
8Oe2150t+0OB66qInCNwRq+VuL1RlGyqsyGbK6leCjmvm+qAxFbt1buP8+TyxdygzoZsJ4LWJeaW
K28yMwyD8Br92UyVRZHtY6Nb+NDKCL4TGicqgV8E9xxk2pGKc3R4yMxfQQTosx/x+8p3eYQLJXkj
1/Gxx0YJ2sthlvFSHH2SO5jSQmzyNUmRYfc2yccpP/mlmyTrVnInsvUVgJz1G9z0zW0fYlYzIrJd
lbKgwdQPpdiW/W2l6Jwl8W+Fq8chmsKJ5hLiO5+46PrK+LkwoP8ax/4d0J0SEdevcI+v3vXaGBNW
wvlIQOa3agYsL28cTbMlht8rY4sZj7IkZ05nAAU1nm5q77lql+R2TSyM83iCIVU7REjf9tzZ+Ada
7U+5yXMlcd++9df8Dhfaey7aHRSl9SejQ91ePel4e7OcO9Ln1icH9/G2F59VAiWXC130W84Gm/TQ
1hzBtleWcxfmlrlaVytHyYKGy6GR8l4CQJGVPYzpK1PLhbqozOqBomWqWZ8fTqx7O65q8cpzL730
bDzKheo3ZcgaVIvedesz4TqlMoLlbW09G5Whl2tDL9NJStzYnq1ee+lLjTGbxQ2RdbORo3poVuqw
hmB42+vORuFgwXbRW17X8H740l71b7urmat1J6GqrFJuqXkJB3HLtrztfedaXXMaOAkSY4qe5Mg1
iKErYtILzTsX6Y4Gxk7FiDhxdr1T93xT48qzcUdAegU8iYd2e9Lbbutg8rlX/1Oee0u1pkT9f2/K
sc/3b/r33PuLuffvwco/T/XqjD2ANAy7XgNFGZsoTFL9Z08gWq7WW3gedubtGl1aRYlix4TQhCm3
n5nPLeKpIAwJjHPu5uwwonsBsVqWHcrsJSVYT/XXfeaDYJuc0O9/IZZbloREGAnRC14LPg+qJwir
bU3kgRY+m+EpwnFSbbTuqMgcodzlcue2hWYb1WvSlRv4Vchm3lGI2Jk4KZsYqB7kn0SyRawx9iAS
6OwXG5L3Nl1eb4OAdIlhLA51c+zlbGs24IkehoEDlV3gr4FVuHLdgnwZZKSumg/JQnAKLzxNfb4L
QSfpPbzBelrU5A6TmL+Bk7mxrMwlXs818S1nvfVkhUDGC+LK1rmS3DbZnAOr/v3MuT+FhtfnXBXB
TMjJ6Lut+M3VU6VILx8MdgNhs6/lN92ISZ64UZQwl09ZfhsWmcLoLLTfrfw4pk/fd89z3/6id4qz
4lcXMfjvZMJdMa46U1qq7VtFp/r+4ReG/lyZVKckkGuyzzSDjzFyQvXKxcfXL02w13+/YEXWY9FJ
tHTQuazEF2m6Oq+ivn/pv1rb/20Sw5otRqowqRoClJhnBoBXinRGyVFpX6qASL6sg10wLGrJd9KU
2HTzU9DfCnSvce25atfdq+q1nJOvW8+YK5Yi0yeAX6fQi2A78pf0tjWLMZcshWIoWT5qh51cvNTm
ndLe9rXl2eQvtfVAmh/lU1n5z+PP77/G141g/o2/+qd65qJFXLAVcim08g/jlf5zniX+9wuTCP3f
/qPWhVW2HQAf4mAdlTPtqUEhI+ho/65UfePCX5hN/hqgNvLCsWYonr4CHrcStcFJWO2H9VMyvt3U
NnNpPln6I0x5GjzZlIcb7yjmgvxY8nQ1PmtACXp4Lvmnf9tS+e8pxz9fUqhFTVc5h9+R5b5MlYcC
c8X37fB1OTDnovmy7SvgOtxpN9WmHVSukJDlR9csChd64Fw5j75PHiTIZrszLjt4FHGh3fba5z/4
T4PIxjQG/kB1jIyPkhRVMwEGKSfplVa59N6z4Zh6Zd1nIb2jnO7q8Vhc0/Sci+wXg0eS//vawpgP
seBxl+qdATqo1LgUgncUwamMbWLGQVKHy+qa//uCutWUZmPVb3OofDW3wkrgToXlNPkH8c0LTRzc
PqldNe3IlyfrvSo5lOVWpj3FnvP9B7rUgrNBrOh5D+mD2hM/cGVzpTL8dXZ+0X5z1X0VITKzCopP
Zvq7oF02JOu2pnaXcaLuJaFTjtU6U7VlwdppPGOQyGTNhE2hojoBMjeaJDZL7zzB7jM3Nl9S8W4C
BOrjV+5eIrPd+LhSPBSEntT97Lsfcf0Y12tx2rRltwJ/Y1fWb8G4Fi351+jx1c+ZzZZRqoyZolXT
TpE469mqKMbzIl32RKCJbbZDhaPGG4h/uBdSaCO1dB/KD99/nwtFdu4HiAINy3PEbjMNDq0fLrxp
U8uvibXrzRvvVeeugFEjhZx+gCTkZXqIbztemnsC4DjVSaKYwy6J+ZbGEoTKlTEv848vh6cxzylV
ezQ3CfnnOxMmZ9MCb/2p97CH38z6V4+6MIUI2N3FhWVnxo8u8Ll036IhIRO0stvYWHTdOvD3ZjGQ
VfbaG6+mvu2lN3osfFrBNSF81aRTk2FMePdJqveGslH4f2lPGfCFVrNbBchs3rqk9Ba5vibfdV0T
htYEW4t/JvoDGIVtYRU7qfplWN0iLGJbJ6rXG8haUf8QG72RjSehMo95g4pSPXLEvjQ1E6BQ4ZJW
vFRy2N/5+DANshMX2wZ+qpRx9Kg7Hlh0uA2wUtaewdZKL/B/mwsC2A+5Bc27hwpOpDVWeaeKHmAH
crcL5JX0ss7vH4JCXGnCS1b8KQyJC23+k+X2lkEgdbKUvcfM33qJvPP6cDUop2naI2y2s9IhrhXQ
JJnz206VQK/Az+w+R2EvB6GdS2s18lcV2DBwdOSV58vS+yP2P8hUX6gGmk8p+ixoIr1rbb/tl4J4
tNK12EdLqBHrWIJJOVagpuEwdKO4gWXsjiKRhsKfPh1OI1W3zD5LcRs39VoxP/qz8hYukhqsNK68
Ivk1LXZW/ycUN3X4IudgwVIo9kHgjMJxMDu3jrSX2nuI0fBXVfqgAaIeGcAWV9l+vyIPwQFP5mjt
Z58XTtYUeBZlV9ROFjjfUDmWybQQKEswuVaSb60SX3Q0A7441UjwKpuscN77Vxwd1EJyYS/bBe4H
aSgcM5wc1Xjk1IwTo0U9mK4H5aYNE9vink6Wd1UVL7r4j1GGR3UiPgs3Z68cJxIQzVqz0WIuFOtH
Mrjojx3wde4USAujTZdMpKhBatEh5lxdRuqjJp9q68kfnrpo3yWnblwN/Mfm/O814RwnaZclyZLP
RXzkXzP+tXuyXHhe5Yqb08pa2jHsaM7N077h7Nyt5Wohs8/uIAGhQwm4v9OPKYgO+a0ZS1Q1FOLs
05Tf6/iXAmnVdDvvffTepfYz4X8zJDcm+i40Uhus6yGJllFy8KYPT15HGjrh1Pa705DcFclRTjYs
p22BBpUseD4gykXH6w9peqjCZS8+AERZ6DhZSuHooaWIgmIpjnec4wDkLtel6Tt1+tZFGfMLTilW
F9VHGm2ytjp4yUhQIdQoOVs1JeIKTC+BYK3NbFin6h2CYLsRjlp36PUGtv2yT7FUpz9M7Skbc8eo
E2es2qeB6DKZMwlS8g6sk5aNdJf6vHC9rSYgyPHrlG+0ZlgBc2uBxet+uQi1bQUuVqWTCrEFiQHV
tOQtrPPFbLki7X9BZrwNsKMm1V7qaPI+igmLtzgaQWAyDbYp105pQp+IFyFjKkjagxUCFbozxFNq
ost2EKRzJya1AdkJP4zqXpKHva/KD0OCCgU4shC/wL6AKbsQMu522aeb2WPchGurEhziI5YEpGYC
98OocJP2IS1+g5o/6aa2BWy2AMEMj+PBM4GPxzAIBEJCuCAZagWlOQSlVGM/2sJ6eAKUA15CXRrl
u17FOFvRnxeQyf3hOeEwpc0rJ5IeyeVdaOArK+u5rdFAMfagzjgWCELDPMa0gJX+CIla90vDjoqU
PHScliR9tJiZFW2vo/TPq2dVQpdXh+sBZhK+c6Nz8BsgtIqdSnmx9EdPfmnD6igTPenjdzxzQGSl
AKmeLYv6w+84d8nqt0ocfkpndpUlHIaaSQAu8jk70871dOFV7ToSgaQqzaZix9TFeBDE4j1HAp8M
5UJEJNEmmlOY5+ymeKXWT2OZLazWWw1nQhA8ViPTVtG4qZNmVyRwUVaNwBGx7mbD49RhS42WWbtL
6rdevWvLF13GwH8PYJIjVKHYaix4+L8YrBRU8kcW3Pf0oNKz2L6dI2PTRYSkPlbuJHqM3D76OXfy
sr/SOzeolmZ+F/UcVL1E4aPKYAkyQBbe1pOtHZdjIDQgLMcfQ15sKdYWnjNBAQsGJ4LV/7IQHzpJ
diNmvk55VoyHqUZsmThJj/OsfAUtuGitmL+06f1DnuVLAOQcqwVLQx6eQuUjq7ZwnRZKUDipwGkc
9jJUWiTQCv1HXfzW5I1Ss+grNrl2X/i/pAlkMSqnoV9H5bpJfkrNNuKVcn+LWGqjw+DIcDBAg/ei
p350hQ4qgfeCgkjKwb6q8qIoVqKB9ir8NWCys/p7rXb8+tEq3ypzlQ53ArgpOdw0zQOHPUyhydj/
mlRp0VXRUhYEN5noRe869CD2UoEEW3c0th0lNioIVIg2coSr+pBlEqkKOYuvau2DJkrzVTIec6DP
ZUb1CpxaOklx7makwZb1tPIMYvt9fxlqJ8yAm8Q/TpxgJ/W6F/7oZBgi2hFzRr/EwScYzfy8M9JI
6PMx+GXZaBeAgs71ZoIZ5dXNU8skX9+n8Wr071TFGeJ9gM3SCF1RcZmM0Y7ZMfRdsLWi9EMU14O8
09Tnqb2T1BcpOSmQDzrjvhQQcGFgboGWynedaa4Ae/bkYERMh33w2vhOla25SiLU4SHsngXmvsok
Sb0pyD8GSd7o/A2sH1bm3/kg0/VI2FXND78TGJjqou+qjdx6ToSwLBeXncWCrFsbeXswk3pRNSCD
TdYFU3knV15Chz4mKfcQrFrSOHaIF7b9ZkN5PhrFrqU65UVhhz7cUqt2hR4QvdGz1CJWNTsTlqgr
xSM8llXcHaK+dq1MICGvXQCMx0d2Cji8grizrrn2DYNPcTzE8i7N/xAVKUinJNg27aOXQkcv35vJ
W/r1KSypwcOhCF+m8Ex6qBxTWTYcW6vhe52+RmBmeuLm2lWLv8aMqWA+03sbrQyyWvJepIB/VtEa
o5IN7YJOZDg1e5iJCjC8WtZTYqyn5gjS0ilDzU3aXW6lR6noj7GPTotgICg9+5JMsQa9vRAyv+iD
wc7oD85ld8jrh6KEL+55TjglbtAVv5qhXA/t0uBHe1Zl5165T3tY7OI9i0NKgblCbaMnP+QUnGAY
OmMjOHUOhFd+Qv2zyPzYnsx9p/2UYcDDz2kz5VR78qJjDNVNvGtoAp0dRii4etSRJ+1mYrHK4l/g
MAF8DZzvG0vF5AyCTqywwi6VAMqr5sjjT4EJTicNuK2Oo/8jZzEtklBhBOuJVs7gkgTadNdq4jJT
1fMAsIJ27dfWocHopGi/japexQZMGwFXmJdtmlFcKJUFWTxhZObrRPoAZOjoScNCwJagTysLT5OX
VROupFBfdvW6qkpnSDATCucsjG3cgt1uHyP9U1dPnv4QpycWoE1dw0rvl1O8s3zkJVJp59GakBhb
B5ItTy31HTdKekgkDSR0sEh17aDmsVOXrA1zeZ0WEEum1M0TJrYycesSOxjgbj3KbZny3Ki0Wgs5
RVPdTvvdW2T9jVw8dEbxqhhHZXguxjfWDOtO7D+AQfDnlZ0PLBRfCsWtR7/1ayxc0deWEUexk34c
gFxJMsv5ls7Isrwou1OYJtDH77O+dkytYGA0tsCCqoVWzaERG4LBlYzXIFVWU5vtuwyqTTAQ71Te
V6RVBpV0UjWmnB5WeRnvZCVjL2As/WgHP8vjLAI+nV13pl2mhITpKifCObA9Vjfg2evQsA1xU1as
FmMekNIoVe1o8WoyBlKli9PY3pVFtiriGk4c+CozWCMjtwXSL0weaqDPiAqCovWJSz5zrRTxviPw
W6GZJ2HaWxn6MVV7TyioFfE6EouiSf5sMPrpnrGw8nRT9xsNEnyJg2iwWOETRCNryVJJhwe4PG7G
4DTzjhCWM0twWgxxcDKl4TA1hG8ommg32W/dyO/kcFflP2rFW+qmzOTVO/pYr40alX5wrHM8Tuau
gNBJCPWSJD32tvjccpdo44X32Xmh4zUvrW6txTJbEV++U6wtvyORXgMtcINxZQ1LRRmWHrFDwGnG
1PwTdUTlWNkyNgYn8J3i7Jjet32zysEeGXeGwovj6st6hOpteywhwOj9A+gct+EMKBfNBUl8qyGU
76si3ZcNgsgKCavJxrFwZD3gcuy5YYvo6y8+vOcScTwrx8j3lkB8l0A0sav2m84sPw2ywRd9Q2kz
2vpQFI+ktyx0+b7Nw5+pGpxGKg0uyKx0wykEErhPU3KRh312JilKxIFLVO2wHrJNSrBMo+RHy9xp
+MQI2AF+lOHZylEnm2uveKirQ3+GVptvofWTYL5iURDkGYcBUxo7oLBBwk8VJxNYaaVjb3LOM1W+
LUF/lcTcARJ76MkYMCTFYWy5xfSc4ZaEXrrS+kdiFJeFSVS5lz/12vAkkt/dQpXk0gdjo1tLbqLy
BydhEQ/j3oK73fXGClYEQgG77b1lGQCvjp5gyjmGDFF6ZD/BRrKPJrtnCA5etmynF6NmSZCqdqrr
ayuSmNAtwc0QQQKfX8QN2fvVcLIUZldJapxS816mKrZTLThO6hm3vRHj+GSVn2apLlQMnLUyOBP2
5Amt+TDAqGSzMJr1UR2fJuUu673d1MhLuWA8ajvLu5/YlAdB43oWu2C/dORGteHMuFlggJ/o9kWu
fqqk0pPSX+anRlkZ2dGXtmRCg5x9l8OXLrjvoE5azZ66hZq9Cg9lxLFG2aKEXulE6+vi+CQEoHk9
2YY2dOKai/VDAV2+cPXRuleiYO2N1qaJ/YOa9ivNl3/HrFD1Ltj3xssI9dMKWDFYKUcw0wJi6spK
gbhhjc1iiocuuIoVbEWkWHUH8o48ONZlIBpY1ykKCTyQ/gr2ElzyrnRP2Hn6UWGnURtcJvdPrTHB
p2Hbb0yK6yuHTseAe86yz4dFoldL2coXmlnYEMAWsirdhUJw6Lky7kVHxQomsNJJfTxKsiPIgAZG
/WMwP6Gi70pIolL4s8nCZ25l7jgVIbxB2mYBM1zSGkdTrZ7qxnOR27FbOJl5flcE99HwcN6Y2imL
4bBR7Kg/JBkXzAbksn60TbVheTaxL9r5enUsPKaB6QexiHDNlYWcCWC1PyLOFHtGEedG6HGTgCvy
DlglN8TZR55gWz+f5AQPTfUj4rhGV1VWZolT+p/QLzjX8u2asVYTVD8qPwaEkTK3vrr1yzOCR7Oj
B4+u1pprCKoLq1T2Qaw4hQ7Q5mylqZZBqgEGXFa8mdF/5oYOStpYa8WRE0db4tMTJe765jrIjIWe
dDbstpXO0ZvaqWzwGRNgARoTj/ZwLjwb5f84O6/lxrUoPb+KXwBl5OCamgsCYCYVqHyDUqsl5Bw2
gKf3x/aUfQ6nJbl01aWWBEIIe6/1rz+E7Rq3IqN7DEwSaI2PmYWzQ/KZBOExl4Z1SNGakUHQKykM
5MRV4+xjrAgsI9DM0m/OsIjCPib07pSoa7s+MnRDBYO1WfEe169OG+xiuVspNfuOMpGDmftW9iHN
KyM3lioJ0ba2GiPHjeZmJfPUJhr152isDaoHemOFOPRomlnzZG1TWzZ9beklebjOs+G6cF4KpT+W
oFGGoS36gVo9lMn2zBYd8taWKIbYesrnrWw9DlB0Qum9nK6BNSb7ZHipL+LfjWrvHVCh1DqSVrkk
Cp0KN0Xl/aIar0SGCZD2Zi26YtXqyxYtspQeUiq5oX1Kik0JiKH3viEfgrhbdNBiRfSL2D2eMHNR
8TIRY7uc54+RgmWmuxwx49bafaoIvwYgTjBVMpA7ga9B2xZXuZAeG4wt+7Q4JqzTdUZ4Qp5tohpF
izMvlAQ6WnVTDKOXktNW0pfOo5fTacP93oeDvbcibU3UMJt0SCDgS971Ozm4quIYJf5VGdqeVJOu
5rzqrY5rVnxIGF3InG8om1z9YdPp6ZVk1FTGH7k9uF0w+ENN9Ve2XjoM3hDG5PoEwJX3wRysHXtl
M+MySfWJrWyXNw9VEbjOTG1VGrveRlIjg+R25z7SONTRtHVaF12A21hw04kalTKoJW3uTvDUnVTf
VyOL+DnsM2r9shyBmhTED8LNqQrGWgexg4hK4Eo98ADWCroXlMpUTk1JzFjxYIVna/rkKpwsXzZY
NUzHM+rAyyvBj/ZelNRupIq9sHlQ8nQfTsdRzW6TmrTKsUBpzyKWSEtdiVdDGYADoO0n1jxlqWqs
F4uAvhr+i87josqUIVLM0Vg3zMcOXZYiKTe17jwYuLqATtyj0nXxej/Us3OfFmKjt8qh04cD6c0r
4mtXMsi2Km3yDNt9AMjzjye6RDVe+NZIZPAgbdgO1amJ6DEpx8Lh0E2/xlu703Zd1z2rAiqKShfa
B2IZqgGQbmmgB5ZOUQ/E1sBHUwBHSDe8lhuSwWcCdYWJJ4M1xGsxNW+yU61ydfZqGclerm9zRfK7
koQ/kb/Mgb4zoBtMBtElqa/GaYgCCvG/HHpT+Ty2kKLr6agGilcM+xKTjvFZs0i7C+6M8ClsnG1f
pTu87Z6jmZXbEatmnlwj4QUxH+2BuBvlox4ea/I59MjyZ4kQnS7wo7Tyc1VctU02LiwzuqUpgR3g
DQWNuvMUdfZWRMXrKKDumuVhqo2NkjY4SpCDuUisjpEUcygaIcFClCbw4AXPFxnKOtHe9V5SxF5r
uMbTKZz2tkSwN7ds3UZ5RDjnfWL5pUmZ7xCpKtt4VRCC6elGQ5gLkYt1c2Pg4dZLSUgRRc53cLyt
4/mj0ldVUxGlIoG+tfQZTtMtBX1/5NzLza2VlDdSXftOqm6LdgK/rpcttj6hBhtqPDmUq23tbJtK
pTfjCbMHB8OgamHGL6I95QAXgaNu5c4C2awJOm4Maqa59CT9mKSbENL2Ga1bhk25VtUbfT5GcPFt
IbySkAZfy+oMOvWtESJjGYpXAsndMe2XkaMyBOuX568Ji1lqzKpq/u0YEpy/PmtFg5K0Y4pBodiL
CplaFxfnvge3JA6c9wolYoanpH7mY29k7Fq0et9RMLQzqatqv5CMCCzV+BiDEnchrGja3HZNQi1n
8xo5o5cy1kl3IgeEaSilR605taW1GkWzEEydg1Fehj34k3MVxponQ3rp5drtpv5ElMtr5aA/IBG4
z18CRq7jh9HcWcHb3LNNStayM6pVrQMH4/UxVL+t6q62trkzsOe2fiMOY1Qs2z72tf7KtKWlxY9X
8zvdsT8Y1bZv+1Xr6B5mr2gonAUFwK7ryZE6kBO8CqeXYtpExi5X80Ve7B3zoZZbvxIKAeCyJ4Ea
JLJvy2g1FZWQTgtp/iuRxFSzbJbM2FSHOrwEMJ7QUiiwvpRoFUvNUzyoD+SpZryOYgX0dZvbW6la
p1boi24zGfOrTNnZjB1GUwggw00g1kFdr3vyS8dCXkYxKFXfLwPFWMq8CBMXu49+j2nxGrc5b9g5
1FKw1f62p9EtR/sh1rCZdKz0RFi0q6SQ6SX4Z+ccVwxhlmGqUFtvB7Fj29jwgK+6Rt40CutAOnyY
rFJlW61n5S4kusTk/Guu/hT3QIyB5U22/tp1hLBr8Y0Tkk08sEeT3W5QonQbwkTXxWDnniXr3jjf
EBSkuA5w3zhOfqHFe1xbbsiM2Ys23dvmvI5idRNI8loubLo6fR/FxY0Ckavr2lVATzDk+rJOh7U+
kDzC2ELJDqF2n06PZfLmJG+JeA3ZAhS8TdJ9p72WAqi9uwqNozBvBno24nHVECQSwESSMj+d35L2
0Zke0/5jRG5VTEd9WIPhQxOU7SUIqhaRCZ4iUzicx9eNEiLBvGagqDREBkvXoXpjg8o48kbqtqO4
SZtDWB317KBEh1g5yNPbqJ79vE88hoQRp8tekm4wBS1YmmY5cbMAYXIqpqcIYWdrHQfjKjvvgHd1
lN5OJg1pnftZPbhcjN9l+dYYy0qD3tiy447+GDj+GLusRDYOLtHJpN41AOGLCI/P0Ks1MouhpmAQ
uLV0GjC0sqQkZ8dzezk516l01fSgR8VBCrTbWWv2BltaSD6xWGNLzuht1RrIhqn+52tDbIL8A5NS
6Bb7XibtOFxrGi+UOCSJ30oPY3zfjARSb4EKClyjUnH2qWl3qrGqNMfLy2lL+5/Z5/u96y3tKMXH
trsydKxLmPYyTAtBL3ci3Ra9rT0ns7pCXbTLyhd1dPZaf6u3I17MhYwbjfPal/2VQdKg5wyvhvzQ
RcqSTmsZOjGJh8RddSSQ/mLNv5lDZ61L2uFsj5P1N3b0mPcQ2/t7KX7ImRd1J7vyksre6tHWpjRf
69ZvSZyM5yLZSE3rt5O+auWjkl8h5Wes4bYre4BuGvphgGFPq91NueJmrMfkPPPcHrVsuIkJdG8j
H4P0VaYGzyah1qwIsoHBDzUiAwMaPzteFNaq2dDO5Kbu9vapl7KNRLB5LvNBFclMdzAlfbkHlZRO
Vfg7D/M3py5Jp3f2shbuTHXeqxWj57bV3NqC24sBa0Yd7sS2b7B8x/XSZPhIEkoMCnBKaUmJHCeU
mQidzu79JoK3FGmeOtyTC4hPcMvMeSd3b2ojlvCmFirQRwaQYeSy1ynSaax+I7+qW7CMiu8UyX0v
ypPdnxRZ8r/mV/yd/0KO9L+ZPnoUtk0vIAoSyCsVzO+/8R777LgXzKRkzEv2P45rt8vaOVTWj5jx
1qUtmBzHcmlMHDdhkNmv5Z8SJi8oSAURZmplwwCbGsykuUXfEMA+EfhZzgXBKMxrbeyIod+lmrlJ
4pdBGnzFVNhjmciq+mpMazfM1GXuvNvBeMqidlGBv4ZO44VI3otfZpp+cy6f3JNLTy9U/kZGtDJs
MYPRlJf+7FZf2vIMqTDttOSWyPlxYpTFAPxHz6Z95gS9/b88WHs2nSHOcxRDitcnfvwd4efv1FDr
0n4n1ho7DVT0zWw2hZGvNPtI274Isvkb8s8fkul/J0xZ9pnF+I8zj+Wwk4ZYEriYAtfVbj93q7Ci
xmY4PigbK5EXo0QGoaZt6Bh3sWH4uvoYkArezFeFw2xlYB0GGVGC8ig3w1WXf6PU+PTULl74bEhn
OQphHOeg3sTFolVf4z0QVtU+7X8zg97U/bro7mH76OahwkLdxMVCqi1sHNJFRg9BJ0Qq4D7I71Tj
Z/Jd69Luh9tRAiY42NTmHpgzSak/e4TODKp/3IjazvuW4HVoo4xmJ/W9/5kv+zlv+l8HFmVTWs3M
gfWV1C3I8PnZ+V6sFpZIFV1yTCwbVVfWaEO9Hx330uPHavS0FnHD6U6qF8I+NIBBfnboC3IgiXhq
MfcoEYtuJ2fLePzZSn/p5xMRJ1CEwzTtlLf5sfz99clqf+cTWv/NzSdWJcuYLJZjHXYWNI/BOLvR
Ap+Mc8zgOruKc40SMLhxpPPMGmOQhvmiyPaV/swIQpL2erKNqSaqhFgsVd8wiVimJOXW8+9iwFZW
jMfzdD6WndWgPMnB61DfOqq8MqW7KBwgRG2V2cR+mJcpV26//rPO1/ov6411sd5YahIpKoj/LhOn
Ca8S0QxkMbTiWavq17jiT4yC8WeP6KXPz5QauZnVPEpWcjU3S8t++Ppv+GR3urTk0Qq9LxQ9ZrUP
92Vy7hW+Pu4nq711sQSYel/htcm1GaSShZgURikAWLJJAP/OIPbPM/m363+xGgyJrMm1wTuQqJE7
FzdFuZf1u3J46TIHlDFggLwZtH1b7q3spWiv2NbL4rGWJIhu6QIUE+g6c8v6LR9eHOkUWI+x+ky8
ujkB2JKoQRJ6e55aStjshEA7ZbYs63eNOSlJ2KZasZ3fx+mDEXtwmRc2I5vEWSmYL1l15HbWQe1X
lriWwRHlX3FyYyhvzvwM+uwO0ZUyXs/mOYvtOm+co9TsxuQYl9AOypoh40sFvmPWzXVYaPAiYfCE
t9gZ2s1Mxm55GnXZq/KHIdjW8LOdbdh/o/r+hBNuWRcroYkorEt6PInO3hw0gxCfGNXgrTmNAP0m
5EfHNUKFxI3Sq+iEdcB3J4x+ZD9Hsuy/l/d2dEpJIPTajfUhDNbiOyr1Jw/5peeiWoZ6JMEf2PUf
9l31zZ7+2aJmXhRKUyyV9lBD1y+GR4N4UaigwGMurlt6iPK3BY7rm+UYKp4ymQtZnkmYZiIRWl7V
bqJ0Q7cvupWRTYCGXGymGpahHsJyfpLj9srRC9gG5o1dRB7OgisFcHmMzU04r/NQc6M83k/gyam2
z8lmibXvlN2fXavzC/2PvbvTM1HMqUJNsMWBQPzMhca6tNEaWqbZTcRh4yPTuPg7x5S/C1SsSw+t
c9hAmuc8MYHBWO43wom12fxwLzS1f1+KuBV9U+M9t4tnPBj8PPmmUP3spC/WRkXKUVxXHDcKc9cZ
QDogk4ifZSdal25NMnEdudxjWq68MR39Wbdx6a3USmrRZiNaEespuDN/fb1HfPKoXfoqpWbYSgM0
nbM3SZt47Q87rksnJVO0ZSDOV2B+mo/fOX18sqEZF2973uPTrgc5tZxTrxoHPjocJEuGJmF33s+u
x8WrpycsKCLTxl350nvF+88OelGkJLgxy7HNw9Y81ZYPivOzw57v6T+WibyJabpL6kRYjIy5nOev
D/vZVb545VQjbCShqrRwWr+2IADnYeVarbbSsu8MeD/7iIu3L1Xx1rRh4uIrz1DifTBvEoLqnfQb
56JPSt1L56JeTiJNUjrWz0nsx3BYOJnY2cCZk3qNmOdnZfqlgVGS6cIcU5xz1Rya+drpwuXXN+CT
d/LSiEit9aGfWgVN/UN4J/3swb40ITL1koGtzIjAUIINoD6a9q/P9pOV9NKFyAxCrDfP3UqcrlNI
TtRXZVT4Xx/8s0tx8TqqDpHCOWrHM1orhs2k/fBqXLyR1ZQYIONc4rZdTme++OLr8/3kybu0IsLC
oFbxD5uIhIMU3GFcn8KZu6mnxA/0+ZsP+eTt0S9fUDO1wy7hQ4BFz7wO5gs6rC+t/dlGc2kQpBnk
hYQtng5m3cYLU1e8Errh1xfosxt60S+Ehq2kvc0NNQLc4HB++KZq/uy4F0WzjZ94Pk2cs2p44k1K
Vl+f7p/u+C/9zaUnkN4Jw0kdMe5kNGETnoAJnLQx3Ce4s0rj7zkcYDyiK2rRaky1J40yEq6NCedS
Vhcm46yshM11Zao2BGBkHnW0SiqNoWe+EvO9XkznSf8uslUXsuTZHVSronsn1317MlflDCqrrRRz
8ADMXB0LjaD4dVZHSKkMVeFlpskizWFvYtg3ztlOlzuomqcWandsMj/HTTa3XhnR+wpdVgjUZzJy
ibJiNWfjRu0av8Pfzy48aTb3WThtnIRv9+8Gw9TuflbCZYQyacivW/z8A/3WVmEm5Cp61HsM7GAX
fFOFGNb5/v/tOl9gKUiFFYXaVODc3aG1fQjGewO+kQSBsrRP5cT1CV5EIq1UR9tMTrfs0mY7tSYz
jK3VTczlxTq3DkWAczn8VB3n8tFhVF4tBvv3GZVIy21jISZSy9XZgmTU/BQaQChvoQquQh3BDt+d
5qs6/Z2or0gfUDjcFQwOC309M3se++Wow2OZQ+wNPVHnXgzPOxZvJbovLIxcvW0XGWRhaxzRAa11
JVmmTDdmSEkZg3rjN6nRpthp/fOQOavcFisjAiSBoT39KtVfCUklo9gk8DKUqy5bSg68G2a2teI2
1WZUP4DpXWH292lbXFVSt5tShkoDk0pEyq1Wug2UsgCOSarhASsepham9HA9QZkPc65EcrSYySFQ
gyOFC1qM7b7U37ZRDQdMX2eR7o6TdFt2cD5fFWVa9DSbVVQu0zl9GMn/zuKHch79stlp5rKUmdXj
59grjWfxTZE/zEQhC0PcSCjIa51fVuMBhqwkexqE8X5SF7wGlXnEB2sxVmuz6hZNe0OAhlvEva/p
b1m9NybDS8zC1YTyWLQ1MkU46ZzVEGu/TGzciZpaxw6u62Lol/JMsjWalDxqb8e6OrO/NKO9nYbO
s1FS9KrkwdtYjfE1vGkrL/wMg3JLUlwRD5sBFn5oZS6xknNF7EQ0byQEVvqRgD0vg47uGClBGbar
cAoGH13DZBlCqFjnAaOv6oGnB81GCdrlIEycTp2tgtTTCUY0VbkfWd26Z9bWxZGfQVZIm3FVmx/d
ECzj2FkXeGuqkfZWhFCnEWiFDGjtXPbNWPWK7DQ12tkixjUlrH2b7Jipv2PrekLKAEjqAodATXXI
z8td2+o3XWS401l3OAeQiZ4yp7qxZzyZmKAYCwk9giQdnKQ7VAx+69HP9aeJ+N053lvY3/VrGqFr
8LIrexZ7xblVovcxRK2pQEmoYLYbpTvqd7IQWyddgSgxFw1WBnwLPnoxhkumdHhwuA4cdGhBTkuE
w0EoMnSxAhJm7YtsvuttBEE1tFFZXxTcMb14bMZHmScRatTIkCAYAjcPSqhS+aINJbeZ8CAh9mV2
rIUmHvE9buPITUckJjnM1DlfCm0rQ3Mwuwg6G1PLCrZvhgjgtUw1ZIWbOtEWkaWRk4jNX46ysdnH
07jEBQrrQT9JT2luQxx4HzR7QUKN0m6lAnE6ONE4cMMH09XwC9LkWwPVNcId7MNV7LNa46Ut82XE
NMNO7vLptpUhmIeOy82AY7VTUQw7BXx7h+cYMLJLH6W8wZlIQ4uhrjNh34SGcxqsHfStHNpzFW8F
jubVuDQb89CzQFvtk5ShCUzRisatJ1eYNSeUVjhuMTaBPZtFqZ91T6PB+9lD0yFxZNDecWx0VRkB
1qR7lfFaw27txoduLFZybDF7vUltbDPtNeQgpUvdPiI78ix+HNJtOV8pbGFK/Nj2sOKTV8fU11Vl
Qjds1o4lg84NixIpZ2YMC0nmpUPwc2XmN2XKYzwaCxtev+ysJ+cQWMS1tRaO0aU7dPe2AnsTjr1X
ptG7nGTbMDrlzNd5l84bojAgQFmPuihYIgt/7sLHgGlXBy04d/KDGb7YIVR4HrgO/pwgH2YxQRqq
eEVl+yGB6VEQoVOm87VZy/c5nPgpR148FqzLifOSS6yI0Zg2q2w0PbMb3cYAezaa8rkZzM0g7yGl
RrjF4PGAdBgHUrNYavGuG34pzSHODqr8bItxmZTsyiNDyfZsmSt2qs62/3vq6k1baas0uYVr6E9B
caADcHXuG2kwTXoyKjyZkQF2DvzajuFRkK8Vyzk06mFoftVM5EPhdpjXmx0+hmHlT/bGaMZFbd13
9gvYkpfEg1ebD0b+oZmnIXkmN8zTkZKEFB198ctCxzCTvKO21k2TXFctcSnhKWke8njJG7USAUcz
svgQptO1IBMslrapsODSsQLDwcVb1WXighDPqBdp0qIJtrdtIbsihzyQt4nfJ7dB2e2GAp0GXBwT
mncNd9OkMqGZMh3nOZhu5bSAhwuBJYzuwvnEaXgypCPZHn5pQ7Bv5BtJvxfxqgMTRko1xmKTSVsr
ABN2DikjpAoS+9kuJZ+st75kxxneS7R58ZQt837cdxZSN4f3t34KHGUzRkxZW5idEg9rJsvoZYKF
wZDuHGkrxSOlsKBQuzX67xz0PvG0sC493iLCEwMEMWLnTMeuVbyYtbltUIbXH7pIVgWlVQfRJW4K
QqCQs6MfIP3XD03JFRHat/hjVvPbNGBzC05Nnnu5EVLnqV7J65mU4I72pusHSFcI3uPObSJp3fQl
rHAHrebJyWCGFuXS7CBVQQz+urLV/zga/63kukBTyi7q0yoaQHoH+IoZqnfMa+qbSO3XrVR7MYsx
SuO10FZ1Ne9t5bmxf8OBXaiZ6VnlsIhmtJcIsSpYHmNioMi+ImFkMSOLEDMCUsmv9X4HrTAeb5Iq
8yss5830ui8QrSbqrj1zCSsKVEZ9nY4q3qrcrLhLlZsO44O5E55dar4cTB696u8cEaqTzss4xJWK
ocF0Q2D6skTIGW8EOrG4uzZgMWkTGUTy/YA1o4WYJAkOWfQGldaohq0wbxP2qUQUfkgvaffWIUlh
pIHmB1RWCNiYM5QpMYkC6XS7xSlIWeR1jKR82SC5F0ynG0hBLAdz8zLXOzx/qISQK1vloyxhfQ2U
eLah7aW9UYe3HQvXhBJgbJdOfXCMY9N4XXyjlvNaTjYT971FzRWEsIqlcq2poQs5jbpgG1SrINuo
onVNM/JmljPDgs+J2MLWIWcrla/bVwWLslz3C7UrWcWhfCIk0l71/lbktxH6M1DY8gxVxzcVRDkc
M5zGWcYpBai9kkx0apq8j7PjLL2wZcDIFJ5G5VQNt1PCnDRcysFhZvNs6pM9216orqRxIW6t9lCP
8yI4z1rkXTjfqMWdpVwbaeMTdrzQGZLH/aG3nlp0mdlmZFkzKZcNhSf5zIvHTyDlvs/xi43ZRIrs
vz0F4kGWb6Lw19Ds4uQxQFsd8yzkPH+acazCX06DlooDJ3dlE58Tr6k1WHBtpPuMtMhXCEL7OkKF
M1rwlglC83uEiE0u343ZTclc3SJ5AKKtb+fqxlGVpW0Gt4Ry+6mzIwjDTptlVUG/V9V9V0abgu4n
gCJeZibMKW6PMzEuqB/K9iUPTm18r+TOFpEQhoDaXTD2T5Jc7TJe6dJ6m83xZiD7k+QFYt68guCz
FvypL+/0jhVCRsgQldsA9qcWcwFQS8dSeILg5bbIRAeZTWC6KfOAqLJxMQTHifTOCqZb/Root4Na
LhqEGI6Ff4F+b2BQm8eoZeV0r1f3Q7bqx6cknbyy32JXdg4KpWyFhaWzMCraoeBV1KobUocXvGRo
4NExE93Ay/6qJLc95YXM3Xfu0XeRO9KJ1ybYaUyF1WvgEsp9X4VI3M0HQ9/Hw7iybcfDAaSTdxP7
R66/JCgdRudBt98VIv3MuPTDoby19PC+QKwdYzOCB0qHDbzXB1DjI3aglP4zxNt7xX8qGaYOU7TK
lbegm3x7pAyAFe42+lqPVpOoUbLvFIaYmUnv2z6mSYkgOoU31yNqx4ZhaO9tqd3JJaExddTRM5vB
eqa8Lvv2KcIg23R6NFjRSncwMmBKZKJBHDp4nnnnh6gOWr2+M3tng6f+UaDqtyZYrZmXm9inKQjv
FMcVROwk51ZcUAqh/u/NawPxfxQczyoazFMCe9mNDrM5lvEQtTLGAvkcLRE01fQA4lzMEavnSOMy
gu5bhKNnI5qw2m0s79XyYQRA07IJocjspgEVOVoOxbRvq5mckPP9dKZVMazbYXPehNSs/oj1bJ0E
movk3LUbBBH6aQJCyEGbJCRZcxZ6CD6wrNjEPTRocz2O2zaxryw9R1gbHzQNk9wMUmHd+VG4SjBd
sdv8NlD0VYcSJmz6Y6BrW3zTVlMEdUoQ9taM61m3N1Yv79qM55EVycaIWRjPErKfoGCBam9DCP5N
8zI0wdLK4TffkdlTTcF+KqxTloq1YsM8xAjnm+3sE/zgAihEucTFQDO9mxAWoouOmvevD/zHb+5v
2+QFVCiUwRS6Wo87u+/uWcyOATY9o0kdqmEMQUbURP1v55A+7XfsGqhBTBdx2W6WlKt0tDdyOz9E
9kfihEcn+Pj6pM6f/bdzOqNg/0D+m9mp4c+b2IZl+iKlCDpTlEVVfoOO/nF/+9vxLxBGPbWHoc4Y
6VWy5nWzfC/CbaESVSQ+YukU9gqD+Y0iYBp3W8Ge2E/JMbOO9bfxu38M+f52Buq//0IMykuTZ5C/
EBxlRmGvTjl6kNqHSbYNhIPqgpTJ8mokRyFG6dyyV+Uqu0yx76odVNcRVwVblX+G9WsXsGWEECxO
GYzvImmliPs5/gZfZHf95FZeAJeWWaDfYL/aIb5f1GTsgsahS1xDjTjRPCMOKXYUQER5ZG7B1L+I
3+oMo3rFk+f2VLKjzJHu1YjU2At8Han0iG4hK2h/b4bqWQv1pWH2S33Wt1E1+JH0rMMQLzX7yimf
RDW4Uxj7ef5Qz5YrUtRw1aZt98H0UHS1h7uRgyJW6a6aJHFzTEUagOY6uNbsrc1qyprmVuYe5V9d
P6ZyD7yGt03HOSAoY3VvSwRB6exa1TNWIVmAmm3bDThyyx4skD63KB6RyUvdY8RCOaI4Gsv8jCS4
gdQuzi4DdV9RVbymEcViClEXA42sQxka2YfOHDeSDqP/7NTh29nekX1ErPqMXLE+RuWmnQLXACJU
wSFGLV8nGHGltAVlh5he2ehVusDQDY1qOd0nXek1fbTBMBWnrWdLo2yPN2m9rYDYiFqKw9d5/CjK
cFch9Kkj+NOoGHFoUbWVIfYOdtUluQaMyPbzHB+bOGY3pm5nVxVKwruSe+GIAlwgZwxXwTI0FNym
LG410tfxOdHVQ1F+aGW9zuzJy/qzun9bRXdxMz+nguLHRDdoKj4tp1vF7DjI9NribkgPanqAKIq5
U5AsnemXliv+JCe3VvfuRG+6GnmVwDwutwA+EnqtdNGosjsWa6m67azKm7XqQ7TFupNmerZnS99B
JEfu2u1zTfPxM6GR111clRaDmV/PiMkFeqNmGJeiDACQsj2Ctz8J42GUPdsQC6Ks9PvqKQUg7s/y
SowUrTkBRrJ2uXKM5kNH9dhM4b0hPU5Js3OKdytCVWvk3qjV/oSuoBfOUY+0bRdqv2INBALihiO/
S4OG9phYrdbAtrYiaP0xQbeFu1hfLR38NYpcv04s+Zs5yCfDHPViT6nTZOCRCQRVxwBqeBrDyJNs
KCQR6rj5O4bDJ2v5pS83bq2FiomQ2HXpfU7MsNHuHWStX28Un4xFLu25nbmgSaGS2pXyOgkJzBun
7/rHv69b6sUWYYVKrIPsit3YHvrhxA7wzYE/mW5deuKajlaKwgIp77GHGIIZZzBM5Ag7LuTvtrdP
hg1/GML/2D4Nq8jadDa4sSg5qrQjQ9AELtsmWJbEyX0kr6bCZp2JXUe33a/vxGe3+WKdL2ZFtqbz
n9VEr5p1rgzR9GEB8PXRP7lol2a5dhpF+dxzn0NDJol8N6odAlRM6MTvrz/gz0P/lw350jk3CTqY
tIbGDmhO55V6EzfxMa30X0oISE80b8zK2ilv1jDS3mbHPHiyG1qScxIegjtclry+wjgsnNZpRUcr
l78cM9906C0Z3i2bQfGTJNsVVNPfnPFnd/mCySabUygH1cioEYWhGTFWMMu9yE5p9Cyqp3DscFkL
n2csuXRMP5wUTx9LwtKsW0gCVleFtLNFjGSXMiOl10J6SzCB//rcPnstL6ZdbZAouMvZYInwDtlE
JvDBr49snN+/v92nC1Snpg9Wep0noSuS69yYVnUe+k4nNqo5rUpkaZJSLdoy8zCux+UHN46ifHAQ
CCmA2mGxthPhJuaLksCkLLUt06ZFEMFJTdzS+hUmrNzpqT4blQBrKgplBpmgMgphgRdU2GKnJWPp
FqTr1u58LXpOg9fUqHz0cetqSh/KaVyn0I2z+FpjmF8Qs9o7L0Ggu62zKmKsH+bxlz7qt6RGgxJo
31yVz16Pi5V8Sp0orLHk3ylZCQiSuSOGwYS9Mcn9L/76/3wb/1f4Xl7/n0vc/ud/8PVbWU1NHEbd
xZf/eYjfmrItP7r/OP/a//2xf//Sfx5fB4Tv5eXP/OtXOPJ/fbL32r3+6wt0ZXE33fTvzXSLHj3r
/hyeczz/5P/vN//H+5+j3E3V/2bvTJbjRrI1/SpluUc24HBMi1p0DByDoiiJmjYwpkRhnme8zl31
op/ivlh/YGaVIkDcgKWu9aLN2rKsqixp5IG7Hz9+xv9//udv37Imrae/Bohm+ttfP7r+/s/fXrzV
/3H89//64ZunhN/7kEXP8VPz6jeen6r6n78pmqX9rtmarduODZjRy8RA9/zXj8TvhlAN07Yl/Yjm
9PilWVn7/Jr9u6EL3XRMDfZgS5oTlHCVNS8/c37XDZveVEnsC0a6LX7718edHNDPA/tH2iRvsyCt
q3/+NuOuMCxLMGKmqgbLdAwDjMTTWEOQyxlGM1ffC+1BL+7BjHMvwvRhELcZJTdvKgPlHnErLm0P
9MsbAIArgpIb2s3LTw54Wv4hZkQ9vQRezzOrPQ3n3o9sB4iY8aHETdpRw23Dt1b/BrSpBsRBec+I
eE+Fznzbgu/YMQOMg3ooaEOhrd4k1rfDbTSQ4t6E7qNfflGDbZJvi0tADOrW/qCY+a4mlaCFN0b6
Ngi+KhpodvcMFDvjVVXcx+I+ZZpKjfKNbd7BIOtN7imQD4O8GjwK/e9JUfn8U9xXxY2hrZHyaeLE
+Py1o0LTOHLdFhQCTne0U8lK2n6iki0zPhvgPOx6D/dPH8E9IHUfMfOZFcpF90npa+PO0gfghDo8
/fM2cIbaPH2GJaVhao4mbdUU1vQWH73zKZjmDLHKEZMvPmqNZjO5rga3mX5rBOHnzs6ezFw+gnCh
bIVdXlI/E1uD9Mv7LFR2Y6s9nv+e0xkFPkfXdNTLFo49fY+cWaEss0EA1e3ufSlK9aLJA+eiGuXn
Wh8uk9C8EbqmXOtghO9fxP5fsEj3+XP6vi6fn+u7p/z/CbvEq/df26X3//kf2T8+ZMl//q9/PKXf
//G2/M//nX4L8udTQ8Wf+NNQWb9LU1CBM00VOgoNrfntH3/aKZOfYIUcx9F0VUhn4if5y0xpv2OF
dM1xTJ2GB6FOP/qXlVJ/V7kCBr/m2FgraQg47/6GoZqloMD90h0pTcMWWFMhaX471edYin5IebWz
QIJ6WefXajpWPWg5+pUaB+Udw2SgiHR1SKLWihv32kpsQ270kVCq9ZWWXGZkJY9q7xVvDRcXflt7
w/h1KMBy9BybJLXpEY8f7flf5vbYvMpT/4uvlhrmn/vH/6qmZszUPpLZEJfWF5AQIgCLaFd564Nz
GFIzq8IHT6eC6dtt+iB1gAtAUnI90JdMMLKE0O90UHtu9Er0HxW1DO8p5MLV4xW2dttHHX6EpbTd
lzbJ0w9C50P2iToC1KsG5kFjExkyCWLlW+ka3bMatPm7Lu37C6PR2z9C2QZ3iueCT+63klp3mYaH
IRMXcdtEAXzcpZIStkbVCF7tWP0wIuoNeZAZB0J8ytZ5xUzN+Y06DTNtFWulo3cGFssBeX0+Ollj
NmJr2ier3vFSvfEbTHxUZhAy0+FExqL862j+v2X4bXqR/mvD8D8bclBPcfB0bAmmX/nTEGiG87um
Oswi6/gYhj795E9DoGnidwpEmABeNlPaU3/nv/wVfkcKfhVT4ViG6kwjUv+yBFL/3ZKq5N/bjoZN
gH7sb9iB03fEtlQVY2Lb6LMu8arm/oqXZIAm+J04WPeAkwMfFmADPk8Q5tGfT8eJL3t8d6d3+mcQ
8VqScWpwRs+VkWW04hCBoxeoewCbTKp3lELelMWtAlrM0TEs2IpT//y1vJmpgDjbU2MdecAgbgr7
GovlUq76+0J4hgXMSoITmVvRXMrQUCAgPKia3IXxV8A2Sy289LO1aGPanfnuGY4tDMPg0HFvT3cv
scqgH1pPHPBDrgsqdbZNF1O+Et8uSLHwkCUTnfxjzXki4lbVjSzJ5MHr2+5DTf2DtojA2kVxpV+d
37nTcPXleBBl8Qqahooqz2JLq4dh2otLeSg6AYSnFY+7XgJKdV7KghJYUhN0AuuaKs35PFEL66Sm
Gbo8pJTLqEobHxqv82Grt3NyfUCNnRf3kmCbHZNlTJZX6FJIOW/vaG3g5Hly5YEooRFbJeGJzLpM
C8li98DgwcJqQ5BtlBMCcNdCRxB55VNTJqCP08NSGbQTGGC1KxKouAnj1Xpqwg70ZM2ogYYe/ZDC
dV+PDIip4Q+/oEy4C1LRfvECgI3etkPnXIV5FBn7qOeHK8t7oZCZL89UNQNNtDSJVTvVwqbqVOmN
QNzogeoDYl+8kRFdFL5ig79C0r93lftENl9ztx4BnCbvXpS2vlI30U7LGy+q45g29lRVNdPkdE+/
wgT70CR0kQfBZMZO9OoG4LO70KYwWg0gH6vF3sgBCQbgxi/HtSu/tAmOrXFFBJ6a4L9OxcvMUt1a
H42DjIj8dS8fHlINSNJq3Mu6jg9BKOkpU4udY4bXEVPR94bVmysTEgtfYasqMTAvAW3KOHCnX1Hb
Ikxq2B0PzAgUn2ndd69Uy/7StmF0FTBxs4dUM7prhhGCkaLOwUAINADxY+X6vMq/use8aTxhcH+i
9BYTjaffAUpOpRP9KLdmRJf54Fjg0xvd2sT96zNHjKESgnHqXGZ1SlEdhV+61Cpctwa4cG9nueNN
b+XfnUgZNzoVfB8+B0oj1CQKQEi9939/hYam8khiRhz8qlPRfaZFXemNyq2t3ZRTQ5L59byAV0Zq
WttPAXLmig+jV6qR6JRbIWDkuGnhBnCuVWPFFM5cQks1dEPXbcOwpW4Smkyu9dEOZjEw307lOPQk
6lPzl/FeKuVFUIpwF4Yk2Tw7XuOfXVjYiciZblQ2TClVZDm31n1cfNHEox09Vvrj+d179WbN1jXT
jC4CD6DNTOfWU7926ZOhXXfxw3kRC+vAeRNEZIbG5s2nqFXdrCJFBv4BOnNwPG2YVxrSfQ+tvjb7
vnCbTiTNDqmrwlQTo+8fGs29yODyaYL+0/nFLOjB5ImavPM2RetXlSi7FX1ShCDs5o1/CbbTtR15
8P145m3k5sMdCKlr3Y5Lq+KxJw7RLJ7Fl0GNI9Vr46Gpi7xGpFdeFkP3pTStt+dXtSZipmpt6Q1F
ViCinGApdYtO5txYcymnm37y/BlUU/h8bJBj4H/PhNAV35S52/gHLqrrtTe2Al4riK6oQerc2sX7
2l4bKltSPQvqJ1uqmgWI6Mz4NOpQiBgQ6IMn7lRPTFqndA8BtBy/sH8/5cxVXMud0GqNzj+Y9DjL
TqMlc0jWCgmvgo1p//ArHY2Yh6zV7OFWY7cMjBYh2r2Z7jO5aYb4vg2HSxhiFGCszy9p8bSOpE1b
e6R1UEJYI+V4/wAE2aVokhutVL8n/kD2Ut9RNWFmJN8anbU/L/bl5X2lJUdyZ54t4ACtErnILf13
agEcHc0NHsV/chNCfG6LAXxJYwrBKXM1cP/c+vGz518llQs+6NeupJn/W9eCdejVdzSXbrpsH5pA
xzM0UekGRA71DkK8jaZceeXwC5bu+ISmEzzas1q1APuJVf+Qd/4F4xlXbOGuZ+TASJ7Ob9OSGTqW
NFPszqjNxhjQBb95KNX8TTH6373ykxf4ID021Uo+ZEbyhs84qZ5Fgt+xTVXYcxyc1mmUDpxvH7YK
ulxsmNZ+ONVXjaG2cWi+6CTC4SOh0eezAj2jAYoVbcYUpEo6IEdr16Q3YfsAi/ZWt4AhsWi5iFe0
deEZO/nA2c67YeMDhutg+bPYuVBxMN80PSDCEu7LFQ1dspW2iiNAmUQlppxdjEDtTS1vNCoNWUwl
1SBl1UiZXJ8/4CXLdSxldg2G1vTd2ui5BsETwBl3nfK1HsDypVXxvKDF5QiBMpEz1V4VCMK4MiKC
Y/8QqR98+tZasTYcu3Q2pAj/kkDO5PRWBGo4ggXEUib8q8gpN3b58Ct+jMVZCFWXjlSpVp0KabJ6
GMuA+o+rPZDav8rUAmalfCXsXlwKo5IUogwb52y2lGzixs5rFxOM6ivtx3z82q0hqCzKMHVS1YJM
rTYnVhRmpppBaPqHMIWvDar2ilbQYnf+1F8HQNxo+0jKbL90fWSFhR8coCUEMKqWYleZnn89ujSK
B+DEmnr+OQ+6beUZX4yqTvaeXvYrX7FkxY4/YqbkveHprgT27jD2YJUXMcwMw9SvxoAYs0yKt1ez
bi1JsyjTUonAyVw4lAVOFcUNBrWIGo7wOhlaBg76jT1C3SDuh3fnt3jxBh8JEqeCjN5sytaaTFLL
iIz+RLO2xyM1Dt3KLq4Jmrnw4RS1tL3tHzLnfd3mdJc11M5u7DxfsXyLmmlJXX2JVQkNT1fE2+bo
HYkUoHEfPUC1ywFE1TUHYHE1lNYAzJhyQS8YlkdvaCMKvSuVMDiEDNp6I+NQMJnEO1n7K4/arCb5
56NGtZs6yJQFIJd8upy+SWE8BKvq0Oom/Z7TsOpl0d2lf0Q+6Y/0qqebYgNxtwqitEO3xsqxLewm
tRhpaJaOV0wu5FQ8ZFZhACA8C3Uea51Wp3VTshT3n8iYqQbFzTrtDWSYUrnEC7ZuzCHY5xf1EF8N
Bfha8XfF/nu4Ui/7amsGtlgjxULWYWZaGkt0OKpecLDd7iEsmCdQmaY8f7kWNw83GDEOVZr5m+Ja
Ta1UKahPbmNAqPWo6NFEnbGiIpIjmPmi5Cx+SpnZisZUwrrXGT334b1qLAaayNKdX8iSCLJQmkk9
zkQPp58fqTsDnX6vOnVwGO27Ji0vPAZez0tYuFAEqmTXKVfS9jHHbXJaP/bqtAqY//sYiLuuz975
4k5X45XE4tKRYBqE7tj6VGacbRbQ4JUfFwb6bD7L5J3SPdbxmpu3EJRQbPkpY3ZnsorqB2gvwUH6
Y3PjRTqwppkEET7Ib5Lc+sRUWfSg2sUDZJ5r4dfa+mZ3id77QmlaZFf2WwcGbONL7fw4f1QzoLk/
r87x+mbaMNqB1veVGRwUxpLNS+OKDr+xZTKNudfnhIk6WF1lQ7/xNEe/trlLinIsfNqAI1WshQ4Z
YQdCe8Qw3JDuC+NTkDA/Hn07v8pFObjPAD3rLNma+eoyb+wIGGCcqM9m/9S1e4Z9VPXdLwih0GPQ
+WIiZraTWS/NUE6Pom5dyeiSDh3rlpG4/56Q2Y6Zqab4dNLwIA5Otzeq4J1ZChiSykjfBv1qw+ri
xpk0WZENUumPmImzIqkkhcCwWvTgV7AfmvVNXKS7QKypwoKTRIXA0R2D2jxJp9lL30tZNKXFu1Fq
YBJrD4JWRJNed9lPU6K353dx6SE+kTazHNrgukUTIg3CQ+tTAihxGUMBADUvaC63DQACef/YZZhf
SPEimAgGuWIjF+0KVTRVJ4AQ9AWdqn7a55GrWdjI3iNfICiebJsBArZSbeWunEiR40Ifd+UQdZeZ
m1cryrpoWo7Ez0wL6LVarU3brcCv1YAS4CqPq2nYF39m/ppJlQa/6ZJLMUfJGhPfVtSmnAw0jbXK
fQH5XdDfhcnngOeN0U7rUcuu8Yp21NNWCi7TnX4lW1Npz6GOKOjtO93gRjVJivlNcPg4ZNXGD2AN
aaG9jW6tHlIh6xfiNFseiZtu0pEpy8LQS+IScWofM7L7EJfPY/jxvNouHdqxjFnw4gH2aYkeGQw0
Z9lT0DwMxsquLV3DYxEzS2krvl8U7SRiN02liH2hXNnDc7UGW7foJ0q6Qx0yPLoj5v1wrqsBvzGg
/5XPLDRDIZn3zsvVXdgo3xs/P9Dd5G5TaKSiNWC4ZdECvRRTDynacXpUORB/WjY96Unu6XRcJsHG
6ZqeoffcvrTUuN14blFekt/T4PipukszSbyVfV58d4lrqAQyKyusOXx8qMQBDFAq6xcPUAWBfNAU
tB3q3xN6uXQOQFfG6yltqOfwCIM/010HqbpSYlpUqKOPmOX01LosvUD2kNBqdw50nmr1sFosW7yH
dK5ZtjVFPvNEtW1UURvXGQ5UCfJu6jrmtWF6sMfFo3Ed5Y1kHGi4VQ3Yf87flkVVlniFksw/Hvvs
PWZwE66vGMFQ5qk3WisvQ00btzYoNDvLM2x4suDqPC9z+VhpmiUIwaqr8wGWJh/aMKZ369BDIt0U
j7DICHiNIe7QlJ1DPrKxP7pAhgRavCertG+/nP+AaVGvrJ4hSZpak3tPr9GJGepq223MdopSgD+w
alBSgFQ/L2JRaY5EzJTGDgPTLDtCFDX7OOYwjah3ulms+DmLWvNTyDztVfq+KiwfIUqSf8Y7BbWn
B3QoqYKHNvgWxyu6suTnoJw2rXcGXbZz72NkCKEcnJw1JTfjAEVefEO22U9WXt1FlTRxplSaMiQ1
vdPTabXRLlwTleztYUMbF4DDX2Mj3WnB+r1bXJIlaLig8kXecOZgaHFYDnGPrLC3twAQbevsRy6G
vdGtmbJFhbAIiQUHhkmfXTSni/M6rzDlWQwbr/sd2DYBH5hxO0JId+3AyEmxLQACQZpAtcmNmbYX
3fD9F7Ty6COmjzx6f9Pa4jHRuHhh+OQzV1QHN2Pwx3kZi0pJlmgKz6fO1pmMxM4ZcAmwzQ7umWFf
9TBd+cVbz7+w8gt3XJG2vK0/pc2UxXOZUiugtz4Y9OoDH5LAPwvt6PklLdqLoyXNXYpUxlEQc3Y1
E97gnnv5L93kIwkzi2TptDdlEFMd0mZbm++8BG4+f6TVtt86H8FTX7FOs7H1PwNaklv/PqSZeWp6
Kyx7tyXHBk2n6O+jqNiE1X0WXE+loCaAaTUDCEp9F8KBYuhM02Y1vHbQmK+1/Kzs7dyoRCYADkHC
yn3IPkPrwYWm7fzpLaoI3eC02dBgRV7qVOnHUXF8Kx6wkkHzo4If93o0jc9pDxfzeUGLxuRI0Ezz
i66AbdtkU/voSYPoLwYVyk+AlGirlSWtSZppveaWkh45JKUjqEIiu6F0Q5sDaCpP55e0eDpHS5pp
vp2mDSAOHQZjZDY2MJ+joFzT/bXzmen+AEdyBs8UYab1mPj6Pq3+0KK18d41ITOFp0fY0n0VNbM5
lMj9QcfBqhO3fCqGQ/YYv8Ket6eroawS2aNoiRZfgk+/UZIfgwo+V7CiaMuL+Slodvy6l8KA4rFj
VmHeJvqzPdh7BXDB82e/+A4zniRpnWUy48WLO3os8rqzQBXF+e49w6KLSwfHRGjZJtSMfRkH2q3t
aeGKYVpe2U+Zs7uaxQXtowYym/ZJ1YY9Gpf3+YqQxReKLkdanJlk0eYGIVc9n8h+JKrIfkTwR5sw
zQXPrbot4YxP1evz27i0JEPw4NP6bprOXCtSmCpCp3fI9TOffVlkMH3mbthdVnCHr4h6KcLMHVsK
iNKgAZ7k8rwbrmqispH0RNKSxJibw5Qcj1YU7ys/Y/TuElDYKYjsomoftcPOGh8Mq3lfN/KmgpM2
UsDZGevh8vz6l26FIekmpyuLVvI5zr2w2xHSVb4pCPodrpyW/khhmOib/Xk5S6bKoMcbJFFn6mec
XYouHPK6t+OQ4b13g/eDItj5v7+kNcd/f2YKQ98l86QkIXi3dPYAZKFFm8j7lA/NtuSBTKPdeXmL
ETi93bRnMhVEpWAm0I8MWYz1tCCngyWwiKC2jkx9E/aZdeXlItpUseNtC5Px6Nzrk8+DQ4/u+Y9Y
Ut6pv43WMNKO5pwWTrcgrjdMFq15H4UH8GF+o5gfz8tYOjhmeTRnmiTBzEw/P7IzEQxR9Siy8JDG
yWNFtL+hPWxt0nHJmGGSTV2QR1DpLT4VUgTFMGQDE0xFlcLwqPog+tENtGvz/FuVQ2Qew6z1C3aG
kqzJ5C4ZdWdecCMvXA6wDzA1pd551WML5mOUfdHcZJskd4OzhmwwPWHzy29NnduCaEYy9Hu6xCB2
qFHARX2wQ+tjrm9E8yUUV+CYBL37VsvfEn+uaMeiRFMKIXVaSAnVTiVmusrwWGyGh7ba4/Nkdkrc
MtTbTHqkTIFVLvrPhWFfnNeXGeLR5LxKVWfygYkDapkUtU7FVkae5D5z6QewFC5kvCsSpta3zR/u
MxmaHlbb/lAMl7LbMokAeutoVluf9hZvNR3/WnP5EMIph+7tach65rl0NBPGuVf4B2eAh3WnpSsK
tJAaRgDjMcxwC8LuOY794KuFbgn6JKOOkKMOduOVUrpvzaGgk/qx658HMF46mPp0BSS8xlzxAF6b
PMRTmWTSk/KhPh9JKHLLHPyx8g+8NYALAdRDRb7Vym29r+UX6oor8l5fUkbA8COw3xrp6BfEhiNL
EFt5WjKm7h8Kq9oG7dcq78ED+habF36yilf/6rZI+p4J+6dqOE/z7LbEuZL4mUcbiN7me5G8Hz8o
1kgrNDh9fzt/KCm70hlKWxoNUPMWKKfxLT/KcAAU+SMKcaLiGy1aI0d8fRUlFXHakoQQmJq5fUu0
WgnGhFRQHVAeSR4LoJScp8F8UsBl/uR0KxHxgmYgDjiCqdd6qiufXsESmiqjAvrhAPsdVRFlp7uf
pHshIsBAQB5rv69cefH6tE7kTT8/0gyFjpQAGLDgoJnxRe6CFpAb17FvXdpa+1Gnb9jrf4z1V+U6
Bv51LaOxkK+cNvfnamePR+nbPbCGpE0UcGctmASy0b1wrfymCm7CyL1zGgPYKfvKhVZdqHCOtQbg
nGvFvwWHgM+YCkTMKqmSUz7dBAZ07MyYMiumM1ETiK1Uvw7hxyEOLqu4Ao/7ywAGcauvvZ2vnQAu
JbxBZKansvB8/MtNVM1zshgzZ0Yb22k3lHCoc6+p8EJSgjZ6mh2ngQTyi3MdJl0bGENMt/s4fFcv
fdjj/GEbSR8SI20DuN2jcQ01dXuVKvCgrxQ7F0wPZpbku0UPNwo9M+WTgSjAeSNrZX3T+omn4ENZ
Pjvh2zD8tqLLk2U5fac5wyNR01U+0mXbaqStdIgquqdweM6MN0GSbUzvnTVeSvMGfMws+7Qic+H+
HMucZ1nkaGk5xRTua1Rtqje+cRVkt6F72f9Rl+98JuD5D2AdFHRWBC8tlhISWReSngTZs32F+Ybt
7rk6fnyQ7bNaPEXPFeylXtRs7fqDtL2LRFkL9l+HHHQnMvrLUTIhSTBwusNuppXN0BMf9+V+Suy6
E6EjVQ2RrpjBhRL5qaSZ72oz/S68KY8GttSWKUal+pSWwObGe91hZnabKfF2UG/93H8rIDTxnXfu
8Pdg0V7cITw+ChlMonBPX8zGkT71lTuG6rTaVoG7AWaqfONaNIiYerg2gL94RYlJ8MBesGjmTUvw
Iox+og0Bo7TZVur1VZzfewml3KtCSsAC7Y+aZLrWcnegp+6nKqGIo4MfjvtSuCsB2cKTx7p/fsts
700B9lyTUZdLSRnmqbNxnafIKjemaW1GkFxDP9iuZreXbOGx0JnLC0pSO4Xz2GAtenRyIPohere7
5/PXZnFpYKAwl0UbHVHLqQJXuWkwROJwXUftqrQvdegS6trc2bJ8Du3dKPVt2KhX54UueLOERpR3
mPzC1ZxXfLO0bUzV18i9wO1y0eYS9hRd/3vE2n9q67GU2SMmMsWzC4ApDkKJL2tfXDXFg96ReFjr
A1gyAkRf2gQGQvVcnX5+dC2S3mgbt1FQDxJpYFj0+WVmWD8kF/BCqzx7xctb3D2cZWCYXpB0Zh5R
PRp2V2SSKaqBDpnxAfTy3fnzWVzQNHmIewxkyjyRFDUVnZQKNjwpnK1u3Glqtle8m9Xs4pKfARLQ
T0GznWsGJR37SZDmGwcr8feFL7Zh315TJdhpVWsCnN1fqE74jbTDl//eImfq0etw69XTO2yOV+F4
UcRvc9DkNdDKz8tZPC7iKlJS1IGlMZNj58wKugaTM/hTW4Z19GTcn5ew4CIzW8Ek4hQ8mQQ1p/qn
x2UXMyrC5APYtBRJXTxlU/sMZuJFTrnZ6lee2iXLxCyHxrnxX9Y8GNfjIuJfMzkQ1nuYXMG5Asn0
/JLWRMwUY1D0NmSME07X+l3Y9rvKg8Tob8Ja/mUhjhYyOxrdSFWhZEwCdD8ylmBZD4xzjPnT+bVM
f2XuhR1v18wxyXF2QRxgLb2ANSYu9uBXR/2bPmyg2lhRhcWbe7SimSokTkpBmLbyA6A4d1C73WRw
CBWfRFi+O7+oRUHgqJBlpWdInbfON5HSamD74Fqqw04WH7VBv4OXoffK7XlBi5pwJGj2QNHGVRre
FG5WWo5vrk0RoGN8ddPCWHmVFs+J+VTaoJxpUnS6yEdmvExyzUkjzglcgO0A3CJVwg91SFlNZv6P
86tavLJHsqZVH8nSaBztx5C+EEtW432XuuplMtj3taU9l5UVAJ47/GGqY7ZycxdPDdQbe0L5Y5nT
z4/FViKRfkMTgqXW2d7ymBXJUvd9Kg1G//2wX7nFi6bPIR1hmcz+g8l1Kq4a1UEWBuJii1wrfB48
9swYruj8koaQubaJVYEH4v+cShlLN7fyPP6z1Y87XOsP61Z8TcjsYgWRnbT21GUTaTe1UTIDe2dm
a/ggS/s1DU6Q6SOFg2N0uhI3L+jNd8h1VJZevNfaotgYSpitBKALtRtJU+9PMbNjCb1G1kPa8+o6
TnaVhoVOr138NS7D5CKOnZCuYsgVvXJs9r3TmHtXROqudRV/l5qmuW+hmN50salfaT60WaE/ejdA
x6xNwb1kduZ28/gzZ8rae8L8swmoFNvM7OgaqPeQmJAaNK5sedPAiAHgI9FevZrjWj5tmrZ0acHu
Nu8s0Qo3dmD84iD2DFrbw0X6eP7+L9kaMnX/FjBbm24AZBOMZJlweG5pMbT3pUz3wDsBZ5n793IV
1H7R1Zr8U1vDaE+Z3lPd6gZKdgDM0b6S584+bxRAMTtIJZS0i/aRKAG8b7x0m9oEdXmd5V9KI1vL
Mi9uK5YAjw/QRazC6TfEYWc2vit4nbSvzE46sNT40R/nd3bJspKtZzyTJmMLSL1TGakHEohwI4qA
1k4VN4UOUD2Rf/qVjgWvWimPL+vokbTZrmpOZqqpju0JhHoBFYw6DHjKwwNFoH1b5xdK+TXRB5yy
Zm+Lv8ev+qf7wl5SoWAUQDDIdrpURwtyP5XYpLS9BKYfuqvzW7lojo7+/mxxbjtwN+DiO/RustMg
vBmDNed4Mpuv7viRiJlGKP2oDFbHCyGL7iISwYXQbiGRuQrVD5n+EaKhVed18eYdSZx+fvQE1gbE
pfrIokJoLnsFnkQ/2oH4BLml/xxqF+e3cFHjj6TN3qZEVQQkm2hjSPPyWJT306PReOXfnrzCotNS
a4IMARCOOj8pzW7V8GV6IXoqwj/C8OZXJkKQQVLYBHMT0Lw5yg4PQ9SUAyZr9HeU4D6ksOhWH/o1
1InFK0WkREP4lAbGcTg9oIY2ithXSXTFcAzVWbYNkw+jScNubW5iS25svQNOwSdFETSXQ2KvJYeX
joxEHtVbHcMv1dmRaWYhg6wjmjfEj5hOJ4ooDaLP68WCleKvc1R4LdTV5tZY15NATTOElC0lNb2C
PvIyDvUdSYtd5kM3l16fF7hw0RBIrEY3Ci/A3EmibWSwXI2qNC1w29AN76XKiyqAERycj4YR3DTq
TW2tlW2n6zu73nS6MpVPQ70Aqm5moUooiIrGLMJD6ZC7M03lQxVEd7VSuMCNQ/l6fo0LJ4cxpKWd
hlDwQ+ZU85mM+lj20UtfRkyJMtfuIPk8L2PBfJzIEKfaaYQpQwBuGB5qCpSDdG8ia4A74K5rPpaB
vTsvbFFLpjoFaGkUQ+ZVSrfDh9O9NjzI8aWOD3lqYUCrIlw1hu2ue1IKLyO+N5/Py13cyCO5s2Or
pR2PtpKHB6XeSu9OtZ+qNUCRJREsy8SUkLh4FYlkxFiqE3fhwensO8+tb8mYt/1KK/TCA0ZEAOYZ
EwCkGtXZOiqzbVTHQ4gl6NJ5zqy1CfIl/Wa4gIFXYK0dnPZTbei1ymBA0goPk5cIRENwYdKBmbrv
zp/HktIdi5m9kpWeugRudD8EMfA18YWwr8VVUCY7GX4+L2lJ444lzV5H0m6FXg4syBoulLZMN7B6
Qm9bUOyD7sjex/oaB8faFk5fdPQep5IqgqrK8KA7T4Z1Zwb7dmKLWsNnWlvYLH5zrKGu8BbDgwfZ
UAdykpIdpmRP9DEqSsityxV7u6jfPzVjXioJW92oLVdHv0eqtJZbbasJ47FJfpw/sKXnEvQ7CokM
LpGOmzfijZHhRKni0hmT0qFlJV+ELq7VrnwTZvW3or1o1efy2fBJCY4Tc8956Yu7SmcDPajAodF0
cHp4pQujXKUrdKpBlGRVeboztZQx/BA+ZIthtREMp2//PZGzfBBAW+7YJYjsNO0+bvBFoLjTQpA8
qupaxjnEedkv2Pypf+Nfq5yZEfA607wVUXSIzHCb+6Z3USZ6tsk6QK1LP75KujZaEbmoPnhzU6AO
ls28rpiPAMaWUxOxiPcNZfaQ9GRlrhQSFoUwgz0NRzHjO8dG65UqZ1CFMoxsnujZ9JvH1bLlooIQ
dk7zTwAmmbPbHed+CCguEV/QCVgUGC5T/3Bzok7aGsWVcFc8gOXbcCRvds0jJfPTFMLtQx6AZ150
mzG/scc7LbhoRQWBrdgk+nUUf8nXSOMW9/Kn4PlYnaMUKkAOOglr7TqVzCia9p7i/9vzyr8shdbC
6cnkvs22064Ttwp6k94b8uFWdlPGEJ/Jy/NCll5NoBrVaVKJp3M+OA98nxXUCUJCQztEZXzbSncl
Jb60jqmhjmQrsCcgaJ/aDVP4HVkXRET0yA/pk3QeQeU7v4xFGQAoMVPAF78qVqdGkjVGEODx1jcK
k37JUG5Csu/npSw9X/Qb/1uKdroS22vBqjE97Hz5kOrjvq9BlktuDMVYeVBeRgXnvvSxpJmtNfsY
TuOs5qH0vfJaiQ1I+mgku6obv9+XQQ4pul5bD6oComIhE/NtKOKHquu+WBN/j+KN/WWmecEml3a2
84egAFi/gX3ch9AkLu1PtukxZp8xWV/pnnNdhAHzfUHsX1p93RxqWveB7iQQar1qDWVl+agsY2qT
p94/7xlxc6iiK/LPhxFmQyuu93jugbX2WL10D73aQcZriV8Zcab37/SsdHckHvNoczbiC9qdbxx9
2NoymeZAzP0gwkcRvxdy6nqmy6t88M3woxYW29Z8q6d/NJAwjR1Eht0bcJET+4Gm+gtVPHoKPCXp
vo7fKOCcbVDqi/MatpSu1ScnFpBiSuX4FKefnYQgTKg+3riZ34Zd8hC0dPeO2bXhhzt1GA9D6N/V
CT3iaeE7m9YHRjlrLouqggQ52EF0cDMEYu8Wg7pibReP7ejDZrc40s0wrwxats2m3/ZhvgluKule
nV/+mpDp50f+odOHDsQT9GxXUK8rH4v+ObVXsieLBo/JZLq1J7ii+cBkUQwF+lLiG/awkodbVV0x
d4tG4kjAbA1+VVSDEiCgi3dAn6JeQryPvI/nd2opShBHUqavONqpLGyztAoJtiG6TaFY72/AdIjf
hPWKQi696cdyZjFCqdkOyoQhEsYbS9n1dF8DCFoqDnWD72jg+VUtJa7pBwYYgLYjLsD8dJrRhvag
QMtwhXQxbjuL+dk+oeHpXQWDfKndEuS3sHeflzsZg1fG4kjs7MwyV9GysSNhUvp7GxhLiUM7MaJt
NR9aVd3Zmj3Mu1qx1lu/eIpHcmenGHSBHUdTEkN371U6n1iYxkCcAaU1HvX5NS7KYsJ6GuKZwBln
j9dQMWkyGJxka93ENQzwEUzTOGxXlRuQ8F2D/5227NWWHombvWChZQStLFFQx3uirgTQwGOWrLz6
ix4ggxBAG9LbCdfDzMg7ZSKNrGc2Qbi9udVy/2a0t9r45DJxnYDi4tWXeaJ8BDQ3LcPHX9nPf8ue
v2PpWCRt3yG7i9+6Q3VVywoqVWuT289O8CvZrqOFzokz/VYps9xi5kMhCiIsibPLhrbZhzQak1/o
y4WjAyylaeKJSuvsCZKan5VZRyLqNjeKrchBHP4/pF3bktS4sv0iR/gu+9WuS1e1G2igGeDFATPg
q+S7Zfvrz1LvvaFKrVMKemIieOmYSktKpVKplWuZi+YtRemMFzak02SbwC5Ioc+bDOYUQZAxXuk3
vy93HLT0eO67vVJKV7wwJv5+ESuxHdYGRNplQkn7l2UU+9Qj/5ihv7ttRh280P0MThWwDJiBtJv9
qcvGvEdLWuv00erVb9vUu2/peW6ak1Ftb1p2bsOYfteYFRv3xU4LBOGboBAFnOF6eMtkMkI3mO3S
YdeUBIp1T+DYGuePS1tHztxEDp4Ajxv0q25bVh6leCVAgRn3SrSTXRs2kMCUG1Q2oKoAQWlSLMuJ
p+Zw/HdWpOGlFvqce1tYAV9tbJB23aUVwtdtK0ofARJE0KRCu0B+SQTqc6qXHgcPAWfttA8F2fSm
eYsX6/9ioS5sSH7oduhuoAsuKU6Z26I278VbbeKQWyFKiJ6kfzkkyR1H1Nl8f8CQnPQc8G/Wrqp0
La/qEYFICy/NqO76Yptf7KxqWrzcWWHChJyJ89MDUdn4sWT0FS4gCvHA0+FN+1nH8tLMCpnKgnOc
JfW4AapwWnN3/+fLf2lBcjI7K53KtgfcFsjfzQDEQ/q267TZjWrDADEKFBUwMkLV7nq6jGIxaoPj
uO+HMzqRl2wXlNUOT7s7F7exNV7qB4veQXDtwLL3lL1haa/xCVXcRYsbHodAQwqiHCnurtU2Q+UF
C+bCwcFgD/6xyd1Pvrdjhb/bvOrpFfN6YU92+Tocw5HCnkGDE3rXY2dqH4xm1dwbVK00aN2DEiCE
VSykjVLbVZfVRU0XXBymud31BNKea9R2ZxTVwAQ4g0gxDyKK+5vDdgbkpuePk057QIxE3tyXXyAF
w6I025mt+IKAfZp677DRMA5KHSev0oMuxin5aVMV1UJGWPG9Q0GiwNScy7pRSGe/0249YAZiHvs3
6P7HGckNpvFB9RiASQNthocih+SDsz0bXjXiihukzvc884M4b61t9xrH+21EcrwSrAwsFY25KAgV
nX0OvL/HlGncTj1bv41IEbbyBubwTeS4RXuXZsGuXaw7LeJcaeUZJQZ6RvAhiCvaRZAN5q5sAhO5
X+N3YP2YQKE3zCC33AyDHm7PmjI8oKleCHcAvh5I26i1ILyclTCVW/6efDbWCorjdx7P9u6r5g6A
KzizkOeTKX3rvPFQ1trEG7UZs+yrgJ0PVFP0Vp1PAtX1PyPSpnTc0cPhhcwvtAs/sjYOtTm+koPj
UgZuMEeHyFXOnydkClG+ER0C10tVkKCHHJgJ1/YNCwXIsYzRQZMfDKvqdyx08WRScKqpzKgalx10
Sv+yKh0rbk7bbezx/LQN/dketti3zONqgdqqYfttDk8EMr/2N3cOD0sR/oPukDfEyxK/fLdV5dkx
HgVaSTDK3HYmpd+iBxbvDcCfWnL9GlCAzt7CAGk3qm8VOfZuFgd4Mf13VqTBe/UwrF4X4kQzcdfD
S2n45K+6KrnSj4AzeNamRBusZIRnzKTIdKuksYMd2B9TE9Rr4Rpvs8Zh1XP2P0MQLbt2oLRBk9Bq
GOVzrbya3bNJxggig6+Jjr/GA1jKtRlcIs1ymDGeNlx2dhbe+W61q7UUw8LdX5yJF2ak08odSkMA
X8COkNoHPMi+Q9t8WBbxND6IhkH0fLzi+AKtJPgewFaAVlbp+KJpVZpGhf2em2+W9xbFmF7hbpcW
pMOr5TzvNhNhK+cf8u3HOj9Mha52rXICdI8IwTy04+C593p17KatApBdIxll5V3euHfosy69XOMD
qsUBNhP9x0jcBbnDtRXDIEM2VWWVFAM0bpdlXwEBgNcMC/q7RrdFZalZHFVw9ISKpejFJVDbvTbo
oNvX2dKxQv/PVERsWtN/sq0gcdDNUPgNIS1gp9ZrIjJwXdAjEe044Cq/NpoudRjMnFaJ635u2QGH
6dH45OVx0bfH24FIOZ8XliTP8DjrF5b1VZLO/CB6UPP00Acz6CsQ88KOZ3emo/NGtU1cv9CJhgZ9
mQRn7rjdOBuvkqkDZhoPs82xHZ36tIUVNKmqxdzj8r4vqtLXVNGVtQ7Q1vyyLEXEtUmXloFeNFn7
FS2+VgZE8fowTRakBWOgw/LIhpJTX34Hsltz3qm2B5ITUcMEMRSanq+XlNVojbUbr4LKQfXXwtb1
5K7V52L1M00wVg4SfXchiFaEDLkrD7LLg6YukKk6vN03KVLuPJ6r5uB9Hxz/fm4/UR7uhuCf246k
2icXVmUKCXtNg5m6SF0b6yEf71lrAGn8YcnOAGpqplJ1rl2aks4Bym2QYYpXBArIyABIW9c/DEWG
R8Gn22N6FjuVj4JLS9JRYGBMZiXQWX0TsaLedwUARgv9AYBblaJCReZDZdaRu+IdMuWfJ3osl3PD
v23N/IbrtqrYii8+Bjga0B6AXwWwh2sPmkhGSd6gdOv37Q76VgttD7fHq/JRKI38siBNbIGnMZDJ
wAI4R3dTRfaYWO3FQO2f6APEMyFyzRdNTGZKkFMWC3Lo3DvW6EhvTDQTIedM0x3f5qhxFjsap+ne
qHUt20onvTAtbcKgt4om3XBT6OuDhfidLVFIe5DHjzH3tdQ8YkFeLtjvgUpnVUCoh1QeeXUePgG/
GvtZcRiHCtqFtnkc3CNfQGgZmm/H0tCc90pXQbMlXk4dyKK9AAinJbEzT0C7sm9B+jPLNBtDuQMv
fl8KMW0BVZqqByIO+jdt378l7OjlzR7s0JqBqA0JKUshX44U6drny7UKl3pFxd21m/1SbxCss44b
OxjA49/2faVrIAMDY5Rgi5PxHp5bIrMU6LuRmrF4yIX69r4Ygn3neLte1wKi3GkX1iRHzJ2hwgMl
JtAIH9IAyA9w6ftfb49ILMKl+6GkBK0WgZ2CSrUXyscsTevFLDNBNdG8waNkCAHGb6Wxb2i8fnSJ
ZqHkAcnGJI9YzR6C21ZWJ21pvndQhAzG7sHmw+5fjUlWd6J90ARodayT1APvTLSZ0cqh5BdDe6Rv
Yq57YdWMypcCYjcb4HsxMSofaiP18NBajz7RHJyyi4uZ84BAD3xk6O4LpZEJsDSeb7ROzPLO/DZ8
DUFb06w/bs+bzoi0POPA3bl2YIQ6c+RzXDKqGIlIvIavWCAUtgXPCLQ/gJa53rCA0pMWFOp1wukQ
+dVpCSJv/sEt70wM74CrblxTqrGpGhze/YBtBuMH/hF/vyg1Wb1Plm1u64SUZlSnpxY8KsVc7v4Y
jSiW6tKQiCEXhhyfo3GLDnUSDMC3mOem+Mf0/7Qk+2wEhC2EiOY71M6ujYTehmuIMGLnOSbrx2gf
Q52WgMKvcZkBZiHAvzghJL8enGAqzcGk6O0tD6w7r2EV0U33mK5YFzS7umjCF1A9VLOuRwJS3noF
4wBNGDce/aXZBUMQE+9Lqev2Fz8kRToYwlspaKBAzypfoNM5EDJpIU3GaRHD6Ygu95JPByyKBfU1
oLzB/CQOieuhBOnYl7y1aGINj6CfiwM0kdfFQxdmh8HTxG3V4vyyJabu2tay+tVcmlgcVod7Xu5H
FySpXHNLUBvBZAERjYZkuYUpq3NrBqiNJoNPxoQ5QIoZ/Wwm7jBnh9uxR2kKpxAaXqB0BPbc6/GU
zGSGPdcsKczjONIdlM8LKEf8uREkOkIyBuRkaPe/NlLglumMrGRJVjyOgMtb4wgdKkdz81ANBfdH
QfIITGjgSNHNzaif42Bjyc4Y7kDMfHrFIDwXIiMQVAHYWRrEHPJ+apuGCUCP5T0gq3KbP0QVCEdG
WP5lQtr5Iylx7SwxAg4M3vaZ1edg+vmKUfgWZARQTLag43O9FBXKZ2brwETRbrGg0UVfSKzVulcF
F9FOCOg5WK3wmnFtBSLqSHBmWIEG2Y4XTmTYj573BQJFr1lzVH+A9gWmGQQm14b8um9Rc7JYsjbQ
3xCLMrNvt2dMFV0EDOK/JmRQDpmHDqT6NkO6/t5znwZIQG+o/JvmCgkk3WOcauLErIH0AG4Gdunr
8dSo9lukD1myFOxUumWM/YiS+y7f/lTpXvjapSVp40+W0W7Z5LPEir5wzX7XjUL8/eIoLny6uXlL
WOIVe8OFor14hgHD2R8vjG0JKSriY+1Rcby2UloMcs3giku2+uu6TCeL3W1mcUdrD8Tff4izwGxd
2ZK2jbn6kFIyYIuf3bXYjbiFJLWl82bFvImzBTgpnMtoP5dG1NuD0RgzowlEN1H9MoC2Hru/NwiP
7ogJoYXb8/fsudLJfGVOGhSu2nlF/Abmvg45yPaG9wPtD26WRiM06LuP3vIPmCqcNaLlIcgS9+gb
u4EnoZPFCCPADt8ZuhlQxPCrT5ICB82akpYhZiCf7yeWbPxt7t/dHrYiH4EJ8BxDAw85g4xt2ure
CbegpaC/oqDFfm/1T7cNqMfw24B0DjX1DBSEMEDIEJXOifXveHj4dzakONGR3lkHo6fJFHyYsyce
pJH2pfMFZaBw+suZEgO92MbW5M5ltiENAWHjFNtWMX4IhjDY+d6SxUvTjW+dNoPSlW/l+62umsg2
TOtQuGN1GpewBrOH7cUTm6v3twevW0Fpm2Q0C0glJjgIPrD1H2P+/u9+X9oXhTmiMTfD5Pr1tg89
CAjiWeu2CaWPoCUXgHFoS4Lb5npqN2OofDyYIc6Px/mDYZ0fb/++cooClAuBPCOider69+elIplR
4fet3Izs/LwMup2qsyAtwuwUjKRrwZJm6mN0o6ON+Hh7DMo5QjYPcPFzoUwag4PjKfONjSZG+a1Y
zib7OugQA+IjX0TACxPSIFZn8dkK8BLorsqItvFkH8wPa6B7UFbNFaBgDl6qTDTlOVKW4prDXHYT
LijF9M0cvw6OjmlDNVUXBmSs0ppOHGz0uMyFkLI1+PRAffOhzKqff74il2ak/HTwqwwULDDjziQa
yYOVGzHZ3bahmSvXvvbclbsOWD1sDCWbIiv4aOveQlRrDlQV+o3ACY2ShLS7wR3pgR3i+eJr36Ec
/cM33rRCJ3zcdErxyrHYuMGjLoGXCrkgZjGX5BA+wz2u/bSAjBAvTJpMS36tEyEaBelfFqQVMVov
XEiOwaRb95ORqoo4PzXg1SDu56V6gLKszqJuTNL69HTeoM8txlRXkVk/1ZPm8vsCgf+fMQnlWCEY
B0jXtQdMtLQ6hxOazFk9Qzs1/4Hmmt1WDU7k+HHFI5TUd+XmfW7M9QSm6cNtBxTrL8cEgNXByPvM
cCX3i7C13VYo71KklS3Kl3l+7gCaIOzTxt1jby46UiP1hP62J4W5bGtxf/Jxys7eU9n+mGfNUaD0
94vxSNM52NPW+AZ+/2D/dD9/0fy6MvJgwtFgBsgVSKmvF8ubRtdBxYomi3HwgiIChXDd6HxOuSSi
OmE6KMfCMa6NOHjT9xuSsYSu5feuRmk5W/b+cFfb7k5X8X0BfXp2P88NgKeFRahUXBuzqinjY4GK
CIfA7DF1V3AXrBCp2YJ1ji3PAElT5fkfghGcdzkayw7l0D22ZfllDkB30bebG89Zlu2ssAzvqnSs
g7hriyIOp0V3h1NOPjQ4UfXyxb1Bmnzqt/3UjRXuWbMXDT9KND5s2Z+XPUAK6lngxELpBmSu19Ox
1I1LesqQSWQp+mBATw1by59S4D5P+oUVadLDcXKo7cJKm+1GfizcN1v/FPx9e2erp+s/Q/FRupMq
OCXID9Yat+mEjOcxPBT8w6ijTFdutv+OQ5iQ4rHpl7wC2yQD2Gq/tGfmPrRtrC1J6AYi7wfUQY0M
jepJN31f26e5fzPp6NB1JqRLjAeSK8K5GAj6DbcotM6bjnZWaQJiuSBWAX0Q+oKuPctlTVMGec+S
NEjfOKtXRMQw8wj1r93tdVcuCmiLQGyFGjFy7mtDWep0m8FwneRuf7AWAIVyC2RC6b7REZwLN5XP
DnF1Fy1cKHvJuYVZjgAqjYgdZATiKQPd9i5I/zHWv9GEdJfTb+BQ0oxNdXpcWpS2Zx2sfGsHypLA
NNBm8inVNhTqxiRtzWBueQ/ie5YYfLnr53dda0ajf+4COxr6xB33Vfnl9nqpwv1ztEG7mIUrjBTW
6qw0WRViny4m7i/R2sR1sGNf3fTjbTsqv0CRHRV2H32hLxzQ4c1G2g4OCLxGW76t76ftUFUaI6oF
QlXahugOSMnw37XzrehUoNPmIrKRHw4IC2cdHE21jVAAA0EWDnmg7iQPGCbLL0mLw3HJGf1C6q6P
fVBhJ+WM7vzbE/YCHSLCtA8qJIInIxC+y0zRxBnT0dgQFbwtzKPmcWDmISuLvWknrWk9bvUY9d6P
P+dUE3YxOBt4FCGj5Is5uKhEAK1O2iHn2FfgRWzLPA6LH+X259V3wWGPlzewVwTQKbg2QvKSL3a+
VAnxav9DD8bwg7M4y7kd51SX4yrydiS4YJQSdWsXTzzXttqin3gWrED/Fumhy4u3Tr6AYmTcbd1x
Iee0QZ+wB4a10Xmy0YZKwvkRZFQRewhCqCtVFgUWrsBTdDq9vb3Eij1x9WHCnS9m2ufzaFbhDESl
FX7JoaBSQM7JL8q7kmhKIC8abLCoV6akRQWFLMm9aQItzgSCVBMEwudie5qCMHKct5Zzl7YJSCsA
b4diV4njp9i9ZqhA4gGDjQ0ki8U03mzWKSol/yERyX6CpRY3tJNdf75tR7FBMc7fdqQNivfCNRx8
gAspX9O3I6f05BXrx2Fmo2Z/Ki0B4QvBa+xQIiOLAm8zPN5uVQLdzZ3nfc1zEA0v/uH2eF4A754X
7sKMFNLmzk/r1raBlkTzFQmLGNWGaGPpYbPm70CYIwZ0+2rsH+bMfWM2/EDC8ejaSxtRc9sH2RSb
nJxuf5Ry6Ni6COMhjgwZV9n7/tYRjg1VzGNkn4Q2b6l5+lUcSwh5YLURfbEgdJD27FajyQwv3diz
ZlDc9azf1d7yBIbCR2pOn5ZgMTUOqjSIzlEkR+KlTiYUX1Le5bi5VUlm/IXelh3ot5ovU8V31fLz
9uwpw9GFJWkrOh5yY7+DpXX9aFsfjbKKLKOM/ADFfhC58Y+3zakqy5BpgmIblJJQ3ZNHVlZhmXel
USW8RLOqCXaGvSc0DmvHzOIRTDXR0lXjzsrTJaqmegYfRdbduS2zIrRMgAFqXHZ53wav2T8hFHbx
Hi2Q3VLwC4BdnT2g/ZOBnfHOHHVbD23CD7cHr/TUCyPyXK/TlFtbCiMRskEXPGTxbQOKEA6KZmx/
QfoIIKd0jrGgntvSIlVSrn24c9fHSVTSsvYxx5vl/rYtMSNSwgtb6I5EM5lIsKVUjaUwv7SIbR5z
vvb9eJdPw7vbJl7w1yDcwIZQS0UWhUNTuieUzTybBMo5ybh1JxYIlWpcuqEbMVQxs4H16T411acN
ylSdX3+xeQnkKPRb8QDBrSZmK56tRt03KRbx6pukG1hne3ioC4IqCSvn81ZsdzVAEy6Exjon4ssH
Cu4LZs27eXzT9wOc2fxW2s1XF7GycgtNMqEIE1ffIsWlMS3t1cyAgwOc0D35c00is1rbM5la8FVs
6Ohb6MaPt1dFufBQKkc1BgEXGmjXeQIr8paPHIvSeeUA9ogBtw/L3P48qqP94bcVaZrNbGmDKQuR
kuXHsHzrDyeWfro9EFVOe2VDmj5eDGEdtJg+yp8K5FQ2ci+z/xlkP1MziPsVkpzEuQPl7Gu2Kej5
Qg8ppwk9o+sZrCYbCpJAYYkuM5+e8/nb+GTqaFJVkRaj+21FWqe2QW/R5m41JOU9GzCMZdzXdVHd
9e1o1btitrZ74of9XyUv+1M7LcYbVLeqvQFm2NgCLSQajocpaso01aR/agf6/WHS0tYDmPZ4U9ag
yJ/fGZrzTLk9L0Ytrak/DWuKIAjYpsmiAcSq6/KjII+3PUcZZy+MSKcFdytn6MEHlkxZts8yEk3r
zyH3ojDINeeSzpJ0ZJhsDHNmAFgLMaPMftju5u2ud/78+nPlKeIjLjJ/YN/BPJPBH5fp3GXtzk9P
YBLSOL0yVuEC54AZG0+TskpzBZIWZASYs7FMY286IFyWw3dQZINd//bqKP3rtyUZrmXTccPi4yy3
CD9v0/uy8F8TnC4sSFvLR5t5sNoITuCifmPN7xr/6fYQRB794nC9MCBtkYzOZTmWmCyLe4iuZwpi
W0regdteJCaZC0YY3Q1CvT4eOF88wOyh8XHtBH5jpWW+At+6zXQ4bkOaPQ40PWZhGlEEK2Txk470
SLlX0bQv9CxDJCzSNDYIg3AI3CY690sV3g9+CdESHQLxOTl/MZcXVqSBbX6wLnTxcZLwPHGXuAEx
EKujxTWj1l5YtLlDZGzDhwkJKA/6XEjPRxXDnWVGHTekwx4MLxH3stjtl50DSNYIgospRa1l+kAs
pqPxUmTkeOoQz/dChxe9adcLMS+zQAPhe6HREPnDuuP5345zrs3P44MPWr7bnqZcA8gYo+sHtQh0
c1xbK8YSQ5lEPh70DyaOpeM42XHn8lCDo9IZEn+/CDIzWcyRNsibAB2IPfJIwEurF9tR7v2L4Uih
LAcL/lz7GE5l3gFKP2lyH9ULpcCaI/FBg6QFQ9ejMAYgz8oeo+jY2epYbLFTxSbwg+EJ5qNgPcnG
/QfCdPdB9bDAAwBxkhBgZ7F5LyavqSnoEhsMCxyALskeyBxqDmWl16HI9j8LUqmiJmRBLwLOgAma
74tDIrswvxbZvdF2dRTkyeLqEmnhxy/25YVFEQMvxrSytGhX0ZpSQ7C49XMazfOeTBCSsbNoyNFG
zk+lZe62vP5r6HQV4Nsz+oIxonTt2qwIxtv7DDrF9K7pNKeq8uj+NT6QQ16Pry8HpH4LxtdxJ5q2
7F1QuG9H149cqDXc3sS6wUghbsqnJazEVKJ7PHzQXVt1vy6lVJMxmlu9YKq683K8u/3l6g2Fdgow
E+PxBG8k17M0F0YDlRN8etNNcV/Ox7nxwTG7ndhmfS4ah8d4SP3Qh9OHvM+TfNKh+pWDg/Qvaqog
FAbb77X9gBvEsERjzLDWQ2SjXeU96/rl++1hqgCXqF8DHWFDNh6jlOJGaOfUqUtWJ6h8xhteyxdq
gSEJt0Z0NDftPSB0I0QK3bPLPxbjtq9m85DWOeQRnQiArsNqdaceGjNCpZjn/rfbn6eahMuvk6Jm
O6LPs1jwdeZQR9kQRG316bYFVUKD27wpJJbBNi8/7DgTcaq2Qy8QrU9ZP+zLojvMoFUy75Ad4D4P
wWy33N22qcpoLm1KIa3yA9BFEDHn2bdydp/lnGn7McV0VsPP27aUfgxVCtHUiU7FF2X92YUGGrGQ
PhHnEwWAEPqnpwbKoxVk1jfmP7jz3uqz/ZJ7X4uq0SVvz2h3OZhemhcrfBFMg6bMaZCtdYI+MlDY
VEc83aNdrTvOnfkwju8zSLAtPoC7/X2HFyLG8znqUTzYgQY/n/oDQJyHELnXlm6xywzN4aI6+9H0
iqwfGmJAbEveb+Ujz6mHybHWQ1O8oR8rnTS68i4PHW0bXENQxsEheT0BVeU7fRPittt0dVynaK0f
3lteE9PMfD8EkJxO030wxKkxR5qVF+HvxdRfWJYimFUPqT3bJoIv3yJBf5HzN2z8sbQ/wDjsOFtk
MiDMunsDaaWVuvtBF1z+n7Gju88k6IPAW/f12E07C5qZ9Di7zTYm3WMTMAHIjed1izcbmPWQnrPx
vi9mTfRW7jBUgFyo0QHnJtfFR+rxec44Jj21E+qhL2Zw4qnpIxIMx67QNTEq3ejCnOTkAHDUfZEv
yBiy9xUH90b+KAhgbq+nbkySr25F71uNO6Fs4vQRaPseeusbiExo2J6sSicCrzSGHiy0FKLu7Moa
2kHDO3TJwXfsPowLvu89KIeaX1sU8rSq4Dpb0uw1cxewXtSDCrYvB9znhu+rAQ0A9IO6nY72VZX8
gGHx18CkWWyrBWeKMJbT+WCQc2DZB8B94xp74fZ6qSPvhSnp8HKK2cwglobCgv+d9s19Zd+nnrHP
ICy/ku9IXUE+OwVd0razJsNT+iOkxlDQ8JCYyw2uGzSq/JAh6FpBHo/8Z190MdeJWSpPTtzObDxL
Qz9NxkQGddhY44SZtPLgGGTnoaS7akYwTw8gZUUpMRotHT27cvUubApXujhNCNBlfsVhM+xP1P7K
XHRZO/QYeOT97cVTGsLUAVNA8Bb+HNkuDKHpLWDz2OGIrpf12KzzjDSo3XaDmYXgmmg0dw7lgoHc
4r/PzzJ/Tz5mfTdynEM1NMUs+2ku+sjXFQefc7kXB4LgIwS2BDnti840E3TqY4uoyMN6NwbDdEoJ
nmO91orpFECMpX7qS+hnbn+XQ31sAaeYrUNOq7st2zVroHvaUs5xiAPKRus35lhazH4062kK4aX9
9KYb6BYFzRS57rYHcazuMFRNsA1ZOgRpHyoc8o7IvLSZUttFFgTEKUzN89Os3fEiUMnze2lEGhDU
x0ZImXjo/s9Bz8nOFJiu226pCpWXFqTM0eIlt8fcxwo2dWxP/1jz0c+daMQ7r43mv9vGVOsDUnwz
FHS0Akp7vdlWsAmaGdI3gE+auGPluV3W05C/cSbshtumlMsDbnMhvw5pINu+NtUCQoIkIKif5Yh6
e8cGoKt0LYA6I9J1kZJxpbmPyfPCJwa2qqLY68ngdEakw8xNLU4Kh4DXYj4HhhX77MHodTtH6WgX
0yWtDIPqUNr2mC6Tx8Ed6DJvr4bwohd+DKC7j2VH3iazRG9TWXrhhs7C2e8+orwa91v1BAbd8yJ4
aJr270wriaB0bGC1ob0OpBMQdtcOINhSKwd30aQousTzAa1xTkWLl0MgnVHkvD0+5fRBekGooqPT
SSaJaR037YaxQnM+JMPj1ST8GJSOjjVa6Qk+kBJChwA6HJJPz9RhubFQ9A1WIYtLu3Nj158snMec
HW8PSLlTIRCAAPfcrS3VChajDL3eRItiyN1D637q8+ywTFVEdOR26jH9MiS/449ArJK0QZtbO4VR
Py/7kD9VkD34V8OR2Sa6ccCdCcIDoKlOI06D733wLofMEfWz/W1LKk8Q6jnIlIQWwIvL2drUg+tn
NMnGDbJNvjtVf6MzQedwKu8G3yyoIMDXgtYY6R5Uzw6IqH2cPnyd71cDR2ybtT/yyXrv9ngZp+mH
28NS+QMithOKVnegjKVIF3CaZZ2JLtqu7yF//QOySVFmDAemE6RSvuVeWpLCHSVoQ+DmQJMSRDux
veZATIeD9zi4gX/IzKCK27UfT24Gpr7VDH9MfprFk2Ma4N4Jk9Lo/HigTvaK/XD5VVI0MYqymJcF
+6F1PpHgH8v8hue8nE6aG5lqN4D3E2UDaJchp5IGb3NGc4ATEUeqdu+PZ3GacIhl3V5MVTQGRYXg
+gSnOjDc16HRryGUuNhoCLSbIYuCaZdNzVcydufBNvblhJp0YWm2hcp/sCfQLeAFgEI5UuWg97KR
4R2RopFyc6J8fge65tiaajNaJl2Y1NmSwiQAZWPgiXYxoG0+s2I/1eUuQ0EgTXVk2apdiDIfuvIB
2LEtGbSDzKkxjdWjiWMvz0JwKditrGE81rV/aOtKg4FR3Y+AJQuA3RU6V3K27Vq929IRIOiVgkrL
n/w3w/LZmcL73Lt3AAHC/3UOF19DP2qJ+ZIPb+DYIKOCAiVoR6S97+a1vxg52my9HFWlfHxMi+Et
Q5GABs7R8VCx3VhMm/LB7Pi9v6VRwYdXhB9QdRITJTXLhIbstcfaa1msNkEfbrh2Z96Rv2jpxG01
35FO9zqk9B5UrgFaxtIC8nVtCj5ZNZaH7ga2rckS8jcE4MB59R4Cbe6tMCVEhVzIUYF3yzOlQ5aN
DFoHK4DmoL4P+i3up2XXMQK8wNPtDa80hJsgEiFQfKGL7XpMttV6rCNYwc568ALvHaM/2Xo2fPLn
l07PRKeBYKq1UOeQlskbggplMXRRuIZ5ygBrpFA1eU3L9JUVKZZ07pIPAWS8nuViSvJYeFlUNq9I
Wa+sSFHE2ca8zUUXwDwbb2dgMn3jg22M4oGQjcUuJaMm9qv2GSwKWh+wF+MMkFapXTn3ilZ08BB/
imq/jsPq0fc+rT5OdPCoggG0yeaoM//KQDOHBp3TbS9RHD6CDB0lfdStsd8lz29CZsy8MbHP3SVq
6U9cNF5D/nNlQ7puDj5eRmwI7yTUbSM8jTuBG3lU88ajHAje+F1UAXDmyPiOoq7xFtmCzAbckISh
FNE/lqEObKHaUzaEuRGQIbyGZqjrPTVtnTl3Td0kW+FCVGr12yilzo/W7N6CUavf3V4bpTUL8iPo
f0SdRe5/mUp3gYRxgN6QbDv19hhlXfdhcvIdYzp1IsWh5oEQA6EW6Bh0iEqOb3ogbSzcrBGcoX0a
bfRU+veE3zlldHtMqmWCVh0eCoGJQRYiRYvOtNvWTw2W+F2zZ+l4Rn34oZqd9//OjBQultIHB7RT
NQkI/tF1SWgUck0/idiZ0gmJNurfI5GmzA6GhYHrtEn4XEfW/HPqulfNFdjLICEtsPLCPy6qh9OQ
mw2ZMAi/+wQDfvhkzj9vz5MiuxC94L9MSA4NAdNgK9AJm1hoQI6Kde6jcNwAT9hXxXJPFndndO09
NIk/3baryvhR80WPEBQPABOV4XKgw87GkXgg2Wh65xi2tD22hTNFRToynCABQi8SreOy2N4n7hC0
ILckrljp7IOSuCc8fUKNsl1BWnn7w1R7Dq3YQvBHCOXJnbRtzyHAi6ptYnfrEXoYuIxsh9V5aDZd
XUyF/gbDOzjwRFqHI1pslYvlXax5wIUAW8EqvdMadIetOjldsCccYjhjbOIplRfhHZh+4uxdOHqH
lPDd2hTveLDEdv/Bd3VgKZVLg5gApPMYPiqp0q7pV7BHZEXTJKzzuigQGhS5m86aM08VAi6tSBun
5+Bhnx343LIMIEGmvRfbOZggg3TVMUsrj1ecr2gidKBwgErN9Rw7TWMX1sYaFIN+ks6KOWBmbSEe
KbkJBqP71rpb7PuVAegdkpPfLa8I4cDmBYLyDI0mzy35F2vcZrT0KesbPF2eV/tMvw5tG2n2sGo+
ca8juIo4IVJKadVWzjo6Th1WbTB2RX3c+nSXL5priM6ItGjeQkEdQTCQBvA25F/B2kW29xojKDbg
KAJtJ4r516sVmung1GSBkfwRNYG46x/YzF+xJMDDAASK1ybMl5SAh5yCJp03LRryhyYi9UM7lz9s
Dx2JkAz/82AChJQPrXpgA/BgcD2eoQQN3Th2bVL2w7FkxvfV/tuixT02721DiuMbJ4TrYFvhFQ1y
ZdeG1tIswLs0NmDJGdMobI2DMWbngOBqUfKdR/+6bU7hDFfmRBy58GoyphR1sKFJgmmN0uYbBHsi
v/lT7WvkcujIfX5ogh48ToprK+lCOzNPTfg1MMFsHI7ZXeFVmlNc1asJZS3c+bA+UGyWsRupmcOj
l7ZNBiM48tB9l2dP7VQ8+Ghf3YZWCNgAShuzso+GlB4BHomretQ4viLw4jkNLLLPLKIAeFwPFY0U
rC6moU2Cpj01fX9mOupdhYegwQ81cUA7RTSSJhOvFlM9lXULNT0v6tI3uXvMMhY5NI/SRXe0KYaD
YjXSCryTQSNSbgAhfsb+j7Qv7XEbV7r+RQIkURu/SrLdiztpuZPOJF+ErKJ2iaLWX/8e9r3vHZsW
LHQeYD4MMIMuF1VkbadOeW4xN8c4M8iCTcRd+81mDCnbbTtcUwpddRD6Yz4LoDPlURqtPl6W2cR7
QUWxL1uzunewmHg/VJbhxw3m/LyFWRvua0U5xOLoMEE7EGeri0tL9P3GASRt2JXe7PKlx1b4zPyL
0Xe5hwufSo5HgrTn0iCE4dkanWiDCQzqHUSj5Q8po9qDVU/dxg1YOUT5lbBbHjnG9aaZius9irro
l6T4H/aTPZAHq8XOGWdxyL6qUuq7tSAbRYO1Q4RAVNFcNIfAp3qp3yRor5Vx1R6LmH/XmISo0/hw
2zpWXimA7jHwjkodJh9VOsQ0tnU+Mas9su7JA/UGpw2YK7aYsNakoEbmvQEsgc9Srm5ux1lVuxk/
ErDnustntIS5tnu/JucylMubJZPZkSznx6ImwaHF/J+Rb2A91j4IkAPIahEtUUetgIlhNjtvTDm8
YnbnLfx3mf3NEDeopzATBpgcvomaZBJh2LwnDccks3NIsCDdaJNd38d3t0/rOoSHErqscltILUBo
fGlbVc27BUyeSNKd5Mitb47BfV4Kf0i3CDe3JKm3NGsKeHdWY/Tixc2+ljFm7JyPufb1tkLX3wYK
4R3Ap0GydvVtusx1xIzVxEf6w5h9sZWSb/15pTzTgNcp6RERHbXcDW03rHIn/L8poIRcVuukCeuh
wLjrgv7+9h+/voBIVcB3j/AKTgdsuZefG4CFWTQOfj6PDy6tfCFePbbxRq7KQK0WVQMCw1JR3Hpb
oTCcuPgCPPLSV1AX6+bn22qsfQW8If8Tofgy2+Rd0k4OrNab/Wp4BQHdbQHXxgr2Jjy48lrAYarX
wqp0NheWUR/zbuI+c/T+yI0GXfmmwRIcbVw2/OQKcO1SoHI7mmnEWBKoaI58CLz50DRh93lodzzZ
aw9p9WQMG4awpaBix0lVWZOOfuXRqWMSeFYb30+l9rXSAUwlvOQbL6Y02sv6j1QPLBCY4XYR4ssP
ehYEl7HGqp4sUE8jY1gJjFpZiAOMke/M4VdLRDgZtebH87jxvl07bCkYABcd4ZWN8fFLwUOMPXAk
RpYE2A52MZVVEmInQNxhT1se3baZNR1l/0ByqmOASmU7x+hY1lcmAizq8mMJ9ju3foixu8Er92ac
+bXn+s5WUHd9ETBdCEoheAk4bcdVzrXOa4IgR++OhPwWkmJ7Y1Br5fgu/r5yfJWZuWNO8PfHKUXh
4UPsZ8nHOvVzb+PwVuwRjg7HhggEWDGVCkJSdGKHn9khqP81Fh9gC9i9h30XW9H2qkJSDMi1Eeeo
u0/KsrPdZYq7I3Psu8YFL8qnXquDpR0eCnujLygPRzF6uHAIQqCAXElFOtQzsmdTTwV8a+rXoLWx
GLKJr7etblUI9pDIuqfkelFCKl5rS+JZEJLgvOrsdej3Rfd6W8aKZXvemQwlpNIMcEr1SSFAKKMH
XpE9tAC3TlgTMaf6jjW/yYhtvsJMNzKWVeP2sCEPDK0yNlWMjw9W7MxzKcA+cqqqCHvaNwSsGh2y
Wew4Q5cCvJWXj0Ph1Rimqztx1NvnYopRo5lCvEiTae5uH+CKJugPu2jLykohudKkanUyj1N/TEHh
sCNjO9x3IqVbTkR6b8XggKtBzorONxBQqtcSmmAx7a3+OGMfekGL15p5T4Nh7Mdc+E45nua+PFlL
9WCnByd/MLxXZ/h2W9NrUwHsCvAeyUaLvE996OEf0dl0yADulLjaMSAL9plmoipsjrHPzbzYsQSt
eaw2ubenuby/Lf36g0I6CodYbWqglqTebtEgLBStNxwxcBcMdPEL/QD37jfORkp2/YxcClLeXeyl
q+Ikdodjnt1VxX5s9iNGe5Inzdn6pvL+Xn5TdNrhuNBtBFcxgvRLG+3SmHudM4xHMWZtDhLvAsvn
CVYcViDODdIFDJaUlnEA9Dn3mykx9pre1Yfb53r9yOBHyM3dltwWglrT5Y9IjdLJBCz4WC5xiL2b
vpZNvsatd99HWZdFZxcXBU1DtQCN5YLVbI+gY/TGXfbcJXJU8siarTXx1zYqc3cQgGJrBJIfW1rR
WTDSoXdSYDUeWAXtVn9sSL88MQ2zTmQovgsXrNzOrHd3VjG/AIhONgKSt0rc5QcFTSumc0AxB1C4
qyrZLMPiTbVrHG0QF80WlmEtn5riqfg1ZmH+SJfTbGa+PgRxv7fzB3HCHzrM8afhT2W95PG97qTB
Fgfb9bXx5BgzWBYxl4jKvzywswMpTexbtWtmHtOpa3Yz17kb0Sob2sBmdo3BvAYdnY0ncWVQCeR6
IPKRAxP41Gp7eOjNYhDFgnVG7uATjJ6VtMd4o+eD1NS3WhrWhbubl2zHnfc/x2jaYmcIRg9RCMOU
3qW+iZEVdVcYxpGUGrbg5Y597FLRfrp9aVZOFWAgILmQPoDbVN2p1BZ8AP49walWqXGvDw7X/Brj
eH5PkGhjl+W88Shd31L4MMSDAJFJ7lG1DtZmy+S5zWweMV1pgrLPAZfWj4LbvHzKpjr1Nix5JWdB
9wuLj2W3FWMbavuv5uhrZHVnHHUnLNvAcrHNzW9ICPp8LHijH0qM4UzvfuEvZSqhiJ7FNh+92ngj
w2jG5z6s7TYAB/ntb7fyRIAlFlYJLB5YSjzz0kLyFkkFKn3G0S2tgQeLLYwyKGpeIW8p8rYOgNfF
3hCvEUuYsAUjaKUG6sbbP+LaySD2Nt5q+uCAuOJ1xuIyT5u0AT9CM8wDakxeOIHzbG9k3L23l3Q/
9la6cS3XZMoYHKRsqJ+gG3epOIjylwn0esZxmr3j7LCnGR1ArHulHKs+9GNCsw0l104aaA00/FzA
50Bxdymw0EhnCXAZHqtq/MkYhhXBNmmWgFiCdvKuyvJAqzu/zfmG9a5cFngBXH94V8BgVLyuwZnJ
0wlvHlCC2s6bRvG9NksaCKyvnzec+MpLAAIPOHHM/wAjq7Kj07JEoIltBuB4Sk5iwBh73u56B1xE
iE1u28x1pAmvhv4pyi6YI7gizc1HreEDCOGwCcBi31uHD3tT4/rG4a1LQaEYoE7cexWXl9hpvRh4
gY7AVad+OTf9Xd6MW0jxtU+E7B1/CGaBxqA81jO3NI6iHgs3I0evKJejTvo/FktE0AJJufGqrEuS
o8KA3qI1Im/FmaQGNw376gtyjAv7xzTaL7MtPmhD/Pv2x1kVA6+P4AMhOjjTLsWgHY32aVESAG1M
EPhMCT3Iasld0+rLRhFOujAlyoAuDtwrwnA4dpkqnGm0MN3WusQxwQlfPAAYFZD2S8v1oByeiaYd
8M+7VUNHDq+Ggakl11JVa13XZD2A+Md++lothU8x3GZu0cZcmx260LA4IDBRu3Q95fx0q0htEIQ7
IFG2MKLezF8zZ8o3HqRVIUBcodEiVxl4yoNUpxz2PCUQYnW9HrZtjbbf6DVe+jeCQA6OS26jm6SO
xNA+b+rKbh1JrtkGZlUi7kmWSvx675fB50e/FKtO8Kxj7u/SEvQFO6Cx5NPBQtSu1HcddYf2bpgR
Avl91RrZ6f3iYHfYBI3yrEysL8X1IubgdGPusXB57w/u8GIx7855P1UHcDf/CT7ktChRxCx9O4KE
OnWPTGuPUgpI2N5dvqHAeqKyhm09ACWo9D60KJ260BL3OIj0M5KWGF0+91dbeFuTeNfuQQoCa+1b
kRKP9uWRWRnav7GXu2gqfuty7VONFUeltU+NrQLBmiAb/Wx4BgvbptQNqXzs9bhhoHB2ahokIxh6
E4y162B23vo8tyVdrfocAdHUex2fB7RZO1N8I14Tjj3YMLFH+7a9XQcsCFT+pxO2M14eHhMtRUIK
SSR+Mmr+AVxMjdZ9MJIWSepGNXRdKzwKWLUHum41Fx9bXOOlxfmZWcqCKjHZnjfpc13W1WPldRsX
d+UhArgMOAugTAHzUTXrQdzel/qIqIGhM+9rRvLqAun88/b5rUqRnTLEmYjA1KnrNDftuDJbE8xE
WdP6FTH5wUDw927XB5r4N9g2jg+xpWLjbWOIpClBEC/coggzirGdQtNJ0DrGtPsLjTACAuoVzIEA
a39pEXVqGtXYCUR2VjoE4AgewP/hehsdjdVze1v+jOcBD7j872cOFrS7C7bPD6C6yEp6woRltncq
5oW3dbmybjD34tHGAJuro4CopljaCCK+BKRHx75MfB5bJyyMCzsCd+5aL6TuNo5OOtCzqAHlOqSO
xESVCc6P4Jm4VGohogDlV0UibomAZR/d3ASP7ettnZTQ5E0IRpyRVOHUAB9VQhOSgVEstjiJvPG7
S6Nl7PwkPaK0IcbdUG+xpSkn+F9pQIUDr4RYVS236B1vB9ecSJQvqeaP2FJg9kW3s1I3bOzxcRHD
httQHon/CJS8bFjdClNXcaF0mriWjQaJxgmjYhF3Sh8bfBNw/t4+RsUA/ytHXiWE++j8yGM+M0CS
JKCqwihUxDPSB4iXPJ8kxhbJ3bo2/0pRLlOTjjYG+0wSgbvDt7sDM4Q/4W0t5o37tGZ6CLiw3QHD
b/bVsRVd2WYZOsoR6seYlQK4ubb92NmQsq7Ov1KUsCGZ2tYuBdSxbBtV8Q+cDL6EPLTOBkhtSx3F
yIHSIWaN6CKC9SHOOrH21XM3au1rFuDIjVvARGO3iLr5dpmX1BYEF6mbcusxK9PhY47qxIadrV1X
dK/gIGSh5ypBr2k/FuYirKinL17y0dbr4URj/dCYw0uikdZPzWmryrN2aeH7UMnCiAoIQeRnPLft
tumzAU2GqOJ85/HfsXZaytSnwxwi0djfvkhrNnEuTP6YM2FePHVF1miwCfOpSb9azT3jQbwF111T
SaLUXJQAZGahXFdtEGJx6tSKwEz+ak+7hWaBeTQc0LphpvS2RmuyUFBBS0ti1JCTXWpEijbt8QZZ
EfuUDt+w2tdPyK9SDLtsCzO+YoIwPQQoiOeQW6gRkWkls+VhgCRK4oXfj8Xk+lmRv3PFs3zq5CuH
4jQYafHUKbeWc8/gfZK7UVL1pu8NdjQYPKixtNMHN/UPO03+uX2AKyaBIS+4W2Sz2M1KlI9lL1bu
5FnpRg1uX6iZpQ0qLfuxiPM8sOetasqqNECWLBRUoJzqokQ+dnXdQdosbFZibVyXGSE4TaY+wBCy
98PpdUbef6uBOrYkmT7mmIDpvTSRvk/JbC3wUlr7RBISLKWvYdV45X2o4+wj8oKNS7byHqJKDGgW
JsEQP6vV/rbMbbDn2iQCWUfo1N9LNgXLtMVzvnqSZ1KU71YR7AZoa7wb5nJHBsNH19of68Ff/sJb
XaijHF+mT7mdoXIcGdbS70uj/u6MRYNNDi3b+FBvX1+JyfDs2kg3AFZHM0F5nloyshqM3FYE1MzB
WiJtTp/bZHisCEJo8YESTN1g50Fe3XEPTAf2RwBsNMyisLulLAK7bYl/+3JI3a5+ECowJhJ8FBvV
5fSVWXKkkTGJFvokaPxnLswg/cCcwxJH2EE2+vmY3N0WufZdqY0xG4pOCrCKyned2trMnbKxo4KY
vqtX+yF/KeffrNtqDa6YKar9lvnG44AJT/nenfmCrppdXWjciWbtg6dFKK8Pzgb/4YouFyLkTzgT
kS1zk3VEOBHDLqODVzn3uQ4OrzjDwnq8NlsM0isvNHrxqAnj+DCp5ShHlwwjy0wvht+pweBL56b0
SRXXGx5n7dxQ0cTbJQlsUM6/VMqbsU9PDLkdJUBcJmnmDzz1W1jobTtYcWyokiCqxvwG6vbqBmVs
Hl4wdlfZEbN2YNjcFRXzFw2FLOuzPm3tPlyxcwhDfE1B+wPCSuXkSqwILsDkaUcxHQ41Cs/jEAr+
o5o/dwXb66ZP3kmMKv0cki8YOrbGg79GTR0aOiaDVUPinJifCWP5Q1+Szx0XbtBNHnxQkbL7Yda0
cKndObx9tlId5VoTmWxKJD0KXipGpZrzJE6z2o4ca2/H30moBXp/N/YPmdjwBWs3ANTVaFTiU2KX
ixKetAiTYl0TuM0a8UEpN/UMXfAuyGl0W6VVc5F9JbyaYIBRA2SHjpNjLbEdaaLYCf23IN9dfhL9
uB/H1/eLQuIiYXhAOaLWenkBaIepATxRTmT42Lec+FPgbDFeqh3zN/M4l6G8HMJzs8LIKyfyhnmf
je3nxOl8yn/XVYkyBws6bTp0SfycpVtP/toXwxiMjg4dkNVIoy+166tpTECo6kSlU9n+QtwQcJ7A
FvSjZ6R/bp+kOu36pua5MMU8RJLypcpmJ0LJtU4PeopJnV2JAZKjOxj0p7GMzl1KUueZ5sPDUC7N
k9b1+bd50Lw9M7yl92PYeBJ0uUm/3P5tq+fwRlwk6YsQXl+eQ8ZGY5y8womwX/PnLL6ZCZbxJeW3
Mt7qw6rN9f+cAsJe2TQEpaouf8q5m4jb9j9uogYxp7uEmhHGlXsnhBYshs+q1u/r7reYAC41vt/W
cs1loC0qET9y9FytAllphVn9NHaiMd8dinHDVayd4flfV4J5G3ychlPgryeJP8+HPCiWwxZ8e80d
wRlhgAutCAq82eXhYU67m72EYfKy/pAw3EYT833vz77lQLKLPy9fS3XrcmEX2PCKmfMoLh9r6NJv
zbmtHRS2OoNqAjAh2YG4VCKdp8Q12taNMCtjD8Gc3DXGU9pvlKvWjgqeRhKXSgiQCpCenbjOu3ly
UKg6sHTfvoxb0N7Vd+tchGLKs1GV3jRAhK4lB9dr7wua7mIPs4HZzsSCIT7p9ykfg6wx3l/uIeiv
IZWTsHOUUC+PcAS2Sljy3arjHc9oaHSuL6wHsx/+wnmeCVKr6LQAlx4QTXizWIeBhMCwj5qBghxY
tPXS8Cn5m68me8jArsocVVEMCKLZMxrqRE1j+zqt94kX+znfWkq/ahz/iiHKu2+IhYzZAjGMu97H
sjPGu2mcfnZpfnj/kwN4rId0FO76qmKhsTHBEEDhRsJN/FJkwciL/W0Ra9fJ0zG5hyxCYqWVd2de
yDTzJcGboDWBOXZgw45KQO1EpW1EqSuSYG64siAHxMdRd6Wje8w0ZBFO5OqvI+LthT/G2FiIPTO3
NVoJby7kKEYQiwkNogwaFfze9U5exvzeLUPXjGb3nbxr0h39K+sa60XHPh4raXC6IL453WkedoJZ
d7cVWj04BGsYAZAtcTWLWGY2UCC83h4KK6xJ1fgZW3hgYP0awMPuFv57xdFhCwGIADAsJrm7lBeW
YnI09kwUXlrxszacoDJebiu0cn8uBChfKEuWRY8tCEiNr3nxoSMM4cL9bRmrhwaaQ0xTojyGvu7l
G5eD76xrsEQ3ssW9Yf9pFuwKirp8K/qUP1VJD6DKv2LkzziLR6yBGBrvoUqBYe+dzev8AFzT4Fe1
kQZdN3/v696+b9FZfmFFs/HcrUVDAGkB1I0EBYsmVSYcQnsWL9XkRXLNoDnMdxVWG2B+NLd9j/A7
xl7M8ntvnwZri+xHZcV4s/xz0UrMZ7ZaixkiiCaQaRDxwPlyMFgeunilfoIOOwCP1y4h1l1Fi49d
XGx0EtZ1B+kJ+F8wDQo2hsuTH/NMN1sMUUdYmbTvp+RhLtgDiiA7MWOVffxoOuwxw1yaDz7IU53/
c9u81u6IpAgGAxsgHVdUUW1h5UMNbxOZQ5f6BTZ0Bamub4W78qap1gVCBoCPYcKoVMin7sy6lgU8
UWXLvQiRoT/xr1kNUL11ysDbPkqc45/bSq3lGHLeFSQjOFV0IZWLaWdOrk1Y7BgZSThNL7kH6oJd
jNVDenxHEy0UDg8X75M2TJ/RFOeUhQMwVLd/xNrzjXQOkF3AhOXZXurcdD2sVZQ0ekrEPtbvgDP1
tBDd8feLwcATIIFyo80VzCi3EV0mM0r02ujsRmAqE6RTfbJrHOc+MTeErT1G2NCKpB4SHcxgXOrk
9q2Td6PlRMXUjHuvQj+y6IgN4vjG2Zseuv63lVt7YFFDAC0SatgoCCl2M89aouUpQWJKU4RadkN8
1PQH7HUzN8L9Vc2Ad0T6C96JKz5Zbyhqmw7QbB7EnejcKuBjbfhtcmSbo9LqhqC3Nwe8o/8Tplx5
WwAB1yGijSYjtTN/nAvnrrGxMA1DF3EdLvoy+ENrdSEBA9HOmMqdbWa1T4T5qY5r3a+Wet6PhJnB
GLvGs9c17W4qWvKArKi60+YsO5K02wi2114KeTSSRRFkZY4SYDE0bHVeOk7U1vNnINTvcVobfmBd
BAIrzDiB1kptBOWsrWYJ14rSwvndGO23GUtsNkxq7VpKFASAp6AiQj3n0oTNBCO/Qtg4e3vE8hjj
4PX94+TFQWLwgzC3JizX7Ao1bZmkSHCeOuc/F3mZ1iAZiJZyBPckKdCsm+l4sEw2/yimaYhu35hV
eZJRgMKGgdxV1KP9jGkiiuCUEce3wdeVgtinq586Wu1vS1r7WDBhSUYKFB3eg8uDLDVCMcwjw+DB
TfczxbV0nHZr5ceqPgjqATeUlT7Vc2AV3lw7jQyxqvGQm/W9GMxgaZCFFXQj0lpV6EyUEi56dpoa
2B3popyIUnAap+C6LJ0tNODak4ZgFFwfkuLYVlNJQMsGM2FYU0vjBoNWjuh85i7D3qPxVkq0JUr5
QuNYDOiqyqC+dg5j6Xh+ny61D6j6Rhy8VgLAolcg9dDDkvReSpAqN7XnDoCOkVc9Z8MfzRWhUxyK
aZ+6uW/X+Y6mz0kc3jbAVdNA/R79dsSt2Gd5aYCzQduMZhBqN/VD2VvP3KufLWY92k53ui1q1TQQ
TSCWwKQq2mKXolgbg2a8QK0GGOUPhKElqNd3t0WsaYPsGMEv0LyYt1FcqygSh9NycqOhFfcj5fss
Tl4bhvkpW/9xW9TaE3gmSo22i9HLWwypuRHIah9szCmQL2bf7um8+Fm5IWtNLey7AJkDQPGSVPjy
5BAnYEYfpe1orHeJ/tiXAR12xRY8fUuKYumLoY8ZSrpuZJh+s5wazPnGQVPvb5/bmhSwdDqA84Jp
AGXbS12go9EYJV48s5dbFR5MTDDOUxtowGa9WxKaUnjxkCTLrE+RlHgLFl3IfAiEJFWApOsfo0l3
nigxk0SxPPG2tBV7QASJ+iCqeLBAtdoU04TMYOyh0dSlh2qhiEDwNYMZg/NT3v8uSVxsGPvKfZLL
MGDt2HUEjlXFS1VA87X9VNPIdorfbVqmQTlpW3BoeWOUpANjVYgHoRHFvhXFKDqQKZYYMqER7wOw
9WPx+XKKu93S+s23utndPsOVtxazGAgq5EgBcMJS47MMpzQQVXhpTyMjWxpfz+ReUyf91GC687ag
tY+FQhqGdR3ZLlf9R0yx6p0RTqPM+N1VD5RrewfCitoMXPLltqxVpQDzl8JAuK6SriIkb2bKZxol
/Qkgt8p4yrfq0yt3SuZp/xMh1T07tzxjKYgJB5wblcs83H2CGTE9qcJ03NqvvnZySIZk/oK6KkLs
S1HmlJbt2EKbwf0xZOSh/szBcrg03xEkbtzfNdMDTgX9ZSDxMXOk+IuC1w4d0M2KhtRP3YC1uw/Z
gyf88QUdpdvfaK1+ABKKf2UpjmPOPZ5gphcnWATlw/IDCE56Su/Twd9pOSbfNuStfbB/xYHP4PIU
x2Suaw0U9ZGbgj/v0WyP0xdH/3VbqfXzwzidJAFCv9q8FGI4ntZ5s0VBCvGtS18N63NJw7HrfZp8
NK08nPKNzGPVNjD8/v8FKg/SYI+2l5gLBSIMCyGcYqcb/+TLM0Yih7bbePzWbpUkTpLPHxyJOrtV
D7oxo01G0YmPuvHTUD9jYcPGk772lRCay0uLoS10EC4PcHGmuSuHIo4Gc8Ti6siupzC2/pjm99sf
ak0XsO9gESe8FXhXlTtVpUUnjA6GjrUIeQgwaXOiXC+fKvOdC3lkziwLRwDroQOPlpyiUSLQ/lis
GHZHXnVQGtbpCbUV9hedF/lAoIeA/BsNRsVpNBaGEqnO4wjEsbkdYCdP6X66fWZvEwqqY8JktcT7
y8GMK19RCssodD2OsKo92+N0u3vPEF3ArSoLRMvAglxkX8Cky3c4kiUY3VF7ALFedehLQ/uYzcYQ
WgtbDiUjoBsZcmCziD4/mYxPvsAq893tHyxfK/X3SiAHilkeUP0qXLK13HkSLo0jsehPMU+esTS2
il+KYTjYaE3N9OtteWuX8Vye8qLFGUvqodbiCBB72u1itKm75PsmW+Fa1vIGUPmvXmpsqms4L8OO
44jZ5i8aGy62O5UhR+UE0BY/zQ2kLvE+63KfW1t1gbWLAwCabO6h+np1cTws4Z1z0MJH6fgds0i+
Jn54zVatY+0VwEil3EiBJAnsXJevgDsWHklFFkfl7BZ3gzbmByMnX0VrCR8NrK1FoCvfDaMyBBMm
oCAFy4f8OWe+3BhNGguGR8e2T2b6p+0HeUsd1obVFifoioNANiYxGjBHuW7jUhRtsE87aQotyrU+
tOrswMo5MIajJG3nWWDlcbDUW1595Zuh5ukA4i3zQLj2S6Fx5RVz0bjyHsxAh/kME53vpNCUzxyS
PxyjHFuXpEWXMlquTZk2W1qUjeZhwHAJprf2NN+40deaSKggisbw36CeV4k6E6O1p6mBYZi4Xwmz
fCKn8q2Nmqo8j8t341LK1VsaGxRInjhyqjGIrTpkw4Ye1wYuJaDti2FrPFBqnhTrEpY4VnFUiLuR
/BOPLNTEE4agbz9I68f1rxhp+GeG3Y/YJ0bSGveo0vhjSq3lwYiru7qibnhb0vUVulRICRxB0GKl
/QKF3ArjOCEL7QMF8f9fSEGBFXhAcM4CrK1c1BKbq+14MKkc0SpjL9D1vQtEVdZlfr5FiLMSnyIA
xqieDboNTDuq83qcgEnMaBpYgdiX/Ud9HgLbOoI8LdCKvZM/F+anZNT22H27UbBe8bNSsoMtfpjI
B8JT+WzIXJoOi3/iqO5+GNlnTvzKXbDYZd84B5OcFrbvWiDsUu9j/Fzxva7tNOynnz7qLP/Hir1P
vNyaVrt+tvCLcBhgngRI4WoPEYsHm6So8WOo61s1TOBwCYb6Ac5n+mz2LEg2vvPKBURTV25YkgQc
uOmXdoviIheIsOMowcb6gA9YDJ/VzRYJ9MrtkGE6RtyBZdJBznUpZdR0LKwbOxwzKFPgrBES+u3W
VOHKyck5WVT5sBwCcZlU9ewK1m4K7gsND/7STnvaBcXwyoDSheds5nCef5bur9s3cSU6cCXgGYcH
uAKal4paBhktUQmuRW4NktBdqxlG4WsYlcF2hkVMP5yBZ6aPeY/yk4bGVB+0gO8Kv+sEfT+QQRow
CBhk6w289orydje0mlfZWmSUNprzbQsa9mFr4FBlf4frgRTpEJAao296ldnNw0TnmkBhr/BNs7y3
3CoEFaZPZi+gYl9Uu048eST/iJGFfa9hXuv94EH8BInkBazLtK9SI7sCXToau1o0mg8Z/xL3B68L
7Olw+9OuGey5FOU4Gz6DqZq6WqQ1/3TeM5krFA03ZFzHzNBEVoIQoKBjpV6KXhPc4EmenFA6wR6K
gzt+zupwfqnfP/KI4gzGKkFjBJQfOiSXF2MZe2NcjDI5ZckB4OEwb57okgV9/vX9h3YuR/EZbuf0
nXCK5MQyAN+wha6Vs3vNRm684v8utFGe7HRpu8R2cGxZtqA58lBja6Ht+BVzg2HrE60avCt51+GV
UNXXFTtop7bpDa9LTkv9tSC7wgozw7sjmvFsW/eswRw7f7aL1p+izmzv+6ndwt+9Lb1QIiQM2vz7
C5SP55QsweYNkZxeU1BrtT7xnTEso/4xdX2GRZ8pSkcBj4NjULYb3nHtpOGVZX0AXBGIBS/tpjUL
D+5oSE5WDl7eXdYdhA5SugN2s7/fcEDyiVQHZVGEt0rivmigatMckpwK/rFpdl5/YOOGba6Egfa5
CMXPjZpt1iBESk6yiKgRLOAgH9yCHTbHfte8kAdmOaynkJghNZahJXY5sJSzk3ie04cu/T3xR9G0
QZp87/nHWE+3wEEyj1EN5EygmudUi80trgt2qhzHH5bfrZbtKqlgzAJw69UG88301BRZ59/+amvv
l5zPBb0tilRIIC/NQ/Zd3R4rAE85b/a5ZyNM+jKijTyDuMR98vot4vW1T3guT7GSWpTwm27HTrQ3
/G6Oljz2Yy2ctwY5VubtXPTGEfxKr45/URRrwZUxddXITmZ+Z89fmu6ROT9BOedz9wjIGULhOnky
OznUbSzfpuql0/ZtORzS9i/uxfkPUTR2U6ZjgMVkJz48Fsm3znx976KiN48OngK5zBDjRuCauPyI
Bc2mhZmEnRrYiYjNQM9rXwxb3ao1W0FPzAP3GeZHMC58KWbqTZJRJ0lPgoVG/W1q2lejvMtOwhXf
c+/TbcNcM5RzYcpd95jF81F4DOG7hzDTesyNZ8Z9sxO7/5sg1TuUBpBHnctOaZqHzfzbKKrA6gwU
Trb4KtXzwwQa/LecMkDBh+JzXZ6fK3CbSZyNUVvtaKbvOyNs2r1jkZAtO7q1EuLt6p6/Kao4xcf2
hpVhzC4fIwseD30+swoN9mNxfybOyXSM0Jt/zeneTjfYdVSHA8wQqDiRJrzNKlJbOU+zsVPbjoke
LbzdF5qV+ZY3nviklUHd5fci1f/c/oBrApFtoUYku7VEBQGWBueDk5cGkLPUbyvnrtBfXQFvZ6fB
kG5Rta9JQ7KFIhv6VRjpUD6iOdZuO5LGiKY8rQK7c3/Elb4Hu+8//TBHaWJtJQWqL3JxreUgK6it
USlCE+3SaryyqbsGIxDRoueBO9jHiiyvulY/oK4dJEX/TNp4B7bkjVqI/Ezn1qOIVcEDc+omzpxD
LAKLPxRBCtW719sfbkuE8kRn4LxAmslQ/82xJq4QezQ8Ny63fPkutQA3pI5iNphwUP9St5HxJmFN
76bJiSblfnHpAe7iLuVfbity/YkupUibOUtaLYemQ1wgNtenwscwUVARGpTGS1Hk9ww1CUGf0Ih8
uS10SzX52pwJLdIyNrFBPTmRHjOtCZCg9Y62xsZtluZ8dYDAgFLAQAFtUyuIc24tzWRDilXJjRJt
4HZjgGnSItuCZW1JUqwhxoJoLZ8rMGtqD6guTPpuqg/5Vlt99dTALI7lDqiUY4zk8tRGu+pBjgwp
9kLCioLXpd1eHHhVUwDqBoVKie7BtUXlX5HSag2WPUyIhcfJBaw+0fzOxfBx8dztq5y9zTznmJ4L
wRkR3baK6zsFyTBihK2ohnlqr6MqKqureorvxcwSwU3Gwimz3P1tKSuniCoFokbEGmCfUKvXTmUl
XQxvdqJYPwYOBV8YyX3ubJBfrljEhRT5388sPNGYmYMJn50Mz9ux6nPjPDDR7MEUeFubqwRRfi7k
70gQ/0PRJtU9EzSRJiNWicCGxN/zvtx7IACzq6iZ/rT8Q9l963XDn+37ccJYxnAA4GR3+weoPuVN
PgrCQLHgUK+4xAGmBxA2qVJ4SSNkdhpW0+f5BQj9reh77bvJCQCJzQenlbo200xKr6MMmUQWL4dq
cJ/+H2dfthwpznX7REQwD7dAzmm7TJVdrrohagQkMSMEPP2/cJ/zdaaSSMIdPV10RO2UkLb2sNba
aq/sHXPl6Vj6biAiQg9zxv4g95S2E9hBl6VDFmlWBmUXzJONn1oV+OdqJbddNORiCBKCeUByZAHw
zi4ah7tjFlnurmX2AT4jVavAGeLg/gdaulWzgCT0rIBSBx5GWlFSJ7To1SyKjfR7nOTU19SEhveN
3ARss5oiwHM4itg9CEVLHhAiBYVSFBWNcv6Sj8/cqcJJ6w7M3Lq03AL+gfkmGO9X+mukoPeO1rWX
n3HY+MtWAZrBjb5en85H1U0Mg0SKM/oWZiRO7k61QUp/GpRpXzvZzqkCnp1Mp92qXR027K0h5sr6
bzcZAEKwU6AOBr8JcOT1j2iyGOMLs5hG5XMRrQnX3JRg5mnioA3OKDEUeXEsr//0whSYjegkLEpy
cBkOXnmgcTRwzPLo6d5TNxT4u+zRodXOTXdeMTx56b6s9Gd4nJXDdHsJZ+FJVGMg7IwrIs/HbcwM
4jr9mEcj+2VUv4GTrMWKR1sygZMEmN88RQP90+vFZvqk9R4w6FHzVvMn7eHD6DTsJvR//jUw/4AL
j5mmzCr1psyj2LJ8pT5VPqa0QWyLoFB//1YsLmUeaQDkCcC/8ncbSdzlXNR5JPhwEPHeLotHZiqH
+1ZuPck8zQGDHKB1Owv0SA92M3VNy00tj9LRPprob+jspxrXn/Lx931DC6EBLOGOzZUJJNFywcXJ
KjUZYx2fhrVBVjOfv3UFhFboseRtoI0ksE0EkfEaKm7pAlwZlrL3KcGkAoXAsF1Fqaj9vnzJzGM1
mDuWVwHtlbDCf2jQTqGBh4ePfxG62igXetH9LZDT4PnsQDoNzW9IE2AyonQTIUoFEPdk51Hdcz8h
UEsWX0pxsOF6TOdhRC/8P9h7j/8BTgakV1q4kzIX03ux8FEbX8yqMxufVUWDUutgH4ShkWDSMPyF
lGa/v2/59l2f6Zxw6GgvIcSQ4eSs7JUBSjqQDTT50WbIBJzQVcPMNb8OyrBibMmJQwvMw0M4l7xs
Wf28ZlZTN1Cexk3JEawAdvJkkioLeRWHRBFVkHdZt7VyswvBhFN2mGTGznEtmoMGbex90o00dIeC
rUDulj43mrO4V/AYkGKSXIUA8bEY6wou3SvOZmy95DY7GCw+jFUMmd+nhgC+eH/fF886BNrnWShI
/9CRvnZPltamA8/sInK0x+EtFbvegHsf6h0av3Wy6+vUL/tPtnPUtdafQTL0lR2rNUXChQcNbTyQ
j2YFP2CqpINe1sDlJHFRRk0CQttkYM691pM15eQl1+XZFoawQB0Bb4oUNXSamevIncrI3aEd9Mqc
UF35gksu+NKCdIEMa2z0SYWFFCFIpv9Op2dzxcT74ZQiEBSOwPsB0QNocXmGVys6XaC8U0ST6vno
zpjKW7zRxS9z546dX1ShGe/1VPVFgUEyR8Z+QCNNnGLI2+Z/x/KteIQ8wzRsRLcTyLgsfctVdFnu
H6uFfcAWY9QEANlg8JrSPnQKJ8WggZ1rk3E3du3vyoTmaNqs1VlvuMrwkOhGg8+KppF7K1A95RbX
CrMvkNqbue9UbpgRNQAifMOto/qzyl4rdMcrK6BxqKyCFxYO1JV1KQ7zimkSRYq6uAq9KvdxEo+K
dqTZj/+wmXO246Emigq2VNbKbI+OADjCLcQKEh3qdzUNSbqW8bwXVaWDhVL1nIRDMALEZOl6qIUX
K0oKV5BM+7aC/nby1KP233r+BLiVIA9NtSOTQAZbBp4bFdkWGETIoAU6zf3MPZKXLHtKhm03BFrF
feYNu8I9a3FzVMRKOrPgL5AZoToMuRtEiLK2aNYJaE/pThGxEjJQlgtOJK/oGiho6fMCCwZBIsxd
BWFRig0rb5iG3jaLqBY/kkHdZVBsLic/df/e/8C3RTH0xGeZTwDdoIUm86JVjVGXdqyMauczplAF
WfvXjWkwAojm/RTsWcT2yv1ceG6vLEpenwwdIylaH5ELPTkMv65JEVb0r17nYa+sTTVcvKSQdQK6
G8BrACGlA6ylRm5MpiijcQxIKfCpXkvnk9e2YdN0QZLZr5Qfmt5EzcJ8rrOV2shSsoiIYhZFwvsC
8Lz0rE4MiDuUYRDLlZVfiMFXs/Qhdvtt7SifRDV+L0rM3+L9l3xo/Xhq10bdLh1W3CpUwaF2hxBn
fvYvM4Axi3sM162iQo2VbdvVxdexVdSVUsKClVmRFiBt5Et4TKXb69kpI6ymVTTUrbMR7jQcctJo
K6HTwlFFVQTBEzL7mcQm7WWr2LXn9GYVcfONJY9ZoexiVdtrmYbpJE7gCCAh1iYsLq0Mye5MEUWW
Bu7X9f41dWk3XCvrKKedG9gappz3vbkmO7pwJWAApwNKOSjWadLK2JQWiaK0dQSBlC8q22RJv3cS
EWT2n1WkwcLzeGVLejcqk7h1iepAZI1oP07mKW1HzKwRKyf/9mPh0GMEzYwgQqFABjVaRa5mbV00
kWpuOR+MvanX5rYZyJGQ6lHPmu9dp+pbx03XqJu3kSwsQ/R2DrXmiWnyZuIijJgL2kRjfiwJUiTM
RgOVn9DQ8CI1XmP83O7nbA4IhJlwi9q7fEJ6Hcgzx26iHLMC+pNSPgI0s+IyFzYTvxjgNRQk0M2S
adcNbGseK7pIE/UJALgnt/1OsxMEJLdo8X0vs42xGt7cnnwM/0Hyh8AciSBYgdcnXzRCr52WdNiy
ytqOguiBwgHQvP/8LOweWPjzMGUQ5OdSxbWV3m4KpjGbR43zS7GeC6v0c/J238bS7oF6ozsQAgew
6H1G5IUP9AStM6eyeEQMLVQzBYEqTY99y4IjZuH+pVUCsFG7u290oVoNXPr7uNsZtIh/rldWisJu
Ke26yMqNp7LzgFY0Dl6f+Gj+1Kl1njIMdqbkjdM0tOMs7MkjYe2KY16oY8y/AnADYNHQdJX9f44H
iMS87CJMRgjtYYOH0uds047fTONRUzDEuOyDGpyAldUvfNcru/M3udhzhbq1EEPdRfyvcEPX9KkS
VRDtmULrMX3FqMl0M6A7ZfheEThracrCq3u1anlMc55MFh5dWFcz9UfT/xZilySmP2jtBl58bPcQ
04IGTmji0b2/8FtPPveRNKghAmSoofJ2ve4B5U2H9A0sF78t66CLA63Q0eT+1K6ND3mvQF7HzNe2
9GtbEAOlFBkATtisybSr4qfOfC0EZAwwBAPK0GOt+NXPb4Z4KtoEFY1z7v1CE7IRm2HlmK2tWkqh
zRF9/Tbpu0hP+4PlQQ1i2DHrR65jqqGZrRhbyBXmdaMUDreE/ZSTUAxhcCBymHdRZTP9t2sI9Yh6
kTf6U6k2fzHHRzRBNsbdtKEQd+C+GxNVO9CmKcqt2Qu+mWKSV5/qDi2qJLfMn21BKuZnA3M+l3mh
VxBmoMLaTLaePZuk0dsQEvVU2Wkqq/JdWlpcPQytTYyTqxTpU2aIYk0xXh5ci3F+WCRmtmDkBLJL
JALXH7flHh10a8TH9dVNuRv25MnYO/v4qG6qg4IxEL7gO/v0ufyJMffWIVybUrvovy5/gHSSs8YY
GquYuqh7q8jW9JNnfZPT0zD8mtQ9qbnvHJo6pNpK2f0278G6MfNyRoECuSHPAnUrQShPsW6ecRZU
dhz7HNPa9oMT91+dPE6i+xd20UNeGpTPLi3KxoPMUESG2s+zeq8Dh+PoB+qUYYeqYz685uYUKGv0
rIX3FS0OkA7wb1RYZfEm3FPmVpreRVmuGwFNqPCtfkq295e35IeBmMcDAC33Wev6+hgpVtd0qsN4
VOenLvsW6390YyXSWyjjIcG4sCFFCk6cOGqCWUaRbb2pfVSzY99sxKaszwKSBe0JQJj2xfb5SW8f
mvpHAgD2/UUu+vvLXyC9NoUupoQLyhGlH9OEPzStEdLmT0rBid50J9foTo3gXzq6ptWw9BFR/8Fx
nTnz0Em63t4qbXVPaWoeKZOrfi4JwhcwA+KX++tbtIKSAirxaBKhXnptBRo1SV3pDY8sq1QPTG/q
gwUm8Rq6dX4v5PcECgaQb4Hsn4v2yrWZuOlJXFGDR+Dubc0f7s4OykA/VK9G0D0Wa+PH9fli3TMn
7V1q9B2vMp1HIgPl1soGCtXYgX83hZ2GU0X4uWqU6QlUQlD2Da04GXaMOpDm8gCCPdlmmpIunIeb
P4K+TdDBzt0DG4p+q6aT2LYKeLimHtevNfXYY6lOkFdPsjUK0a37ANB/xqujewBkwI0W/4jUx2wz
t49ypUp/GzXDqDrRaJ9KkWjnqa1i8LANBmUDzGqAAE81dUcNarK/7p+Qm2uOX4E0650qDaU9Odvi
htO3GDIpAB83Dhl0SZo0OXTdmlrSzUGczeAYokZngIwtt76VdARQS+cCN91ib4nb2QN0XQS4DveX
c/MIvNtBeRl6z3NxSvLJhlLQRIyNiGp0oUNm5H+LHoqAGBKPKVVZGd63trh5ELX7/9bmVV/Eqjpx
rSJBwBTZXhEHns2UzcSg8t6gUPJRd/y+MLSZZpYxKLPSo1rQuhniuhURWg5+rcdHlvehk00rjeXl
7/SvGSkyrAH6IQZ0s6LUtb6A2h4f9d5LV/z+4rZBAABCwhiZBwTV9bZlKhdVlvbYNtLsCgwWtOvm
KFxtc//rLJ6Ff83IIC3umdTtQSuNOv1P1x+FNwY9+Vzra4MMV5YjT2516FRZioVP44Kp7KCbQVru
253u31/O7NWuvB7qSLhDKEcC3QPyoeRkK4/qGY0HEamkTr+VTgxF07SJe1+odr8xgREP40wfQ4wW
W6siLKwQclno7kGKAvAlOaNnFaYYODkbIq60gcuQCNrNRgNr+uMrhIAqPAWmW0BZbf4ZF9cp1TLs
mlYOKGZtKjPS29HP2KAFTYqlcRcw8XyNubNwRmbpfDA5AddA0Cxtql610BDUpwGoESP364aXvqOS
P1lagpsxdOP+/grXzEkvl9sYRk9sMURCiK3nTK3fQT/Ar+J8CK3YXXmXFy4zCO44MKiOgLN7A5/q
9KYwUnWICpbvTbXfobn1UfgoDuWlCekqm1wX0IvTh8hmX81WhK3yQM0fcbw2HmfxBP67lPfH9OJo
FA0HKls3hoiyrxhKstFojTkk44pjkj4PKkko2KKUivcJ/RkgO68P4KR7RdsPDjmb5HOnhobxnWRo
EN0/A/MfcnGPJSMImK6NzHolaQVd7rOX/FCaB2Mcfd3ekOGPloi9YhDo+q1lDDJ04B+bNjDmwL4A
JS2XAUlcpI0ANQFjv78I6xOoVaHXND5kQrbGRHzwywf0OZ1qY5UGYqYuyIt6U7lFe4Rk4+b++hc3
eUZNoLUAXq88wCZWiEa7Fr8FcmF+N2UPZU6CAZ1e6q5VWKUL8M+yL0zNP+Xi1FSj4JRTj5yJmu5a
FaGUpq0EHLODuPmaaC5AmwxtY6Drrk2MXpUKe0C+YLTQbXFDGyFUbU8BqmfgPb7e37pFY4DQ4Spj
nhewbtfGPJf3Sle9Jyfp62AfAXXZKgnfKfTgVlysuGPpzv2zezO+wcaZhJaFtDTUBPuOghlwVvLn
2KFBUxzZtFauWPxEHoruaIdiWXL7thFVSy2Qws95p3y3iDN+Up18LeBYOnJYjgbg40zkdaVzkKZZ
bVGjomd1KiCN+OBYauf3SVpi8tyKC1natHn0DnhAmCxgykrHrTfFFSENPZuQlgiK7+XXjx+Byz9f
ekGElQPmKGp6dlCRnoxdwdIQcibHSi03gpHtfWvLq4F4oYtqElYlRZ1ezXoA6uGrBqBFc3SRQRAL
+mINwSXnQu9HDdDb/9mRjlqhjtCHBp/pzNiZllBSVTsQEb7WSeZrcb7V3MYfqj8tXXOMiwcDEShq
ribE1+TBIz0DNK5L4YuK/thi1kRaf03z32wi4f19XDrlc6T7/+zIzxcUG8rOSuCIivypyZ7adMWn
Ln4nkIeA/IasDZShrh2DSxMnbgGyONfaQ4W5nh47pp6ysogl7wPZi/8Zmf//hTft05Jmeo2rSosw
pr9Tj33WqA2GpXIUnboSu7xzGmXHemlNOuhxXgjBx9nXjVvApv3Uan2aBNq3qt3ZpX4eJ/eJqZ9t
NgWJAIrXxHSD+lB5GzAlwyz5njfPOce8jcDTgpZFKqbPqQ6GItdWdP/bLr3nIBcA/AZUB2Cf0rZk
hRbbrYm9L1jgKd91W9lY3W9FOL6iHFrjJaHP9w0ufuwLg9LOuALaMjan8GbQNuu8KiQgwxVrozMX
v/aFFSkWclLXGTIVVjr+B0kuNAj3qvfFIiGrxMrBWrwdM8DNNFANQxH3+mAZ6Zgpwwj33DvxL4/u
+3b4WJXjH/9yYWH+BRdHl8SD1rl1S88CJKqqyUloxFVAOmttQMKiQ5m5R+j/zUj0+dtdGErz1s1a
vaNnj3yPSRZQcRQxD8jK7ZDZz/8s6MKOdOHVMhOJpeCZydlx6EVQ9KchO7mi3lVNvxlZELOfqf7C
eRGMw8kT1YNDkueuavfFOPhD2a5s8OJpufg90iVoQMfWOrQtz0PopGQvLDRElNava75LulWO5uIN
QONXBT0JsEs56KJ9E9tKX+LKoTla1cemn9bJJ/M1unFAwJdCSmXugcpTbgoDcx6nYaJnyxFvdWo+
Q4p/W5KzXYYYn7AlTrYm9ihDjt6/6lw+BfsUiwPD5vr0TBTUbLuHycQ1AqHs+/wY128KpgRZ9cku
0XY0eeBCM50HtvPtvldZOrkIw8D9noG1N7kP1BLHXGEFbCuflKkHgaLDLAIeFCr/WM74zyr/Z+km
AbJNpVUaFV9Pm+pjWihgvjwLz/qEzGUlgr2/JnRXr/fTHUmH7gYseaw7GUgXWdI9KDkP1IwOwf39
WzqT/+6fIaPQPYoBAanC6DmbmC+U7437aSh+3LexuB4DgpEobQIxdWNDc9Iyz3HLOgwegJRh0j7Q
ssZkvnbFI8tw3X++0YUlySVbjaIkqt7jPkMzyMwGzy8dUNhDpclDrbV/o8j6wDDKFbOFPo0AeORO
8eyw8lNKpo2GNl/7o+XshZJ+myRgjmjOjopvqZj2owpkJjOHQ6p0E4DAOlJAdS2sW75ImBc1l8sA
sLUk9yiKhOUcxJ9zIaYXAukjnu2a8ZfmpgHms6LCf+KW+Wjl7ilNOowiMVb88+KHQmEY0BsEZKjk
Xx88zFiqBMomuEx5DK1G4tqHvsyNV2PS6sdGgXzK/YOxePjQCbRmhiPAsPP/v3h2IHY4EDSAcPgY
8Immyu1tV+TQKa5qfX/f1GKsDiXlWUAUTVbIUVzb6u0RRDIFtsr4U69Uu8lxy6Bk1WeU44+qO764
SbOx435r5GuglKVA4dK0dCq7tBuqsdbomWleGThW7wRDr1e7+ytc3Ey00TE1Ejk2imfXC9SnlCDW
s+D4oeSDm4yJkSqKg/eNLJ0QVAxmIu88Tk9WPJww1KhuyxjhbdEdJqc4pLTZU85bHziQjxX13y8z
OoxgigFcAqaGFP2U1GhrB+Trs6LTz87gBnoJhcD761natEsb0gnUO6WwUzGvJwHtaXjopiJcjUkX
N20OrQCfBypXBui5da5jwKwHr9QNW2itVJWCjh7fYnjEynKWThpABP+zJDmQ0cOnQEEWloy/bgEl
8/7vf9ivCwPSIatqM6Zpgv3K1N2sdEQzNfgof/afD39hRIoneOqQGJVhvBfKgwGtArd5GPutjsHs
/2ExUFICBhUinhCRvr4xGB8DSCYalmeveS4xPKoZXybyet/G4he5sCHlI3HiUgxUwyEulBeMOAvg
DFa++fxN5YAPcFOo2EOOf1Z7v15F33ascXPKzjUtN03b7TrjuabdJrHXsoR3WK5kCrnOPFUM0HIP
BOdrUxDXSurC43AxbSZ8PUVApyhUhJrVexpgKwk99UmsBilrFDBjujdjjB84I83J6mkWlqqSbxxL
+A0Uuf7e3+eFi3z106SD6SjDQEZMDj2rGHQmhmPHbH991uyiFRBtZi1RTDdyJJekJH3OB66Qs4rJ
bklp7knyIhS/NhK/jF+bEc2Xo+JgeGBSAcuM+sKJCNVP9Wnlmy/9jnkcjIVIA2r0Mv48c7RedUpU
GRzMX+iUDZpsgVG+fHxLL43o118bmheuSXoYGVHayoxxk2FCWOeoKy/zwvmFtjroAoYFmSiEF9dm
ZkY+JGJzuHnihBzjUtE2U3CUjXxt15YsecCW2ShFz0Ovpa8X51bb2Aos4XdAUDMNU15tNedkibVI
bv7N8kUBYgD5EGa2Y1mSZ0lAL+2UDvk0KuJZqGMosFP0AJ8r7TfUqUro/wCD+/GvdWlScgNeZefQ
Xkc1YiwJOnNjxEwSJkQL75tZ3ENAcwDNnpUp5DCKNlpSTNqIryV04fd9yvd1v0/5EwASH1R2nd8B
pHVot6BNgXanHA7Ho3DrhMA/m+NLt2fWl7We1oJzRs8WASg6qSbytHmxl/Fn0TNudQk7MzCx/AKM
9WDwwJK5v2ULl/XKinTAgaGsVQ2jChAzbQc++BRusxvKlfR00Qq+yiynDaCo3Cyw6qbWtImAOquh
rDhFdfPgdvUKFHU+t9K5xri1f41IS9FZmuVukuOtKR2xmQT9rIrGClPSuX5mlmwDMqIbkomsZJDL
i0OtG+h+QI1NKYImKedT76HKroICF6p1uyk7IUKHfzwBwvr+tSN5CKZ4IEj12MSiInuveE0d4Xvl
EDgfpGDPRxuGwCGC64OAgAyGFE1tTlnTsDN0VfcxGNChbj7qTIdKvgZRF5oe/sMZhGS8CToAKiUy
rRETbpvUAfXg3OX6FolxqPC/LXNWjsdSfQ/yuZA8A/hyRghKfo9V6aSzFssSQwInriUACrCNQ9WH
VKP+yONH4f4UxHlLujjopmNq91tKmE+/eNpGaasXUORWVr7gsK5+kuQXLS+1YtRP2Bkiyj1SIlrs
53es59lKurLg8y8NWVKDXCt7dxxBsjj38csQm3sNilS2A9GtYZvzNc7PUqkA/BEo2QBQO4fKkutK
dSBAGKvYuRyV7pXnjBxqoaVBD0hloOR58exWLo8KI+k3E6EkhDjqD1OYBNJShff2H06XPRO6wDlE
v0i6NnausZJgAvkZUJUvigo1mMpRQ2DaVh4fGXn7fm1mtS/Awy2MwpMhWO6kd5OnYI/jiQkfxTAO
x2MVjW9Wz40eb1XoyMYm3/WmEcTqzqR/czSB6WfKnod05bAv+aSL3yLjtIypp2zQcbBIi6wOsIR0
KDdlvtI1WTpVl1akWiAAmHo5FvjOKv2qlL5p+r25M6xva13zJawF8uz/ba0hRXvlkKeozddoZPq8
Cbpm96dqg1H3DeaPnx1QBOLwb7zi1pfu5qVNya2bRpu3hgt3oVbGJkcXIMf87Tp/QYNzJWBevC+A
O8ygALhdYO2vn/qO2Bi8rOJr9fWz04bomcIhTdZRIwfQHVLls+JsgO0n/ef7V2Op7jRrQP3PsLSv
lSHwnmYC+zrEWwV4PtAxDL8ctnb33hAE79rv67WxzIuH88KqtLMVb1iSuhzugdi+0oNqG9P1fGjR
CtipEDAEYx7ybtebmrT52PYTzgybyjBpXd8TL4p4vr+Dizdg1gEGVxRpp0xo7ttGaTD2mZ259h2T
53YUmU6LuWmKPzBl7ZjMv1gOcCwUYBFiYMoYunrXK4JATK70ZpGfXZNvOl07ACWzT6ZtZ3/21EMs
+k1SQwH/O+lWXNvSVmJ6AXI50CPAeZQiqwzxe+JkbX6Oq0eRoPUGci9bM7K0lbMFSLYD/Iu/r1dn
NVput46XnxvH/s2F+qWt+u2Q618q4LeGbC0kvYkW4U2A3oLwNvpRmKArvVHjgEqzQpLh5LAALUtF
1bYp4t9WOyWGuUvaNQmBJXtYGh4ZdRYClvM7NwfRfhCDOOncK38VTtYEcHlJmKK3t+0L6wfaV+6+
JKukc5mPAawWUiEXa4ScDOrmcllUre14aFQhTh23yafcSmmEibRfM3Py9gWlT6pR/+ag/56NgvTn
FLIpB88o1qC2N58XvwK+DXj4+bogp77+vKJoR94p6XDKuYF67PeisCAMUe+86qSi0X//Wt74buTP
AD5ZSKUxLAvEz2tjTW+BR0odfNzhEejQDTWtBwBi9llhr2Q2t68+3n1tFkLEYDQUCuRsmhVJSkcH
pro38ygelMAJspfkhT6Yn8ijcmxeyp/tzzH68PpgFBVb1FhQIb553pVpyBvHHU4j8H4jiD2eSze6
Qv08XUOoLGwlkgDkunibcPnlPHecWpeXeTeeBtr7Xn1kXepX2kNBX+8vaf4kV84N+wiCM+TjQd6Y
YX/Xn8zJSxtCXnw86eRrUr+RNezF0jUAWwLwS7hOFRIQkvf00FrLDeqOp7LJtorzSrQiAH4NOhTF
2WVFmBaI8qFcMOlvwnZ3H18dlJXmABQVnht+maHyiZWZN5yQ7OtBl+SAg7L6g/Mn55sObvhMTodu
AQiL0rHvBi1raAdwQqtaG7tTn5tMfSjbhvhQSVx5jRb8GSZxoS6Go6GBMi75T12figncemynXfVh
19t12FeiCYtSz3+CEQQBfnyOPYIodXN/L29eo3mVSLbf4XOg+c+/7KIwkk5ONo65NZwq1vspRnri
OK5OM1g0ArkXeC1UX3Cvr42ohlJqDHPoTyrE9tvaCmBkdULkwt1C2DBLGkJD9ZbVP2qdalCejSfO
/oCd7mtITjwRuCsbtuB6URRD1818RyHIlaRST8yG1+p4YvYvR9la6IoxdjS9LHDBgL//ceaMVbrG
uFpzmgUWJWAk875efBwLRBcMh8+mExoLu7xKvvRTfhyNv0TVA10PtOaF28NKELb0rf6RfYILRsAq
HYhBFEqNnwIXbBM/Np8xiy5ErWRlZUu7CHcL8j6aZDPx73plHjBHaZk546kCQIYqm6o1/rCxeuSV
cxKY/3N/Hxfc4dxWBIXCdVENlsUVS9VsGtpM06nIePPHzRkGBgKX50b3zSydQLBRzRn4YOCrSUFy
OzC7JKY1nrK0NcMKwxKeG8MynnoKb19qnf79vr0lr4E5mZD1m8kAaBFcb6LRmcKLHWM6gTO+V6uT
kSq/eowldCjmjU3bFvLz9w0unEfEAnNVDixKrFJyUy3hnkPNVD1NVrdJtWlTUECojFeINOb6ZjBD
dKdWTC7sKUyCfzrrNQLhK5nsOGmVHKJKp7ROt52Xb5TBL+o/Rr2ylwsHEiKJ4PaooKLiUZOu2jg5
KGLZXD3FrVZhTg0xv5elk2KCW+ruFGayJ3WK1yZzLHzAuQ0C2LIJshlO5vUHHG0rawtHn07Z8Oy2
fBszDJnABJTYQtqY+nmxv//9ljbz0p50YCrk4KYF9f4TZJFzaAVsuh1Ze8qWNvLShi6taWRuE5fm
dOqtgwORrU5sPH1ns4eqWyNHL7gqoCDm/g6Q2Q5KY9emCrBFC4yCG0/AUe2UFqjivN80Il6RBlzY
NaRQM7VtHroA+PK1mQ5aH8VoVuNpHDTiZ3HzDJlnwnsM5FnrbS6ZwuzCeTQanBVwQdemckqbrMgL
vGFQQu3oi2LmKsYz6qFrJStR/dLmXZqSLlbpjLoBkT+8Y1akYQItXpZ4WnGIC2cBeD204aB6OgMU
JRsYNaeqHRnGkw3ammY+mb94PzOc/WqtXrjg4eHa0TCAowDfS1ZGxAgVLbUoXG8MoUsFCFN9+nP/
7tyWd5AyIjizUfOee1XyZVW6VNcGU8Nikuq5zD7Fyd7tvlTqoRHZZhb0zJwjVb/ct7r0lUCKgu/D
uYPDld5JnMkpz1MdT4qljL6STXvDoJmfJPz5PxiC9hjQaJjRdXOXiEGMRDhYHY5DEteYSIZM3lub
pru8idA4e09eYUe6sq4tmtFW8J2qkoSj8pfGP8Q2eyoCfuiVx3ENJbPgYGc5z/dW0vwqS+a6BAU5
R2HTCQiHMFEBVs19hTo7oh+bcTymhrK5v40LFxgGkTXMcuYYyicZjNVySllbTSdzsADGLSFxnAIw
EQNjsa0m/dd9a7KSyRzKeEC4ubYGXAi+nmTO05PUwTiJ6VTXpjgajqD+gK5h4FAh9hUoU/5oktrH
IDH3RDNIlRlqVjzZDrMbPxu97kTzaY2xunAV0XpHEATYs4lyofQA6NqkjHrXIdjiqYoY1SNBX1dr
E6cXLgas4ARBgnBuHEtPJ8rHRZLUfDqJo/o8/o79+zu7EOl4COFmsVXA5MG/vXbEHdToTbUUCK1i
Z9fE4BVFLvvFHAoFcKaC59HRgzGUK7d9wV96wEagUY3KHRT5pNuucLgSqFBj6+zBj9si7McoL/AU
QBKbTz/vL3Eph7+0JrexRMN1My96nNWj81a/DplfbN1wfIMKRXnQ16wt7ihqOvgbTgae9HpH46HG
GW6xo43TnSpd3YNBuAed/8vIfzH2BGURsJoejDZ0prCuTrW60QU51zmCviTIrShXU3WfYRj2/V1Y
urAoXTrAUuLdgPe7/lnpZE9g1OIcGUZk6g9EYFrU9EjyteXPy7tO5SAEDcIF3ieI1UBX5dpOAmY1
ALDwRLZ4Mb3PDnr2NXsom7+W1r2SzAxc7ym2j0r88RwShtGug5wvRneCKCkZzidOHavGV25/1hi+
nSC8dfvAtv4031PLT9s14OjthwaIAwEMXklMYbxhmIyqPTCIQSDIVItH+Eg0YDm+YHXmOugW4kAq
TYTMWlOhvnUIs9kZQTIHAuhKX69TeNAMdjq4QhC9FQOi8Z+nbMXd3r4mMzwFvhY60HOXQtrKhjPw
y1KYKIvNOGaYGWj4pvfqjRPgl+U2/jDOF5qLc6sV5EYUuUw58OQOaxXLhDtQma7vSxOdX2Qw6Xet
Wh3/eOt5ZlOeZ6CYDIGcmzRrnMwBT8l0qn4VdbHLMeyem+256QbIIqeh6JFSJgUIVulpaB9FVz/n
0xlzAoKSJz3a/QIKJmt6WUsHCQfWncWd8Ji++6+L6gdFMUlLc7ylWv4NnBN/3HL0RPV9m5w7FBo/
HA8jr8UVBQp9hr3IJdMpqV2b2Op0istHofwFQZG7KzHW7ct4bUJygWi/NDE1NWyy+NpPP42P50Mg
A4GVgxYkmH4QYrm+Al1u20U958pAoG8xowlXL+WvipOtyEQv3QN0OuE0UbKcxz5Kdjgo2RSCQ6cU
6GZ7x4EzOVTN47BL7JUdWzqWl5aMa0sTpGYso4YlPdV9ovGt52UhuEcnqPWEsbdSa1hbl/QWmKge
amMPa0Q5/tEhoWwE1riplN39J2fJUwFgBrby/5F2Xb1y48zyFwlQDq9Ko4knJ78QDseSqExl/fpb
Ootvd4YjjGDfF+8ai50WySbZ7O6qQl4D9GLcq4iNWqY15uwGOXVJWrolyn/DuCYZdF0Ix/GBroFZ
eW6uqPBKXEOpMcQwyC4IODL02O6V1qYRNKgHkGL20a/cYk/SUN71SbhRIBAWWyt360J4evkFnMNj
7+YE4Qyugob6QlQf5lPTCq3dmPh4xaRi85rGpR8TV069pHEGca3ldHGuQeiEeUbrFWj3Lh2ItLXa
dw3mQCxPJnoNCu0gNH+KqJ/nGZQ3CCOQhUMZ9NKGJnRp2XTIeOj993x6BOZpNYG+dHJgHdHNAH9B
1YXbB72YNw3uCUQpbhewl9v+eB0C4fvPfpxz+0yV63Ay8ePQvQN3eRkdJx14Te+2lcWtjJY0pNgQ
AyEhcDlLMsTUhjImiG1ZQApHE/Z9YVPmtL1/29DStYH3K9Z8xuuiJffSkDgaRGpKGEJd5yhE011K
kk9g+18VOSCkewajuGEbxUr+cMnRkObAtsZ5NdeLLq1SIe2SXkzEfZnUDmVHQb7L0R//F0M7M8LN
oSZS9NFoVNwPnfVahq1XDOCEG0OnNGXHTGSPGYafFcnKgbV0LuIdN1cuZwlLmTvv47FGsr6vcN6z
Z92418GQqah3mFlK8V5Y07JcmknAtlBeQWkPZWfu0JDTcoSzwprVDO+1EO6FoT5kAt3ensslrz83
ww0qt6KmqqJS3Me5p3VORvc0Rz779baVJWdEo8AXigJ3JX8Gh1YCnUSFifswSKWTXNn66Hce9Kbz
TbgmsLQ4cfNzFZVR9L3zNdmxUnVQEOH60mTkjqPQk+ibhevl9ogW5w2SGSgwz0REfGeJ1eZVDWiE
uDfjYARKq1PuDFTaumQl67o0GtDVgIQH6SKQiXHxPCNKSFndIZjBIaFGuS1hwiT6489Hc26FczbQ
T2VVG/Xivn9o60/JeBfGjfzHuB1cEIis8a5HJtTEM/PybIjRvtmlhSjuR3k3jptGdEi7iduVCVs6
YOFgqMsAs4ci6DyhZ+GygNUvx1ERgRw95RiDCjWvIXSsbvTWK5PzJ3PPWTDuoL0If0Jbim//zQcZ
Ca5B6PbThJC5GRJq05wNT7dX55pjAzUZaJjO1wY8QeVbT/DtIqMj6fbgeK2M9z73SbHPy4MpfwjS
K0h6Cd2Nn+p9TzdZvo9B9ZGOB/MpFnbQzgMwCRrMjvpDad06XbllFjKZl5/GTbc41rU1AEW6L753
29R9nDaj/yEetI/bU7AUQ11Mwbwfz5aVJmBuNCPYacBUMB37kNpK4RqWlyuQ9rWtjz55UJUgelk9
T74Cl+tF/m/2uZs0wdIrfQfTrNjG4lYhGy1H6tmWpZ1WBxl9U2NHehciwx6JTzInfi6E+9IHVQ0T
Utt6hMQa1G4OSTCpnmx9NvKG6Qc2HUP8z4Ut+9ELfSxDO2+qoBZ2uQnw9mSTfOXA+qK0uDUM7llk
Gn3HlM7q9jVw7/GO0ReTSLbcvzSSbieotBiGTZFvaiN/6p1o/CyOdVb4ofAY0w0kZGxabM3hXSuj
rbrXwnepus9zV1NzuylVIOLcdEocrbVz84UKv+s+tGOwStCVu/+rAnlrGPNVc+YIejQYVjWE/V7N
71EcHKDNqei2HgYz+cxkd07xEv0EPerWIC5UNyC9ayd3WuHoWIVqn6JHJgpi4ySAkPltNN3O2jZd
5Cb0tRCdSt83d/HDsA13sgfB9NRqPUyajWVhOyl7KvziXhgcebxTH0zrIaMviXCCdE9p90/DayXZ
cXLXnfTELmR7AOxPPojkzspcsN1Ya4oiC3lL7Dx0NkELVUayh3/mlqMp1ANSDnswZqHlb8xqT2fV
tM2qInSgHyfvaZFmdqjod+mY9c9Z3YK/bRjXgOZftC+XKyJLeH8iB60iNL/SrpDSrmq7Pu73E9wF
PZiOpHXPHfLdyKw6EwM782dlqDZDI0VRSV5q6Z4ibq3xWwIiedor3qDZI3IsjS2ksZP2iQeOsWBO
9qZRYleiXbWC02xanQXmnNkHTtYE13WtB6K+Er6ujoXbJHJbyFVpRehrFHZj5BjvWgCpOlrcKfsQ
WtihiR5cbxgCq3XjDFRbEbLFKE1CxFS6A3+7YatCEHsxNKYTh8huV/wq/GiHBKOhPBStjesCVO63
j8brSATTj+4zBDsotlxRY0Zl0fWKnvX7b+r2Xrm//eML5+7lr3MTEisRHpUpfh1s+1gL5mfypjHR
t144czVDkE5WN3nNmH20yqEuQzyaorXc7Rfw/crDZv5toAvhavz9Z1JGxaylPTpKxjtBFO7BB2YX
fXRfJNoujycb3NloXsYxVqBgMMoATDmEpJtCth5bc3qKuvEn8ndHSMTldtrVx66Cip0qPUJCGIvq
xJLihsAuCr41SJCw6L1G8RVzb4C6Okc7tKE7obB2kF2FDphYdIKpc4EFTTnchVaKSpelZt7vGc3Q
A0ndIutQ7PAIah631/DrYXI1fWemuAusZJIKQUrWI3bQoYGYA7SLnpVCfwAryIsCmes0F9D3DcFC
ZTx2ffreJaWbPzbRZ1o3Nthmgs4U7Vb53rOdkqmOrA0bOQtWvvI6lsKEzB0GCHJQGOW1cknYmUUN
Yu99mMaGPwqdn+dS7Wahrru50NBDIZATesZx5ieq1wpa5TZqR12hHi27SnPJmWpBxcZrW79CQ4mv
gobiEIU5yCeGPPfiyrRxSmbIs0w6noyN7tey2jzeHgav2YFaJIaBWBrd9DiewRlxeT8B+ABGDqvu
9wVIHw0ZpI8teEKFQtuqs2a5tjXNzTB+VwXoCB4ri/om1DSk3jelcQu2ebtPvsvVtHL5z0Y5D0B3
DYp4KIIAU8hzEgMhByXOCe3avUkec2vTFA9SCNmmOgvQllp1+2hqViLDheWESeBA59IkQlbuYTlU
wBtbiQiTCXMmugN95N8MCkISs1wlhD1F5XKmy8bohSZF93uOAADyKI18MuTUqTvoSvtFuyvGlb7s
66cF2JXPDM5DPgs9AJGEelEBg/3gKbFtAkKgbUbN69Z27MLdPluaZadMdBWjZH9piVnC0KcDJk8y
AlrQADHWUTuF4qn+yV67lPjhmrzzfI5feciZRe4FSFKTZFMIizENaqf4iX7zbbvW7rhoBCHLrKOF
ij0v/dGGYPrWC6nfmyWxs/EbJCH9OHtUoCnTZt+6tULAotefmeMcJFezqSwijCnd9kdRd8y7eitQ
O9/VK46xcAWDMvK/cXGOMcrqWCUjDHX0RS4yRKO/DOEAkq6VPbXw2oJfnBniXlttneqZYeKMVN6z
TftJPjJH+a0C32nXK8WNZRc8M8XdT6k8NcCQwxS9Z/eKaAte60Ngymc7XCDGylZem0DuhpqQdy2N
AcZGJ3sEjL+/A4vEysE8r/aVh58NiItkqILagsHmubuL7jtoDf/o3lo32ol+u0VDW/u2Ym/eMbfs
cRdBEmmsLhBL7Bsf4IDqJdsoG/EA4dMttCzQSnHb3HWe6MIz+LpdXg1WoRqQ4tWaoGtP9QBfXGsS
WLrbzt2Pb16Iu7axYhH7t03tKnayAPqeEPya9nLuwC8iO9oLG9MXbdfovOjbyi5bHCJ8DrUcNIID
BHx5KApDnOcCiPX3QCPsUoi71YMEIaoVV1yKeAGm+s8M54sWzbJYELCZw/2kuMVnU7gDMg2d34EK
PgqdscLJH3ngt3JWQqC1AXIeagiyROl8ZaqJZ9JNpG3MaVzxkwVsERwFGWVUw0A0BRD05SyWWRvS
ppPxXMi36oYelH2R2rpD71hj661dbFNP7GzhQWUrAe/yiTJjxsQZxA1CkkvLDdhVEvCHwEWRDenk
KWjfLa3wjHxvJpBtFYE6Kj/Ameb0KllZ1K+ec34zzgQ2QDjO6BKeWD2dmrpsiIbrrYoe1HRT629G
2m3U/DCJd5oC0tnwB1NtFUq1uXyU4thVw31bb3r2PM4fZ32Ilh+qwZ+TxBpzvw26GtFzOPeGcqcE
tE46UMSmAJ7Ej2X/W5i+jf3r7aPhmsXowsZVkxiV46hB382wpwdND8Ct56f76KTbQwC6qQf9ye63
yua2zSVXRoc80GvAeCE9yt2IopAbYSlhWOPwvZZPQ7FRjYfbJpaCiXMT8yecRWOG0slVCwTWnryo
zhQ0tnUadtFaKLYUQ5xb4ZxWA6kUHh/JgCPvybASW6fCZkrR8KJvmLitm2CVDExaNgm1Gvg6Mio8
fkIu+ywHq8SwB1mGVwShh/KCcaqO2s5yWNDthp1xH/+YfH0T3inb25M6D4ffJ7PQ+f9sc6eDkeWm
Nk05MGWbDtUToPN2+sttE9fA+9kdUfWfO4hkEOtwNjIkgCS1hg3mot86MLfxpgmSjeGUG/VR8DPf
XCkJzM52Nagzg1wcmImJOjQlDPbOYK8xHy3O2NmPc55eK1lv0CbDjGU9IO7VnTT8iITuhBVc2VO8
LOL8tLyYOM7jB0ZGMnQYh/DkV4/lMxS8v4NjadvZ5nYK4h3E+nb6ttpCmjGQ3+nJ+CCncV/fr4SG
i3sbbTWgVQG9KdB6lxtPpkRtIMo+oMB2GE+poNlSma9dU0vRGvA1aPiCljHORu4WNtGPWCrzmll+
/NI8qTvTA+F0EB/Yqd62nb/ik/PPXbnImTnu6lWonhRFXgLl+LsOrKcGO0/xY0/al0F/379Hp/T7
E/K/Kxf+ou+cWeUO/ySHeCskqeCYoOvvPbRLOln1nLQrSbwVM1+virOTMhOHvC10mOnMQGBP3XQ3
qadxLTO/lGZCW8a/S/Z1/5+ZAdE78D1GATNVkGWuuSm3emXbuQu1DVfa1U+qPYFA8V7zKkd56HbS
zvz/zScf24xhAWq1tsJ86u/isIkiyU7YABrblXBicQcgQoR02dxwzrfTAC0qWkXdDPtq2qCJFHXs
cQ2QunhmnZng/D8zQMBLkODfDxZFd+pJwlSu+Px8zl77/H+j4Hy+iMuOjiZGkT30lZ1/aLKd5se8
e0TX3KcuAjWKjvkVo1+qpreMci6vG6EupQ3Ghex5aCs/psMIHUIWgAXPN47iTwS8+k8a7JQPPCcg
yblG0bDQDoZD9N+JRZf55emlNu2QWDXDB4x3ta3vakf/pZZ23SOZA3VQ+3tb/s15eWaRS62MNevE
uMQ8gxLCFDZx7NXNyg23fHzBFWdBYnAScUuZhYKuMg3HlwlEh/6ahU/VPbiG7dUa/mIQj138ryVu
/URS9TWpscWS134HNlwf8pEBCUoHPCV/dSgj+JrFrWcSY+6iIfUUiTqk5fed7N4pHdR/beW9P01v
VmjrB2PX/9Jbh/wsXLx083DtubJ4A51Zn0/Vs+MsJFGuCgY8lWYORFyK3xZSftvwM5FtZBnNp+pX
na8WcxYfKiDr+XfM3L6PWSlXHVp+0KeOyqYVHkTFVeotvRsUEZJuzDbHh9zahulbpP+wosi2Ep/0
27j5mYT5W5i/0KE7NaMSjGsgonllr3bu2ZdxPlaBfKtQy3k12JsqC+BJ8ibDln/m8UOYOsnfvVTP
p4JztSIGJ/ckdXA14imVK+FWrpwtyvC4LlHpsfPgUGZu/Gxt/+Zg/G+kfC5FIiqdJoKR0mqb3rMx
BJTuTWd+2D0z6VeVfuskhFzmQ7Paa7AcG5+Z5s6KVrAAlKJYfvGBHPWH2gGbu1N6vQtRPXfYMVte
OTkW75kzg/MlceblDdRVY9KLwz40C8mthAGoRCIoK6mbxQjkzAoXgceylI4y7TEsGjDZlvC2sJKd
uvrSXcq5nbkMXyjUxiJJwnY+asEcsZW7j0y8ayXVpsRWSn0uyxfCnTKuqabOrn9ja/AEBYh5VHFM
MTzwJiWOdSK+GUBfsnq77ZhLYQcw2RBgQVFFB7Dkcq0ywiKaNtOwL8bY0YdNVyJqXKOBWTQCuArA
e2C4gqVLI4MgFTmtFbzc5Z1VSk7VPMjaGjhmzQh3ykUF6FQ0IuOJq7yGrWmL+rbJH2/P1pJna2cD
4c4rWqpdWMuwYZInQn8IEHq7bWDpQDw3wC1Hz3rgJCQYQH+VOTottHdKT6+2AIoMBcBqKxfS4niQ
uwLAEUVwgBYvF4aWtdRKBcxBHd5Zo4ZYXJCzH+cWZIg0mhQtfjwJUBJ8F1ZeIIspqBks9L+P5xZj
zkYOQ4Xfl4+Z/TDcDZAnsqsH+l16CJ8b5zf+4t9encWj9NwkvzymafaNIeEFGb+ABwiNeWTXGJXT
Zppr1mCIqj9Bd5aPT2XF0CIogl2VtfYYfqx8xzx13OEAGMo8cCT5LGC9L9eNkVBtqKFiQ6VxZjid
ppTfTTOOdlQe09BTU02HfmovoqlMSsXsiUSlCvYKKknDNmGGFXTAKaeuoFZiAlq2zNxpWj4cGs1q
Q7SJlWt9/EvfO2NKsVo4a64wUCY1UwgLz25dAyact5nws6iqdCOHEObNiRbtjUlZA4MsGp1PG6hK
AeTEFzwHeRBjML7jRdW9yP13q95WpYp3z69Sfbq9HguePuPIEY/PWX4IvV0uRwdtlrRPYSkZFNVV
q0gPqMwKBw8Da8XrFwYF7i6wpoPwFm9ffuVDpRRaVURXLbRfxCoBnnM6QJSLCMdRz55vD2vhCkKz
K5pJkCqZYQyct48WU0mtEjTed+IbMq9otbJOMyRPKU4inVwQaazkXxfudECsIAU4s04oFk+M3aFS
BHi7JALJYIV+NiWWa0LcbtuCAq6Gvsnm9gAXzc0TiYQyYLP82z7Kzbzoc3QPW6DMVFAkERp1k4jm
Z2iwtetpYeGAS5qxLFDzRqcyN5mxmUFTrU+lvVoQkAczJxomJwGSXVenZ9aslZyW1k4CkR4aRkQg
F/lWoKqMDL1BQzu4lCY/HoOmZpYbU8EzQ2NXG/l7pUuffz6bM8ELZhJ95SAI5XaBEUI0PDPFffJb
yZTfWVNBbuKnJGu//8IOlgxNJxKw8Hyut4mZAUXbVtrnyUuuJg6A6o1k13W1cjku7GocHXj5ghhY
mrshL8cjyZWWJ00HosUiejes0u8nzQX96YoTLhXggR4GvBacDQpepbOXnoXLRZ3UOhqSpL0slNOD
pmWNm+EV5ksD5NFNqzO8cWjqT9OiAmhyu3DbaeYa6+OCd84SwTMZFvSlrsgVWjkZwhi1wr2J9tQm
6fzULH0zDI+NJXtR8uv2Ci69+C/McZtBUqNChXyFtDeo6JQoSpZG5arDDxyhVppsdFxAuho6Q677
EYRI/zzIgnXw/KPFEb2NKvcgGkaJVDn4WPeFBMlvgitvIpveMtEufSzLTSqqv1KhXAHBLmxI3Nfg
uplxNxDk4Yya4OmtMfvSPsujZyjq5m95p2wF8bnQUl/Ry5Wu06UF1dDXCAILGNT4/W9KeUSsDg27
IHZyc4rmclIe4irxszqEoKpGVhJSS8ND4AqU7ywyJPIstnIyyWKhZ/I+jJxJRCUU7YBhdexCMEez
A0UDy20XWhwfZFQACwMRO6qwl5umGcdWL1Bz3hdTa8/Ex9ZBS+MgQ1d2Jq+Rcy3cE0Dk/GuMT3br
Uz+YlVHL+7YD9qeTKgCa8KjN4ji6b7o1PUXu3MHljmQYqiDoR0AuGP23l0NDENUnVtMpRy0maDmF
ApHQx35nhWtlJr4t4R9L6BWVcYqCgoeX487ZFKY0M+RjqTfSUeuab11Txmhv10tg3cJ7SS0tvN8l
wekMaLUkUjXZKIZH9jRVd1XcjO7tReWeI1/fg/4B8MmCKhSYHu4kBB0x2o6JqEDHNrdZ9qmQ19sG
+DfDPxawloCnYYqvAmdwPTFzqqH5VqsipbbUKvXGrAgFBcA4ElusZfYaV3EPEAJERyJb0Vgqu+iR
ChunjtF26fVIBQCbLWtF5KRilFPHapvsY+U757vyLMCfvxOgJnSz4b2MuMTgIkqgEaKSDrpyNMpa
tdMkNTZtwoCICa3KHS0F8OmJWbaiQGBUqswfrdCudSZyTv/1CSCbwTk4k1OjhfbSDXstMVoQmahH
an5X2l1YgYXXyvyMyCsg3/mH+LGCr9WAC844X75JdwQcDYSqtXpsyzH3VLD/26kh6DYr02KjiSX1
ympIfQGMrptuUFbB3Atehw2H7QYk2Uyqw8UtoVBShpSgeixiDdFZbFOR3o9NHeD9gA79zMU5rcbf
Yym2KxXQdU1yy+y+m9oV71/Y93geAfIFHgxo+PANtQbRhhYkL+rRsFK/aqXMNqx4D8jv823nWlpY
HJl4qKCXAj3F8uXCWmLSMCqX2hFtSY5VA10lpl4Phk0xXrG0OKIzS1wEJcfMLJAD1I4JY27avMVZ
vKvF77eHw90EX36KGxUzg6MDgTx3aLCyJFrYDNpRU+vY1UBd7Qza+JIYHci/W113Rqllf7FUMy4d
ryJ0FwHVfDmFak5quLipHYe+UoN+NAZXNlPVL5tqDQ23sFrIOMxahOBfQWs/dxukkaLX+EM9hmV5
r1uZgwLGQWO/KmMNEsFd4fNEAv07S+uhwwZgR24ixxJpYrzKtSOyBxDg2pVQXYrE3K6kHwr7zGX/
9rrxtd1/7CFLg/ce8oIwfTmJeLR3ZduM2jHTJrF1u1CDUgLoKseN1E4Dc4YqshB7W8m7meWSZTeA
UG8MIaelM6pVUQe9NGoncB/Fot3pXTI5qaawyDbJhHZSEEFEv1Q5ixK3N1IA4oVwEg9gwEbOVoGA
74/bo+FrgP+MBhlUvEoUWTf4+q1CQHGpxLJ2FEcHSumIK0c7FZJNGX4MpuhQibklEsegAxz7wcbI
VwIiPqb++gBgOqEmhY+4bl1XlUpiJtO1oxFSB4/Mxz6FhEj9pkT01LwZ4i5re7tp/DSS115K/BPm
H9sINAFgx+g1nr5nqBJDNSZDO8rD93jSHLCxfEvqe4C7nDIeAFSiji4DsmCsveAX7g7Ef5C2BIwH
SR4e/5sltTFQDaQQpIMQOhkg1BLNSK+8s6YAGLfCM5kJkQqhHEJA7wbFu73sCyccukkQY0M0GUwg
6vzfz95ulTJNiK86+di2DHifoUhdjVqlU8XKWq72ayzcPYm7wQLFAx6+84V5aYtEk6aMEaI1SEN5
iqC61PqoYnKXlGBVVZwxqj3kW+0+7HydPSNDCM2KYMyDUjuVISiANxaQZRKZtQNww0amrUi+0TgW
XWv4WnKHmWMNTysVeKQrijdiAByi6KlyVKUPUsVuVVu/WJ64pnyopcxtIZjAwJiHh+/KmcJ3osIR
v7oD0fQIqvuZDYObo6kQTIrACRFtGMhKuCEkwKq9m+UAWXRbNw9ilQZqom0gLueSNojiJiBQF2Ja
FEDA7PG2e1zfTfPnINLErY4Mwlc4euYeMbrSsigd9SONvR4g3NNJHt+KNQXgRSvYS8rMoIkUK+eE
ICWetIiJ+lHUwsIpJyHeJZSpXla0IhpMZdWpW/OPr3Zoo4M7AESMYETCOl9O9KhQ4C1IbIC2feo3
pCalS2U5Q3vfSIPbk3i9x1E4mvUokFhFlwWPyWFiqeusUXVEEahbpgrY4munz4rTNCjIUbQOS3VE
F839bbPXFy/MQgZCnKNf7HBuVpGViMAHpetHIX8e2X00/EzDY41j5LaZxdGdmeFuXVnI01EMTf2o
UECB6/JTmiRbyds72qsngkg0CnW3F1ae62uD484SbNw8axECHHGvJsFgHI2dGa1kPBbcEhMIoBZi
VoDBeOlhEGQxgANT41ix3tjIkR7uwVOD8neao5NLKBvPLOs1CPP1gTyv2n9GuVVrwDpoREloHDu0
wbpQUp9stSvew4o03u2FWzjlYAosfHg3oySIEPRyC+QNGbU+gV/m1veYkEeUVZBmduRUDJB3Sdiu
i4IIIPzbZhcHeGZVvrRalZ2WDfNuwGEOzj7EuiAenFZq6/MxeXnVzENDJz8a0ZAf44vPpaQLUZhp
+lGH5PsUoGbzN4P47/c5p9dLVa/HDr+PJx4Uep5D6VUna7XU5Zn6zwjn43LK6hxKithZg+RCrMcm
VDuAVuAvhqJB4hVnIMp/X53XZ0d8aFFd0AsLh68Voq26GiVUA/NfwNavNZQuLgqiDQSYcDs8WS9X
PuxKVDtBCXGkWpoEukQrp0wEyb89niUrsgzcNwjUIN3C04+YwGMnqAgZxz6XQM7QS6WLbM1aY+f1
WwMlAgA5Zxl0PDb4ft9EnzQ9Io0JtRtwDLCsEp3USoGEF6x6B1Laye6L6kcaGWsdikuGodxizf2/
iBL4rEZm6OMoiIN5JD26i1Q9032JFJlrhPHkDdRIA6mR642W5MXKecG3Yc2xyUxAC+gl+o8N0NJf
rp+ioNQUCb151MrnSXyNmsjP4j6YIJqdx9/QkwnttEDVBK/Tdt2c1zFE29SZTdXRtuoiiMx6h7LZ
JhbjnVFLSEakKxWPxU9EH8gcsqHmB9bKy0+EKCktjVjAvocK1GcfFuVzK4gEgRup7lQBortmpSQu
0ijqptSnQzXpCEPNCpKJRBJcM1KAk5Z67Q4kE6LDqAreDqsH0l2H7EorCT8G1PQeY1H4Q2ayr7md
U2Xz4wfvcr5wWLalaqYjTkVjgv7cqLli7hbdWyRupwIw/XtpjTxmYZsgIkEIBP5XILP54vIIiudy
JLlxHDWh9aTU+EYaNAHc3otfJNrcOaxBHge3C64YuA13ThpVVxQ1mHyP6VgdC8vLjH0sH5ssyuxk
skMLtCrjD5185nSmpboLu9NImn2onxQooEk5+L/Nfl/jOYQe6d5j5nNrBpV8KGo3t7wkimM8nNlK
3PSlJMV99EyKC7EpuBA6i+Zz+exEFNSyrglOxSM6WYADy1NGniSdWc9xozeZMySKuJFbo8tcmqnY
4KocgYe4qfLxd6sCDwjZC12afEkc4gwY7Kr4IMyKQ9uQiQiWLyPNt7raC5IdGYncuHImVKcIVbOf
w6RNgp33Say4UjKpPyGqoUWurMS56NSIw2u3i0nH3KRo2tQTtCTr3TKiLRCvDCA5SCuN1jetqg3o
YQpZdSSAkCY2CwnYxeRUS1EaK+UpdSNrrHeIGcmjWabSuxolBCmIWkb+otASqcVZRkDx0aZSQp08
yaxNavbqWzgpDFK4g8ZemigToXbU1flbajR4qoV1EeLRggYMO5XCMnGhUaS8FEQWQgcNfLgcZ53A
FsS4fRru9M7A+5IxJGk9DX348SYLmV4CO1S330TI38qe0MSFutG1sfpWIBf+oUN2HdLJk0ZCx2iB
IQ3CAjV4O51krfRS4CKexFZhax2evJot2AHmrJwqz9pBKGdYXA4QvEOKIOBgObGBToADJiFLwUlh
aqUjy1SCknOLTCqUvkGzIQi65qqRld4Dtwh2oGiyoNtUkdwRJ1P2la6nJRr9pP6XBWnG1ywr6j+M
WQEvg0QUyDNwoyNlwVcgYgj7NaB8QGIvFssNhGWsrVQO1LWKjuzjXm48Eol/Gij/Y9SaVe/A8IAO
gcsNIzIpFosu1o9jErSvZqG6U+FJtd/Ef5qumC2BLg2XO66iuTZ4aYmJEFqQ0bV4FCzFJpH+alXt
FnmhP3xdgPB41rVDFgqsaVh/7qbL4lItxUxEOkjAhtVcmQAo328UUJDfPiCvkl6zJRwxM2cRuPpR
wb4cUJqDjbLrGu040l9DXd8ptNr03QFKH3bTaXeDCXx0/tAk1vekX2Me4F9usA2NRDROzr6CkXK2
tcqahIkg8iNjs4lk6jOF2ZAL3BmU2VA4syUG9OvKFT2v0PnhyhvlfEUBeDBJIQdyVKLvUfoiRBCF
/NM31GwD3o9pBagW/8LZAJauTihuvmML9sGooS4TaicEzdDtxbuKNmDHQJsIytSgiNfBGXq5eG0b
EUlmknlEe6gJgg1ThLI1SltCKEu+3DayG6Z66MhDhWb1yJzea71GV0JnvSeG3EJTsJeOI0GklDKt
9EetUY6CDkYoYCvpVu0yticaOgiIFEUrfsdDTnCqycYsEA/eSaAI4HuXnx5PbaGoNSXHOAXiJJly
OxIguRuKvkgOBPQn6t5ihiMaNQrvwqEfmZeXI3idWgf95ZrwZPShx8C4waLUoeba911lo8FcgjQh
SNvxacrc5HD5fQ1LQhH5dHKUpM8Ii0grX6ofEk+tQjcXJ4/1SIaB8Z9J9aEAnOn2yvLB0WxdxyGD
ohoSN+BlvLQuNzkWvE7JMetAx1XEgmhHRP+4bWRxjBZaxdA3gz1o8kqdghQZJQs1xBl99VsxSs+i
oKH9FIijCMeY1M9a2PtaKPm0y5yQ/qF+DFxgpm2BoiBOAaRlNS7MidA224M/WziaoKsLxcwXI+rW
bE2li3/F8ma4I1vRSRSa3Sgc5Xi0G20jlL8gvLJyqlzlMmYrs+QjKJIgjYQC0OWKgQNEDRNiCUdm
Jhu57+wOjCM92g+0D9YBiZnWxDHLxknHdOXG5aHJX/MIzVfo/6D6iyosf1nQRujknIYnIm1YaaAp
1QhgXdPvQTbsjITZk6L9SJXuSWib+zZTf4IGsGlUhGjDTs51JLDvY4Bn1prWr4LveU6wxAju8Q88
77k5iZAiT/QqC09d7Sn9yaghmqzHp6rwU+hvgZlR6Nwwf8zk0kYLTwNMnVyAaKR2us50pSyQ0EPY
0hdaeBYow5gvgwW3HAJKoZBnMicud2atrkAvru8kPBfwyMStiLk0v6Kxs9i76BqqELnENwv+KAJd
pJsofbUxRNWp4Zgipq40bYEwc2XLX99Ls2Fcw6DhgVk+hokiqPNBWD48WbF86o3eHo3qBOkqL8mi
7e2Nf23qq847d78ixQ8c16WvppIRSmkEVtyKmKbbGNSvwfzvhfm3kU3+H9vCiNBkpEO3DhENV6NM
kbmQMnVKT1WJtgTU94IQLd+o9Tmqlj3etnW9dmhFPbPF5RPBM1VWkqSmp2lMCRaO9G4xjq6l1qaf
R+Y7FdTJj8Qk3oYirYPbxhcmFckQBGuzcuRMJX45qRWBOyFzkZ4E+n+cfdeO40iw7BcRKHrytegk
tZpt1dM9L0SPo/eeX3+i+tx7RioRImbXYAUsMMlyWVmZkRFHErpaecwaEMqD6Pa2nZWITcWBgpcR
oScK6S3OELLZTW7mSe7jbWaBvYmWzalS/iDx4Cyo9EIqdYy8uhBstdQ3wtLra0llWHkJYmbsTU24
a0k2piwwoWnr48u6l6xWAMZTU/np9giZv7qM0GAFqSUkT1GxR1DKzeQSBIY+pbmvDkF8mFChs6JB
rwAomiQoBUREPuXII4Z0appgY7uu2UYwjPcciIpxJ3G2s6AkxSS0uR/kER0Thyh1akUCZKJGZAwk
+Qn97+//PlyAU5HWwt7BD+401mIvCWYv537YlVa8YM/Knp68Y57dtO2sdHi7bY9FLvz0gtQEsemX
yjs/vYY0l4U8qblfDIlMkPYYo1CwK1CoFY/NVCaSZ6bG0uyANkqNX7dtr20gzYRvBSgP/Nx8n283
l1ndtkvuL/kMENzcoXoqK1usumtWUFfD0cBzH7EF8xNnPhzy2CUwSST3067I4duI+ICmqXkjHbkS
PgG7AokMUOdIgB3zMMMwH0medkHuo7JIdTWyutGbs2FHVNmKoskV1NDpQIKXGy9C0N9nxlZksxJE
q8iEgsgPDe94cfO7legoMZjqnPtxKJWUaEnn1nruEz3/lNQ+cPtpidCUqcMdTV1gFcryqdfdLmnI
7AZtq3lFl71OOGrA0dcmZRhFK+yk3tHBKOnGKL3++83DYOeMURJAGWhjXq5MvTRFnKb44M4UXC2N
Hybc8G3z2ATRxkFeuwsMkHMgiofcE5oTOEvETM1aYVPTuBp4DrzQicdDUniFU26xmDGPy58o4H3w
SBA1KEnzxR4D/To9IUPuS32Qvhm9Gdhlpk6P6GhRsPNUaWPnrZ1gvJZxhkFGKIHt4HJsei+bhZbj
FJHstwn6G2B/clzmaP0Ot3SOvgRfrsamMV+P1kbcb5x30iK9qJVFwDzGQvWUDtF4J4Ui2amhmR+j
BJiEoStLi+QCkzgV4KWzvrDR5JB4idaUriwDWIxIP7FGiDxZ+hgPdhY2wlMOnUiaii2aMs1Ot9s2
Uu9CtU49lG8fwroSwPVcVN4I7ccDkUcNbfP18FsxIkhNdiXEnUhT0woJwf0sQYQ0LHXDRVYv2IVx
2m3c7Wu3AlJwQJ3DnyCU5V4qQwY8K1KKhd8Ly28E/68RCagIISOcIUtpQT9GgOm97SpXNxVKv6Ar
RTkWFB6Xi5wLRiA1U1P4sSneNeJMF+EIqYF7vfu4beh6N8GDwR/jrQkqLuzfS0Np18VCMeI+KBE0
kc7Nxczu4DzSRX/Ih+X1trXrc4lLHeh9JlnLSEK5/RQseFOaWlX4svZz0Hd1baU5GuvGP0qYQedO
fVaU022LX/Iml1sYJiFlAfADMLIgsr0cYDh1aOQTm8pXo6HEuvVzV0LXOzZ/dVGJKkApYttYgWyi
4Qw5h26kY5uhIzmaym8kLdWTpNfGTPWhAlJeLzUZeHmSyvulK6SPsg+qFzNS688QKJLBJnkeTnRW
K/V7q01oVAKAc2NAawsGyWmgbr7wKvz1NoRFDVzcWPhCZy1FRSjy4cCpza+pMYLrPWk3duLakuEV
h1ofphB/ce5misI2xdOrBJhC28/3jXYfFrObmUjZBGRnyqnb4/ftRbs+cXCawIWiOdUAvdKVXsig
SaMxh4WvgdWwMt1C+14b5QGwhDaKHBOP6dv2VqJqGIT0jwpJVgbeZMfxLGYw0POgA6Gd+xEROtQi
6jZ4zwHQP4RjFZyYjCt0WOTUeImANtcQo2VIh05DCbmqSJ2Aeb79PavjB1ExDggE6NFecPk5y5KZ
yPPXBa6UNLWUBFXCCO0u9jSkBUqIZvkUKnkOMJpgblhmvow/LcjJ4rWC3kgWB19aBvvwTEiKA2pA
M33QQMmfenJE/vmZjWlGZQOFKEwd7pVLK4E4QRo2mAt/FHcjAYQheR5Q6hnLxdLJ6AGR5SCt8Y+g
DJiCUdYViVYNtpUvjUpmOmRkXuB7RvShKQ94Hdu3l21t8lh7IjKyUEZEbvPSQl2EZhCaZeE3qTuW
iP3S+2yz9L92/mWG1gbAAHVm/kkdQUNKRsxW+GGNBkj0WNTC84R2eiCRwi2V7OtbCG00uPgwb9jW
iNkvB9SFUy3Pk4wpY8wig4IAt7fkYnGkof1+e+5WUmjIniHtYuARhHItD2eu47nporou/VQo74Lw
hVQnAvbHMEYj9qH4nI3vrdk4t42yBeF3O9BpbGeYSFF9fdPZsc8HqQUivoTNfAzcVlcXOxnJZts7
287XZgAtZMUWgpj9chrnYWrRQdSWvhhBMRfg5uExKkCHP78WO51AZc9QaboVQaxtRia+DETzl0I8
59IGuUv1RTJKX9Hvqvw1Uw8N2cpGrPmpcxvc3YA8TjFEg1n6bTJTEu2XyitmGoKJJZKtfiujuLbz
z62xrzlbrXbRGl1uwso31czpU8kq9AocIm8JKB/BF/rP2Q4sFWIVGfoNuIT4thoy9kkiDHjfqSrA
IkmHOM8Ija0K3MoJE3UNGgroX8Vbks/eZpNYd0uRVn6ogQ+/XXS5Zi2VkjdPebwrMkV+/uctjzHh
dQyJHKYKxzn4xUyyqsj6yhfKKnJD1L1pHEvyxjWycrBwcTFVYbyMgWLgHPwEMoVkNobGVyYpeBh6
jYEVhS2K6pXiuIYiMzjtEZmj0Ma3TAsAtadlPTV+kSIrO75WU3SE0L3SjHjgVo8ZKs+dPO/Zf6Nk
cWSNFRo7LwSZA6QdXKTy7SBSNjbOF5Ds4rgjy4hsDvJ9+CjQgnD7FO/OQW0xZn/Q++kjm9M4sapk
QD1unJVy19VyTKweZYHEluNUsIdE1TxFRgudLfZ5rdIpCPTPFNiIz24OpMMQ1p1EsQvBiTEns/KU
LHGDHoXGjJyAjKXuKF00TlbdtIBrzmoNadwBMoe/BMhoh64QJJ1mofA5/k56Y5rcTAvG/rkstG7c
NVWTyrSu07al+mhKsRPqA8tcFkGKn+GsAU9RSZvdFszlXc0RUmyMdR6clTysQUrNajSrSEMUW8t7
La/2AcmR9W5Hsi+AarR0cJ2DgyOKWom2TSijgZMs1mKO8dEooU99+1RcB4C4tVk3EiA3ANYhbXLp
W5I6wlsUqBsfy9TRMpP3JfrIZdMTM9nWpfCQLaK7oNkrTJOnZQw2AqIrZ/1lHskuPC+BiFW5LRMX
mWhAVFnzxzZ0ixrUKGIfW1FQbrXiXnlsZghZA2xNVnnjOSnqOumTYak0vzQKgGFyOoO/DOlA2nSu
OHfHcYvmecMgL5Zn1qYMmFep+ej0oCDLcczqXgePGjgQqJ7+Fsy3/7CSyBuzpwOyTOgFvlzJ2NCj
biQ4fQCGDw7KZ+WdHCt/FqhBu2gmUKCBVS7Ka1ujY2Eo5NKtxlHzBJXU/2FNgdrGoqI2Dzvclsrz
SBnScgaYrBHt3vQU0UGyzro93LWNgwQBkmmoVuPFwIUWCNByrZswvR2AjS0qnKiJw+9vuPMtK9yc
5iZSNmFQwEp76JDU1AtPUTcCwOuNwiRq4TqB7GTHgItXFD2LANdTZD9Ayyh6ASVxF6QQb84sOXsT
Y2MjVv+qyFx6IJw0tJegisJOA5/4iEgXF42aKD5CqNwCDnip0BinEiePn6T0cVY+iPRGkKImSmF1
yFs1w+xqC7kPFbQPgW769kKuDf/sc/gnUaeFkxy2+BxZPipBbZfasTPfOsmdkrux2KixXAfbgCkh
6ACMADsUpQ5u22Dvp4muCrqfd0Q7Tmmh0xAaW26AaM4F2rTxpTzEXYAr5WlQq9mq9SBxb4/4KkbA
Nxh4/KHuiYEDWXV5UCU5SoEM1XU/w/2ISped5u//bgEVANzBwKJBrZPN+VnAaCSKnphLa/gVERQr
xWG3SVZtSd+urBxSFICXIh+j4ahz42jLti8XzLVfQjBYkH8DAHwU4ntlL8WZjWf6P7sVZERQQQFw
g5Hh8CqnQyyk0iCkmDaDHFQJKfRCndCwqCkbO/L60KPKxxg+GHkpcsCc/yqktBKlqNV9Mg93RdvF
qM/HT2JgbpzEqxCYVRPP7PAHX2pRqCCwk44LNbIIj9o3gJGdavz3S55ZAuQExQf8+irpnO2HGFvc
GMRZ9ws4BdfoW5mSMMwgJVDNkDsPhP3QLcFOFGPVHoNJcPu+UOF+CsO5vTGveBTwnAZXDJwP2PhZ
EM7FxyTpAHANA81vZwHyUlBAzN8iySly5TVAu2nt6QuoqaaHRC1eqml6RX2QAV6ztN74kqvsHusM
w2XJQg84Qb4pQgtrIGJbyfTxRkE9WSzA8pXp426Wi9RB4D2g+TQQ3boL9T1U3MT97YlYM49GcBMO
AHB5pBkuT2ik1VViFjAvjKZqI9VoVzrCwCLRj9CN3y9EoFpBJUHdGPbVU/ILVwUXiMQmQ6Bx/q9t
SqImsmr6/WedUiBQgrtJoflGxml1dJjT/2+FuzZjHP44ZFbIE7GGx/40QIDRMX9DpuT2NLKjyN1l
gIn9NcRc7dnGFiepg7ASDEE1A6nCt+z37T//erpQHMAzmBFT49HIT1eCixntHmrvK/NDEL+rSErG
y2+j2AfqxuPpesoU5OfQfQroGyOM4TMKs5Cq/dJM/mKWlij0tE8nSwi+IcVajwpyn4Klka0U97UH
glGG3IIuhgyAA/uos+mbRzka1VCafFF9Bl4M0ce9nj0W2ryxTCvTiLcwswXJYB1UFZd22p60M4n0
ya/RfdnVIu2NAm36gOaLL2JcbwRUX07kclcoyG0h0YmEJ+rTfLndnKIgRali9gcb3vTDqOlkwIdb
tUJ7haaaBV4a6n2cXvpvjSccsu9A4Xde7EKwo/o9/a6eqkNhbb38rrcqPgobCbQoyPNdpVWqkPRt
MCazjwalIzTBaQVd67Ao/sNUI3eJfh4FlZKr99wEfUoBpcnZb1t0r4+P4AObgDLtGqv6d+oA9t4/
N8bdYL2BBgxtKmZfXyJsT4uUjW2S8F7O8j+F8tm0xwF8WGW1i7cUK9dmE0EH49Bg8D++jZgIRBmC
tJv9SNvHurAvoIYCBNI/n35gKf4a4ZzlUpToISb17CN76+lKTLNxvuuPYeQswta6rRxFoK/xD/Jh
rO+bC9km9DWaetosvpwA9Bp/yK1kEfJDlzeCjpUImGm3I/YEfAIUl/zhaHScu0LrF19o0B6he8Y7
gTA5SjuI8e0uc4psI267BoyIlxa5uy4dpRQcIbCo94trKOVz/7hAtwoyuiFonqfyOBnVrgBB/LBh
+esRyDkC4BJkYP0NPEavHonoxeljIo2L//5+H1P3/umupN8fYvpgUggw05jeTzZCfBpZtRU6+9RJ
2Q+w///4UdOWQhGGhs7j87fja/luGXRwPgJ6iuhMJdp4eEB7kYO8No1tiT7tcNxs3X5x6LN3PB7+
PN1F9M+vP7d35Fd/460RcTdrYxqT3o4YkUpL+uDe3Q2u5MwOAMSW6bb30H3fJQ+mExw12/zeHjtP
Va34oXuydiM9APpOdzLduOzX1/dslrlLOEmbSdNC9k0PQZE7TeXlSGW5yO1r6WfzBFheuzxvhRjs
D+UmwkSqkTW1gkfgKn5LE2GE6llG/CRBTjwWnLRKN65kXmIODw3IaaBjlmnA4j12VbTvDJIGakl8
kZbWDyjj4u/Ehiw0/Xb6jCihvvK8sb4rbuDCJPN7ZzdyHivDMpowqcgfmpXuwLVrQfbWen1nG/Y7
eDho6+bvMqbYt/4YPgTn6Ug1B3LONnHBz6FBxR0PFvdj7DaeRSsRysWncc5enJM01kV8GslkRxUq
PPsgHhg3XYs4BToSc+zLLXhTFLLhhlfnBLBkGc8+tH3w6CkRVX9xlhvi60P/OJS7It+3xo9U6T9u
T/71ANFmi7ZvUGjBPUpfqdKzuQfsspmbJBR9MthtdzSrgeaVL0NQRRqsQpQdvf112+KKM0Yvs/wl
YQFY4hVFRb4oWSemGoSrQWO55DRpRUtK/oyQlIYUndYf0mHch3H+uGGXudzL08N6qNGjgyw0Hu88
FFpWewPvZlX0i6Ng7BZFREJ+dqb5J0S20AHbFS+1Vjii7ty2ex0HMrOIfwAYQ3GOx/AmWQ9f3Rui
n7R4eaR3qfC9g/pl/BALGxmQ69zEpSUu4hwqqROTScdadpDT/CThq0TeCvAeR4dgU0p2fRkhtMxY
UJFXItzlTQa9i9UE42pnZ3kwESmAMyZQR8acTasiABXWrxDX7O3ZXBsj5gsFapSOFTyrL31FbIJ7
TVUKyTd09HSabtQ96qIFnrs+/hTIxoSujRFbFLV3goczOHI4z9SQOF0So5T8HB2Y42jHLYVUDTgE
nRw3aX0vDCnN5i2qyeuzz/r9GWsREqMyrvDLMVZdpM1Lkkl+Te6BM+3T1inm17AfN8LmlbmEHTY8
REQAaXHOrQ4yOa61BuqAVWsZ5Wck6jSJK6Dv4PBN9ZCpGwZ5ATWWxbqwyK1eVkzDooIb1DfKlKYZ
jUqoiAzvANYIslVPtTcIttKalhTpFJk+CgVr9IrYJX52089Wre8CaGfndKxbK8U2a2PdK0LNyyTd
UmU0uWxBS1d3AFCecBeMWBK77nItyiSXeq2vJb8S3CRA9iBp7MIFIF2s3RBKpIGONv9gY5OvFKjA
AoNQFTkSuEpAoy6tRrNYAdUyYN9F6q8A6i6TGTsQogGfOSW/8HilJlome707oD9gd/uEXQcZjHkB
ux3lMTQ48P2ootqMS9/0EoJyQwWFUFu6S5BtaQut3DsqAbIF9MkA6YDa4nKEY1MvRh4F2AlJ8RJM
i18vslXGvS1o0CuLCJZTRja83XDGazMLLia0wbGmWywnt54ayLAbcCnLfjn8BDXpCAuzYGcqlREV
GzQuqPy7FST79pyummV8U1/HDIgh6XK40VBLVdsIqD+gR3tu3FaY7UnLqTHtNfG9SquTJrhSfATd
5Eakurac55a54Bny23Kqp6Hql1PdoP9/ROTSkS3147XlxDUAphBIB4Dan5tWOYvlIgki1U8CVOBT
NO53f+Z6L5SKFQ6DMz7Vie5tzOkV0IalxAGnwPMRMRpQPZdzShYVVWIcWT9sKXG6+UUC72ydeGN5
IpkOAvKUihsxxPVk4vGIYI45MsY3y03mDBYEYTHSxc+kRHb6Ptb2raA3+9sjW7MCLApCI0b2eHUC
50hZ5DKqFl9aEN/PsSjhBalp7n+wIiFlguIC+jv4yK8JSFqkdb34mrBA8jMGWZcxyfGGN7m+y1gD
0V8r3MYvcxN07QXeScOQTUc9DhNnjgNE95Ih7M1AGTfmbsUe7k2knIASQUsiD5idTMh+Bmkq+kEi
a99L1ZxdcTAQHqhB1FCgipKNo81CgMuoElJsX8ym/xvRco4MzDxmg2cZgi4Az9BkEXQRGi7B4yiU
dfePOkfYdoxvHg80tFTjmPHloKiYgBQVBt1vckL1Ga/2Ce/y5FkNfy/GnZxsHLHrybw0x53qqRbG
3AQ2HBDHxFKz2cKBs1r11Px7rebSEHMvZ68QCZUnpQuJDvha+TOrsmMUJwvtJSrpERX0O0FQGXV0
/6AEH6O8xeTDoo7LJYR1Vg8BlQWeWjyRj25UmpkizvVz9M//msO99lFlv1OQRv7riUNmjTV/of1a
AWk3N8qsjaNaCFLDX5rwR47+GFx0Qb5xw13vRxhBq+cXLzpDY11OpVjq02SUueGbWR5bAPZiTKg1
ozWoG//LeM5McdGcBq1irQIRFcrHRkF1pSqceAIX9X+YtTMr3CYcwyUZyhkDMoLc7boFKoRbNHFr
G+B8zriFKRqjLYYQC5PrdiFUhZUDCdDrr4aWgZcpOd0e0NqpOrPGlwMZHVCpBZg2Uc1a1+yD3g6X
7mWG1mDazMvGflgpDGBDoGYNngqkBa/oZpWlbeJBrg1/ngtbAj9i0LX3rSk6JDHsZTiYXe+lQ7NX
pN4ih3TOaNyLnlj2380keK+e00H/babQb1s8WcTjB6XCKBUfclmjc2DroDzDLvBmNOOUCh3SASHp
8+0Ju14eto8hPKMjsMCNyN0hSxODbx5oOnBYTguws7jbJbubbCXYF4qx5WNXUnuGjjsRNUrEpXiw
c9tambIKonypjOD7W2Lu0IGely8tipNRA3LcuJ+tYOr+yMJjlEsU6kz/TAiBrmJGDoygBqEGCjqX
J7gVGORcqGR/ANusjRo5xM4TsoUNW3nZoOMC2kFI8aEpCGH4pZmwFgT06MWaX8sVLVpbERy8+fQ3
yW2b1/GhiJqN19/1vkcdDGxyBlhMQKf+1X525uTNEh1fYdAAIjWIBCmY+luVI+lE0g+hNoeNsPdq
2wMAgnIYskts12AiueFldZyXaIRcTuoDWnmCwDEOkC/NXrLjsFvehdpr34w9ZJHvcsPS7tv7RPGm
ydZVGoQeuONAkGxUzhtY51SaPPUbURHzWec3ztfHIR3E8rhgAOBf+JBJJnoWD+QU4P1tjUNdWSVS
YrSqIoFKU1CBsawnFN50CwJwld9lpgGHAE4cIDKAS7jdZS51WoziSE5gOpGeFuN5Aubyc/6hH5rU
M0U3Vqzpz+SNlSWjy9WPX6N4o0LB31BfX8C6TQDhZV0a3A2lSHWTIqtKTiAJG+GBcoQwtQj1+WDY
6kHlNeig5oK7Fh0++A9K2Wh0udzkRK37aGpLcrJRBEEu+b13vrfvFT1U3m0fdUWAwVtioz7b3SAN
xusIPE6nnA42EP4oVbBfvTPZ4U7zTKpYBFUX2XbjgR4K+qh6yMn1r7P95/aXrK7w+Zi5+Y0zHWBf
FV/yXn59xL1I994jXazWPh5AsWZtHLUrUhJ+6JzDrDpAlgv5fw12tk7tYaB2bbHxDU5oWdZoj3Rj
kGub6HyQXFSQtCGimh4Le3ePwpXpe4fQtgh92W0NjvkJ/qieG+Jig3jU+36qmaHBtZe7ylX2FlQu
7u2njRGxrcgbQsaPdcyjRwoCeZcbSE3yyhgANT+VNIyt71HjNN+WZ8jsagG1Zhr19q/k922ba24I
ASma4XC9gm6OW7gsCUqpaSdyclXBEp+FxTo8SVupgS0j3Epp0oBTmMFItjfpdDRxKiwIJWwBy67a
A9guPB8Mt1BQQWknSYRPrRW3/JZ9KHvjLTGfooea1rqT3SHVqKOMlTid4SC9qPyXjYJkBFgCAPVi
9CeX6zeWZiPn8yiebNCpBTRVwDkKwLVrvPsnCy2kt5dubbegDqgzOBnQxnyGUKtrqGsGynwSSnFf
tndiTtzbFr46nfkNeW6CG1Cta9CaEOT5tLwg8fmWfn53RerumzsIgT93NKPmvdLTgvrObvdEQvpr
wz67iW7Z5/xYmQoAfIDP9WSc1MbJqf39NXZKz7BjLx0PGizDuewE+JbAUX9tQVe2Jpg7G0Scxhyi
JfOpyibf0MpdL4DU5vYQ2QhujZA7Gm2FYzk2+nySQjdqO4eQvVHVbhvUr//BEPqa8Pw0UfzihYvV
JlKRU0qWkxidEpkl58rFVZSNPfnVqcuPB0ElYMZAPaHDiVuxOIunvDSC+fQmU9wD4vtsvTfv9vuD
SF8nFHSRNn8eP2LLcSpqAVJw93JqH60tl712NZx/BbdykNfIkyYR5pNePUUqWO4gV/6PoSzzNecm
uIXLQJdR5wUWTkE/a6rPljzOtOmPC2gPbq/cVeb4yxS62SWQxIFokwccg9ZSKqciXk7JXn0HT9Zd
09HkR77PK5opNP5x29xq2Gz+Ncd3cKj1aERpiskDtWxv3d1P0FK23cLel5anW0cIoTunj+Dh208E
bI7z+fLUU3Njs169TLgh61xKbQSOEjRS0XKS5vtaH2hUPREDrA/gue5FtEZ9xr0jpJsPopXTyDpD
EZICsWdetbGhuy1E4tBYTuA8egtrS3T7g97clW6y7AMa+eBKHC0Tb3RoFG84giu5EgwZbEAQcWPg
cmQAuFy2nmWZltQ9ASvi5yS9lNm3GKRtJkBKyyda070FoLY2PUSp8oLuhH0iBF7Nci7vvQqu284y
4l0d2Hn3WUelrYZ/1GWhZANi+PU04I43ayZijdUgdQHX2+UNtyxaJqXKtJyU+/t3qEF+v8O9MP2c
XLxXMsQqAMKhUdmSqPUS2k9vt3fm2q44t/71/88C7DlEZq0t5uU0tYf+eYSioP6NCO4kP8WtjdMn
bKzJVR6ArQkuVzSPs5wgxn053KI0hgHSz8sJKjCznlhTCIxRHDhz6iMZMCjRPUrUB/KaS44kb5H+
X4HGv6yLrG8LbXOgY+GsJxqJ+6gTllN/aJ33yQW9mZcJjpVgdu1hpJuM69L1ZYSs1F+DnNtc5mKZ
IPlHThOaEisZtIGjVQ4lNVJ7+tGDO8NAMqyAStLwMwy9Cj2l4oMg2xreN5o3Kl4TO+BjVibTgqrl
7bVnpvmNh5YLKIiAdQfM5VwkopWF0AloXjlNIv1uAO/z2aYbeJtVE9BvYGsOgiW+/6HpgsRsBhzA
nIJmYdmZp+ktO90extobEbDNv0a4NU2zqO808AedVIpSnAUKsEPuwbFqlu0ubnUs9urRZQzwko0N
1XlwAfVLdIDC833sbuUg1vc3mm6gKID+ICS7Lvc3knmDFOoVOYU6Y/+OHandN2PqCNkfJXjVRjcR
fvexq4uA6G+RtX9Vyvglhb+T0B8PJo4rzUa9LKZEXmpyGieBTv079Dl6YGk1oAIO6BABSeRIo0J0
y2iBHtVblmxU8taeCyjcMLFnELEBEsRt9z5bkLSOsBZB8tJr71X1pHngkw5B5+Uqr8qLjMqK0hJr
br0W9GXAB/UPsrDl+JnL5KcB6HdImCIJd82yBydQaXGmkZMEoTXyWL8x4el9G9lKYzfzBrZvJTAC
LyPyTWj/QCaVL9LqRrsoIEQXTyLowmOcIxnY8HbjHcT28PWI/hrhLom5rkEANcCI2XqT9sbYnTMI
Hb3fPkqrt8HZWPgLMwVpi6QIAvbPrFu6+dENb3lyF0VP0BnMJmcAkedW+8rq9IHlGeBrhNAoFl2e
lxLIKiFbIvEkS47pQ1r69pCUjT+fH1KX1sPUk1I6yWGozbQlSvxEiF5Jbki0rKBxuIBvAfLEy6c4
NvkLYAxoqw0ZR5Cd4Kk4UcUccDOBRSM23XGuMidRgymjI1ShJ6foU/M4yWWLGywR24EGHaRa6QJo
oEqJURcyrYJuiZx8FNJfU5713yMUIkdQLy64EZBSWliFODfQpz4vOi3COQUUsh3FwhPVYeysCo+M
EtxVeAhbRZWrD2RAbOLkcqa8lWJhKPYMxEsLtcG4K71qXiI30RaVocZq4R3ADLSr357T9W3yd834
lqN2QAE677Fmdtci/aDvci9HVmqBABwtvNvG1h7MSDL+3wbhiYzIKM+1MCTiqTmKtgtqWzvbQ09+
Z/x2Jat7WJ4l2vnz0XAhnnDXv6LDa6OOekUSyIKG8y/gckg9UWZNRXf7Cb7EEBxQSQ/tgyof68yp
lseQOFO1MwrDzhqX1O/obgTrDxjcgqc5cqHe7hTGIyTFNwIp9hi68ghn08Je2meBW1SqUl1q8AhZ
68DxoLE/C75JtN7dnv61G/x87Ox4nZmZ226p5gpmwpkm8lGPnMH0ZGSa8nbjpK5G618NUmBrYg1M
3DSbizaghx8LrVJ1sGJkde/it2HfezkcakLrIzkqu4hKu+yQPI0/KiurWcZ5MwnKbujrmQXY4f99
BzezaRUVJQly8YQ6SvfYVfZ0ZxyLhTqW0Xy7Pbur8SgQkGx/IfS/gqSRKJt6sImKJzI7mhdC+mdA
zcI2n8L3Q/CzfagWK3/ZWNLVEOXcKLemwVLn86yV4inaIypraaGxKW5C2trGw3BqKjdLndsDXb2/
0Ggro/hn4F8uRpPCKFCNrhKR9ZIOZWH3rSNtsfWsnogzG1zsEYZVm1cibAD1SJ4AOibFqbRLg87z
Rli7eqcAoIvbCu81sEFcHgqsWaG2AP+cjMwLsh+qdke2qHPYtXe1CdFqgv4reB8oHVya6MpllCc8
F09l6dSAdCY0CY/QjSWP6rSP1Y2zt2WNm7o5CvtMLmGtCbxJp9JDwNIg6Kl9qf7DowNtlv83LraI
Z/6ELF0aSgMsGeBIRAgcPdaJMww/kn9V2WJOmwl6IxxGLRbqrJeGpGYOow5h0yn+k4bU1dB7LSYf
JZnA7fBf7sNzW9ygSmTGxqJvpNPyQBBMgPNcEH/Ko26hAbN8aA7VVlZlbQOeG2TreTaLWh+r+mzC
YKoMNCl2svq+1a+6tiXOTPApK2MRh1IOYKK3lNxZjt/RwP5miHa0kf9Y9UbnhrgHUzVOw6yGMKTW
y14IDSta3gIJgPfPBWtWh/6kvPQvddTTCcDA225pNZI5N86e72cTaUxlOGRlIZ0i87AENhavLbBB
aPFUMHb8DWtryYBza9wNF5jQhxkkDLVt3KyzymwfVo9Ce6iOcfm8kMnKOjfud+2WOuvqNcMgnSAN
RQYOSkiXw1Rapc6lrJVOeWQtLLtjG7odKqAuepheM1ct9lMXgl7KzlACcMGgvTFwdmXy3gxcGSCk
ZLrBoG+7tA/eNiFgWNPT0FlN91KAJcSeLNUB4xhobkGf0Sp7kCWaj1Cbv216LXuOtsu/prmjIkjg
xOvwYD2pP910p7rLHsezOQp0sTPXFSwoO4FBtbKCvf6k7MqIZgfpTiLoy5Oo4AmeclysHuBD7/Z3
rV2Ifz/rqrE4Udt8RHKanFA3QCeW+rRF7LV2fnV0gYK1g6nR8dKnoQDug2BsxNOIzKpXRfZY0Smy
wlckXTcC5NW0A5B3Oigb8eZHM8Ll8s6l2mUQ50Esaos/AtvvrAMqSE+ghN24PdYGhcsD1TkT/XoQ
dL00NM1NloajKJ6APBnTYReYpT1JrTMOqd00aB7pHrNqq79iDe7AWERVUK3gUofmzqXVKtDJMFcG
Ht+7nC4R0OZO+6i+BTR/dNKXu/JuK7ZfK0+gEwfMZ4iYIInCl3wGWR6WOTXFU0rvmuP96GU6rV0r
tLe6BFc9A8qRYO3CWxawKM4zgPgthb5dIJ7i+fso/Bb0/Rj+0to9dEI8EKRJkU2I00Aq5CMZ72px
4xGzup5n1rmZFRS0Kgcls67d9aWnfNbht9TYN+GDiqzwFsv42gsDPfNICwFUj+yvwsVtE7TVdG2O
pdPspf9D2pc1t44zyf4iRnBfXsFVomRLluXtheGV+77z10/S891pCeaIMX37vHTE6VYRQAEoVGVl
Tjo/FrpGyulFQH+a15I6Rp7IrPZZ7KSfdWmexMTMkTBD07m0gbTk4P9kPoAe0+vto2DhcARk51dQ
hAfPBd2AXk9gGMpVbjxreMVPZWhpyVrZdWmHXtmg7rl2TMEHnMEGU4tWz6QWlDR3cn3uW2eo9pG/
HxgjqFS9yHsrL++56v/7C6itm1Uj304x6t75aIZ1Z1cTXuq1aAJ7TTjGbTzf7UqB5ECx1/1giVq6
KesVjNTiTAOWP0u1gTqGrj1AzqUGay47nkehexs8RWeiaGUx/3BlI+5UkYH9HxtU3KkqeaGUE2Z6
tEc72gWbYFObb/c+wR+7IcMDkksb8V4mr9tTS9YywEvVJJhHPwUqqb/7+vqsilqJG5IBBfaX/duH
j2ZjRk/txol1G4X9M+5d9PjWTmAf1ZWjeeFCuzRM942MDXAasgZcQTvZtYwG/fc+e0nklZfXmhUq
WFTzKe+7Cl7UpGGqQzrwUKfoOo2QcmNbxrq9Mf+XyQRiFK1FUKKlU0/QX//PZLZ6Y+z395lV26E5
kQeC2XxVSbsprdPxq1gJl5bcFA8koJJmjhNoFFBrOLAS6C9Rk+Pkbew/8KDvuT2w34OOisfwJvof
C3RwzwkDFCxEWEDT36ire9nuAOW7f4RzJiR60vbaftAb8gmpVPhtSABxNodNoD+irPL9TJgt2AB0
Tkd2XWcEAkWn29/3m/S99X3UMjNJI/lZiO8D2A75RWT9Eiuycjvfewdvk+q2eXeGVrFV2amVmEjf
6j1hrExH0HH7S5Zu4quZog7OVO01wB6m6Qy8oagLIXmDqu9+uhvXqNwWne1yTagDUlYghFdqqAPP
7AD1POkYsroJjI4AlPPqo0Z5QpTYu5m91qrxGwzemu/ZIy+eQTFOE7QU/dp+e5xguwTMMtigdRz/
hkUfyOGztQqzI43zvXsuSEVOSPXqyd43ancVJbR4Xc30RbO+FkqUNMBUFGtB8IJpxFxUj3ns5EfV
6MGEK5xSjjNCK2tVEo+6sllZ7TkAoOfh0i4VDWUyutmbBHZ5G9TwL/W3pxE9tZyVDb707EQj1T/j
o+KeLuyF3o9hJyaNxW4NaSL6uSdfK8NZOi1nAhjA3kGVBBHG62XtPKiFlXLPwoz0eX//WNobn7CR
MT3lGe4Bx7tbeW0tbpdLi9TAJh91Hq6HxbI4ZFIDsJ7eJ0gnbiSj2wV7TUIH2crFsziZiOgARwch
HKRzqRsX/D1yKQ6AQu67ueH5LYxtf6PJoL3SV0nnlhzk0hb10gmRF1bBQYNnW0v2L71qzCy7e8OU
OvP22v3WUGhXhL4nKorYBSBHoo4DqLR4WtlzwFizqt7apbLTsAu5bbqxyYNPJmLVlv6T7VWfJPbR
FR6fxLsnNHXXOArXVnXpQkJ7lYp+UDRRIB157UdRPU0ZJ2LU++jFPyo6twXjzswW8oPNv+K0f6if
5wDq0hh19vdK4vV+NS+nO1kfb9Zba/e2urXgug8Pmt6RxD08fpvP5nupg3RrOCe6k5ia4Z/W35tL
IGwVA5+pJkApLNEYiX5Q40RjUAtoOjFzR9CqVmjNwppPslkDWQ/2yDYwtGnI71nGx2XljYobZ3L+
FMoZu5FQmrMjFr1+XQ6BSGUqIEE8icp9jX/Q9OJrKyfY4i0CRlBAOsA2ibiF2vLMFKLFlfHmvILh
2QpLxF73WCNyDNyN2uaYf/wwhuNKmxa0SWtol3mn0T4LkROQds/x7x+wdZkVatDnyMDXkzlxHwL3
ODJWQArp/8oCN/vIpaHZYS/uKzVKBfT4wVCnnN/EttDD7lhgQos1VsDFcP7SEjWfkYye4T5HGkXJ
iPHiIh6BnAp07F8DCLSbyKlI6Eo4qG6hMwz5cp5unwJLqQfQ2qOjfq6b/F3OtOo0P0lhHjKzeqLs
JeFbjGKoaYa6yPx4TKWzjC52JSqOpC62nG/G4vR4+yMWfQr5AXDNomoN8Cx1qDdQuIb0WsOdM9+O
3Ylo78+1ZTc+Odim6b/ebbdH5RWnDvrYblvmFi4wkJhpKI2hWUCFT1HrnDKCMlUAD4K+huyRdunN
acR8V0gwHYVDS1bCvaXlRssq2NTR2Acag180wYVjDbGaiOE8364QEMjBP1c/GXo8CnJHUArJdM0o
3UwXNk+Oc3uo80ioraMhSYeHBsoW6I+jjvtywPkjVDx7znpLy95K/7PpdwlLWuDrhcjo+LX6yOy4
twxSW0jis1kNUmDP0SeX7xWuMmR1Dey3cB7goY0ObXTEifIf+tuUZxk5L2Ej7fYgEp/AeGlkzf3t
mVvCHF1ZodxTlPO6CEJYmSARvr0Pj7HDmgLhPnnNB5Wn7OBOdNL+iS3MFXdZ2p5zJgEpOvQ6g1CK
uqtCORBDrcNpq2Yh8dWTxu3y1ExjE8CScmihWg7CyG8FPZ2MntTn/OP/PHQcDiBNmPtbEE3SAhth
IXIQGGt4YEf5o/I5QzFi0+bAN/zihcQBCqE2PXM63Da7AIi4NksdipMYMJmaw2xWHeXRN/gMoLq9
ZqkQQ4BwSQjBKcXSDHxCGrxLDyzyHJIh7ronLTbKaiU6+XtG4GOgFg+uBRCrgL/t+ozo/L5Gm/nI
I/zbhCRw14o28/9/vVGuf5/aKEihC33SThgs0xBZ2YgQu0dqUZcmN6tOIvSd2HqvRUY5bvJp33Rr
PvZ3o17bpyYbSYihS+fx8SPJn4dDLT16seGlD7H3Pr3H8r3S68pXDipB4FdvL/RCaH1tm9pahTKi
xxmiyuck0VGz6uoCBAyH4bmsnQo4aVOs10oJcwD9Z7ZnnnFULoBhpJunWr4ZoaSJXLsQN6AuayAK
qRClTdBAqfSyeIo9nj21Nbjky26aJL3PAkkgSRXLMhFLFtDCLpWE0RpKNXSnNC4KMkLY4yOe+vE9
Z9PpC2Ke5Ro9wN+DDvN08dXUs2AawwSNx0AIVSLI/GrZEYDbjgNXGmo9UhPz9rIseASaFmbc7oz1
BJnRtcdzXFOoOZqlzqH0LJYbNXpMW+u2ib/XESRXwWIF6LIs4d6lnL5N1F7Ixm7GwMz6ook+lvWG
CWJDKZ6ExACrnJ7naymQ+UeptZ+laGYhAWkmgadmUdFakFGAYvg8xVVkB2nyPnTBGt3rQkyBpBqP
mgqPVmYVNObXs5f1Yup7YcCf5Rrw/mRbQ71H3LcBD5CsZ3VdGZG6mgy1tcL0pUrsNj2mWUmk6HMN
W7VQfMGnQJJRwBUCAVqavh+qgK0cdyl/9vbFY6mXhmRuwm3h1oapksnMRCI83l7XhWo7TM6Ib3Qt
4dKgUwJMoI4tK6FUNx5zUiM3nOqiwd0N+l1sSP8ifkMWeqa7BDkgGDBpKlo8mhQl7BOACBLcRIAx
Fl/sO6+nOjg0OOIFpH0By2Tx0D+vkawsvNxQjcTMAnHEo2+QnttwlBkPZDHCOcgJ6ljQwXG8TeMq
dw2St25jbr/LDWD3ZzwdV95gC0fYpeXf2/MihkRbZpr4fCGcuS7WmcJmeyhEA7ppTgmkklbOgrVx
8lQIwvBTn4NzQDizP4VR3gnGxt+mOrpBvfvKBB+77iGB2NjQRivX6mmLW+lijn8fDhcjbdRJTL0Y
tovD0JDWzgzfFdBzp7OBqTM9aV3Mr54+/4uUz9Xi0tFygwi+jRUYhqh5/C7qyb007CSdfUSAkUQr
AcbSLYi8EgSqkbJDs5hCvUKyBsk1VRuAUBncoQNdD/nyJavQDGCj++B9qtcgMUsH/IVBWpOLnzht
CroO1y4A/CMZeMIjjt2hxV3a9rt373kLRZfN2ut9zSrlSUh0D005wOqQ7thMr1u7lf/VyEAbMYtv
aBJySdeHL9PzbRNHAvA2/FPDiBuBA1M0FxGJP5cCAXlVyqpvXPZTe1bCW3zkMJ4DbrXbh+DC5QZK
zxlqilsU5E/UeiZBnBdsmAnnXh82yUe78S3M51rsxP+9zS6t0IsIOfgE/YewIu5TIr4NRmtzb+VL
vkEZfy2Bv/BuxX2Ph+vc5g6eavqJPja4ZhL5d0hG6ogNQnJ9eFAfP/tP9fPME40jssvvp3s0/AaW
UBDxIVt77S2ce1ffQF2sQz1J0PrFN8Rov9H0MDwIWy8n/UeQryzgwrvreriUG4UJGyntPNz7ichf
tm+TZyJsf6CM5dRrxaiFbQGCQYCm5qmd07GUy1ajFw2zrb1kfq16yfKv4w0HVUsAFX8hCxdHaMvL
fq4JuXCurOyR163UeQjtGgTMZv4KNzFuez638JjBYP4xN3/OhbkqVlQAcec1IqBL/AENajRfh+x9
uzu1Thf9q00ApQIFqXmIw9EVVFAkl1D9boWzl0ak33aCyav76CM8gsKFiIeuemCnXZ3la+Nc9EWI
EKOtErw4IJu9HmcbIZnWgy7+bLzwW4gWoNHwLiDDuT8hcXRcw+ssgMzmHBVuARFC4Ih05sj2Ylob
NW7HoCkALEnNgjViTQc1sJGwCXoYoQGYqEbmJZiDXVGEpC9yEghHTkEAFvRmN565xA2mbZLzeg1t
Q4BAil3MG0pw6jlIFOrymxDgeWmw3VeCOkpirzjF0mSBuxPxGcrcyHJTkxUUQE33Usufn4yJJ52z
ifXOYXE44oUHdsvsgXeNWkG+GIQ6t00v9O5h4i5MUxs56kspTn3cOeORP6LYZzSGd+wMjUghEZ7Z
yjRfkXvTQYP8+mrfdXsnW21sXwqJ54cAWLoh0sTjaXC9eIOPpi6Nx/UugKeX+LnugRdXRz/osf8X
b/krU9RMy14InPAEU0+G8SJuIVsSM4Tbz5ohjiOuoF2ExXVFVhG0V+Dllum3NLJvil/FuFqll/qd
fVLcwegehbvYfFR0e8eBQiYgwbE6n07C+VwRYj5nzo4gn3s6+tbKjlzI0oBf659voRZaGaCGJDAq
4NhoNAUlkyWJWG5xLWOxNGQoMs469VhSNBpfr2UnlUo8qpNwbqSHCNIMme2bA0JDcOjF59u+uxR5
gwf1H1vUxTAy0GUdcxZHt4HmGO0k6tNHeGbM0dpl7yrZbp1C/9FXrC7l3q6szmHHxVHTodpRRz0v
nOcSwEi4nbeVt90jkY2DudtV4Ot/nyY9cCR9jWJ+6aoCnw2yAjKoWACpvbYMftFsamMZLw1V7zqf
9Keof709p0teIvy2roJVD6Tx9PU0hVzI1xhcMgKUq1VEaHdRug1WIvqFnrL52QIyDeSl5ywT5Y18
46tKymAoPdrJxif/Ga3DhxqEDJ1DSLr7hIPiSfzZkW/G/BBqEow297Uy1KXpvPwGKgqtJTHwocko
nHMpZ9DWFNeJZGfCpD1rZVCeG+hePvog6/2WPU1ujbz10C0uMoGyH/wJvYBa2TWp2fRjxqFDpBxB
1B0jxCByEbMffCoCmJN3KCpBmZapIcHmMwG2e+Rl6LvlogR5Kl/KPhNZTBNL9lLFrJj2Y0LLyd0Y
tEVH+mpqX4HHbzcTN7SlkWqMdFb4Wn7MoX584POqQ8qi4YtSz0ZwOUHUXBZ8swaiyce/B+NrlCsV
cqVcUTiMmCIwaxQNgPMgUvexJCROkSiTExSy/8VLqPnqrSjlepI1GdRS0q7ZqhnPbCC1rEAuhyuU
Ti/4pM3QLp+wvZlVaMMkoBIAdBqseu9s0lcskfu+9XQ06sYfKaYKgrwsx/6fuQw1iCH9s3Tg+bve
CX3YobFTgftEj6UKkLN00kbQreWE2QSuZ2q+5a9Sps8hBJUcu7JJnzaqXI8ZSq7nYCfrwek+Mvwj
CCXBC5GYiS2tbMSFmh+GiAoyGqix2/90DKh9kmlR5sE7zWBndNZ+HzslgEk5eZHuwYD2nhe6WBqg
8tSZ3DZWbovFAB+ScuiMQ1QF+g5qc0hi6I3ykIpnsTM65jjlx/gJmqFdRdgNfEoRQFhU79vhblzD
xs2//Gee/7FM3yB+zqfFJIXiWXvhZ0UeobL5fJd3dt0dVsKBxRMAsQUUKHGmgnb72o3QE5pW/pCJ
eHC/aOO+7QAaWKleLJ90FzZmt7q4LtJi5EOJhY3K2s+SReAMCoyHb8/yd51OzK1z+nGUzZO6+v5d
HBwgk+KsQYW3E3WUM8LEjJw/iWc3hJnbZ+ccJv1Zo4vfpiK2FqljRZh/ezyb23MAAODt318MCWe8
5//7eCpOU6QhkrUCBtTI8ewAwMKXvENJT0Q5TynIJBzzViZavuublaDtN9q8NTbqaiqVFA5YwnRu
7vdv9xbQWhBmAN4HbIO7Xbm5u9vyxDgpEfGNtWtxKXq6HDa16wY/KiI/YMW57WA//rzhPUJEEw1C
m4fEtYuf59f08W57BoLk6CCH8K82/T+zTqNSGa5ghT7C0LsXbgdtLeHZMx4Ufbw/NUA/2tGKFy0e
MniwIe7H8xQge2qqhymvoVOKIzUG2nE/6qlkNOb4uAXPzpe3xue4NLeXxqi51YY+8qdRQhpBNOOt
oicPDve64rbzHUD7DlwWJwrkQJHbp/ZF1sV+47WJiFSFVbispTvHL6dde7Mt5RDwpEe+QuLAMsLS
ESj2hSopOCHDSvd+rI+SQJYmJx+ae7957czgQa2MO12Iybk7x8bp9hiXIkQA/dDRBDVNDV9wfZ4l
SpsKZceL50j+KMf3MX9MmfeRN29bWQDEIq6/MEONkRGELJFrAafXy3xqBpAejYCYKsnH4yzqtgFQ
muyYo0r6nd7ocgzyytAaIdumGeDualFxuP1Bi94DbAhQoxwQFfR9WAR8yfKjIp7ZN+Y+6W253eS8
gQ4K+fBvDMkzxz+ejVje6/lV+JLTcjWQzg0IqC3hg/WcLDO72Cm0n9uWhEU/Qt1LkjUQqEBR+NoU
4/tMAYV3CSddbSqEOU0W1EqSzdvegqTlCU273/6cnEoId0x+zIzEj6DSTA/oSg4NUPudb3/PUjUD
9WbwIM3aYEDizN97cVV6KaNxfgDXMva9vq92OUFZX6+eEzfdSdtA1lt9bcfySzfZpU3qelahn8A0
CWwi0ED2A/RbM6HucLLgZsT+JDuzKXXTmSlYj8bTyoCXFkCDXutMvQLSYpU6LupGnJkOcN4ypyLR
LCF5UYMHATRBQ2aC9ywaCojFQjzoyMC715Lwi3fspXXqjhXDbspFdZyHvjeqg/assGj9JWqk/4D9
zlkZ6+xM9NGIqECeccLIj9MZukn1Bo4JZfGcoh2m2ZS2X+lZAMF0EJFzoGwfIqMJPm8bXbzLL41S
MVAbjlldILxFzP704u0B5SL7+5psvvvD4fCc73aCfqc7jv60dlwsuBU4A4APQPwOnjVabDguIy+S
61Q68z8gKemR5jXAVTMw9u0Bzt9PTeqVGWrH5KKfxM1Q4LCQpsKGphfmlIES/eihAnHb1FK2BdBu
RLKgEQS5Lv1k9+W4kKaulM7IRZKZMfXBPth6RQJyAp51ZWvM2+5qYLjcYA374lfC6xfmfnEUxBNb
9onk9+dMTXwjaDGwtg/alVvmL6f0bEZhAShH9R8HO7UBe2TipcpXu/NwH99BOM9J90iLf4Ouyw51
af/cmKJRG1p3XBme9mc3UIapvSdBYi4Do01/9uU7r3KZU7MR0k0YWEC1ds27wn+low4d3h2abnIr
DqwP7T0RzRTPc+2Vr2vSGOlDaYT78jy2mzh8Bj9FwutQGLErj9QdujNqo0bYbPqP+X2e6N1OO3PR
s5rqgZH6pEruh8KWSr0OQQfmFCe5PFRcQyo0qDEkcrL3EhwotWb5PN65olOgzXcbAgQa7VLOgE5B
qseoUZIMCD9JNXsBcBS+IfHdMHfv70spJWgMQrG9YZ7BZoK8gGgGe/Ejqldb2+cL8Y+rXKwhFURq
XohitKp0ZwkN/U91qQsN6JB3HMj88DHKUWLMOjDVh9vb4U888LuAqElxKIRDH4q+N+Jg7JR5ATkr
uFeQq/J8skZlt2aDOr26HMX9qoANV7TR/Va4/NqeXnbDf0ZB+f8wFKNa+thmIKs3svsGUIWnGC5C
oEj3fnvC/mJtqBmjXB4Sr5nUcbMtgmZBKXeExJSOdx6B+IZeWr3L6SctXWlXXJxCQGDwBkbwBs58
OM/FOZKOclk3bAyjTd1arZckZOTiwcz7TZUCcTQ0w1MWsGuMVX8hsfNgUcxArzOOMWCpKLsQ2FOy
DksXRW/shH41SGrEd1kIuXQUnVgCWTEy2PJXyO+Kb/a+Ug3IChCxPdye9D+5FOozqDkHbnLM2Czq
52p/ZjEog1cYsmeGqOeU96kiWLft/VZL/2zGi3FTmzGS8kkcGsy3WFpQjJI0KAaE0aYSjeYzl4gC
8TIQloe+Lh/U0Ew3seLkn9x31xsBntgm+8UBRZg/3/6q1dWgnn51ELa5Eiaz6+WJE7cPEqcHH37x
qOlpTsRN+9KHuxhTkpFaNmLGDceV4+JvnQ0roYCdAaEehDtQXL12iIxP6zYtpP5cy24oI0d8yA6a
oDc5jtxXycvI4EgZSTalBG0FtIxERHvgwudBsCDfl6D5E80vEnK5PYEcltDvZXEjreJslo7S+R6c
CSwRhNPZ/xHVMZHPZHxkReRtNGAB5WMmbmTIew92Em5j6a3WDpJwWlmgpeseFAgzU4agsHj5XM+O
gFdlzcjNAPWOHRc+1NOgTwPop8vwEAlvg8yC0mdb8RbnRSYDiUhZe6vaFeQr/RRAkyP0CWbVOA6P
LzxvKd+NGU+ppRZNVi+i/QIPUSOivuJhaed2aoetDqTa6MQW2kD23gOQVYa8zwAlkX7/3J6Q+Xi4
2EZ/PoWaDwaQMqD5J/bMAtYuQHcwZu8A5vbSlTHTbwDaEEedjwIoGDpo/7HnCgyHIfc1eAe1LAi4
7Uypkqwm1VNXaBuQ5byNbbZyWlCn0x/jVCrBD6dOzGuWPTf5Y/7upaeJ3YadE3IG11gys5Jco66C
P9Zm57+4CjiWURtmxPLGKObIj2HfQzanNdLqPo3XejtW55Xa7l6isUMuoQ0z27CmX1sl62StPoBw
J0Jbt5A5kjms0mv8rhbtNsBbgFiBk8GV8vvgvxxiWI3KxGM1UQ7tVBvyLFYEOm2oRQB9yX2sMdws
jnKmNMJRAeEdwDyvp7SNWJCiAop/jkRTSnQJgvUbTXDK8YAgMkh+as2ucONy3uft7UHH7b9rieuV
RdoQbDTA714bnuJSgSIn2s+ENvCe5Hbs7YFHRS3PfJ4IaTC+jWGXPjGqEG04VhmdlBnRhpfkr9Cn
+4m5tLdrRcyPCbBw91POA7fESu/FGOXO7S9d2sgohKOTSeBlUaOxzkPKBnni4UPD2mpxGwacnRuC
mum3zdDpst8JmSMNIEjkGStFhaNd59U9yhkgBK0M1In06ACWzkN6lM3oq7cb0NwzpmTuFCvcSHZv
pBvWKlEqA7npMTa0DUQLEK+HFrMWYFIJ0T/fRXtIzvGeIOC7FP5bThOns5o6NAekdXz/TenxjBEy
XVqxSt0meAvwwBXijmUhBoWOfmqnBzOfuyKWvJsVSmyxkpejHNhM/8qKwkKFDtgVkc71snHttUpc
8W7dN4PNh/KPnIWpfXth6aj5v8cC4NZsQcTAqAhuiKOpbcSWd/NK7dD230TTIWOr8SDWRW0GkNey
vFQy/UKtwHML/nBmZsyJhmgyA+gM64FfCtuCnUBc6KXDitvRGbv/fB0qFsDlwfdo2WGoq05Vyfc8
GIonUik84QPNjmVtA/ZcI01cT0rf27B16wpSB3ZWKsSfnqrUVnmEgcrKZTZPxcXp9/sxMurxCCSQ
0USwdX0ogDU5Shlo6bg5Ktn1uwbAW5XbHgrDcrxiasnD0JMBKjWUaNFuS4UKgT9Jdc4znFszUuvE
8DU9iYdipbGO3tW/I0IrJOBz8LFZnPd6RElWQUqu9eFiacI7+cSLTu8FnYP2gcwI1Yx9mESImueq
/5x7WGcp6Fm7F9qN6MWPeJS0m1YFlQ9uBc7kwMVoDfzk61XfCbqIXyZR5dVEyyrGAOkCb429lxu1
xyWmqubIpAuT7HRSIZEsKzmj6ZknSYjTTdBxHqaVfanbQbTiNl2D1FM39e+wwVePdAyLTDDKKdfD
LpU87vpJ5N3SiwKnVVnPFYsi/hSD+rVPO9WROTyYhqQSfm7vtkXDaLaBzCh6b+BH14aDGEDQxtd4
d2Jkq/KKuyzILAhc3yvs6Aj+uM0T7nTb5JInodMKIa8602LRen5M2FZDICaCG6DHEApZ26Ee13QG
frNl9M5AMhKwb2TUIDRJT6gkFoj6Bd5tM3tEMGIHT/WrBpoRj/Rf8ke8mlqe799bBue/vwhEmobl
Whz8vBsJ4K9JTe6DiUnyLp/wyBLe/YMvGC1KVivxJA2u/XUcDVQNAPMiNoCQ9bVZsYjRRtspvNt7
hy4wkvt4L+860WJbwt1JtvbUHqrVvOjSCiK3ABAT+rSAYKTGWmcz9QXqOG7dtro/7aPQyHtTYp/V
yBy2Eck1IuRPEcuQJPqBNvpt/1k8goHUmjEieDz94TEcco+Pp97jISasTnYaidWzl5TKpIuqDzmd
vOitjpVBB6By9WcFVkKr9JV8m/uiakhaecoYyBfJXBObfZhVu7oaVjx8PqT++AKUpNFoJYPFj74j
Qo1BepyJBHSnq2jKwzsYmNxGsnNkJ1Zuy6X9C42L/5gCoPt6/WNIwWpC4gvuJJgyukTxSNZ4D4QB
+QZBwY5fRTnPG+d/HxtkqK4N9vEoVzzaKdxWLLZjiSZr6JX1THmHWNmKqhyAKZcTEouRkc3tSyCn
3m8v/+KIAYtHsQygZ0heXH+ACoZ6kGaEgivWak6aEiKQLGvwyvRWyDEUlSbfzsI1tPWSz/1SFYKT
AOhueN+1VZn1BsaPVNYNhW08qLYn+YBC8nfa9NU8+8eyEQxh2EOEw+UViPHiQ0qlt0dAFte334J7
Yb/jEkYMgrI7rR3u+RoAdVPCuUqKCBatuTXjlqGsh2bS3aHVjvAFu2WLe192oOArZ97BV99Yz1+5
OhaCD0Sdc4qHFVAjUagpCRS/TgSx51wvv8NK4/iBHsHkEcb/jrVwJfRcXADQIwDWAzQoCjLzs+Pi
fM2GvuwLj+dc1a8IONKsNBtttYife1kifL8RvMIIG+DSeJD2Sq6i+EaW+sehqg9h1pjMuIrIowL9
+egF7AEwZzThQ3SXjlO7UQ7SnFGg48WWT+hXDkSPeEl60rrUlCC+XA3gydH8YdMIz+BBXDkFl2Yf
ZeOZ8YRF4orOxgMUK7fagHisYxgrHbdcHZtZj1xv/8RpD7e3HJW1+B3pP7b+APOEKg/UpoItrt6O
Tw14nKBo9Szv5GYb1isHGo2Q+W9jqLeB9UdDDvv3BX6x0BGWXk2KmHdFAWXSbtQ1HvCHr2MEVi6k
c3vZ38vNqI9NoFcdasbHUVxrbVq43/C2R3wwK2rykJO/9jVNbqNYbDVsMF9tDCaTPV1TEn/l7qYb
qH5HClw1FNFBUjwX/q7N8OIQsqof4tHWeTbnf3CK9ChUtS5XuakIwTYfoNCI+kQTb1jkab3BLVuI
CxXFTzBytoYTKOlDPfS/8qzThyndcEVgdyW7iXxxZfv9PXTnIErh57c2UP00X2giFki+xDXvNlXb
49Vllv45bMxa2LCeEfrK922HWzCHWBRtIWgMARqTRoQIcsRw1YBHVuF3mt6PWkkqyakA1QUMVtIb
EK0Ddruq0Dev6/XdhtMULdHA+KBlAlmW6wXhtCDDUcfxbgKBsEz+SL1CTzVDk6J9225l5SmaPpPy
S/RNLoWsE+rQK9O8EM7NXyDhaQlxBqR7qNtVDTyN6ZmRd4cQUof1lG+iwtu1rPczqh8p9xMw0cnv
pQ0kUr+9EBWWJNO7oVvZg3/3+/wVKh4kKPQhPzzvj4stOARJ5qMnnnflcyopZiCilzm12ojXW01y
yhgiI+btBV+I169NUpdJVuU+2v7xAJKYtjXCWCgtEF4JD3wT9aY6KqkhRmL2VYttalWJkOgg41QJ
0xasc/tLZkN/feCfsVP3TB6pcohDnXc1JgJreRKUh1GbEkusOvZ429TCAYBBg95optzEs5pOJspM
BFkbIJHdKhCtSER3iiyGkLo1sk7Smfo+1I4gmsiHwSy8XJfzuwQU4k+NrMvefTpY6vCptCju6VHe
4sFPcnVNQmPh1r3+Qmo2fD+Im6rhedfPvS8xQKtSYwlaZ44DhNiHbZGceE60QvbZUzdpukP453N3
Id5ZLbfmIfNp+GdhLiZrvhAvnHKqgGiY8PduC5moUzdaHHg3hE3fOUmpp4VRrdaGFrcBeqKR5kWI
A1Gva4sBAEroHlB5F1JHPen7e7knU7+rCpVEErfh1a8yKhwutwcpJ1ljVeAeC0u7CRSEpdbouzMb
oL+S06fLarg1gLSE0Bs/a72BqJX6qhLNDzlT4Plct13yyI9hbWZ+NxjsOO0rT2DuJwktZY3EKQ9R
V6Pcp2XIxzfckfOUBE3d8qvSNr2heTKa6/IgMUJN7ZxAq9/xH7kans0HaM2/cI0SbxslyY55zKd3
bZO0xqDJii5O6bjp2pr7F4cOssXSHEpCKpGuy8xXvtx1zG8KpO8I8oOgi+C0SlfFnNFzVT4Img9G
tBz4BKJ0krpy9i7dOQBgwjYetkihUv4lqmnDA0COQ68TwRikB4JMVLROBhlhRplUGjAkt/c/ndOf
lxKpa5S5sZZzCY66b2SFUbwyyAQ3lVvoL3dsdRo6NTfaMAk+JajS7gSxG2dprhjlk5yN9WISdn7M
VQ6fhCPo533tvS8aTvfDMvnWoK5IsqQMdkzpCSv7b97p1PbD1Y+sjQp2Fg4tLNebIR78JPov0q60
N24d2f4iAdqXr1KrN7Vjtx0nvvkiZHFEaqX25de/Qw/em2620ITvG9yZGyCDLrFYLBarTp2qtcGI
1GTZ1aaOYa51r2/6KesDncbjp9ONho07CKcLM0qNm+bychq0tAeXR6R0bzpK91X9eXODwwCDFeco
Bz5P2O6BJg2gZKMZxWXrp1W9wRhu37DPNo2DJO/3GJ7Vfr+/3/wnRRU6YCbjhVZAaESG/aqoBod1
qRktqEXvC0NNH/K+MXyDuFqg9mkast5mkihTrJB9GBnYGcHA8p9RfoILt+HEOjOnVtQs1ZudmIfa
IF9j6u2Xvn+shyhBnbtd6NGMO4mrWjlReKdimhDeiEh4iGmiySu92hpcM8LUGO/QYRBwmFbWFHrD
ZG9ppti1Pyj0vSmTRrK53AcKmuY3BRC+aLdDGMmTGBd3RezYvRvjxRrlIM7IKvAKYx7jLLm+eRR0
IwSvFDSa8Gym2EbvMg2JKNQxoqxR0jCZqeN7IEWROIk1JfLZtbYJtn4TTZDXS5kKpUrT2bIitRui
0TQCh/yc4gNJSMjmGKna5eW+lYolTm4woCJEbznA/HjV3hTWFM3uO+Za0ZRsEgDrfQa/o/qYGdjN
fl0EzY+/hSx9unI0EAHpiDVR2eRvjOtV4lZoe1YVduTR17LYqgAjLsNuToqgzCZJjWFNFlKXYLdE
DxRaP7jGL4xDn+qkRxHJjpxe31FbCbVaCzxX2RklaLDJm0SdK3HLR3xnAxgLaJT4dOq1tlY6dFBE
nfJgLkerC0u6qypwPerZeejdk2duiioL7ou9NRs0fkCjoJBxPaT3BYU2oCIj1hw7URGPYVJixNtg
4b3g2ehmm8aNbRRp4DUTldwSt2cCYtGni7k/kI2Rx9e6bT2yVHivupHeZPOWaem+yVLZfM2VCuG1
FOHenBXA+yqzdKO+Jm9GkqG5lD7jEG5it9oabbyplfpp/I7O0NwjURtjxjP5M6Q0ZJPE0dzaEr4E
Ph0ZKVChICd+vV5HqVNF7RNwsdZqWNAHpLzZ3Pu6R1CGlGzp7Q18LUso1cReWw827oqoJOnT4k54
htuhkT+yfJE5nZVLg8tCehUBkYUsn7CufBrN2moaN9K4SpWB/qRZOwVqxrJNjwb/oKwa/ZgUmBkN
P+s82HU2fr9vwWumZCAMQ3YLVOLoLbpW7YRe5HgYWzdSCLC9aofJbQYzTckGrq4URK/gu4a5Yiy5
YEvtmJjqAm73KElfJsZ8Ulh+bjwWNchs1GKXxgDpJe4mpb/vL29tN+FnkUxDvgFNTdyyLr2QgxGx
LIGGq7qoD8s4TWeM7H5wyKQ+GOBPP3xenGnBv6JNCkiZm/BNaT20ai3ux42oKI9j8wOszXv0qUms
dG3bLgUJHsDDXFpMDp7daChYgCdzigam+0uRSRB2zKJ07scCElQz0r1vM5GYxJrrRFmJ8+NxZIl4
/0392JhKp7rRpCx+/Gc4Y1z0sus4fcTm/kpuH5gm7liMJuQ0vLj2hJi6LDKrmHrFjbzqH+AhEUn3
4Gmaw6Cc/NGStB6uqQ0mzscS8vmEIq8xdRsoLbfdqMjiLjCruAmYVssGV91GXuDeRfHeAbEQbjux
n3Lo7H5qmtaJSuW1mjB02wV+/5PjrxGhXAsR9MYyL85V2jlRioGe7aD6THv4fwsRDdnoSzdmPVaS
J4HOvqCZekNlAI4VdSHUwgsQ1oYXvQh38DQ83fWZqNFMk/2YxxGts6DGyPD7hrZi0nhFwdUggQvM
pxiqNvo4WlQp1MimdOMl1SNLTpm5aXLz+5Ibvt1OEhD6inczELNyCnHeQOgKUetcLsUCj61GzNnZ
FrhfKqPxPVmGZk17mFYAbhBEjTrgT9c+tFSTCVOmFjVC7DzswQEMIHPpbMkkq/WsCQLshc/PcNFc
dXPNJ4qqdjr0B7T3j8YG+wTxQCQ1SjzPqhiUVIF+geO9ybui4GnrVQwxRga6JueBpC+99fp5U+Dx
Pc9nwRZE70bA1MFMr1Wjou78GQxgwxAO7H0ov7sdpjrcF8YvsesnEmgvQCKOxSCtjreQsEF4FLmo
g6pR8qWLH7q62tS2jWTdsZc8NVecm2GimxDQGeTtb8blpXqygJ6tUyPF/mXGf8fq0+kILOTi9/lC
L27rVtMzk4z4/WX+4lY//93vI87iCSGE7R9RysXvGxPYUex6UKPerVs4TfDtg4pmf3831swL+S00
sllwoBieeL0IdCiRhqWaGmXVe27UwQT0hlZK4prVLb8QIvjm2NIUwHl0rGSgoRcPj7DjxCI/DfVH
JR3atOZmLlck+Gi9TZJs6FQ16oZ2Z+g/y6n3MxussrKuwzUHChdtIbIB9FEV21aN2TbTAVsXmUiz
+3H7bVqeTYi0t4Usd7FqyvAyuBWQ3FUNMczvEjxcWw++ukVFEFyD6Gq/bwdrWgMdL+wMCAL8S9gi
0xq1BU98NSqL4qfemc/qXB8NdNMl2fZfSIKH/mgvQE1FkEQUa3EICp+RbWwx7tuq8RwFQ1ArWdDa
7nDvjHI86C1RmLo2bDcbRlIg8oms3vP7L50WKsgRa4MTqCpGxpiSWHrtHKHyDuwn3taYciR4NUYz
UhlIIUROrDymqFTj/xNW2T/3dbeSh/kA9OK2QWgIfAE3lAufUKSAEYHzgFf464cymSKaWTMmL7vb
zjraXu93FGMMm/65q5LTpILod/kXerVh9iocKm/mERxGrCcebbRMi+auQ6fWt8p98jKImneNvany
8/0Fr+3ipTTBWBab2SzOCiBMC+I3JgvbRB19ZNXcZAtil7DuDBmp55qzQkrmA8wPcOhHOfZCxWqZ
5WgBtRCmxDuTovllHHa695426B41p1+fXx/npUZplxPFiR0/ap1mg5kBQjQybOPkRT1yMG4ybzCH
HBhM0A/mkv1bXZ7nIQsKukMApgRXYqeJoU0VDFUHMFgvMn8AqbhR7JF1RpApQ02sHQtAdjmBExL3
KGhc26trpwtKha0WMfrM7KMeP1iphKlmpUyMcOJChnDSi4WChB5jYaIJkT/wXjh+ZtC5XzGfdzOb
um+We9TDBvq7kw0TXdMlj/0Qz1hoQBdvaNyovd5iMANP4y2k3lTJ7xFzGKZ5h3BT4jbXNMmZMIDn
RGYAp/9akxoZjH5OIMuu4zDOrG8lWDC7tpA81dfFgNEE9TwwE39QCVxYP64ga860HkW/6mxgFi0M
ZMxldJtrlw2MAZVKThKDBMv1WpCHrBUEolo0JnUwYkyaMvuN+7RMn3/egjcMmGKA8xDcis/b0mYt
CN/wFphycNZNKNft9aqVkbSsrIa7CZ4s4hPSxKzNYmrzVJWTGrl9MYWJYbahsWj+kEybxGWKxCOu
bBDeNkgugoQAd7UIYq7GyjLIiFjKTF9S52Fpn9myu++U1kWAqROWjSZI8YaO8WDq4x43dA44Gej5
0OA3t0NA6layPzJBwsmd3DZjNRYb2exvTyNGzrMlCdJXRaASw5OGaJISiwgdat465WuZwb7rzkfc
X34pU9hKeAZleYgBOYUaMDrX9lwoVKFkJFpkaHH3UMyeeUDV9Pv9XVk1M84YgmEYOjKxgrJG9LdY
mca0KDfHbsNiC6T+phXvu4W0f6gHaO19eWt+lUebGCOMWVC3/QdL641W1ZdapC51fxgVZdmYVp0G
SPWoyBUpJHRoYe20rIahDynaKjSdgSVvlCGg1lbO880qMmPoSBVNvvMoYh4lRchRgW1Mf2i9+NtQ
bmylf5Ys+bYug+MLQZx7B7hSSwhu9FG153KuNUz8a05Le+yMPcn9XfYVIWMnscyVywNTJziijGf7
4NOvjWZC6WBwRsgC8su32D6eEWBkmu8wtjXN1/srW4mjOKKAc4xhcDwKsNfCWDLOk9piL6siKspI
cQHJtX8sPdu4xrfelfiodWkobsG7owtPrBRoKFnXpMHSGtzARTihIhmYf0DhrNn+/XWtmQYuqf+T
JJy8rkvh/AtIGjRfcX6x4sdojYFdSvZqzYtciBGD3nz0aKqMCJpa9/tgY9gd+Vl4EqXxTxXyIjxJ
8b9LcYRQKZnGMWsHbg++u6vYrnfCL90S9H9GGS3DmuUh5AShJoYz4lDx7bu44xfPrYesmhBKGEzf
uO1ShqZDmwNC1D4oC5Y8Lh2R3ZI3y+Md5Yg7MSKLs5OLI8JamqpOCgxEpC+Lr8fJYUyGt67fTp53
GEzm0+XPmJFv983jZt+QZuJuGTEGIHMA6V+vVG2oOTSDrkRKUT0qGLSiFs+e1coi0Bu3wcUAC8uR
I/zBKVQf1JyBs8uMlSgv6o3mfbX/mLVfo08KrXfJtqf1YSolydSVleEqQCEXDUtoqxHf62W2oKnB
VMkJtOV+2u66AfMQR4lJyoQIVw5a3bWhznRyouqB0DDJ0LP79ukdulqHoLo4HnSjsCCC2K1vI0uH
E8wkYcbN9cwfyhe6EjytUnt41I0zCGuP5bb59J2BXweoBKcJKWferXdtYwNFk3vpYCfG8gty+r71
3XP+yadtMh276m8CAiN3+LxZ87w9gLhoDcS0Pb5vFwe4tk1WdcVCTvMI9DPoqdHhG0yDxOnd+Fa+
MOSVeF8JPlwVfOuYEJSCOpucEGMHipoB8wHGq+I4D3/v28CNP7oWJD6j1NK1FZBtk9OQxnj8fi/o
KbZB4MQCVYbwurVoZILQYMiBzFjTzaUbK0ZlN1Zxojg2NSp4OcbKf/q2wA9fChG2Z2hNJEgWCFFI
fFQ9SFDabVF8+nBCCrpheVjr4jEgWHU8W+kwpGZxWtyfJua7lfmxJJKduUVV8KVcCBGW0g0kQ7rQ
KE5OAsBUgSkRhbNpWPY2uwNYCQvNH+PG13vQWs1AIRoNWgxZDZ572GPD0IwkS1+sbaDN378mONEA
RheMkpCumoaS0pNHTswCy3i7q2Ut7RIZpnBrmMtspkQj9DSBX0X1An6G616G9JRJEe57MyNe1TZY
SWO/Wi3zC+2l1xtJfCQTInjwsWxnRrkQL3mmKgu0udtYNJE4WHEYALCLSIIDKgGMDw4XcoPXDqnV
Ka2aQi1O7ZD7mUv2M3jAMlC+lwEGZD2oPQsrMD6BGeCkVd+p/W7kfIpjAbx2FmT5O4xnr7bmQacg
NW5k3Gi3jgzvc5Sd8YXInxvifnoqGRlwXNWJmS2gw46SbXvNxvC3rmjD2ejp7r4/u71vruUJO+tk
LNEyh1SnGvAjc2k3cf//lCBsa5b3ZOnGrDpNGTik7Hcqey/cRmvXSxCu5UGNZ2JZWALqmUPf+E0K
Ocq7Zp+byt4gLRrak+QilWlN8GdtluFJyfLqZFTWRrMeBkeVaG3lMFzZAf/7i2vTw/xsTC9Iq1Ov
7abFixbraGVUgiRcFQL2VttBIkD1xK792aIkySdWnWbUVAIUbt8GBh8Sl837562M3/94ouPAoap+
vZqMqhUaXOvqVJAFnFkJpeYXdIfJwFArhwflIAQ3yASBOE7sW9Za4LgVtA6fimcjdgL3bWzRazlK
PMiaFAQZoDkAzT4A3oJBt13u9RRRzSlTwoKp57pS/5qY9FnHMjDKiplhZ9A2B+Jm1DDERtlyRCPy
YJfVyVvKKoptom892n67vzcrRsDLnRpyCAiOAHy53htQ3brMLMzqlKpJe5i0JvmlgHjb75C+k7n4
NdVdyhJUN7qZjtQwZNHlVa2bg2X9M+FONkvZDPpbWBwejcjY8jQMokKwg12vqhtmZE4GGyfUUbY5
IoJgyfoda5oAQ982gwryyzp5zIl9aLun+wpd8UdXogWFIqkEmkIdRPczquI+bF/f5AhFSRV2+R8v
bXxHyU/guZVVu1aVq/PJRRaCRU0c0adlcatlTVWdWn9yzyDwJGTvDIf7i1u1lv8KEV+pIIgAl8iA
k6yO7iZmr30K+tPSGWSVrTXTR34BaX20BiO/LygROFHVRBEBVtkR82hU1bSZ83ry76/mNprnKbQP
BiYIQXXk2kp0t7EyM04YoifUBZUimpz+CzJhvynaWn3P1CWv71XtoRkE9qihCiTmRY2qN0vDgWm4
tCrDbF6qUMkbd1upILa8v7Q1BTqoW6MIY4OGRvSFGJNr2Y2RsZNXx7tWb9H2Gls9MDL3xaytCLAi
OA8+rh6dgNcaRPWlwBdU7NS6T2Du3BC8hNpiCO9LWVkMkgcc+gWcFPy7sE8dzTGfqu7YyVR3mGoO
Cf8i7kJiBCGhh75VvL8Fz0S6VMkJpvOAU5I9uVUeVWR5N3XyjuGMn77aQXeBJhq8DEB6gurttcr6
vMhKzaPFKU1/KtV3vApM53xfX7e7ci1CiHG7oh/7AYSmJxT7poH6aLLQytf7Mm7dHGRwxjpsDBDA
KndHFxHKQmg8NDZk5EN9iO2oJq/1+OAmz0a+U8FPI5ucy9VylXNEs8OlPEFtdhyjbKZDnod8hYrR
E1n5OroH1dvcX9ea7hANYR4DcupIxfC/v1iXnuE/yOBj7mDr+WViRzl9MEHO8FkpCIcssEGgV+9D
0LUUN60SWykxNXaazHCanwez3EiTSbdbBCGugWK2gagIUcS1kLqG86xtPO7HegmqyfHNEb0Gw19K
QNb5AKattsol67q9hK5FCn67m/XO6Qe89FNLCbTxmwOUHgxilKXtb3cJcsDwh1Qp0j2AI1wvDcAi
ak+qDjkj59hG4wuYBqQY2pXVAHnA5XzQVFjCOZoZLqHMdoqTzvLAiTW8ygokDdQX6Vbdejh46QtJ
gh+dl0JlnQVJXv+dTg/eKGMduhUARBaYbBEcoB4HKOa1wnRX0ZBQmuOoLvZl1m5nKoPn3SqLtyNx
8CdiL4A/BRealcTQWFt5kdI3YaZ8S4oFzd3lsdQ/OyMdb3hejnc5YxwakvD8u17MvGisMYw6Bozi
T9ltPPUbCh7bxYl9DC1XFn0/KEc0Oyvu/Ishk8C6U9IcjI6GlqyB5tYOkc+ykdwEihfQdLFTj6Ve
vxjDArqz2R1PzBnycBlRJmg8tdjfdxm3gCq8nGCIwO+hWAXiSL7FF56JNCmwr1kXoxbS7Zj73pE0
NLpqPyn6cSryJ7tUkclv/SH/RdnyWunpp9+LHDHGaxQeQKo3zIYjqNZavHKUiBnDRjdONHktE1mu
6dbPY5loEEd4hDsfVcDrVU4Y7WuMHTKstRlvPXvy4R2T2dvO5Edv/Lyv0pXdg6GiEMLxA/YN17hr
NbXBhgRM0unyK3d+lNo5K61v94WsnDw4EFxduCPRyimSHNZt0WUY2Zqc6FT3mwVkZ+A8MWU4lRW1
eYhggbUDEzL4GASHiCl/9TIjOQ203QNYWb4Y7ZfUPGvFcDTnX/cXxL3e9U2MVy8q3A7vjIVPEbyi
DrLWjsQKEnXusClIe0ByOjbarYZae87+1rYkuX+7S5CHpnq+SzhhInVjTxAyL8SjJzOe9yZZThZT
Ig9EGveXJWqQZ6eRnkDXNifnwh+vDY+a0+LQrEeSkxZDVLdKjRJSUW7VSkHsDN7QIIU2Pnmk0HqH
xAs6DID7wf+K/L9FmuQmXqEpBjofFe2Vl5S6v/fXJdofRKAXls8M5gyNN4XFNqZOqWc0OxEH7TnV
lLwkViFr075VHiaDcq4hGLqOAibfwwvfREc39bK5y04xIGwusBWxo4fzMP6uwFiYjjJrF02CrwmA
ItCHASyFqZGCk6CDUaoWeNxOTosUbeojeUmdf+7rTYyePmRgEraHnBJMXawpOb1L08abslNZYsQG
AySn+mlPT+Ay8Kf+a9H4Q/Pj8xLR2Yu7BGEnHm9CJnMpdFowN8tPrNF+Nz1dntLKHB9dOPZN3Tbp
gcT2vJvqsd1ldStj5BKPNV8vbhUwOiF9AcYQwf7VCSS1jZrmJ9MDf0XauXvWW2+dO276cdoZy1Ea
9KxpGBhBm+sYjb6OcKFNTWdSHVRjJ3fR2w06fo0gHrutqdaOnytZGli5UYVFo8Z+AS4QyXm/IYfB
gvkwENTXNAe5PBE9q/RK705WXp6W3kWwSutmZ2n5EJgEWV2nHdlO7VgdZjrr9xrzUvBigjv7UE5T
b/ilXc6hblnDc9XFeUSLpnrOC5VKkkkrhxf9+RiFgRCXY8IEXzskVpwWhpafptzJwlwxmx+5pTSS
vMQNb9OHKoCiwy6AxgfDDq6PL2jESler3fwUv1bsb/oIvGO1s7+CiDF+yPSATQF7N5T9fXNf8Rm4
qziSGOEMjphwiD0jdvVFw/Yz7W8zvJMvunIsXtLX+1JWzPpKihCWmr1TFaj35KesjBIERxmGlzhf
wYdVW7mvymh+uKIu78b/KPK/axKOsGV0TsJSIz91hTUFo94k4K6x1DDOjQWs8l2yub+6FUcIrAjo
P3B0QfoiBhdDkmXAa+n5aa7A1oj7/liYkut3bZuwLDA9cd4U/Nq1bVh51rc4Qfmp6hkJLDX1HvAo
IsdSy52nSs8XnzWySHNt0wBSgTNEWI3styATGSTaZQXssY+f5tDDKE9t+U3qv+n7ffWteCAdPoAH
TEgzAjl4vbbZJbXqNHiGt4OCptIkMZ9t224fWFzW4Twq1gHpVvJlrpRfQM3KSmOr0jkTLH8zg2FE
MBYlQ3c6aHGKUz1lW5KPs8/qf5wa+OwmHJTmZWnJjzKTWMyahSK4Rv7RQ6oMAf31kkdzrIFjtZF5
iDOf1z4nco6bFze8r9k1w8QNjVoMgnnQbPK/vwgISmp1zthATN4dW5DRGMkDk5X81ywTrZMfhVx0
HIqwgtGw+nFWuQzqO3uAFyYtcBp/lI0E+GhVEU+1iaQtgjWoDujp68XQITFHr2DlaWZPlFKkhdQA
FNxpezZUX8W4xaTaFj0wBT+auPMV9lh5m1jxwsbGyPc09UlsAGTdOWiMpo/t+KaRfTyQI1tkL+M1
rV9+KNfYhdZ7hs8f0rY8GSDRRcEaY3e3S1ZI9vbWhPCYAe8TxuIgSME02Gspal/P45wBJ6ZjWukz
JpKAwCLfg5pcdi3dLgfJeU5iCYwr2E5EN9DVPdCMTC1PE4b+aOBsUrRfdZ/6mM8UcE4QawSeqCOv
Wvbiqgre+RnQqYs/9NaWKH/uG/RKuOB6QBehlchAhvjmsViOaAabMfX9RJttX4bxl9zbdcsfWhwR
IGxJN+6LRQdnthG50x9m0XNtNMFs/x3p9v6X3EAYcGyvvkTQ/2LXTNEVfIntbMw5BOLpsQ+H7bDN
D+TJPQ4H47ka/GzA1K4tq75gghP6L+5/w02BTfwG4VplBvAg4KZGinnzNoYkyEK/f+u+yI7eB0jm
+uhdr1XwkbTpFKXoMGWsDvtQ2w6n7mCG2ldvWx1x1x2zMz0u0RB1eyd8AnvsVtmBNXiHs7VLHv/u
i5fGR1vUfsAMjzLk8zIciTu9vanwfXjv4Czw95s4s7uemrQGEWp5qrOs2WbGgvPvOk2g5X2/U63U
wCg7Ow7LspNtwcophGSeI9HxZnDEJ5ex5Kmtp2l5yhbF79iu7oMm99vucH+n18SAvQmget73hYTn
9WEvFIQF6lSXJ9XCYJipx9QIs3pochJQWTpmTZeYiIJEDAZwgqSV35cX3suDL3c9Bu81NSDrswAW
7YeTEUdgUgMep/7HymQOhn+8aF08euJcuehVELshFjefAaEi5SmvD5Zab5Xx3cHC0h8xmthjDQ3l
OVhik5Ol7UdJy/dNzwI/QReyxYwNmiHjDqjY8tQsvz2yazUksJN/8rrbYG5UXZ376Xc1bBPZgDmp
XMF7xAtLs7SCXA/Tip3R2xTtU0UO2tGDHVVGsPTgf5x/VI6sJLnmzV30RPA0t4mlC5FHqldLOcwN
jorSpAHJyhSFeOSMtLaS1djWLAnlWU6DgtDKcwVLIuY8om/SLE/UAs2vR4iy68GS4zvxuGwrr0vD
1HZ60BGWteS4fISMokldiP6YI3phxGNRLzlw7OUpsa3AyMxXz/7RjVvNS7eD2R20zvYBQVzAs/ni
zRu8L0eM6dS/Tw1mlNnNbu6ekKjf6092jVfm/aN8k0HmJnf5bcLWOyY1HPCOYOu9o+5sWm2fYApp
wrm8tsn85IUT3iy4vjzJbfFRNLtVCu9sAw0FBroIgke7q726hFKKZyRSDo/gQMcQqCp4b3wtQGbF
xwDQUPeZ//0fTDsJsg3aTAIW0G2y5X/GwKMNOgklYQw3gpuPQu4I2XQOihZHUnVNZ3tKNsKBlrue
VkE1Py7FtsrLHaZppp7fLDKauNsTgE5BvglAqiLlJ1bLMctl0nuwt53SfMFoxSaJYk9NfIXU+/s7
feu0LwUhZX/tSdPGaHUz6wDrG9wozpzvCei8GtMNGlWiRPNGiVwShylzYlc0wF1LwoiiEVkUADW8
nvxCdqkPhrwgkkt2xXCvpQj20/Z2Tzp7ALLL8RAEdoHO3r26DvCiC+Zq8YnVhFqP4QZKiLEKrc8s
U5KbW906ZL0RiKLYfUPrbpnjokxco473ikRtoz2o+uv9Tbt1Wlgkeo/hrwxkEMSbltZuW8bqWJ3G
s9Md64BZ/kKC+C0jEj9w+266FsT39MJFuXpdpg7w+KfOQ1v8RmG7wd5aX9VGcuxX5Xycd57hxoqu
5cyZYdZpr0JnnYXT9F1LX7y2D2hzdEGEe195qxZ/IYvv38WaSNzVLksgqwM7kBHOGgmSOpQmQ259
BlR3IYZ/xoWYtG8UM3YngLucILF9tE4D/5SE4ybpwknf3l+TTH/Ca85N3KYoZq062fSvS1IkJp9z
5P8UW0p0I1uWcDXPfVaULNcB6+ordHOVD6kzNb6uT74OtPNQbuNZe5yNRNIZJFsg/6wLbbYj5mXl
NhbYLOZDHpt7Jx021rhHjsJ3DAluc32NcLqOw3PsIn1tq00J8NMWhE1/Y/rHwvBrzLyGMWoFDZyn
SRslJrm+uv8KFLavXIAvmWsoVbN+pRjx7WJ29yE2H+3n+2ay7h1Br/q/KxN2zx4QWhEQ151Seuq/
WYr7de7CMf0xN8NuGfce4nYv6w94p6NFSmKjH20o17coPxH/FS7sIfh5cw1vcHYCdL30KWszX7Ey
ZPIbwC79xJ7fHG1GsQIYTCdMMw9klhgS+z227XRjF2l5xIxPUHwqYPKWqIVfPTdfZoN5Ea8kZBFu
Jjon3qDEI9B2xRca1YHi+Mpr9tS/6IW/SNL0K89haIH3bPORUgAkCK7OMorWozOuB+LuqPlmVL4R
T4H90o5Bp/6jY6Sny3b/Zn1QPHpkQRqDN9P16fFy3CKtBV/UbWfVCmPvbahfdAwRNZ4VjKlf3qda
ckPxVYgaBcsbwNVIHaJ9TLiGmaa18VDAyS6sfCKe99Bpc3h/VWunFPUvYDt4zvmGO2JUcxAYli5s
2dl3cANjEZF+DEb1qYhzn3Q/alNSghUW5eqY/oOTiHQo3regBxfUqI2eRdELkpxnwBv2S4tpo2hX
lLw0V4QgUQYyORWvEhxUQXMueFZHxXPJ+TGUhHqyX9avrUBVPG1qYvyy4muB7I0q3KpcN1efLTz+
na6vCnhTkB3Q75auHyzzUXnLpqCEXXv5sjUw0zr7ysiXMpkDvXlIQPYw2UHjehI3s/YhICsAiRk4
HtBRJfhSVSvaNiVteu7MdE9onoVNg4wKMxBIZFRGAroiDTQ3+AdVZjwNxEKsEmtKXpp6eq7RqgrG
fx+UJhuVhEsusfZVQUAaAi8FDBGeBtebN9czy/omTs+uq0QL99XF8it1s8BJdEkwdjNSHXv5AW9A
9ydw8cDRXsuyitx0aTalZ5qSp4lhru5OHV76fDdMv6x2U6i2n2qPOoZkLEuO/3Y7VaGYx7kv03db
yWUek5vOhS/hpmXhtIE7FNUXFCOEpZdFj2tBHbLzDOKVHW3T0vA9b2Q+G8nRS73yeZoc7YvuJVaQ
apUbTlZGMC7DGiOoEtGd1UpHt658E1w34NnoUsajSRwJ5ngMk4kmMzvHY/61srzHzO3DWR18/WvV
GIFR7UpMUhidYHDBshBjgmpuy7aJr1vQC2Ch6JTGSHc+rUe4zGdUpEmXN/m5skG34H5Js3Od7Yh5
qJxDq8MMlXxvI7N/3+3y8FiQ+oEW58PQkE/8CDEuIjHwSIH/ZcBu2JiNBa5VUDv87QmTmPuKr0Iv
BsA8wHGjhCCubSCJ2lg1zc9Uc6egLjHlsRpc6QhjIfDipsWHjICQFCyR+LPgLFjqmLHljvk51otA
J9vGijGkoDuU1s5QSp9Vc5APJGDV5Gsd3YDEeMj/4DLdNL3im8pDEUsH0XAvLOoX4EvkaXHFgIRJ
2FWbWMyKOz0/5yR/8TBtZqia39a4tUrvd82GYI7BcjHvZwPjBDYduMfvb++a4nlTCABivDFGzDUq
ylji9UyKcznNbqhN87y1Eq2W2O6KN3PAM4lOAGAD8d4TjnSKCUejVnTFuRjyAEHeYV6+LkX6ohT/
aj2ceZrDZTjXINR9Ya4Yu1AMxLShzrLatsqhA4HRfY2tHQjOlojoEXBT3NzXEqi2jAZaRQs0EaLY
147273jq0zBWSlciSYwdP8wVKFIH9TS0NgBXeS0qy9EZ19esPM87FSMwR3ubzfvJPsf0udeflPlr
LcPSrywOdQPL5J3JSJHYgvowjm8pwJ9anLNBt3zaDwpGP2AWmiyjIQRzfGWoa3NaJjTcckzR9cqY
VyVzZabl2TS+dgcDTQFKGXivXX9Km+dGlzFrr5z7K3FCkBU3qbPkc1meVavKts4MlGrPunc6TyjL
DV5zNNxE+bzNQyZwEWi84hAmQaY9IG+vLZCZau9Ln4NkmwXWcqbSljbuIQQPAjYc4BSQ0AYUQ+yB
YXFcKGbelueEBqCS2SLynl6JGpRd4auGrHf9o3p0Kw4SUY9B+VXMoMelm4IxtqjOSFUmJ4OaNIy7
bHjS2xKzmha33Y2JOm26RNfChunmtm50PXAwNnVTJtm0NQd1CCoLSMBGATbUWlTwNNemF0wpsw81
BvCGseqRjT7alp+StIrUAvloLx7LoElYAYAVGFca+Kst9aY5ZGzODk3KgJSsqYWBCFR/zbXFCWIo
xW/QjhYNCSmfs1rLd00xJagC298w2LXbJIpOjlmTs6OeE/WxXdD5Xzsoz933GGsbxJkuXQBxgMkR
s12NjtsGf1lhoGNR7FA9KlFOUqbActI0AD4bxcvGaV49IHUll7dY0vk4ZxwICfw9illwJNfnjCxg
XC1MFTUjj/mmFgyavnOXw0jPk7XLmnRTq/y6Y9uh6A/3V73i83GjYIwr2K7441cQzTDC2K27tDqP
rvtSed8Gys4O98mSc7bmSi7lCBeobvV6ZcWkOsf11shey0fVVFDOeQNCF1m4X53zudTUf1R6sS7+
PRc3TFfXZqLlkNfQH+7wPCbU945ZXgHsJKNmXPPGnJsZ708AaNE9cS2qcrKEdq73P5xdaW/cuLL9
RQS0L18l9Wa3ncixJ8sXIZNFGyWR1K5f/w49777bzdZrIYNgkAwMuESySBarTp1Tx9zIrdPg5QbI
+LzneaTdr/uLtTqJSIgAVYVW7Ju+CbzdUd2oMChrODeTHXotJPuK7Knrf6Br5HNDP7T+xhPyXQRQ
PUhQIYYQj9RVAUrnenQEzGG6ORAckFmks1OaZ4EnvufW62j0gU2hPFQdPbvcg2i/SbJoRMBdBPYR
j+mgJA9pHyLKNvKo88+zRh+cYQp66Ghq3uv9qVHpQ94XHAA3hP9YC6BNlIO8yzw/K3wceCwCTFAL
DSdowJ5VIrurndovYL2ASmEG+Zmg/3Tf9NqqXFpW7n+3X7wcFHlNXHceSpLOvoVKydKWB+KNe5bw
ncazv5Dj2thRa7clEkdIWyFmAz+J4uEer/TMLFgTe8CYtUMVZvXv3P/h0NdiS4B37Wi8MKWGn5BG
qoUwMLe2MAWuhjy0dIpmQWdiobkYYufadHjwafWHKdh/FvW/Y1TTLpPfmjVpG5zJU/0JpNFoSDoz
zqIp/0LLn/9iGYHQxQtKKoapN2Zp1v3iDKKJM9TvGf/QLPFSftCgKW/4+TOY0TSxsbfeARHq3kLb
EVpYQFoLbJpycuClZTCnL1m86G4b8I4fa7tCh5rJrZBm0/zoD0BReACIgOV1mY5dljV77tdzMJpL
vZ+c/Ce6lfqo5VZ39PSBHuuEDUcDV3yiZ1V0f4LWrgrwB2qIYnRQFqqyxIOvJYY34ZZKJn8IK1pV
J48uTpQ2RKIQBd949Kydq/K5hYKaFKRVQ7PBWyAtRCoWT/vTFG5UE9Sk+7trXf52ZdculE5mnuC3
mx5aX8ZPZfWV2qck+WAXHwrj0DffBy+NmHfw3Pj+PKpwxH9My2wRgncE2GrNtWe1P2MTsbhbGPh1
H5G3+NSZfmjl3o4b/ae+/MnMyJkeJvHCaR/4Hxf6ONs0xFMZ0f74mGkHUh47Oj4MlIYJe0iLAECf
jQPmZtcDKwf+T5T+wDarQyPm+uTXlsJpsoKw2HFnSG+DsD958oZzq2lH3hSvAOVsFQHXFwUtBUiz
4lWIXp5rkxnIpcDrN2FmhnQ4ZGLCo5/qUJg16iUshEFBwzDZwQQRtWMH+uBno5irQ272ftTXibHl
I/LOUPcnVAsBzsaLGKeC3BEXQYTVc70vCWOxxdId148tD8AmWLsPNQmXF9OdI5I8lz823GMlg4QO
OkODoghSlwDhXltFhmzuFq9msZbr0L4KmlZ/SH/SjIGJ3P4l2FSFfPK+lfW+hFAP8dKncUSGnS24
/cmXFDKHFk+PjPxuQd3vbbLdr113UorAAVUL+NpUjTVmE7RfQzwqHtn4DZGqD6ngZA6kgOnJYKMf
mKVHgY8l1o70zWbXx41X4k2KlQAZzXsNQxUk7Ly+Jh4IqWPwns1VwKcKOcfCS/uvPt47aJV2kjQ0
xVJHBPvpOAyA96G72GxPXVGglXUGwB/STW36mdX9SAI41HCeDIuNIUhv7R2pzPLr/RVdje9lmzP8
2gA3lNqe4YCahTNLgx8ZYGq0pxOItcGkj7B3THfVJ9N5zJJwEVY4LpvUumvehAgBGEcNnZ84TK+9
Sadp25STgfn6Uj5SQHUgMxoCgvtv3jCXdpRwpCun0i182HGq327ylHlOmJAXyr4uwgvnNtv5TqB7
7bO/FenfXhPYJRKQg/cT9CJVrAynLa9dlL/j3IMgfRK42c8q2TgKV6LLayNKdOlN1Ef+GreFEadL
EwyvbfKUjh56yFhUFMeKvplfXftcIt6kRR01CELJRrQgg4HrwwivQ7TZgIAHLUU3C8ltnljdPOI6
tOjerIbXQaOnDUe9dRa8BNG4ixwgINvY3NfOAnZmbZhExWN9BiQYzKK0sQLQKJ1Ad5GlDDVY0NNp
fzXJxthuY9lru8orVMvKkekm7DrO4yIeJv1g+YfCDaEKcn+Ea84iQeAIuUzUQVUGl6oxPVKnNY9b
28fbKeuTkNjQoqm61NrymdXJxDWP4xApH4CsridTTKRPDEfwGAKz57yznljXBq5OA5LiuuLsyAry
aCTNCcWSj/eHqTaEIcTAhOLmQoSDNymyhNe2ebLMfMpnHvup00UTQ6AB3lAH5dgi8CcrnPjcRK1T
uCB0bekOfQ1gq5vH9gSeQHZiXbOV47g9tuUHgS4FBJIreoMJTjt7HjUem7XxiTjFizPUmH/3R2PP
pxpNp+60Nf/ynlQ3jMzowShadLB5rufANoaEdmPD46Etdm5Whb7DTvMYI41u8DkaEVqjEBOWRhfV
MwswZ//C2WRfEtK0iGnQ3XX9AWbfVTmqT3A2p0dkSZ0go9BsWGY81jbWW67nzVgvTEm/v4hUiq5q
llIfMdZm+TZNwMynv9OR/k6Z/rAAzi7M8Zw7fghESzCV1WM7WGGauYhftMNsHydWbzwW1jYaCkVQ
DMNzCuRn5vUH9SUAo6VLeSwg3KuBzQqV2AHY0fvjXhs2QPsyews2ZLxJrq2UFi2nHrme2EmGQ8uM
oNX8X8yCsCRvd/dNraT5Jf4VqjtyQSXd1LUti2tmPvW+iL2E7DhoKbQBNF2dCKYK2bllIK9NQ8CN
yssnJ9vfN75y9qM7EMS/UpJHdtRd20bVoXEXvxaxn7w2zo95q1d6ZR6R45G8FGjHwhUqf37hPszQ
0B639CKGjA8xADdangz6lJob98uKU1yZUU7EzOp7ZuswI76YkfWxf70/S6u/HrAWIBmQikN9+noU
ogXB5tIvIqbmGGp0N5cDYpA/d2yUVwECxo6GEKTqcq3m5pShbSReLKjYZHlYoAQ/Gsf7Q1lZ8Csr
irOBAtbTZ0hZxiKygj/fNJe/W63qaDlUMrESIi6qYe9SEmrmb25897Kv98ew6lT/nSm1+8tLtZzT
EXaW7uShUZEANe4XBwZ9lPuG1m47jAhsc6DNw1mvpu6hIVKMRWNga6KTEOo4e3NA/QDgQLK38Hye
P7RGAFg4os/sbRi8w33z6+P8r3XF7WgOxm9OYX1eptA0kWJ0Zry7SJSic+u+KbnsyjGP5hrc69Bl
Q8pIffzUk5UnTUtbOJ+j7U1O6IEYw3S0ADeho84CkRtaVCI3+OTo6bS7b31tf6EhFCyT4KQCzEA9
JVy30RujbuNZvCTQbqRDESxzs2FlJQkAeIEk70KLImQDVIJOotdtbzisjXkOAkbGh31jGmAVcB9t
o9/7KTmz6jhn/OQ7fVSgQ9K2t1rb1WZBGT/hGyQRkuwqQv3s+igx3Jp0uifauLbTr8x7ssFHqhFt
N/s0gIZtj4QLqwmwrkZguG0dcJ2fyQIJD5DwD/arnm0lY1bnHg8chKzAJwJ4c/1BYI7wQP3RtzFU
uhY7B0lQFmTLRsJjJUh7f0X9x4hxbSRt5sok+tDGEGA5gA4QKjbPpvgOUjhdO+lb4KmtISkhAhDR
BqHA7MWkY4E59mhnduLKaLY2zdr+lG/D/4xKnrUXl5tJNVIgFm/jLgFV6avvLUFnfIGswcbmlLfX
zeZE/R+lIJBe+mq8P2jMyvpZw3jcOeh6Y5dmJw7QY6tbu9ne2CXrg/qvMcVB86qxKwh2w0Gd377/
NfXeULU2kTy+v+XXDhxZrLbAQPeOw72euwnkuJY7zV3M8T7S6h+D/WUAVBCEIlr5aqSQ8vxy3+Dt
7pcAS5koAcYb3RTqcz4HG5dhp6RB1M7DfKyj1obAhZ8FC24P7Viei54fwKUc2EDabOm43rikNA6+
PWAUgR4z1M5ob07TvARPQkz9NwR0heiCdtjqo7uZU+RVITEEGQ+Ek9A9UJYu7WZbWxwHCYv+ZTql
px5tfMlBJ49gC46yLeTqypCurMmvufB+WpK+BLyYAacX60kfjha6E41l6wGyagaPHfTqgfT1hvHB
rf2kSEBFHHOCPIw7QqSYuvxhSjWChn5ufRzNAsz9eGgeK69uDgY6oHce7c29mLtH3JYcDeL2GGWy
2n7fpVY/DWgy+eoHHk+N2Hz05ZTZkLA4C63yp1henS0W1ZudL1f0woIyxzMtwE5TwEKb4z3J6j14
nE7UDsZWezLTjeHcZhOvranxW8/tVPQtrFGWoXygnayiCwvPD8vGe9LQOS6QXeyKLMDpwF39eH82
byJTxbpyEZFuXGi3uCy2SQKVaGdJwtxlW3ABuQeuzlJYkcpzwFUhd4mOnWuv9RDkeEOCMXrVYWHH
wgYl4BiMpwqlP3fjjFudUFzzUr0VYQeSidfGTDYXPYiieGzPzoPI+E9XfOKjvmNlWKSRgLpqO4+d
rLnteGHE9+fz9l0phwr6dtwaIMQCDOPaej2D6qMSmNDMQh9n89vqraixutfMbuKpICCntx6yMX1x
lnHDk27ukHfLqDLgoQ7Ui9pRszRNpYPYjscd1w5d3e7Jd9H6h8HIT/fHuLYDAarR8YCW6s9qWrHI
xEwXsPPieYnO8JR7Zph5AjAJVBM3xnTrnthbPi5flE9AZalWJ4Z+Hiyv0XlMF7qEk8sdRBXdlgTv
lhXzes2amthDlzs8ngwQhQScR/cnbMUlkZ5Ezc1z8NAE7ELxf0Kpg/vN5XH22oIwo5k8aGMecv/D
DJItJ9lPfO9Vz5T8dd/uu5L89b6DXTgiWHVwa4BO+XpgU2e5BXj48ZYRBrAyGcJee0LABEEPciip
bqAa7RQhLcsxGkHKGDQg6TyiMQLRwUDfANwlYFcR7MW0smknau11qQtxnFnfoAdkrPYV4XueaIiK
LO2lsdLsqZxdc+fipbgbE2vY58KT+mpkq5lRfvntyLDBUXCVVITKubUsaKU1wREd+6bYFSLbgRtl
33TR8BH5vx4KF5CW2eK9vj3F5Gz+x6ZjK1vbRPcSHD8VMflcvZXf/L/6oMKbYeP8WnNGFOR9x4aC
IsIxJZ6w0eRQehVD2mPxAW3XljLsFo1vvA3eM3bqBBoyBgSoVr6L5GdcBBKkFg0FFkPEhv2YZvTz
NLch0Ng60DZIHh06hn4w4geFO0Za2oRpujxnC3QIRhJ6+Q8wFsFX9KBqQoZsb0k/sPGEroIDYfzL
fSe+PdZQtUYEgvARsJgb1GppVgyl/UrEVflpmR7Tt8T8SPWNrqPbKx9GEJGgTOKBO9ZRMnKAK0DW
w0NGzkg+8m5B694Q9qC6R8Y58rMNCq/b8xPGQKEp6X91kHkovlsnfr1MpUB6zgWwqeRHrUgQWiUb
jrRqBmVCC2gmFH/U4kjWYYMarSbiLvfaaGm8HAUfUzsaMy0P99dodfrwjkVtHVhLJOyunUmYCagZ
LV3ErfGQ+1o01cdspJCA/5xuiV+ubXxUfCyk7FxZiFGO0jznPC1mV8R9Tn5WgIaleDmPgSYA7dCR
KdfYZ41vgUlXjYIoAU1IQE6jY+x6fM3SpGhxQE7I7Q9JMj0WYHHPX/UmNBHDVO6h7H/en9BbLBFy
JZKa4R+Ljvpu0hZotJDagUMe9BMl0WcztPYz6BeGIImacApF0O3EwfzkhVtEDGuLeWlacc8E9BCs
WggWkyTkk+3z75kO2VjBq8CtRvD2pKa3UeBaNekjSSPPO+TEle0nXJ7WhczP8BJ8QhRHeKejJ+OQ
VvVGQLESnyE2BH2jhh2IJ6HqP1bu6ygbIikyT98gTmiFhbU3Sge6QafMs/dce/HFlnKM2pWLIwVG
USpD7IfzBSHNtf+wtEURLc/a2Naj5ht/a97mt+JDciKhu5vC+YtBok1tkLV7BOBJvH4loScS9dc2
vczoTL3hbQxKOIBtukjvv9530rVdAQ5lSNLI1DnwENcWKpE2taVPLULdl6L+NrVHit4IP9vptbnL
0hod8ltJprUr2IHYD8pDSJoZpnSki1vLAw2pNYNOI85T+8H9UjT9QX+hvojc1PwLT8YNb9kyp9zF
bUp7N0msNtbaOUhGEx3bxl4r6+/CfNKNR4Y8xv0pXTWI0qrUToREk5pMAHOdS3qmt6hK2cs+9UoP
UZtXHsq6ro7+OHW7pkNdLCnT5V9cSogQZaIGtVU8rpWZFWbRSrLFOG97GZBm7T51iwrK9N1WK/ia
Z8qmK0l+j1KuikQbMj7NIsm7mM4N33WjUaMdHbfG/alcixsurcivuHAVU1/0UvOLLnZoEuSFvQNf
Q5q+WVxsrNmqIVyyEtvl4mSRP78w5HSD7XdJ38VC46FBssgc3nL9cwd1zfsjWpk3yKGAHgsNo3B/
NZrPmS/Kzs2G2KiKZaeVff3sJmm5Ad5YCRsQZMk2fZwZQCMrF+xAkzFLB9rFOOffgAGKoS2y1+zs
cH8wK2aQlJNNcJD1BZuZ8uaqaO0Lk7ldPOR1gLJ6gFkz9WFjylYuFmCA0doKAmU4g9pCCkKrZIa4
Sx9nkOsKSV8XIRvb3wPglfsKTYhnNjp/SCskD3tg+gE8djF96CRWzqiyqAydkww287+77INZPZP8
r/uTt+JyuERQ24U+MfjZVKWkmTnt5AHwFrcaCmF0tA3QxgA/2peuHbWApG1M44rnmWh2wnMf1Vgb
QvXXLg74kD8bmd3Hdevz/dw5y0ljzZbQ89piYQ+BZwD1GtStFZewE0hGOOXYI0u0hHoizs0Czq4X
nbO9R+uX+1O49iZHkxiOtHd0JrrFrsfUskHL0tweY7/Sp+cMDMGRT4QRoxvTPhK8Z8OM++PO4cTY
Uy03HgbDGfaibIyNg2pt2KhJocMZwQ+2hDJsbhWoc7vFGIOMrD5YBLh4oU+R09WvhlN+mOHeG9fa
SlYeEDvk4qSED549avea37K29S0yxM6S4+4EQjUSep7vfQhaoNYJlsq+A8s5YgvyjPuGPVapj5SF
hqYRDSKYG5+zEkdcfY1y9RAkk6ZhdIZ46jQWmU3S7QZwgYVZ5dfRVJr5Q89M9PH1bf+gD+kWsmjl
zgWqCMEE8NZo1lLvXJ93eVNV1RjXuGhd4X1z26eucsKl+73w5ZhB6WhjxVcHfGFR/vzixkAjpp96
QLqi/bg9NMNX/lYm4ig7qcxgcs9z9vm+r68cF0i7ovsaWUFUetULt0HHQZ04zRQv/ne9jkd/CpIZ
uZ95Y1wrZ7qkbUZbs9RUu+m5M93BtkXhT3Gx8H3PaYCqHIipv9wfzYoVlHIlw7DkpQSd8fXsecDd
CWqMcyxs92wS9BqnFt2RrvV39w2tnHq4bSFzAQwlGoLVhKo2dikoEvslLgaHPMyN20acGXwj8Lq1
IoEO4NPFCQAxePUc4s44c7+3h5jkDQCa0F/cgpPdThgsoBKMxytaU5DLuJ4wnqUkTcEMF7cz3/kc
nRGuW4SEaxv7eOVIlYYQAwFWIIWNFEMlwtJBn7ox1uYnIjVjmubZWYoXWegDneDytc5+JeOPfsw3
7qdbB0eVSr5DILiCxJn6frRyalgJbad4+pH7uwGopz7St/ga16ZRdhM5SH1jwVRFEjMdMh1ttVMs
Zh5V0O6j0FnsvN9/6nRAKiCZgEnEP9Cnd71YYD433DRtl1hLPzBWBP3y930Dt8cdXAGdKu9m5DPj
2oAO6W/hgDI7Fm4z7lihWcihQEkD6L6orrQhYgawAdNoVxs37pphKMb4eL0BdYeL59qw20LOoVxy
DVB/LxDzHmJCzkLCSQvzAdgEULveH+jKeqH+i5VC3ygynWoHWO4l5WgN2RLzqQ+08eiAgnmaD/eN
3F7eSEYBDopGX7y1ccJeD6pEigpnQrXEzXys2r8z0wpL7YNM6dvNhqkVJ4ckDkaCxCGc3FbyMtA8
mUbTFws6Nbz9RIeXZXSisbMPLllO90e1ciZZkBFE+hkTCGZWJSRBPlh4uTZo8VBRP3R7LYuE2GSt
Xlkg1OfQJo09i0e9msNPXKoDFDVpcVqNEKGPl5SHbrExa7d3rUTAQwQHPu+4qGUrC5QL0kFqTYt5
tZuXD6T0oPdEw8w6mOYQdlWyM7Tv92dvZaFsoOixeSXuCZmda5PAgidlaRMt7ic72xdtVYakGJeg
dPipK31tY7FWXBAlVbw4wNFl4vhV9lWic8viDtfj6lnYdchdd5/ojx7wTFO9xfSxZgtkPBAlkc8B
sFBfD63pDTBCJ44eIxOf51PUTnmYl9kHZjyOn+7P4i1DEgg/QHYAcQQLWlqoa17bMme9LwRtjZgR
65BMTxlJd3QUgSPogWl/Q1othdyZRfS9VTdPdEh2oG+G3hs79Zn+zNJhryX+5/sftXKGXX6TKgjf
22iebSZmxCXLd0seTcmeOA+ddai8t97qti5U6ZzXRRqZXkN2DUlDrK7aozll3oKybqnFxDnStAoS
8zUXNJr53q2eS/KGIi86Nff3x7iy+XE96JD5fafPUzOkeSOsEazEetxVcxaM7jChZTbZ4oRe8aQr
K3ITXcTAbmUN7tIWeizH1djo3NK7oBZLmIIY0Sw2CN/WrCGhjnk08PJBz9m1tQopr6zkgx63ehUI
FhrJE9qCpw5s2xsesrL55bsKlHxIvCIKkofexbgMu2Raklp6nAt3ZxdDGWS8GEAyDQhrTbfS2Sv+
KNukpPS5BHurpSRujxBCmBM99sc2Spz0GXwdhf2qD990kj6RMb7vGisPR8SPkjRaoiuQOFbmcRRu
SWsK1ISBhBofXpfmt1l3UH+YT7a9mxqy95K/+6Y8+6V/HpItfceVsoiMX5HIxWWLiFm9Mgq3o46X
cuy/6udcpJ9nw9vzSjuRznlgrhnMgCGVwjwgctoXuva9nWYQww4nELi7LnnL99mZvaDj/P60qBIQ
uP7xWSDkR2gDNkas//Wi93SoOHeRPGg6EZkUNq2Pwov1cU+9r0WR7ZD691CoKn/1fpCidUIApk3f
BqhjtNqvfLTOBXrMEn/rw1aqHfLDAPKVUpEgaFLWiwLZkAIyhvnC42UW4PBP56jIWeC6/S7tvWC2
QPBC50PbW4f7k7JyjLgIVZDnRZEeoBTlFtT5SC3IlRlx39t+MJCBA5lOthTQ17YbGrJACgWyF9lE
ej3z42jrNeBLRmzxv6axiOx2QSrD3Cf1FlvayhEifz+A4cCG3Z7FbZGbmWdWRlwvZlRWaQS0C6h+
0iAH+Q7bEuxZt4YoGYJskF16f2pdHCNVOkFmLMPCVYXn7rmNZ02KVtj9NBEvmJCy+E3GrP7zSALK
byDyQqHqHXl/PZm545SZ684GQBV/2bUbAR6968nT2PUHp97K+tw2YWLTYMlk+CzfOyoViSWyvksT
x4h1suyaecEZSQInNXeLBiZ+pw8Thx2d/DnNv/useOjHnwy6DyYoSOZxYwOveRESI6AmwPsbzaeK
F03OqPPFWIzYm09++3kcXgv301wf7++IVSuWFFhDEz5uHOWU0IfZd6eOGDFk/T7qw/Rkiqo52F73
d+I7W2CVW8w7pld2NoFyD3WJm5atGWLgTYkTK65aZL7FwS/3QITv7bZ8mLT2U5q/1MMP5u+63goW
X9sZtIto5eLfbuTyrU7NlbFjh0JeG43LSA2oKqVLPU51UVMrbqqDP40gCaoCe3oFj9X9Ob5tHgFO
7NKQMslpYps1nUoYsh7JCIRKWkZzTzr0SZ7Nuvw0ey/gNRH6qTb8HcCPf1Ut2SArWnnXoHUagQbu
Zbxu1Idn4Q4LA52CFS91ku7yrhmOSSG0sLHQTnB/uCuH7KUpFTyqizLXeDFZcdVoZzLR1xIsivdN
rK2c7E0B3g/wTbw7lUPBAitqlVtWrNWd/dIaKPFWY0NO0zSPe2u7CrBmD0uITBJehegvVezVFSX2
iN0TD3O9E3YXOe4bsy1Qum8Uutbm7tKQ/JCLI1bvtbKQ0spxxcEQU+fBn8qiy7AAyXlQBSA5hW2o
dox6vaDDZLR2jGIQzz76LmDTG8CltW1+ZUOZrnlumatVwoaBaTezEALAkNF41BOIimsnZgBLvLBn
n0b99NG3h4defGD926jtBZpe/txTLoerTKg2e0NeAT2BG5LuGqMN5aTmPtv5W7f+2g6TaAoE8hYy
WGrKfrbbGW9GTCyl4AKrQQT1ZhQbedm1WBeJbER1qFSjEqoC8XyHcxAAuHacVB0420u9RZzJbKQ2
XTFETQL+fUMfXgarcinQ7vnJTNCS0vQuO3tWttVmsLYtUO3DJkT9DX8peQzbr82mHhI7nvpD3T8O
7dl+23TYLSPKPQjmumTmoDuMG8MK3OUxyT7SpAj/3fpdDEZJWeQ9MHba4NuxgP5nVXyzwJg4kI1o
ZtVJLowoSSxk0qq8FJgxpzoY0zHPXoYtxaq1I+RyUeTPL46Qpk/rNBMYB+aqtX6MIJb/8y2FFbfR
EQ2iEV29ShIfEBvNF06c+T+EvgAO+nUxe7xaf/+xHRRS3o93EGciNXw9kARkWUNu1bCTgbqqretm
5/qJ2DVlzp/QOrY1rrXkjsyWohaFVk8g+RQPcFnbiULLnXgEHz9ECiz32R0f67Z+ptDGcUCGW87O
x9w5FE5Q2e7R607Dm1WCL2lXb5E8r3g9JLD+CRqksqqytXqrWYoanG9xgtdb1bwQkUSuePbnrV6P
FXe5MqRsr170HgPAA+4CJUpUXkHn/eehBxwFrfPAECHTrpbQSxTwtSWR6wixEFYgrQ7MWfLyL5zl
woji9bbEk2Ypd2JhQHjl7FaPoE4Z/7i7HGTCwNQgY4uqOBApihUwJHdewnpHbl+U6QPsX3CXb+yv
tZIVQAB4hUBuG4e92q4xsC6zZ+Q6Yk6L+TzayRtBXTMaOMBeLq01cOj7oBnEa4md9MHzDuVSgmwc
mKwt6Y6V4wrvSgNwFVw1EvZ5vQVNoHXnZqBurPtvrr0EprPnm4WyVSNIhgMCqUkCI/nziwNrzsdp
5G7nIuV+At+TaTwm7cc/9w40HPyfCXUcfcpKvYEJ30SGLdO/9+xLT9H7om9A2Ne27aUh+YS+GEum
ZxOaabgbm+JrmXnRMrylfTz0W2XgLTtKDsUnCbo6+h522tMy2p+qdH5mef5r0DYC0q3FUZ4udu3R
QSSNC49Ha+sUtBAzyrLf95dnw4gaR+TjSBO9YW5caCg1o/14yB+qJLpvRE7Jdd4auU8UgPEAQgkH
7ny9NG7fJQ6dfaQlXaht49wzQqeczZ1oFj/M0bWR5Wl2zLxuKx+qBm1IkuMeuxAsUZzCXDiEIqoE
Kiz9F62bQl0k0BnU2SO28UNTAW+ft5HlN0Gdv3jtSzYn4s/GfvMFqrukPO9yizTn3tpDOAyVIOT9
nDYocU5CuTgC++P9yVZW9H8NeoAfapIhVwWnWxoUzZ0EQ7bosR8SwGaOkHLfKEUom+DdCBIkLvAd
qDHhOXO9ohM4tb1pKJrzZP80p8ekScPFCVJ7YyzqefyPHTkQsPzAddTKowbW6KWUyj1+SiPP+OKH
FDB73Q700DcOxt9D86mDJsb9GVQfUe9WYQ+XP5LbaJZQdp42W0yQxWrO6V+EPIDUugqKV83ZV3Ud
mQeIUAT8Z5LvOT/wOZysqO33G18g/fJix/zvF+CdLSt56MpR4iFtsVhiEhdqcw8feOAH8j9z7wdf
mmBvoO3mgX3Pv/DP960q2/Qfo1KrHug3RPXv03Jxgpr9ZI66C7EoCs3Jjn7IkQqirAmr/GCYTyyd
N+Z5zZ6Ph5kLXg90pKlOVI2tPZDUxPto6t4a8WY1+VNNv9QsC1ziH6e2i+8PcG1r+GgnAGmXzOtZ
yqzqzGaN32T8bAhveB6NuT/R0X2gYt7qo31ny1AXEEqBDnCSKJsD/3S9QfQS2Qzh5vws1y09dqf0
mB7FaYRKMlqqkkN9YifvIX3sTuXRCpOjyJ5SekarzG48Z9bGRKt5//eVvfwaZbvqYilxmxT8bDZf
G1KEifelSJ6KxD20Dtkzbj8UdQc0+9v9+V7dSJd2laCttbwlmW3YnSaQzlfRUHkhusiS6Q1rrJeh
x0nkp19Sutdfhjl0mg8i7cJ+azut7CbEN4ikdGRZ8VhW7p/BKZD/H/EZpT9GhftUCGiLAAVi2mlo
NRtxyHvuUll6kPhJHRXceeAAUKz5qdsBtcn4+dGVO/ev7gzZvEDsm6ON///2tx5AEjNKd9n+nz9l
+GsIl3CO9F0SpKEdapEeInkTGeBxNDfCsbUbEe8A2YoM5JLEdFw7Zgl6srmdMBcWxKIh+Ojj5fF1
saePrQsUb0GAy3oiXn8ayxm8FvTYcXdjglZWA61uAELLhD8efcrpClqvuvLGqj3344vc6inQP6dM
/1DUW/wWKwcM9rlE4SMtBKSWsglzK9OWsUJuZPSeOzKhFPfUaihPLg9C0i1vJBhW7kRYk1A30D0j
ElU2GVojDYj0LO25pYFxWKKlCir2xzsZPgxcmwc8PpL4AP9fL5/dNlnZViw70/SbAUaJ8uh5EPvq
I2qAPZhHA2PPib6xj+WKXHm0NIoeRcBykfcFica10ZyUtW93Y3bWkAHbLYNRn8mcIScwiPKpBqlL
2BpmGfZm+6EFpGsjDr7xFwSNUhgZEBopKqPWCjKaOEszLdl5plVxHtFODfJKAHV8lFgf0hFCn+Xc
b9Fhy5NJGbIt9V5l1z5wpWrdvpiYBZA5QIuNoYU80b9O7bDVwHHjnu8clWhmh8PASdX7Fo1E/YQi
cnbOsl1to4MjcP19srfot5Qd75/EK3OIjs//mpI/v7zaSw9KEMzJznCVT7nJA2f+aA8vhFsf9S0o
/ZYtOewLW43RVz2wCdm5HoKUfTK+pD+TAUKS/2IrAMqFxAYgfTpkQ5X9NvTIMNu1Dr8oPoveQXvZ
s8sP9BEVHvpYdQt4D3/dn0W1moQ1Qjx2YVK5z1JjIGZlS69g0wtYZh4prqt8siNn7kKwFId53u37
ZIo1SJw4brhYv6ryD7trbz5CuV8GpMpcm2DcjRuBgbk8Vk8u+Ug2Tmn5W242ANIs6L0As8ON7gVY
NRc2G/CYNpsDig6M3AVj/har0u11JGf0wowymLns6hr5GDhmezAaccjBv+ub5KDncR496X1UNy9i
Caqtzrqbw1qxq5yjjVFB8TGB3cz4BVjVbgFtKtIrldgqK/0/I4S6GJjWgUtQC2b+oqVdveT5ufQs
lP8YGHrwgshDf2k+6YWeh1VZf9XZ/KPp8goqdj4L56x+NfvG2bj718aMLmJkWQHmAhJDvfpFBgQg
x5hLgz3Y+c7zhp0PICLZsLN2doJwBfVmZHQRdilz2/s8d9rGy84AP7Xg2jc+u6O1RaKxdnheGlFO
NFSz9cKcbQxGlL+cMWx+MKsMU70ItZxFDuu3iIZWZw9UAED0oAyJTOT1sda36DyZDIzK1z6W81ff
ZaHrhJ3xP6R913LdyBLkD11EwJvXhjmWIik6kS8ISUOh4b39+s3mxh3hNLGnV7oKaV4m4hTaVVdX
ZWU+CHwMy/ryBw8Ml4hWIDYGDDF32dpGZNqJM8bnEnxR1g5dQG6SHAeo8c0PSw1IkyvdqWg4v252
azrRicyaNXQ86/ldGulxURjNhF0q7+kUxKVr/WhCF5gW8DsJbG3tj7Utbn+MPQ3TOIctJJ7cMce/
SuC8RBa4zRGFkzpPMyw44BiUkoZkvaAcuG1B/+goBZkKr11iI9hTs3aJzzEa8P+wVPXh4YEX+PfH
ua2WDXNiz2wLyHXjTuabYVQQdX27vuKfH4VwgWsr3P0J6BpFVp0NoSHLS+wP+592kPkmEcQeWzfJ
2g6bylU8IKsNwM8SFoOi3Rb0brWMOoSm+NeHI1oQ7iLJQicrZn2Oz0vKRPPuheLyIgPcrg11s7ST
EtMVqpFbUEBHhbJuWyd/tezcrtWarsMYMITewjl3kOaJBbjXLR+GxjbEgQwLhLD6cikkRaEpVF7i
c61Ybq3OPmgWfKd9q0XouE13wrJnsgn6K4DDLw0NxtDqdV7giNsQIU7iZ0e7bbWvuJvwulduBmgo
Xl/+zWuW9Yr+1yL7otUuW1S9NqoIFumdhKyKnpHqAboqnmERxTULguac6xY3t/XKIDeXozxbiYmU
1VmxnqI09+vmZjRFRj6gZvxtgBwCoIZgeocyBret06Zom7qV47N6b0Ji4QRuJf0p8s1d76en/M24
14OMjI/Jd+uYRORQJ4Ep2DM8MO/DG+EZxPqXkc8A1vZyZttayoFaMeNzNgfj/fIz98z65ITHpbo3
Mv08a88tsli30s8IIiaWqDmS7ZRPE7Cyzk1AS7NonDULvrD9rg3o1uhkV65v7PE9n//mYkLaHG9N
sMmglZCz5dCSGkWosyNuOqRMx9xjRLLe9Y2z5UgQfSHHKgOzAirfy/k0Qg2OudLis6nHe8dJjvMs
yqxunXMNBtiCMX5PbsmKru0BBLbh2mWZ6GUQfTPn52kSpFPZDueXBnRRgJrrwPR+kowabS1WAdmE
FVTbCoLwMuj03u0Mko0AEc6Dq9FMcOo2b621UW5oqYZjrpswms9vqNuMoUyanfFiKu9mhCaynh7C
4fn6gm2Nk9UvVQu1YWAWueu4C1PFDBMnPiPqkpDMjfzlbN/VefBXg2P5SZDDAA6BUPNya6RGaJdl
S5OzNU14Cu3QIGDNMTGRj5foPZ00ksQRGUX50Q9sLb+SrFEXmTIAbzHQS7tl29YmarTxWcOtE+sA
YPQ59EKNkiBDWkdf5hdJua3D+qiG97Puqj/yw1AHzXtiPgLRIQgPefj8h8MxP+pXKBWiR5X7GlTc
0bspYb4hovqgPxf39o8l6L9G9+NX84Aq2h4T46XnAeqPbvQDBYrry/1BT/VpNlb2uasktsHGL2mw
D0HJ8MbwjJ/T3eQBEHjfFSR+U3bLyfElH7jRIfwSufOpOED1++n6V2xuutVHcNeL2rYtsJzY5+r4
VJuSjwwdQTtMk+9VK6CoIWSRiEp569LGbQ1OTsBUoXfM7b4qStJYTZLknC3a0VTd3upvhsKrqRNE
d/mP6+Pb8utrY1w45cSjQ6MUxuZjvE8eehVHS+QGP5cP4UmB5UBnCgCXGggVLvd1rPS9VPZZch4A
zDfQxG+Y3a8oHNDnoB2rtL5jYanmpDdR+Bq3kWAjbx8rFBDBOowqNP5zab6soiZsmxRjdOEf0/sy
8YqH5NsCttHdeAf0b3wru85r+SC9Sq+jI7hntkePbghwcgLHj6T0pXlL7ZUlMpAzNe+nQ5x64XOa
kvpbeBeSuvj2z/X13AzAUDpkTYdAtKN8emmNQhdTmqI2OTfdtJfHeyhI/ox7cJ7aRBqfusY1vCcR
o/PmIcFGBVgLdUvnw5Osgj4LaWfI7Q3Juf9u7fun1C1vs9htT5ZgKjdPxsoONza0dRXVABWCs2E8
OwuqdbZXOGdd/y4dhkZEQLF5xbE3+H9Hxd03popNGxew1nm/kJZ6DL3+vHxBwVKYQmU74JOnA0wK
TVR48mOXXK5ZvnROmEqYvzLP3IkGtU4MyF7sIVVoHobnSdtlKSmfW+tGRZk0FCXAt8IUMCn8a547
noW0jGGVYqDB9EPbdXDm1/fk9vb4/fucI0+BWQSbPn5fvYEyjgOSSqe4saxHvHgqCFvXAnP/j4X7
bY/z2clkj0oKWMS5aLX3JLF2RZUfOvsuLCGXBvnJ6UukETUTPbYEq8iX9MCxACxnDrNakJ6Ppn99
Erevw9+rxHdulUWchG2NWRyC2Q+/d4HeEOXQPkvfHM/eRUcKZkeZzD/DV+tNV4h8Mwdgx1br3fXv
EI2SOxXqgPa4ocVnRKCHl6W3YbhtalFOhEWPnw4EwmaUnBj3Bj+VUkLhMtnRW7zo+GrtZ9c4dS+x
G56a+/ih9kXt6JuOZWWPcyyyXsp2FM/JOS13OTpEUANy2q/aeGPMt6UqjC/Zz10bHjeHhtQMqK/B
nLeoBG2o+b2+WyqvPlupa1R3zSjIkm0WTECG/+98cjmmqndAKBFhPkcX/fb3CCSO7fkfdPWSyW8P
oSBy2zzvK2tsdVfXQamZA+6ID2vVWXUhhEaGX4b76/pG3PRaKytso66saL0VzXYzJWdIY9/Nnn4q
99cNfIZNsLBlZYFzy5BOLQqqwUL/fTohFr+ZTrlf+QnAR2nQ7Xpv2s1fUxEI+0NE+9ru4Nzxkhd4
FlPsDn2nDG76phPoM3iAqgGXkB4dv4WM2uPsUe9F2sl77ZW69a7cyyekIvaGR0nozoGI31V0IDkX
voy1WWQ2ljTUc9gxrAZPk14EFNiy8qHlBvEbdhNyjrutKJBPVErOcUZdGkL9S+S9NicXqCpwZAEe
iiwKNxCkeFCfiB087YIBogk7/Tge693wT7bLztNDdCrODjI5rdvs23O1636V39pd/qj5nd8feq/6
Ev2sdsLUDjvv/IqvP4obtxaqIL+Y8FHSbROofuW1bkdin3433AoEs4JtzQ77FWs8Lc+sxlWb4SWN
i0R3QRQBVNvPguRuQbLdTERSXprIHOdbFxXlSzPH4NAj4I376ds/SkCxoent+F27lf3ux/LS+PnR
2Cn78LbCtZXcINxRybiPdt0T+mr30i4HbOf6NHxQaV+bBs4Jx1ncayGoKM+efCPdSuCc1Q5oY80z
4P/J8hjv0+P8rO2L73j0Hc0T8DHWPfUtt3o3K9LiGfoY/dRc+U4+JyT8IiJi5MlpP17fqz3xMa0r
99YuuSGVKVZJA1rpuWZ/Lfd1QRb1+J561+di89GwNsZ5bDuqMhDewZh8dEhMtF3wTSE6Sfzvorfg
VviwtsR5bQNyOjrYfvG41d/77E6rfuWiVOWm317b4Px2L8mJntpsg8Nr0luJDCQhFDzN6A53Uw/Z
m93zL8EMMr9xbTdxTrvUGslwWtiM7Dmo+sqNC0DNwmzXRfO+CpcjtJH28djdT2l/azv0yzCGQZVN
nrTMO02p/Uixn5b+VhJVM4SzwXm8ae4Tp53xZc5DCgDc7Gv73s93GSldyR18yZu/Fcc/pTj4tH05
l9aPY03HBess7+Kvyx6QjHvdy4Pa6wSx4lawsVpsvpqORiY0AvQY3ugb5+WkE2ja+iOh99cXeHPf
ovMF9XT0HaJd/DLaaNNWniV0LZ9TUDM2yi63SjcREWl83D6fdtFvKx8vm9Wh14ewNUqJpmelOcTJ
L2Wie8veO0xPdB7uJjBEUOiLqkPlJkXvDtq4p4qbhzMYkyqSLfnjKFmk6LudFpbBUnUo8un7tJb8
KGn8ztJuHbm5CevswUlDMrS1f32S2MHiPh/IO1DzIZ+OihOfB6iUEajevKNnvVrcqkMng0ZdNXoq
hIwnLGXDWUKnKSOygITU5xJB3k36BC1sQOG6el/a2W3bBHHqQ+pATZ96zWuHyFUzUf5hYxMgdAAX
usNaudAJxW2COWvwwmvjcwTwWzPQQDMRPZeLALghMMPnq+ZIT9s+75D47I50SLxZoW4H0dDri7Vl
BRBGFAXRdWQDMnk5GCxkryQ6Em8Qlnf9Xn4Xlmo3tgMQkr8tsC9Y7eZacspOb1FIzZbiNJbGMben
oGnm56WXg+uD2XC/jDMVbCooPAKdyD5lZSpswAk6q6gKq5mfDrFnz4rmZ9Pi9Yk/mW22G6j953hI
mATNDzqRGUksl1WMxyHB4xXzN05+gb6+Jh39pDdJ5hR74B0Eb6rN1VpZ46IoxWonSymBRdBHrzO/
p+GPUBQRsSuKP1PrAXEBEbCcdttLanzurGXahZHleFLuDK6RT++9QaFireuiJP+mTXTRsl4HMCbz
JJgKbVpJylDqUzpXpjdBb+3qJShEFcWNSwJ1sd9muJ3YQq1YjUrUTsEU+bUYaaBE0CTvpP20KH5d
SRCYTY7SJJPru3LzAOhIYIApDbrJPDolU3M0OrcGwBDJ+HMylp2jUm9MsxJshObfnABkuIFWgveF
EMflCTDLVh3rDkOMlUPtakDLai6IjOogrHbXR7V51laWuK0o6eastQXqMmihUqIn0Bep2jnxoTBX
CCxt7o6VJW5Hoi2hK3sF9VPWrFX4bXy0CzdMn0ZRZ9zm6VoZYm+YlfuQgbnSweoPQ4m8S8pjt6R+
LhL32YqyGen5v0vEedyxHsABsWCJqN7vYtUIyu902Jn2WdHesnxXWCinmZRE7ey2jWAq2W9/Otwm
OB3BiI+OCP7RZ+qJZBo1ihDa8r5E95Oox0T0+9ymsLSw7QYI35+j+Jchvwnvkq3fd0Djj+Io+BvR
E3+5QoPdWs4MqfdzW9Xfc6otx0l1BsEZ2jqvayNcqNwZeVYaVfJxhoD3StEBlOh3dv/r+gHa2m1o
CWTgQiQgPpXD9LkbY1NJ43Pj3KTpe6NKAr+zdW6QQASPP+rlpqFz45gNuy2yHpOF3JXZzDs5kgi8
A1Hyo5QIHxibS7OyxkVFNLX60E6BwEnoCIUvJYTg10wjtNFknUPSXh38XE67xzKBpLLVDKzdaPzS
94XhjUreeiDLe7LTJRMspuCzDM4h2ktTWnRk2Kc4kqDIKetB2sgiWsbNtUQbj4q7GbggPlZr2nru
BrMGYFOD+g96aISLuXV3oT3vXwvcyRr6Yuq6HhaAWX4oszSQJihnqCMx+8Og66RS9WMXC9zFxg5i
yqmo+kM1kWnjXB43paNQztEAjllMye2G9NS21V3fy67SsV4hGu3/+Ehc2OM8vWXnU13XsId9RCha
PKzoZq7/4j6+sMK5eUozPFAUWKmcG326yfpfWXzTm4IX6caWcNCpw1oq2czxrJaMhjKVa8Q0hR3u
MyM5oIHM/vPNDe018ABbKli70J96sT7X536rOnDxY9zk9wC+mamOe6lN+iQoovjQSjS6a7vSn5NY
IXFalEFplb/SIYU0MBh4To4GlsdGWw7t1ItatXkWEpY7wPdYIMVHPwmekZeD+48ZGbGeZ7iNIyc7
FWZ9lKPvVRq+xHEaONQkZoUEvIbWzYUkJe5LG0rwWVCm6s5K01Omj69yYv64PkmbBwKIMBUvDLSW
8bR4WuR0eaZhjiTJixffOIFmE5krKkrFiexwzjQJ66qTIY5yplV5HDJ1Ly8DqalxUErl1CR/yF79
f6f697D4F7ucmbkx9kAc2RMBzG4IvTA81iLtlY17FSHHv5PHL2hrWRVIa7GgOZHDu2+p9RxqAgey
bUJn8jjwxHgEXhyI/yiJ0YVTg3lTE6Rmp+PoZdo3bbi/vgtEVtjqreLEmlo0HTJYgT7u1LoAtqe+
0EttXFyYLbwpPzRWwUvIGWl1PekXoM9q2+5JMhmWO6eTCN7FYgAuILywwsUIwMnYha5KLAg5Wvbo
6q22C5e7Vk6IERpuFx+vT932xv49Km5ja1abIB8QoyhvdKfErJ7S7K3K7mQI/RRUpEN6dXAqml8u
pzBXGh25WKCaEk0ligWCIlCFyd/68jZVqStMR216fOg5gigAZIp4f12aQ7LIQmoIYxsrF/dk+zom
T9dnT2c+79NyoccOETAjZf/EiKPbU9nUGJHTRbGf5FbtRTYt3blOJTIPRfLYF7JB9D7NoJ9cg1XS
rr9NWjsSR4p1ooAf3EX0khC9q3/NE0BWEYXK7RIPOaiJO8ddpvG7kbU96ZTimdI59aw8CU8At9qg
PNHA6Z3OIdAbSzw/O30VuoMS0dtljKCdV6LrtKozmxT10PhIipSuPpnTWaGgjNDlwvKVaIRmrd6Y
oGrQtOD65GxP/++54aaf2nW6VEmUnCs6ehUdPCkSbN7Nc4/GMYCb0Ikn2+zIrs49vI7dIy2LbLZx
r0Rnbd5n0MYyRFHXFnIF98tvO2ykKztmn1lJCQLEs3nMHR8KaZLhhjpi5WP8UzpopWDiNj3Nyhwb
9socCLZQiYAWPMD6pBdwXommjPNioBvt1FDBb5dAjOq3zXF5vb7qIgPcqptD15jljLmKktBvtKdm
tMBSfjclz/+bHc5xFZmmVV0NO2F27JqdDURweyOrggMuGA1PANSXvazkGqYrfOq/2Hfx4yTAgGy6
xN9rzUWM/7GkocxqID1RhlVi8FujT3ZPf4yd74gmbNPTryxx4SSwC5q65LCkZAHaSHvbx7sI7Zay
qJt6+9z/e1ocLpxXI21G6RyGLNRlp5gM9AaHh1xf/s3RoJQBbnUFNAl87KK3Y4/VZ8vffHUAsGJC
YJJhE+vdFFFWbI6HPdfxB3kOPoZppagoCxDywmXuEP4SbcpJLcKRbY4HrPQM/gC8ocm5sgxsBlJs
1MnZHiHqxRraLJJbUBSojuCOuz53m3sOyU/GdAzmWJVzZ04dhnlZIinU5n4S+9MQAIFX5mis9SsR
xmnTl61ssQO28mVIx4+J1MOW3RAg06jgBhD9POfO1GXIQ30EhLmHADVpU93y+igUOIHNDbAaA+fS
pFrLG9DGIkaavnTGu1Eeq5gKCgmb6w/CERDA43kKePnlPEUoaODVisQQMu50QcthppAmowRMxWMm
WP/N+wwq90ysBhrUiM45Y1Uv9QvClrOKYok/DwvoJGt5F7WF4kVzH7toTrvR7VkHGfRUkclWKoH3
3ppSVrJFwzDgPkjCX35BYrSMtKDElC7/JNHj9Bc9otBd+f373O1g2rQq0gZw6zrqvCI1iVX8qDXB
vtjq/XLQesZaUcF5i6N0OQqtBlcL1VARrMZTJte1i2z1uevupj4juVqTwopdqwSCBQua5vdJbwej
0ZHJuLNiEZ/w1owiUkTrFahImBu5/Ja+TMxwovgWEBnqHnJCtVtm2e3Qip7Cm4YYyQog+5Bv4Hmp
2tIJVTub0e+zqO+gz3R8LYaCWIxz51/3U2yR+OAa4nXQo4LaNTJ53CLGZTfRyurRcFamkH/oz9V8
W8gHuqhu234r0cq4iNTftlwjZhA6q2AzhofkZtGY+nRqoNNzjtMoyPeNA7rkxJ0j1Q3niIQi+oOt
8GJtjhshzbtSbRQF+bXYOihO/phVOUAGSk0aOT78xWz+HhqPyBjUEowAA4Zml89o14cOfEMKZyHT
V0291+jiyaL+g60WC5CP4HGE6heoafg9WXR1nEDDDCm3KTCU9FSCLSn7CuV533ZykiUePZnxbR2P
guBg61aw0O5qqMCFMJaAy7NQQG1mgNo3sjV1HP1CPr5zpbFU/sKHra2wt+HqapMTZ8HthtEZQ7Kv
NDxxkmDpquD6sm1tkbUVLmyDpNgs95BUPVvq/Ka2BEHcEbRkbqyLYC5bBxvdOCC+QvyBNB93l7bY
HFSX8VwOkS7Yt3n+A43K0Juj01/UAMBvhWcb+jsR2Jjctp9qOx9C9kYwF7vz8yWlXtbWIgnCzV3w
2wqPBFDnyJKgZAT4pvau400OWhjBPttMiQJ5AuIS4F2gsMktTleg+VHrUJkyoBUJtH8XlE+y9KWO
SKmdnO69nw7zP+iGN+ZvCSTes8XNy4MqIpHdih3A7g4nCcwIdjvbQquNqC1S31l1hSbg9BCPUUDL
Qx1/Gcw50KioPXdrOzJKdcieQFQZPvLSFtjcm65qgOgYwnw3tO5rnkWQJDQFM7vlh1dm+LWjip2D
qZ/hKp76lJgjsf+RX8PkFoq7148X+17+jlkb4g7xNGhGPfS4zdJfzStMpRP5uki+GXqi9oKt44Uy
M7wS1CzYJX05c3bcslAIvv62eQCB3J/DXkB9/vvXuUdXA4xBFhr49RwYl0U+W8a3tEG9xnhtwv31
KdsaCMj7wLAOEmj2/LocSC7lYFljHdrF1Hw1a+MrLbu9Ib3/hRVUGtAyZxgQGuYWZqb41Q4EQOe8
S0CdSvTxwZpFiuebNRbUfD/0+VDX4CWf+jGV2ykDuGZq/BpFC63uPcN5TE3bzQuHZPPeyXcm3YGg
kxTaUZKt4Powt84TpEJM/NWAQOA5J1K5SdRhxmRaTQIpazSTVsBmQTKpaAiUaOkfp3+QdkU3+kcP
P7D83KwuvRTmlYOnTDfV7tCB6LEe9yxxAsbuPx0YLOHiwqa0VWhFs120ckpL71hR3aDtCg/AGAwz
oJmR48af0BAYitSzPu/IS1vcjlxapW+rBLbyZzMjC5ZR3f3NaBBes/ZzcKRyhze3papoDTzP0hFo
z0TRkn1R5i0ZzNghtpXa/6M97jgvGg5FO/TAhUjocHGgG/cLJ0zIeLI9cUiOg4wKz0FetaNr6qgc
9Bmvc6n6DuzqXdFmX6QoE/EnbWBsVPBjAN+CZlAHdToutggLO7eLCONRsoKoEXWtXCYm3iZ1lCCM
74jpJPusRWtJCwr0Q1dZ/p8v4PoDuMBeytXRXCCheE6cJ8W4SaUbzR9FUL2NgBfDxKsI9V/0FH8S
M5KLVpdaPKrPWex3TQXRcITZiRfVOTwLWoB06g5GQfTaN0TY262lXJnmY94y0uywZb1kBXrxsh3A
G4oo2bLx3kVZW0XUxkh7LZB4Xp5pCALkcjV1mMRe8o1mb79W6INHpQPEIB6df06zVxsD9Pw8DSva
pyAbC49Jrr5cX8uNzvHL7+BOh5lVY920+I70+b11zWPjGecf4SsNqmfnWAfS0bzLH6zHyBPYZd7x
Mli4tMu99+t6VmajwCaKnqPCL3SX4TwqwpSDjnLno+esEOU5N3I1sIl8EEgvGCksr+wgO3k5QnEE
NosOXfi6204EGGufYeHM8NgPNdH6M10E+aiN/oRLu2y/rfy32XTDkiuY45JIJbkdzB319Lv6CWhM
RHvd19qG/ByhKRlf5h+CeWb76NM8g0oS+TAo7KHp7NJ2Faeg4ZDgbXXJIHLz0+khCkmnnepMQU/L
m6Qr7rI4gKAQBp69GcUsCguZP/r0BSaielAjAEnMU4001RDWCZWRP5rHL3KD9i+n/YEY66VupZt2
0F8FI97cWUjGAoYoo7VW5cLqfsnrxUkX0APIpQek+zGWxojMlf3VeLITt5VfmulggNOVpLJgtj9H
IFholu1Ah/uHCN7lZDdWjaJ2r6KECQl1UtxqhZ8Jihybs7kywe0lC3FMGFoKvD/17DyFci34p0wi
xb1bi8CCn199l8PhYoHcXLRotnQkt3v7Z+foJFakr9dX6/ObASYgPwKNXEZbwefq56IZkOzC5lgQ
FWqd5KP4VA7gVVPeY+nGlnpSim6WLe+uYYVMi5HS4UxcLpJmLrNMFxPRlIHjb76B40lRe4F/21ym
lRH2/1dHPmnKCsz6Fh7MuVP6iWNG/uDIZGnThFRWR0lT51Rgc3P3oVPkgxeDad1f2mwSG/dHbiTn
SX0uZErs9Nma3kqAEK+v2dbYQNCMJ5YGoTw8wi7txCCOq9QGB2zCSDygNIfzHBqDp0PKyVXH9B+w
PSgCm5u+mxWmwYPGYo9PMXBIhzl3cCeP5ql+meY7k6IhIY5crXDcKTva9X1uCc7a1oRCxhLc+pA4
RkKY2ylpkQyDZuM4U9AxSW6YIAUt3emlIrggNid0ZYfbLEtqTkZmws4wNT/k8qFN6c55AXllMEuh
Q66vno7V4d0xSHaBtmTpYAQgl6tXL1WZSl2cnq0XBfQKIt7wz9kGFENWP89tDq1S1akY8/RcL29j
FJIKDPiV9NBLR7Wj7jy9Xx/N1mFem+OWqEL0BPBrgXay0SDlCB3VmtX5rhvZclJrI9z6tE5H66xh
wMDBAU/VXThmnjLdG5Pn2H4aAfIlBNKztOq1VeLOciF109QUMBmVu6LZJ9Fz2lAyIMcsNS9du1OM
b8mi318f5+Z+X60dd3NWoLacIDmYIvEBPi7lKzpyiKLcLsjlXDe0GREhcWNZOlTm8VTnssp9q6Zh
t0CuO5Z3jQnesS4j0ehAfKSnt7MUQ3jL9KexdJv0MMhhoORQ6n0wQBW2yOVJDnvBCdzaRqCEhN4X
a7BCLffyUExK1hmS0aTnWb6x9Cc8EYXtA1uT+5FSRClNRXaKG7IuOXo8ZUZ6Rk6CKMMvxnQdtSZR
FdHsbm1XlNKQAIOaDd4W3AmX1cKR6sVMzyUoHOkhGpRTV0SnjPV9F0dtSR+H5u36gm45FdQHkJtA
Ahc029wrYrC0WW41PT032gSp7/8PANpGtzgSQ0wBG3187NbmHEvTOOEY1ygK2tEtuu3dRLphXaKj
N+Zvy0mp0F2loTSBF6nst2PQmwInsDlExA0f6gCs6e9yi9RUmqqcPQrT3i4CWklPhRP+eWITg1wZ
4U6gTuM5Aj8eXoVhEWhNShprcsX8r1vbfWXm47JdRSdRWzudreEhlLXqIZrukZvci/fhphWALBkh
OTpa+NiuqpzRZoifc7KgUaNQAMCtC+W75PQieqetSwepJDTLQjKVNdpdrk3l9Ch82oh8Kilzx8zZ
UQe1dh20wwReaNe3kQyBACqQwN080WBaB40ntqMhc1aj2ECJSmbhQXOYJetUo/mjx3LVfzU8Jt4A
OkoZDDfq5fA0LFdTsOEBdL9PNGsPDi0jweMm1oK8nKFHIAq3NpduZZE7zzLaZmlpIEau0/mg1bt+
hmSLIQivNlfNwnsJzeYQ3eAbtoymhnDtgP2Rmt/QO9MGRnhQxue6wuXT3P2Fg2KVJQ0ZaiincnFC
R7MmR9kHKR1r7O6iXJVuy7zu/etWNkdkAzqPZyc2I58SNszSAkoLsVWPLCOrf8wj+dK34NC5bmdz
eVZ2uA0ht1Yazzaa6FX/VSaCu3BzW6OJhNGQ4priYXSDEfVlTW3ktVV0WaqL203Q5JXuylwQbmhb
FxW4fjWU7Vn7j8nvMpzaRcWj5Wy3o/3aSanhzeHkuMDO0GPImlWTJULaIFrOSZ2oLog1KNH13jxV
g+Qj9256cpbr+3pSnqikQASpULOgcpLsoMwaeuXDavHaJmlf4m4yAvBUyMSOkSEtl+zrkDcjsdIe
qRiqVrdDgu+Ipl6BYEkV76dsjN3SBOROLs3ZB/on3Q1lTk8RfploCcBRUDwSCcIyj8FHfUw7Cm9i
JnPKI5dA8lzbpbGk50mCYHynPyCVYd5nqZZ5dRXRVyo1hmC1N+9VIJwB08DjCtJF3JXTRGZlxtqE
uGQmjaeAFMV1XpRH6yV9l3/m/yiWlzQuEHTXd/D2SP+1yhcl41xJZS2B1cornfY4Wa9R8y5p0WE0
nq5b2rq3QfLuoKUSRRQQKlw6z9RAv3dbYk71GoDDRk4fm7AWTeJWuM5EwRkVAIgh+PgROa5G6aU5
RUOUup+6l9Rp7mTAk5xpVzv7vBiJnNWkjx+vj22j5oZ7bWWXW7wYvyoNDuIuWkoVGeX0aVHi+rYy
QvmUT1FxD53oBG0v4+yNtiEdQlX5VkSK5k1zXh0AGRCpnWy+01dfxPPa2UDB1RLaw6ChRKqz9SNS
AvXn8F0mfenZrWAXbbkq1N+gu4kaMN7o3PCltlW6nsJYlKBlrzlkOZp/c7/HXF+f6G1DQPwgCYBS
BF+ziqk+pw687hlSOzKqD0rXEes7fb9uZfNQALMIug8m/863JLZzC/bPBn7IIj9AKOces911A9uH
fWWBuzhmKKIOBYBZqO5BJDe/7/ZgMdlr/j+UzJ7k2eAP+h8tcj4+M6w0GcYBJMrWz8ZHki/T+1ep
6PYK3QM6jdTlbN8YQ0k06ANAz34oRMo/W5cyQ4L+d1aZg1gFu1nUG/PEZhXkFR7oVA/pLn6koh3y
kVb+5LtXZtidvTIzS3UeJi3MTPCixIDyIrSvdjGJ3pDiJ0F7RsNW7L0gD+ijDODVh+h28J/eF18E
9dsaL5JuKEgjoEHbBjfeQRvgpdQQt2q9uAlYcxqwiVf186z7eWuiNagUHI6taAQhMJJkYILHq5OL
rZAmjHUlTzK0IUMRw5Hjf9Bg+SVPRWmyTTsG4gRgu9Eez9+OcwMYAQAmsNPeT9VRtw+gV72+XTdM
MFphzBokuZGY4BbRapcsq8sR+pi+8ZKdqIhxd+OEK4jgDSjaoiket9HlJkHJq6/icspY3kMHamBf
D9CIdNXwz5fkwg63JK0+WIXpDNk5r34BYw06BCEafcMlAk6CDnwMBJ3AvGBuFKepLZlzdq4yK5iH
G9a22srvQoT15pKYDgM3o9pt8k3uNHIkOevN7DwqO6O9GRMfQJy/WPWVCVZRWh3dyM7sqUlgAsiV
tjjCBDjwr5vYqtozjBdgMSqjj+KbLJDj7aSsBwYn3BmnMEgCXNekc+f9P0+i/M9WVHBhi/PySKMP
Gm1hK0merPGojWAFB0jU0UoiU68wPVBXN6U/Zl+17KcohaFtbozVSDmPH0d9IdVspBIlzk87I/Mp
+jKc5aclQIrWzU4/lH3nTafOj4Pe6x8SN9vXXvnU76B5fJoDfd/4KCRAw91vH8A0J/TUG8HaxfRw
DrIwm0rL2fQ8K57sT2Q5qLBmuSZp3NB7Ke9k0Lw8O4T61/fA5k5eTQx3+CG6syQV4rNzNoa7xvBH
Wd3ZS3DdyKaHWRnhTv7UQ7/arGDEqB4RXufSV3l6UdzZEWzoDzQVd99dzCL7kNWhmWK71A02GsXr
Sf2lPyqBfTBdDe+H0qVuclD26ZcqWDzrZHq1q3x5a4/NgYKRb6d5oE73ZE8PQOHm9g/Q/lKD7F6B
Ni3dz8TEzGsk9eJAzInJ1pb/alZqZKln3I98FrFywrlWGZAVOuLNfl6867O/hVoBlA+XLtKMBiiA
uaNHQ7m3MgliChUa+jWy5EGYovO4e24zP6pJlRHLzG9zS3BvbZ25tVnuzKmm1GZGjGFZiRV0E5pd
0kk9K2b/3RyoSLF0I8DAGKGmzbL3jND9cuVNbONIMzDGVDUPSbtDlk0poiDbO0bQWoKQdWs/422K
pB4iDIhFcL5Zj8P/Q9p39jiO9Fr/IgHK4WspWHLoYLvDzBehZ3paOWf9+veon3ufscu6Luy72MUu
FrMQXVUki2QdHvpKufSlNnVtxny+Q23bborniB/BY/3PK1JLv8J/hVGnl6WY3OD3gG1L4fSgaM0h
6H6oWm9FdUV4IXEGmTVMbPXgMCkalBkLNkKnfIIeoOZX5mi6ihtA+6ayAumyin6lvJYFEqM3xL2v
oOvyUJBVMKwCgH7Kao0YVGRGj3alQPB+enGMeG0sWdnwom20kaGEgccUvNOikET5ID4aA7FZOpJK
4ZUvS6dH2UaMTmL1Hsre0HmBGJIUrb9a8qeS3ax+u7/GNT97KZ5a45RH05z6JWYo+CpguwWqV/58
Cqr6eF/Okl3eLhMv4EvZGdUeyuhKcB8FQNai9Uv6IfPKTopbt85Oov5RCU9pnNl9y6KZWF/aX5GU
6QVACwMAAtQU+iUaCxRrf+QWGL9MrRhrWzM7PEX8d22UXgZSxs1ChiOc4nrTqoZVTv1zq5ehKakV
4TBj4P5ervnlS3mUyswR56MpbNFLMBlF8rHTP+8LYO0cpRT80BmCvwgoz0oXmmVxkhWGE2bpw+I3
L27EKkaLRl9B7/IO48lS0MF2uOX4JxDvSUmKuUpfEjBe95e1ek4CWkxgyjymhVLnNKG6yYkSQMjl
04goJjCTwU0k0pYf9+Wsbh8KhCgHIzO6YTH0Kz7x5wXCFjfar8nvE9MX/MM4sig7V/VAQj6xkLgt
PcnXe6hUqaLn7QJXG1/UzuWU0//HOkAvAYwCZi6gWHf9/SjsCpTEgDcaQDWVKUCuAFfK9yzagbUH
bnRG/ZWz6MqFLvj8lHDqgLcNToAo38kSME2ief8LZbjNoImAzVSymdb6D3RXtSRvnpQEqG5x3Gc4
zADdsffXveb3RThjVJXFBXVNrVvixmpKhuWFDLVCxUM5f06IzhoEtC4F0ScGmIGGj54DxGGmMKfM
WDWQwU35q0VKKA9PcsKIPVeVEdRy/yuGchZZoA4taJXwcATGRAw4Tkb0A6Us3CIlBc9SuCVVAQEO
5n6jHYhy74IsNqGYxdFRCNSnWI/sIPngtJHhlyiFX6Rg/B++D4A/0Jk8Fd9kSlYZSWDER05R3ji/
fdDBnMdwEtSx/EeGjmRdVcA4BTmUMkpCH8gjFx/rLDb7cJcNW90Yrbo//yMl+48c4DlQDcA0Ybzs
Xcvh8JyXl0maHNs4tcYgdPRoJ/uVp0WMDp3VTbsQRFnXiMq2gAs+OfLtLz9/meuX+wthfJ/GavRR
qQIlWCRHQ0t+GTyHiT4d47KgS7H0ZtGBbalMBZBnWXKEHR5AGYhxEKawCx1MmOa9UV3GI8lubt5f
GF2ev5EqXh+RXykpJ4F1/6j+HJ3pj/8ke3it3PtvLO6SFeuBDvxXF27KQyrXq40MXRj1xuFTfcaM
2c4ZDX5kKDd16/7PigDTW3rwNfzn9YrA/Cy3fl8nxzg1RVOPQQNJ6ozI+3wzsxrDadT+jTBq+3qA
8+M5hrBSf8w+BvR3kKayUsPKibJtzfGQY76E1bn3T219L/8ukfJEQSRP4sBVybGTy/00V265dMQn
ne/dl7PY50VA+7068P8AYwN8PIpVVIwEYjY1LH1Nf0598WkWE+KXCukkdTu1z232I2IildbsDK9y
qFWj0QOullpYFEe5n3aB8SwNJ0HfTiDwvL+iVQFYyEJbhQGq9GuUyPeNKga98dxgiJr+OOMx7L6A
tS1b2m6XHvclqaI8Uacg2a41338uWvS1C4+YdUCiJnM6PK+ML3LFMzLU7+4e+oyW7ljQTaA+DbDe
tboLZT5LIsBIzwsvAmolKQgKotd6eC37ycs6MlYgLDgZhaNPr3xECjkjvuEoFfj0C4aXvFVLAOyX
DAHnZ6CqTSHaiqJPiqocuWeAY0ypHu0ME0SNmBG50NVMaOXS5IlqAx6pgTGj+wpTrtIqP4+D4+7X
dIzfFXU7b5TRLrzot+yDjAwWd/9Mbz0KcGZoy0FPNVJy4BOut1iTp1wOlTQ6qq1sJfAl1bxBk8RX
GAlOkDsRi7NzxSmjWRFpso4MCKSjdAygcfw45gkijUJSzCbMNrLxZvxWQksRzE5It7MWHuaU2XFN
1UGxsZoGcl70Oi8YLZ6eyRdrUlGoXR8dGzSpW6qOYhXI0DXbl+rhGGdV7mnGMBKjHEIviSrhxUhy
FsvnrQ4tv0FGnWBpBgTDwfVec32GIgKm2x9LAFpMidNgPm3BeXjBrqz7x0qlSlguen6WMGthGQG+
hVJXrZ+GXuDj/KidMNTUGbfxsWG0hN5qzrUIajVSp/hp3i8iBKJzdtsRrVFIrj/Pc7pLA5c9jH5N
IlwnGlE1NPnAcV/vXx9EmQ4UQH6sRUsPyGygtRakolaB2RnoqFJZuA2WvOXPL/IaSckFKVEgT9at
jJ9JWNqiYs/JFneDnp7F4/0zW7lwUWH8uz6avdNPyzlKIsjjBFNvP1DPUbpdOOd2W7pZYfYg6Yu8
tirgf2QzfG4jM2MNPfyWce1yv9/jcUchQAcFxqLDF2vOGjDhJZqfo0G7Jcq+nh567sMPDkJ3zopd
V/5GqoPnFf1rFJ7bQrdzNAg0UUqkMdolRYH5udl2rlnzIFZuguVn4ejhH/GgS6fKXZ0mEe4H/KwM
dIB7kKxnP4QPycQYA/5XcGqyZVz1YfAaR9zPLOexogcQDp5fcDWgj5ceMha3qVAhAyuOQmeQFkMo
4Pw3Y4mQAcj/9KAxDOs2g8FalykDaCHj0SxPGVbedbFaS1x+DOX8nBxFHWFQ9hKUyYahbytOwkAD
r4x6HYavAM1zfdZNU7dTLKbFcWg/ZBnUkv5usGBXmf3jC7wUX5F/SPVzo+y1qCBtvKsYmc33O+CV
sgEtiwoLWvUX+jK4qusfMHUSH6kNLx8ru9wXD6knP6vP4jb2gq3uzc/Gz/A4nJWN78hWbRoeizuN
fsDAvI9r+ZSyK/o4Vhnq1cdcRUt2c4oqQBh6qxQ0/AtcSyJR40djyonas4AL33novbVTeWpdou4B
Dy4fRRPUx06yzTaYuOC2buyMu9GNNoGnOrEbPCoeaHaeEjwfAbe8STf/dLbTf3bhm7wFaP1bDCQY
vOaQC7ALqnCQyw9Z3CJpIhLvKdxGKo6t4gyABjJ0T8TR0stH+5YMMlcw46FAf330lVqWYxWBBAIz
Tb8Ags2t7BDssz0aTgjGDbNUfbGZK3EINBBHIsBBlCPjTfpaHD/patOJnHp8Tx+Dn3JudjFRMZ0O
qdocWzwjjLsxLGlh8VZAuC6qKO3Rz/hgkxOTIE2Mo2jYXe+l3A71L8ziYw51v/WLiyQdLRbLfb+s
8HpdTV81dVekxrF3+13/lp+qg/jDd4a97iaP8aaxw33+R2ZB0VbXdyGVsptkSkEn5kPqFH75z9zw
NQY1aTdayKLjv70SqfVRVpJ1ddCMDXayrC2/eAvQPu5WKumONb/HEGdjehXDn6EiQ11dzK9McoGh
qDc5zwJCB22NvCQ8uBApZ+yXfKxN0ugfO/RputIuMYNg88AaS38TGVJSFmu5uHUFvOBkA8Y2HzPi
vP3jMgj1cSrE17uC4/kJH+8eJoVoj+fhye9ISUQcGcOql09RZoZGHLhyEBmgbYV+Ea7SWBy5QfKP
/DNfE+634eQn/wfvQfHRT+i/GU/zE0PkzW0JeBFQ1ag+64DoAJV1vXX+xAdypwjBiXODXdQDa2EY
9rjNnFPn8r/qg/5QvCkWqy30No2BWOgDuiXRhYGuCOrElKFS5lAOw1MmO8hWGnOIiQTssERACOM0
jJtyRQvxPCUa6B0AWhr9w9eLrGrdqDD7Ijzl+26jZWSQSPPooxePUai73UwUzPGXsaRLcFxUxKsW
SR7NXJIgaUjI+Fn0p4lryYQWXsap3SgKmHmW0S8a2jLBJEoXBOvCV6ugCdNTkBJ9o/6peRK+hW9o
2xf3kRP+UT5HRgPLzRZSEqkDG0UfIxmBFzkJv/OS9G8zpvLsQbvQs0jkbpwjJYhSSHkYq4APsLQI
45iJgsZCDFRy7+/fjb+gZFBufxJ7LRVwxZz6J8NGIHr/67dVCOrzlLqNraxXsYTPh+fioTFjS3tI
VLd7tzILXGjgVQLZKEPk8ouvPAclknL0vS/5QTND5GD/Gl5S0VQt5dnW261vfj77EsNR3UT0lLTl
DC/8rcH3mFyzLLCC+qXEf4o7B9HefDCeZBZT05osAB6Wl0QRjyv0qyXa7Y1KaEScVUGKgHAosfye
OlN3ObRksKZN327jMqMEJQ5QGKKwI1FaHo5SAg73ZDjpXBg/djEezsVK4637p3Wr4nANeFqRv6mv
bhDiId9y1RDm8inBjAnFVpAU7triidmje6vmkIN0D7cJojaF5jCRlSlNwQIsnwBGF9qIdHgu13/c
X8ttEiBfC6GUPctmuaqGUT69Jx9Qh+gYOulb/qoCyJ+83Zd1m/B8y5KR3Yl44UfSda13OY+3RFWY
5VPrjJgE/jPvCRJrQ/qd+U9J4inlSNJkN2Smipq38CyKmED02tSeoYAWhzT7NLXv/6LVk8RT/f/+
IMrsBoDa4ikV5FP1mk12UcaYkAXiYNHhJe++pG+Sn2sLxz6DDh8jPZaSI13alMq5a/hEkU+7wXw3
SOD+lO0ZGMkQALnR/NGcPz6+JnLqCIvP8dbzXwteDPTC2APMOk/aUJJP+gsIfXUr/gi8kOGQhcWw
/u/VgZfiWggv57OmzSKEHMpT6f3ygbw3tpy3jK+NnPtbeRsVL2r0360EXPhaGF4AUJ5F1Hvqa5dH
YehRO0oB2ZB2G+1VEjz1D+Ah5Fj7uG4pF2Ip55IWszHzMTYyeZXOoolp47bwrB24AwqqDL28CUSo
FVKXqIHxE0IMr3Cyqmevf+UYJRYasrCQEF/tIHWBagL6Qlofei8+Z5UZi1b4NGVWhy51otkNrDKz
pK36e55sMN0zTu8mF10IkFGUxXixpf+enj1cStyAN91QOdV7jmg7f9/a/iP0ZNPsps2/k0U/W8QG
Gj9VxZdP/Gbcxxb5/YRJt3axH1lh+IqRXS6KLlo1YTTLXKTBVZ/qsyO1pN3xP+SnfNdYnaUTyaxf
QtsoCfeEWSWMRd4Gk1cb+m2bFwbeV6M0yZkhn+rQDnb+0xOZN9xPZTN/SWYQEqZA1lop5axCI0iS
GpuqkNnh7d41NuDpZtyxt2/m12pCV+eyspiyauTk0wB8cf5UHQCp9a0aGyqZ/Uu47d4ahhNbuQyu
zpC6nTC7q859DKc66ZuC7EebYdM3sYmyVG8RAy3YrQWQfO215KQdQVQvq6cQE3yE8i1IWVZ944QX
CWCmB2k0rlf8fS0hMtJsyRC1U/nOf2lOHMOYuYZMTopQ3E4w3ouhejeaACJzNEAiL0OdAtQ51JLq
qFCySBKCcwM+4XNdoFRYw7gxAkmLHb0G0gG4afnYGyHLGd84yEUyYj1NRciARIpyYKEUBeBZG4Oz
Vng6Mt0KoevQfTIsa7m1rm61bykoDYNFHWkuHU76fhCWcYz1KRWmY0d2ja5S4Dz1eCM3s6dqiZVu
hDZgeK21XRURv6LfBo++txQAANa04PwIzgAMmbN6wKuZWeYxKcKNEP+WUlbT3I3e47Ec9Z2lEwru
GICxa7VpJSmspUkMz9OWt4Nt4Ak2i2b3tl6wyID2owAJzAFQ19cyMm6MjAjY4HPoydtxP+5Ur9nL
DubsuowzW9GMK0mUEfhSNWkJ6CDOtcO5nAuOzm11qF2MdLJ9V3iOPGEbb2sWNuA2AKIWSG1iwsdR
N8wQO2zDp8iVzfxJeP4RP1Se7rCmNDB3k9L+POxmjivU8Jw8nIOEyKfZxF4eMDuetZu3LuX63Cif
WIl84Cc+lsW5+kZzgq3/iYRnK9i8Gx44RmC3qogXSrIc7cVFNmS6FKY5lhU9PApv+QfGNDLWc5OM
fp+SgJARXgt+g4qFc8kAKw8vhWfeHGx1G7ijizlxj6iDMLRwxYZBS4jGCSBDF1ZTSt9R9C/URK2j
c2HPDpiMrNRSdj26YxJvNiUTxoyWl4F07itD8K3LAsso4LSYq7ZM46XT7a4wVM0vxfhb/YOjgpeU
9EvbyDvWCPcVJbyWRJ2WPAp1kPaQ1Fq9NxPfKe03yW52BePevI0EMEPockmL2lyoRTgUkT8vS5KQ
Nj387J9+O7qlHCYnPAY/8DDGukZZW7ic7YW8copnrmwhb4Kn4kzN7tC7hoqqwEgJ13dQwROQrKFP
ECMErgVF4LOoFF2Kzyhr4nndEh70R8EOSXWSj/fV4ns20fVNhj28EEUpfhHNWgrITXyu7HqfOpWZ
Wj97JyOZi0FG7lCS6Ul81B8rTzF5V/Om4/j7s8qJb/6730EPGMakP14HH2gMNwniDlhGu9ef8f7F
m5OdO4EdbCIPhE7viZe+xg/GRjJbM3E0j6lUi3be2RCVMlBM2dMRYeKHlFZrNSBrNLlj+/b7R0zq
Q72JHB+92vE/BnRBkxdSmgUFDIQ23SyTZCL4LgdoVu8A3SDtQ3Pezb6pW/xjtW8/tmb8XB6qNyZR
361jvZZLWVCW5ksxC3KDD3kr7EQB78k8Q8VuXeu1DEqZxzKMgLP6thqOzOSXavmnzGFdEct9Qx8b
usPANAXIOUajUtcs+D3aqWllmIyC+b5Pk/KJgRgM5y0uH7knhLpeS18AM8MEIWjc3vobfjt8v8k3
TgSARbfxN82mdoXtbGsb1SmswhlcVrloEUH/BLzroOaHjmtMSKKc64S5mFKUNulZzScySj1JEoYp
3t5QmJl1IYHSCTDLLzw7dXru9QTNaA8gGjf7yQZvutQfpZZFHECTT+t4P8SLh6Asms+DWUPEii+8
aixqcdcocnJupOexM1sOUDs7GI6ctJdzwVYAQfAz3is6Ef2yTgzivFzurKJG+/9eDcEewerbWFMl
ZBC8oeN34bGOUqVazDqYoogt9svOQn11trI0Teykrz/ue73byhHWjmfwJTHj0diuU6KGWdcLdSiz
c/fVPAi7zNwHXvVbeIkPAqsQsaY4QL+qCOYXzlaN2uYyiduyjarsPKfzJJpTEZR/5KGLOLMLueKP
1raFZoVaO+8xo6p5n8RxUs008IeDKmCqEqBsBmbb1Q2X/m4Utas2jK1Ys63L30dtRaTGUxBUbXZO
it2YT3vDBw36LHsBH1li+lngTpBB9T4FlSW9hCOAGMPz/Z+wukNgxAOWdZk/Q+OEFR4c0dmcZudS
V7bG2J+4Bj2L/1gGRmEB7Yz2JlBA0giIMsu6AHXg7KyjJ3IDlFFgGkVvOPelrEVGGEAA+mn06OrL
hJRrm0JfBhpa5iw/11ZvzZaAcBZ92ZYMiLqxxYO3qzKQHbdPY3C9IOUFBQQenUU0zFxLzIVM5kQh
z88NqVD/DGzDfLI/yo2rPbECzJVzgihNX0qFwDway59fOAxFQ39d6xfAgJlPrPrq+s5dfJxah+GP
Wj7VZX72m254NLhafFfQ/vjMlV1nhsvJEoHvVZ2Io1ZCJ8tGWPpaK6Tio4qawKbVMyE1mzJdsOCh
0YSMs719K1GWznIV5RrAtIDRp35h62tTUOpaf+ZLDDetSVhHg1nNz1Xwp42dAXAo4zj0XoxmWy40
SAVys6k5B+h3nPpN4FsSZxsScA7VvmZOvLqNkPHbUMXCazmwiOBzuz4afuarVOXq4cxVbgXWp9L/
1aGxv4yPQTiY/uxOeWMnSoVRnE7ERZ7fA7eFRucM7aSFmb2PxnvL7QFbKVJHVewwc9Pwq8Okc/1R
72Qb/3dXH2JwkIPNxphLAm4WFVz1RWlzqGjxeNQr3znZaZRDVaLt0v+d84UdPkR/sn5TJ7/U+N0Y
SAM4/H17u70ywTMvf+PFwbYj0r4VTrSNe0EZzhnQCCTHsDR7mTHmyHH01cjVaPei/tl3XGLfl/t9
219HAxAM0h3U7YGHvOnkFiJfjVpeBxhwfPOV0Rt5pwi8Ij9OxZGPniSNRP6rMb5GHOLlkJSGYJeP
0i/VE7lttudPMYjddN2MH8bJLANTER7DBkhOT97JuqOolnCYIs0CzbE22aUdPYmGo8Ut+JzJeCjU
DRg6KunF+COyeghv4bYIB4AJh43rEvSdhjTnSjNofs0NZz7BiA/Acmr50ZBdUBdp8iacD11VEjWy
tGfFVHdKcFK1QwWSaS3e6A9ZiDEKLKyrtLhMeqsvfxGl2mMtj8kU+sO5j0B14AyVk1RPCXgKg9YE
C+FmUvdTYOFVpNirnhp+9K8+CN65J4U3s/ad6y2tMH3dhTIeMBd21iwxO+QyrlVLAHDZdxPwleWq
ObW7wGpD1u2/ZC1Xvx7wekFEyRCT2zXgthbDvfCZyZCU4yyOyVkhlj/ZE+Y+WPZpIspTyMhlFvdz
TxKVPyWiFoHMYEjOsc8p3qgIglnPo24NgiozzO4ms1gWBVwV2k8WaiCa5Kry9T6tZlAZJ8TSJqc3
AZOpJ8LKkW/um0WMAn8m4TpVQWJ7vXeN3sUpENgQYwBRjwipM0W9Zd1q3zVjeuPgOnBMGt7gNDqD
ASVFmWliU5ybeuTcPJAL0Swx8CXZCJVaKGYxaejlSVu53sxp19VmKqeRbg7JhKbhvuKBfeLmSMeo
Y9CgTWbuT2NM/FAbgP0qoybexF3XBw8Rx4UhGdGyIxAJc6VPVSkZUE0FAHczU6cGlH3dPOUmH2I2
EzFq30BBKlSHj9TgYt/p5jyUzDnn+p9REVecydeTxjEc2+01jD3HPDyQy6CjAbyN1CXHyzX44w0h
PY9O61UPkgWGEQeERXb88CG76Ug6hi7dBjCUROqU1b7r5z5A1N865f4QSdtsMCMPDm52MO3S8o9M
fPFNxLtclej2FVHPBx0NDQrsphpT3wCIQp7x0DpD4wBdPKD05zS93eav8q75DNHKgDj4/q1xW16C
YLQyKyKQm6A6oTu0hVL3JyHKsnNja0TeHkJT9Vp7Olv35dwUFygx1I6mWjhlbYd4ujOzlx+nLxag
jLkOKlNtjDJMgxIC/I22a8n+QbJjYv5zSCO1DqqAwWv9XJbNsg67IjHcjE4eQgAyzPvbtaaBV8dC
3TBKNPuNkeFYAIJxsCTHwTx5TyeBqW1jwmpwu809l2Uh11lmTix4fyqM7mteryNpEWcNduuJfxqL
9K81Ud8+7y/sJjqiBFG2HI5zPA1llJ3fKzLvAhLbmcNQtdtXlkUGkjY4aRTWodXXPhoxEh53pgIy
nEdsm7dP9qdnZl12zWIvpYjXUmK9qtBTBikoOwjEEVz0dwJa8vJSml+MZHRt0wDGAAQUic4yuela
1CjoSboMtTiDQO29GE1tEwfEde+fzMoFiuoeWlx4PJiCLpJaT1EvBBRSh0yK+D+lx9zrCd9uzGZ7
X8yqoV7KoXL7DqEvx+WQ8z77xDiQ4IxRD9sTuODvC1rbtEs5lEoXqTRKRgQ5/jNGWpvqIx5UbIaq
3cSB0LRLGZQ2y1XYdaXa5uedDyY7kn6OOasUshKsXYmg/BoH2qTe6BpsV+qJG97kbO6nZJ4Y2Om1
O/ZKzLKbFzEhP7eSEglYSeypW6feL02KnlYf5ZycQiYh4dptcLlvlEILQi8YU4NFoRvhI4mI+cU4
mGXjqfjpcjn0wL4UxUK1VpG5t55sxVvG11e988XvNygPU+Yyhi1J+Ly69Uui2Cp5qE33cwLZXfV2
X41XXfOlLMoutVoN+jqs8vNkIuAk2ZYzKwuDzNErw6wL3qTs1/pMT+0wRr7vi75ezgWBgCPGJHEi
h7MY2sYwTbpoEw/qyNUzlA2sj6ce7qw2I4tJNMzSAco4i3SchinBxlVfsSN7f4ydh6ZMxU5Okyvu
RKRWr/ePirUsKsYZYk4JygkCrej4J9tvXdaSGGZDDxEv/JT3JR4C3mVTcGUwdbJeFFgSKDcwlBXX
zTwMUz/sZmckSLZZDyeMe4a+zEI5mNNEweEPYOeoNrW9RYpOGDfmagzw12rQQXftz6Yu5USt6RdN
nsx+X5Hpc3C2rm5y3uf9U2c4gxvCnjqY5ayWYDQWSC6N5739wvOgcpXfmpDkJqvLhXF/3mYKUhMI
PCbmIjK0FB3Y4PIjs9JtabK2cC3AudxC6qIOxEDwg/LbGSikt3SzBnen4tY7GQ2+psmiiWU4OnTx
XB9Z0OhyUUuL+STkp7SLLdXavySPLCO6f2ejrfdaTIvZk0M7Yf9QNpS9xuOJy1CI+15UpqfE8QM/
ilEN3UOi2p70p3Bn2qbOarxnKsJiyxdXdl427cCB/uPMfxHSgDfVBGc7YV119z2CRvOj9bkk5JOK
MAqkpVtfN4EAfgzNyJRJ/5EjP9W+uj23yW1WQrcud8EqolKFJgDKmSZBPQaoTsB727V1aEgWEYa7
XndEfyVQ+5cp0cDzRZqfhVNx5Mx2K+GhNt7cVwbWMiiHKlTKUPPggEBU/ROleMeVnv6dACqU4jGR
BFUTCMhmkpKc6L/jl/sS/g9F++9G0XAMo0O7zDRBxGHQLdWcH2yMMd2aEwujvH5//pVDRVUY6Ii4
Kk9y1Aj4VzDzP76kNsM2GWeuUsEUdE2XqxZaNZgG4dDhNtrb8sAQ8n94sr8LoTxnXPbKVGsxXIyj
bzLgnzmSbBorfkhdlnkuP/g20P0rinKa6YApRlmL1DDe7zpbcXQJYyJ+zIfcdFlVsXXH+VcU5TiF
qsW0eSXCq972HQP6Toyl3KKPvoPPv9+nLD43mkioO5yN0Gw1IoiWoBDhgXvA2w3JnJrYKdBPx2Py
B0M3RyIiumI4hHVFl1A8Xjj4gOSlPIKo9GAW7pbHRCKaoycQzQXYCOxhpskwqdW79UIS5RbQ7dml
pYI3WfFPBd5plHRAjW7txkNpuoxgez21u5BFeQgty9Ms6rGqCW0vgTnsP0w7dbdfrxKiFJGh+4sS
3OjjX2E0ZQFqYwPKwRAWeuHJrJz7+7bqTS++TnkIvTIKHw4iP7/+nENyzH6f7n9/1T2gFLpQLizF
d+pYMIMcb+Uqwl9rtKzMnV7ijCCyui9k+cjNFl0Ioc6jLKu6FEbEOfoGF+nmBT0f/04CPUet5tCC
FAYIscP3mchQrXbDu4zwcPWg/66CHk0jld3/RL3HzTNDY1dP+eLTlJMWl2nCcYMNEl+HjbIViewy
zpklQboOncq2xDxwDaFtA2xda5/8479cAuWWfaDcgJGBgPSpx0RKm5lCr/uqi02ivDEY0oYp1KCq
INo5/irMp8Hi97XJWAdDV+nnrtSoQcUkQ8r0/P7L+ECE+fmvjIF2uaHBtUInQkB4nt1ksy+cenNf
wuq1dbFRlE1PU5sVCp6QzqkXvPAkYpabF6dzx56/h9pdxOF6UXJVuuRJ8ua1xsAKjNCCz4gs1qMg
YyG0a9XkYY6TCmZRPQQkOecmKzNfOWzAjTBPG6ANMM7Q72xZ5SOhaKUCYQsy88KcHJIHLI1aC46u
pCzLvNiuEi3lBv6Bp01bcn4JxEu8EU81Eyu8X7HxKznLn1/IEYoqH/llNcj/vWXDJpburhwI+JMB
cgE+cJl+TplgIkt5CIhdgUzcEVPAWUfmGLkVL3slgtqseSrBtsJBhP+zs4fXx9JpXkqbt4RXM/kM
CcPaV66/K2nUlhllIWCAqVqc3/2Dw1emDAaNHtFP/ee+SbLkUCZZi/rQps0iBxjzkUgPpv/ASrxY
MqhbFncIp6g9dm4y1Y3/jEqjBex8Tarz/bUwToiuNCetNmjJIgfsyaTomcWEFe+C+aRIgAEMBZyO
njJstIMgcDP2Knod7IboXuQRCfEi2/zXCllXoqgt87kB/G0iRCnogtWQtDihmZnQgNAGJfobq+Cz
ekJ/V/Z9w10YaBNLXRIvK8PICYcze/Mhcb4Y18u6t7kQQkWMoowJnt0IIQmJvd1kzw+ok7wwYiGm
FCpimZTW0EIeUipb3hySXWUGL8LXy/TGEMTaMipuGcs5AUzie8u6D8FVT3b+8+u+Pt+irXQwqmH2
FRo1wXYu0U/BxSAM9aDJS4rsHzCwx5u22YO/OftWdIgOgELsf4yv077AdEAW39v3t6mr9Eo25VED
wJX5UYXsLDTTzxrj8ZrS7q063GR2ILtdvSswI+2xHra9BSh4M1q9ZPL2ZIIzZPxRZAtXSLRDm4b8
lW01u9pKTloQvSbZQT+I20QmwZ8KM7Rjkv2qMZhoIvH7sM8DK/DdLshM6ZBmBhFc/sPXNxyGpb/p
iRmOH0AdRvW5nTd9bmOWbKuSPmC8i65cvmC1UNBbibYFYH6ognWf5yAArwVkv4JV7maFvESWdf9o
WSIoW+g1pLaSMSw1cdF01P3HidV4sRaVXq2CMgSJE9VJbPn8XNTkvbJFUwpIrmAfn1m9vWve6koU
ZQtdKxe6WmM1jR17ZWq+gw2xNqvUXN5dNC9j3I0rfv5KnHwdThihCM78DOJ2GGkXEeHH/bNZcyFX
36dUH0Nk03YGYvQ8P+KVXwOiKzRz4r4Wrni8L2olMLqSRMUUmEpSSYEASdNGNA/NRv/t/jsBVBgh
J0odS+q8PCLx5i/1qWYsYMULXi2ACh9GoSnyPIapoDTsyXadkg/3i3HcLFtZfsPF5VQNkTh0CRQ5
Qs+dM3X2JLmsetP9gwBq8FpGnfg15oNDRvd1KDayVb76DCT+/Z0COfe1hESaW93ncRL+S0H682AQ
s7BMxh3LWgZl836l9oJeYRm7HoX6l+GfcpIB+fLXMd504KRCM0oVj9eUghwiEltHw05YnRisJVDG
DRb9PBibCXUfHo+SmK1t9Qwk7EqucLUKyrx9LlcHIV3cR7QFTtgRWbBzhgPBWOLrsx6TqBF9HxK4
Hb89LK8moNIanZfAYvW+3rcNlafsm0eNfm40nEhVEZ2YAZAIlcv07yuvaFc7Rll5WYAGOmlxJu/I
rUTc8ppZ7bXXLSOkuu/XVZpoBi1ohZTLWMzZawkrCWHsFB3i4rqXMXseH+d7y5lJ9ic6tBWzmMzY
qW/NuPBVRZbJzRDCHw6m5Pxc+ipVEj3FrHSX4Uy+n9wvxPiyFip+AQVTiOPwJ/OzsBlOd1WCiNk6
GGaAEQ03uY6qgx+hl2AkGtBUxUyUZzJ8MqKgNWw1+jL+SqFce5NLcxQYIgzF1YjVYNYoqg8ORi5Z
IMwuiI/H7X6D8eSkQGCRPKgbt0Urfvf2ZX/wj1tWHXXV9fz9NbSKIBaPJI7HmhNS/Px/pF1Xc+w2
k/1Dyyrm8AqGGU6UNKP4wpKuJOY0zPz1e6jdtSiI36D2uly2y2V7mgAa3Y0O55TWM/qrGbu6qIQz
CZQTyMU890sPEkBRbpjczbbDdb3u8Ret20wE5QIwDFlkYgYRDzg2FVJyFn8xaxFUtBehOMTJNXQ8
uVhOSPRdoJLCZKgGQ/++KikzDU+aoBS7DkIUErSkwsvDODoYi8nP17eLJYdyBnKjV2FZY7sG8+Uy
OgaGIkxbub8uhLVjlD+49HpYqTiV8/ayc9CbaF0eLuZ1ESzdpRxB2HZ9nHcQoR2ddhutWZaNpVbT
EmfnUalabpQVzgODxr1VA1z4dH0BLAGUKTCyEXVt2P/zeHpS7hqH2Ve9aJq/L8bXY3u2Ajnqgzid
IOqBve8a5Ck+9ARlzWTjO9dXwjiKr0HBmaCmlzDQy0FQ9icnR9z08J1xxwWG1n5hF85EVFzTqI2A
0y7t2hIc3lRQV8pMDoXmEDOl7cXUbu0LOb2zmuEZmvw1iT8TrMhBM81ATpsoWFVEHjcdUd6v7x9r
cfJPVQOHUgGuVciI3M7WH/4IK201fvw7+/JVAZ8tpNcbo8g0COlMJQfsliWYz5fDvxRC3XvJK4cE
sCu49+UDDNghdTF0ZbLac5aqynMvSvPGwsHWQzspnNUbK4zDtqZbn8un2JHftvKaJe432sL0Cphd
JMoURJXXdm0F5XtqwWJsh7v9GVOIN3GP6eJ+Iz2YZt9bWKcQ25+YHv3LzMbsAyhTETV+ogAIYFLC
vb/2N/JJJyfN0v/mxfYthi7dym3fZcHkrJ/41Xb4alLBJGH+dl3bl/M0MzFUTDAGWlaUHk6vh2tA
H9z7q2dmK8adEhZj65kUKiwA33A2aAH2DL2knQ36Ik+3kEZEYSkQ9xEpYD1Y2DHMlVGBQuiFGobj
sIFWnZE8Iq/Io4XOGuQn/3ILKYsRdFE5yCG2EK/S9D5cPb5mpnbDyqgxbB9dk0t4ztNSQflq+e2J
77Y2C5KFuWOUwcA4ZZ8qPUTs07XjRO9Z5ZjJ0/XdWlwGBhmnzhodrKPU9dVDo+wvuY5IAaDOzznA
49R1+DeGbyaDuqFFHKqckEAGmI9ioOUKG/lp2LKSqIuO4lvKL49eKgoK1uoUu0XP0i368KdmX42x
luXX/EwMdUFVHegTGuK3szWYwY1BZLMmwqY+rK+fy1dHC5Vxx9D4PwdDO3UwN+h+nUNOXKw0W3vx
yIQ6RkwbGJru5lCdt5HLOfqmIhpeRAWAejFRzXiCL6dyZx9B3dkcWKFqEU6LFfOtfwsCIfUEH/IY
EG6VWixfsqzwM3HUzR0DDwOvAxRluxcxLWsJ7dQkI65Yy1oM/mZyqDA/TPMuzSttetqhMkGeWsvf
jJ+f10+QcbNoKtdL2iahz0MIxtDKh63YEbyMMIxyXcpkA66pCR3p90bgAbwZLTkAGiIdqGj+Ktaf
bRZlIYYsDYaynRQRFMEWhpvf/90KKOsQijXGmzr8fo9ZkEPGbGuYfNmVHaIdN4bAhyFWsENfZVrn
zbdD13yNbBYawtJkw/zG0o1XQSciK8ZhIVNfg2geR4KuX9C9Mfv/GZr1lUeZRattr3q552NFKQHw
s9mQ4PahwZAwdwxuCvfCr1pUhTG2o52vnxTDwtKz75zeZVMZenqFGyfu2J6BF+CogcVQ6cXlAWxs
6vVDkzm9j5g/u8C+GjA6zUO9jd372GJa8UULMJNBBUBDF8Zc10HGVl1lO34jWD0ZJPP1796ZOuZ3
gVcJ6Cga/QCwWXHoh2GOs3pIzgBcfvBJCMwUuKbrh7P4zpwJomya2qZNVfLRJEgDnwumA1ltxssK
PhNBxSNgch6FZIynNiQB0elgV+ZHb8KXWwFhZZkXdW0mi7Jrfd0P4NjCvoG//gBUP7wgQstgxQzL
HmcmhjJuxqiPhRZBzNNojbsb9djsbnNGmm9538DaiSl+aDPoCn4+Yat2HEAEkU2tDq2Tv3aviEvN
yhpyIjuixVS5KQL5ZfC+xWmT7s/MQxWBLozjixyP2dEZHoBSSG5G03sSbIaHW969mSQqFiqNzGgj
BZJ4MGIfA0sGL1OKBbGUYVG3Z3Ko2wrK1YaTQB15tkC9wMHPcYwa/+JKNHRogHxkGlGni/xNJ7dx
l16gbkCTVM0p7pjSzexO9iV/PRdEbVnmeb2aevV0TeNDCMas9mLVu7eelJb4BxpR7cpzbf7NQc2l
UhvIc7UnjwM2UCLjU4p3ZQ2Q+RY5IZag6Ydo3ZsLogLGXmi5fkib/KwhL5g8y2ZF7jIy2pdDsWGk
CBev1VwWFS0mEe9ndYkzqx1EcIMtTLfKqawC1oJFWrFkjuayKOuqDA2UUMWxtRNa7hqTHLkFuH7r
ug0XWNox/fvZ1dUqyQCxN8QUqHdOqMPANT2CqQIq35q1DRYyH2aQCQvHEksZW/TIClptVJOBGp2L
C5BDS36VbfQu13Zy6F+EB5XNb790qedbSpneOEH7cgw8Q9yEMSfNw2BrjuYYT91rYPoolGm6ySt2
esMcNWIqDmWPw1bqdeWC5V6wyxhgM4stIGSAHVusmGAUkxL+5wvxi1lFShNVTORJcRxxQk7fOcJO
NVPFJsOJpT1LQc33jv4iVsEzO+JqjMlASZN30fbJn85qXG/Lej4tOZi5HMqadF3R1WoCOUAhekvt
wPmo7ewggkSCGVOzlkTZE2OMC7/LIWp0ZJT/QTCEwnaGrkdmcDP90rWDoqyJwskiH5Q4KE2PiNK1
jiR9DPKtgeJjxlsXxNUXS23XXb0ymteyaP/fsNXIo4IwVf7CUQPaM6WUiRaGl6AapqZLDTUhCc7U
LvDiz8zrNmb52v0j58sTzkwMIm6F85svOdVL5wh2tvqL/lHAZgIhCwDqOkAgqaVwuszVidZPeojZ
x+nMuL3yymYxXNJDcL5qqNXzIsbCKAvidwZX+cC6BVoBbzoZtONGWd3Hzvv1HVu0F3M51HoUoRqC
VoMc4Oj/AdUuCd3BMVYCis++xer1/zoAWhFn0ugD6kNZTj0R0kAqTN767Z/xYcNCSxKXzNJcCBWG
jF53KYPJLHWgqEuJ9AfPOUsdCLCMrOPdaDl4vd74rizb/We03hgui61lsUwx/wLKiCQhL6Ytjy8Y
242Sb++3t/6hITw5dC7CLp2h9Usebi6NsiPe2MQaN0KaAtQBJDKap/r1upYs3au5BMp+9PLQQ0nh
VPxX9Na1gam51wX85lyGhZhLoGIQTRz4WqmwhoslTqA2o5WhD1wjipuSp71/G5oJ6Zwb2bf6e9t6
3WTmJ8tKLj3N559AxScNpxmjr0whF/AGYiRyRfLJwnZnyaCCES1MweUyhVrNg1vYtf3qW6xlLOY1
5+ugLEdZZfWgK1/qoIH99IwuYtuzWnSb3PNb4+b6wbEWRJmPIOGFPJ3Mh3R0JjG9OaDwcV3G9BtX
jAad/K793KuGGn4SiSDxVSYpqNvArWBdl8LQcbqWLQ6jGPYhpHRQO4A7j4F5+LwugrUQyixkcl/p
HIfNskIEuyQ2RzNGxxSrr3DRHgAvUlcBXSgr9JPciAohz1s+P79IzujGN/L6+jJ+U1tPl/VbAP0I
LziQOYfliHVkge2oG9XsAQIRETEnF3j1Q3YxmXRpi0Z9JpMy6pGU+JFWwu8CEd7MiYph7Sm6Va3W
5B2zPP7bNVJnJZZ5cYlTbCLid9nkQIoo3idObKrn1nwNbM7lpwHXdsXQwmUPCXB9UcQdliRa2duu
kAC2KSDtsGqt6LkyA57k503UM+sfS+EnoG3/kUTtKCfDGA0SJCkiNL52FLLvc2tcNSJznIglitrM
TlPzXgjEyUM5kRXvdxtA6LOrsNPP/DIUsxVRjhBwvqGeSjizKl4jXQzuZ5nIfwTb7EaHpR8sWZRL
RECbFVGCJY1OC8TxKACknGRWx9sQIyqsHNFiTXt+VpR7rDolS4GkiVEfIDBJdrozLkgE1KvpVYKW
wW2+RrnMDFbXL/qivZrtJ+URgcra53wLqZK+qqqHornR65Vyzyf3fOOkPLkubbH6iHQl+L6AuYzk
OLWlcaHxHB9LeKUcXQftdt1+16N77G8qtnMx1F6CAq8AtKE8vc0N0shE2BYv6hvrHk+357cufi+G
2ru4BnS84GMx6OkrSfA0DYPuPKI9AN3w+r4tn9K3JCqmaED5O1YGHj28ndofCdlNT0hWjMk8nCkQ
mD2tLkbR+OV0OFay22cWEPbh6SWbda2Wfdf3YqbFzsQEniZzagAx2Y3l9FZjV/ely5/6145E5sVq
GOnr6auvnBJdP+MSUE7kHm7x05iR4lCguzNjYkx92exfUmRwmAPtdKKZnszjbFECB/DRoITGTVB6
gvMUWuZDE5rxWloHjnhGZ77b3iW2x1LCRc2YyaUsPNofZLVIIPeCisZLeX9T3txe173F/ZtJoAx7
gS7GSKkgYevtMXxowq4zToi1BsqmDyC9R7kMEsC6kq79Q+8BHu7YVWu/+5vpXaTIv8+JMkBKdvGH
kocsDPBZwh1PstUta9pwsi4/dQEg3jJmxAVwXmm/Ju5k2a+T3JCbs+Wy3Oz0edd++udxXz/Y39Hw
z8+kDlYZmyHwR6kBokrlpPvOMVkFV9ZGUAfbAQK682VsxNvdDasvlfXb1EGqfZ2qjYbfTk0mT9jC
++rn1tD+wze4BmDazVmy7ioLcD32zofzPb2fHq6fwcLMwE9JlA8pYAm5dtqimLhALe7IFgbjpFrE
MU932Wr7YuG+2ZaN0UOb0RH4VYi+pkyUV/EwURlfWijA3nnp7sN73U7ND4BP7632eBdYoHt3zXV4
ss3GOq0PqeWZvmO479d3gHWOlNMBa2zEtxd8hHOH3CjDb/52NT93l3I1TasP/KDjx3vywbrlC2m1
+Y//mrLTG0WpfF9pzg+xzR3SVfGWEGC4R/cWVzDipuvXnh63+zcbDr7Ln55KFLzxoojTht8wjpL1
ldR1L7nK88ISuvyvf3mSPPOu7dhIhjeZKmBHsxo7ryugSsM2Dhyfht2Ar1YIIYys+EKe8qeOUNc7
i9M6NCYdAfr9XWXYYn5/m9zVDlLK1u591wA3dNjupIdaMbV98Bb0JNpFLCj+r167/3zRf83VdYI3
aPp0x0BmbUokBuuis5vy2hXJ1qXzdD+Q1dr+/JfqQN3sQdOyluOxsT0xGT8tsVSNuth9gcbPWMVv
41EWlyS+zVcb+7gbyJ1p3TZkt34130/N1lxZE7bbRoqskhXHMj6BynNfv5O/6Zb0H3ryFZrPFDwM
BIxzjFjP9qUhqHBHlrP33AsRif0BFoDr0sCzdzWMUL9M20xcJxqj1iVQy5K4lkHc3uLeYvIeo2Ra
rTniXhyMFaYkL4ksW/FhjwYZxeVsN3C27oD0tugT6e2oHJ7qzGzE7bkHqD/YclN7rxDeJ6XtF/Z6
XDerp2p11Hlb+qPeCmB3W8mg8F0ZOwl8eiTQSQjyyX5TAtmC6HvhDqggxA/Qlpq4TULqG/VTQBel
C/gF/AejFW57MHWC+muV7B4/pQglev1wsYRTlVnRTeuBwuMu2xW1nT9oTm7W+Fzuj/6qRF8dEVFG
upXkgFu0MvOdh+RSuhLA97G/ySe8tI8979bOqnA+DKJgwtVFxczkN6W97yA0jNe9FTWoaSOlobzx
9rjtjyVpT0fdDkwkssFEppqBVTiRTp7ckoBgGt4sN/sjengdriauo6ygqUZq4jlqAjZYIq+71RpY
EHfaKrRtzUZGem/c+tsiQxnjVt+kNqA9O6dA6Tx5U8CgN5LB6gXT+NC2oivXRElR8T3cBFbeE1cN
p74pdYsE3W0Nes3Os94VTGfopOzM3Sv/lq42j+X2UFrKw1Fs7ZacQJ+WWSnwniSXs269TXGvnZWC
AHEVkMYgDbI5hMYrAA4LqGuoh7azhjVvu83mPn9LK1NZBZapN8CNCR3tAN9n16ZWAMkLc21o0YCO
gEwgHpG981y7WJ86IgETN/t87yzxuH6/7x4ViZBgY6mbwdXvMHCxQbfsmlw+1I6sNiqUf+RIvTdJ
hsjDlGG6/oCi6axJxLmAuiL60EzDjQ5odTkS+3QhiV1asQWkrxYcx4+t2YLHaRNbn40AGKj1hbgb
aW+Ot4fQ4Ylwd7kPYAHPCHxxHu3h4OJ/djpS9Ng0ZK5afIvlm9j9tfp+UNAZZOr4UewEZz4FVvY2
rhygs2f4R8HepsQB19Ijh2L/u2fnbx0grhM058qks8LCNhL7sH40kw95dcy3h8bESgEooaEkvArB
j3IuVsaNIGwT0ljx/Qe83ADN33k7gMcW+3cMihK5IO/8WiTVetSczSrZ5OTOePczEnyG1vDkOffa
DSiri/sGNddNjpFjCxeNJ72NfP2aSKuNy2WW50MrA7sxsz0K3itTeX+NTaDHSncT7M+msarKJOuE
YGv/IBPKuYekJsOx2ib2JSZk7dolQOINCzPTvi3ecIh34mNB1oPpYW8+YauAR0rq7f37U3p8SJ3+
NthHr1bWO+Oax2Vokv1GxfqvG7QlN6sAyEjWZEnGkC9tPtUg0jgu9Fr04EoOrn5PXsLD1JCRWHVK
9KPqTDDwhouj2oTo+2a4I6Z8KqYSxkq6JLLRAj5SSE1hG57PTgg8/cZB79BN7haInKUbA2Y02zNe
EF9ro5z7j7VTUZeaBhGf6ZBdDuTlbADFIDQ9gizl+vomLzT3YAJhtsmTQ5w5DZ73NYyDc+35yQrt
PVBvpEP5hMuigM5XY9e4fmfXfoqj3mC+XiejesGZFgV5fBYeIrIVHFwA1rIW4j8sSwKliiRKKiDq
fi5LLNpAbD2/OxsE1f6Md2AhMUqf36DXPQIeVnnDRJBbqABMa/uWSW1lXEZN6uuQCWT3LIAbBLdL
6Hx2jLWxQpSfS7t+/Kzfoj65l3IxagtEKNYd4yt/p39+xj7UQQd+JVxA5zYF4AaJbeWgALi/IzlD
jMiSQ8XigCDLuSqBnCcHgGqE7I+c+bI/+zZcHVmDbOlha/Pk9LBm4SsuaNgsH6R+1dpmF8ePq1JI
p9cLilms1wsrEqYHoDS9Lzpuer48bFvHCaxzhD6SjDyeEYA4d2Rtu8pq8xAQE1Dx74O58S1Wu8xX
DzhlgX6sjwrGPVlMyrrH+p4sa3/3fjyuS/KM0NLZ5iS10UTpONDz3Ny2W88C1RTw33xijSiOmp+r
2960T/ZG3p7gGshNaN19wlm7m4/1x4GHh3qUyH4fIARb6/Z1jf6aJL3y3XQdjjPaCoANiIIF5+hZ
e3dvdfjUF0dZV3g2YFgtdSSyA4NhfmRV8Bm36es9MFOJaBRARj2lfVLTZqmb/LsU9+NC0aNXahdk
fTk9JqyzT/butNMr0347oyUmIAjTMquxrPcQb8EBOZ0pWlMsE6GVSvB0YuR2v2D8r23yTxv0X1Kh
Jlws4mPAu2C5T3eP/q3sPq32llua+k1N7PXKJCf8HZMzaCtQbRsfaK7WJ5BsAiZjzdJWxmWkK1Bc
oOlqOx06EBVZrnhaC71WA+l/CWSpGJn45UqCwU/rFKS5eLBcBIRB3ZO+xpgoZ1Vb1ikvWbO5LMoe
KwH6ygBp18Jqhna7/uOR03SW16/IUnABqurvFVG2efDCNO5VBQhP5j6+e0vN5BXTDEwE+AUIAHjD
mRzKNhuJXuWGAjkaHnyd/SK9XUAJArTbDMDlHFrywXJK7PvPi3N9gaxdpFKgTRWhwpt87SJv+y8a
fM9J6wirKY4lRv8ZYwSRMYxhgeVZiUeklHh/UihFght4fTmLmR4M6oBDVDS+yBd/ClICLc69XkeM
thcwvAV/cFlzeHEGaA664BWRWr7TrTU3+ZgQFkrGZV+qKMylU3ddKKRiCMtJenN3V7mZ/X59eYsp
17kASumHpLoIlQQBQuqkg5VrtuiZz77LV7bxMHgWjo5FXPQfZAIfUhM1AVzn1Nnxoxdzg4FLvTcA
T6RuIiTGa3u0zez+r1b3LYnyoxzYWhspwuos7yEarcrC4zW2mjWPA+MYmcnFFNA0nfu/y6KdHyDE
s0sbYlmFpZAOnJMC8Vwek0qA8NeASsTIYC+FvLjh3/J+Vq7+K5b70U8FLC55HtfKYWWKKMQGG/90
fROXnmI/5NBPMS+oPDnEcwiJlHwtW1LrcHaxRSuFuE1B0JXsPcQVeNdvItTQ1UOpEZZRYa6VugcB
2F+qYDrIAQmj2K7X+k6wT+Xbv95U6j54EcdhOh2HOIBDB/MjoNJx7vXDX0zyT+b5+/AoNxCJYmm0
w9eCJhS7FEALnQN2rRVzRdNt+u1CvyVRjiBUdXlIeqxo4gs1AJ3VYjwd03OHaXrOQ6wUIU8RYqCS
KXkpapqvkXIFGc9dDEOY7rkD6Mob1eJWPiQKN9cVdNkVfC+QMieRHGRc4OPpl2JmJF4lwFx+DZnd
ROKkYtf2kbIljaQboFzCicm3HTKq4Pw1ASCMAmOBwNYwPScE1OiqhfXcJHvO9Y/VmtXPxzhKuvEi
4apU9GT41sGs7psGmDGqX1hqYLfe5/97T4Fvq8qiiMALILfU0aXdUFxyDottnacKIGEXTB6cWL51
Of8xk0KdnNoY4+iDDfz8YJDAjHvSA7HVJ5UlokkmsUPHPw1vTKkLB/ljbdRBymkiyakMtWydr5gS
b1XBRi7S2TCZNxYObCbq16xP5YmhX053LyU8ZmMVW7ROrBZciSWE8gOCqpa+D5BHDFcY2+w5Q56s
Xst2eWvcjbeJPo0wo9/NLBCo5OvPy6243sF6Z2RzjxypZWEE1QJ6jcWvDWaT/VIU+mMDaN+Rp0OW
TSeMveZ1szQN9PK8ebubj2L7WKADkKjrgXDu4KGKdl2Fl3yGIqAZ1JAxPAP6d0p2pvB+HEWwC4OJ
WUBvt3stmOHh14Q7ZRV+CKEcU9pFHfpBIaS004NxkI/Nvb9R3XKl2OFtjJneySceMnu97ZEK/2zQ
kPWZ3XJIoZMBgxas5MXS8+LH91D+y4iVvqw0fM/F2Ys2L5NVb7eHGg1arPFy5v5SLizltKJRK4iy
vKkOEwMD+f5kPLNeTAvm/ceKKP/Fo982UQKI2b/5mxsdKtMR1b6uK4tXaKYqlLkTm5Iv5QEyihtv
d7Fl5xZveEYoz1oHZexiVYh8vkb2dR/dhPYfbnXBE+xvfO6P3aKMG8Z4xOjCYyWlXdm53dhowoZ7
T9mEykth/FwU3dCe+EKvwPF2Z8woE20rbX2U3A65U98Xe9a6lpIeP4RRRs4Y0Qstc9g94Sg88TAk
e1dD9VOwHAwbvsibYe9vEkuFPbGeG9fMXpV1bnLmzpZkAtPmEbN0N8FeQh0KRTDbcw6bdft8XYuW
0l8/PpK2OEErFsm0I3qPYYXHUELxC7POWufk7TpQV41EcskKLytgxkfCMRzIqJjBaF54M0ltL0Lx
CI3zQ2FHgRWNm0txW5UrvjgxPnP6jCs2S6NsVoSdVOsaZQfe9DbKo7/tvyqfK5vfAiB4HRETG/T2
XgIQJXQeGMKXr5qqSRiykMFeQx1kr6qDkgc4yMHsXp9Qq+xIjYJ5ZoWbbp/oqO+NZjESOzzLR3iu
Bv82Jt3WsAqL8SWTpF/bAA5YFWGOLv6iy+RFTvI5MEsiMI5aJMoFlMFRvf0o3Zt+HWKU6Rm1t1NE
5C2m4CzWUNOypf4u/vCUpc6ki2cELZ5VUmPGHyAeTV1c0hNjlYtWZyaFMtJ+XKhC5mO7efPyzpnx
M7LyLFzcZU8wE0KZ6ASQUKIeQQgiiQcVQzohXoPdmSe3149sIRsyr5fRaNYNX/IXuYAcYA7fiScJ
L8D1dQnLRm22FMpKj5dUT+tJPeHU2uPHc7LOLUZszdwuykZLCkZ7LxlkDGDOENbFtt1U72a0YvEg
LF6177V8fccsJe4HLWpmXxoG7e5d7k51WuSoru/YstFTNElWkSCTkaPFNZtJCWU+zJoi7pA2BbaI
92DEprRFrwjCat1J1ubz9B4T0Z0lI0ugPFxW7wwVXw4yZ19A6bgcJH49SkF3fuozAihBf9NuDXQu
TGN1EeG32V4/AIcSzMvZivmaWDSmM+GU7g+GJHN9DOF9gyFtNyPeziatbTOM9lJbK/qfNVWRQXxq
GDK1yDAKGilQLh3umIxOhTbEmQJMw+wzcLHtw7W8KYkyWvVjE5HqDBbBbVHCbPERwCLVx/iEv64L
VtfYonWZfRS1eJR6tFFNWsRN4GxKYlM+3wPwv3q8rmLLF0YXJAy4CLIkfHHRzFQMXDNZmIBA5Dxs
RlSSns17ZqFh2r5fzkCHG+B5FdMGNNW5B1KEPvD6aSXZk/qylW+To+r2d31KMnD1vtyyGmmX8gkK
RuIlHCfyQLJGHWiO+XWF85LuHH7GDxPv7JRZDs2d8/jngCqOT7S9cDui7+YUrIqIMLZ08vH0egH3
iTqELqqKJFER75DzeR/xaQdTOmC+4nKObWBW7niQt/arE2tSWZiMwDVxlFkNc6EI9bjsADcDbojy
4PSA8PfQfWVyK4UFh/ZV6/slTQSvgqJpuC40do+fXboy06EvF6t3onOdmr5mqpCWrG1z9/w8IhjM
n3lMRL8ztnVJjcSZZCq6qb3Ry8O26v4HFh8dVbspswEK3HfREUmJDB/DJS7dwLlAKuT0B8nLuQZL
DTyyl3YJURLCOzXLyC9ZOaiqIWnapDUqpS5tPI7JBQDi6GbTiQQ6wDIzK/k2LcBhzL/2uqNyholR
O9MA1lN+8JLnlFsP2msUiKQtNrmA9sasbYmar4UAw/w84wMXZv0UtFh/fyClYJWYh1Ix3SZcJc2J
Nz7x9x8eIDOefZNfJyUb9nMpGJlLpLy4GmWtpPvYeQnId+UmqWCVK2nqQuS8J1V1D+PeQEEoMFvE
+MCjYKLaLsWvImwib6iqoaga9QFByEnaEOEDFOBV7u4MDBX05oFj5nGXLdW3IJ2axNK7yzDWk449
ANkdQ1FPMZFtw8lOArDLNzI0wTq8itvCbDISbYybes/KcS1V4XC8/6yVfjVIrdjGfIlP2E545q3b
fZT74jHbjqvUfcUUKejt13Zkr6OVd2AlkpbCKFFWVUxXCpr4CxB3TDwxSYoBT+pyypqh14/Zz7Iw
HA71ncmgzlLWE/Tg5ZCxr2+y2JxyKRsELqt75CUJWmg4i5XyWL4x3yLpcpUnlEU3dGOHQrSyTfEK
m5pl7RsAtgd7zhLc8o1Z+Ft0OjORlHX0vLgYvAhO1ppozapbMHYDcwyjxtAaNhjMojRFAkmqosqG
rFN7yo9JC5YSGS7ddULezCzAH6nHble/RJuBkdxZfM0hV/5/wmiX4zUp8FMqCHvQkGtBbVgAfZMI
YKKEFQkuZs3noqhdVMMkBlat2J29Vf0OAKngIGpulTv4o7QDlOP6e2U1Iu3YNYxKy1KJE/S836uk
vI3RJIPapRBdOxo5RqJd1wR9EsltjZ4MdIWzgqTFyG8ucDrjWeSXZmUag69kyjFFAlKMMHCAWSMc
Whf/xnMr6kToJ+maqFKhbIw32ZAayhQAAsoE7VTTG6I3/4jWOrDZfQWLD00ECrKINxj+VCjtlGKV
44BAA6vSS2gE1huuHQl/icejmoIDmbRNbtRWkWoAIW29MixJnVyEC4gQ9Ua1vUasPyVOE/5c34Yv
BuRfoRNGbvWJhtkQv1r+ZhvOjzGXC13cnxM82WRTaJ4GcZNIpG86YgS5owNTJnnhAcAqYLJGv4vG
P01MSuk2QYkoeVJejQQ97Ur5lgi3YkbE4RGpO7u67HPpMxVLM0FbpvgWFyTm0RhO4sxUL6uhcgHV
oKmMivyi4QZADqJsYEIZ9FpyJeK1Tor6MygHI/WjPWU5YElf45N0f33Xlg/zWxJdmCs1wb+IIiRF
rgH4b0xi+G9Dv4nBhYXTewmDVYSsVucyxC4UWBVU5/5vgV/jiLPDmqI1H+BkPUYdBfTYoU4nmZua
melfinQm2mS0ahjgZ9Wo2CrqpZHnUEM+hyAyHQ/VDSsX9vXaoLVuLoG6DLrE5THGZ/qzlqNflfOI
OtiDfckwDhJuxl1vkNbNjoVsKk9i4CbByisw1wJylpA0/RrwbJUpShYvgVq02/PIp0XQ1tEcClf3
V9wGJJCtekh0qynWBvMptRQbwyZKvCQL6KhSaKModXycFnCkFyv93LecqboF+FZss/ho9+ywb0mr
5+Iokzhmcnfh5G6ywdPLbX/OAAmm2Y9TXUS3P09ImjKTHEsaMJdJ5XgGT+krdKp34E1HHvEINLAc
/C6qmwK8YxdbuYXYb62wIHkWA8+5WOqJnBVNGo4jxObAsgYexBEQCjBFRO4Q3cvWFBnx6w4NjeU2
316saJ/bqHIy0kuT7tG6OSVd0AOmaqAPp3QzVxov1St+ai94SyzNHs3XZMWat1jMYc2k0Lm6LMIj
zi+lDle5JG9HjqCEYoKqryb1Kd5FW61kjVgsBoBzkVQckddiAogoLGyw5Y/xbDkvVruTLf+mXcnr
+E9gM6zVUjw2l0fdk57LeHRyQt6+AL9SWJgf4yEG0TcKMtP77J2V/lx6iytAchIEXEwexNw/Y4ea
i4t0aBGSya2XWIGGF2of1onJjYBvvL62ZR35FkU9j7vB40Wh0ZHyXklPlUJKzdIwpMUBzFd0Rpkh
bdHdKIA4lDWAR+toofm5Mr9WQy+QsTILoW11l288C+7lTt1GzP7A5U38FkXZ/qYdOKGLEBYNYNvs
3aEknoXuApTQMtuqTpyLpgGWoiw9bOfLo24cX459iAbn6WHLm83Bt/801ojWiYxZvpcnHfh9uf9Z
Hv0IupRdJXESRCUp9KI2BTmwEtUU0Ic1buLGKrLETt77dJ/nodk0Vm1341Okj6QDBlm2keS90Vmd
hwzhJqxcxfehyualcbzGNF4a45zkW0+12+RPHTxVxd4I3kcAmGTrIXYCYIz5do6X18VTdp185KtD
1K+9hEFnuvi2RKelJmiGIktACfqpLUgc63oCFObz0/aFV80cHZ22eWtYnwXG5yxmk9JX1EHv6Vwe
dXweL+VVK3k9sLkHdEEawB55QGnPcu/cO828sR+ftYGYipmsN/UK+CSgTvaPmEV4v34nv4KuX9+B
3g+0oImSosnUd+Qx6G4zvRvOT0/IWYwAUAWu37hGq0KPsRGyI/ZrhG6CdnUqzGL1CWZx1CK3t9e/
gro/QHj/gj3FQLBmGOAQpa6qBhTILMilaCclLUD+OPW2CbMW4f7ndTmUBfofOYBBlHUNTa2iQslB
7twbUQOJd3nqGdtoMHRTSnvFKuP0v0n7suW4eV7bF9qqokZKt5J6cFuO7STOdKNKviQaSM2znn4v
+T/ni5phNev3di5T1RBJEACBhYUsqIapPbVe595VRhNqetv7t6Vb19fo/0nHNAP0CwLPawmuhC0F
i5OG5tEYeT9MFdZbiHhef90keJJZDmbH0dfk0C7MRQ6RxWax5hHnCAppf5fZCHK78VjUH43uVDnf
bq9GdmZ7eUKE5c2J24AbNI8oAkpLY0GF3mqn/nxbynYiO/X8a1Xbnu5WVdWYlqjpeh4ZzowT8h7A
R/WIuvxl9OpzzhRPd9kJgXcXXPaWu8Wo25p30gxUAhZg5vOotVYSVEUyB+asr+HtNYnv9f8sCllR
DNKwPUyFFcTUVVX0nJA8auzqaJGzVoWtEbTudFqdMlw4IBqui8GAqtlbgh3/S67g6+s6hRl3cGQO
UFjjqS8Ayayfhlq1QOk27tYnXDObM92oMFQjmjAd5IOqu1CqeLtfFyy15k1lP267Z4BHO9e+k4Qc
XKYrLqtUCpAXngMlR2QkxGFTbecNkDu4rF59mgxMNyjQVF0rBihI1XsnRbxEHjonyJqwyAZXfFwH
vQEYByeHavnVqd7fUlme68L0uHjzitydGulgZlvCIpeAB9e0GVpCWEZCo03yk15UoPitWXe6reuy
bcSDbzO4BnLDYsYvKWMdapaxSLd+9UMa8LEKLPYG92EBo0KQwwR7qAgSibHcosYQ72i29HejTd4l
vf1uXrz3t9ci20DMcUYjiI13DsCS19ZhLIoRzEUNi+hyZO13akUlKClsM2RdcFuSdNd2kgSrN43E
szSjZlBx/y5N/SY/vkGATY2tWQwk4KIrSiZzHuoeAhpSHNz5RBYaeolCuWXmxtoJEa4QGvDIQIaK
RXV3iMHxkVxoeVpVg+ilewWXitYjQCugA9enYo6WuTIy4fDbA2ne5UUZpPDmt/dLthQbU05snSD3
SWzB5rC1ij1UiFnUpgdrfvDiwLOemXG4LeU1kBa93V6MEIyRBfkDamY8Ipg/7fNxnTBJWf+qoxDd
+WvsxKFWFDxsnC49zPHgBkMP5ovK0sAA3seXolrqAOUuADisSTv0reP5STYn4WiuY2DPo3VYFnP9
ePurZQew+2hHKHy1eg30lIW9mTDJtDmZ60F3FH5ZFtsgAWyA0w7BGxGLeP0IhPLY9nmUOPfD8NJY
2aPRAY02Ur8cfk1mqzgI6ZJ0GBOwOljGX3PbG5JU1YAXXVR4PcoUvU3uzbZkvtfmtsJAynwl4Fr/
ihKOvG0xUjnPhzwCHQeqEW84GlSikY9xUAG1BYe/8mnQ223fONhxuoIGab0G3qQwv9LLsZOy2c1d
1NSaS7JiVgeWYGDqA6sv9sIDTHtYneHDG9YDNUApF04FfuxaUgcGjnrRxjzqs+82fV6T54m/ZTFo
OrLgrXSdiHh4zOfAuOEeIaCdvyyT5VOwdzreszJ8lj1Ftuam/y9HMFuW1zHNWBGLFYN5sOsssDRQ
nGjoWZnBlLKQwNMBiUgVGygNPW0UFwGnARcuFduQF4CRumVC8LTYaIPjj1Orn5I6mMfp7JRZkMb/
GECBuN2gUkWpnuNdgtw4HnnUEVxaDRqH2cT4uIjnedDEvz1UGd6gHDsJ26XeqSGSXBYmgeBxN8cv
03yJUXqZhk+3ZUgNESUOJTa1HdMTTi3NHGdycjzh3PJEwHei+aZ+8LpjvgRzrrAMsnDD3skSdqyb
RrZkGmSx2j2uSEjM1mOcnKjVHg3gV24vTHo8nm64DkhKHZHp739SZ82WZEEI5SYE+eKifKoqrqg0
ienb1/cHfhpvHhPRGhKB1ydEZ6DT+jZnUWI/e27nx63fZZfj7H7XUCStPlkfcisg/HPcHvLFt4ET
MaGac1hPzGdGeby9ZNn+OsTFZTCALTPFB/Og9esy84JFIykPZfFsjFW4eCgyFs/T7AW3hck8igPq
FQDJUBjGTLvrpVex6VgZQezI7ypUOxrvodBVNRaZSdkuNtBcBIBK8fW66F4dz9XCoqHXLnmO8SQF
P9Qt8dmIkqiLwMEser+ytfkNyuMYKLAhfwyknmdcL653WK83BOkbMpUfSpzZNLO72/snPaydCOHi
scFyBi12IMINHGp90O2H3GyPZTMEMzUVh6USJty8wqWOrtn2lo46sqmOWuCyWvTZWXM0Wqrqvcyk
7DdPMFvaMOtdHkMYYB+PNl9DJ7N8PhUHGr/rOKARhjLMlCqjaSPRSbYStpjzKyqvTY26Y1HRIc/h
l0tRDUGnFYglSWpon0unbHOfu0VZ+mTQPXCz6l0fVktl/LCKHlWWLG2K2kcYOvxTtLR7KhaW5Qd7
WrJjvfI1qOJ2+pV4bbGxw8XkYzrTDPXKgcVPA9fdGJd7bLMHjfFZESrK1+bhVUOAhXLEkEd3Z8aG
erMxHPkh3U/68wQE1m1tlAoBlNsxCP5AuXGt8HGyJmRBOi/SYuYb66kaG59Y328LkZlkgE7RnPdK
7v2KFt35s0LjJV4cDI/AKc7uM7ouh2q2HYUVlAVvsPfYrQ3T4YmQXmTph9bV8UhrWn+Ywrg4rPal
V81zk64F4DBKXcskcADXG5bOXdlRCvO3ApEdDB9v75T0OCjBVgF9hmUIL5Dc9VjWufh123th+Tua
tn6fKjy/dAU7GYIBJ5ZWWWWGF3M3FfZdXJWa32RuF95eiQgB/o+LxFvWtREiYabZttTdoa+9Fq/2
ur2ZMYOU+1/ch8Ufk8BYz23mc/bePpMiD8hwsl9uS5bZPKBWwQeKBw9meQonNC9LujjcgYPKCkyo
TYYu4LRc7wC4qe61iUSGXXqH2zJl57aXKSxWH0iZd70F3Sun40rqhwKp666dFZsqXxrgSuAnQZ3h
FSq221M967p2miiLUssMYxecrLkVGqR88gbiF60KI7VpgviIp44D2DqCCxMlpesjLMk0WnUyQtfR
LTW+S82wubTlwdEug3Pqv5y9j//9LiKTDMQ/9SDVE3aRzmWS8B5Jg6Z6wtREpETtg5ar0CeyTXR1
lwAvjocX3Mb1qurMLO1i1HBW9hKyxF86YP69+5EUUV2Vb7CvLtAEwHwRdyuWXAur1gxPydXEVIsc
0+ybUz9RH3iu2/smXdFOiBC1aI4TI9tiIFyq5iAfweOZHVdzDuLYDc3h+bawbXtEpXBRZUNpAThL
W3RL1VLmYwOWHASbmGM0Pc8ZwGuzIuGmEiJoXl55bCIlhDDQ2OZrfMpGO7SJasqJSozwCvdMXvWN
hmvbD/6cnpj2oGqXUkkQkiJjsS5d0m4pJTsP6tFG8NqdMqqo+W4m7caZiImrJbHnxGywXa7dBePQ
+e36hhrZFmAhaYUqAqzPtR7bU2xXMd0uTY7BrN6PPGdhyVRxv3S3HA9O3Nhanl6pD/b2rWx6DyhH
uD/yu2wfkmwI8IB7y5XcCRGOpM74ELvcZVGGaRmIvguAHJTlEFkw4v4R8sowt1sJq7OpSTdL7eqX
5juP73WuHBYslYHGWlAdULRCEDFYAEuP2xUxgt/0szn8Ls3TlEaNpTh5lRTBgumLm6XplMIo6xhp
0wKWy92ncVRYFbkUzyNANyLFZwtS2hEvWCPPedTZ5dlILxgNdDT5yau+37ZespclJif9K0fQ48TN
CtrUjEdovAaCNCB1hycKRgGBsSkzf/CRBMqAS7U2IcauBlS6e1YgF/4t916GdxSkzlai0GoRJPQa
byGhj6BA3+IeURv6woK7hNWIyvVpdY3zbALR293xPgCozEF80Fm/6vVjs7aA71qH29squ7iYHAa/
DcwDKGQEQ2qtJV7p3gw4Qn1CEaZpH2j26bYIacIPOTfLQMrFc5G3ujZBDiN65+Wo+tVWnAYG4Scr
W97RsTsU/L25PA52gt49jO4Fmflt0ZKHrYHS0tYJBe1EQHsteaqIyYcExm+tvmogAkLnJb/0aOLn
ql5hiaoYBDW5LTRBvCXWalew2C/z3PAon+wzUn/W0Bw5O5eqjJxcDlbiusCko8v0ekXNqtV5o7c8
wqTel9nqvo8TvSuX5FLhOarQTIluYE1/ZG3fsjOFCakA6i97HtH+YmcHrCodFTZKEgBdiRAOyGiY
vVQUyxkbOMAi60ffMPOnlrNnNvOz1xSKvIrE4WIEqUEAx0PdEViV6zUVptl0lQVdJOnnlQ6+qypr
SuzUlQBhRdzlnTn3iBtXDQHjoTGWU1LcuU9JlR6dtjtZ9em2jstXhNQycQnqBWLHX932ts6NLVBJ
nF+aYT8B/vzxtgip0gHv4ToU9XN4+etNmzEyQZsXrKkHe/rPur9PvDP4rG4Lka7DQ+cwQXEAHdSC
sZ07EjcYkAczOBfn0bWP6fzfB1twUX8kbF+w0+eVJB76MzjuTur4qN30sWpYjfTG7CQItxO5ebNY
VkhwjOcG8B3e/kQx9Q3XElUhBxM0UYL6q4/fzqleJRz+oqD39Y/Bu1ON95GdxF6AsApnqheLlRBg
Vn5sAkGpuIOyK4K6lg78GUqCuincQdKS0UKZGAsgY+1bdhKsi3fmBvXpkgEz/qwv5INtpOfbCibT
4r1Y4WbOS8+nEjjRKI0fSPdLs5D/bv01UZWZZP4O78Y/6xN86owUVO6AYCbKuZtFcWmANbOfeDja
2RO3H/miPy6Z962cLDDtFbEKTi1zenvxQpic6ONgGTXEt/Hjyj+O0+Sv/gCyGvC5BF2syDXIdxUF
BWRsULZ5bQ3YXSr0UKcc5Kc8spifrp1vWKEG/ga7UWi9VA6ohSHBMU08aK4vL17Kemp5OD1gLNYB
c8cvJb947HBbR2QXGP4bvTrotEeiRjg6jVp5m6xw4xART89YibJUrRIhHA9PKWi/tkgBHNjwP4x+
psi6u6XKL8g37N+liK1OjHpaQly4VlZu0BcQZK7N0XuTMQJsHxEPcgtIR18fC6kBImzakUe9++Im
aNzx7qa6URgMqUHaMoLb+HAcv3EtRF+0NtZ6bJmpYZBH0aAYouV2rTj77f4Lb3EEitvrleKGIlV3
LWXpSwPsB5DS6U6Iw4/JU6Nf2mIMDV0hSrYguCLUcCh698BjcS2q0KaSFr3OI6+u2tCjnATIfy+K
bZNpmqEDTEodzLP+C5akrYY9ZvECO5Tx2Tfjr5gBHnIPo51vXxqZpuH1gmuJWgcKBYLnrsferWxu
QqOB9zkxdDeZQUYV70zpYpAafq1GbGH29ZZxvWr7xDBwMxGGjJ86ErqdwpTJFMD4I0LkSVtM7qS9
gVMp9Evd5udlfHCSk04wa4epcpkyDcDkAARV0Dc8+sTlmBlrVnssoq7BeMX5tKWdb5+KVALypDh7
8E7YIhkANzS8mVPEIqbGfK3GSOo3gOvQ6v9HgvD0L+pxts3X53H3vWPFpRx+Y3hyQrnCcUsd6l6Q
cP/ThGaGVWIpADvGyWXJQ/PZfkGeeRmP1hK2KsZEma7t5QkKnQ+mN7VbGLdt3YbjaJ8Lqnj5yC6N
RQBAQM16A6MIMbXLhmVgDh5XRmyetNbxWZce1/5bXLVvuJ6WbgDzj87QjULt+uY0RdXSQYeJNsmn
qnnykFXITNTACqoQJNs2C9AKvK5QL0Sm5lpQ6vWxpVvz63uxyzDxir8wpVuTqfVeiHBxYAVYnfcw
aoljI2tw6XrnLcswTX2rq+LFI/L95NYQj2in4tFUYJ4TapKd/YvYireIdK92QgS/aSa65hgF9gpz
6kNv+L1dUG+awts2QCVFCHkna8QElgxS6jKpQj66NJjdpgviPFehS7Z9F72nBQeAmr6LkokYnzWL
VaJ/CfZ5/OL85h/KlflndP937WdVsUlmpi1Pt3XAd0y8SbdF7yJOTmJPK9d8mxK/OuEKDqGfXQK2
mzQl2jNYbL+PzmAodEJ6W6HTYH8Cbt0US096MrkWAZ0DXGmM0ucctKzbiHJCZ/p1+8hkkmyMJoX+
WUhUiM/5TEu1pip5Eel21NVlWKfP6GX2tfbxthyZagDahVS95xjbbKvrXZynth69pCyi4RA3wY/W
fYPq7X9fOKUaAzDdtsA6CL0fqgiw62R8ur0EmcrtRQh3CH1ac1nbBUSkn+fpnn2vpntgdIPB/IXS
QKAsDchMDwjkAJjEmBMPLZ3XW4ZBRktpuk2BOwtCUMfywex9e0WbhRQvEeBTMNJAxiASEZyC0bXd
nLRYEWtif2DNoXS+ZF/b9ujSKiiYrggQpY4VwJ8NgoOeAli86xUVKyLPuqggL+6euiJ9rlAiAPnt
fZ47mj/zH0n5e8qOmJurODqZlu8FC1vZjrGhFx0Ed2l70tbFX7LxGBfPXAUMlqm5s1F3AHqJR+rr
AKedsegz2y4XD2quDSeK/tvh9JaSJ1A4f0QIml6Qep079FNFr5uVBctwGZPftxVDtQxB1Z3GzJOZ
QDH07nnKDzx7oPPp/yZC8BUOT2OvdSECO4U+CeyUVV3eImJDxyBTbuJArtXNtPPURU9jERlmsh7x
DNOD1qS/7UVPDrclyUwD3olIF8BToPQpRAl5UtZ6OUKSO/cTejL0EQ85G4hir51JQLWkfxhipzmv
Ta9/W0dDVdiXntcf+SIcqOaZk9sUpsIh33BeMXt523m5G1065pg4f93dPtH4VsfEFXLrwK2CtloD
S9UaIL2nOyHCPdXcCS6YukWUJdMpSeZwGp8z13iqpzfEQ8Bm/bsa41o1eOwRZylsWKLysHWgIfNC
O0XILQscHA+tG4CqAGMs4uo5sy29seMiMlPit+1D57YYeqhhxvxt5ZNZcfiIrRy6kRb/lRIrV492
mvm6Fs3wLRBifHA/jumD0iPJVrSXJDhxu3e60h0teEAjCdPyJW5+W3w89l3s1+P59qpE5qytTmlQ
G1MgbADPbWAOr49oAuLbgoHFsn5X3F/RanFvhk/uECwglvrmKGnzZHdoL09Y3FhkY6bnUAlzHSI6
OrPftFXglo7v9OlhQfsAEMXzafJ+sQ5d+pNx6Qf7i2fMQcMcheWSbjQyHC4iQOIiCXG9dhKP02Dk
aRkN5DKl5nHoMHGsvO/tD/Fk3d3eaIksPAy2fiWk1LDrwroze15cdK5mkVZ7zmOzEMc3k6LwtQkN
WbQrqtBaK64wmCL5wHa65gaJ38IAzHoSyXHsgvaZmbRZhOaWIP5U2cfC8cHn0xiPSw2GcTN70vMH
rmEMMP82T8go65/1ajj06W+zHI63t0BidvAxW6KXUDCRiOArZ/K0wR7rLDK8/lge7S71He2UNdV/
H9ZDzpZNgouACxfin9K2U1IaQ4Z+jbw5ouum8y0rmw/ox5rOaHNrFJZhOzohvkPummz/EOCjJ+pa
jTStm2AbemzygE71lcWYRzjbhkKK5OJcSRGMNhjUM2rmkGKi87lsj2l2LB2u0FKpEDAKb4gydD2K
RZyppl1qtVMW9W15osZTUWt3cfaW89kJ2a7KLnqrixLPe3dEEQW9ofnH2MSU5cpUuAWpsm36j9c+
0jFidplpxVrrFCsZDfPCyOHXugRuyxTJxdfXwV9nvxMjmJBssRdjjecsShhG6OgX5jxmlnaqbfDr
99YHMB5jbvizXr4s5M7rnMDr5jBuutAy3vV4TLcHb45o/n1ZfOqeW/OMuxxprLurJpBj6I/2HdCz
h6HWDnH34KoiN5lNApAULXwmgCLA4VwfxGhMTZXqZhbxym+1++aOfR1/KcmOZTq1kyKmLIvKSMbe
ghSEoIjtAsbwxuqt4LZxka4FeQqgO9EKQ8Q071zoqDJvUkoziFHgWdcgeYr7zxb9+AZBlABFjRwx
4Beb4u20V5+pNvQDSoA24NRP3E1+tn1mhGtcgEs5WZDBruFGbsuUbuFOpnBj1lSbeDdgcXAZgVN8
n/VLNhxuy5BdGHTTo4UKeUvwtQixmt3PExLxWR6h+OP3xUNHf1T0lBxvS7FkxhL9SvAAyMMhUSos
Rc95bSQFxDQH6zRG2hlcCxjjflc/VcF0KnMfzNu+7lcBps1juAg7fH353Abm5WU82OcEM6w7w5/u
KIj0cXsCdsfCT5gLCfp+fjf+UnwrTlK82/tPFTKf4zKkcUbTPMpKxELdj9Q83RYgA4mZewnCBdTm
seNGjM0wHXZCPe7oYBbISMD+2BzmwgSO5dLaz9YYUjDzlaoGd5HK9DU62IkX6ZfiiSWlNWCBxjP9
QkHmt/rdN8Av2Yv7OH6Pv/Tf53cNpuI9I+V3e+VyLXBfu95R+hWz14nVjiTnFTheGpAHc17WYAjT
bcW1eR1l+dcJAp3vwpWhEcUTfKYTlw0cdptHYDyx82/xlB2ok5/rAQNRrQ4D4yj1URAsl7Cf+Xtr
OqMG6bDxiA7PJE3DRVn0kFkpZBX+/SDhknnFHHdJgo5mmpZ+i76HWQ9mgwZWjNzTrHDm8uVv1BW4
afrWnHttquw0LUg6lFCvbgnqmIWrgZkq8ZfU9dnwYD6AutCofAyUNMb8OD/o78lyTPSnChmbUQXR
kq589y3CvW/yRUsqByfuOCFd/5m0zF+qc+X4NVNVr2W9Luh6tAHZQVZ3CwOv181N1GftCV32MXku
cxc9O73P9AetucQLPcZJ5sd9SL2PdXaY6/Nipb4xjYpMrDT03n+EqHt1hmqAjpZyvOCn+xFWK1g7
DCzMKj/52P/25lD/lvsLGh4+dh9VvX8yh7EXLuhZCvyLVZho/scA53B2vqFkFXStwnxt1umv24Xs
OWJtUIoA93y9zV7WLs28YoXtHUfgaxiXrrxMxQ9iRuP4HdCON3go9KEAa0q37IiY9bPXuvRKG8cK
5GKToTIJ1GdWIe+jQibIMqgm3oXgWkXSFs8CIapL8jrWAMHLo5KNQZm+b3QabNW8GLSJ3ogmDlhp
PBLf3zaKsre4CewUghiUQZDYFPS2MFlOixTtrnPtHZuVBys/xu3PqfX1iOXeg7e+6OV6yRWhssgr
/R8/gEgGwGdEg3/NwtBJWpsck8siz/gnN2YUEquDbWf+VN2XGBfQphawXIvfJ47P19V3su6MN5Yi
EyGLP6BF/36EoE1zXGZ5Z4NAgNDPQNwFE2gK0PJ5l1OFGsnUFioEmBqQovpffLrmXNjuYCQMqw3d
/rh+77mfjEH2j4u7qHgfyPwcSgpozwEuDoMCBKunz06hrauDp05m/6rqdgpSLacKNyfJTJkUPhRN
dkhioA/t+h52bFoL+BSoDSZczs9pczC/V2k0uP6gKgbLrPhelGBXAIBDnbaGqCmoPukR/1ADNeq/
4RrshQi3z6rSlbEJQqgRfhswxA08nkG++kYeoCs2fb4tTrp7LqrCoF7C/JnXy7GL52leubmbQFpM
yd1ibeVnf35OZh0MHaMfdwo1l1lmCmrorVsLV118DVE3yzeMEIzmZGZB2cQPHue/4zZWOX/ZUbmY
pIPGvc33i7HP4iSJxwj4RnqzPWMQVVgU92t/GhrQa97zJUqa0s+cd4b3Kbf9djpy4py7EfPwPia6
CrMkuwauB44C/CESE4u7czWRFuxX4Dwza3bn0j4/ZEmnKy6b7GLjkgFB68J2WyJqraxWc6lnK4/W
MT6lXDuUGeD6aRd6c4bBVJeuGZ9zWiscvexA0ewDMnmwgeFNI2grqHDQ/IEiSJSObgC2B1qzUOlq
ZRu4F7L9/05Jdb2y9AkY+mhtn+v1k5WuiksnzhF79QF7CdsydxLidZszVWHzUu+xcoYwRqO+XVQX
AlKJkq5+kWzP6mLQLmnxmLMHDRErwxzFhp3qogeL6mr5eOUfJp4Bxknf5dMh4evRMk+d7pd6e+6N
I81U/fIyJd9/teA02AIu7jLbjpxFS3VIZteP+beMBz1TmT75OVMdjbdwHbhV1xsEkgibVR6cJJgA
gFfKfA0pRa4fb1sj6UEDLI+qCaIANDRcS1nBnzCyGFLS1gXQPAs09nRbgnQdOwnCQWudvs5zjy2r
dABVJydw06gqVfAkuRQKDBzysGj+FtYxJBYvhg63gs40HFH62XJY8385kfs/Sqv/kSKspcjiJgX5
ALiO1gcjtkNv+oWi39hyBKNhSZJ3t7dOFqJ4Bhqit5ldyOIL2lZNy2wVHrhCsvId8nnFzB4GsGwC
qZcorqN0+wCrQvoanOcocV+rQdbGrOzi+T9UlAsiBm96MXQVs6t0PTspwnqw1LWiG7NrOtQHPizP
7rhVUS9rp3rvy0zzlmIkBIBfgMqFOIg6rO1pjIPiTgZzUgWNHdj8C1o1aosddEyhKV9un5XUMuwk
bm5/Z8+ykiZamuEiddUYxoZxXLwm8d0xOVd9+rmNVaUWWRgBdMfGUY/MOfnrxCpWNGzFClnZYtxj
2trn2enuyhLDNhqeZOEEfTrxOVc9VqSqshMsHGIKJsw5K+Hnna3FfHgwrF9otHqLPjpbOwBIQ7a2
RmE3AZrDbDWw5caeeQIilCGL0jmKSEx6ZGAOQw0X1s8RR1kmcdqhVww2AwVQfzDzu/mzh6ksvVWd
PKak/Jfsm0UslGs2Qoytv/l6SRYmgHa9Bjvo1pmf6usZfJUeXlojKuLcT6sgfSCXwj8MnJ+oc6DN
+9sKKrl8QIoCwo2V4gUtJt/SxNR0m3NMF9CQfjeT+kuTNkFdTTSIk0oRpEiFIdmKDiwkrYk4jIkO
7cyZBsqXiSxlOLd8DKq+MEMXxGkHBKQq4iapPBfw5I30A9Vy0X4x157sqQcFAsbr+M2oX4qlC8ha
Hows/ef2RkoP0sOcAQwagN8UM8pF4xo1weVDuRzdAwmfkVZCc3yIUbWqSRwqUYJR6ZYqTzVQ50R6
jAxANvj6nPutrupXkSVmoZmwJRulLphnhTs9JVm9oLyA3lrnfYZxvlXIPrI74sePVVQH49G+aEF1
pymeDJL7dyVVMNIIC3KtwAiiaAlSjDb5RU8svH1U250SMkbWRjuEoAC9rt5rELozyhpfxmKg6NNs
pxH0M8Q9oiv/620ZElcDl4buYMvDOwtz267vdTolJa1tdE5aTTr7YAG5Jwk7YAqS2emHKiu+gjqq
137fFipTDCBDLNBwoGMededrocvE86oyXcSh6Mti7TeOPL6mOh+Ji0FxCx1oyNKgYUIE4xZOS/Me
D6ioT7qAecaRJO/tS0oDor0o2W9lygDEL4wFmI9MQBeuV1Qsg6ORFcKq8hMGcx2zb2Ye+1NeBAD0
vWHz0AUExPzGw/oXy1tdtwT0IlhXXpl+EmsY42GYRVC3y6JQQOmqdqKEx5q2crxxalzgDKAA0n+b
pveL+9giT9LUKscsU3Y0nsDYIquF4oWQzRvGeuDFhGV5yfvRAdKzshReWZanhOva2D5dpH/Q53R9
SDmbUozYgg9BF7GfeA1i3gV4miVgXPOzbj1lxU8byW+PvKEnduNaxFPectHcKyq8qTlsSnI0D9em
330dmwBP+ttaIXMhJkiBMHh4A1WIgH3U7tMcGTXwYi38Ix9mv6qqS5Z7h0xVBpdd3r0kwdqOabYM
uQPamaRv60DPnNrP49kIXJurJtWoRAkm1lwxLqyqwEPSpL/r4vfYfnMtBahJvm8w5Li6SM47wsVt
ncLjFcVqiJUHlVYEAMiWVXLMBoW7kK8FoLHtRYyOX1G/m5qvbY21TPNhrDDkNagViWn5Uv5IEJbi
mnXSWdC0yF2CH8AMxfdv6W4BIumPCCGwjdehGZKNPik2vqa1347fV5XTU+2TYHNApVKm4DIEd0B9
Zx1t7+Cdb98UmVEDQd1GUk7hXkVD49RL6i0Z2D4wVaIdaj9uHlh8N7nPP2/LkRm0vRzhOFqTDTkr
IWfEIAHwq2p5cfrvJYAUGwkWD9lRmLVre+bGtlfRGcxZrR4CD7OYn27//itIUwxA9gKEAM6rJ82I
2UarwDEtuDsYh6oKUKBLznT9MGW/1/IuR/m9WA/TiLE0nzHO3sG4av4NwykxXDdP7uoQ/MKaigBE
piMgnkbbKOI9wLyEhS+L1redi++iLhhptV9z8qwE48qOD9UsFNBAMgJfK5i5qTFnOlIPvq9cUHXV
gStW3FdZwRmR1x8RwjLixCi8SkvQN1zk58R4WPIpcOYQSP3HOAf63IyJrwP0ODcf+9b1mw+sCu2F
niqdhWb63s7u21qFa5FFTRumBWoFFAAeW9c6tZj1yMYB35TQ6sFwPqTLTz1v7o3SfNea1h0Gtqhg
6tsq/1IywFu2d8/WayZsNCerMYLQEXwR1ZOuN8ea/hy2jHRx7xQvtxVahj+zNjA8bovpQHuECKCO
16qqDbBnuQ/OpYzI2X0wMSXavh/PRmg/s6A4OB+yh/5x/QGaQgzkroMl1ADr6QMrLI70RHxH1aMu
q7/vP0qsv89aoTsJw0fFBi6RlZ8RdgejZ50z4p7Y0oU9SCit4WFerMDNsueym5/c3v0MpO/x9v4o
P0WwWaiM9HFnwYVoj8VZO7N3xSU+6p/jM3gno/w03GUfbkvcDlc8fJw6GjLR1Q62ZEGghSHLxrz5
rAHdrOnkG/PnsQZtuCJ7INPqvRjBbxXQdENLscXz+AFzXbPqACfMzrBPvUKSrCptobgBamnk7RAn
bbZr92jTW2s0c4oa5tBYHzy7/ekl/b3F7d5fs4+uFTJ2KAFriFsa6q2j8G0yw4inPR4ieNHp8ArX
wrtBw9hacPxGzDzFKw2aPj3OlQqVLruxgGYDygAgJFKUwm4m5mLaTQ5MH0yF7+SNBjRmiWZatEjU
o/VP2mmKUpVUIOq1IO6GpqDz7HpZgBz0/exgT9M7987OjkXQPpeqNIJ073ZChL3TjSkBUbMF1CBq
NSNoCBvvm+EqbpjMq6DV8N+VCNqxpiMA2I6dRUdfcfSv1AziVdr/tGBHh7qjrN5+ejlwjCxn9+Yp
r4FQs8I+Ir+65/Jpvde/mMf8zgrwWnwCG8JJn1/67OKqoCfmdiC3vkXwbB5p8djx8C1eGib36c8U
s3DtI1BTqITzQ3wxI/0Ix1Yepyjt7+cTMEUYMHhffJ0P1WP8T/HYv2NH5s8vHsAG4W2TI41q9hu1
GYvdDR3TlcRpAm2CeTuAFRb24IBZiOywZEGBpPel/ur1vguFDpa77G7W3k0/+0PWB+RMFY8ClWIL
/ogai5Gtm2IXSFHxT1mY36WKpiKZhf2zWvjZ69VqpO5TTKGCWofDg3NsHxTbeVujUYO7/v3M5hWx
NRw1ORyS4PZR3d4e9Av8L2nfteM6kgT7RQTozWsVSXm1UbPdC9GW3nt+/Q323Lsrlbgidu80MAeY
HpxkucysrIjIy787ld0uU6aVQlb5laFtKG8udf66feoVFrtkcJGLBA+fr6o7Ptl26lrQF54Ql2Zo
+v3ZfuPUseniCY7MtVucUVIJS10jlubpyqu4Pl5wpnmKSStBFxTdE74jqPegvnF7ReYeviG4/v8c
GHzV5WAEhD2v1WHKdLOjSH8BtH0LzegoWk/ernOCgvxAo1G0o3txN+A2vYpeWydeL7F2l+aUcTAh
78pyBEjIftQPWY8szV9Kzqd9+59dGJKHy4GOAu+VRYNwIANvLZHIFJ7rFV4w77iOaHfp6va8Lm1D
xhF06KYmlTECd7q3+5dm4T2D7Z48vfyerxpbfJBUvyq9aTD193DkaH+KVjEqUQMRaX7C5S5Yl/mx
yw7DUqowW5s/2y9/6dLZ5hf9MhuEAgPLSG4a+Nc+bIm3Ft+qTbHpVsYRVLYODeMW9uk0XzdW7w9K
fmZWbn1QQ11s0xHayDrJArtSSGumw6+kn/xmYbMsWWPyk0LrOQ6Cz8G+NMHafG3X0cajAl1qSr2w
SVi0Q+9zch+IkyPhzMLP7UiKrUJdiBezY0H3EHCA8NAHXtjlvo+1xshReMNYELr9LdBkkuX3NHkZ
dkuyafPb8swWEztKP/VVL8S88RyQKL1IjFEkfa+tWgNwmXJAk5RXISN+nDwEDbpUj/FK1ZWVriYt
qaMlAPisTzn7Giba6L3o14OOUKAFbUjHXnuUc2kRbT39LVc788wKs1c0eehcftqZLroMj7a25m1p
r++RbgR2ay8R2mcjw5k1Jvbog9SrqBYj+gckAedjo3Vmrv0vSe2ZESb8ZF0kGD0/nfFUsIbCGRLO
uu0el5aGiTqNrNRFYsCCkb4n3S7jlxAX89e2szEwAQUsJF/pGljgpOewkS033AxhYyeRBSxJ0G0F
vzUztHzQUTG8PbalA8cEmixWQ76aNkTyG2yTVW4JO86RUfnZ3LbzH07bH8ZxgteyPrEM+rI3vAZo
VDGC/m/aKKpIgyZqApr3SSqYOp8NCi500dARNH/uHkJBR0PhYtRGtJrJpHzdiEIarNw0UcGGrQOE
QyOVlqTUpgFfn5B/fydzQvwWr7womMADubbcIx8vc2J54n3fLczIbGqM2+TUsQR0oatKsDCKqjTx
icrIpWDYEHew3a4wW+5nYepnD/2ZJcbR8W0g6d7gAa1dxTRUQZsxDiH31D/WYDI6MhpUqPBoaLYl
CafbpmfHiCbbaFE/CRKxNWKlMmIulRK0bBQTEoSSQFrdsFRX2mKdl/L12ZU7M8ZsZWnks7bpwVrx
g/F96Dxpo6X99Lzm87RoQZUa0N/M1odyqSA8e4bQLxe9bfGMDQb+ZdBC99NS8RPAhGv300B1NOju
BnHvdXbp3YVAEwGUcntaZ0d6ZnD6oLP8IlYEzvVbGByqbgW1Y+CVjj3UcHwBr0iKYvrj9rbB2div
g2YBsA94Vuw6jgU6fwDag8P7G0rpdhCqZ1UAH+i2ldlwgb6qkgyN40mU73JYWYDGenpfhXtbQ0+9
foWeV6FMvCUdw9mXWIA1pgUD0x5Nvi/tdMALDlqG0aRQNBjBXBS/smA1cDERynsQU0lWAEq7hEn9
48mxngWKptgfIL7iCY4ZXtD4WYuGKRODr98Pa3Xrr7qD9949ah1pHpIHdYMo/ClyZNzl6/RhsDOU
f5tT0ZDSQel9tXSbmnXJ5x/EzEPdhXrkTR80UM02rMjSaLYqd6EdObId3Ulv4cO4GOom/3lrFphg
6seD1LkujPIYf3j/6Zqlxa1GKuy/kvuli83cjjofIRNXNSjdaCX3N+Wp/QNyGUmt23v2r0HgrfEw
h3+sZCUIOpjAY9PRQJfmo1HRPSqtO/G+fCzWOW3WcEK2sHXfvE25bTb8y+1PmN/PZxuLdQcJOseq
DT4h3iimvIq2NSmJi1vv0hVgzp2fTSd7kXNL0U0iA4Yg41PWD3m+hQ42GoY93x7QnLc5N8PEKwAL
R3Q7g3tDoZwnEl2Cm0oL24LNRVpvLHU1xTiku2LdWD0eYVyav8lboh2zo7zxrHHbr6STQjt7MINV
nBLZSj9DezwOZn/0990L/tyKJPr01ylVFjKDOY4XQIb/8hQszSUcQx81THzfkD6XAP4dZJr7JIjR
cokGx9TktU/X2Km4ptye+Nk89Nww46L6ylMT6GjBRdGO8iSk2k4muplsRKIvHJy5GHZuinE+Y9oW
SZJPe8lSNuU9ygLWVPFcGNDSVmK8jSfXEnotwcqh/76PNj2pSGu12FM/aLOxMe6ShVrH0qgYh9MK
9VAEPuzVpmoZdmNO41rqCrF0DBmXI/O5HhgtjIwC4Y7jNoKN2/P2B2i94dVYsJIC3R8MA2xk0DdR
lc4hl06zrWippvKc3/GbpqXtIT32zxncd/P9gRYwt79gdowgdU7PsoAtScz2MMaAD7URMdooH8CJ
Nfr3SnK0ZqHcMOsIIJ8CeiFosVBSucwEBhCdPDepATxXSJE2FO3ZQsMcPbrYUXo+2IIggNavyDgA
qbw0lUFJMk0ksASkkwb1e93uwHzRg+deEOxWFymeYEkD7oXWyNAZAnnuoCQfCRRIbs/r7CMrCHtg
b4JAh1at02XhLHcM+UTtQxdDFmra5d+eahe51aKrxGvAv5eQUlLHnhhhYiXKfpS2S7jIORkFGdLe
U4sGcN1Q5bm0D+ce60o/odNzmTbRlzz0RIZWZNqtu98ktDu0Iu02Qr/tje+Foc+uNrTHJuIgsKas
4jOv+4qc+0CRi3pL4Ff77C2AZAK4SJy8zhrerpMVHqEncj/SRlrLD3xdkHHIydQdZamX1hSVr44Y
EAfoCwaFaEhsXE5Eig5qSh5PXLQo1UlccqcmM05BjX56BiiVVhiHPumA/obEVvS2MBVz9WUQpv9l
nAmxUZ2XJZeDcYFGZKZfCk+y9NZ6e3BcNmMoH6sGimmJZ2W//v/QRUAG1hcvuMCbKxDZvBw2qhxe
Vjfg5aD1S60fAn3f5Xf9klrj3OROBBZ90sLFiWN2eZoFpVqrBqJL2e68IN2KeYORFU+FL+K2VH+M
pfAKgbiv2/M6t8POzTLFA7cawS8aYVZc1SAmeHlicW5KXK041EOzcJTnYhtA+9jJBuRqgaa/nMlB
lbi8HjGTUf6LZoIZ+LaLnaPm4hl0jyC1Op1Zkb3aVnLs+xwKXtgZHs2kN2R9cpaaUWgNDdSBMmHB
7c9W7CHIjrd21H8h38e4SV4ssn+oObmCl9Hqwysg/l9UJC0fjHUTc3bu45UJrGnewAtCsC5EFG7r
0dJz/SP3+YXHs9kpBpMGwivoegCkyOUUNxwfy5yP9ZTkknCCE0lg5GpL/LvZtAtqPgoKQRBGxP36
0kw3hLkY6RzOBHRdpE1TR4SPNPAiW7MNLYiuyDkNUoq3n9vbdXZ40FuZ1HSBU/97qz6LBe44Kolf
h+iC1+pTvwWlV83OXdims6OD4oSClkLYR0DcX45OFGoxlvIG6PQgyHZ6yks0kirfMlw+3NSjWNuo
f0q7Icd/yvQ3qSvUXYNq+0Itak7kA+grIG0n6B5w8kwuWJdtaHCoOO7b4d6LzDLoiJAWRFLWmmZl
o6Vw0gGNooqxMr3UfxPltSsfOBQhsqmXde2t//vJP/8cZqejN7ZSgnADqKkWrhuIvoy9k3JLe2vO
EUIHExR2qDWAM884erQSTruuQJRJKs3SjPehL3eZBnKwChHHyjtqYkGK7L9UUUZCNdFu0SIG3ebA
amfdBnxgGRqpmDo2fIUj8NS9o6O7MIFskvqPFTzvAU0LTQVBZha04+NciHI5dZ7tjIR3vlkdgh5y
WIRuQ4K4vh7W3fpEp2Wmt9fuj5hyFryvTDOLZ3AaiGealDo7025+fHMkgZXaIziLm3SdjpT+xofs
swPFyY4qunSimEW9ss54frXpOnSFw8DLr8qaGHFKQponKj3z5tZorNJ+6MhDZHrmesny5PCuxj2x
naeeFojiTFwNJM5Pgi5InFj6ykLSS5mpIoUK0dE7eNT158pf5XVMFX/TiaSM0U08XLhhsWW0v8Gj
BTdadkyNiIB2u3QnmoyekynudE7fklBf4Rm5hlQP0MF4Phbp8JNENtpT8NFqlDcG3szLuxLZ5Uq2
VX2T7oWfMbHEdQWB7WCdKgvxgrm1/PNt6CijQxQGG5+lznahB52+iE8cQ6h9k8t0EZKWKUyHYIJF
iw3VGf/9jznwV0U8SIjoyswcgKEU5EI1lMRJ+mE9JlOZoiwfwAFZ3d7ubMHkz9DEoVamM41AxRiS
hiiTW7VOHTWn2idahmXcPa6FhkD5Z+HNLQggXnlPK+h/5NtoU/o2V9pjQOuvvl/xuamFZuxaY2LG
8tYL1oK4jV7EvfxYiPc1XnR6Kv566Dkfmf6S+jhbS7n6dOakup0U1Q2EtRwdsa1PaAGUc4a+pQce
MvU7LtwgBGTr7i5bQA3+KViwR2WqloOWNbEqWQZYEA2a62nwga5Ktb0hkKfINYPWhHaeTBWSDaua
+MD5fQerynGhLtVaYk0U+gW2U7UP5E2zJCXN1ir/mYuzT5r201m8h+SN77c9Pqm2zcGSreHH3qj3
q5S05Cv/ldcoViY2T/xVQ8XHhS005znOp4PZQr5Qa34hjKkTbtSH6ONV/r0LHrWduoGyNS13Xriq
rV9amXSbnAJb2RwF6t1RCWKBtS2awYIXYZOSv6mA/5q62YLkfpWU8Fw2oFSTZI7sD1EB4aIGoru1
KyWvbSvwzzUaHEM7KhiKkrpikJ6aMeGfh1pPXtHmM156uprzGwacBlhACq6Dfwt3tjCDj99V+pg5
Te2PNl9lUEyUk6+q5pVTW/JLjN9pzzNbE1A8aEn/yYEhIbrcB0avhY1SaZmDtF/e6IEg2jkU2k2N
MxQqFXqC62gsLzgRlnAwTTkeAaEJrwrI7eGFLq2KgxAJeVNnjhibKmRsQgtHsszW0mNZE3clDI+y
WRxKdScJay0HAsOW10taa2wS+M9HQGEHlwsczKt8SIJEK5jHTeZwa1U4iCXpZFLsi8hWgPdIaWPy
mwq1Xt0SG3uE4sHXEuhybufBieJOJeKWY6Dz7+U0yL4nar5SZM7nZ2QVNHnPnmpa2MHn7QPH3qT+
RoonV+iETdWtq+CQpyJeRH2M1J0kNtBDBw2McZuvsZuKSKTQRIe8dA0dx8jjSFOiBSRS4OfIaKD3
ECzkS2z165+PAQ8WV3KwA4WrQataG3tyirUv7TrbOtsTZ27lvU+QpHw/L7jeOZ8/yUMhJEK/CCIF
ky86O04lWIK9h7a2TgTYO0EKsCsToqJQf5yaehAttXOOLKVGU97BHiqwiSFqNLGZBVZUQm8jTmh4
PnM6Pu9MrhigJtwI8jpXgOjmMvB4tFbyrNjXnzrDc1cj3vwXppnFR07TjMM1qWmjUx8IDUywa4Ui
dHHy8Q2uy7/0gcd9p71kSGaKHlchnjcz3yBIoLondDoKcoL7VqUdQbIy/FXhtlFkRv6YNoTrYw9U
qqEBXgO641Vk8kMkvqS5JL9ofRr1lPerDlLdWiAgZmiZgOfuGFdyQ+z8ZzcXlecyrdrKTjROdqQ2
zZeeD+ZiGboAgdYKrsEkysDkwHHcy6Vr5LmT+cA0WEKO6R3NLCJ1jpty8Sm+4XO4rSiR7B7SyRBL
p+pn91rYqkt1gXYQ0lL5JYkjtro6LYCBsCLBs6AFNcgClztP7MekbHzBcwx0GdYsgUSiLRxVbdX7
tN56m87sNOjT9tYoLendXDt1UPUn+L6uaKAWstIKoEbKetSngWO+vg9WujmMZr3hyHtG3jER5K6i
BX4glWHqG8R7QujJ/H14oFswxc39Hm7QbCHk+0bp+gH/rAdyOqX0lFMfkr053W639LR0n7iOezgw
koEpA3ICwYHxhU2dJ4VkuO6TULylnUeqehP59/5/iUPDqlyakS5XxXczqAgOnPvU8ApEJ44V9LLQ
HYUm405Klm7cLBXiyhrjfbysQOCJYM3rTEi5bjRAP6vffH84HOynjG5+vgaIzmx7Svbjb3SvLGA1
Zk7G5WiZLE9o67LjJ/umuqoDcrA/K+pBqnkj39+/8HZOVCRUIha1IUtCLdcXkkvTTJKno4qlRZNp
DeCp/FeI7iKImd4ObNeJ5KUNxsd5Xo5WDBps+LFToE4d1AsnaSZywgK6jKHmORVoWD0sruvdbpQy
7ilZu/c/q37bbo8dMb4PEtkp5tKj6+SoLuPGZA1ZOcwBFcIyEPlC9VqpbLgnSBWRvt4UMu4C3FEr
Pmv1pVMWEt/ZFYJvmsIU+paw+g2uWMojN7SwplTQyV4l2rM0LDV1mMlxUGPDvRSSvsiwr7poDWMH
GnrKcU8ZUCXJCgBTsv31TFSMye3NMOdAMC+AWKFlMFSImJxSLTpdq3oXYDYvsft8G1YAlleHYlEk
Z867nhtiPJVUyZkSQGn2yUg73N0k0gIkCZIuCfivOB4XhjWTpk5Fyn+Pi/FYVdXIlVsa3NNOIdFj
Z4kPHE4w7tdfArVSi27V3cPtmZw7VlOB35CQL4F/y8xkKRVSPMoYYGy0lsr5RMG9/baJmb2HBBCA
Kzy14rmVpVvmcVU3YpB4TqyWL2VQ7gtObogfJNZtOzMnaur9PWXYuDfxLLxD18IubMfKc9IKb9ae
cAc1wFcjDT6lAoobCSTDRX7hWM1UpYwLm8yC9XLv+5Keec7BvvNIaHoEf/Tk52dDVhuCYEu3a/cY
4057Wsh25evE89I0E2+EUlGruoPp11eePqvWc0eHVbZWiGnbG8PCJ3w+Tf4f9YbSI+lONlXSmLRe
oUpYrXe5af6uby/AzGG5mIxpI5zl3xonGSEw054TBMZaHV2rVfh90QtmUta0qsSFyZ81Bycz3arw
qsiqaIRCrrti4nlOVBJNtIJGoaq+jupdvkg+nQuuEK+aBJ8nEjfo85dDg+BjVfegoTvNttAp9OFJ
KhG83/ab8K6+T03FRYN3UscIsF5GcN2Q3aeMyB9dUZLsza2WHMXkd5jocfE9TMSty1EoCk70HLOx
hNdDKNPQlg79b1gRiIAuRMbrurNxYYwJvWiMqERtZXgO1GqKx3bPC7sPBYUk5TAsMeNmboywJeI6
A0l8qE+xpVSuryedsNh3dgk5jEQAtv/7e/ccozb13a0lbmEi57K2C3vMfSJ0faXlA9jrwk1b7wTN
iXZ+CxlUEvIgTK9RHwjQcqmJzdiXTEnetcGdwL8mxkasd2hwx5Oc22qppSmc2ado57ikHP13gbxa
6rMZYe4Wgx+PLt+GvmPKtCCGjUePjCjowNF+e1t6FN7F0KxJbf083d3Zj3tuFR/p6cF8PezWJ/kz
uAvMlK5d61szO9KRdfFy+9DPH41/f98VoEHS8lH2I98RlV2IR9mXKjSNCrrFNNS2obLJtoMfohKx
Ec34YVAPxRPUZvuP+pFL6aA95P5CMX6m4HSxhRQmpKE2AmRmhSVV9EPtvkHh31KMteTmZlcbjpLZ
WUU6CbUnvjTLaFvlpoROAz+lfoD0JIndJaHQmdshPkhCwX6Si0Pn8ekwn/lFflD7IuUT3+GpvpWt
ajW+iPcB5V87MzFdl8aUXzixc6Hw3CITloZUNJLaz3xHK9dqQYfKjkFDe0dp3l+qYc5PNx4ioJI4
lbd05gQ1qPC2yoDpLmQbimBiYsqn8uiD1mxY3XHqHKP5d+gar4Wr0cpqyNPTpcbELLpountBgACw
bhQEkLuzstLNoJZQNWmw5PVqVIEs5iUIwXx0Hi1E1HfTcJPo0Up0NRLzFVWWniTnEl/Yn1S+kN8g
FDEeUmnVNo1T2B9WQJSBn6qG0MIiAgUCeCHuz3pITDZqPQaEhK7UK9rR97CdBt9JuMT2qudotBLX
N1v+QQx20MhCtKeBRBTxrciJxwE1ShXt+fahX/wIZkuPucH7fTL6TqOdgAgx9DWgXTp4M5k5PET+
wwAFESELTBmvchuIHBC1FJdc93SOWccIYJ0CAB+6h6ET7OWxivJRiMca34CnUDuJTaEmb0ANH9Oj
4ziJHZmZ7ZNfuLyFlHl+8FMlWQRAEdWeKTM7O899pei1x6vweJBu0ewQaE93vWot60Oh39nnEi54
NkYhyfmXPcahBZUmF70Ce83W7PflU3ofWfVeW2cH1fQ/yrUEMCi3OlYplGPirU+aT8+M6dKST9PJ
TjdUn6BMhPsqcDrMOS+9shGTuAocrj1BdC140EoLPEnR22rGMYGy1Te3lZZ4arNZ7rlVJvoFvhL2
ZQurvkTt1/eD/9WsKloRe4qDr7iZpxvQGMhgqYF1D2wD+hnjMe3oHNGqDXB45zS87JqFnTfnXQGf
AUAISacINcTL9TfyqDYSzfWdIF/59VPZ7FLxTZN2fp+RpVmfPDU76384VQ0dKQFrYxLPKPXQYEPi
Ud7rrIB42+EQEL2m9CgSTaHC/xI74Vgg6IfnMZSMmbzSKJMCGmJc4GSNZynyl6cRSbTyviIGYM3q
PZ8BnWVx2W9d/BT7BCBCLqQqtD3KVWwsvVdNxpixY3Yn/ZO/fjIsPgrPYEUReGLoGPVKBZ2ff+jc
VbjUgWrmGiECpqQJCF6g40nMavZSKElgp4ROW285idaSCVEO/14fv2/7zOnvYUYDuAqE0Cd9nila
Xe4aUW50vVa42Ima3OzR7gAFHxniRge0FAxEj0hyuHDxnpk/4I4h7mugszn6eLF+Q2hVP+qNGH7q
rt4O9vB4e0QzDy6o4J4ZYDxwWYWDmzYwkB3HXWqKP/kO2A/ke8Qwjafuk7NvG5wfECrdk0Yyiu3M
UhUpUoBahj0ZYjnVi6Idp1Y76cdtKzPPKRgWgH/w7Rq2Hys7DfWzUqyKMHGeKysrCfpQkfCp3rf7
Ak1+cKceyWNLcus+JRnEw636WUCZ/LS+/RXT9Z3dLucfwRx8HwAnr23wEXIjWTLA2Zn3edvCzGzi
jVDAxkBuKqEMebkhO7HRhK4qANTqEbjHTRDEpCselqRvZgaCoDGJHgq4qgusSylTN84hypw4ZZs8
a3yt20JZ5tbtscxlYBdWmMG0hiD7cj0hlIy7toXWjwucfZi8xsJhyF6lcVX1PqmWcrGZGsyFVSYm
NqVc+mPuJ8jsI+2kjL/V+BAWx9R7EirchzbhEnt4xolMvAU4EfSxBbiEST3KDAyQNIoSp1PIhBcN
o8ehBzzX7sWG5P7D0n38ao/AIcIQwPMoGuPmMv3+LNVpNTEu0BIudYIhpEIf53g2XsmSHtA4Wuqe
e+WIGVvMEsp6mYAgEKWOUGlm2BrE5+2kaleB25sN/3V7w1ztShhDEj2VJdFLE4O7HFiWakOlBcAH
tXBWXvvZltX3bQvX177JxAR8EMF5QJrIbI4cHYRaQWiBUwSwAp0Kafv6Krg0VGwPOjW7Jb2y67QU
smg4XoBYQOoVjY6ZtZLyIgxAY83x/A2HtWlNDrQnj/yoRAPRsjORDN8e4fXVn7HIrBje4dU+4qTc
2eX97hMCcyv06KI/od2CPmHRh4Z8r2n0ZWZLp31m9aaiH4IagP7oKc8EnixwgwgU68LB7cZ8N3bg
Dbs28UTzo14Zofm99N5wdewwUIApwOBFIEX7LsaeF2Sq7vZd4cirDI/dlm8rPkVv4PynXyhqXuWW
jCXm5h4mBsqMGiw1wXesmqeGJ6dFie2l4UzTe3aqlZAT03YykoCDQ1N5rRrE0V1z4aK0ZIYNYSoX
iaUrFE5heQnxQhSiQTf2ifCmPAWBfXszXicj08yhhxseGSY9/r+ofjYo5IlKhONRYPur7/q7nbwb
1bHZfLSrU0fidmkLXiXmMAfwPEAXuPSDtM4MTq39qs6Bu3SAe9XILvgoMruSzRc1JSfPVBOwKBcG
OLc1YAn+RJx6ybEqqVCfyqvA68AKtyK0IsVtL7Z5lfh3GqpWJLTlJ4WmmalBViI+1dxj/DMuZZTX
hZZp1GffwOycNkhGXAHr0jkg/niHpjGh1VP7lOYACvSKeXvI0xxe5ECMNWaOc01r3cLoS6e0vXW8
W+oHM+ehL0bDeEy+8nUpU6vSKYINzjUxD7ZeEL566yNzLd1rT+XSJp1S7lsjYjymUkWRmHlN6aTG
QVFX7SsnYveEyUPhbo0KsFmyVAq8rs8xk8iEIXRTU6JawraRsoPAmWMC+OmLbOWJHX7lIpHbuyxp
CCQ8QbjWJCJAfEV6A1RGWTwyV9kSvgRgYjADULRBZs3E3LqLgEDkksoRvMekN2M9JZqwHV1ad+uw
exitpTf2P74qM92TPD1wnsYUGv9C5plPQA4/NEHkVk5fvkaAwznxi4KSZDLB1MOjTrRDuus6Mm51
W0Kh6Pbuncln0MllUhhG8gmJYeas8Dw0WWPDqJy8eQ0b2ppqe0pyossLdmb8AlRsJygB2ljieZ9Z
YID9El3IktoJw8dRWmuOVx6wkTri9wsYkz+uDDufuE3iXQZETvQ8YeIgaiJFw6F27vAWtErtT+CM
NNvbBs7TISyJTj5AjlcoDQnYnCvvLqXUejyVP7vXgkCkrFsY+Fz+oYIFhws18JTw+Mz5HYvBUNxO
rZ24oX5ic3ZSWOk+2Gn9L1Z2HZNmNRq7qN4o41oEqxL1ds6Uj/pv/FouKblec0OQcZ1/DHO0vTEI
267UawTV9jvafXZWC5grGW0w1ghePAhEw7eib2mk23nmbql0M+0mdmkU9OeYimUgO7GylUKVqy2X
D41TqlxP0ANqpMnUuOv2nmZ1THUI+qhAOuJWPCENkeDhM85OVNklkttwk5kRjZjWnPgcl5tgZbSk
SqxQoNrabwladnujJXcrsPikiiigjLQfevfi67tQ3jUNzfy329/FimzjuwQAmsGynq6Y+JMJFbjM
h42WiL1TCkR9dDlrWLWlJX1FprZGo43RW/kyGXLaFfsRVNDMEqS7OCQJ5FVTs4t2AIM3q0Ew8+rb
NQXOgjxSmFnu+B2J40Ign5nDy29l5jCJoywSPL53KnLArkSB4R2vBhNyYCSor1lP6S4/KvQUU2QS
37cn6q9GcrlPLo0z2xRVxkDPCpDOePoe08NgoWYJ0VvzcyqePh0M8v4SkLcPZSVQhx5fPhbsX0Nc
sFACMmm82OPcCix0hzPkPtULpUeaBg1IdP1ZJ4AfRqWZEs/2TAU9uF38LJidppQd9blVxnElklGD
fmpAebg/Dgrys7gyM2OdLPbrk67P4eX4mAReVEZZDiqMz06IfWe+D7S3G2sEVawG/MKie1SpP0VU
sJOVQUsimiWh/I7CW5OlOvU1F4WZ6+lbzw4rNP17tRDc3kme0730IhPXHNeP6JyGH8DBKeTBifdt
hMR8wLOBaRULDvpPGebWtDOnchQAOxIafIBXfAs1OlWTWt5HkDoQ07doEoquN7G3FPVnzxfE5uAI
0YPJQBnvcthc4GUiL3AYNhG+bP90/77hvupNaKOT/ceHBLkjEBPdo0TiFe8RDvi0hTN2HZGxB6ae
vojGk54lU3hVvMAQR2ivOTA/xORwF4AFtPXI44/8vXrcxKcVuIIKFT/l4/f6l5Z06VH+mrk1rTzw
QTxurXDWLIOZ4+JQdpNkcJ53r3eHYPcp2cXxDk9VAXnMd6vV6midBrLdflSbo7ONLZ8A9Puwfr49
EdPyXi3/2Vcwyy/EtZi5Yox5EGlbvmhVRLImILeNzB04LCcaEOFOBHkt5mgDepBrZZUPTjBaLtiu
sWBYty3MLee5BeZIl5WbqX5ZDE6VdLRXYiJJOLjRyhM0E53miArpwtsWlevccXq+//egmJMrDGGP
1mzZ4OTm8+GAx4KM7IaH19fDu0/vnorDE0K8mQr0sSebkWzcjUeepN0moStCLMsBQd+BjCq8inG/
PoVka6VHkGOd35R+m7c/dc6zQukPzZz/xAjYCqHMTQ+0CQ4b+k+STnkIx/dctoJEX5iSWTsAdOPu
ALisxDNxKwRrPUymM5WjFj6VPnUkV7wKAEX9e3tEc7t2elgHhQZAL3TDvnQfuYt2JIMRDQ7+p44o
CgiDqtiRFhXQ/y9DbA+OqsPcxdMhNZI3V9zVvCMJr7dNzM7av8fCdhhHjafKGzkcHA1dE3xvn+Bi
IEQvXr70VrcwaSzAuG0Uz0A0HZxG7nHBSnEO0ewblCN/c3tEc8f9bHXYtgxKnQ3coMGQ2+FOZeCd
P6v/h3UBowYpLlznxCi63AANupdnfFwOThs1phADPOodlXDh7UC6vg3jkfXMChMkOq3vxCKFFZSK
9sl0OXk93PHWnX2fr1vy2O8eH1v61lpvH7JIPnhigp9xeypnc8HzT2BcJ7ATrSuX2IC5+brLiGbA
zRxs++4RoWo1Hu+lh5TsP6zMPK2Bo4jpguuYW8o/4sxfgw2oFVzO84COOf/s/6YHSDxLiR4taGTP
7cpzC5NnP0uAqhyyp2GPAVYRMAu+qXrPubCE0PsPKwk2y/8dB+swlETUqhhWgnCdkOdDNqET7jaP
CirizmN3/yWTDrlHa3XmEdneNJfgYCz4x4Wh/qViZ0PVuhBN2HV8RD35R+NHcWLPvr1f5kzgEQ93
PxAoJcT1y9kU2r6AjM+AcwH2dpUqtlvom8JYwovP3KTxWAhMjwxCG3qQsi/ycRTKUiO2I/AutTmh
HfsNyOfmJjoQay+aHi232kdO10vkspnq5oVh9nXNN6RUVWoYlkjpr9SPINpV7/x90RIXRDl5bdxn
n7endC61QJLIT2xNBLU/fPnZqvFCiXahWTU6CUBMQ2rJAAWEzSPuye9RuFC9mbYhm43BDrj8oKDy
uCRfLl86FGlRdeLo6ENKmvjUCLmZS4R/5cIHQ8q3SbHE2Zm97J2bZE5GWKeQFaykEZe93UAb3DVF
9HF7l8wn+/+Q9mW9jSNLs7+IAPfllasWSrJsy7L9Qthui/tOFpdf/wXdB3ekMq+IOQfdM2hMY5ys
LSsrMzLCP+kp6MeAe1jCDM2+OpB1gygq5F7RVj3t46tJ7XiwW6lEHU9jbGuJXYJNsoeKWSqcQ0bv
WLdtLXSrLtxLM/UHDiHDP1anq/jKqt9qfaaV3ngCq9og6xmxACJWRIO0F87Q0ofwgQMFQPrq8av7
e2h2Xa8MU24UVGEly0Nl7MRrD+GG4/UkfmPzt0Bwqk26RF82F5hej5LaRLniSYqWTcb8Y8f4uvRd
5JBMPy5hS2g1n5+EzoTsY+EFFMSQVNAdo7HWTwVpPO12tbG1kUVakefyxFgOuhiN0GbNE2d8Dbb1
cUzhItpV4Vwiq90eFy6p2QFD+htCqiIOKt1by5WeEHaaNp6QqRdUu1kJgZEZi5WV2UW8MkPPa523
ojbATFbsyAGs1R0cQQY1IFV7afilIzL7RJY15E2BKUMuRpmu5qvNWrdcCGRZwJ44fb1mrEffej58
vktoGj18rtePa5Cr2D6ziEv+feODKBsZeWSAkLADfPLWbNm2Wds2DDlBf+/ESIUhCUte7oci8tbN
TTbQVgpWBQSKtLhOXvlBWbVRd0JEg5tYNrRPboubWM8O6+9s9XXOdBD17Dd1oz+tTp4erD42KxDn
KKZ/vn8wZ/Ivt59CzTIQBoWS+HF3ehF04QDyD52z8YADhCh1gJRes2vn/IYeuX19eDqWSzjV3zgm
HMXrmaD8oMooaTaAU/Cknl6HC3r/jQOn25NxxHey+3UWD7L+tt83xqAH7xdU6++Pf361/1kJyiOO
sVjLcYOVKIZz2hxKZaFWPrOLbwdIeb6m6xLFhyQP4tfKJParLRrj1H3V+PqDlaHM426M1eqPuijn
OuPsby1Tx1Vt2U6p8qRDYFmDeorFi9TUfDPVYiMBkYtSr7TECbhDJT0k2TYtFruNp5Nyb5dTN+vY
qOzYxZhbQX+N9+8oxgTms7Bar3XRdCzW3hSbJ3jEpShzJja7GTgdAyrB2MfcZHcLaQodPF+J/fz9
GJ0tT9+AeHrFPKzQLHt/H80k92+NUk+llFGilM9htDOkVjd78333SZ6e4+NzvlmvHck6J0heZzpr
vyE41FtuKsF3urkUmc5cSrcfQj2YBqkDxeSPbymt6Th31vt786zpZErQ7GTjOTIfnWyrp677lkvW
Hj5cf5rabhLnz8Ktv3S6f7bolQvntbbM8wybn1m9vILvokRsJRv22jObbWA+fiuWayno8ud17rQ5
auZx4XQvfsB0/K8+oO3JkKYBVoXfNdD+m6I73B+YhFAH47JTrB4YxThb1gYzkOyOgbPwgv59M98u
BuXeBsjmpISB/QDthV63VYsTB2oTLzOicuEd+Ztz7taV/vSOX401UrW2n+hZAWVJUdLbidZhbfHr
B4vb7A0eF4m5tOkXp5dybkJdFG1bwCRQCZLNmevgydfJFBfgXfkIuJPrpiYc9wYd/ec/R+GP/LjU
1z+TRr6dYsrNKbHHhCE/nXaQGmwnoALQCuymgrDWe7yFr93GhmI8nM+tqYJCwhIG3UrQ8qN7h0IH
RB1Lv1otLPsPg9Yd10eTVMdZWvogdcRH7TrrgFwj7nakPx+dLx2OL3yAz/ex24WFAP/n2XDH7s8e
udoDoxYwaTzZjXVxl+pQuNzZCnptPfPxsX90deaIrQCUHd6lC0dtYaf/OOUryx6YdbyYhWWhLNfI
V9lDkW/DxjeieLRzwlv3/e0MbOJm2Wm4W1XVeZAWsFeZr+XHTnARD+pOZ6NE94AhPvm2ubCoM2+2
W5NUZJhrAc/ECUwWprfzHMkON95KPHjbYclvTm7h3jJSbgvC4f+5waZerd2OuGOuHw6ZmRq+7rnO
A1JukIfbC9YTttF2SYpraSkpp9VofZ1r04mSU6epHQ8d92llJOOaiZduq9/N6bdOi07Nx6pXFJUG
W4NjRqH+iiuq1G2UnzDQ9eODYnypT285/Jh5uhxBb7Bd2LbC5B5+TbUCQiINQtsSaMdubwh1SOoo
yhAlibvta4vUZmnYj/HuUX0OO8MJkNE5rgO72QqPqFrkODqhbWTH6bJaqeOE2VsEcs5ARrDPrj6J
Wv3SD9WqifBJw1EE87qxgyvX18oI/Khnf+l7pOieDLwFFqZidtmvzFLLjtbAtEwFLAXoqUzZKNS3
NCwMr3TSJZHKHxTVvUmnou5ckbSEaLg3JH04kq/pccwi+OeNzwxdoFh6/MNtnyvsgjVO9X7Pmyj+
5qgAokvXrl7cswAYLwuyIKJ/V43+yK/Prf0W7aWNBZIg84g2AX7HuPKwNEnT3N/7curG45OA70Ux
7U6tx+/bmD0xnLCE5J1/k2ErToB2aHDRFZHSy8pQU6ewCRkpZYpYkI3ycPoVa9wDkYauDgs9LND3
6PSt/7kqF9vHfu8FaBBNHNdQsp5KAHToXvI1URoULFs2MaOmWbceUxmsl+4hw6RnrJKYC/58io9v
J/bGIl1oKjPCdVGQDSeTgXjJdxQZkSVuj4yJzbhg6rd3vTVFheoDeKriMcDgICTiSIftVjW2O3Bh
IWYJzHLhVE1b+de4UCSFh5nyXzTCjiN5U5Ee4/ICAyKw6Hc1jYXx/HZhGA+c1wR6hXYCTTsb1uj2
G0YUYkGvMTXdv7/7K9ASjPp5OKitvjeOY2bftznjo4CcB4kYBN3RX4h2y1u3qaFm10eNP2IOW6sD
YOzz8DiuZLO2gfPN17pxiqxOv0TGUrw3cwsDTQ+Fdai4A+SOTs9by16MFwXTSsMpajdDZxWKDGqi
fd0A0gXeV6X5AmGDnhVLScW5Sb42O/39VXxDeD7gwxJmkTm18NMZBJlu5BtLKhS/uRSk2/FRRy8q
K4VADR2riSRbZh6QD4m3z+DJQ8+ftq2Nz9o5hFZtcMg2JuCVPqxdi99uQvMEumHnlNvyijibDXH2
pf3UGPi9ye0nVmf1Ab23S0CWue0NiiOky6YuY5CP3E6L3ERjUkjBeOKGp2xblicttOMuWNjiMw8N
TMqVmcktX80+J9alVnXYbvymPZYiuji+Et2xrP1UqLo8JZaxauzV0+ojNpcU7eZcIfKBcMXQfkOq
ntrpfFlAC0jIxpPv+UajHTwBeLRoC4UGtEOqzsK5mgZCuwsJcgbgaEZJXJGo17vmRarI56gLZC6z
LUCShy3A4PHwqBifqNGdVayipzM7ZE8qZwkLNW2te8apxeS9uqraBAleP1nJL4WMYEdBlpe/1HBb
VYkApFkknpjz+9cDplaWaIFG/BQD5tweLbwFGO+NkAH/cSXoA6qh51I53p/jOQ+CBiSZ1yZSMzxF
qECH67KECAlHTsoZLh+Uxrldiqao7cjJS9e40+/bm5nVG3NUsNNWKVP6PUtO4iYy0RMHzk0uNZj6
wQ8cr1lg1ZjZrTfGKO8oJqPUJDXGJhoKYw+ZWVav5aHxF+p0s3OIyGBC8qJki8bk2wOpkUaO1Lzp
Tj2bJA+yFO/ULocyizdIVltWzLqLUk4XwWCdtoHmSOLAmPenlZs5Kjgo4PEHv9qEqKWucSBUZagz
aeQU9iYbOVIxMVkym/TMP+af5afQ6elCJVSeiRxuTFKjTkOZK4gHkyLrFNVb+8lwnyJUYsMtm+lc
aYaxHnLroH9jscy9KRW7MjsW4LHNnF7bJd5LOhwawCklcN5+x1oDvteN2hv9sMu9RxH/t5ZYMqIS
LJ50HN5BXSD3djCaaW7U0BxRIffmQGe3exo3AqqSzZ8IrLmbDCKizTlIvmTpK+se5dYQurVU10bq
uXJh9co63JQRAcdJY4DYVR7chZWYuQQwLXBWaGpCb59E+Q3St6iRVCiZiMV2fKo5g7Fb8RAPU0tV
HmzaHkTOlqCCm/0hQwv2uV/Cos1czjcfQDkRJB6GRMhCpD06Uxz09DIEF5SoU+K08sLOn+kvmGRJ
0ImP5hAEXT975OoqEtii4RtcRie+tCXIthOzcAXTjg7EruzMSdZbNTACe9ymJ88eE6QVBcOzUzxh
n5T33qgSHTwYzMK9MdNBc/tVlJNJip4h3ICvAr3lq+TpO8BmJ/gsY70yIOqrw20bOEZxWvClM+4G
nDpQiQJdOVSR6TxXKhcy6IQTyIOMMrboJJ6M4Agp5RJte9Hr/X02c+Ahu4ZuWBTlJrIAKgRDAVZN
8q7sT0rDhC8Er1NdlHtvYTfPlA9UgVPB0QfCS7CI0L0qkpYHvKcCpq8kuQ4dAzvxTK0PTFA1FRDn
Uk4jyquo0nuIcFMzhID40BlJpxji8CRXm7oGd13FrKAZwwn2/Rn4zf8JbjdF1gDiwVlDhwvlgCLV
54Z4VPpThC6o3q5SV5QK/VgG3zy4MFCsBKMw3tK16TFGWTr+kr7fzNP09gPoo55GIRwyoOPpCxi+
7PfOejX9z1g/XlaorKzA61r6Bv9GWD0dtvgvSzm4mZM+cZ8CMA0s1iSYdnvv8CXhOaHCc6oCdh3Z
Iq8zd/HKPow6e5APnRs+1Otos7o/7TMgNIz6yiq185puBJ8TD+DStrETICb0eA91HvtgPz+mznej
u53tfikGYK3detPvTsbCB3AzUdLNB1CPAswFwlNxeh3jHuBsUPoQs//goXCqPy3cq3MzjMK3CNIA
tNODFPN2hoecZWR/YBGBov9MQqGif8nG5zFdDdpaUZcO28yNKqDXDkBiiHhgT1OeW0aokNU9N56C
1BBe248YMAok3x502fw6n/fEQnssqBO/n6oYI12a1iXr099f+XIlYEq1U2C9KXfg4ITfFND4o2ve
qA+CUSKUAbFLvFICg38Oyn1g3d9XMyVaMDMBQw3JGgUUsTTEIYljOS6aAdAqxS53Aaer/gVAgC0E
7kDy5vrSYSQrv9EHdsHyzCLfGKYHXnUK+Jp6vKeiFc9tfFnnVVcRiZ7zRpAvvN5mwgN00kBrBKBU
CUpb1N2klUXLqBWeFY3gkk9Ru1T9s6YsjGgGjo6X0ZQWgGAhKEPod1qJFyLXaLgdBP1lMDpLeo3+
yJfe5Wyw3RuSXervo01M1hhd1ek+OHv37ADaMBrFB27p0iWW+4Y2h43luK71Maw5S4Rs0/o8Gu7b
ZnM5LniyuRWAnhqHoAnvELRFUlsvI2wX5fxwSooj6Cq10tRidNo0EJxB0Hx/n82UhSAlcmWMOmUV
mlpZJYSx7e4gfyQm6NZPuvLYrL4cx0JXNAgkGXCu8+du0WHPvH5uTFM7jWhCCwgmN5x4p0RYFOqf
9vbPy65GF1nyojmbDwbK0PeHO+ctb2xSG66DoKnXSLCZ6uWLor9G6x23L16iBfcxU+XDtGqKAo3M
CRtJb+xEbGpmJJjWHAmwzMwNGW8OUEqzazxga8Rfnt1Y6mtqlgdmrTz8kZ5Be/G8JOczUwq7/Qzq
TiRe5A1Bh88AYTwHHt99g8nlN+OrJR6YE/lEr2WP5j1wvq6fOPQTSgvba9o9VNoAEHT8ktFiAboB
aolFr84xCzh5Q/5dR/tafby/nj9g2t8G8Ljg0Z39G4E6RiOKqX3dnwDneCdrwRxd8UXdALsvA06Q
mCgXOJUVr8vKVJzTE0ojmnmZRAJArsY8EDQwNlAPGpA6WTrF80P/58uoexlP4JJN+6Y/hQpbb2Nf
UveSuiQPOM3fneH/YLuvbqmm0xqBKyoY8fg3nvfblzJDdImupWxBdHh2OGh343EZT73T1E7yBzQu
tCUmOoiCp1JFr72wdOEvmZj84tVgBKmWSOS1/emlHYwUAhBY0kNh/2CC3HSN9kNZMN42T6hR399F
s6dVuhocvVZ8z4zcj+VXfrOzBfSZ5c5j6CBwN0vTeuOxP1YXbZ2gqrKUWZtdwn9s0+lyORNUUrak
PxFZWnXsC6t9svJo3R/h3D17NUCFitzYhunBT4TN6OffjWcq/ZkL7ShIzf/CDFpOJmoRdBDS9Md9
DQIfIvT9qSh8Q20+fcEmxVONp/d9O3OPHcQL/xiitko6xuBR4Yf+pHK1lWbo1pa8CqKYda5naNyG
CLgeh0imRfxFiBSjAPMeIShPeZJol0q/9nnxRevThR08Wf11Gq++itpGggQwvMZiKUcUMZ/5Wo3t
IKkAlGyAPwmCMj4ORPysGFVYgBLOvLUxHah6TBLZEPGZTtbVyUkhDeJJDLqi66I5dnxoleVxGF+k
jN+y2lLGfQYWj+oOWg14vIDRHkonovuMwau/RF7WqwGWCU250jMNiHG9hoje+Eds0Nq3Sc4NmFxA
19Ff5NQYBTAfLuQzZ+/yiRhjqp/hjqVPjiQRDcI1QAGXl9R/9TjRTAQrJ7tI+FBEO+ohogNVnVF7
Xdh8v1ufMH6QmE1FNVVE/e52toOAJ6xHfBZgD9bIkSbeMftCTx+8c7CQQ5nLpYLGEnkzGRIHwCBQ
4Uo29MTP+HQ8mdyZA6nJp9Oi2J3p9bld8IEzwRhuUAjxoEgoIU6mLAmxPFZehloG1G1bozdrIOD6
QU8el142II7+fUyAnkbHqwQWBhGJ9tv5a+NabOICQb8GxZKd1o+ebNUNksE26I05qIqXDR8Y5eiJ
vZ3wCvNZ9qL3OuQ9YRxWzXpZ96eHoR4HOBLQdw4k0MgSmcm/eyFo4uc2g7AheiRU0ddZH+B3Ixf5
OHtUZL8G6KgqkYcIk7xIXLVRQtmSC1HLrTxF9vZPnMQea0NNjlGRYFXz0FAhUjuYlUjY7NAHqTRJ
jqFj2ZpaSjM7a4Fk1XmhAemCBlEIQffjYQjNvvMjed2NnXYUUpIIh1zJ+2QrDjnv76ogrBhTDhhP
0FOOL1hnzFFH2YJYgY8OadZI1auSKyR/IFFYaeu+AVrSqWoIEuNql0NgRMcuEW2tTwRumxfDUG34
VPamGgLvyTuoyJdoTuk8gbOzpPaf4QOD/ikdwqTeBZIUKEY1MVLrlVSCcDavwgivPE0E6bkmi2Hz
EKddEdkjEGOtk+aaWpniWAxozRhSqN+FHhODiYdP2NaSPF4IVlyl9iFonUo2PuViQrIvSUqBZNcD
KJaLnylf8NAyi72cCfaoD4jFUU47TVwpPYj5j0rZBugpGyqB0fkGWtpWUivJgKmv+nA01C7N0/cM
jFWyFSJhUH81Ku9XX2Ldpj7Yq8aayVZtLmrdxmcYKXoBo00QWQG6YJPnPI74uNSrGp10UDRII3lP
iCKFJ8gv+GhjQw0ITfRa3Beo91REQ1Le91slNEgtZ9yjn3ftaCb4c9nopdTi34WWZadYg4av1RU+
8bd1hcTIJfG5MOk2NUmkYM+0rSy94ccUgEekSkfeG6FpGsjXZdpzMibDoPcQM+Stsk2T3PRKEDJb
PGYaX6RFSr9vKiYIrHaIeNnx8ySEJDyvBdAJ40UvllwkaJhw61Uem+2YBAkxBw5ExQ9Fh/lWGMWW
0VNC8t4awjzzLTb36jI16iqXYkMt0Q8M+qs6G6pnH+qGQgTlFK3LnoqiUEY3U0oIjiR8nzCGyKA9
aiVkMS9YsoJJ4vQCyYrOxLc0/rqBvmoGtu4s46yWqYR0W+ZshskLukaCWiqiGg6tb02s9vokes/o
pO7Scp2mHVc+gIEgUQDvHcphWHkhU7NPktoDMjNqcqW++52iRJ9jXhWS4w+MXKPwIYfEIl6iDQbP
hySwOdmPBSyV0Iv7UQZLEs5GW264YJBBWlHwLeskdZVkYGwpOe2LyVIIIrB+60vmCL23bw0pnsCG
iqUfHIKqCJg9V2VcbCWpXzYWo4Z9bnMhzxaVTlgmGU0fzSjqpcsyxgJdy3juQe0DOeqy678XLpmZ
Kx10ySoLnw96UySbb52kOJIYt1A+nsImRFFZ25LoxLJrJTyhRqlr0q7P3on6XMafwOPoZRBe+r4w
Ne87TMHzql0WPmfmzvvLfCWAwQ0Fb+p6qNIxA9BkKnX7NtPoEK3jHKSTVZ2TTLV07lubfhgVR6Gq
juQfakYYPd0knWmcx4B3lT1lspraAqO+SGpoZ2wbmRE7pPZ9azPPDlx5kLFC1AJGD1pwQaimAJyg
iXGIpNLMmtC3gJt5u29kriSJEAXlAwBiQNXyAza8CtGEplUjNkD7YsKgwRzP8bbYcy2mr0FyXnqW
RjRiNDoeXo2V+KDU0CozV1VTXuxPpYJUheOm4gD7/7TVqTpBksjJEHfQVi+USwp5ATUhxviiIFpK
09HgR+3fpfj+Y09E2QThBYgGqdt+qHvQzfMKJBnjEzTX7SjaqGVgtOpCrERFFX/tgPcbuWmk+HAO
bw+MH9aerw5a5DLiJWBUs1UiveEZ6/46zlpBBglsspOMIx1pT+06DWmy2M3rZCe1334EBrHx+74R
6uz/HcqVkekjrvYKFH7Lsh2L2BWV2hjKC2jLa/EBQtRZVy28pKjN/8sUda4ZJi2RPcF4QOBvqm7L
LkHqqLjylwFqWbI6Dls2ymNX7oQzF6D4A9fcV+JaARtvwELI1+utMFKWWowoH/LL7nQMrubQ63Ot
9zMMzK+9P40S61LY/xllZjuyQrmwxenn6F9jUycisrUT6Ta1xytIXCq+CmOkQWr4yEJpVH7IUlsF
TMv/UJFZU8edogS4PXc+++qnyKYzIGNJogXPObs9rz6EeudLhcZ3YocPKUIQHvMnXgbL67hgZHbP
wFWCDh6ZPRD33U6tFhd55xNsT873TSVFlAeq1/snYHb1rkxQqzeMZJAZgl3j18G+kiUTHDl2oIh/
0nqpy3t2yq5MUY92r8zFjkyjCesLW0A8OfguFisQmJGrC+3v/gAKc4IGyOASp/aHVIhcx3ZN7FZs
ZqjMd6Xmepgt7ML5gfxjhFr7RGvSosV5c9XxyHixzpIdGZbYIqa1vTcS6vbo0mEQQw1G+FQz8sIp
mGcuz42R5HgJL9yZ8wOaiLBwN4M2lvJNPEsGv6mwCSqu0svqVChQh4kXdtqsETTZI4EMSQxACW83
MyhhOxIUbewqtdfpmdSRldrnyM4XsfY/mpo+5coldXnCcV6OufOyl6xNTbDVD/G/zLj/3WroO59y
BuhcoDPuQxVmrSd0sVsDjtCN6jdTewsb7Sf2/LUJNMhGQwli6goQbgeSKoEspvUQu6mCN1QckD0n
ptsMIjZ+09ph2jw0OKY8iXZMERsllBkzH7jUMDBjwXc72VvITc+u4dX3UGvIczHxAnB5Y8yDnnfH
Gm398cu/9kjIxPwUo4EwgeLp7ZirjGCcLfYJWsBXPatGjswXaPpIlAGkDOlCCZAu/07LeGOOcoAF
r+XE77GMaYHGpQruovvkRvakst05gxBwkKxjZc3U6MxOUwuYZjNcasWYCRQnrirAWjFgICKpVWZ6
DwmOgSDUATkqW6e6xLRGxY5WwMcPUX9cFDyelonaVjcGqWWM5YAdtGqM3QYM0npfKhDp87IlHO2M
B7uxQp3CWkgTMRMxrCG/qJFZ2JzkdLKvF0tkozQfy981vJpAyn8hzmijJscaDu1jIB+LsDNbYTeu
YgkJlsQUAVGpdk1m9i1ZKLv9f0zjLQMdkIkrhVo7kU1UNq4FXGryU4zb2S8mTUA2dmIutFRpMKTc
26nDYy/ze0SAC+ZnziOmGOw3KLpDp52ut2c9XmnIGcTuSFIzbpAI6HUmebx/IGcCS5Ak4M0PPJaM
3Und22qRTFgtSL2Hl1TWq6MnbpF6gT6byyPaS+Xv++boGtHf1fzHHs2uU9a5X7GERC6oertsHbjx
KjhCWLHtDiwQKEmgK/17zT8PeJ5zueWL39Bk4KSDlxiZZPqdXvQWd2AcjlvwFYtfRl38oDXmmljC
TMiJPvK68OY5uMrCVeBqT8WzH4JHWD1ygcVoOlsaSaFLgcWyD5mXGiv0RL5p6/tTNXuOp7y8CPyf
Auu3rhIs2Y1GlAEvTPHSy++5urAUsyd4yr9DJBfiCTR3PRO12HwBG7liz22D7iUkOh8gNXOBIudC
YYUGT/5ddeR0gPfToABMpyIKCPE2fIjXMod8M3MGqo8TX/gGIKCqhut9RprbTETFhYiuQWQ76w8B
8CRVayLXZMvye/9wf27nPwivW4CrAWVBCeJ2ckN8aNBr+KCW3WjEkQsz3ucFGOb59zZ7TJJtCR40
oppZ4YTiiTeL9n0UVwHIgrU0WTjnswstqdyUxNeA8qTuRIUN4nEIx8jt5dyQpDctXLh0Z8/4lQHq
Fhwrgcu0HjvJq19adXCA8FwL6kYqvypRfeuFl0RbejfO+q4rk5Rb4SLsgwJkiW4GnaZw40dEDxPB
XFjFKeD/ddUpYCKfRLtQK52+4ioUhM/MOfBBwkoBnuakGWUr1jTF5tkAd63WNLYXZmC3ZUHlH4oM
qpdcSJz7HzE7uQroxwWkTNB+Rh3TVO7KLoAAmhsWH8IZu8jCuzVjYx2MV4a61FoxG03gHIF5HRqT
KFTejpiwguenHkY8iNIB3srskQSvu5VEsk380LPNEtfH7Oa8MkgdFI/Ng0rokQ8izc4H23fJLW3/
2QkEOz/Y3qAnKNACb3FYcFKshrErMJAySj5ACMbVRvYpx5aXFQYjLcX28wYhPjAl00DJTz0joyLC
Q0nA2Veg35IUohv1qHxHCcD0DIR5TJG1AnFRIXXaB7/2Kp5HaDrFQIEVu125somCNvKD2A2aDviw
lAsNpS9ks+UTz0lBLKE3ozCaTKI4laQBNKgM1eOg+eHCfp07mRCiRdXwh3ibfqkJmdaEcYvvSHU0
2QFKfL5/HmgA84+vvzZAHUpfYDquz7GesiOY6YdvdQ73mq4UO/hqWN15zo0IIg+u5ASPkiEIemnF
+2gdgwf6kCy0EtCF31/fQsWOCpvUSRTgWxDSyA6Xs0CMX4jU2Wl1rNp3znODZMHZzgaN1+OnFrof
CbLuHCZ4B9bn4nU3VuYwWijwd3jPwS1AgSz4L24QMB9PT2/kknia1K/ztEZEmxByFrGiB+WFl9/u
Lyqdd//PRP5jYTpTV542rxhBjqeJhMaC3QNE1MQG5wohGBrClWYJKwifhyiC/k9mIWhwa7YZ2LZS
IZfioi8gErMPvrP6LduStywnqOce+ET3+xc/Qz9drY8sa9XyceETJo9Kn1v036JNHJrRyNJRnyCW
Na4YpDFcuSm+Y5IVujJwdhLlBtP0h0RJHL8wJSgdM/6q9vkNn/GrhU+Ycx2Ai7OT6jwyLDRobIiS
vvBr5P4ZLnjJohTCwvCNI2OkMr/iK9Zg+V6XMlAUR4zdi/+Nv7w2T4UPCWExASquAJS2DNErANsG
zdAfLhANVjCgny0oSxJDs07qasTUduMi1JD6YrpU248sVMwciTifXWqtnbsIoFeNBnz01Iuo1N/u
rjBrcnbgvMj1gU9uWGIhuq+6V8F/Z3M3lUpbEKuFHMusRxJYnFPkL2WEtdN9e3WQ4liLpaBm4ZEU
9EUKr02vmXH0GqZg5QcfPJ6yQHMcU9IZ9zfR3D0OOvoJRYuWPUgu3NpVAuBHB0VBKjiWdbVHVLv0
XJ18KX1QQKqBfAuU51Cjog4K6bihjhk4oULbCQxQsOFL25d671/uj2Tyn/fs0AFXwDcB4yM5n4mQ
D2q80BASAYEz3+JawQ2L90T8L9vfftzf9diosKsZi4pVC+RQQSaqli/9HzV/b02+AqcVqf+LlUJ4
ICgQs1GRNqLm0a9SAcD1Cq42vzBeqcvSAo/V3OHCuwe/VDw4WIUajNb3FaOMSKOPTxFAV6BdDpt6
wXPTXFl/Z0yblODhNEG/SjmNiM18X0uQvGjChl+FnjqYQFEA06YRxqgZgVsNnc9YfRZqhkCS1lS6
hjOApJHQKFEV7wmJj7GmmrnveUagdFO0NFRWn1eq4dVMamiJLyzM/NzEICiaqEanGjaNyItbIUDz
FYPQCE0Ccb1WAV4i8sLMzBoB9y4KPzgjaNa4PYiMJokkjMvEBVsb5Ley/l1sHu6fkLmzjgsLZxCo
MSgjUSckbD3wjQRh4ibI+HPkkgHxct/C3DMEr3h4EnTxYYvSMU5dF2LAYhDIFRkM3h4pIGG1vIO7
bnnUyroFtzk7aVf2qN0kZni/grA4cX3+WKWiTfLOWMxNzw0KkT+2LgpMYESnDl4gESA9weHtAi6k
DzFcCjdaEttbGlvZbR6txDpf3Z/HuZW6NkmtlESYOo9IlbiF/4E8tcmqS61Bs+HotQn6tLOJ1FRe
l7htSRRHrjreCNmg22rA7zkZXnZGlTejU7BKvmHCAskXAdslDRLuWDYaupn/txELt9sfqC2mVSSM
OMBrL1ah/7OEYJi71QEO4SBihMwWMJi3FiS1E0slbxK3yY+4fiDkFO1kN3cZyfAWsLNz2xIhoaqx
gPIAPEs9LxrogSYpAQJSIlueP3JAlfLM6f6EzV2rChhVUDsAHpyjdaiBzqwgnzmtX64ZJOv0SFi3
nGYunrHZecOlA2JnqHoBl3w7b20lFAPJxMTFETHGfnRE9j2S3oNM2nhBblaDYgWQz7s/utntiWsC
Cu+IG3hRoOIStG4xDNj4E5cHCprtpGOedYCViptceO7ICDLBc6qAXzBCnTToTE8rlx5Pc/GEBgJk
DZl2NJzTTEy4hojHjd407mDUp3KRLo9ZZDS9uhmUzGLqzLw/6BlHM7G5cNifEFMGm8TtTI9il+d8
n6Iiy4xGmWyVwiTiYRhjQ07ew6XrfmZ8kKvFbSOCTh9AMMpXQ5u9DABzxYnjXT4+Z/1X9VFAq32p
tDdnR5kAUUDscgA0UqOKs1hBGVhO3C7bip4by9JhqOuT1KKJiOc+7k8hjVqf4gsEFmiQAHxIEwC4
vp3DWAtVhUzWaiAI9ZFMNPb1UFhxFWkobwMfqqVkA2rgxsjBj2ywARoa4qRa4gWYOZ5okRBBZi0I
U5hDjbosuIrl2jT9P9LOrLdtpPn6n4gA9+WWFCVZlh3biWeS3BBJJuG+7/z0/x/94p2RaEJE8gAD
zEUAl7pZXV1ddeqcs1CVTlf8mCDBJBtt042DsnI64QqjE8D4l0lDapE2NFIeZ0AT03OlUuTsG7tG
deFOsRxYqFT1ZxZvpfOrn/M/g8t3b5/XWRlIs0FYNxCb1ezpb7E5SZv6q2unAa8hxEnG3CJd3IGc
da+rkKk619ExC235V/HkqTvkZE2Q0i8+pYa/pwPjDyGiksck2m31Ala/4IX9RdwrojAdQg37EXQ8
ivhRKMKdZHU2xEsb33BtpRArcOoh5CaWL3xF8aXeyDotOeeeK4jRHlB1Zmt6sO9RoctmRgcm/7cO
ynyhLp5LTE9SildJ1XQY764PipwJgW96TXo2oH97HGrxi+TpgCcsL7AQ38sLxyzidO8lpvbY+lNx
kM0hex3iLNjBGjm5hSLx+L59elfuTSYxZj1WEaAhIwzXv0ntvUw2vTg9Z36X7qcU5c4wICAZnbwF
51lzY5LUt+AHlGOJsqriooqCyErOxvRTr8ZTJ576HY+5QydsAVPW8GvcIUwtMNFDUqAullVISih1
YZaeparqH7vA8FyP8X+whwHcEbIUHvMsN90QRIAzSj2YD24Jd+jbwk36qnbhTeqAQoj9/TBlw16s
mSi9vfGruwGxB4M3KNXQN7ne+EbJUpExh5Tua54f4rxQDloWWMgn6Yk7aWr4pHpednfb6NoBA+g5
4+kM4vWy9FA3oTI1oDHPk9E++obyNI6fK12ERcPbWt9KPo3qN2BvtLhllZbt9fqkJEQbO8PZi+qk
6c8JA6y/vRZDpFUBdIUZeJKlawOZ4pvN5POJC+2lC18Ez+4ZKEIV5raZle8E4xMpJWSDNOWXSEjA
0xRSpJHvFHCfmo8JTKjaINij3NyVw4/bxlY2DSUfsjqawAoUcAu3lbLU8vVA4jRmH6LmIc22OE3W
DCjzhBfZB73WJQJtqLM4kSJWU+eF6caKJKAs0RiH28tYcTMYEIAHyvObly7L9aeJ9SjTOg8rX0HS
WbPUvJ2ou9s21r7LpY3F59ezIvTLYV4JaCFKXDFTk04NDiD5/Qfv1WIWB3XEjcekxVBLy0AZJkca
XudRo/9tOYsLSawhb/dyrAjtYShOlc98yd2E+my+0YjZ2rdF9sK0VSn0Kob68TCJjvKr+NqPO33r
dK46GlAWjboKuj/L3lY3logUZmZ6tlQ69RWPRJcumryxa2uOphEBFCiZZrmvxWLqdGhz2vX5Way9
b5b35AXGvo/No58UGy69ck8Cy6GayjOBQbs3lZOLYnGjVKFSTirfpyiN+0qtEZUI1PQYqr7i3naF
lUWBQMDEjPqnLrV4l5eMngWZYKVnU0h2Y/lapL+UGsXmaqP4uPbgo9krw8thyUglLbWjtTQrjLiQ
0/Ncd3wR1L9a/XvFvJQm2r0AUeykOH3zJDQbJ3et8I4wNNwGDJvCbLWE0wSDN2cXSnoW8+Y4BrGr
di9W1t/3km/rg/+QI/FY6/eGvkWjt7az4LsBr89TOPBKXcclv7U8Wlg45fzCbVRGG/MvCDCK8uvv
f0HqVjJzLhT65eX7qxAqfWA8Kz37ZWT3g53Xp7Z6yLbweGs+CXsBWkxE8vdXk18DzS7aMDsn8q+y
Z+70qxRsRIt1E2AcLFWmGPFGtnLh9u1EvioiW3MehK+Z8TUAF9Ynz7d3ayVUwOfGA5JpA+KAuIjk
QTqYQaTnb8vQaCPW6Z98jgsDiwieF+JQ6VGZnSvrAYT3NMV2WT1sdkPWvGvuYHGmAKEwbnrtXYUv
wQanFNm5lB7A7CoGWpWutxWI1qxQQ1BpWoEbAIx2bSUTx67SpSg7S919YYa2Gn/v/M9h/vn2R1k1
Q5mXGjxVZbBi12aEURarEnmoM/Pih9StffZMbhxri65nOXs/Vw8YlPzX0FuwuPAwpEPjSsg7PKy1
bMWEQ0ZV9kkcPpM01t39/O4J+9JOtE9Rsgv3k6+fzdo6TQMzez9F69NvLxs4z1t6DI6JROx62dok
FWMT0DnLsq9q98XTXwT9KdR+/zK5srK47P2i7XMpo5GdMOJruVo82lMh/kGYfeOHYgRw9sqlYhuT
ZXJoqHSvQFzko2H3B/ayFEXHS06adphCRqSVbIMxYiVgYNQ058gHKuqNXe7ic0ZpIZWRDBg5FA9B
UdqR8CQ1GxfXim9a8LVRpUDRm6bZHFAubNCuNYysHRnxUsdd1/vOmOf7mIErLw42NnF288WT/crU
4rRZFfD00sTUKD7oUXcfJg3JzB01L0fIfgZ1dvQl97YLzi52y+S8+ovVeUom1rDsgCAZXpnezO/h
ZLJrjfnUcUt2bmt1C28PqkmUBQNTheZ6f41l/hTp91n7tdKfyviLtzmpuVYqhOWfOQueVJYFWvB6
bRwKrxolAPFT/RyJss1QuD0WpTupym4MAlsN7R46J4MHQ1qav98iuDK+yKt4o87UBHxLOfvVy5It
Kc96+8/tj7eWU10ZWfim0cDdYJrzCqmfRTv9myA5BvS1om0GtgUvuWBnyaHUjI1MeP67S6+53NmF
o/JI9scedTmuhXzXFe3O18uN/Zuj0i0TC8ccm8nzRQ+8RB04/QEAIiyokMZtNfi3VrJwSkPSwYkx
xn/uT/thI51Z/9vkS7yAIelbNhiYoKxzz2KXqNHK563LY+0u4+P/++eXug55rXeSN3fak7vxVT2k
P9OT5SQfQbB8qNxTLsCmb901yFXedrqNVS0lNKK0rYtepZIoNFX9WPte7XqSYNzdtrKWtl+tbnF4
U6tOqiRldeDE7WY32IgfOKqduMnGetbC0ozfRRUXpjW6h9dRQsjERvJjjcroAw0f4T4QgADsaP9T
ffkfTS1uYto0Sla1mOrl3Fas3vEDcydVlJ3lz3VzF7cv2bhVGdta3vzvFwFeEEcEnUps5vSyq34P
qM2uon09tsfMum/Fn9aWzsKqg/y3ocsali8HAkFZZZXSIW4ODOpuuMbajWyZJBo8REwJ1uLrJQVF
XnuZx3SOoTjW+QXilxN8Et/zQ23/UKDtfhGP6j7c3ba6lmpcGl3so5n1QtsZGK12vvuyJTq/dg1b
Fo83gFpwxCwzQTnk5SyoFmBD+YuUP4iieNTTVx4/SbSBEVndvAtLi83zjECSggisi1Hu8nCwv5fE
VnWLFGLV6y6sLHaLB1bH1eDNF9Pg9H3hDNr9VN/78aucScxtzTiLraLWe7+jljnn97zveItqi5Vl
MupOggb6pQbwsJek/rmvxC03WEkqZivUZkUI8sHZLN5d+piUg5IkCe0xmJQSYR91TqloB7mT7Nr/
MbZMwQ7hffeXt6Ux/f7LYZky+lsxFQj7Yk/Jr/XWzMDedJJl72U6Jkq0CzbqjxtGljJ3el2E5NMg
G1T5oUfMj6drrbx66oaZlRnYq8Usm3/JEIrJJAPsSUrxmPufoxbK8Th2Y2ClVfO3XL5KVE2s4Tx+
itJDlxngH6TiOArFxvjXqtdQ0aMnP6sSv5uDg3dHr1IWrKePCs1HNKdvB44NA8vBNyW1qqJMcnAc
Rml72ddoONw2sHJVspczOcgM8Zzb4tfxMDaVNq0M9lIO1GNca/uifsrEhy57isbWrrJTMoi2P0Yb
SeB8nq4zNMzOuHPK7tycyzA8atacgQyYTVyeYNU/svCUhqnbiPCubIEZVndRp+ABZGQ+fotjN0RS
FnfDbCwwbEN44jG9sZz3AZ7lzM0XBtV4Ur7JDV9clDAAysEUYCEOdDLo0W6Zg8xR3rj9tbbMzAu9
MEMBDZjnbCYFYjUTJtTZw4iu7Z9YmZGrpkwTdNkTiSrmo1tvooeUwgfcPzNOKWwqlSgrDgD2AcQQ
1U2gH/O/XywlSmh7qmLMUh7V1Gbowap5Nj5G7UGVv2q14vhe4wRjDD+JD1R941ythpBL84udjAEe
h17KwTJHhzf6Y6p/lENYz0Q4vSQIvHZCAV1K+9WMNBdatKOByl2K0KKtb1J6vL++FdTkqNhTwUIa
xVrkkGadm16qcgLVQ1n98MOKcfKfEZPl25s+gxGXp+7S1OKWG/xEE6KSVUdVdvDKfeA/jmG8z3s4
X0M4j1Jb6p3sx213Wjt9l0YXEabw9KYbxzSZC7OG+pp3W3f3/AferwrpCfB00Hy8Q9NUYi6KE+hA
UeQLGm4Zvvj+q68e9cPwKggbp2MtcikyzFizEBQ8LIvlJJNYZOqItdCfWdAK2De8URgxDAWn3hqJ
3bUM6BubWnwbhpfYGqNSMs30MZzO/Y4jtKaJ9GPQDlr8MQAF+gcf7b9VLkOmWclFpMcY68N/zPTB
Gzf+/lqqcLGLSzh5lAAkrdM5H8lNW1NffSgAxwy1ni1JvBU2B44XbO4zPpv+wxK9YMBeY4hDl5xH
qoh9A11p81gED/WPXDjJyg9BOciK54poanbKSd/C6q5+NFjb4HGgEk7V6DrMzai9tG2J2AqzrP4d
xRTppd41Ttn/vP3BVqPIhaFFFOkiQS1iDcRnNfzsVEc/R5lbt3bCCPr/ZmgRQ6J0HNqpYUXRl2Af
wN69CxlC2XimrV10gDEom9LInJlKr7dNLo2oUApWM6RfGWMP64cs+HV7HaseSNNyhtRzAS1pGsw8
GAorlcn4XRgbHcnZSnFWv8iFgcUaOsAy8SBjoLiTdh1Dk6EjbuSfb+Mx70LfhY15Hy9uUQHFzyFX
sJGfdPtVteMTQO3Tk+UWx5+VnTgeSiS1Wzn/ZLxuHcd0Piv70v2lHoWNX7L6wS5+yMLPxSlKImXk
hyjaXdQ8iv1eLD/e/mBLQn2cgZN8YWPh4lBfVVGdY6M6y8wv35f38bfgh/Krhkjfrdxi3zlaZRcv
wkfzWO7aDTqCN2adW3u9cPw2NoNUgnn13LrGzFrvTHZ6gpQgLZzpXrUF23DyPYg5347+KtzKDjkY
1U76EO6lQ/Zt+kv+nn6XXOlO5l9u78xqkAGCM9MAAGFYcgG0aaxEraAQrL8pOw3I41k66tBVHv83
M4sN0CPRl/0SM3FySoMHpf9VQRWTHZXyH1C1fxIBLta0uGanoTInbwaWa4NvN57dhZRylY32zKrX
GkzhQ9utwae08FrVsxLBbDFiBK+M7dm68Fdddfvb27ZSaMdvL6ws/FZKGduOZNDqcN/aYbtrvaOi
nnvtS2d8pfVaNqYDLV4MbDXYagqtBjnUYBlYBGAN1cB1fFByLwthOiZZkdrh4E+Kao9mJe2ktCoz
uzSVLQDwyswvi6UFz2v47b5dRD3V9Js+zEze5uq0a6FD7exkF7c7TXnoixYFsnzWWrO059ineROD
olA3PGf1NFz8gkVMlCBJ84WWXyA6vfZ3FXMe0X87Ad4woq1kcH1//1vtwoEsPeh5SXiEpGnmxP45
xB8FDw6Q6K/bPrSW4kL0AXM307y8mJanwdDA9jVRetY+B+Vdbuxq4+8sHJ80/4PcNK5cCvvbBlcG
8hUQDuacO4HrYbLt2nMGWYMnKQkAoFiVeqp7JbXhUY7csOt66MTiFH4ofdrzxA/v2jEPXIb3hKPV
1O2HPi4UR8q74tQ3nvApt7xvmZG2tMupWMN6DU8Dc6V2BrGD26Ut80UweZ/ioFLBKCHIaEohirpl
7t/dXtPax1J50dJiNigvLmvLiZ8LNRDS5CyY9Z5qrF00odOIsVuZv89kwu6pGvWGWawLHa3r3eu0
sI912F7PGpeTXLk+4kGCuPGNVms3MzJynvJBqWpJgjEPBXp1QGAZfrRfma3PDzQoBzJMOGXrjVC5
unn/2VrySuVNhBCmzKmiMJ+VJy0/adKdqG2V9tZeqEBkycl4zzGssXB0UZ10w59x9ZMve87Uj/6u
MLsvajaFjpX336K4TfZSlTiovUNI2Y3ubR9ZLdFe/IB36yy6hrkQUOYIDEDFfQ4+yY71d/fd72yh
33V/UtGB2giNLJM+s7qstchmqea+yHrT5AgCddxr1taKVrcUDDV8LIzV0vS79sVQ1Yu67AViVLWD
0W26b9J9oj4EyrP5d5zZ3ZfbO7iW9s6Q7f9vbnHbRUMSgucmJNKk/6dKXiWvO/hy4epptGuajaRs
dodlTsaUGzM9MLIgwLEwNjRNUVkGX0sRHNTUhR9JPTxG5p1mRh9Aqf495NrGoVtdHmOy9NvANpGN
Xu/m6BnwVQddeo7TZueX93rLeBkjIHT/gnjjJltLT1QAR4waQc/xjoe8amN5lGIw8HlZ7UuhgEze
OuXF1p29vqT/zCwcxJioSqVRO5thQigPDh08JyCLdrI3ncLJbDZekKtnbEYszUODxtyyut5DMfDg
+jSYEpLzv4bmGEFgWWXVUfXBq4tOleUHmldB+bmp1Q3Ta7nBpeVFbiAnAS1UPU/Pnb+rtWQnpjvN
Hw4Ihp1wO8fqn28fhrUviLSHTHeYhAgNzOuVSokQyaXK6IRUP2d66GThQ5hvUSCvfb9LI4vt1AdR
0Q0PN0mMY5BLdhTlu751rPjQpluYvtUFcX2qzOoxabCcVpH0KlfbQAPxq6eqg7YtIi8C9JeGJm4t
a9WUDj38Gw3mO/o3tCUko+163FLp9PtImsZdLpp3MoD9jTM9O/gyijDGME8g8hKgUXv9lXJl1Kex
8ED5IoYstMOuDf4SoSBDZuL33QGnZy34AlFr4Q5FlgQtk03peYxPOYS64l34J0u5sLDwhabNGnNU
AEoH9UMeu12F2vRdtlW9XztGl+uYP91F2SGKxQ5qSNYRanthind99yKqdvlqeplrtt2n27u2+nku
1jT/+4W1AEb41pgB7TwFB3cKFQYlW8MZCvQjVIMH1W1zK4vDDyS6swz3GoDor83pUa9lkcqdUgeD
PU6nXv8OyaWMoHf5mMYbAWJlbRT9wW+C3aN0vSRhsvI2L/p2DkjlcazPzIMHOtpN5u87Hp0cbn/w
lW/R6HpNMeMPaBkB8xaZhtZMp2xPmrB1YFfi0JWRxcbRXBg0ZZ4GiDO3rZyxe4BqOyuhXNmI4muG
6LPpEL9B3wcnyfVqlFGbRivmvNI5DHzVFYavOsoOrf4VtPGGN6x9IEC2AL5neS/Iqq9tyfKYCpEn
MIQiHbzYjfITBI9Tt5H3bllZbJ1RaLFUT1hJpZOWQStky+UzKvK3PXtl1pD5UZgrQfpTJ+KBfr2Y
VijhSqni7JzKNHWVT6ZJxapVufWN/GzV6lmpfwkAzkR62b5q/opF9RAcPFoagXSvZFtNgLXKCFwy
4C0gF5pJF+Tr39NkY5OpDDDSj3KDIbBNExipUD1IKHsF/pOaOIq1a7vPvpXZXiL9vL0db3Qyi7iP
eXC54ICZx9YWwVIVmnHwawDdWRweCu/U93elcF8FAi2/7plbZ+/XI/WZ2qmGVnS07LUXS9QDHgYd
UoV7TfjpGfs2PvTtYwamt5dOnfIzo6ghyPehfEibO3OL52eFIgc6hxlswGSkCKZ4sWVVKgptMNVA
941dEtI70f1jYqkOAz6BY/yDimjhj64gTY4hdDa/Cs3vPHyM+wdpiOx6MpDxUj709daLd96rd3sp
K/TzGcuGKmrhWuKgd7x5AWkLcu67A0nyoVDLZgMVuXLyTcTm8F4GUYlk879fXAX+oFaBVYQA0pKT
CLGx8o33kmU8bbXAV6hewflTOJvfMTP/9sJQK3m1qlWwLVgfg/7UBT+M7EsGMU6uRE4i7qp+uh9q
/4P1Lap+NunPIOw+tjLCMt0nQ4yPjKZvPAVWAsTcCGEkGfAQY12L39PjCgZQ8pmPP3aapP3VTvJh
ioyXvtgK42um0IthHpaWmcImXO9x54WTV85aBmkY78zgTtYiOx8ix8q2UBPrlnjYMLDDJ31HWqVO
oakWwP4/N9ahLx8L/fO4BXxa6xrA2PmfkUVyRwtXyPq2BOYvm7vEsxwh+S6YmaP52qMx/FMjjkg1
Yez2ptJ8DLx6F3jHRun2PvVgPidIMOHc/D6QTgFbMc9CMffN3b/4nJFg6lUxAQicqs+Stw/7k158
GbbG11bO5JWVxZnMxEJrmBFkJABBwQ2HnH/h4ryjgQWWhnE8Ck3LEXlNQrWp8YDYNvWJQdD0pFn3
lXn/63aInm/XpRXYKxg9546g3b74eCP0SvT2IaCjD2hOhQ2Wy/Ze/sAG1yHyU4oJ0nqRlOsVSH/0
aqiRy0hBnVOfKeDi97OImX/jXxuLm2YUk9QrK2xQ3AUwqTpRvOesw35pbVha++a4FdkriC5wVQvP
IlB0hR4ABg3zRzWEf9zfYt9ZyY/NSwsLr/Is8PtpioVxOooDgCprDwsUYwMMRmhbouFrIUJjLBu6
FoZamaO5DkbKULFxHTCh8EUL3VGlmHraUsVcc2VYBvj7c7Ubgt9rG6B6Knn0sCF9Nszv5YvRvpY+
E58b2dfqvl2YWZQ2jYynp9HOSLuvAmhPW/dggxc/icZLvZUlrJTFyBEQPppxN2A+F+6Wy5lvThm4
bRQoPxhq/dHyxcdEp/9iRvonSRAPzO4zwJIOG+d15XNdGV5ky8Ks7BkWRBzZR8ZUlanv1zYctLYq
VhsBaG2NpLHyrEEAlHtZKfbVyfCFDn7TiZxxku6s/p/iA6IS0qsi1k6iy/vbYWItJaBr8K/B5auD
WkobJw0pgZeX0pNmNP4+Qp7x0R+a1E2rNtpXidzYbSwxPeGhAaWAOnGsoRqdECIwu+/Cbj9SsP+U
9sks91lqWb6XIYncIzo2bDTk14psVz93eXIgX1VMHwJWM1XOgfUalOFT5MG6692Hll3Tu4lSf9ei
M2tqz7e3as0L5tCDQwPKeicPETOZGMsBO6XxEmyk0e6k76ZIe1UXNmK3PAfnxQUxqweREpmwsTL9
e312Uc0tjUImWVFqKIZL14wae9DMHWSpR6W+RxbTR4uOnqBTm9khCmzJ2Gfljyw8Np61E4vDrGI7
UD6GpHxs7MgqPivt1slfe+dc/Mp37JzNWPuJl7fMo6RuV3+hYmaP44dOafcCJLkAwf8O+ulzVt3V
3aPSxk+3P8dK4AHTPitH8vZTeKJf75E8FUIZxKRZycwc9qx7mSMUjtSNtu8pO2Ct/6O9heclRR8L
U883acIzM0a20qt3vnVXNKnd0fwT/sgcaDwY0unhvz16L94EoRCYQ2ywuVCU2oL5Kii1rRu9LSD6
IcifWr/euGLf8OXvnO6N+GQez+dev97QgmCWaSPiMlpP17eLGUmMQjtQmlMl6LsCuj0lO47ZaxVV
x6QX96FnIP06vaajd+dJL+l0LhQFUuToQ5Pvc2vvK+Zftz/52glUKCuRCNCkQFvr+hciEe4bVcgY
jdx14DMEBvtlo9kX8ujqkzJujNuthWK2ft5+Um0wKNfWgsJo5Ry5hHOc566aKEh5cdiZKVP8p7LW
7LqWf06Zfry9xpXccP7mAJQpnM29hGurTZPBxgRCGOKkT4KR2dNwNKbPt22s7iNju/N8F9j4ZcEk
F0vm8UvyTyP61jS6zUTDTFUabik0rNnhIQAl3IwTASx4vRYv9av/RyIrR6fCQidX8Z2s3ev+Vjlr
/kNL1700tIiXglwrma+TiNZBu09L/9NgPqNg0qnNYag8V6n9w+0dXEmu4LQCu8Ws+gzAX/gG4Ja8
a97Qv97r4KsPmfogdk5hGqdU3qK7W7U1s1nMXQMV8rLrXczFvvMbiXEMM1TheO9bN4eutLAemzg8
oty1xVe8esdShPjX4MIFK69BlVsHTx2m/0zCPgnUV0n8jmLDLkfH3X+eInXnccxhI/6DXdVpQc50
FIiYLN4sWWJ19dAyIqVmu8RWFWcMdunWU2INOmvx+qKYw8wdfKWLbwcVs1ZHKlDPyrD8YyfMsPi6
nHbG1Kq0l0zhkOlecp/FpX+v6+XgRmb3HEi+9TEsZe1BghthI/SunXlNZD4L/g24rpcFw9roAqtM
erDyNTMW1i+zeh5Q7L29uauflXbdXMzif4zWXftR2Rh61yoSCCK1f+wRJMwHY6d16Unydf7fHOTQ
2tWCetLa57iZ9hvm13IaGsuU90ywN2Q11+azScmMoTd4KPgJym+e3O2Qik9csQh4PPZl5xD6EDSP
M28XtYPJzNOQOY3Ow7VrC+EsTkgL3/5Nq/sOho0ak04NfPmqFNMBIXRtxpG1iR1Hhj2NX+N2i+V6
7fzyZU0JwkFZNNXF+TWtrG7zfiYdrcvdBPjDFaPCsr2wjQ6otT/W6fPtZa0ZpMiFH800rtzk1ztt
6ZAVdx3zeHWkP6T9F0lk9PlBnaqTHsZ3t23NP34ZeS9tLZwKYXVvmOZBqzqYhWFlT3D9UTU2LsVV
30UXEiwj739ezfNNc5EN5aqZ9L7FmY2ssthDWBO5QWB6ezjhUHId++Goie3oKoOUuXoyWZKdZV51
Hs1UP9xe8NpVM49EoR9A14nvef1LlLwa9Y457LM6FfDwdgAOfYix950fD06iBA0SBtanPmy6jSCx
dpmSBkKAxSyswSvk2nDml4Eaeex0p/yqKNhb6kONfLn5B5hn6l8WZqhN6O+UIAo5rgfVY4FAhkhy
TDU+0icod83obz3oV5dEpU0HaoiS+VIKbey4BOqCm01TgPdWzUOsIP0b/+L5vxF91k46xVKgSLM8
FVH/evPUQvX6eh5YSKsXhvTtEJUvOR3/IJ4g3KTA/ItnUGu+tsJIOUSxHT3WnCz9gefCa6MExnGy
fG+j6rK2c+SI1LLlN0je4ojLeWD5mkmDNZrDeWkb+eOQ/NCCjef26rZdmFmc7nHKujAxoXikgyuH
v/xes62trvvqUuYuAM0fhAaWk0cA/ePmDb9oVc+BV+yg3TPQlQvSb7cP7upa/rOzfC/SrMsqM+P6
C+tqFrIOEP8o4o3osBYOebLTxp0hktqSpY7AVMRcJIRDSYEqKd15ONvtdazv138m5n+/CIX9KGRC
kwHCLLxD5pk7VX5ikFD8AxA5D4P/zCx82ST/q+SKlSQgLaTX1rqrvJ+3V7K1WYtQOlRVm/tMlJ2l
wLSFsnR80dgImusf/b9VLM69BzJFUMuZGlsy4HKsgp3JsBm88X8SYCySG65cnZHHpcYH6HPLNzwM
tWq8V+RvSsx8jPnr9oatfXrag/CbwehI2WPe0ItPn+tB5sc9kCiOo2V8rTXBZtxnN0TNhhvP27K8
1WfWMR6/FkjpZbgM9WL0JguCQJ3MMHkOu2/M1+cojQTC39Xgu9Lw2ykLOHAQUQDn+O8dHqGMQXkY
PYczHhjxGJ8ms7ZFHyy/HN/11Zff3UYG15i5eaOspHi08Lt4KCEcycAL1BlCl7/G/Fz0X324sm6b
eZ8pQOlMqWLmF5b4WovgKSTyNMkVBSr5ELo4t1u4kpNsnKH3XwojpPOMQaBhoy7R32JupJZVgRjp
4ffQxZ0ppvuqK7jgRmiPdIcbBJXl8Xh7aSv52ExXDZMjHLMG1ePFudKUfuzTgFI81LVReNCUX0rv
RTbgNkeAAidWY3sIcyeexrPo/faZxjaFR041W8vU9vUpCBORKlBCp4bL9a5QoInuB0ZHt87A+8N2
bWYRZ9U8bFSzmB+jZW1H6b6h5q9LL7q5v72XcyC9PmvXdhaBVtdKKZsYwj6bferGJfDb/qFXGmcY
P/Xilkzo+3g4G5vVDnEYcof5kXYRQaRyiiKhD8i4sg9J8kGqG1gQNhjo3rkkQwicYp4ePHjm3tO1
DTWog7rKq+acJHutPH4d44N3ZPS9V91wiz7o3UfClvXGzE/CRU688AUtZ2Zz9Jr2HIuCnUgW7XzL
Sfeqv5XavburiLm0ZIGoQLFDWrrYOG+A6zOS5PbctN1fvjmme8sStkSX3ur6V74wWyEiQWCJ/Aev
jOuta+WxyP22ns6Vlgudoytj4jtJ1qnfEy8pmp0WCZnyOAhml9xHUdS+WEpgWoe40xPjIfdy9O7M
SoEgW7W0oKVVNej/KE2hFa6nGeFXU4ukT7knSrweBgvJ4aFu1Uel75lkKgWpfEkrqh52U+TWX/kQ
KL/yMS9/0G2fPiSRGX9Cgbt6TppRcBPfSyMHVEfxsZOHTrFbJU/yXTG1/QsMG+mHPo0mGg+GJbRu
p/TlDxnlpe+UisNPkRckcP1nRf7sxRNoqGLS9AelEMvAhVszUJyyCoPPQSzzyvG6HloL5E7GvTzV
nXWAaiDR9mmXx+EnNc8CWKMSa3yo1EpQ90EoC6dB1pTvuheJjR3kjSI+SGWYPHepMGWPzI1JqTOJ
o9+4Qempop2kvfDJF8P482R0+dcebsO7SCzHz7DdIPEiRm2WO3BUmd+yKElKt07h8dkJHpUDN+na
9qNfyp24H0wlknapBvmiQw03D5HvblC4L1tZf60nZWjdOotyz0YMy/oWhLkWH+lSIeXitZPwjK4g
kgdtWDb5zqoDqSESRJaHmIfWfwkzP58YR/IY9dY6YsMdAK9U2ni8vBVgFs4HXoxrGASiTMl7cW5D
OQpquR/6M4/CbHCksctrW831PtiLk4VQq4dY7Etb5fSb0sQKPzZ5Y4RsiAIUsmtzPoVUUsFzlFFK
v3lFgo6rga7DWS4jNl2TqFWyK3DJ7+RCNzs3EU0tdgo9TJkfj43mAclOMQU9AFLK8RSjKx3wi+ID
YNbUBVhS/oC/AwkOS5qan0KB7t0u68zQt80eiKgr0Z277wvL+2iEaSocpTZJ271RdxVQeKtqxx0k
RUNm0wIxXoa6F8WdMGo+TC3DNALN02okH+y2VAwQ7VVlbvUTVmIVoypUZaSZfwT9ievDHY1dEWT6
2J97vXCa/qArwb4rfwrJVjX8fYVTRi2Pyj6+RPsQ+Me1JVPIOpB9/nA2I5+xKUEfbAtmmv0YFaKb
pSXpQTs0kV1mpgigjkjReoawz42xtFFRQ6ZWLek43r7nViIorNoaKTIdfLLkRcowKEOsN2pKV3Is
R0cxhIR2tv7rtpF3lykaOPMwHPQ7sGoDH7te+dC2dd6G6nTWDW1vQmIRGM2prfUUAtafyHxsnJk1
czOQn7ANqBpazWtz06R3aj754jlnfvkDWnPRnr6t5KTV2D3l6WQ4SjiI7u01vvcjriAyS2Z1Zo2C
5SWRmLXR14MwobIdwV3btumR+xboc63mu5yJjY0P9y5nYE8pz+hMR4BVAU5yvUhK8jkfNRDPKAIa
ju+rxQPChd1OGzthAwj5LmWeTVGXZ7CEwR1KKNemjJ6SWyVH4lnUvPFO01G5bcz+MIRIs6neND1m
utQ4iSSU+9t7unJkIK/nvQsyEFg0eKVry6KQhX4uKxPt1hIMg+yKZnfsW+u5Rd12VKOdPHzqGEac
lLswZ/oxnBiPKrxo4x309vGugzDtRpFERqUfwANl8TuQ3q2trsmks0ot3QEmpsi20etI/g5Z6UJU
Z7htUen/R9p57citLFn0iwjQm1eyTBu2ldQyL4Raht57fv0s9szc08XiFNFnznXAFaCoTEZGRkbs
2NshVA7OOMHvYUVdfUhDOsXqPFSe9t2fEtphp5Wa7DZtRQHqvIlKVF/3B+AL1Q7R5OQ6qwZ0dsqg
+JSNzEeN2egdsjQq700/bz5d3tzzk8+aSGn4eCQ1vI8Xewt/WlHLregqw3hfyOXXplC2wPMrTqrj
O6jo8O0osi/2rRjDqiWjGZiwbJo7WUbrDn8OXw25tTYeP+emZmIxwIEqGCSQB4tAlipdmAdKIbt5
XKrMfDfjVZ1OqaNCGrxxHtZMUR2FlIfRQ26M5c5leh4NZA+upe313qm9Y7/VXTzP1tky7nuFV8H8
kFushkpmwLZaigsxYHkrNzXtiU7Tn+Hkqm/JCHRbb/XG0Qbdd6xp7LYk585RJFxUREdGqvk3z+TF
ZVVZSaUpnqK40nDQ4n60PSva9fGroKo7a9zXZnFUp9ouIN/o/NzJxuvL3rn+AywNwQfVYrlLugQz
pQiSgsxGTiwFOeTv45ZKvljeGOr0IolfSqm8zgzFBd76IPY1nA31/vJPWPnMMp0NzgflDxR1FmGv
bLFPMZywl6fdl0pS8xtqiKbqBJ4HOvuysZUPPmcHsNfPx+VMeatHoZqp50aEbU2pclL0abLNTlUP
Rlz3L70QevsavsNDZkSpo0xWvrHY8+uLChbiE2heyDjdUlrUDAbBw5tEt6sl61Ybw26Pl9fktCj+
ZZmQb0Sf8zsFe6A3kBikCSeLi+sLIl5xKmkIu2EW6VeGlGU3vmcmB9OXu8eEeZt7wevVBzM3yo1g
fj7JTo9o3mdASjMQfJmNyIln9mbHUhM5cLzcehqj8SUHlBW1vaNF1lOQB5/rSHMmSviXv/LKqjGN
di/FOz708iYNfTUYoP4U3VLM5qTA8brveeRCUmwXRuGE9fGyvf9jrf8YnH38XWVBCT2oXFsMWiUg
pfI7eqaHWkkfzEKw1ai+CYOQUTO6Zb0hbdheOT4KnbEZ3Q8LLFOpp6anmLabLpQyfJVmupNjX3Li
tEvxau3D9X3mKY2ZcmQGSEFhvYiWYxgGrVJmsnuY7MK5vIXnQzCnf/nyDguLVh948cvukOc8wiFN
bW/MTL9DkPO3GNb3zcg4dlxeF1DB9VOwl1/7vvsaWfXeF4W9F4t2IE72FP2Vy3Hv9/rj5d+3cnCZ
5AeDTWOLMsWZPOmoG0U0NDLdusDpdMrp5Y8IhdK42gpR52k1u/zO0sKXWhonXtZjyQj2hbCjMS88
Bsntl//feub1vvNYMadeWmq97MZxtxO7u0ZvDjDUFtZWE2J14wC0EOHfCFUXTqMXpVUPXiW7WW3d
99WPqCkOJq00Tdpo160Z4gKVuElB/SPJdroiLRoGKvqm7CZIdWT6z7zQrxSl3wuxseGr5ykdoqYG
r2+AE5T4luUwyzOMTkN5ydWiBgkGI/1CHtFdXf5AKzczLKqsB8A3w97wPZ+uR4oFXfIRfwMG6/lO
b7b9dZ1IzNNXutwy/6VNe10f6qvKNIrrsWjb/UgaetebVvOFVnC3sb3niwaTNEfyGZM5I79Of04T
CGqHAI/ogvxDHbee6qNMu3d3edXn0QztGsB5vO7m6cGz7kTM+JLCh3TTLrqedO+uadprX9/ILM/v
BxJYQiVwIPQZYSxYrIX5zxiNX8mN5XrfpPmhLDSqeNPtKA4/vVJ+UrY4ec+dU9O48XndgWpnyn5x
qFPV6q1OlXjZZNn0JBV1twPqo9+Yeju5Qq8PH3bRGSGqkNhBUcAqF6dOoOBj5lNFWtfI2W2Q67Xb
6UG+FavOnQJIxsybQYIxo6oWD4+oMnI1FAfVzVNV2zVqXB97upofXsw8sk1fbD5z81Tp6edKhCru
AnAZLpJn2o4mGdDXFsbMj7rePBaIDRrxVBaWOLQJnSlvaGDxMgevdHk6Sq+cfeuprOstjbXzEI8b
Y40SHzPw3CanC6rhnAsh19OQc2uio1ak3FhiJl6liawcx6gbXwKBGdSPr0/hlc89S5X9DEmJ7JmX
ZnmjuWGldukuaKMIUCoVZtVGz97fYnA9dw3YYhDGo6RAkORxc7rGPBvbYupLzZ3SUnPMbmoPbd1s
cVqdxwusMDfKU/S/G5qnVqwi7qYSUCEUfZmdTw9W7F9JkbwRlda+F6/3Gd1CS/OM4z1Vi0aTm1R3
QzOsna5Tk2s9Ufor08sD+LFoBpRm5+8//L1QqplzdzpKGmDN06Xlqj50VqtqCGgXHUObwXDLC7Gw
R8lqNkyt5K+QCAHk5QHG84QBj1NbTN/HFcx5mluaRnLM01G4TbJYv9KlqoWnvPKvZ5oL2NZ1MO69
HN2mwyhtDujON9pp+QcOL7AwkkolDA3CxY0XDp0vdl6mu5YIBYk63DSqv1ez7wALdFQCcol+nU7n
wlbST8bmo2HFlajOUC+mTA0sS53//F1GBOmQ6HuTqLlBbIR2BFPETg1Gpkt06cOcIQRkSqZc6tT7
wGMtTPmDYAhta6IlpgemeAsObOjhZg8ZrLCEblA2epLnR9EkYaXtaUGnxLzdItykcL6Vaq3orpB7
3ucqMeo/xeCJH44vsxWyAybYGe9cclLVky4QXUXdleFe+yl3FkJqCu0uO4zrLT6P1RWR583wAkLo
EuSZG4KWJEJiuFYT9BXQ+rrPZ/FsfYt4cNWQbsxy2fMYirE4hFJpalnd8aW4rLOXxDPSK1EQiw2q
iPPpE2Atb32BmVGYIyid+l4d0fDJ9dBzNd/Kv1lFajHVVwsPVV91N22vibf+MEk32SCM+4h5AxTD
xfRYp2n7XErJtRpFiSPGXgIdYukdTaFTf4hN3HyNirF4MIJe33VVE/9mfmSrgnV+ajgypMPoV4Hf
hnj39JcbPeg1Law910h9z8l9yql6qn3SknEjBq/EKCzhXfPQAdgydeHFrTHQgdVkz224vtDPEoPg
m85dneypm4S/ylwvP6tBW3Y7Re+C7GDGff7CII+0teRzonlkL8ka57lSMMYgKk/XnCfMvotRYLqe
GUW7IhKHz0iJWc3O9ONDGRneVScJ3i5OSeuqXqj2zejdh+g+PPRBH98lsfmiVpFymxD4N56pK5+D
9IV8DEFVHHY5+CxKbWc1rW+6ZquPn3WftmSe+sXTRLFlI186vxRB0pvc8Hgu5fgl3XfTzlUuZATv
eit19PSX0vg29GZ2PsO7P8xRxf1HYsYJ5AkOJ9zCzUbFr1sNuM9dbt7rwFeliXmwHx+9cOeWA9VB
qujEqWUxmKXQXYvl+G4es3XSQfqtSt3k6D41q8uWzl4DKEvQnwQlybmRCMqnDqTEVqYEfp7ceVym
D4xUzKXXwHAST4tuODpbZFizQ55crDMQRQM1xw6SLRlzlHt3tQVoqOYt3fU7VN/VTyNlll2ntiD+
g/7P5DUa6JQGhb9AsZ5lcdiiaz97bWGdxJ1CN/GB7sRitW3pNUrVdPldFzMsFGXTtC/kYTjWQfMn
FoLwIQ+YJGa+Xfp0eZvPPHQ2TKKLBgqvaFowp8tGBUXxp9TK76AusSZbUfxCBbzg+RL66fSLDunU
VH+iYhg/egoxTICi0sxbj77PwnAoRDDQSEFx104ZOBMyyj3uFNrg+LeAWudhcbalQSQI05RK72xh
K4LYSk6UtLjTyt7bZVVhuc1AmiblkvQ4BWLw1+wi9cZrhiixDT+UHyULgufLO30+SD3/Csb2wFVR
jTSXJC696QdAGYribpIq/ZMKiTm99GFGLxgKG9BOd1E/ZgdRzNtPqdZqvR0m8fg05k1iT1as3zSC
ZhyY332VfUgfJ2s8DHolOF7cFD8v/9azEPn2U+k40Hih0LaM3kXYadDNVMVd7EXqPpHN+4ws+1hk
pvJ62dJZ8oAl4vDbYBMQTm3xOqbtE0u6oOV3jGSEu5LJCZsCwxar9nkwmU8X1DZAEmH+WOatoVl7
ZaiXCh1Qr4l3ZZcxhGdWevrU1GLUO3rWaMP15ZWd76FCPQ91MhLYuayxyNR5i48Jp1p3S3Xyp09Z
GcP0lIEvKh+KIY+2GFzPzTHfyNQaqatqMrQ2//m7+KW1Sj81bWK6cd8CtDLo2pp3YIRFzQ7FwAfH
d3l55x+O8hAnir/B4hZb1roKtapLYTQN15djhjM80Yy6Q6Zbgb+Rma8tjMYb43jcn8BCFocXl5mg
7gpNd2DaxmFGCwYHoGLxp94LtND5+KreG1vcAlTwAi3ryA1a8D02L6ocpu5oC9F5Hu15ugHioyQE
+oa5htNvhfRNMKWdYLhh2clHZao6gq0GZXioBsiR9wbJgtaouY3OVrwxtHwe8ElDqXjRiJmRFEtw
bO1FY9VrgeVO5rArOlgRhhB0QP156qRjKXz+8H4yfjJPoSA5yMTy4m3gN2PeR2SIblsmCByPmpgI
TmPqsbXhjmdeAl6VNw5TSYAw55LR6ZaqZinxBilyV9Tjq9DgvpZbSdhbEG5fXtGWocVNrZemAo1r
nruJ3u3QqUUoyii2JAfODtfMMkr+w4w90+y4yelqPG+sg9AbcmBDTXSI8vxzJrbpRoV31cgb3IrC
OaQYC1+H7y0RPBMGvLYLATJqfhveA6nPtkRNVu0w7MK3MXnDnUUmK6FkZJm5O/ihd92nKDPTV94a
FVv6Nbc6Pk0aA6hrVnZbhNugSU04bk3tVh+dArKwto1sL9pXxngcthjVlz6ALWB6UC9DkUblaTlw
3eujoRWap90m4qPZDE65M5otEquzdOHNCFSzIA4ogAAjOfWBMRnnSoWl34qRLoBhDaKXSTWyl44n
0U05Wv63hrfqzQRG7+gr8ISbSq1+FVvdf9KHKjm2sH3ZlerXN1mRVM6Qqr/y3FLAqEeqr28kDMuI
Nv9YaE8oDoEN5fpZvD1433kR1Dv6rf9iFPuDdpT23V33/fLRe4tN73N0rFDkJi15o1CmPnu6JYUy
jZWZJuYt4L7U8dQsv5YCS3Do+VRHOoLDLhurct8MpbmLzDC+1+t6OAqNnqGyJLXeTQ7x+N5D1Oze
qGvvzhDC/HMl5s1zkprFjpEF4ThNgRftqtoXd00jWa2tj61W71UDfLcdSCB6NwLKMjdhUdZc6TYN
MJ/UTRcBBXB1Og2Tbt6qycjD8CjJ9bXQ/oipb1zevi1Dy28kjuA6asO87aZboA2O0it2Gj7E3cu/
sKPOPZW59UdT8/QroVDZNCGEULeGNtrCpO+tLPwBKeKeOeDDZVMrh57n4T+mFlF/1NtcTFHzvm2s
9tFL9RejPDTjXaNBJCr3G/Fyy9jiQwlG3ML3wbpiluXv7oTqGca8f/GRUFamGUy6w725yHbkpA2V
DtT3bdKhLoX8RHZd55V5ZY7tvWqM0sa3Wsbm2fmAfxgwBQJXB8N0+q3ETgk8KcdcDxecHaNIsavk
MNtYlHxmht7DDByXDJj/IEhauERMzSuyjDJAxDksSifUfK/Yd0HTfa39zsicyOjln3Vfz7F0TILB
GdBabh1xkJvRiXOr/dyaYhbsKr/3fZu6uuIr9pjHqmIr/ji9dnqaPOmZKCn7LFZRUNA1X5F+iUWl
gNAf26o3dzR9eM6GSPlsdcXOgp8u0RJD9oWn3YwMXRysVFGHSYs04RYIf/mlM2z9SmTMKTp6m8wb
83PoJAJiirEcGqVvieOSjKuo9SgzzdZ3ke5oDuU9ciKvY7W7SR+2qPvOFG1IO6Dio/ZigV4Gjb6o
4EljC3+PNPiuFYHJ6cwnEP1XaqUFNoondiP96Er4PpSIzlj6deL/ijjuatvtR2ELu3l28k5/irF4
JKaUa6Q87H23EW5mCVC5LY+JfDR6E1nT7PjBmPJmzOA6AyRunUG2+yYftYBZdjdMvoaKsO/Gv13w
GTHa2274dtnUWR4xm5obV4w0KvNQz+npE5pYAY4++a4UlagO3AzMOYzBhlbEHJYWLjNXPbheeP/O
KeWpEUvLO5kpwNCtUvOu9V48CebeIOVTbbwszuBJeAyWWAsjocSupehfZ1meF6QDIDJJuNWMvN8r
vDOaUsk/9aUyHuMhH/aJpPkQ/Ejx4xCgRzMGZmz3gdkdmceRn8Qe2HoukVqXZC6PHmn9Q5spz3ln
wfla972/EZrOuKH50Rbdf9rZc6JNIny6ParH7EjYh5EbMHqjXku+O2jX9HvTR+tGinfaz/q35+0O
3lP2h998+fvPf/fi02CbFzTxd+bdXdjWMy+oJRoTbptSc3Pq3J2eEDKwouPQ2+UGOOUMLPPfK/1f
awzTnq50DIGwlwrWyuh34JfXYTHu5Ek9Gpp5MCwmkcbbLjZ32VdiaWJMG2tdNU9zmEkAuoF0ihfm
S8Z/qlHUIldKO1stc0BpHu1LDYlAWhWlOHAtaI+a9t2vvra1ugsiEHqX93sljsAM8s9PWByFXIpj
DU549nv86UcvBsx3nrDrGtFRtpBWK3cCT6oZOD2L3PLMP93sYDDUgnd25HrjVV/+HbzJ9rsfKVOO
sv9Fi9uNusX5IYfmgZ2dOwBkDkvunD5TGqbx28CVQrczdacyw10GJlxLXy9v4VktlQtuzhTg46C1
QzVmsYemF/pyRAbtdgfNlp3yDr1zB/XnYldvOOx5dKRqBmyBWjwgEPonp1vYI0Vs5qoSUNFCi6iU
ESL+km4ZORtUntczR+G5FjOrHyyyugj+eTqIfuj2+8H1bnTnWVf3/k5AwzDauFnWPtJ7U7N7vivR
RUnGbCjKpG6Z/xEEx3/KrNum+rnxgeZtOQ0qIANAhxHUyLlgizq1okdjHeZZHTJVXj4r38Q903h2
ZRyeytcE6vDH7Mtlg2uf6b29xWeKy1GToxZ7uQT/aLFDawbiya3y5nmoPF3V4jzF2lhHQo2VcNqH
+wMYJ2lfPVl/1I1q40raA75+Zqlm6yjgLhNwwfAVaBq0kFmUr4aSPop+fsyN4Nms4kMxWU6YQYuv
frN89IjMpnqYRuFvyRyq0F5d3teVgMkLiochT2tgCSz/9EOWpNGFkaaRazxID/qL+Vvf/cp34lXl
+PzrsrE113xva/7I71xzGsbCmuFWMB7cFDIDTcZrVbZ2P8QbIXjNWzjPZAg8OHjsznHznaEkLIMy
MfvI1YXIyXqImrXB9qONnOes/TyfakYlKPjDhDS/PE7NzHAAP6unyKXh/BQ96jdgQtPn9Ln7LLml
4+1yFMDGq3YjYq3tImBJg3ECyv6UPE+tBmouBJOqRq4vtsim+TbjzjY1mk7dSLVWo9aM90MIBNgY
MhKnlgze8RJuGrrftIM+2tNt/8i05L6+5gG0EbVW/fC9rUXEL6ZoQNAJW71j2Zb9o7a/kiXYPECc
fsM75g1axq73phaxq65EZB1NTNV7bf+v/nKAU3SUQeBwe53umSh1cuB7zDjUUfOYS2lvz4nZ7uMH
CUzuf4wsVsDrUNIRcSWdRNlbL5qHQsnt2HryK3PDB1b3iio+TP4wNpypiclqOVhW3EZuZKSRXQnR
gyj0W12e1ese8BVJxZsu4dvL/t15Hcq8qKqE8zrK3XCsAolr0po0uPfGlPaE+WsUFJGeqZbsm2yw
9l5vfVRQej7L1FnpUUNrBvZg4es85wdIRkTiYKgFO8EybyvG0PeBqPwd60LbDSpvi8tfcS1KoYFE
x5iePJnHIhx6k1oNXjwf5Mg6UqyZ0BoJYyeKwm7D41dCBtkNMAfwfMxiL9vgeiG2ZQ9pjytpf3P2
j5RAiStnHqT98JJODC1ikx+0baFGQuRqcrIHo37j9ZoLIcb+spmVe3p+azL+Is11nmUI9JnS7xDQ
gIe/t8p94WV+j5iU9apHae3QjAzsyPQku8nM3mfKv9+EQK18upMfsPh0cExXPG5yOKcl8ZsM5Xsr
ag/JKFx5ot7bg6neR7rytfTRnWpho6fFCX4yKhMHKcBgNySpCM2t+VFaFXyY9izALJ4DABCWDegs
B4sHuwO6TZVmG0O0T6Zno9A2KpRrzjSzvQFkoRdKPf40wpWRErRg2Oa113dl+TNQHiQ5vLIo1Fz+
ymubjPIqpSiQmQTsxZEMqUOFopWwHKXaSwgpkS/U5YdbOmzaeyvLgN0qRu/V8Km3ex0MRJB9keo/
OTPWXy6vZiWSzuMGM6yW4Q3m8E63rVc6K+qrCYFc2cocyJFynqT9/rKRtS17b2SxmFFrCtXPUeEN
UHfay5n9L863QbmOUhgz4ITM00XApKzUtVZwHdTf5OQlkq+q6O/lJay5F50o3piwOkGjsHi/SGXq
QShRYsK/T73nIb5uvZ2eXl+2svY1AMHS5wFUAHnPYqPK1tOqQSMiKvlU/GF4rXY0jTnnjcB7NtA/
H8n3dhY3dVUXudBLQewW3xKyQSGwPQm5rc6DV6xxqlI8emlykxQlpK9ITAb3maRunNe12/XkNyw+
Wl4nbWGI/AaKYNlvulb6H/N7gaDMLsj3wdPljZ0/zyK5YniZ+jtQL7AHy9SbV2FYa32EiJTgjmH6
MCSNo9dXfRzsg2JrNGvF3SmgUiqgHcglukTmt7Cwo0AgoaY0THaj//XrzE4MbeNQrXgkIzygZ+n5
U0FbqvF0EPz3XgUXemG+iklDW+YADw0fcQvPurocisFMh4FY08VFZI18sy3rAdkfqa1slL6caboZ
sy3M44rrz03Uefppnm5UFgesL7Owjgxo1wNTxxt9R6yrf7FjfHp61mB30NddeH3S15Hf1HrsltWv
cHrqOiQZptKOq0+XnW3tyzCYx9g0rkbittgwPfKQf9bgYJvzYKUP4AnyHSU5QtW1cZDXPg2BYsZu
8uBDKv408NHoqQbgvDCWpbndql8tmHqM6OMvuzkkzTjemehkiXGPu7Lz0q7GiB7avrm3/AcpuCuT
LXTJvC2LM0oraUZyzc0kELaLxTBVMtQpdurYs8MQjfYqvI51yHUZTsv9G3RUbxiE2Eh315542JuJ
+qDfgFdl+SpP22qcZnbFwJWfmBhobfGYPZiwq+za310MJG/jo52XR2f8xD8GF+5RiBEDVvFs8LO8
T3bCl2mf7ZXryz64ZmRGp4GG45HEWOHpZsbahMJ4NybuJD2i7mg4cgHe7/BbLb5eNrQWxzVuReqH
4Pyp9y5OVRSZOdBFeMI5t+nezJ7jQxLbxsv0x4+dcatnsXa23ltbeDz6ZqVA3RRn7HxQ5a+q39od
4j/bxdH5b1q643tLc8B69/qbcl8KNAFm8qm9nYzkavjB1Zj1+wb1mNjp4tswOtTFri1v4sPlLV25
rE52dD717ywXuqKkgyUz1XRXBO6wr3/XqDi9/v+MLE5b509T6Bt8tqE+/oh+xt+n3PmozBppBmky
AZ3/oWCzhHd0YhW01pggq9tEv3OGb+qJaSZ9S5xlLQq+N7O4OoRaHIJRSFO3qLWrLAuup2T8YajR
Vtq0ZocU8A2szitjGQiBunlKNsFg3TMFbbeM1xzi3p8bDdpWNW3tNuT+AOQ08yqSmp+6AKgRAFAS
3NKWEumO5DGoqxtbLaGVswTknhcZOFIKQ8sMAhUFy+onYgS1ZSfQIBKoZYfWKJi4jZC3VllmEpig
J9G8p0mzOLaGWZpJa0IxHrU3bR3YWnMvJ1/L/NgWIC9+id3NGL6m/k9az6WkOeOHiaFxRZ3chSct
AJOZBuB0QyOvypWhx91z8crg0VaEh94LHX8rWVrpqWKIngrpH8C1M/GToIbbkf9Ac24rB9WZdq/p
zWD/sRXq1tlec2LaK5dP8vrmvjO5cJYp9sdY7UOYj4/dQbzp9+IeaaLGfpRuyuvhiO7lhsWVg8Aa
mR5HhIun47LBJ0m5ZnUiodFL0mMOHxjdKSF4vLyslSgIP8uss/L2vZbMQ61eMPfReLAeKyqju8cp
kZxKeWq8F6HeKJmvXJaktTB3qMyfwPO0CLhNCT4H0uPUzSC/sbvUj6AEjNJjOqrDddHynkyZwbwL
mcD8FzvJLNasQvhWUFhc0xRrZDnlH9dQ3a7707pR93EACeNm4NXp8eOXEKeder7SeXkR+EHgts1r
AQxf1BiFbG9SRlctGtGXP9qKZ1CRBTgC/m0eL1ucczjMal2YxtCdgsLJypvaR/J+3HjMrcQtssNZ
vgPqHoaxFiuC5DOVY02lH6Y+pVO7E7W/OmrR/wI9Ms95/WNn4RahEZAYqrTDDO1Z94xdK/yM8mdA
3RvRccXTifH03ebQiA8uEkJT0oYK2trQhfJ0b/Jg2IWaRGteIvlM4x9TV0gbn2l1B/9jEczwqU+o
taQUjAKEbmEghMvzX46eMzhWdXFLOXTVId5ZWsTdICmiTMo8Woq1B5SqF1mg/nNojY1HypadRQy0
2nKYKQNDNy3p4CnRTkt5Rm4Rg8yetcgJSWQozyCIYFGgW3ge82terJkZIIpKG46WhOyz0m89U9eN
gExkWAdU4vLjxH2tiX1ENYsu7KT7f414/H35lK7EO5bxj4XFR+l8P24TCQuxWO8T9ScMvk4lGleC
dAdvwY6nnXPZ4NqSeAnTlX974i9VpVorYgRYxyCt3ocMZgRxrF4umzh3gDexYIBMM0SDzTt1aTh/
vEFKieFCYTp5ENtN8zps9UbON242AjUctRDc6SyhrY14QiiFy73wDoml3UfKl1BXb4NheAjSBrqW
LXGf85MKtJ8Lgl4uwYiYerqsyhNUCwx36jKkbXdcRMOjb37uog8HhFMzi+OjtlbSCC2SKUwQwK9s
tPdTca9voeS2FrO4HcLCa4IqK7hn9X2SaKEd1lQY0zKxK+vPZXc4j6ksaG4s0b0zaBMvFiRbQmJG
Yp+CCHrwwuKlgdumGGqWBYY20HeXra35BVQDFNBJpGmALpzPE1uBrJBMOojo7IcUx4ThpVQbp6ya
v8w7bRdlztx9Pr20zMhm5yHFJXue4BvNIE5F66pJVO1qIJo7mLryK6UdtriCVkyRO8DcAG6BBH75
TDDAVuVjIHVuHHrqXTok34bIlw+TobXHy9t4Fia40oFFzBQf8yjTstJYebqM0knXubRUd4JR7IJk
oywyX6UnAfzUwhIbkXqJXlcFa+G0Cnbbiu0ei9VhyuLmCvBe5AhiJR9UrbZ2QzxIXy4v8LzYNNvn
iqdvCvAVrbnT4xyYuZSRhHZu90uVn1TnWjJsyFPAeMKc6VROvbHeM8d8s0cZgzcXzZ3lnJOZ5npc
mqx3qJ38TwAaCh76djcJH01hFnYW6+pKL2DkU8bOcPA1JJfkz/6uUu4RR97YwVVvRN3if1e0OGpK
q0ayZ7EiPL58gVj2Ovxj7Ru72ofOl7/iLj5sfLOzSLJY2vzn76oxvh8GZQeAwr2bfj0GO+nmw/ij
2QDs31Q+6Rpby4E3Mna/7kv2bvqVh87k5PJuf3nTzuLuwsIiGOYFFcd09oJav02gNfUQaI0MGJJ/
XbZz/hJdGFoEeKa3W7nUFI5X+BzVu7B6VFW7uXK9zi4SG22Ir4NyjLXfWzRPm4bnyPLuIxVa6U+J
j2HtQbYKW3T6Q1A6X/uDIl5pN9+rn4W9saerfvjuq81//s7i1JSxFEh8tUZ8iZU71X9JlA3aly0T
C1fPvVAcw0hlN5XHbnjtzbt8S8jqvHq7+GIL7wa3OKXp7HxxkO6g/bICR/1W1Ha8a56t7OjJG+d3
LcTDiMhAOvkzb9LFmmBJjxS4VztXDAdb9LiMlWLDxNq2vTexWFIdME4d+WHvyoPdX+u3W4KkW0uY
Y+67L48YQ4YNltBEP+TmIeqe/8Uper+AxXswUCQkV9Wgdz2qD8U1gwNlcK/87D93d+a9ePslfIic
ZONNvbFpS4r3pPGBzhp+7yZZucul0snBJ2b6Bm5r1Qp8GxAdztUWc/7zd1tXhHAPJBmfxhsc2QYI
sKXjunbfQTL1HwML94JEp0/qJu7d7DfYDSfSPtfpsev2VXhUt1oRq0GHJxq6ICbNPshhTlcTZAk6
rUHWu6P0Q5xpyA9UqOzA/ps4pqP+4CNtPKPWspf/GJxnpBcGu3hoKmM26BSKI4aO8drA0tIjLUOF
bHfZDde38n9Wh7HFy0PU27g3o7ynkDn+tWx7+Pvz494AERJvXOYxSI+XObrZImqm+PhcUT1l0eck
uBujzx9exImJxYWU50VhxJCdurL0PU9+c1zL/KFm/v9RyjeO7cole2JqDhvvfFtuC6aOkXhx06Sm
0PFTMb8PKIhIW2/QdTs0e2eGuFnj4tTOHNz6TuEM4QJWbzqZSSEPZRjV2vKA+W9aJMus6B9Li0A3
M2BIo8FhavLIidHrUTNhHyuO4A22vrF7K0EV0mhkVZEo4oWtyqer8sVRHs0i6cG4t3amTnZP9euy
L6xuHNo9b89o+AwXwUeTlKmJCxy6F2+QQT9AmWir+pU6pFeXDa3tGxBkOspMwdCXX3iCWQ4aisbt
wNB/a4fDdVJ8NbPvc31Naj+e31Mepz0/60fMOJDTbUvyqA9DJR/AyXefa8HOpH1ROuBN4g9Dk2b1
0XeWFouSo9zvRbUeXBQPYKJSosBpq2zrIb2Wj7xRhlFeo6VHYny6IOiefEMLuwH9Oqdwxb2XH0Xh
atDtKTmW1/nWdO5KkDsxt3C73kyNXBj4VIES3+q/BdnfheNXGRFH6QjKeGPAYuX6O7G2+FojdUlr
iFmc1kW7NBft1HvqtrgPz64lKhC0/PWZo5I5JVCKp1uYdaJZ9cGU8/gydwYu2Cf6tReGV7F8l/qT
0zV3vWDaraQ7qSQ8qO1wi0zVbWsUh8vnYLm5/JCZYph/mCiBuXBxXcUQeAWqXhb35XQlF4ZtekF+
REP+pkAzGUBx+ywL4f6yzbPpgNkoiuUQboC/gqV3YRRhNWmq5ba8r3LzqvN/CuVTmX41vAdLcmoV
JeWouQrHTzD3bFzOy4/7ZnieTwZYRCl/iSMxxzxk2ior7yU1+9sY/j7SoJ7Uo2RjV9fsQFoGUkac
R06X8b+PvbjzTKu4j2MrtNWEOrf+4iWavmFnGcXm9cBZApM5FS1wHQs3ihIxGhhfLe9JDPdpFdjm
5DtaHx7U5LOiPV7+bMvw/2YMcB4l7znOLJt9fth6Aupz5X3jp/mTJGTZ0Tcba3fZytqSSDaguZNN
Jn6WRbMclUrPsMLqnqtT0WSIBaD9ify7rv7Si1uiiCvnEA+kOzrDwBiIWT51WLIAq3eU3VvmdVvb
ApydN2NLaG4etGO614sf3uRmYWWnxo/I2nLH87XOE30cAmh0+O8l7YAo9vmoK1Fxn3SUY3wSVDBo
4zVsgzsr3GJuOP98p8Zmn32X+7RxLoxxERf3cInZITDvvtiCi567PUk9U2nQ78403G9TT+9MCFXY
pEZnxvejYx3yG+lWvS7/aFeUtZzY8W0KaFJwUxofzBnQ9sHqPIBBiZXX/uJ+iE29VyoZq5KY7AcE
XONkgvvXc1Oj+OALbGlqcTm0wozZNbT4nmnSKNyZxnOcbI0BrW/iP8tZXOJCFQmVaoTJfdZnOmI9
RZjcaWEK9jZvmpePHrbTrVv4RAqZYVqIVnyf+hT58+sStU7FvBWV3JnMjUrJirOffCb91P8qcLhZ
aPCZxKdcP2jDf3F2Xb2R49zyFwlQDq+SOtlueRxnPC/CRCpQiaKo8Otv0R9w4aaFFmaBxQKLwc5p
UuThCXWqXvlP0vgRrbzd9UV9KuCqX0n+kg/H0AFbTVtUsOQWx2aJpoyGAZ2QIlnZU5axuNWeMLU4
0vsRNB8IYrfo01ZXilcVPSFIjYDy6dJ+wNMhQ58TB3Kso5qwrwWUy3T08iE6GvPm5fpy1YRTrhZV
f1A9SblAoIwvrXFvXtxJL2lCOxBzngeoTaEw5By18pz2D7b++7q51d39aE/JqD1qNnPlwF4ZaiHU
GOP7x19tuOyq/RYx10qccLE0dSQfeqk0YCWleHF2enNbZX8nfgBaLSqGPWFtaIE1MACzazuJjUBh
7RNaoFxAjIIPiFGVy00t2exbi1XRBE3/GIhaO/H9OWT1rzLbeMI/jYK+f78PppR7kZWdZ7MGpqbl
61JEi5GGpin2aQPw4rEp54PlxWSBJJHZAqQMcpp070K/r9+EAXxisFZ/iXJvstReBsdt4HlOXTLu
RKxhECoed8NjfZ/dm2/kPH7huwWMNXlYtmEEjVXkS9eP1+pp/rAbymn27bIjFji0Ept8w/uxfPPS
RJui4bn6pdcb79WWLeUkpxTR2YiENvHIoc7aMAM/jLbvurD67Xp7R2yBit+jiY/J+vsGy8Y0Gkug
cn//AB8cE+I3MzW8gSaLtl/2mO6atJ8V2GWr5Wgsj9rw27oRyzl3XysQbixsNw97N9042Z+yN/kj
bKTvSEQdSZ+jZG+9zvK5AB9RUnURpCqm2+pbBe6CNOx+Lxh1buLrH3TdHtwT8JbwUrhNl1eJaVpZ
eZxWCQXbkREC5jiRsC6MnEekEMYQj64HxnEPArx/qwJT0SHVdegrd8zr/sNzB9ZvhI0obhuI/C5/
Sg95Ia53OOCO3e/16mjiTs/0tmowazJtHGTpIdRv/dGWcpk6sOIRD/9H4rQPpH+h2hct2EhVP+du
+JKYVEeRXg7OBMo7U1ouFIN6eOKgHGNo3XUNiUE2Fs59zKY3v9iaZFizJ5u/gMHJiV51NsPlur3U
oqNJupyJl+j5H9c9EXE7u9/H4LhxbGTUpu6fBKJYkPhDOUhNTKG25jezrsFY/zoXYVWFwgjCQkyh
BR0JiKXXxI20ztmZy695C0O0tlJUAd7Z/IC6Vak9GovVeSZKKOvpWVRV2RmDO5VHwnEoI83fzVti
Emv2ZLIIflyEDY5KWsKIBZldY6oSlus3IOoyJG1y+khs8OQGER+Gf53jkE7AA50Q7gG29hNM2qZC
74bKrvCIt24R8vThzww8TvtK+mdibTWE15YHyBhgm4DFoxivHNTJGxZfJ0EFv5eGpAwNl4S0BeY1
R6WjfmqydCNV/UT1hPUBpwd+EaAhAM9SGbk8SgyD9VqdAEH/4KZ4wxormbsXa7jl1rMIxgfqp+fR
CiEatdPnOjLviPhCKv3cLiLqOyde8l9afjN83TjWK28O+LR0eYNkcfg9If3wBICWY0lJSpsECLUT
aKxvGe9+WkH726mPPqaPRxw4JwUqudfBdmtGDIloFpIM4StUNfcplHN1tnwBeRtvtl6GlaAHfCJg
88AQO/o+ajJsuWy03ElrEs/9M6Xz/WIWoa+FAm0Loj3WRRmzB3cp4wHja1N6tP0h0ioMtYnTgmrz
om9lQtIdKy4ATJqSP0ASsWO/8Ocf9qqooGcDlooqSf00cuyhjcAves5HaAO15On6h1ld+wdbirtm
otZdjNXLWCDWhgMmwaMOG9/TuPLcjY3eWpe8Lh/WVZEcEtgQ6UmgQ7izWmi+PWk639fjRra69vTi
+GOaGyBfCw+wEuAUqBn5TQA3xkbzAOJBNN0xg5YHZTyXejSUOsA71n5Js9iryufrG7ry/sE2qFbf
aRGAnb1cJMaA56ISeZWQgUVN7p3Kmb0ExVbD4NOYrLzpQCNBUQLcaBjlU8ILowRPdY8p7MTKizPr
p52OtstAngbvJyVBzFGVdu0YcwRHIDh+2PYLDf4VOfn+E4DckfoyAIN6SrLQDcxalrSGe3NtGpmY
tYrBE/7n+n6u5V0gTYJEC9y2DZiQUubgdCozh2Ghef3Xp+RUZdUOMrS/53q6gYhH5IGSwSH1nTM6
Z1+P+2HaiOTWji0gqXgUQcsOAmjli5otBBMBO62ShsAat08UMyjEpWFP/lV84X1HZd5lo/WIQE15
MMwaWiHjyKsk63Uj9IdA29E+MHdGOhsbl3HtnPrvrwRmxlE+UsNh+U5CE1WaqncTsRAR9v1djqLB
fzIkvyCkSSAkqKwJmWzHc2/E98OsBOEv+ejFfIs9fW016JqBwAj4NUlvq9w6zc6qJkAgoZmjvxOe
+Xtk6GG43N0ispA/V3XOAMhB58jGSCH6gpeW0qpp9TZFBMG0EcWihybfwjSuPJWYroI0gRzWgWqA
cuAdIfwA/C51whbRpDfVBL7jKIX8y6HVZp6eMs1CrqylM+S2NYiDH/BQ6dXu+rVb2VBUoiVXCKrs
QH8pPwJ8hDMDD2ydFOUj2qL7ZgiDJTteN/KuuK5spuSGlwOakrBCVeWtGoqJ6q5roDAUfw12Ivwj
MA76JXn5upvDMnwdwiJ0ww2jK1/wo1G1uhK0fmUXgOInZc/iLoi67DjNOP4YOGHFiQfRJOKg2KX2
sS1fwRKlaVs50kpcCH1UiBm+E1IBYHB5hkRDpcB3WScl0929l2fpjrX2FFaju0PBvN0zF8Rwi9Vu
Fd7XXg3M20hZF1RsJVntpeUqnxozw78SMPq0PzqdA4TUTHYEcZPxlHNfniijOLQzEFBO1bnRGJhj
lBtF9VC7hobeat3vr3+Ptc0AwAKtaAOeDz/s8idNWmHR1guapNNKUAg1gbHrERfdmG2n35AuIDs2
ghHTsTP98brltTMukf9Ax0DPDl/k0rKezaKq/LpNNGfZp6BaqItoBr/EdSvyeVDPOHIqMHBgw5E9
Kq5JD7Jl4kvTJEO6A/eLKY5fR+fvZjl0zQzm+jFLAEeLIovyZSFAP/WNzrCNbYmvSAuEjpN+Ghfr
vhEghkIRYov1eMVRoYcE8ieZ3sBVKGHWUmVTVZdNm/DRujHqewNBFqcekIBG7NCjOOiYfLq+mWuN
q482VaLlurV4ywX6tnx88sk5178L/3Gg+qlCVY5a91Asj3rzy5LbcVU/M5AEtlt19hX/IVtnEt+C
2XU8AZfHJjBSjTUYfEJetUTa9L1vtuJXef+VI+NKvD5iWImkV98YnepjWXcjmtMlFEF3ehCPLZLG
nRCvI30FA3RI6DMtd+PGrOFKpAN6ZcQCqFrB96ujAmJ2pzS1kD0OFOLClc1/WOVgRdCUBBygBRP/
9Y+5dn6kLC4Aaqg0I+q53EhdKyGFO88NAqsBXBegLmpDEMFlD4ZA/0cEp650zRMTBXgwDE3fyJVX
/A6CVsR1UtwL8ZZyehsUtr0i19CEDPrQ6bOoPBcl3TPrOGq1dMUbm7tybDDiKAkx8KCCWUzxA1Y6
l8JqGfqQw1dj4GExbpR1VxaE6iomNg2paoxpiMvtLKhbmWLBdSwsmx3J3GZh40AfrLdomQQN4CMV
MCQHvyPeRotrxZHKSpVUmEAn8pP46Yjp5d5nmMoBfT7qVQG/E8N8LJb/0MqFr4E8uo7wCxy0SiSO
EbfBGOcSbf9lijLihmRL3Xgt2wBMAqyzaCnJ7rTyGom6rBoTE3sJqbUbH05GLJiU8WI/ZSAKbh4z
ry/D0hPx2PlhyumeV2xjXHDtoID3GmRAWCKeaOUnzMDcB0MOsEZa5mijPffDn+v3bsuAso2i9zEf
49Au6evbSf86NemWl5ZHTXFgIO2VEB/sI4IcJTl1Wi2zqhQfqqb7WhzYKUhjO276o7l3qtjoQn+r
f7Ly/Hk26kuYqsIziwDn8vDXWVcV+Uw6EGCJhGb62atuU3vXWPHU7P99+8CwAMcPDJj7CatXLeA/
bpu+SxqPGbsGvBERofnGZV5bD2ITA6ACzG656iFw9dJseohzJHbLomExYx30OW5fhFY6PiAj3kjS
Vjw/UnhJIQYhCHhixTmxsZj8WTQs6SmaX2S68Qb7YMFDh9nGwtZ8BfYOiZMsM39qw6CorCOrKVlS
FtB8sYPufiyH5ljnG4d8bQPxfuoStYMcSgXwgmZjmPrBZgju6H7UssRoD7M3os3fPupbzcyVGwWK
CsnQgxFPaJcqN8ptWVYWLu0TN21el2CK6mILn7dmAlGWHMORyZLKIVhWUMFBjxDYsR5afLUHDSUx
0K1Wx8o5kCSsWMW7VKmKQgpS+D9qAFhlMujReAV0YqaT62L8Ij9cv0UrlhCsAi0DeOh7s+Pywmro
t1KrbXhSAQlo579586oXdthp/+xNgUXD+y7pLlCmUqFipla1tQ3qwMRddP9+cvzxO+lQ3ry+ms+h
DKygvQk8Dopy8AuXq9FzsxgNglCmzsSdPdZ1bIrUiC3Cg1NacBJNk9+GxdRrO5/PW+Sen/cSrhYx
aQB/izK2WsuZGG+hoGQ0ST+2NWq3hfNgpx6N02ZCjWzyso3VrgAUpG9HeRVID0lsKH/Qh0ruZEKB
KbPbNrFG0hrhonHjDoKNfkgNqOdNfV3cLz1CAZ9VKURfMF/9zQVTgAjr0dlCcn6+6Pi48Pj4RThI
+AyXvyV3qzFzU2RxuTG/Oq57Z+lv1N0PfRd53pZbXkmgYQ0SGiC2QxcDYfKlNd6XEO02EZqXcNBV
3Pdt9wYP44yhDQGwh6lpUNvW6s4JYig7298AJLbNu9EfzSwaS8y3CQvseFEDzaWt2aK1U4ACmIS1
woWj/Hz50/pAVF7e6ZiNBjcDeeDFA8PY5rgR661ttw0tY8OAcDKyWWW7C0YcCECkiPX63j3OpEkP
TpobO1oWDsQy8iet6MwNm6srk1JFeKGw8WrSJ2a9LuwC4QRn2V7XtCpqnOrG64o26tz+x/Wr/DmM
lsVXdOwRfyFQt5QvbFTcaWoTxvpmBhO1EwXFHC1zNKdlOJTBDhXvjcd3zXkgXJesJOhMIqO+/HCS
/AcxAJxuXz6Z+ncwamTejUVCftPbvwt3y8d/foGxwA/mlC84Dn2gDynMjeDb9phEsEPbo93iVVo7
KBAUwcCT5E+G9N/lquyCtJ0HTV9ATL3DSMm+n+bzBO0QYdIEmmcbMeeqOUlLhfcRYg5qTW2YtHxo
Z5x+vzQOeQYs+RIMfxYLBJTzrwwTntdPyaoLRLoFLwDeCNTKlYATilo6A2Fgm7C7svw7xOYe7KDl
rx5saEZkvLxcN7f2zeRsiOTcAImNWrcry0HrRW+3wHqCMK8HOh4jY8G8xcezdtGgEwSGKLxi+HTK
2QcNO+iGhhmpB7WjutfbeHbI27TYT5rtvl5f0goqSBJCy+kqlJDguuVF/PCIGL2XZlppwhjqsKZX
H7Ox2U9mtIDp2YoWByleuzfnVy940ks7HB0Eb+O97p3nfH/9p6ydHXgVB31QxHCfit01nxqLdj5k
u+ad6SZ9ftuzZ48cHX3D0Orz8dGScmpKh6ZNmnkdKr8hRlWGXRPSXyCbqLPw1IxhipmcPl6WrcMq
PchlPoatxlw6ap3Iy0C0dLnVOV/KFuFDlyw6GNtQ9M216kTZeNJTJ6SBgV7o9FK09GVpt6oSKzg/
tA/eeWmkjBPc6qVtVtm1S4ulS8DgayK5qPOYdWfO3ioP3FnFmRqPjvlDx5ggT2/LpoiHSvsyD1t5
x8o3RmCEk+aj8I1gQfkZZk4xtlph56vZjY19FZnQGTCseCM0WrmocOJAErh4IyUG43K1XuMtNEu1
LhlML+EADObmLc2q5+sHVn4v5XteWFF869x0i5mDWjopKL1xXRC4uyFqL6D63ziwq8uRaj/y/MiA
53I5I2lyx8k7lvhi2Ok+vRla88St6ff19ayagW4rdNeg1/eZMWQgHZSYsB4KAs2YoTgalR3lhwy1
hY27sPLYyjzg/03Jc/LB62h6C3bOEnMWmcABKM9OQaKs0J5yrjVhB5GEsqujBjPA/2WF6E5i9A50
k76ykbnwUmY5BUsCBKn0mP9Kt3LQ1TMBvCE6KAFauiogwEkbhN1dJhPeIsSExQ7acjd2EezKZiOF
X7OEPi6UJ5DBw2nKr/lhC4eu7+e5YCwhQFbk1I2t8map833H/1zftBUgB5JdBBGA5oBKBvWQS0tB
b5jaREaWGI0xPJTNzPZGC13J2jH5gbVNEbaGfStyb9kvunnD82ZLN2TNbUj45jvAAfAguRcf1lq4
y8CMEb/AKyk41cuwmZ6Jts81e98N/+GyfbSlHE1Xq9Kh4gKX7SBAOH7viZ/X93Ptw6HfBWE9ZKlS
iOpyMVrTemlaLiypyxdCD3bzHdjMdItIRjof1Tm9PzKgEUYArQ6BEeq0Y28ZLFn4Abq5lvV2fRUr
AboBCC+KB1JYGmXay1W4Qa+5vESQYmlZdZ9hnW+V1tzoBf6r83N/RznVww7Mv/F1w2teCsURBOro
ngIBoHhdInptckcMgtFh1wZvTvbg91+um1jzTh9NKFeLCTrUmaMjPqDoetQeMOfoxtbzI5i2drr+
heo7sztct7l2xGUpDrkcJo/hgi/3c+hRccefdQlukHBELOzvXRAuYohsRjaqMas32sHpA3khRiEd
FdumC5IbEMJjCWvNH1quG3vh+QTKXU4XY6LJ2BtWyaOmInXcEwDeBjoGP/59vZAvAIADeTIaz8qV
DipBQBKFyiDvb9o8uEMC80Ty/GAQ4567G1jltTMD5SnUO0G5iqOjXLkCzRIm8pwnkKje4bWpMA0D
nZXrK1q71x+NKEEH6WsAZ82MJxwSwWNxWIIv2giRq//g931AsLAaG3G7yugOUfogS4cWAXsw6WfT
qKJq9m76IoAoJARnN27b2qLAWgY0D1Aw0BtRjmXKa0x9TCiz4xh0ISsEh7gtG2PqdMfU3dR1X/lQ
6HrKvtw73kWdwNeh1lSXNO0TxjnOnut3EVpBJRB02SYprvweiodEkx7SUDoOBVhq1czHSssgYwNP
vKxtMXjxty4A7M6JbcXztAQJx2TT3l80+0gH3dr3ZlXfj5lX7zOIagMH24qNL7uyeDQadFxMlJeB
ilbcTpf7cw/1mx6vHGBnxA8tjH671oajWbv8aNBg+ltWVpCJqM+5OXVDBt7txD0E3U3q7/Lulns9
Gmunpmn2ppfj5p/++W7AJngbkKcj8/KVu9F7XoFBYTokebj46DEntPmxcVJXdg91RVCeIKyEDTVG
qNNqgpvpxXtIOTiPrWGFxaBvRJAr9+HCinIfeko6iy1MJOMStvPrwEGF82VEp/z6fq0tBvGjhJYi
K8dXunwNzKlIKQcNTuI2v8fsJjMii/+6bmJlJSgbo00nTxsyJcUnMiNtdPQWxqRazkX+0gJWnZYm
5OiH3XVD7xdJuWgoh0teAxlGIr2/XEw/69OYaf2YDAXg93PW3rHuKwrjcxZbY4XpSAzdoExtBcem
Mh6Zd2sHb+DuH8zHevg5ut8X976pi7DDB2U26hRfaH3vihc3d6N8BEqMl0e36B6u/+q17QHsD20k
SMBDaVL50XkFAewlNcbEywuIxcYdpnV6B1ye+ca5XTeEQwtZMFnJVQKpeaYtdb1hTPq2ApvWreis
R5I3X2ZCyw1T8tR8+hBIh6GSjgouZDQuP8S06NNUltaYzAdSnEbXOaCKWkD4i23Oe38OD0G9jHvo
uCi/fWaOzwWdJr0AB4ErgJPBe8FvizjPfnXG31b7e/1T2Z+WBQIJH/AxfCrJ56lcFkt4gF7mJvJw
qGVO8OHTFvnA5+sI5Rngq6D1h2IZQpHLjWNL5xJIbaE2DB3hGEW0cLRzipmIcSNQkX/R5ReCIUlo
Dv5gwCvU57boFxfBX4H6CHV5qGc94Mf+Qc9dzGJW0UL1ZLwXJd2IB1c2EFUhRzYtJOmkWtlPJ4/2
y4yk1bChWMzc70ZQbziBlUqtVNhGxCJZVwEzUj7SpPe+W+YIOYdpWWK6GF7UeNW9yzMaBx0vImHn
LC4ZOlUmpM/jaamiFJQZG1dgbanvgFqMweAJVBm5hpa2fqOjlNKUxq7U6p2d/rx+Glc+IbrdKG+h
pmoDB608r2icQGCpR4mrbduwyq0K/QqBQhdLz61t8Jj49l/IqkejvjUJ8Pl6I5RHY0wuDMUNlcdd
E46DOp/HkpzQo4PCipudiQSvleTOsp+uL/Oz2wL2DpwtUkgWlSn1pJo2ENEYlRXJDHDjqbVqOzb9
rIgzzueTZzX6xodbWRy2ExBHYBwRujhKtAb1boiSigb2Gn4EZuxrm5qQke3BjmHP4sYu7f31BX72
YFjgB4PqnS/nirRmJ5I68I4mZrayLvaArlpwQsvUPGCa7HDdorKleOyl/gQYrgDeklooyots2MQa
J79vzl1heCFggPXJGSmI4oxiuaXc2WpYK17t3R4qwZAANvD8Y67j0qtBrdR3Ur1pzx4m/Gw0T3MU
+Dvv+/VVqWCudzPguMLspiz5Aut3acaze5+icQgzBWZTPNycGyMdaMiLto0Wb7R+8ZmWj2IkIB+Z
Z+82NewpNutxhORHWm14WOUcyV8DsBBQlaDkQ9SjloaDFv3K3DT7s2bP/d5Y8pfaK55dB+QrAans
k5ayfxQ3/J9JEHDJjhj2Wa1Y1FVPltyCPISFE4zhYy274WM2IsxZso0jpGL5323hBUSVGBqEeEeU
zbabyhraxeRnLQMN5X52ghTY2wEDrEGZawjyc9D9AmjJ2NesKYW/04y2HsLG0siv1Cmdb0MvtIdy
mJkfVsPC0tD1l9oKQQnSMOhtUYwqk7rWoVTqknaj7qI2o95/vYsLACEKyZ2u3gBMAOJ56vz+zAza
jmFJiu5IvKWKm8bjZdiLUUN/gtT7fnCbQ6lN+g9AHrkZZkOn7bWuqPe1rg03RR70r3baLrFo0y32
fTWBev+VAATigmKjP1egynLJ5qz2+rMHXg8QXxTsodcIwGETXSLi026v9QONHDcL0OZxNUii1cbG
h36/NR8iBfwImSSjnvE+RYvU6vJWNXPaegTFsPOSlr4RV2bqQDJ2WuSAcOpNyLMgaPiK+50O+wxg
w2HPgA3lYT1P5OcoUgsAs5F3iMwM0d371exEzHGKG5Cy1AT9En9ukYNOdR2CBc+tf+bzJKBuResU
eYIg1jOIihFq6Va6LDs6DWkPvrBJf77uPD67KLBSgyoAxCKgsAM8+XKVLF9mtxxnfm5Mo9nVrDcw
lozUQTjBZplbBtrqjuJdQXwMD4zuh7KjQyeTVF2HLU14cUqoaUW8L6SocurHDUnTl8lrAKHUsvnI
QKMeEnN5oxamVK4vWhpSfwi8BQhcHFmbUwG2pGF5qzk4X40HzWMQaj2nLi2P0INHqacIcxfEyf9u
EQVpzLqCEApvueI1vN52WGkv/OwukHcNPIRdfLGLyBtcssM5Gw+AwvHTdaNKoPR+glHlkMKULpgg
1DpELoiP4SmDn2uRswe0DXPQGtVN7HXDvEM02B8GI7MP2TxnUbq49X8xD2g/7rGcT1WREToolCrQ
u2PNrcsi26nGtzrtjDAL7N9l1Vcn19b6qBTMjFCb3UKbqA1ZuXq0UxCr4UWUaHQl7XN0tLv9VBNn
V+/zJ5DOt0hu9SXs/Mk95NC63FlTPu+moRkiguh93/NOixDmPFoA/kS8M8HCW4/kqyf4VndOCX3e
fxsydaBQAdmDMpty6/RhwmiWMbZnQlB58DmmOITtRchOjLBD4e7BRyPtS0sDK7p+JFauO3qPMpcD
CQsCAeUKopfUCrQG2VkUNTQJGekx7Blo7gC5WRsXf+MIfA64MA9k+eisIuBCe1wJgBZvyMYCcyTn
BgCIB2pj5st2+znynRbTHWXr5F+vr0/+hcrNxpgFPCPGdDEhpOaROSmyYskDdtbMYtlr8uCh9r3V
LVtdliweodaCuq06/IymzQgYGunPw5S6VcQNYbEyQtmq1b7kKV0Q6WmpNS4bWeSKWbTcoUQiiafA
JqPsppsvwADKxZnzd2jKQZ6huq008PgQvpFirZxPhFEQG0Xp1pQl08tXwWuNgCGbhIo3ZzGnTuS5
fOfOAC0Ar9V6zaGvt9gAVqJYqY6Fph0guUDLvgcFH1qQ7cjqUgyDOMMzBV8hP/F1cmmza2nlxJlT
zrtgsmgkELaGZaE1EephaIzmttOGk0i3qBdXDhJEzDFYj1Qa/lqdnpwKyMv09SLOGOe1H7OJLHsq
eh5fP64rHhqlQXBzGuB4tDH/fbnPLRoMXZ6b4lza1f0QpPvS0+NZAzvRcmoYKMU863m0s40IfeUc
oWqESWUgPLHbqmOejKWuvZGJMyODCDMAcgxefdf77NjZx+sLXAmXMRohecugKIy3VuVArBpk4X3q
iLNu8PzJSrXBPVZaIYKo4Glx7xYD1EpTvw3CzIKfjvW2B26Us676bRG73I9644UlnrF70ubTFxS/
37qyN46IcfsTKzXji7AyZ8NLrm0QlEFQUoXsoxxPuPwsBPiwYWrJeOaYihkhtAfUifhhTV0btYwe
rm/Ryl1DpVOqkSAml+W8S2OtCy01Vst3amIimtnihZTS35yY3zPB474FKNPmW3HfmlVQRGEcFQVq
sD4rL1AxuIM3tPl4Zq7z1Fd3S/dL0EOZIg7hO0fPNqbCVg46fJYsub1P/KlJoQ8xLW3izXjuhXuc
iAdq0dcavKxtuQus+lD/Tsc5vL6vKghNPrJoVCAntDGthedA/qYPDsWfMfFT6nQ8ewv0zdtq9k+C
ugLiKI554LYuDiCjbY4kn8u4cvxviDP5zkCtM6yC7ODM/tYc+Mqxko8g3Jz85xN63iBeSoqqH88j
6ji34EflhxmVabAc++ZJo8vWBM+aPRC6AtSB+4c3UZ6BDxsAmSxDG/DMnw17iRug5EPcvB/Ear4h
FuX/fmeAbkQ0g5KcBJ4pB6ri0MhaCjadB1K8dSjhBMvf1plfiNttwKTfiaiURx61N2BS0YRCxq8S
MBZ4hAo9yIfz7JrzM/g0X4a+eNM70cZ6sSy3xKRBnDHLe8acShNBdJzdE20pd56e52Bqz52iCue2
/gMe7bnDzELQPvVY2D5FBTfMCihuFE05HcCeYu5HVB02brzar8HJxBuHJp2cLEAWosYPfaN5PuvL
8VzYXgHGAW2gJ6QO/hMh1r4UojiSirMHmvvkmHkgaDZMoM5Ht0amm1fevs2sCXSXrhVzdE0OrCuC
/RA4/NiIeg7b0uB7W3PTUKf+Y1YVWpwFA/IcTLJFFbxQXLb0JhcC6FPBt3gwVr6OibBBTglhPE0K
Kl6eugnzXAGr+HjuyqGNASzKnwrRk+ccPbfdOApWhVlvvWC0eI74Yo372punnTmzIhbDuOyGGfDQ
qRf8BhTa6Y0PBwVlvGk8BA5xD/XspGGt5xQzb52+K4bG3jjIn19+/H5J3C1JNuCzZAj94dYw3SyH
1HHGc7q0KcZXtRYsTd4WWeDnuwkrCCDx6MMtQqb20oqPmXK9rOELbK7xuC6N5Y6Yzbinni5ibxrM
jVV99vcoxwPgImuECGfU+SDD7a1+WbLp7FbCjErfgzaLGyyhnVli55VNFnPuN8lInS0axjXLYJtC
FQUwcuDLlFiyFOBITlt4oX5q00NukpdiAWXrKBwwQOvmfMe5dWj7aaue/fnJQcPFetc7DjwTA9+X
O+xWg6v5I1vOgh8QgcVgCJoeHLe/MbTD3EbgFr3+3sjU6dIrSXvgJ3kvREJK9tKeh6bSXBf5ch7b
8WDmeWgZNLTIQ2dAgrjeovdYXR06IBBTRoiCV+7S2jzIDXeG5Qx2hyFmQQccR6BZuOlOEBqzl2gA
UMZzJ6tOrrtsnKaV04tCOgaRZHaNMqKy1gm1GYARsbejuZ+nU5GdBfvu/ycjyLIw6g2CKRXGx1uL
NvUMxkxm8O+9UcU5/T66fzLh/fuXw2rexZAgPgwxlMu9xOCaZ4x6v5wx7pOxe71InOFFL+cIDGHX
z8hKkiNxnlgMdl/ic81LU9mUahB4DeYzYchdLOCNd3kWF2XUowhhR/wr51BihIi0uyUYvVJUReyF
MADlPmSRGDK6NJ2mjeAmJOfP6LSKCGU6PkZ4g/w9TotzG0xZF2pOjuKcAxmq2QNBEkTX8o3UQ+1S
yqcP/EgohUnlRMTWit+j9sCm3sOvqM3Y+po+o/IRu6EZ+2EEhPL13V65kRe2lJeI9EPmdzZsDfkS
2zRcUNUxbhwK2Yx5axZ8xcshTUaZCLVN3AeV4nExJnOaGls/o+5yhwaAPyKugwqfb4H0j38zW7YR
UX+u5KCuAi13CfHGlqrgKtTep6bsZuOcO/SkIWt4rpohD9ta2wJrft5GWIICsoteJMhrVHC822Zt
34+pce5BZWs++N1v4d6AUifEIPrG/VhbFJw1aoaI6tDKUSJWk1nMC2hunmt/5Lc1g66O42vWfmi5
9nb9cHx+5iF/9r+nEG0GCIZeXgfeGcwjzmydC1G3O3R7hmha/K0FfXaUwJmhto6AT156dSpk8uq6
0kfdPA/CfjKhvaGzIMydJWLUPlxfkPzBl+8PTMGlYE4LWRbgwJcLQmbhunPumWewqH2x9NjQ77pF
35NZP4Bo4cBQtcG0+0ZJ6lOSBSoMKS4iBwh9oCnUc+/0AygIi3R8vtWjjoRDku1FaO4xbLBjD9Ph
7/U1vof2HxepmlP8J9cXvXY7mBujJnSnEGLJYQXl5J0VGa/63c58S1ikfWFhdOdFu5d8/3cMq30Z
32zyLKsXXv0lynYDyFc746yNz2ffi7/7f8qHYD+l4aPX3kIEk/+Y76IsHDbux3uYdm39iksL6MBF
1cJqTB73VdgfnXCOzF1Wh+JvaBWRifbnITt7G277/fBcs6sEU4I6rNN97Pv8AofGtZN7o4El3AeJ
WOjq35ovE5jL3/gr/9vNJHIxD7QPnhf7a5G4NKojVvy8fhDUw67uvrx3H4L0rPCysu+xD0C11eFB
3/tH1GaijdNtq05CNaPEOZggdXsBBrxnEZdLVJ90EEaEJHktwh9iFz4NoXOPugV5NKPptIDSzfue
H6qz+S3R94e34AcL2SENo0j81fdjnLzpeyt6+OeH/X8/EuUq+bQCO6mcxJRWZVnrZHouQxFnURaR
nYi6E4m2qvmfQgjVknL68nQELeAMS8s+np6LmP4fade13DiSbL+IESAMQbxWwdKKRhKlF0Sr1YL3
hgC//h5wZ0dkCcOKOzsdE9H9wkRWZaXPkyR6qmlkco79h5PA0mGkTZW7eeCGQXdsSvLeOvlSJlVA
FpFuc/FFh+jjp2B/Hx4jSFJfNbkSg6XZOto0m2Z92WiIRkhs8d4uC1o8oAYN//19T4wwwQ1PtLAE
V7k+UQwXIWXrtaQThwXE6deh8+20IPkiSWhXokpFipkTYrJ94YWmyksNscsA/voYVIGAIoO2O3Ya
QgPMHTrVINn5aj0Hvhep9lOfROsntSeZ+TW36cWonHBZrs+2/vjt/oPN+KbNWHmkBIC1WuAgulKf
/+qaZflUyrQoKWoMx2ynmLVvymL7r8jCIUSmFS4wPOB7ndFFM6mtovn5GEV25e3U+hB+Jp5kSYmR
Yl5bWCn+b1QYUFBweFC9o8bihjTD8TzHjiG5H8yWtpk0dB6Srtc1Zdnn+pQ3UDBOCx4hCtwDTgIT
byseZtq6Fjdbm80CjYA1KZxE/3x8hzwiTPgpa27d9SUYEheupS1j8jZ9SXgXNvo2h6TFX5wwxh54
OdnsMmhf8XyEbesiWm/l3qqTRd+v1Oz5/+2tXV/oDUFGk1600peyBlwVRo5lDegJNx4f27gGvaEg
38tgfdHEMq5BQSF6sa/IoEM7o7Mik0OI9aRZVhgV6uZSJccAUTrOkfwggQEM9CalbyJZhI3evGIm
1ODF6yxo4X90CjqigA2EisaPalaCRuUodUHzjL4G6n5h4Nt/i4yn+FeaLxM9Ng6PmRwe7A/dfUOP
ua7eFyJ0goJerXzO1PNz/p4CcP5ZqwsOoXGNdUOJuTZ0LADGtPW74+nD60hGn2T9LbbPdmV3T/8b
T8y9aWkQ+vNQg4OnvAZYE753acWZgvkHIfy+J9bmCXKGghJsnvAVPfvoWCKC3iwBjM5REuN2/ObY
GI2bhKVYo+25OwZfJyhZ0ymwpUkXyfJfaQqgGqBqPAge217TA9fVTVHggGmNNp69VelrcgyJ/fhu
xo3mDRmGnxYVyTqcg0yjoGmLAnFrQjJrdnyNPmsjOWH552y1wtLm1posvjSfFEuXs6931O+9+QLG
kLSXUvRKBV8QIvyhWBNkTq05+eXxDnTQ3z+e1g0dJjoOgWpSz4t8OFCfhqb7BPAq5y3ene0pR+A5
HLHmajqPQsmtQCkzvI1P964dOSXhhWs8Koy9umQxdl2WoCId/OOMhnqhC+bl6+uxgIxrwO9jY+v5
gu+GOTAouqP7B3i0pLGSP5ox111zsouNfL3gNk0MKu7BPbFl3CzJK2+WgGBrqmSbrWvbs6TFpiea
s5w6j7njnSGjBIVIOE8bD7Q0O/rlQ/gUYyWfeIURHhVGASoBSuTq8JTF9QSlMeIR4aCu54Q3pzBm
IIci4lB/Qwlmxryk87SuJLmP+mMttJIRCW4J8Lcgs9r8rP2bqH021NnReYVxdHHg+SZaTZVLGwt+
0h1V4i3bp3yr5Xqoy0S1AKzoErQAmz5ZYguG//6vApwb2mwTINrGAfAeg7YZY8uX6z+1RvMKqN05
9voajwVkVPxvaTGvTEH+qdJy0Goy7PZ6j10SB3rfOLExd/VIeJpVNI6cSkdnncBLf3GJM95i7aop
IG5jKJIvd73UMf9heQjJB/+qtjpD23GYHawk+/RumWW9DyGMWzkBvVLvPOMUGBMqOMouXcYu8lFv
Hv3KXJpxTNCPrsbBr8MoLVK+wCVDeyPzPIq5GzRhPJig/doMUL+j+xkJWirqh8MXd4J3zAO/pcZ4
CpitiaZVDWqYJdwApr2yPCQ0Fpee55KM6bFbQoxlLTMvjNAD2h116aKXhkhEYttfrjHb8MLwHyUY
9gSZh58LYTkNKvB0SldoLdrIv6QE5YfW4AkIjyfm1UfYOwEtA0JL06ftq7oMnPrd1l0K7Cz6WBjH
lObN8bHdaqnnTfu8BynvBZs+q9VE17nnxqPBPO6+8uMgPoPGy5meltHmXdJNXw+eFSPBssADkmEv
j5m65o5/vLBvWWc3RFy8+SxuWqiT5RZ9wsbHR0GctfkO5EGUjcLeaFZUWB483abdmtopUmvOZ8g5
Wd6Dk4dbvtHdrp9EkjsdbnGdm5FHPafrCbVtz/y0W27T8nCIj1hmbGxZoALSXMByT0/oA9vOUByb
0pCousZx8XjXySgSBePPQlGAUkT0YCPrnjMnnzwk6x+dLtfHBjhSdKHDxKKkc39683Mex0U5xbuW
f9XbWDSat/YD9b4VAtC9RGaGrR+q7YGel0g+mT05E5wrL504aupvPoJRLnVXTjPVx0e86Oty5T9N
TbP5VZDW2b8i2ebx5o1Ho0U06f7NNKNhoqwtKzUEvVx/ObV6QYvfG0p3PL6Gn/khK8NeadSu0UzG
ni0g5SspTxScLRwL4+z4hKocIRmX/hsazNFhx0LQY40HaCS/sMm3tTVjpq+mz4uGLNcZcjKcaGA0
4z4stvkvU8zZabVWdkIAgsL7u0rEReSZHtnv9+jbp94isbbO0dcLT88XxeHL3mUfO9s36DM1uq/W
8OizTQ876D6eIA98PjprRpfH0byYAVkNRmOGlZq981jTjdukb66vEfuNkon9TFETrEY5ioBft+TD
YmHvdjvOZY6++BsijAJPWnValHMQ0bEaVNbLGJUJyjF6g35iz2lApRx2nqNvnPV0hXIqNUjaQfT9
vRRN9TziNTKNuV0ocwJsD3C48N0ZjeJlUS6HXdIf03No5s2ZKsUZ8xt2WvIs3tU1/sEMGrSwtGUY
emfRwluxAGgQinzH9YeEkRGi1iT5s0+ob2qG/GRZ1DgIr1/le/SbllZofJ2XZ+AJGZ+ce7tObj/6
Dubimtpvm6Lt+uNJXwO8jWyjBQpsMsGnTARKLFqSg0+w2od8xeszuuGNJedapz9PHa0aaGxSMDcP
35O1gudw5reyW5+PEwD7rACgtEoMGbBky2BVGxrc69oSbeDIcqzvT5G9JzuI2827cGdlezkrIKsQ
tI6RubMC9rLBM4XXOdz7AwYZvIxhsmLAe2aUzhQNopLb9OfjzFIE4i681NBIerjoKAdgavUjfCoi
Xab5CjAV2G1Z//J+Y4SvrAim+duXsON5w0Oo8uh7GG0zQdu5EF9ChDKRBqSqTC00Z9oo5y/s5AIW
XTVVsS+ynBbFUevb+UY4S2oALLxGDIgrZyrAkeQEI6UcJfVTBw6nBIQnFIzQUawyAVaihqILwCvk
4klGMM0bLUqBSBtxW+mbr5Q+t+tDuM5eH1P9aeTuiTLuF8AO2pmL9qyjaBXPleluD3CF7Mc0xqQM
eALYWoRdg/BYhijoRso0cX6ezAp1kLLeiAxfVyyPIoXCeccj6dArbsHfdJh3HCd1UBU56DS0NoOX
i1m+TjeJkxMMGXAu69qlyorQLU/MZU0jTPBrGWidF+nqqCVkCzRuuJF+ZEjOCepjsfQIQFFps5zT
Wp8tRDR9GdnesTz0o/26GLJ5oUaw0ozQ1dXdedUTRVf1kLRrnZuj+Gk17g+GueSmi2TsMVAGyYqd
wlgf57pqiM6MLHLLpZxrGJOo25NhdEopXIBjLs2G2z7hha9/pZTL0HC6j06fca7dsLloE0yJoQYX
vJyNCiX52lbpZD1Z5PT/n9u8Pz3GIhZqX/hnwAZf3+W2Xrqm4ekVx4keMwC3p8Y4gm4xyzBLBCLF
emqhs4DXxTD+BtFABOQSEdihzInFGJU+9wlqfZBU74/x66tavvybV/5NgTmmpuomfdSBApAfjFDP
bczf657OVZODsP68+286zEn1zQxg40OrjGJuTzE9ZcScv7Uvicl1zgd98YgSY7Y8FwtDu/jK0Taw
Qj2hKUEYfLa5QfD4A/3miTFIlSCEklaAUmWEx4LAGccigMOMoOUmtDy9WPJ2Zo3UqAah/psim7bs
iyRXQg2n+FLtCvrnQjfJ1tM57sWI331PhdHIoS9HrTZDJUwhF/PD14U3dzWlaBtT9YhjyLgcMRo5
mKW+4A63Bbwaw0RF9nMz0Rv7350cou2hDx1bqNlBnJkw8SpFvLaZvHs72GfADJAJ0q+E1xU2Eh3i
+G5IMar0nHZqEU2vpJCtMDPqv7p6aE42nkNTK6lowbHU4yb0hiKjJqqZJ3p5iopi6HT6R7TuFhe0
2Xnmjuf8j+qjG0KMtlAx/FnJEbK7hXHqVEIiPaaS81gjDZrgx/u9ocFqiklbBqEWdaiXn2K8pnjB
OS4eE4yCUDKxVN0cWdVl7FzslkQOKkNz4zEXVwD7R2wwymEqXZQGE0zdMT2VZk/f/cO6omiYg7eB
rpqFQKdOQko9Izl65MRP+U2lMyKbc9N4mzX4S6X3T5GzUJwzr/t24O/Bl7FhdTOd+VlRQFrW8uKC
wLrXA1zjY/avIe0jIowO0bq6qRMZRF7alKzfXRrDZ1H0Ul/Pn1xZ76hAfGOz2BPNCCzhqKd/Yov7
6Dk3fVV0Ny5sqWLsPNKuikwjwnqNuhlGHu23xNk808wJzNme55mPkETWaVjShCXuIobxcPg3JLW4
q0LBa87H08VEgru2Kz07cLyOMQ0z1MwGAAfAUmH30D0RtcPKMXdoY0kIMHP13GyXsAV0YsWGT75c
+vn4Mn+MKw+gXsCHQ21FBrY4IHLu6RVRKk/6FLK8HJZPIORcm9hlo8Mh9QLSm1Oa6Kk13yeAjts/
Jn3Fo2Dk6I40w+pETAMllaFMiy+M9CPd1a2wp3b4gpO/zvV3NNiSyaYg+AsWutOzKT7Jh47+ig7d
Rl5Smq0WWMIEyfPM2FKfON7TSOfx/ckwPrqotKWSDOUu9HnTKUKHCF+jGOeQNOZhvjE27kZxeCXn
kY6LgaqCXhU4A1MgZtzfRwocJSB1QINJoNgYQ73GjHXPQDuYSlFAXRzOJF1MdIXkiNh40jD8+s8r
+abOWBslQaBdAvb0KFiitcZ+chtevNEtcqK+p1b2mvHEfbhjluCwJBjzOejS+wFtF2E7b+PKYFch
pTPVGwtxA1EWk8Vg43hxww+Eo0HYgVE7lWeA6cWcMKO4y7jp2khFaQMhl7o0TckUFyoJt+UyoOFm
YuWGYe/QTk4M+tYT/5nrKg/n94Pd7w9gkfzgVGZ+PdRWasSeU3gOiZUvozUACTYL9MJKANjbNBx9
PebzycAA1qZIZmEk8cdIxmWW+Lk0RxpUXPSGZJpI7G2eUNX0fj9+0SPFjwFA+psS86Ir4GuEgeSi
xGJ36AWJYQIvZkESChCNgHrHFO3TF/oUGMbkPaQAl/JIQkJqq8fpE7c2/7OUe/8xzPtVeqHHgriy
P2outqVhwXD0LkeFTPKi9ZdlCExid55geENISgsrz2TbPaPlnXMivI9gnjOQWwBKBAAetOGEmhOn
tG5JK9PWbBQAXpvumwpsGAJorxzdpBray01lrgtQaq3z+EtGFf3t3TBPu8FsY9w0KionhT5ZyR3N
JEvNbDmiM8CMLdahT/t+o3rYFr6MqWgJtP9QJZ3zFSMe4J2EMF4mgNWiBvOCcFAgifpMx1DBytVx
JnS2hAex45VXxmz2LdeMx5kmpRzOU3ANVGV4RK9vrdUTHlMjXtcdU4xjkCJfi6gATEkiiSUiTnMM
+xqBU6m0x7QOlkvIl6ep9tpon2FrzoJ9UB8FQS/qXaI0nCm5kdz5vdgzOi7CnjUlTofXfsnIOiGX
hr4Hm9BZp07olJ+eoQJ+Sw8c1Wr0lLwplqgb84TqvPzGSPc/PmSY0JIw1IxhOkYZTNwaS4gCrz++
dKf3+fodtXPtV2xtdAJvePCIA52XBLw28bP69ZYm8+ZzN1RbIQRNYadAsUwP68CWDQCmPmHc2z7j
ejAt5VJeumDMJb7jlXnmEywv/o9Yq9jRolb2RLPVg5q+15oF4MmmNNE52aJJ0kwiWsTLeWoC8LcU
n6XpYoLVr8krBoj8ytTORLgs1bwiRb2uIwcrYr3D4xc4+gCVAUYZ5hZbZZgHUQkzVFaKoD9Kpkwn
VFtseFkaHgXmNVxywD0Cnbs/JnaoazTeUO3zMQ+Dkvhxyzc8MCI+FZpeE8qBByJ90M7iidGo0vj7
99F1BPo3jr4bCplY9+BAv+CQ8m1N3igP0/fqyDFMAP1pKB0Cq06aXgOBGyJxgdoMAoH+WC1ESzYU
UNpHK43+maE9rt1xXY+Ra7mjx2jei1wDTn8CetphyMYjO16hK3TmeNbZ1CwVE2UC2iGOj29qRDMq
Q4cymrcwLflj6CaaSr1S9ijkNeIOc7pYSbaRyylpajv1kF/POcCwIxd3R44RvaLyMq0OQQ4bmchk
rhI53TXzOQ2ngCBMXl2tATgaL04YcWHviDLS6E2LmY+Wjx7ND9lLYzVr4KPZv6uV9Byg5/DxeQ56
hBWam/O86twboekndaLFEQq0vlceBwwLQGbZ/xsJJiCUm17sxRgkkgZbysuPMHb+BQHs4MToHmQf
snH/ujQ1q7xmkIl5BEcU4EPV/7/TdcCH+KbAWIH5JFCDwO37o4dmdV8/fzxmYMSJv/t5RtnH0ryR
OgkMBOL7RIx0DYY2UHkPduy93jLB+GvVpMk9dbgHJQ71eZMS0cU4UKpRDYsFK47XMDJmfH9kjHaI
p7EKsL1pf1wu19eSO3Lex/j3MaPEIb9XrbGKVuQNI500NRaHcp3SdP2JnDH5346WsU7uROyyMMBn
CJeWVNJvYKaQuuDFgaOv6EY+GDVRAfJlVsRCf0S3NCqC3tnsZiJHSK5gHT+e6g0RRi2EgGvqM8Qg
aKNbm+d9QBDFE23TkfCw30sV4qFVShbkgM0+yfbwNd9/LbXj57K3Hp/oWBb+RlqB3Xj/3NRJHbVd
AmkVdv5T5yT7dju1k08PSfKMc3uj5wq4hKH3TYHfJ96TkoF+CgwV3J5bAuNX+vQbrqM1alBuSDBP
Wwnn2AvdgwRcKhTl19uLc0zNY7dE7s+yjNVZz9FJiwWD5KA5X58cXT/68m+oMy/fj86FEqq4U608
KcVrmhpJxbmvUQZxekgAouMHeIX3Z9j12DgRtMHlKIr9bzEM9AZb572u+mwKAWBtUUgqIMfRx0Iy
yhcwzIA7A/wgeCX3ROUCjV6XILocscDTjbAp6Wk6KTnCwaPBMNZk9TTIqvhyDOcfGVAYNXEx8XjL
gnlEmEcna7EbC1oI1QVkQUlyWuxcLuD+Pz6uUd8NaJvXjboARmcFHSu+L830kl2uVbTl3JqQKZlQ
10zJxMr0nvBqM2OJK6DqIyeIbUSIpGYD3zd2H4mJXp13+QUe77pFGkcj7ao8ii8f22xnkkJfqSV5
K/fJU0l655BSe/eY47HMzt0HMPZBVrq6SLDS47g8AQjcgyf31Bvrj9zEwtV9QAvdaPS8oOkvYyHq
JSpUwRZFWV5O51oU/6FUb86BEdRKvngzqSoux5eXdb56r8hHn1GPWBNqYajPe9qIGEWLdCDQkBBh
Aef5j77NG+qMCGNx16RrhPJybPOd7B3OabES8mdXyQ2xhVPrTg3OqQ+n+ohdRpw7QXN7oQa7S7Ru
9Mb7VjM/qnVHnD8BtYwQOeiSZofDbqLveJZYGn1K38yyiLhKEzWJqA20l6e59R5+vsvPF/hTDrGM
1jjrb4tfh8XZ/loIhL61hvEcEl4xZNSezIEhow7rXRCw3kt9LZ89P+lTnLf4J5vsS/n4+Hx5v8+8
Ki84y5O8xTMOk/do/jybcLLbY78vCqoyaAqMrrC1lTIUq2kHkMijOstOkl+etKz7F5obm+U10EAz
n/ijTTFqL5fCFy5HtwiwN9xplJes1x8f01hWBef/TWTg80b7XGStCkPlglenmDMqxBjELA/H10TU
vafaOJvoxmwSoh45ZAd3gZV+4C/BFqpYVyayiA2CGiZi1sDWn8NuEtKzhv5v6nlanRH5LBcuuSRV
4NJEgjJeznpNWwfYcoItIB06N0kT5LFZxBkAxh9/1w+8R1QRAO0KCKUpOkMx4s0ooWAG4Ga0UEyh
/Sci9dHCZRbrZH28oJIweUbJNSQLbQEolIVtN/aL/Zj8WDofTcASwCqAfYJtm4xSkOZBknjhZXrU
T2uZBotCh0v+tePourHGg1syLIphMY/KuXIBl4WREPT0JO+l4b3xO22Gz2Vu+Y4OE2+6QCfrkzPo
TGz4c+vtRwdIIXqxDCg3ctjZPBsyZrzRKoI2jsGgYXsg40JKnlf0baFMj2gbzYi/dSwo05VgGgvO
2/xpLlRIB2Yg0RcOhCoWdXoez8QiaDBwqZsV6d9W9MJzd0ac+3sSjAbDNqu0O5cxnPvFZUmM1WJz
4KIKDxdwf0H3NBjT7xXBZVKow9woKsMFdciq1w3OUY0I9T0R5k2JAdwLvwYjywmR3zZoIaA6Wlx4
Vo17YIwJnwhoUoQXiqT0WsKcSrrnTebzLp15nW5fZ3lTDpde7frTYbbnKGPO718ZvNHFWjeDxs/w
+xVCyZTQ2jpw9Msg/w/u+6oYbigEUouOgBYUFDJMwgfUt237k3cTPD4G5X9DxcsvSdEquIjol/YL
qGW82Y+RRoo7ibrOLN0QwOr3pL6gKxjxt2JnFo5qAanqyY6H7jPSTH9PiTGPSpghHy2D0mW7PjX0
dHr3qb3N6Md2beYY5ukwbbmFl8bxyXlvhs0gC7lXVsrw+Ken96eWkJVhhOSZ8zJ/queBOUxBYHco
qgXXXqibY0zDWR24ZYaREDRjQDEjwCCXt8ciNwK2dk+EeTQXrRAn1TS9asrn/RZAW52933tr7ELd
r3bRRddy4qF1FVldDmUOezKTHfHbYQ5eBGV/1ezR87KqCuKbgVXbcxzpdL8ir0bmYDz3GX2m6tuX
d8Gs1ZxK3PcwUi67O4Nrt8zNQecT4DiVAg76Zf78sobFMB3ypNJVabwaG8oT2n9QhH/fKztqWs0r
zfNTkCsKVDdQilvu9H+lqr5JDIrmhqNOnmGybUiM6wWJMvoKWLxQ5lzgSFn7/tiYx6fVc3F2rnGB
a900zT/ik/W0MoYxr5C+JBx/nntHjLntVF9V+xyHhpzexdyaU1ySVdqpvULNJkcHKB9j6GcYds8f
Y31bIS7PWF8D5bJsTKodH8v/P2jJ7zti7K7SplLaJxU4OkWbNaaOjyjNEt/ONzq3D+VnNHvPCmN7
I/TWhWKG09PXHdAgQhNDD5QYhwAdZprOMwAjhfB7coxSyUK5cgUZkrFcJkRf47oc56ml1p/a3sO7
XGDAWMOAB8+wjTjOd3TZ4ZpeqDCLNAGbiUeV9wVEcY5GscrmCOO4Af375tiungzb1RWMaSMTmhHB
mW11+8xrbBDHXb9vGoyR7pM+KDV/kHf9ZFYU3azItcx0Yhj0kFuY2OQFHTymGJWh9P456ouiP86e
FUSZppPQP7JuYQjuDSOvvCPkXhWjPIBYXauZAhFJMwCTeevqtMB0/W7HuaqRVsJ7kWD0xtSXcs8b
6EAMoTNQB0BnrGVQw9YcDQaFc4w8e6owSiNUi4smxDlsSYIG3astOf4hv5EfR0xFbU/XPzl65Gef
0z2HjB7RfFkOsL0R7hxZ61h6YsKmbHUOEY6xZhe2hi5SsU0O6Tjp6GE7Egc5f4z0YnZ4OTd473gk
53rPEqM/qqgSz9M5WFqC3Dvo+eae/HFNy0jRH4h3/bX7/BQ4cFej6h7Y1go2uQBq/hq83thMDFFV
8O8hKSo2aJ4Apfr4CMdf9M3vM5KYn/sUu4nwoiXyggmG9/etg4SeTNAMBEByoDxwRHEEGgCneEOQ
EcUOqAFYwweCKcpfQCkbAntqzo327TFnw1P9EbXc0GEEMMZyZqVtcHCKLevn18c/PpIBu+eCMV3Y
qpaok/h6bADwxCj0arqQ6MLWns6E6wqOKsEbVhjBa9S+mrUTDHx7MdIGKBLyEhPj+uibAttG4DXe
JMPq3KFl4bTeQq3/GdQRkgeAFOHpvlHNcEOLye+0Uo8mSBcXo5nhNrdR7fTJ7pPnXHDezTVnd/Nu
6vi/1y8dAkuxHl//SPXj7vqv+vbm171KaJt4cJZflv/paH2PbPNYWI6FRPzqQs+6sdkkemLaiPJ4
rI3kG++pM1ZKnfd1LWo4wSWali9OPMUUeonhd7OmtPoAXKL9aR+ehSV3JGh4Mw/eFDuimMRlHTdD
cBQ2NHbfalL221Y0fYmj9DgCf9XEN8erpZM08oCzfFS3c0dB1pQjg+N++40MMsqhnF4mUY3VGoMf
M7fg5W4RW9UoZJx1uuhtXt2Cpy6u8nTDUNkCnRoQ1UPKTMU4g/kfJasbCl3o/yoLcMMboy0ULZXV
FMt2BwVrqHRqvdHFbldz1Ot4vPhNhh1PLLECMo+GIww6IkAUzkAsxAy8qPICusHFeyB0LL7+WSv+
ErqlLhiK7S62xem5fccYE9fCj7q3Nzwx7m0XTLEAvhjEIiEvBalXprKCV6EiHQyAJyM6Lbhh9/CT
j7hjHNweULiAD8VtIStF9Ip0y/KgrQU0u/BGwcYj4xvuGLVRFWKTKCFeFaKfIfj5AzQzOC8Gtb+W
Ox6iwHgS7IYa41gI8/AiKi4Y01ErWJuJgdYhZ1/p1tvCWPTkYCM8WX5y9PK4rKA2hC0vKMqwBTax
7WZ1PkX0KgE3cZsfjg7iE9EhBq7Pxljw19f5mvHjkB03Nt9kGbnBMrJJPhevZE+n7Yxm2EJgwKmn
ymZw6ukX+nhz9JkLNsoyvKLiSP1iMAff1BkRCtDEH4tljbIYrVfh8X3tkI6C/nGz4aFz/YO7+E2L
kaFQimpPuYDW8mVZ60NnWEDMvVWj1ADdacDxfny0/yC03wQZMSo8uRDKIXgeIk6oTcCwznQL+a/d
bMOhNR4l3Rwk45pKiYYtzOpg1QXrhJm+9eAMu+arZWx+GfCGDd3mcDf84s/X/80dY4faeRuG3eB9
w5KTBCKD1g3rV2lxUf7/wWf4psQ4rEUiVHk+gWp7qX+rRMLrcKzUvsDTf8WekAuVTcBGcdj7BzP7
TZQxRapf/ZVMrYxaX/roUJmviIVZ14bST8XZefrnC68jjPMcUGfHmd/Y2rr25VYbfNlS108CXav2
Fn3Uld5ZDYe/fzDr/+VPZbekir6aJMkQy7xrW1d3iIycO71G1LxGs+va5n+WFCxRZ7gKzoA68Ifg
Uzf17eCi7xPLDJbvSHIiAwP+VivDnlJ6sHXgrNmBvoufeSm08ezg3y8Ea33uvwIqXU1KdTCQePvm
MSDIx5DLAvkD7tmO2+Lvs2U0TTtRJ5JaDgILZAIMWqY2Auz5hmMxZjwyjH6ZS550Ls8gM4+I5mP6
7NRT6XdCaj0O8K9h9BUDaxVx0jk+w/ltWau3xQJx0cEwiOObrv779ysGWE7oh9V22Yp+ugiaFwsD
4XOT8cL18QTVzQUwKgorLavQHbLbOmD1cgdTzhO4DTwXcjxE+z57Ri0FmMLs3CHpkGHklk7eBZPu
bB6o16BxHkk0o5HUaZrNvSGEvjiF7pIB6/Sxdh1P2NwcFqN+Wk+sxaoDGxFB8nB3Qq/KgJ23x5QZ
qfFUNwYNngAtedgtuSi1jz2RH7u8w1xxNWGIENegWlHNEH7ThcfbuMhR61jEev8go3kVhd2QkwKw
4+BjwVu1WrJCQrakB4BC8Eo4HJWO7Wv3BLO+Q+SLPY/H5XsxjGLDwdo/zYDgJJKvBXYrHELr8S3y
RJ6t2zZ5h3amay1wtnCxqHsHPYD18tzkNpcQo3FqX8j7egirM8t9g7nHdgP7wBWMx76iyhZpQ6GL
5lIHwXhZ5sBA0TbCW3CI6e7qGz4+ums8/uCJXTHtbkxhOxG9QJkM0vGyXk9h8rFYh1gRTW3Uhg/U
lt5UnoAMb+oRSUZ1RMr8PNVSHOLSR0svrXTvuOOpp8deE1aj3MugByT7OkrA1horTZH62Canr+IV
yzUQUnDhb69LcR5xxGgRv5bO6TSFxHem/r7E3OR6e3T2wfrPMd7u0ZvUS+TPH0JohRZzIIlpq+Uh
OvS2zTtZjiusskm6sEJ0mg5Pr9SXp/eteXzCzh4Y/cNOdWLKcYZ5r+EaCdzITi8Fl7gY2J7Y2LZM
XFsy6IBNy7lMjhVg83RKEHoKdlcMEdus1eX1PCeXWBf0xy/hHxKcf1s0NmEXNu5fBRfTVGwU0jW6
J/TXAjV8vD2eC8p5A9fQ+OboLt5/FclyjUq3+wTAOA47wyt6IJNsIq6tkeWpZnhlvaUjobR1QrNe
/obWHwYdeL3eHI3FZuO6OFcu8w6SECz+YFSc44Fxr4bRGEqeSF4x1NB1tG8P5gTt45Yx3Awqby//
48ExqsPv4jOsJXgBEsH7EXlTd7W6ljmWyQcvnfQPpY5voWM0R59rgZQPst0kuqCQdGaHih13q1g7
SAVkvZCttN73GHir6GM+Oa+KTc6lbTQV2inYXJ6/xLdy88V5tSPzzbc5hx9LL5smiMN0cJuTX2t0
n0fUcsy1bJkQxb1nofxMNgYGmc7kCw1WHOnnEmd8kHyC3ueyAneZcUK54vhu6kt5PS30M73khtvs
5lvav+o7++sQr8MMamv5P2pHtme0bsLZZY5OCagtHaDM8JLR7hHjD4fXf0iz/i1D1zm9G11SptK0
q+ThJoNfaCNTqXhC1xqHCk9cmCAIUV2YdUMcW2Q0t2ckO/a8nnGOTpSYwKX31XkgRGhbQVQeLFTL
5mkpXtzPLrebplqoeBUonNbJRqDvJEdOCoDg1sR5/Lh4UTDbAtdIct3MBiCRM8Xmi5VHImtvPW3K
PSr3HFKD//5A0V/TAjfX70VNdD7DnBx1/TwjF/SQk1/IZPocJ5sjADKTM4knRVMHF3CEYDIDrC2C
FZlT0+Fk1wCifO+1SRMhn8c9kqRnCmAbfYuNrR75g3iaYIp0E17bECqsZeOBxI+HLBI2smkKhujm
V8G5OUPRm7qqN6hhzX4xI+M40/8gUWOgaj9kS/g9xaPu6Q095jW53cSvwhR3ppBlZ2vP0cdjoRgP
+m4IMG+pxmhEjAlzSDqmgMz3DwR9qDrGhLxtUCvbLf+dFN4QZEx0KqnRvHGHEySOY7kmuqaIa/T7
x3yN+hk3VBjbPM+TtMuCwa2/6MCJ46ns0aTGzc8z1tj34tjXiuEpzXaBFZNrSYCjSHmyxvro2Cjx
V7BwWgKla2iO/4NwfEVLah+QGeLxNJpl+OaJddLPF2nun4fsuL/6wNWo2AO9nAHLRdOnbxWvEjeq
wm+IMWZXEbRUFP9DTF/HpvDb1nn8jKq7GxJMfjGeRZoWXLOcMp3uX5HlR4DKc8+vYe8PpXpDRb7X
RE3cVkkg4dRi/R3rfP50gL8igOdBC4+XG4+FmkuM0QaFd+57aQ5i+ulUrhKyPFMZnaGm/CbMt4Vj
V43JoTh8/iP2WPVQpCJg9EAxAlJ+ZhFkhwkKJrbi8KSdd12MXsC+L7jSQ0MviugY1EFLlKWg5LxC
sQRhqeacMfj68pg7nhAySmKC5pE0q4dXLJdkEmH2hFty4p0foyikQMtbbRDC1AnW3VKjHfqHvwbn
LsT/HJEfz9F8CyPrqjeXblZoGqi9rJHXxxECQ1bfAwALf1B5GhAWsFagIQJK0o+PcrxEe0OasciR
GE3CXoOglIApHYBKVeRJz1Q75FuP9E+/z2a7uCyktRfBhbbtx9THpxVuqP8fad/R3LiSdPuLEAFv
tgVDkBQpUZShtEG0Wi14Szji179TfDMjqBrD+uLO3dxFRyiZhaxTaU+ycJLWZZ/TftXte/7n7Gmw
0IPpvvBoM5YTGTM5DKao0yWUywkHrJAAlPb7fMDynY1/jHnJ2OUEzUwSgyux3FpDolLb3NH2QDDJ
p7gLG9TVfB7vy3LUPJPFwIqaK7kmRvABGufUuShz4WFuCVZRYEwOJSDOt+Lcur+89zLEAlgK/Q5a
Hz9COG7rRxRC0DqAjfNcfOa81Kwnj+1vgdBeIK2zdzUJXWmFBTece7fsxM8OkAESAwp1Nc2cd5vs
DmsPvpStlpMQC/v22KHzxfWheEoxqDJ2gSjGBuRdp6czx3oXHm5/JZ5fyHrxU6pQpSDCu89dJLl6
8hstvibZI9V78JWn2+I4NsH68xiKLUwloArtMkfaF0R/5GZQOC4hO5TSxcNFbumhocuOPP6howgu
upXdQ8N5NHmCGJAodetsGBUE7bDBdh1z2HR4f50BhipRZMWkCeutDj7T8/r2h+Ah6XUTxizAyWSr
Ks4y/nxnDxtnpAvPf0+bem1veS46vRR/uxY6IinVoguuGcyONXRI1QliOPNP59ilg10OvI2L1Ge4
JYL5EoGgy6VZQIQnbeWHjMhceOEpwXyN84R53zyA14KW592ue08cBYQNrxdSrLCJDd1QyBdxvtCy
o/R9bgxam2Y6NMoFIuX3DGuE7x7ct43NeVCXYw8VS6FAZwviXHbORJrMSOqrjvp9ObnYO/hj6Jdp
CeafMAeIZ4jjPywCwEwe4z5Ig5K3dNTxafqdYXBH2QA3OefGE8HYm9L0cd1bPf1U4BNAG9k9ZiXW
yDYi34aHNeVVI5a9Mez3USzFAtkyy0WmnS9qOVF60M7OSXwmk0/pRKhX9h45ZrwNfm+OmNGIvWKn
JNsDr4Ft0TRn4hnjv+hB0XcRxN+HB7goXyHnIV9OwswEMLYvRLrZSwFlJiXR3S6y773E6Z7X5FH8
RCfguDpi+Cp75qVglrOYM7GM/eOwjfAy6ePT6Ewkf45X6LM9t/BqOfot2stMjv4zsiusURBzE7vz
Xl4MfDXTudzXrxybXHzIZzKYoIe2GLZGDV22TgDGIrS/oOytvX1yxNAv8RcOzsRQU5mBOvazNpFK
9w7WjzGWtTxeexhRsjpeeArRS3RLEj3UmSSUq4bMyKFQ0oOTrD3bxEv/hKtQW/NCq2up6L+Lktne
LFkzo1qfYH5bNIXqf1IZfNdqvGpCZM/LiGBzC2X5jjxx/+kcjASz2VuNYyLLjt9/DlZmm7aKuD2f
LxIO1nGyihA0+BWkeDweuet2OFYvsz1bFbhYUivAusFt1W9ROcuBHb6xPnAsZdG7mCnEgMaQZIOQ
ghXsKcm8sAjJuc9IAhrffq2KRJI2saPo26A9PQvTQ6t4g7nm/IDbpvo3r4XSRlOR0K+6E+3q7Rzv
M/CPXAzkCAPXqHhx63Lb3UxhBk0mFAwbycK5qvHaFAsipXa3kn83L51iiyqJazKuNvLnuJ1cLTrp
vDhv0UOZiWdAxhqMQB9UECrnX3FK4odNyHvKlyPJmQgGY0KsBDbOCWwUc8WgeUq3eMoJltgYm1+K
e3S4Q1k8lRiwSbUiFI2MfkFn+IUdwzQ9Pjij2xDf5gCbzJPFwE0fYmmOGUPWi0P3PJQudr845X73
3k22eSTl+u6ucjtPv9cakBekDi/xwJF/vbUzuIsbHSTbZ1hP4bQfexfP0O3rwFPwmpCYCejyuhqs
lD5Cp1OwWccu8NuT1yjc0RSHU/pbf6N7vu1wUx3U8m7AK9ucNYLsOi7pxXB21ed6JE/dn5B4lR+o
Nqi1fe3ptqbLgce3mbKtWWaaoMNovMoryeBG2IuR3ulegTQZR9Lth11mazhVrGFvK8U46pddbKyg
vav83xmhHbf7XyUWYDsc73Y5bzRTjkGZstTLSo1xzUv3Rf1qN1VGNtxZrtsOn3zNHs9sJbPic6dO
cPgwAS/8Vu1xk/fYC3379DgPxBVPZ0LG3pyqhN5u7/Hr9l9ebnGYHRIDHFU3ZHVF1xk0Tmc4l9hO
Hw111QRuX5PqxdqhKarzSx4PHtfwGAwxa6Es+hbHFkVw8sgKcIXeLyT2eEMznBvF1nM6pRnHlH6f
9FdynH75t4+PA0Vs+UYp9FgRL/gwu2DlGV7OgVqOcbG9VaaR1rFKTwl9fykK+28gZbutAMey2LYq
7SJIYVVCgWCN6Y8zZwssJxoDAepPz1Tqu/5iDPR2nHbDhnZjt3dF7J0zG4SSaDU9HG3bfds/riqN
BziLEfu3YbMdVlhDJFtaSwFnczIPiJSqwfnkzcIuh+wzKdT8ZjdTrXqMf+VQECzLkvdOCQ5WIFVG
+QT7bmxuByE9rxvvw/XlmokDdUg8xCk9z8xpWmLLBOeIbDEKk1w3m3eADDJIQog5LAHI0DXkdCrz
Y+UnL1NwjHgxHw+or+1CM61SQW+bjsJb4513AZIdzYpPRHE76sN2759fSpbKIFTotpQLFi291ru6
J/aBL4ZzZdlhx2I8y2YnIxYbNjvdNh9Su0f9DvNcFwcnt1UeuP2tvHiI5a4VU0XMchUiDR8ZY5dg
msG3Q++T17bFeyvYnilLExPpTK/UoDkl1ujuj5/aJwpqtE74P8ZEbNuUNijiVLewvhQFrfilx1a+
3umxSuwCjreGmO3GFb3bWHj1QW7criuB6twO47QMgwwylQ7kIY8Z+d2CqgnUQ5xXgwO6bDGm7BRZ
FRIsVbJaEgfkzAP1/xJfoYsEm1pMS2WnfOq47wvZwtIUsIU4hSc8prs3G3vfNsfYc7j8i8tlC5B6
/lscg/KdUZodNrzTQgKdKDyk2ydzrf6OsarQcvxNQvyjf+A8jf/lY30LZby7rhIlK6dLSab7rbf2
BHt6xDL7Ly7C0+D7b6P4lsMg/PmS90ov0LPcgpzzfh04aBmnjFQNtrWBR48rcDmb8y2Q+hwzK2xB
ZVlFAQQ2aIek828Y0KQEmtRTxruCZwXj9A7H9JcdmW+hDNiLmEnqFBMm+bKFSG83DNi1+RAcZUcE
nb59qLe8zaH/BfW/RTIuYC3WbTSI+IAgmDkT8+GOUt2B5Iuj2fKT+R8xbLQYgVFvamjg8ZLd7S72
5CFfVO4uMV0zzB0H5RjLVefZt7POgqLJiUCXg3nee/Gk/kpTEni/ys7l6MW7dGyoGKZiW6h0RRXm
hsKt5nkYPffXZINeg+Pzvlsr8Ax47T3LzvT3WVL1Z+oJlRSoZgkryQ0nwPrpKOZoxUMuNkw0Aqye
NnoKJdi1KpOTukJl92UwV7qHdLrDeWV4tsFgSGml4YDiG4B4i1G/+PW26V3f+hvQwcaGfaCERapd
Ico5yRts0caS0Q9KuTVi4iS2W4yX3+Vr9PZkoN9yshXmPm//BO55MmBStWoVpyM0rO7y/UfhAEPO
d3evd3gOfF5b7WKIbxgmtlyaWHTKOvs11qzKVZWgP/QM/jJsUvBAaYIM8G2VFh2smRTmm2XjoOaD
DI5MobUzza1LV8MSsGSdVNu85ZjjYqO6pisG3XaELWssSz+YCOpIv9BpeQcY1X+UNujLgP/W/o/u
PKA9OfS6bejp+88QhKemy/l8S/dtLp55ewqtNlHngnjsUC3RmRX9uX2Wi9WkuQDGPKQgvoBsHBXA
7c778P7o69anDb0obRYwxs8XwbstcDGjPhfIvDOSkRf6kKMeCJ6irepWfvzgb19uC1mykLkM5mEZ
x1a1xBgyTifPGcFPldScqHkxfTETwVLpp20zJAr9MNtddUxe69/ozwjP9id3KfLSuzwXRIO0GeL2
ndSbMaVrwJhCsAmcBzQIZeSO+qS+7nIOjpoTi1dzYdQzmQkzx25U4hHCzi7GtV3e67EYqBiKpoH4
X0J9m82WSGEngXZapG0OBiaypZaYIF5roMtBqAhGLzj6LBnCXB6jTy+jjXuIIU+JSfKakehQgBf1
trEtXqG5EOZNDKVmGHsZQhrvtIW31rnvxVvsym9ni8TrVkPSf4BuX34g2smq5hJDXF8R9qvNfwB9
5GZfbQjbWNeECSCRIr+y+6hXBGGgtCKT6/sSp0WJ+w0Z+D0PgobCBtSFMHfngNtdf6LJuwu05KDf
ootvqDJqy5JuKLLJhOyKLAlTPdDvB8VO0r9AMNmTyysPM67h/1+nOJPFXLQLBgzy4AxZL1uDeO/V
g+En9yNqcU4DujbnGLhoAjzaugeeQDxq3Dzy8sHOfgBjrGmKCbpBwg9wTu8BeBARYfjwhg2ez7N0
yeeHytirHualkleQswX3S/UaHm/fh8U7N1ODscYyFcZgbPDnM8RJ4rpzXL/hcjwv5XLmOjBG2EVl
CTINCWeFbq/3NYlXva06d68FpmntjkjrgeMoLqY+5hLpqc4u2RSWZR2UkEjTESfPE9yzR45H7gwU
TzPmQR5jdZCxIYZSPGHe24IUe6M+3v5Ei6/XXBnmEVaNyyhlyFtTrwYjm1hIrxL5lQOMi67nXArz
DA+VNIVoIICUCt3JE8wht4vtyn3e+KHHgwp6O/66vvDR0DRlmhgTYoTpZYE5K02BsJYu0XAlFD59
ACLn5Khh3RDDJhGtwEpUUVIhhvYznUbH2KsE3eWozf2j4/vWiE0knsdMC8zJoBp5u8JBLbyxH2wS
waX+HP8PffnLaDsTyABQGMmprIUyHe/CCNnpQ3FUJ0Pn6RdPtcW2dWMmiYGgPBMTK01xirhKyDZE
D2ewGkxoIdk+iKhcA1/jo7iF3E/d5V1kjqGwecXSrM5mUOug2HeCh2l1d9z4X9ratHmfj74XtyyF
gSgw0Fvp1EPOdthYHkYCXqeDZB80tCzetsllB2R2mgw0xbGcnmsLp/mSIk+PBjtvxDyjZa9Wqz3u
2tfBN+3bIrmmwqBUpbflWKcwFadxtGtj3+gpjrwuXmRnwzvJRUic6ceglRLJoRm1uAhOT3kMlH15
EjSgPLfBm3e5GQxRJ70uEhMYLyLp0K+FfbY9/95/Dchd1twtObzPpjLOTS9IVZKPOMP6XXnF3Jeq
kNYlz+6qgoPfggrDN9XVAYl2QE3NzRAvPtPfh8r2fldjosZSA+kvZxcrxcO9t+tWSk6wc2o6vImv
hxde5/HyqzMTyeBLAErQQsT6YNo6BtB8fANqfmENxAv3Q3LuuMrgS5ZjVrQ+azhal9K7Vi0RXPXV
/7x9C5ZCsxmKqepPlwAtkUIZDLh3tbKK25WAecq1+Gq1u9tiFv019Gtj4Rg2OWoic73hGJvmJJvo
PF5Ne58/Grp8WN9/n7nLaSvKeq/j79euA/5ouiyj8y4O5lBv67Hs4M4UYe5xDBKKPrAgCE3utpM+
hptwN4m23pFmd0Dlf689jZy2/f8CVN/KMVfa6JsskRTI1EC+TUQXi5xRhP5tkk1Uk89PLqvAok3o
CsxYlHBuJnOYKhY59wG1vAae6Udxnz9rmKtokYptnys7BI01f+SS6vDXS6NbpomOfuTergRpM9dU
xlhCawXYLwoyBfB/C0TzI8mW12ODBTkXknr+IbNl8R+9ATOxzHWOmqm3YjmZ4KnijkmJ/fps+93W
V7jArNH7ektD5j4rLXbxyAlEOfp7SRSvcLB8xHvEkMTrHxRYH9zXt4sn2QF53mw26Dg90dAGLgyq
X5+f4HKz92+IpQ4AGs7bu2xfs0NgMCBEwj81S/yyneJrQLQ9FiiCLkNac+4O/Tu3ToDxJjoRNGsi
/cZQbVfuZIWEa7uyv5SHcqu7HGGL7+BMKQZxBrXXazmDUvA8T9h6hGTCXsIBZjYvPb1IioiVbf+x
Xea+BFPUm/qFigILjrk6KdhJEaZucOdTZh/ft0Fu2xJ9wKA/Rv2pX4jFUhjv6LaIx7n5qUWonf0a
FqGMKNQyEUtzT877tFU6z7Kvz3/0rIaEO7F0dTVvfVQGnFrBaCVZgThapZ2cyFs/rqN7s7CRFYsT
xwcoBrYp+xVYKWDGxw3dOHV44XnEi67At9ZsLlMclEhKY9gWPsHgvp+xISy4U1aYrkd9k+7x+vxn
YdRMJHWeZ5A1nRPzkl2geZASr96ICRHgg6zcGNs6fO2t43YTcL6swYBVGEQYtxEgcKuu4HxIOWou
G3EbYwMV+Co+edmk5XTBTEEGsdQEm0KnnspDm3xyvNz7Psg8OejDAX6DAZ+0isdSMyAEBdQcFKIo
03LzzxzoNRjgQapeTro2pGuKt57laaLt4iED7yuPE4MHpQaDOp2At1M4Q5sX+KPYqTKSEDz8dOid
c2zXNPONe8fuxs4Ho0d3b0A7BwY7uTMwlwTUQcZW2oug7j6vvw4o5QS27nI9Uw6OGwzCaEF3FoUG
x5liWYcTH5RHOneJ8RO7EMj/BuMGAy+Jqoe42FRWQ7annVzY4meFEjtWmBLN+Wcx4bfJs8naqiha
o0jpI/1+XqXP4Q4EjEfQNw1EuONle5bdrP88GyaDH3ER5dVQArJ2wCzvo0DEW2zBcRof/e0/9JBn
mjHggZncSyqAXYc2MUb3E0JqnCBvcIxn/yYDGeNoyWYZUhh20sNooC6CBkkH+QLe9gmuJAY3ukE2
5a6B/WPE6ppmBP/RHYoFWy7O05O5cdNMBj2MNEyVRI0mFJTQOwNqKkrCDb+F1zPDw1uTAQ+5qDIh
UWDr29N515PCrwj4iGTuPPNi18XMYWEd/EAtiyLvcXaXVVQSOGOxK7iGZQd3RUuqi1M1RCfnO3hL
n9so3lu9fftWX5v5bh0pgyCCYZVBcoGZINmDEVHdVrbYpJw5sQsatXVQ2wHIjr0BjaFy7Ia26eNF
DeFL0HiHz5TEtSUGZDpJzlO9xq2/bDyvtq0LVsWDW1lYo0KCrYq3lV9OKX/fRHaDcTpJU6mIsCck
KHdYGLUGw/Pu8dUk2F1mrT850qjRsEdtqliDoSsm9nBfA9qZl1J3stZPRgZ3UHHKnYJBwZUf3xf2
Z7L7RJjDkbZ0V+bSGBOekMQrewvSMFVDCie2Xy/wTrgR6lJeci6G8binrOzRlZJfnQaBpOCD9C8f
vBrTolnMpTBWWkRFXAza1f9Bg38MDjeQ06OaxS2QLzZgzyUxBnipEyntA+jToDzYTlj5hrl2mzY6
In74QsxiYd0o71stRUgzodcfNbOMTCuCS6TRb3VyehH63UWUJxEB0ifPCHmimKdOM6cCFCsQRZO7
J8dC+mIg55OaQ9rLZ3b636yQnTgwJGQvGvrhglV0VCai56jr0mpDwuPvWOyOmh8i8+A1YEEPzTM0
u6xqjJBtPUwWm9h8gV7HkGiWU6OL3ha3VLyxNtBiHFyTvlx+mUV/cP5DmPcwjeQ+aunNc3ZO2xJI
x5py/PeFnAESsJ8vHAd0sQnGVE0L0Z2mo5uOuR1RLmixUJ3hVGOCGtb6b6Ylzrekv/tv/PoWw1yN
0Go7wewL4BdmuzBwD7q8Z1rO4XljHDnsbVClSWpNegURh4SHEOuKYpAdEhzcbYUWH9/ZuV0/5Oza
GREaAkIFCuHd9SjT0uiP4IFHNo++OUgLbHk53sU5zrlIitozkZWGPVZmBpFobAaVzftO8fKNtuvW
IipxMd5V57aOi12xc4HMrVD6XjCHgeqY3degUfYPlxVHBO970X+f6TRc1Cnrugo6naa7tCbWIYG3
RPtGnU/eFiFp+RH9jxGyYziZqqei2MPWX06ALEdHRwDojXwwL3C0otZ8w9qvk+szrTRTDHU5rmn8
6Ij2fWSXNWl89cnYfB2NN7oX9v+wGZanHfOaCpqsg8cJQqf7F+xzoCnmxKm26V36BF4VXuvjImfU
3DgY4AjbMi4yiVrjyeuPSeDAzcPKLtSEXz+/vrjE/csuyfe3YwBEPIeoQKsQR/lITg58Td+whycu
gCz6JKYigxHdgr8lMgZ5Oeej3qgmUslgLxsOmqtt7ET2shU3/l7UaCaJCUg6OVVDE0rhALXXBANU
GJ4S1uAp4EDVUrFLQwespGLRi2RiVeXPOyZHedEGrYprrK6eqg/rcXhrarQNbcOP23a/VEf8IYlx
EMZGF4TC1CBpe7r3Pp7a10fL/fObINIHiX1mD0TjesYLdw0zb5IomZZOiyvMBwvEqKzL0JqedORq
XgRS2vVgmyDTdWvn+VjtqtW/Zjk/eeC15O+hBgZyANlQVBGNhD8PNr5ccilVSxGA7AWbJ7remrxd
nP0vbAHhcvtdJ5oYUPkhjYH/sCqa7DJ24jVFW2IlGW74L8s7k4+QJN4jeGyy687Bt1/N3vQw8lfZ
4F/xtwi1bn/mpdBHl6G4DBYKydCvZjCDt7jXqq4YIhHVs+1OdmsVhXB41SIk+l/Wmi5i4kikYMLo
/kMi85Fb8RKPI1Z3PGUPKAwbBvhWkQ5Gz9Pl9QC/+oWfaFnwdX9IZG7npReScAoSkZYid4oTPFHm
M6RbuMuNlzyJH5Iors9Os8jyCSS/KayoR372fpoc+fPVtzvfevrEOyhTgkEb3aK8V0pdeDB0WZIt
VIdB8QQT/im4KWUFYV4Gg9LI6PUw4ukOdDouVt0bBC9kYtPqKLIymBSoV+abia6Aj+zVWtnJaA9b
H8tuQIltRy/Vo53fH52elzZcann/8QuZj9BH+dBgJRZ+YbdBYQKrKnawt6lZtS64AnE0NrHNu1wl
Gt21aX6AkbHn9b0vweePH8F8nzpV0zwScUygs9YIhndRk/BMknDdLXrefxn57HswD3iShFbZWAW0
RdTdH+W3/Ml9/qo/eOH9UqXrh0bM0z1ME1y7CBp1G8fxrRbE46jWBofdViMKiTDYWHnpzsJUATza
FVY477CnBAYhvBipb3OrxktBz4/fw7ztcoqXWO/pZ3acD/Vt+tAd8LCA7bIlPUYeac5oG1icBM5S
zDeXyja9COdAPmcSlbrdXfbxQa5BCxg5D+p6Fd6NSBNgM1fkXggWR6B977z9DJ3LtvvgQdsi0Hx/
dbb7JTHCaLRM/IwLiojIgqwaP/BGbFm1sHqNA6PUYb9hYSzj3hCWmaVntYj3Gdc9SJz+0Udigjvo
toxpM6WYyEHuIrURuqsgD2nxTCFSiLT4aAsY58BAhw3lwoK7a+x6WLcUZCAtBRmTWPYVFCzJxU03
pT35Ifm496KKaGi92WcZKR04qdXquBlX9h6cTXYXgw6LIiwN6lGyN+309Z8Ur35YGwNl1bmcrEjH
nQOenlC9wowXduvx3y0OiFxBf/aaGEkagmUCJx8cLlJF8iAkZvCVO2HiReWvISDh5AgJwToNa3NR
3zkGtuDT/tCSgbCystReDHD+SEaJthB76qcao0t0Kj3eveG8XioDYhg4zArJoJ/aoYtD3RDT+nc0
nOv8aMWDTPq7/7IrRdFFy5RkzWAbn4RO6M6DgVPNLp5FsmGvB7/ErWG4/+T8ZnKY8zNGKcDpQc6L
5wQJQZZERO8wtUuOoEUkmAliTm9QxsGKzg09PfrAp5vOe4vwGtwWs9RdC/fw+9wYZEfGsNWCAGI6
u3W8y17ZBiB3vCO/13hZCuK3u2vmIttxkyWLlvgtmR21TVQz7PsOkkesRXv9E3jhZ0Km0c4AQNw1
bIuXbiaMCQQ6HVwYkkXhTnbPdox3KwDMYHnSkVvNX4hP5yd69VZm9zur+gjrVaCXQnZbCY3smvvW
rHgJDN7pMfitGYGmqRWkCPfwrt4wDY1+F7Rf2LftYyml9UMbFq+tBgyw1N51w3bkP4EDPm21wpRy
txYc/5O2usT3hwNH6uKTO/tcDBabclFnQ0zPsLeze/Ou8+RTu3eq5y/B+YxW3PXVSyWIH2oyLmRu
5lJTGRAIUgLJOe+6jhy/ug9gFXftuLSIizPlGAg5nwvRzDUqC0up3mvirUOSgevtyM0PLhEw/lCL
ARFxSjCEkENU5bQe3XIa1zYGiy2i26krPObxdrKbw9f07B+L1ZdBW4c4rwCVcAOXr/Y1uw3YMhRZ
FrUfGoeWtv77hdeBthTkz5W8/vtMhAkWjrxuIaKzrxuAEW0LE0bbv3zwZ9qfPKqbZdcJeScTkbUo
SSZzJfJUE84DZlWe9E1TkWFX/kl3+fPvyN+0qXPs7hHzbmlBk3OSSy2xujyTy1yK0egSqWohN7rb
nponJKSUDRIZ9hFNhJwLuJCy+SGKuQ5iODbxWYColGRP0h7l/uMn54ovIvJMG+YWpEHYVKYJEZWz
u+9fDRejckc/W/Hyhcsh6kwQcwfMWsy0Tr3AM2h8JCZzkn6hKoS5PdpDKLuNSaTHxu2c9Ml1K8yg
e8JhQJhPnnk9zUtXQZF0EevTUEBCagZXZWansRGJgaZPNBlVpbZSE4fnBC3mfRRZRjQm4X8qS6V/
TtPwLLYmvW3eY9C7AZp6m5X9dRjQhIIRYM43XHK65uKYo1W0MrlcSohLifP+PpH7FdinM7J/9rkd
Q4sh6FwW46gIFwGP+Jmqhhh4d7p/8kB3vQp8FQwnSJ5z/a/Fr/V9lGzwmSHxa2rZ/z9K3R5zOEOI
tJ/C1eiCYvXzEPFyKdfYjoXKmYZsnJkpwYTYwMD9jonykU4bQXJj7GrfmNuNu8J43x9yF5D9hlCW
IV3fHByk8j71R9Ci/QrBTuJwvu4SCMx/D3VBZvYqm41QS/TExdxtztvV6jECf+/vN/uCVsgvu5W9
fzTEq89lMm6NcFESLTvjDLanU4QkMXndb2Q/2HPcJ55qDISbipA3dQYxuP2dhNVW8Xho5V+hYIvN
yjLubp8kz3ZZxn5D0cMQHXa4+U8hoYvQXCux16sVQQs4Qr3CTv4Aw2suT8+Sp6HIaEiRJJoM1pnT
7FGLxN6QAMGKAGZlcgLpHKYdy5GMtY3SDM9glnzSuTjmVPMer9P5DHFwovq7MbET3z4EGGNb3z7P
5av5rRbzEAZGWfZnapjG4xENipgYvf33F1/auSLM8ycHWQzCLQGKOKNsR0dppZ826gf23vvhPXe4
a9HHnotjnsKwlfXEpFCDpbiZ41Sqf/FC2714b/V607773PHxJaZFXLPvE2SAO08GEyMSUBCF6sLB
+h/sIKKUkasHujvAptXxgZhuR3SXd7ZL4dFcNIPjFzkNZTOLpKeXywrPMZY3pgPReabPMRG2Tb0p
zbNSVjjS9jg4IKdAgwEHQhYj55kiBlV0Bo/1eaguE9a8wIGhVJUgOLfpMOWjeQfyCOzm+3XEquZP
7rdbqvnPvx3bna708WUszRAH6HSugC+HrN2K57YvFY9/SGGgo5hkrekLWMiL854lBHuawweRPIsE
vROhQ7dj8dxb+hf/fv7+Y5NsmXA0x0ppLJxn1xCJBOspp70aqCCg5vrF+XiLJQMFezNQV1HRWcNS
9SRTo9ejlktP3cV2xGeJ1qv25YNtejz6vqVuU30uigGTvm3lXrcyiT5pjhiuYwxNut395iK53Faz
RQSeqcUgiSlnLfZnFLCNk5O6ja/YDnjLOMHBotc3E8KAhz6Mg3zuIMQxayL+1v1j/soBYPpS/GUL
MxEMSPRqNWVpg88zwBb80H06k9o218a7ZG9anUv9smzt3/JYuKgrUW4GE98I9TRlK/nVQ5XbVV25
guVE+Xac3H4gjWelDoj15QqTm0rilt3DbbWv7vkNtVlIKQrszFCQNH3anl2Mulc9UIVOTHcheQlW
mHEgxcfjI4rJTuJpoJfSn+ITZsjWG7de6yXp1vDyuT05i4A9OxvGDdTzouq0SyI9VSZJB3+abKSa
LuRLzznPOu+mGAzmWLWGqyLgKxSyE1kYK/Wjg7953tQV4XLvUQu6ddSMr6JlnZHHFxw1zYvsdusE
ZGc9Wd3dvW02XJbGpR6+OQawgzGxMOVI5ULabowJdl0mtnoKXnkUcouZCUUzFOQmwG2hy+zN7MJW
6ZIS18YO94pTr4K18lj446NKl+42CGpRL0P9RPlMif5823iX38OZcObOxkmvB2pRS/BiQG+8u9ft
e3i7jy1yW4072rQ67zvq4z96Nr7FsiQbVSbVLbZhSU9a5Rf+3h5DW92irYIuF/lHBeDZAV8rlrM3
fwykVgkkHDAaWXa9VxKs37J6B/n/LZf8bNFCdRVJJvDjoWmHOU9NAflEcGnou+HJrm4j4H38TbBO
bHP8AlHq7a+3/CB+S2OPMZaDqssvZwnJJVqUCzfjBx1RTSsHfQQcWYsPyEwW4zlZuVVNmgLNdrsk
dPTBVWU00dbec/t+TLEWZsV7sZbzIjOJDIYlTVBoUwPtFNJ7hWzfbUBv646ubKF443xOx9sacj6d
wgBZ0lRBOSmD9OQNq8JXvaPI2a7N/VwMfMV5OgnZAAmN4FweWvDLptigs97ypgaXMXl2ckysVUSJ
qnQFTs5Bmi52USTGGCS65fnk6BSc/kLkmSTGT2rP4C7QzqOEZNLJoZHqk0Se6ufSXpt3q1+2nd77
x8w9wvvk9dks4+ZMNOs2ddqQykMLJbfvu3fv6VITbFIkduZHRKS9+gefB1u8O8BA9ZTmVaC20Bbn
qkm2WJP4udjS6f/jpSXHZNN9lB+3rXKx8ABWiH8jCrtdPpKMSKksyBRXiNDRnja48c5qbGFln6tN
ZvOTaIv+6LdENonWKUNhRBrM9AXkPZGNfvlpVa/PHyYvrLxeqRvWwybPkubf56mVYKVAhcOj6PzS
v6EraVd41qP2+OfxCVslu+fRFyI0CJVrfUD1ihffUjO99UMYqJHLVm1GidoSWB2a+8wrQOl3un5U
SnGKXg7OV+XcG5a/xAibpswS3NAWnfvee7u2yBlp++0AT8Pb6B+o0nEkLkZqs6/KgE/WdLGljB29
qdI9Flxfri1o6tPUcKNshXecDP7I58gSzQmyarfx6FKIU3F3sU1wM5cEQ3TSCiRub6Prvq5UUAph
tgYLcVH6sRxnyztonjEzAKXJqq5HIa5PcUdt7ONs6/cNLiw3YqQ63TIhBo4ktMDngQWdQWSvrkCb
CNa15LXCG1m49v9qrwwQtYEkFYoBYUlm77beR63ZVbUy9w66UhM7/icM2/oMhFTGrSkpd6Muwly3
8A4R18XEsvFC+gGyTbft9Oru3jhHdkNmdb6oWhnTF+XFKTfR/TnB1Nd6fV84tS1opF3ZcBK3mR3t
wLiZ7T65XbHXDRu3fgHj6YR5kOh6d8Ez7e222Pqyuz/bHzFJN2tKCu9m/qYisvf2fOROnXFcEI2B
oTAfzaIPAUM7B/2451feA7ZEszL/jtd/n7nCQS9hdavU4zv23g69aopXeeXzYLmWi84pRG3H4aOw
7X61QQvo6ndvPzw+5KsOHanPETh8wNCxmlbi/b53sfE8s/2XcViNnIB6MbOKNaw6jYbQyM92BcXn
1hDqi0iRSvAxwJytR+ecOlrsCRkZ1tbLpsG69e2Bl19arEnPBTNXeOwjq5XCq2DxoJEiJhj4OO3E
C8gXNt2bWO8wWs9LSS56hXOpzF2uw8ySapANPSEzeLrf5Y9paEs5uulUztVadAvnkphbnMetDqYk
KslCn7tqF63d4yw3iivtjLfb93ixD3QmjO0UAq92p5YphG0xghTWXvoe3etPeeR0a7s08ObUro+V
YLmzd/eKvSlcHxdbNwjv3aMFWvY2z38Hc5vFCIF32VClm8gRHrMLsasNZTG6re9iJD2Xw9xdKSzq
Mbcm6Isxsvv72n7E1quVYbtkg7eNzmcnNq90vIQXc5lMyNK1ZR/VE3QbO/vDS1AMQMP2hsuRzjPR
ayPODDZqNf2XiW7bo7J6A+XgwbR5LzV1QG59KMZpyJMp1PGxcIDW/W6XYhYbHbuRRdtaP/k1S/o5
bklj/IKkL2s9CiAtaAim6zebfvWr2hw41rfk5s0/EIMoVty3RRtK0pOcroVH1KOnyA4E3sT30oCQ
PhfDQIjWWXJfmNT2XtCadI/WpPUjeXh1Qa0ERqEtn5Ca960YJJlGKTkn2f9j7bqWI8eV7Bcxgt68
gq4MqSpJJfvCaLWh955fv4e6u9MliLcQu3ejZ2J6oqOVTCCRSKQ5Z92rY2dZCoAfntBffaqdSEH/
LTOrshW7XulHN2FMY5ZhAhzigKJkOMURIxLgm0FzxO0zvFlCVFVMPamKLAoKHXsIixIJEhAML+Wy
09Y0bmIuH2NkPR1Qwk8QezAzOFuR8rVEyjt1QslFpSAhajw2aCLm0LCAxyQyYff3HKOgvWmLV8rR
DqqKlr4fVyPBKsqFqWARn28v4KY/uhJB+aNGHTiwDYjChetJ7SsvQNzpzRiEt/+nm+xK0GqfVw6p
WPgsiQfoMppWdi7NpiHrHO2Ricq2FdVf7w/llLow0oYgxv4ch4Agyj7cgd05Pd0/ruhBzErQpp1f
qUU5JU7iumTiZNxV2s/qTQAhRC5YKW8hecLETWRZHuWaomjoZO3THI7O+2khNcwBFWTAGzBfDyy1
KPdU86UBgAMsYmUBpWixSld74g5wE6wC4Xpavjn1q/Wj3BIPgOhS75Q1Y+gPF+HhIFpP681728o3
M09XRqFSPWFlFTd6XEAMEsqy++q/v5/2GMMA1alnoyL5ZB4j97ZIlmeiESCHlCsGPoVlAAHSb/CU
Fe2ocZK7Y5UQPIb+w4VUKV8x6k0vGTzEPb9yRN6juwAdG7dVYrgjus0l0uqpExKIiBIy/ubRNWEO
Issitm9GVIy1daZaUwzKI4UziGRSIP7iRRW4uBv3zv73OTZdXIwAXzJBSMrOn21GnFcyKecEBke5
i0IVpxjjX++DN99xgPhnxX6fQdd3Y/+rGuWapm4So7pdxWB0E7B+C6kckGsjVxWYrOaa1RnckkU5
prwZBz3H6+ECMH7hISAH5qNv2xz+akO5o1hsFCGqtdX14W3y6te2P0UA9ZV8+TU/Ve6fHTuK2Xbu
f2VSfgkcRw3w66EV0o2vjUi6iGh29iOsyCPy1Yy7cdvf/hVG+aZF7NSoy6DgKsyP97dP02aaWP3H
6FSe8klTPyZJKkEXzflAK/XDw77Yrdlw9P2V4HczGeI2w+crcVTcUunyGCwKxHGIJl5Hu3rMjs0z
sFwshqAtl66hOLqCI8to3qTsgh+jIpvRjYExXit4O+cWEvuYW2RI2bqhrqVQljBhiiDNe0hBKcFA
Ul8mtmSDD4+hzWZP4bUcygiSrB6luYacTx4ZgI1c9uiHxbzvjx8gUmc1g242p16Joy+qVFwAw59D
HLB3LCdEPHFxThrp0cPiz/doVtDIaR1lIA/t23yuFHK2Z68BaSpGgneFf1+/AO/o9lJvJlmuv4my
nByU0HXUrhs6Wf4FE/YEdLBoGoJHBhjpL8NjnDt5y3ddC6TuMmXSUgk1dhHRh+imM5HfER3kf1Bh
GG3/RGL/oTQz57J/eACc/mQmz8jxKSYQ2nMDjay2YNsFuTNRO2Oh9G15hOsPo+6mSpk4sSnxYc8N
2kAMNt7gln+7FkBdRHPRl/1UrUvt+K2Z8URy/4VsKLyxbqPN9Me1LOo2GoypaPn1nKJpFYODyIAU
1v4CwFv+7WfyopJyX2Hc/rkOWC1orFVc//zqKSB346QMq41L4Jw37jL7tr1uZiOvFaMckJhnUTt/
7tLx9T0C+fODZnuw1gRM88y0xNYtqGmGIRpgowN6ALWKWifw84SQ5dL0B+A5iU63bpqeerrGCGI3
I8prUdS6DXzfzQVGYi5HYAy+vxcWUG1sw80tTC4z3CtLK2oJAT0cTUoBUbz77H/Il9Rh+NXNVp1r
ZSj/vSgdxs4zSKgeBxuTBSugBMMOtq+Iv1tDuW5jBejXQoiwVr8BwtY9GnTYPbCbj4srVeiutmmp
ZCkxhtWeHWf2L9HpN/m5djhhZvXPvNslLmt7/o1L/kc1uoNtAQbQxC89bqVX3wHmInyhe0aIvA7u
sTIem/Wda/0odxyI+qBOAvQDMMalvA9JeMgiNNcT1AJd0C2aj1VN/gD4nDuv3cy/GLa4mcu8lk95
3XXKJ1lEyJ9ddCzAKaJZFa8A1t27mgMdMV+LoXyvpnRasHQwF8y9tCT0u7VewrDJf+N0/24c5S4y
HWgTSQ1dkAYBazZJe4BKJiR3rMrtzMMfjNHd/4nBDsA4C1vR37VylO+oEKs3fQm5MBf4eP1t2PEf
7QdLDGsNKb8xT//jeo+Wfv9qEL//0e3kDl1pCXYNyMPu2j3D0G3r9XatG+VKcmGKMjGGbiA98EH2
V5LoB0sx1vpRvkRVg7Sq1suyJNlZRgXkc3CNZR3bgc8/1kHDNStNk/a6BBOEnSvO/iM9YGpg8RDu
GSaOd/RwdzD7o3wUj5iRYKwiQ0MavlktFA4eHy7l6AjH8GCYtRM7R0AtMuRs3/5/daS8CUrFYi8s
WMkjKplTR0ZubaKwkMsChOZH3qEazuZj3JzEuLIRGsh5MSaeN3pot6KmoffoE6gQ3GcYx/h5dr03
O7I/hzFa5kOFcSToMVa+UmaUptd1nRbL2aO1EKgbj9x57e8HYjWzGs/aR8rDpOMya6WE9UVrBvhj
pR142FsTXf5vK1dD6KCzCxzUtzeVdR/RUM+ZqFXIbkBJzAYDBhJ37eW3C8gcz8ZIPmtJN6XpAq8r
kizgRavKVABpJDkXpKuK/uIgRYRuA1JbL4p7gIZouyUM7baW9FretyXtdDlbH0BAwjsgediSC1rD
rVkiinnHOwcTg4oGGmFYOZytKAzTz5qoSGtwqQhf9RSzKhpmcDrDaJ3+XUODesU69lvWeS2COo1K
UseC1AqwTss6fYzOI8M5bwZH1wLoy3sxQlHJIAA5r/WRgbYMvJ8x/2Rj5gR8Rgx5Wx70WhxlGlw5
1B0XY8n0hgwhes1/MwRs9rheS6CMoVeiCeMfkICqMSp3HyRfIyCACN42OqYc6sYGHNkQ9APk4GX/
CuTMyLy42j1CH+AXMEStn0xHPtcqUbd2FM8Z0lyfKllwjJkjuEDNw1FiZdQ2n2bXkqirum/qCLyy
y+qc0C0otIBol7vV80fkAGRfi412vxUcXEukLm5dG8oGSRVsV03kCwI69o3GOKZ0zqbsqihVRojo
1wY9xI6IxpGxfkGPxP2f59t7xbBvuqpQVLWUaPGEBZztKHZ0gU0Ive3t/vE6dCWh5PK2zAPskdLZ
fPOcJq42kYgzm9isBaBJapklWtV0ua0YwxHRxYWymY1iXBcRaB0JYKkOO5PF5rCZy7uyBfreyApM
I+NcrRmP11fVlAFTCVfk2fHlDqzMTGvfLGVcy6NchdynqT6szsh6FV75PyVp9id0quauPJoLxot2
h1IgT3VE7h9/MY8aaxsp/6G0i7yM8yrcGsHdtCI2svzGVih3rR/tN6Z6zkQeloLRifahNVdatfx8
twOVLLqcGZbPcogq5TuGOZjFLFot5NWfAM3oXHTrwSWT+/SLEc5sJieuFaOcRlsVYK2VcMqA7i7t
2p/K26/b1r4Zj15JoHMGywDKBHBLQxkf9660iwmGgx8f1skTtC2gc899HEG2emRVdhmunk4cFMq0
LEKCRYzde2YzJMu90zOzgjSkNd/jpz9bys9jtEe+GtXI4SIrZpYB7g5pHmZV7d9Eg//4K3qcLcoC
XeHCzzsFeTFQmgAI9iO034DZ8sM22z3rZma4YHqAVgL0+KQla0TTnOPzIwtPmuWl6CG2VNCaDI06
q52XiC9SO9+1xCdxSKSQyAPw4vsUQQDrNDPXkXIYVZpOEiAhVpMEy/Wyi6yVuPsHyIZ39+jc+Q+P
M034xA9Tri4VTgDiG98RrEsNvmEFTOF7uKpfLFfFuKNpjqdAGZU6ET/Pm+L479Gv8D49p5dyD1/1
/3AQKAdSqWKY19MqzkKQ+Oo/8+6r4SSCGZYkeEBBLAbr5G2Xwjp8dPJAa4IFELGf3hiZF+f04MoX
1z4cPgf0mEhvjOuFThfUeizNhQYNRzTVvPp+gDJzae+MxL5n8V8wQgOdeqPUedctsvS5d8G59JAe
YNV1NivzV+6YTg8MeomWg/UZBLR4PJaBqP6G2tYjygWsu2Uzm3otinqhpHldzXKBY4aeLgCT4W2O
9G0IEtSz7hHivYEnBWw94OpZiYFYUEIs50KTP6GbOApFAYoCEMLJrGbnuqaNDim8YNbOCsYj5hM5
+cbLgs4LDEoyKOkMcb2JRDVS42CInghGLM8uefGKH4i7HueXx+y+WpH5mRNnmyAO14tNRShZrqmT
pkF+Sgp04MhWEJM/eAQw9GQFDDoVmwB1JuY4afWdqK3ndoRee1Z6mmmjlE+ZVU4Dy9Jqo3hiLDvJ
fULniMW8xFmhCc3nJCDVGQs15DTOK5pH8O68ZKhEB9bDviOyRVBcNW1zl3ImKxnBMheDSngMwBxd
UgmiX9c+HOdjDxI03ArTbmWWdaf7wHFVMoEzxTPvMPhA2iPn/cpGwsr40PuJtiMFiSVRwb+6JgPi
8WvmBcCxozFL3eSJzZ1AatUEm9hwx+d+1BJusDmW/VAxxTd51EthDAR1HJV+8kp7gEdITuWTdldb
AcBBBXt9Hf/KrchnYQ5QjvW/pRoyDoCk8DodOTWCMoRt10zeXB9jdFVjkoXo9cqJIAW/9MyR+4jc
vqQ29NR4zFjzYJUATQFPncelbtIMiPmT11m1X5EfmIa8LWDdmCuHs6r0RQB1EFsJDa0cIPK9UfJL
BXF0sLstYGPNvgigTqFU6hkv99BATSd7TBOzB0pnaKfgBEQWFGWOKmSlAamYndbp01iv6uXTWC9p
z0Ekhk5MQ/GjxCxylbEz9KjJNynU2ZvDLDAqeZi8xhIcCaS/3YenHObXDuh2gVm+3F5G2sv8tzig
NQClT9R0g1rHDh13uTzC4kczOo/usFccgQC/3m0dBXVFwBgfW7exS+8OWLWVxx2VfW6VDuMdtnXQ
sZ3/8xkG3YSV8BLm/3vYS5rshxkTDJJq1k1rD71K0gQ4Mj3RFlPiVUb4S8WjlPoGT692xjdpOED9
bF9d8D5/673qgWfYKn1lfJNCRU6iICdLbrSTp7de1lpCT8QxttJ0eK/7VykubX5SSGl8yKlC5kEn
ukjGtLJvb/W2+f5dYioDHKiqXis9VL2cTWa1g/XDKUcdlEUj6ip+eCjKhBt1H6Tklhr5HVRNOLMF
8NyiWUH+UEe2NF2WwmkrgnJ1Zph8ZtW9O9ROOQR7Oa3MZXH1xemMu1aYGKdr2+8ZqEAJiqrKIvW2
UhRtAB88jnDPu+1kleGhNUhX2IHAWGyWIMrBNkA4a6pxxil2UFjbH3pQ9d7ezn9jVH91oVwsN4nD
mEY4Mp0lggJCIIKjEcGKfgwZie4tBQU8hkQqh/svMwbSpgC4TV5WDEqiLoS9DAaSyYuFgkwZJnS7
hmTD7z5XTOQmh+Au6RwMSzM2bd2Ub3fJlVjKRS1qOCt5hLWcwECMh1v2EsoB4ULWKd204X/kfGsE
jQxV5xsZciTjh5652Zkb3PkpbT8tOHobwvfWqgaJoGiK/8bmyNBz1eObngDSBZiNhjLXZ2Lg6n4R
KyVMMhXLq8e8J8WcPVZ/JElxFq4FX+ngcNMTF7CsaD31t4RSDjDrxy4aMwgtxPxe50oTdRUzKQ9S
RhTlGA7gWH+WtWzP47xGhR0tJSPmovMd/7IquHeJN0D5AoAyfOGV2sKi16O4CHD9Sl64UnfppdTu
gvZdqB2ZH+xem/f1WJNQsqK0M4sGFGLC44BMuBiV+zQ8Nsu7Zvh9FhzykHE90A+Xbx+32szVx41N
EnIYMoJfUxVHCXKrM85B70qTFTT+iCV5EOZ9FQwMU1hP0rdd0QRVhFNGIEWnJYt8zfyPq9ggRIra
7SQzy0O/4Ywfy6TYus6xEFbWfb4lkbIDaY7EBrgDk6c8crtLcBYO00E815axZ8E2bTuuK+XEr2sq
5nEW1RNEtbktOJfAUi3FvbNVgGVkd17A8MTbocWVOOreK+q4SMDWNXmcYM2LKSyW6nF/uNyqwLDB
HDfZdFZX0ihrjnQjjYGIPHnIXe+Xpd+FtSkpIlE8NXGjyG9lAX/0LPGlWQjpOrfWpPthwXXUSNZt
f73pzzRQdKFkbSiYOfm6zuqicWUViviU3hUHX0GPn8Qwm+92qgKsSTNWDmBewlPiq4iyrSYpLIXZ
e80coPKsXKi3dfjuEyFAxU9XBfxG+mR8vjp/y9xK8VxBgBYWF64x28kJ84XEsl3XQMSQ38Rq+HVb
5KZOmgKkc4E3FABYf9UpmPmhW0Jp9qTXEW/exJwJd+5PCWtmjS5LwbdApStB1P6IfCfz8wxBON2i
2X2EE5F287NkCSQ+aIBrivet8xuFPpXUBbimjPP48aj+X3ZQ0/G05rG8ymfT39UCG5jonJQGCyyq
Zmg2ABPjrIAROHw/E1BUx2CouvLiqTRkixHUbaFm6uzluhkMPXAUbSGx2om1ops7dyWHOnupBCKp
RlZmL7nwKikalwNF10vD3/diyVCJHtL/1+ZdyaIuBk7IYsD/arM3OSmaLTuns2Q3RV+Kbs53ZDEV
AEPgF+q0BdHM1K3g3w4FQU4xIQiEmRH498P+dY3XPbjaxzo1ylTIdXwPnkoZGMHUlmgsrbeF6Dro
4TBSAjwMSsg0ZFI4QogqO11F6nnBLnYMt7XhsFdV/kqhYmdjKetK5SBFTl4K7QGYYrkjIwbKpPcR
UNJabkqTwtjP7/E6aBNVXAOfWSacg6+ayZE+D2IImVrqJMbPEcX27q4yTCNn5bQ2jFQRAOIj4T0k
8gINCDMLuSxVbT15QUqaCzh1smNwag7G+bYX29gqVcVZW8+1qGl0FaIT9NlI23TxqoTHmvWnyvCW
uLZvS9mIj5C0UnRwLqoKhNAXQI9ezGlcksXTylP50HgVtMqrndSTmD9NOuk4MJrg/xhiv28XxAJv
xYARCqpOF600BIxaWkA7HZnRU7HvHN4u7QWPIM7+3TtSZM6eYLOSWt+37qvU9c+vzpial8tYgf/b
a1FIFctjkRB5MhXpEiaJ2cU7hpJrYPI1JPsqjrpcZcAKiUoHcUvqBJEvN8BwaS7DeAgeUtC/apwt
SzYnz7s5mpAz/PjPxNMWFKYqNxZdvnjdT/1pVPEo2HGaswM5nxs63URiBOALY2MZ+0pXs7p6iaoS
uLBeEVemzL/W6sv8yiMXNI5/bqu3LUlZYUp5Rdboiojc9hluCw5m0j8m3BMfvEfNHyn4jZG/24I2
EnrYRvQOAhpBgbF+JtuvrEY3hj6u5mjxkl6z6iS20zomuHA5JBLbwalLswoycFV6s8DdV+9D1zLg
C4Tv9+/6BQpoYdfRGDRqfrXbJVvEau6yxYv2pd1FVhntqrWDKHiMHoxDYD72j8V99Dt9ua3599ht
FWtIiC7wqEXv5FexYs53vBHCfmeVqCrpRVdYHFkmXZeZtXYQH26L27g3vspbt/xqoUWMIeaNDl80
8z63PLY/ShP5U95SY51Uyx75Esalsb2wWFBDRv5U12gA2kqT8lKrysUbnMFRbeDfpWa8/trLINwC
HAAPssbbWm76oCuRlFPQe2lqw7FaPN4UjrKlHZQ9RpgZNkt3i8JWsJR/pdDwqI0WpkO0QEpvFyfR
BJBghGrs6eFjIG+hJZh4p5uZW1qxJbHGHDeN9Uo0dRNrM591KQ8X0C21Gcs1aZeGiNIpmve3V5Ke
4/qmpEjZi6F2glJCksy7sghk1nyxlMUB8W2ZvRbBpYoUuxlckQ8BESfs8VIw53bf9R+3v2ONSr+5
+SuF12vgymybttDbyYARGcFbbHykE+NcbHq6q59PRcX6IiVdBLAj7GVePejBcyadxNpKZdbbdyOT
oyExiKOAMB9Dxyq1oEWjBG3WwGomEPTKz8tuItWu22WW5pwKsDcJJhyBUxyAn9K+MKVvXZfX0ql1
HMO+BUcypKsHxUH1wMzNyIn9ZqeBVmYtVkrg02ws2U98bo/ZDZwaRiqLbv34tKgVdg1xJB6tqkF5
oLwAWHLYYqk7p7W50+TodugoVmtXe3FGblYdzU4jSDmLmTOiEm4ykx1b7gFc8bIuChLqpTRMHcpf
cztEw+KVzx243B6aS3EWf2iDVdyNL+KxMyVzwIukOI6njuENP1tDaUO+lk0Zmgb6oELm+8Wr7ZrM
rug2++Y87YM/g9feI+0iWxVGMkPzx1tlPit4BfUm+KQT+8m9e3rSSWwa5kNGwO3z5l5aso8Jarzo
ArF/eKE52d5dcyc6itm5j0/jUX1gxZRbfuf669eA+uoY9kumiWWOlcuRq+mOuZcxUeRW+/+2QLoh
YUZVlfD6p+LHqsVAftYu8N1h5itllJud1Oo7EI9ldiUunJ+PfUukoh3MUq3sTCvrfd70CcpDoeT8
770OaLbxAlHRZoIA/qu6HT8Icx2LixfXP7XoVGQM7/rd60BJAzOB/ArcwNMxR8brQiBHiu51snlO
vd4rDpl/WwW6ExXHzcDUhY7LVxeRfaIDjFhs5Uwbk8DTn+pn3o6c0sQrEVzFvCPuZ0sldkQym9Xg
teHmIFZRDBEAFwAnpbsjlIgfilZsAs+pInt5yYGNMmA2FyFV1ppuRea9/AJQYz6wlgSpIxbgx8bl
DPkqIisccLgZmdo6Lg+lsc+7wDsamakexGfuLn0vfk1E3Bvvhj9a5aU+d26ya3eKKZ35u4Jx0r87
GUOXDFGVdV7WsOyUm9OjlRRWVAMvzFNL55AHOCvcGQkyJDRHkfHE/ExTfj01X6VRp0boKsEoQQCK
CnVJuFP8gwM5vHES3dFWnPihxZxE6qogHkVakFweVCsk5zvMzb/cCWZ+HveTzVuiM7g8mgIWW4Tf
uW2G3+9vA8EtcriiAYJEg87VG9GSamUaBl5UYLSh2/cz4wLfCFS+SqBCopivsqCbOMOTXc5RXlu3
fKrs9ml4MZ6auxJUlsI5YuXSNqLpr0KpyzzI8wBgslCrfeiOiwtLtwu0GBb/W4Sc9RQjHaJqgows
Ai/Tl6Y+VhHQW/H+mcSY9PVdbkvpvSyk8PS3N2rr4Bq8IeHQaNgn8TOcv3LxQdmNnRYJnJfPJPCj
87CXjtlj6Vc8kJr4fbCL7mZPeZKP4Sm447yaER7QLhEVRUkzVqIKQ5ZxfqltFHJ1mOpK4jwOKbow
/lVUA8nKmTRSa5Y1Q9ktYQgCkKWDrkhlU8ICfhbVckkwPt3uizNul10eLkQvaitaDrfXlXYHq17X
oihL6eamEassDX0pCPbxpPeEqzmnbpGoC8OcJMgS8CHriUI/LmmhVLQ3zWHVFDn0ay4nHUDHvrpP
4W1hoh+3tfsW1P1Lkry6e9QoBZVyt0hFSkUVcbCHjAyeaFbo10ys5oiUboagBY1wdkNKJz8Z53bH
kE1X3GnZ6y5fWawKJNik7yEbAOSkDy/q4o7jLgQI0lT9CReBVPGv2yI31xXhuyGrqOeoCuVt51IM
tJbDugqdKypWPfGEf03KkGjBw7zXYsaZ2F5dOE1UvOFDca181bBMRzFbwOPpL3H2mE2lVQ8FEdoQ
abW99BTlj2L8FAZk0o91eUqy+0yrzHZwhyIi0UyG6re4xOT2EnyLKz5X/e83yVQFKBNAZ60aWAMj
IkgwnoJD76dPM5ig96lXeslddtfvKz/mCbMBcessGbyEch0CpDWn+nU5om4s+iitQl8hQuMnP6uX
4K069UDDDb3psEhOC2gvT3oCbes+YbgMuikZtxckXwmn9l4Y637WKwivbbwV7enYnfIfqlmaqR97
SmQiOJ+Pg80/3nHngSNjzlj49SRd3/SQL4OcXecldH0iPqZC8FKGe+xHOfTDws37UxvdT8FZFOb/
UAx1oKVinIW6h5j2z3AA3+ht66HDgU8lVFkTNQlj0cj3fd1BXhHiAgESHK8+vAVxsw/7lJHQ+0y/
0AsFXh4Z6W/k9oFN9lVGBAhWvLOHyE/2uls5+mGx8kPrKzufs9VfrV9iePRgWItf3SckOAXI0qwg
cA2KVJlvoKZ/W+WtAyNff4/49XuyQq97VehR3W6eB/0ddUBS9lY3/2ze9Pppbi0YTzPaXPOr9dKe
DBgVz58U5HZuf8fG4fnyGdTS60ascbGIZcmCgBjBQgzpXuastD9IqZsoDGnf6rfYaQUFFgOlKgFz
4TxlR00OJMawnGI/KgmmL0zhpSvIPAOpGPVpgkn/jlS2fJpsJBz+zEfeimpSHoOWSaCwbjdlDvgQ
pHdlhBeS/Bn3XN0So5bNUqSOIDeZHkWgr0t3Y9iYGE8l0S49IfnpK6wnAE0ht/oKBSGUggcYnnjI
+XzdcmEyJHUy5tjPW09z6qkkmtNoh0R24vup2EmGI9eWGlyy+Ffo5CTSPbyHSp2xB9+S6/RnrKfx
SnUuy9MxVJfYl8IfI+aYK/SLBu0pPwc5qvfHvrqIlVUVtir34EB4uW1vG3elirw+eqgxqoEaG+Uv
pyYK4aq1xE/VFz3SSKCYihCQ9L3UEhILgV1Us3Vb5OcF8GWv0ZcA16JpiogMrUq/vQRFrKs0qyd/
HeNvkR5RzRZUnKI9nFVzAb8oef84v81WCoNcyEtDUisCMPJkV+hjWBCt/ObMgbwsIFpGQzHmyQxr
xMMIrJAI7gFnUiFRBlhRzLwwPpy20fW7kQ3QJSSmVIWm6l4qI+17tMD6Q3WJuZBUDTrNdrdlfHO9
qwxE+ICf1kURNGJfjSEDMm8YlMPk9xqI6tsCncOsLJFAIwdpePOvuT3eEMFsDj0oIX3HjZkRRTMo
Wd79I8jQzNfGWn72drhD1lM0PybyEpN38K6TV9kmJ6ewXHWPvl7ww50MIhCyB3bhz4FE1ssAqjhA
FkjEOniD+QZkvcPoyEQlZ6SG8IAFT8TaVHMnuPhtY/0ZzB9/VghCBbCUo/lHPcmg0wD6Bfk1OAr+
rtk4jzoGM8BcuAcvOZJsygkpeteT3JfReivIE+jKbdbU1rdjQK0IFcLpDY9O1DnEirhLe1E4i/8J
SDvSAjxT2xsFIx8grQtMn4CrDaDrktxQjr2sQdzRfwfMkJWS55Ls/V/ve/fBB2vXvrHxj4eJux+u
97txX1kTQDLrC6jrN4+nJB8FfIH63lmNp5r795Pz23HOtmXD55NHG9SKKgE65c6+88znHWAayZkc
iPsDRPEsk1xDwlvrIX61enWW5VBb8DUpqe1XzWwZLud7iP51f78N5UVqnBgjBHTNHpDDGS65P/1v
7qfa2yV44mH0+8Vuj/Ipi++5CnDixascMtzH9xCD+gjK0be6Hgt5jY8oqzOP5lz0OospSTqCGF2d
L9EvLjiWCnLG3DFE7w9Kx2kBnBZWcMdabCpELYYgCAsZn+E8FzjU/uupJLwJuAyAn87AMcDhM2ED
r47z0OH+91z7fHC9R2BQmMene5zAX6zt/34TC2gnkddyAxLLMu6Fr/sfDIMxV/GQ+bmI/ph92z61
JSh/3uPiRcAlARagnPdCMETO/hiYfItu+5Z0SJu1lpFkjH2iiclW9wiCYfTr8eg8BFgJdTY0TktG
hVsyfx04t6xuHx4Li7vLTpMFZjBll+Bmqi3BbXb6HgvUuTpG2uAsrQal0tr5k/jdU8Fq+99YIxGv
CsRpIroVESFRa4R8BDj9iqj146JEE3NZhz4uI9DbVgHvGmLQ2aIS1q4wT53dNUv3Uy5EY18YJei6
tSyzsrmIwGwmxnZhzLk7tiXn85oa2kvMs6ZFVhP6ep7xrTIIfNb0KrJVlKVPorxopZi0flW+9VJr
DfljMrXm7avyuwtbhWCneMQt4KCiwrdaM6J6MCBEXbO2F2MhS2miTq6WDO8BhKT1Z9EKoZwM/nU0
vq728dVAp1Isa6nhpguiGlDzAORbWUgfxOK93IfCj1Aekp9LNGW8qfLygAlmrvs9z7qauRhNCiIy
znnhNaPOa1YMkuT3Bqyrd/PMxX/KLFUVUpWjgacxKNqcrEI4PhplcFqQ6ntuirHC6OKopCIZmgFd
lEPDDeFOQlHFHTkxnFyhXwqMw0qJYiZqNEmkDjI02ih82rvzAlsiwVRywj5ThuylHka9sDKpAcB2
Msrdr3pKdGDQ1pG0rwpO6k2hG+LEErVseebrtm1TU6vzcq48pWqnGoTGscAnfyJJC0LM+OmBoQ1o
MW3HxSllpSj3cW/ksxOn+igCfqLvk4+55xQEc5LUdFaiDAsiiXjmOlMNu2VuyJxKMSCWqlRuiaBG
am1lbZwod3Kpl/m+NYCgQYQqrlISSCCxsFQlWwJzXhJ0X6ZDK/H2ICHaMaU61XNXXNQ+3uFT0H7D
hWX3qwthPehSlsvMRHVXQJs9j5Y4XcMPJkOidi+lHkw41EoXq0d55Ba/yFsh2kdCMT3UK6s16Uul
8qJM7QZrALnR/ZTz4cuS5N1HI+cib5Zjo/hikhodupgW/bHWRKN2E54vAUk3A6bWEuZBsZQyHVIz
rNqkdadKB9dT0o/N70lQDMFStLLJLF3nQcaQSXOSOHMspQHefryyr7pc/F0rRsC5hVxwqD8XXGrH
pT4tTqGt2z1JvaYQPcu7yGx7rgtdzVDyS6DxmEcSYyUUiZREIB/tYq1dkLFNR9nsjILPbSA18H7W
GvBjY5NWp6KIskely8qMhHIsxU4OelQQQc5Zc18GsZAcl0huoFMVdW48VoFglhwvzjutNrrjOPGz
YE4YtfmdqmXM7aUyyJFVbTqxdUpMniRkLnnlV1I2Wkm6scwMW+SkTCLNxEv3jTQGiRkNSjDt+qbX
etLULS9YhpxGP8tc738a0oCBpP+i6DqW48aB6BehimDmlWFmJFlWsuVwYTmsCRIEQIKI/Pp9uuwe
tCvNMDS6X+qFHGZvbRFgp1GyNu/koG5pQ3nifk2TsUk3lamegbudTgwIQLOQzeeuAVKdc/2V87RK
2h3UX+yRUzRnvW7KybXeASFM64bGLkY3I0SQJexfAZvk1CU6FtdtYZR2GakU/mQCIVQ9425cFIXj
obdzDaV8dlIb7/2sLXms4I2tHw8C39pA5ayAYBRnnnZgYtyv4HXzJYxJ+eJxGV9sYprrKqFl7uTi
wl83xQNplzMg8o4mJ7i4WZns/czn5asgDLBigT1GbRoaYFnWTfj+asQj1lbBlt8S4SvcUVrt/8Eb
ITEj6ey8n5YZr77B6cfbzMBLBPW+OdbuHJUyLeCrZm2rY1XwDAXP36nlBsbpOOnfQYZwR4mISJgR
BXvAotBmH7baTU334VW7BdWEo8VVVB6fIHI8IIlIW1tv1XeyZ1Lf6GJXBxx2Gc/+HAUbkl1/nPCq
II9YWA7wgSPV4Ou2FcJ+cnW64mrxmaCkNan4uxq/z521Fh90Psu17kwh6NyRbU6xQ1olTYRasx6/
QNmxgxAZYR5orUWkS1vlovhb6NEfvfSswZcuSwEx4qjp1wr2xdgDgih/68qg7zsPxc+OJTP/ImcR
fm1+5wzu3KXaboJ93NS1mcFJVst2tMJrln08ZCgITWr0PRnhQmm5LFGwTLoWcjirM8luC3yavxHJ
3VQwfo1JMWR0n+ZPEMAe9wmPI7gbzIO+9UnGaZfnETfC+caXA6VLLHpIST3m5Pw0W5eMIvteUqPy
TmcIY20bHZNmkGFKdTvPR/1iF4kec+GTvZMlW96Z2CtyrawU3xqZEX1XN4e6nkmw21UUO9KjcE8I
v6xKNPUjY828vOQJqkZPDpHaFkSMfwh2Wj7wIVi5Wr2W6+Nx7qq8noGYt2bj5DMgYb6++ZQcyyeS
WEWhFMyzK5xTE2x2qPrfQUj72GaI7fx92KoxAyCC+VeALPUtquXI2tTVxYu1ldm7Wlb6y2lWsCLZ
Foqig6s4g3+pEom71mgaz2FtLBDleQpW3OX5eBS4E9Mmr2ReS9cu066+aA7i/UZLS8rrUcTxKVCc
NF3JHb40yUX1Oxxy509nsTvTiRUeg7ek0GAr8mzct8dwbPXjVm4LlPh7pVifqTXlna93Y/vUF1N8
IMYz1rOEurI9YiblICfTgExHCvDaUTyfW1dCwYTLuCzr+GzDWH1Bp+Fpu6JgnA+C7RF/T+d1hPfb
TFtHU6DIHcv08QNC6OpVzZ79wMzmFxzQNJvbopmD/nT4cbc3Lkh44RBpLpd9TtADrUWjwOqckQxJ
Yg2/bB9/DEvw6hTvOK+Lu3Qym++ydEmad1hFTtLWU+qmvpDaurYm5vw5FQkuwogLXbUJ8fmvzG0k
6yTc/4/MbSK9MAkctx1pMoa7YteN60APzjM6dBunN8DwDe+FPZjvHMOWBxQFVa73U+RT9eJmLEhr
N5FUWES4JQ45yR/q7B71vIDIKamYhFsPD3c3Nsf2Xk9lsnX8CAQS6XUyyzU3Wy6HZNLTv1DwsA1i
KaonCIo+kJOs8rxfPVlNe5R+xws6Qy3WjwBDdU88gmPXdqtIYropw1+52mmH3iElaGmC1szc414k
T6Rc4vhwUCvYrbD46TWMjSuvjirzpZpruXRu3I7kspeC7w/TPJMHMk7bX7kU62ssXAy9YStkBeW0
2XloJuNroIoqP+6aM8/FJ0XiRzrCJJEKgRgAQJ8qSx29YGmte1lz46Y3lfFdP2G1PJuQo2fSr8Ko
GhuDwZ0dD6VJo8NpHmmVwWW3J/O7NCEBmpuPoJnQeaDcGKSr+T4n6FK7aE4DYYfZ7DflafLvdOsm
uwjni79BBTtjT0S6NPQymn1Fr4ceFEoekTkseWeqdBfL6XxvikQ2g6r2eoP12PjiNqXpPr2esklZ
X2+7xKzGLV3fxjDSqU/iuHyF1UT5fkrGNf9Uuepc+vOw23Q9mVZQgOb4lXcYaDAE08Cd/EWmppre
RrxDoiUEsrDe29on6LA4+id0C3Xl45viiKL+LPGpVO+qkH0zeDp+pmNJt8t44h+emUm8qBkjZttA
zvs9oySwLoOh5vVA2NefwiQ1G+hYixcB5vBeuRqziptX/jaNSDW901Ykr1moQQJ/HLpoK9e0/gtA
gf0E0RXjqxh5jQ3rYtrRPlhdsEvC5Ll1zFI2d8WmJqzllQ7pfAodw2MzJeFPvroaa6bnY296buYR
YrtS4x5qHGIZkoxRCiBEmcRfNlIYy4Wy+p9Y1fh1rxw9hh2lce2yuahNm9Xw64Ft0tM8jKLKWOtO
AZo3SicuKGQJcoGWavq8QG2ExiXZ02ecIeXa8jrKHyqizWmPxmGoiLPHexT4ecZWTLjKbe1n1mD+
WF38j5pqeaF8PGH2M+JPg6o2DvvhUBjnBWs9PlqN5lsqixJdBymlhbUgi4/NfDDMLkl2iiHFbvrr
ZljzYkMl3rdAxyuXKRgd0hRXfib1t4lw8clh49VLopNx7NZ8pPmQOU1/NiwBcsPsvuB2IEi3T5Yi
57c6YxVuqLIlu1ZTspuB7TbI+9Qmmxvmwo9J+xFxj64n6jzvj9xo/xmXCP33XGvA6mujCdimfSP3
U4HBeCgC39/H1AIEZzXa/PZcaVO0hAX46RDfW4fBBN5UA9eKYbzbhYP9rRjzuS+sSlSPYeaUaN1P
EEUA1OHiWiu2sY4sVbP/F32Fa54dE7OdXmaxXN3SHAiwznD8PGL8Uvqql0LcFZOe+S0jLk/7NNHb
8VJBmynwYuLMWq/5RNzSw++NpJdqzdZOJhaBLy4HlJJMH51Gmq3o0ZKQVfC3awzSraJ1mFucneV3
K2XxLTMLBo4t9+neknrZoY8xzn8mVjei9SXnBTgASO2g93dBd1EhtK5V03YOBSo17VINwr0tWSEB
v/v9mNoyzezDVMBxLQqBb9XkXn1K7YyVKudB6/t9tgFKyRJC2/asyXa2PGkCyMa5+j6lcwZSQEZk
O20hCtoVuWyeQqbyrV13LAltZ1vwss0PwXlXr3Ma0BPZ+Gecqo8lJ65Zl56Z0im4PTb5ojgnf5Pa
VsDYGidi74xeZWfLWjZ4KFcoWJt5Zm9wEOYvx+pNPeSHro52J1OYWi3S6pGwppi7mIMoaWHaBj+y
mxmdqIeM/Z8GdYMciNzlDzt+dnaJK9YneMwwtouMi/9c6vlnytkkh3rTeCWXUtZzt6Jrmrp15lnV
T7A+wEOxSHymInfxOUnYoi9JikKDirJXX/DksTfnWQ2sLmET6WmzKkgDZaqfQlCTHtYTjuQ+KFwA
/A7ln8WUJ8sw7XzGCOXq5T47U752SblJ35Xeys+2BLkw0aXw+KVoYDHGBle0zPmEtejAzTeTrctr
hehs4Ewz2uEES32xlxBkYtqyLdljm+JtmNsxp7hYIt34f4vQNLnkxYQyyFzdxKEpT/Yn2uN8NbPP
Y5+NgDjwvyzLA66sRhghLdVnUWBoxVWvyBvCOfNfVGUqQWrsUsJnSbHdqk+hOZha6qbzHdU6iJ5P
Cze3sWKx7GtMdj/qdcyTwS+leBLzGcqhISv7ETGtAhayhSnafUM71K5srZ9gzJVIJFgjqm6qydy8
+sJm6prPnK09rDCJHbwt5iFPUYJvAkwqlPVarbRN83r6QfPcyXsME4qiJbTALeeaYFyFsPJMMYet
uxqqSCc6TFnJb5tfYjV4v7I/++rEswIezW7pzrP9totj3962ZlpxWNvkUJ13EiKSdRdi+qKo1Mjn
ZafJe6TLCXdnqNDfA1c1TsajaN4nIbaz+zhCqzY/E6wFDMmGkWUS+UZv5xp2flVjYbILZeh3a2xY
XzuF0JgTh0dGi+4glD6V04LKHWRyPOmUKjTXnKR47wXO2HZUJGWflMbuh4dCWwyMsAiCH4FAtkGv
DwD/BtsxO5GTQu1HpUzhkt1YLtHEGpFtbYlHEFB7WEZcrjTfXH+wkNfIAsYc0AMbfsevC1eYbYA4
samw385aqdCZXSsMYwRU5ZMgyQEExgCOapsAd8d9VtAwo6Myuu5p1lTwdOFJSDuq84m2B4cvoa2q
5VDthPF5R4U6UvlQLumY9Crx6+esEc3WYjhCtTsTmWedz6Yc25qrCXp3fkyqGkZ1cmSsCLlDnzlG
S1H65mzwdOHnm/QKvaT8MLW0MRvJ3h1rCQ4BCDuI+xrjyX/JqciPcy8MvZTorg0OTZ5n7YhnHQbw
0prmaWNTMwLs59XTpiffACYMVKK75PgaKmNIJFF6SuvbmhXiZ0P38z0laYTjw5HwLxVnwCyTWcr7
PA91V49xfG12giceKxBx/lXZhGPcQlHwjSy1w3xRcMBfDSCrHW+yjJetRonG8G4/qt4Jn+UF8/QG
cdiaH+WjRcDXeLVxrdaWpDNqrOW4o8O6kAUcfazs0fklJHW3jMj/6FgozY/skEENbJl03mK8BtrD
vD1/1d5mf2XMSsA3skjf3B4PBJMd6I26SuZ4mVXFFDY6lYrjDG0y8cfxssGC8I8OH+CgFijgx5R9
yDGUlZ0xFG6AtUF8W+JnDE+jiIRg7nIVHD4pV0+jj/U51EnYpn5dRJY90TAG03GUg//WjTdJ6/JE
PSotM0CDszq+pbRYs6tMTvNY17ua+6iA07QzOxL52HBesltZuYNe0uiz9LIQBz6YcSHxktExcxdw
PR5ZJMVH9htPdTL1xNFsuTnU9uemWFbSp3MJgAlQUoVA7LNQ81MRyTI/+GyRU3tQigQV7dWWtjzW
c97F3Zo/GTN06wtAK/XQpBCEdhsVcz24PU9/1zC64t6cfHfdjG4nHc5sOnTndOq/1a5yn0VUDqdA
uinbpdOufxJLGnSvhy1s7+RaoAFgy4rTjW7ld198QJABSsg71RDl7zaVsL3bIs3UQKQtbg3QnNgL
2AJoKydBb5XFADI0zSrmq4xC1C2onwa1dCL1Z0TqN1gPzNBVqdYFlIYeoYoZ/KERBzaJwGfspNfX
XfAVkLFXZXVdTIZN4Asaq7rFEoOgAferDAYdWJ8UQM28HjsqpgTgsgCzeml2DWR4x1zG+nVq4Gjb
C8J7iDkFMD3N8ocj3yt9m6aP0WLnAa/YiCMCYncAmtDLVUKbju6h2nsr0/BzwVOmOoc91Gh6t3oG
rtWwrfcuXe6JLQWBWIZkAGFwEfn9wXECos3KtwflOKCcALD0c57kXncNprabLrP06LkKiQf2LdQn
w2yCj1BYCAoQIoF4nlPNf2pWowZOMXkHqMNj/7FFFw2ThOkTrcyulraB3dJ06YiuDUiRqf/RuSmx
0Vy5I7mmWGuIYPAIqX+PEI9E3tCICNVRPKN/HG4XuoKYs+paReDC322mx1/oyCLWAyxhZqLd9i09
birQeQawmwhyv1C5+8vp8K8WTBI4uDqze4p0H2BTH3k3NWChaGPVQ91f60shj/KN75Tf+2ktYTPe
8r1YOwuP7PvkAt9eyOommrT+TOa0rZeGQybJIaDeQ4gRlJUdH5YTqEoHfCUr2mRV7uw1H8PWV4CI
v0fk16OlVYt/nUoxfi/YWfzZx+WU37lEm/l84AgpvqQ4tOPdOXLKnvEpA+vP5ChwtCGnLn1IijEd
f3qlT9wwuW+f6OaF62SzTqrD++UQbpZVO+8nJIX80DBO4WHIZf1l9zXsAmPiBJqTJIzyLW7co6wJ
cQBjTY841b5bjRIIT6iP0qz4j+tcPfk8HOpuSo2iCLpS5S7f1kgo7sXmyvmJL8tC+gJtLu60VvPr
uqoZKixMS+7vKhdTAyAHWYAxHyIPUX7SGdK4YbA+E3EZR0aaDueeR7qIdcVk781CqhQFWzLSE3Sr
/h7xIPQr0HHzuFcY4K4cXQQbJu2W4jGeXv+e1lpHGMJlbj5na4KUhIxFAQQb0yJG70bVYOnxm8Sd
4M7tN1OGsPb2qIK7d2CrUKY/8iXQuVH7KA4dt/cjlusM5EGVsO8CgYfz89jy2xpsIm7GKeiT26IO
ZrxC2MvpsC9jjRw/hCWw+42fuF3WkeQHet1yaZeaJ0j6qEUBPohm58dnynG7/JYgYkUoj49nRVk9
ALA7jgGdaeH6WtryaHOqoe4iKSCPjhtXbq8aM9I6zDXqaJ9NfNwvxUKn8Qp/SPY1r9Cl4LLVM+ln
s8afDFmf6CHtNo5uOKEhM1fq3brcmebI5UOgtS17tlTL0pfciPmbP1ES75YR7c0IjC9SRlscE6b4
L0vKBKq6k5Z3ZspN2TYqq3/A5Uu/C3Js8e9spmr8A6QuVC84XjMMIVF+KBO1QJPE6H5/5kpV4K7m
FV2sBFKD1p6R25HnCkCXZuoTXUZAW2AFIFaMAeCYzpvzhkqlk+5spIr/tFOneCAFE/7Ctko+HTPd
IYsjZ4YuTR8nEgWZTtdu3jd5vnL0Ie9kQYPXxbJcv4BEB5XTcaIiuW/mxtXftjVFEtJ+opc4EYy1
3sUTt6fb6kRs/XQkqrqWwqviqfF0RpbIxo/fdM5KKHKjX3m70Twpb7VdzVPlj6Vs42HoUC75+Tim
s0yHbUTLN2RKnA9BJbpsp7GBPDKXevmbMp5Uj07tNgEWBSAMTWoZyg4F52D3Wea0fsXqqACeQ4kE
BsuFo9mduMgBSYdaAOE0NcMoksJV4aQ479K9Xr4w8GbQy5MS8k/rVvO6WxVfHbrr+Q6SBsALEmdj
2W6bwkTExiR9x8WsnzFhhEdufPnTNbhZrcqZu1bzOdZtVYrjx1k0JmtFsaLlYnuJZPYGyBpE+tts
AJB6Xb5Q4JgCeEFZwfWx73VoAQJE1VJfki8ckDtpoeIcUe7liLPAA/UPbbPFClGvyZxrfBoFN0qF
Mxpv0Z7GoUK1/uLjJn9pwHfPizPow0iiVZefZ3E3Y53iNGwRk15HucFnmvNV773IXfJPCpohvnfb
6feVEfVrSjmx7YYU9tccDVbeWwzdYThSrV880kfGFlGq5ze7SrRqWy2L4WRxD536aDDBX5T8nZUn
hnJRMlA9ZcrGd74eBZQOH0C9weA9BIgeZvSy++J7Ftzse8fXssH7kOu3Bhw0MCozRygJAaTI7mBb
8z0yKCvvVjT/n0+YCN+m2YHDG+lOdDt6F59WogFB08jcr2ms0O6zeYVwgwI5uz/kwsuLp3K5Gw8f
QamBE0JGBaBM3EcM8nhGSd7cQAEVaGgWUT5HYADvOByyP9D5gBmqwYaDYxvP/AtZcLpjYrLbe4YL
ubbgxTRviRYkAnKf01+lPerPx7pvYDDovvOO1MahiGWpfjdNMr7QHPkLtTmbL7EeeQJqx0UEpc8a
QP9qVyB2Yab6Bba2YhlQHdGViGkqvtnUs/m6V4FdWV4kc6vBQ30KXp74+zzO91loDNgZlS9OdyU6
wLvQ5EIh7LIxf6cKHEgL8FN8LScqAYQBNHxFFIT0A6T/R9NxFRPE2lF2ZF2xoonGDOFG3GkWs/sK
kW9Lu4fZ/WGJhI8ShzKAWlr43d/QQ7ocID2o7A5ueQHSbMvDctmOMXnexz2pWh+Ac3W1Cri/Nk+8
uepNAaIwMzxBwacCXLJbw1fuxuWf35odq9CkqcAiLab8IolUGSLaMvUOtv+UbeMxA3fyWGt1xbdO
P08sn8/28HNzXTJ0DOAgRhifxTy/6v1Mj7udGzxU+RwxAosdqW94yaO6bfuygtqII39j+3GKnjLs
wB0Ki5CoLsli/edcMhjPrBj9KwQC/FngYz7ZqfB4Io4PVgNDsfmuiFGfAAxMf6NjB0ZHdG2/zJ6d
j4KngHDqWN4L+uFdcaYp3jLGCjg25Fr+k+FMm8EttpRvIQPVhmcwbnfW4LHSSZ5+w2zxAZm7Choz
N0n1sFu2Iu27Tg/0Q0l6x9Y4VsORFRFKtJKzX80azAvfgCu0BtNyvACfDGMXfBZ+kVxKeYlWb9+h
kkDXU0/FXPZoK0kBeYA97n0aEanp/eR2wJDzvt9xEf12WdDyvlUsO/cfkJxaArNYoQ5xzQg0tJ2o
yH4hYdL7gz0aMM0ldgHgKcNiy/NW+pTlN/AVKQNdnghxZzcX5SWUIcuuzJAzvS1rI74teNVyILW6
yH4DizX0K0y1mf6B3nKCusIjxQf8d8YuKVkU7VC46Q8A8LK8mnDMybAqb3ABdSgJxij8aYD5FcRl
FusFkWWN5JHiOYEuAO3gPG77fXGik+1TMMI/SglqvB9Ro5JBrjyHZAL0PqTkmD7mG+ay0Xd18GNz
OU+DZKacA566Ngtdd/jL4g6QovLqv7oBAQXkbTHvFYayGk97iQvpIFzkHV4I82etayEgDj9hZ2qs
J/R+R2+vL5mwAMFbsezyq5xA0vyp8ePqYZsTMnd6yxocnFAQWNARk8j6U88bmdsI6qPq9Ylf+Ak1
LW8etvFYvq4W+DnqyVg9Y9lg/s/uMRkHU9ONtlOcq5+1pDD/K6xmARsMJv5SFgvxt4XBJwI5NAZS
iJkSRCDHI3cclKlRgAxqxskxFD6gyAYCePICe3J5DHjsgAqAq86hozujhKHeEbyoMhLxnCk+z09H
oYCNlkBPoITIoa65R9+aIyBsViMCW+ccCqIRR67o1iKfZZfpNKJz3eviLaHN6UAaR4ySxbFz8Pai
2j2GvYYBSssSvl4gg4FLPmIpH4QcpJKg6mxNv/KUfvAcKzJ27kL0Y9UqrK6lqNtNYbqVNRh+LDr6
uiUVIFLfgOPtAMfXv/EeYxXlslkDRjKYY+qRUlLHrynXOPFr4Q0ZIJ3alns9JwsezJOBFnOQUZSD
KzG1diiolYVLaopZj9z0GRcoLkL1XKRZeJr8QcHwavBz50DSYzkHu4nInoOeSqQaHWCgnosMwj+G
euoq++yBpvleFupk92pzgj/pMmHJ1eVr6u8a7QHXi2NJyDMkVYHd5nJtKoybQT7Wh5oMmnDSuOUr
ADzuMOhsWr1mOs5JBOOTb/MXOha8uatVBdLFrqQocIUBM3+b2Eb3q6QCGH1zJv5LhvGsbBnV8SN8
lx1rH2Lj47UZVQX8biFwnyuyhb/QigEOS7CgzF0g85vJFWhlpi6cn/VxGSPIVpVH/9tlxNoLJaNU
vVR1DB059cg6nysI9CI+FwgWTHfPgjk73RwCXHE+ST+GBwjvjOig0QNexAoHOCIBBAXkUnjZdDar
yrpD/+HhQxIpfHLCnEBka6O37XUSDEg9Dlp/DpQX8E3sc/MhLEp8Ga98r80PTDnTSxUm8CFpNR9p
d0DHsAP5QPzWYLh0jxo8/3kRZJ8mhCigsfi+uMrAoTdv9XjBTYYQTq5gf1sBi4bpN7+pBqqK9GwA
fchx/9QsbOZtXmd+Geag8DAJkwWIyvSuwvcVUsW9rXR6uPcT31K9HCOUeYMtRMZenQV7/n2qCc8h
QhsR4F1QtaLnDqtwTxq2gcediNl8wx4FtyFvqdzxtjkcvt24zwiPneiBKNttQjZp045xW+Y3IcDQ
dGMOewFgYJC7ALXYOT5GqXLQRVXFWQseo5R30EqG/F4ekNkOAKzncNlsAy+o25pAL+hQ63IAiCNh
McAtH+/iPOknAhJL3SLsLMubbQBmvSf1xtJ7LBeP7K+VVW0eaIRtuV2qpAi36Hn5iarKsOs0BnF2
kkWKlNISQpTHMazwaENViawqe55A5xipT8zbIBXmrySpsgMbGyrVfDYNqe2PfMsWPF355NP7E30O
Al/HXOtO48uK/jR+AR0JwYhFLtRKcWrxsao/IV2paq42gF+8ratpOLDSEt1cZw68P1cwwYdtM5Hm
9IIYyyUOe1aMDZ4yU0GQURw5u5e1x1PpIbIK110lpfyP7sk5Q6+VQehmtqYR4MQOFcjXOueiGBZL
xuUKlUbgPSkc3Z5QldfnDcuNP9i/avPPK75ec5M6rOO7tCS41wT57vjoOK7GR+5HtLdBuOkPJfBl
f6K8QmUugVGTB7CHWFOwAu9FSMPG6PLXhzLF0odDZXqYgsrBngKHH++WGcAAFBtnACOFwh3W4Qx+
pZcEtdl8IaB0zAdtA74P/WYNTSJA6pHd2Smd/gCJ8JK0EN1ksZc6jmXrwOGtdxZMANjkRuj0QmRD
/KVICkSwx3Spp/uSKJNei5OeXyo5zueNxCVlV+fAf7eHzsc/vJwgz7Fwna9gSXBsqxZYDIBdSF4w
bGA+trBZVWSzPZhxqPGJMyWOjwaHNcRpOv2QkhyVuRFliX7Aaw4hQ32KnP+WK+axNqY7LQaPJe5l
nztbACai6VYiNi3I5aFUlXto9gUjYDQEsUwmP/Nw58JCAV6LnMwXEjkEI1mh8rxLjwKKX5ySOFaT
LWIs0CN66Z2Dhb0qaI9DK9D06DZxtSG9kBKh13ZMGZhtgD6gMSDQgsOmAfU5LHIvlx9cmeSnzHe3
A3PAoqceuotGt9pX1Q8wxHl1LWpF3zAfIeMo7kuO0rcc+/wZpInw1yBB9dwtMvt4l00S8O4vIpSg
rcqAY1rn5d7tXOvigZxJYjC4wQF+TyaS4iE4C4DbacGXs93yj/lK2zSL0K1IWt9JGADijZxqASUr
JjRkJC+yjw7iwCwK+3XR9HKEbAJj4FojjsieU97O23H8Eyo9//3P2XksR44D6/qJGAEakMS2fEkq
I9cyG4bUht6Bnk9/vpq7manu24pzNhPjolk0ADJ/l6GbJO46h1u5n0sXtEZ1hcAGHHjzN3YOnEY1
fei9rSBDt3XQjM+DEWHwV2XRPADoVyfl13FAC9RMjzGBHsM2rgs9bzKa+xk1YW3/LPia5AKYh8om
Nu3JgTKdXchFdzBRFym//SWNZnJ2oduZ3DyZHyno0BST2+FJ4wMSpY1R3VXuQzPBtC07leh8GRQt
ijIdiv5ARkZP+goVirkzJ6XIKmyny3T3sY1eRKysN7qz6tjnaLwX3aBEuuxRG5s7De32w7CcpEI4
7uZ6KSaZhit41wZPoZfUB0KOQ4xVUYLIZ4I4ePYQApY7b0Ij9KmBuzukgR6fLfrxPL4BpnBqki/z
Xiy6sfRRlYV882s0Y0NLBWjxwaW6FqALjTv+9PpsrvHENZWxacMeVcUYNea8RUkm7npWT7oqlBwo
YXkXME/SpnjVTWxtCQBVSAMKP7fWhQ22tuqQ7HLOOPYU7wJR6hL4IW2LbVHGZP+xXHFWe26bAOn4
kdjPtm9wbnp21hPX4MtbIRQ6RV0xiISzgEMLhcEYhRu3S3xr2VsUHSywpqjWTN9Fjji6ELi0WBf9
oGt1I9a0Et0SrMJgTkzuCPjAg36i4aE2EuOuyZP+GKEUL4DiqCAIw0pIwtBAy8Oa0jjZGUqZ1QEK
XT0p+P9s7TmdgU6+yV257IxstvcJctTxBuaA1WDMyKrXeTxQCwx2XaBjTYCFlm4c1jlFvDc++y79
0RKU0wy3g5vB4aeN0vFau7ljLsXcC1i+vKsfdCIoNKTnF2+DKysktVMfuDur8/nNemyOdpv6P2WZ
GI9IcrxzH2i0BlWD2u+GHwP+NSZWli0rd+hRm9c+WU60AdP31qtl8TrqSlQLr5isZpG6SSjPkBV2
RJBebuQWNEvomNY+g6Pjs4NcNlHhozVea9HI+TnygW8XIFAxkdStTcpp6lRdtmncWR5N3o5allLH
9d1FS/MBJJ5ny3yu42ZpF2X4ECSaij7ny7qBKOHbtyU95aaIm+YxYkgPU18myMRt24YGaGcjglf2
+9nfUILOwSoPKqA53bDCl95cpOJQePa0s+cmRGs7tQz26uIWeJk7T41Xz5s1nWcaY5rpB9sJ3luY
oN1liIREqMEnPG2lyBs0/jodHw3Daadl7wN5vBetrelXqpoAPnJsDZP0fXZioIx0us+DqUDj5Wrm
T3gVvpINg6r0eJOzxT3Bw/jftUTduM/8pnuv0VBEq1o6rC4LffGwi7WXY5H2mqm/LxlTxGipaGqi
F88ZomHDsy3YBlvb+NY3teeuk5B9eFlnrRxvhjIMtIe2w7HvBtwcPWIsbWNxjKWnFqAIc7/x0kC5
mz5Oywssk6p3rzL9z6KzxgoVcGE/GbluXp3aEFi0IKaSdeEG3bTs4tm/b6o04bxlp9GbzE1MAwN7
SMYUAo4KerbwUzs4IsiMm1Xb+0SVUXbI+hE2xSVjr6QQXXqDS6S8qCoQ7XbKxXvn9NE5aSKb8Vn2
BNSYZbRrR0vNlV5VYTyihhmMmnTxovWt1cXpUYNgjPqbNRRWvUQfEjwNDMaqEMDGcciRwEa2pjPO
b3Ov9TnUnBAUmroKAwZwcvZSiKr9Qf2cjocy1WA23tB3/trQVhntY97Cz1Yy5fLdEdhBwKTYeVZ9
N4BW2FpzhKrKmMdVI8OoXbtRE6YfvMAIaTYdarcascCTfstpnK9c20k/Ko7HkxjE+I4GN5VLf5bo
l2qzl0wQbIT70Y12LTctO2dMY+jWxrOZXlxyUM+c0kUZqOnTxsNwSiu0Zp9aJ6Oxb1BFixV6vbi+
TcgVnB/nECpzGbsJqAIsL3jwGhNNnu1Bk4PmB2WQIzat747WTTqORXUyTK3Z18Z5sBe9PcCPSK1t
E6WDGaT2bTvJJlghEOxc8nHa3nmQ1egQ65GwCexmzgWGb4RDjBavsvpoq+dmSDeR09TZTjZh7t30
HNHGHowYAtQsa3h413Rac8XpGIlNaEn48ZBmDMzDD9uHuFF060I69bchqtxpUbk+jK+JZurRVW1s
rjgMM0JTLWztSCsi6NA292s299mtjtVkoCV34Z76DRJsk18dTMjimcIxIrCbbTYNyPC+2NbaKJ07
PkcvXI8tffwyNAHCFzVOC2fLPjgzoRv/rLFTwkTF16IK4/GmVbcMxWC8E+JQP2a61d29ajLbWZeD
CD7dBsVJnMksWA1FwOTQ0QnsRdjacXwYvckAkMGSFd1ZRCJ/gmyoz770aIHTUUj/IaPbF0hNULSl
2xS6DIkxTGH3GOB/QooR5Q3lp5Qja3H2ArFp4naK9oNE/ss+JaJhJbRdT5tsaPzgTojA4uQafKs6
Mx4liledbi76vcT1Gv/dMegV+Eiz6WUo29TcmqZG8O4HlTLveneG/RmLebIPgYMAZmN61kyhYZpW
71XrApNF3aHwyRC4gYIVYxVtZTzJCkFDaVbgAY70SHdM5okrGYiMi1w5xsE0gWVDVq8psSFDRFdP
OZRjsckBBOZl3QQWe4PK0x8x3xt6SrhTj/bHbLt1bhSpwTl3GcKUiGSwP7zUbjADKXvAvSbBVsiv
aKIZ/JlabBh6/VnBg/1UTNHERGgRbPhgjFMRRovK8DNgjGrST2nSCkURblhGeduKNGWLysLqRWN6
gzzqRfk2V2P/pMXU2Q9qDBkFVVZd8WrpvHOWfd4OYiGLwnRfmSxQoRyNUfMurGjM+QDnoQZKTCim
rOUwysnf2D5BGHh1vLncjFMz3lqOpv1BpjZHpwGkyqRljkFoOlKIy+9ONQMct37ZZsyiggDM183g
z9+mSPnnHLOSpl62Eu8ggCvzm8AJ2vCut6LEX6PiitODI3QR3o92Mdua8knFOUoGyqsJAWU5+vcT
Euf+GWLcfGsEDNGaDA8jW0ctWhe26cjjoAVfGBZh0ZEbUpgyeiJtLu13vYnKGppnHPOTHVgXvw2e
u4EGkFkZ6yAzODWCLEq+Q6wL4D1EA506u5qwuMfMJzByyZfI+YK82n9rmyR/Sj04Hpw0eQ4sS/9q
bppUuXxNQdRaS4Sw7R3UL91rUzr5Ef3zxVo9NtawsMxJvmlPzPkZ/pPqaSRoOVx5ZpO/g1vZnGJw
kWh/OlninDAB3ns3UclCzrGLZ6K4CJxFbA7+HXoEqLas8xrUUTRh2TJM41RxLldw/4Hkv/4C/g3D
vQuKVG5iF6kSVQdCe3ax1qxXGD/N/BCYWWSuYypeRDB+1iOKzISdD6eQijHeD14yd1shCv2ewF4T
vTrbU0/fb/bxwkui+ucoR/c9EnXFNlGYyTLp/fRcBoP/amIFefeMRCNEDHE7r0zPb+Sq6Ersodos
03c9dIZ5G0sTnwRS9rhfW6Fq9unQSn8RoJWTd3Y7xN1romUXLFjCHjM9IFP1ynNjFM6dY6D+rZRN
In9SZDZceD36L5TVpV64mBJIeQpCfGko/tFDqmAaeUNeF4wXz8YULXj01Ft92sp6if27FRTpUk+r
qsnN4a1rbODBLC/HcOc7lYNnVF2cd5BJFPRLAwopwv844S+zEHHfS93bB9CKtgNjzdrvxeh7+G0k
SChwEzaa+Sf10vhthGzrNmFVUY5uQg/9LIPmg2xYWW6UkfJGf0fz7aRjt/TjgPETTV0W1iqINDaL
wonyx1K5UYV0JHf1su2Tmth+szdK9BpBcY9vk49NWb24oVAP/JUw6uiRCQeOcTtbualXydgF07Fx
o5zaV1fKWSlA/pASzGWvYlEg7tDabF8YpdW4y86D8QuIqulh6PzxJYi7aHiZxxkwWltu3CHtunym
Q5g6P4FreA8J/stgJ7qupvZmWfOWxtm2lpCHkjfp9EwVcVBmrbzaMcjaGC4ARzBfSqU6tHHqNgpW
E0F9LG6nWGFtt/LYearDumZ+o28hxHHDsAFPCw2jYyBR1z1B/BZocjI8COD/cRCsPEsPt4yHSYBF
eZInuvP05LYBliKQqDJfyrIburU/J6JfdM3FJS0NAaUbY/d0FtCa1i3YSPfep2Y/LMY+mQ7M4G1j
DsAgGLdFf5FswkKL+1HwUI59C2Oxh1brK0ICm+I74vmKNl3K4sgDTEZQOrSt0CCxrTemSkt4ht4x
MRgha8QjUc763Bhdla3CrKTjNxQ/Yi0d7X/YdofdACgUFXruWB2leEj4LJM7ZzzfLIe8Rp1wkXYO
Rk77KPxCYN9FJLgE1lQvrqfcz0IkJf8Mqv3SZkLc0cbG87KEdfoWBpTMS2eYS6wDXZDeN5jYzIWP
ahGUF3BugZwcfIVDCc1vBcz8nd23Djco6bEM8kpGezPGwWgupJ1NrPdQEQVOtdR5h3gW7TmMjekc
WWYhVlDUeb11czX+ymscKYtEtvCHTK/tnuExqmcsSBxTvp2lcmc2qPBvNczl9zwNcC0wVbeX68iN
0gdiVXta/trujrKCpr/IATiGx6bOH51RZ9aalDSUk+E8JjcBc9pw5BWCXBe3kh7Nv2kHRcEWHFfq
wB5sIP4KpOWjJTCNuHp30CORgIPLp0k+YhSRCBb5IvIb0zHqYaWlVBhHQuYt3AtBH3526sLXN+xd
/S9SB5z6jkari7Z1LouXkSloEn1XUjZPSeWUxiYuMv8Yg09ytsaCF8uNIKrrBdAIUQI2UoQqcSD0
aFNb59bEE1ljd8pGZ1jnBUjmtzmX4XkYIfbugDrFQyr8TN8mygXVbu3Kjo+D10h9GxT2RZjdKTNa
ZyPVO0akdP6OjRj+iD6HwoY2EOIZojh88xtqJ/6PQP6yPXBd3m5UMhaRy0DttogOd3oefLUsMis4
kXEVd+t+VM39YIymvZewxeZroAP7yWmT5mN2zKFGp9RV0cLJKlpWBAuq9RBQ5KkRLbpUMYfQ8wJ3
2muRifkWN0zp3+Ovnh7tIkUQMSY1tvtLYdbeNJUXjbzGDJsfbg/YtDFLfGOVVLpGQBkPdrC2RM5h
gZAq2EEV9M+tVdgvQC8Jc4O6NiFYvXF9fxlGoX6ffd9G5N2LSSwwfcQfelbtm6KSYwGODnaUEfHp
D4sKCRqxAcdZIo8e+5fBSDuovI5dcQPzYzt3jTnSF+Mpau8yzK9Y5FTIdkQTn67UVI7OIvRzJNM9
QETJmTBDEXa2I3BNkI7pbhxBnX+vhkGps4drCJWfN4QPBqhhfxrdQRHOYNPaFKDuBoJbDJ0BsVRG
gagmx6TaLkVdanvn2BFKtJSewltNEHtqWTth81Skssc/12ETgvn1gnXv2MLZ101ZQdlEnn6rtNE0
2z7P8LJGXZetTB27Lrt3UNSo85knSLkl3qp+FvDRRVUCuCZ2vjPBey82Np2vQSZkw/oZ53zZJxZ9
XOdY0W7I2Cxu8MMH6Nvj1BheqXZyYpcgu+JjioCm/UkbVxCikQWEAy3ASDOPcz2ajhUugm+D1SKe
LVpqiYVtWUP9OJHmhp5vRlPKz/Vl9o2atIv3ZHv1P9IIg9ICwVLN/lB59pssjOmYiomPsIzLKt30
dVc9j8mYP3pxNgNJDPX03nFY/+iRqbgXo1R3LqLYqFZkdE8W6n6BqtfzR/kogwkNodS+/ZJF1WUr
mLwgX2K6KzLeB6UeOkC0lYu4bknSaR1kYSvF7/QWE3vRN0nWBIorHYff2iBK40cbPRf8P/tq9lhb
Y/Sc5v44oVVsuzPosK74FGfMNF0o/H4HIQQQL8M2lxthYtddVACQP72JOnPV2HNybKcAhy6OswbF
C9a4p4wMugCNrkV0C6NGJ0w2U5y9t3PlY7gcDOSqHI0fguWtV4hIi3cP/J30KbyI/QozBzkGxSC8
JRT18EJC3OTgRUySE3n9iuF7vjDEtqXEPKCNiF5QI6Gol9WcEK9KdMcLFq9eb4goDuttgOopRCje
pPXHzDlODSZS+5E+04+WuV2g7Rdxo+/RnozxDbqlkH/tDmOxdwmXKe/mLO929aw1XwmUUsy367gI
oSEGXkju5xV4Tdsf07l03rWF6HThMfuYEF09AHUbCkMPgiIX1RTQcPPk0KR/x+mRt9s80OYvcjtq
az0y+4mpQHD0TM3sw8vb6KwYhT2hZnMHwydmiVmkqiB468oq7aWXVhPx6dyAcfT0XH4DIIP6CYOh
eGHTLY4jNYFYgtP6VEtN3OmF50Txd3aAzlxgChvV3URqBYSxlagb8GJb7pDC5umDQypAz22WoIG6
a33KRJUOB89BncWWV5EiGteUVIs4zdhw+kw27nNPLlv0gW0ljLaF2yd3yKdsBb5IshEfLdqMCsBy
3AGu1PWuiTpiFWSCiHLpWgkztSZHeNZyrrwBb4As1I+LwurQwyKI7dz4g6Rgryd9e8GSP2ICK1Ik
Cp79nEpLgZ2PQ+SfSnNo6gfYKjxmuX+JNjDi1NTHzC7adN15hXxtk3AidJjq7BTAPFHLI3x6rcwJ
U0tvFTOkuRFPBSOOJ1pk1ac9DEAZZgXI0UW7AQrPh8BSqLE4il5T73v1ZB6LZg5PJPckd53p4sNe
sMHp9DHHtqeOrjcUJlVam+D8XgpHGKY4EsJCG7Epk1oGPtLeTjafc848Pr0CvUUuu8h9xxvGDfNe
e6O7R45v1ubZnzr8VVszsuIcTw9+wDx8UBMJC/Wtb6MMplOk37LDtYujXnoYVHCHx3um+fkGc5ul
mRnUqTqqP9zKnQUdIKqnVRr3Fcb0wvWCTRwwPqdYldqyiCVNfKpvEqB6UfyqmrBGmQlrPQwHo1SO
ekSjPvtrqxwGKi8RE6Ngl60XLDrbnH7aZLeUN3NAwQHF4FTF0xAHeXUTsRPKVcf0iXdFeJM4N/D5
F7c2m7z/w+jzITxb3qRgbnwrVSRUjnHW7VMj9+ZtYQ/Mf77kiQC8DGEefsyTq/P9VA2RvWvBPMOD
Ggj/vCH1jz3TauYoXw0i8cbHljXNIOLCc128GSQifKs7K5lvGz+VwQGHEX4riwYVFxecKGIIk9Xf
WgsEediyFgWrS1K3YiFZg3xo4wHwBOvOmELg3hhEbI4LQQYMq2cmo4AcowxxTtiqiT8WKr1f0HkP
F6CvZh7mkBdI4pRpngnxTVHWd6M5YyVW0AToLpJn2Wv3w8JEw3lRDerBrOaCgcYWkOcEwYhZKMsT
KhvOnYJGXAVykXrBdHYC6fQnCCrOMFak89zYPiM4Q9b4sTf6nsADXre6MaRW38eoDj9THsC8jhCG
C4AGkJ11p93mex4NlI+DEwOEejksUmAP/JlxMA845xxrfqvm0Ah2VloZegeJN37rC2/YFK5rNdu2
Ccb+WIya6BUfVcFjrwD6EE/gBN6NQYXrlPSfgW/FS0k/7fkCj3PJCXsbeQiAEE+yOxAYlARr6G69
m/O5rddlW5cP0/TPeWeb43NtQ8WttBXBZWKgKdxlxHW9ZTQocwQplylek7pzxl1QptELoSMxXUOX
qzvsrCSeDE5WrjPHlN4CvQVa1VgiRl8A4Hblju29Ys9yetJ/5ii6B+wy9YK2HbiuEXRgF+DKtNcN
TsxHiHwIarvOjNMURQC3Osyxrge96n4Ng9vSnrKAqnWCqoJWHby4BCTEl3YMsYgGBD+UZrcfwVBu
/blFOj0yo50BqmT4WLedXfmIrcMGBYWAoK1ZUPmYrCO7ari1MGjnO8sDDMWcroN+OTRg06SLmDMN
SUP88DnT9hhv/caPLjatuhZ3Vo+7AALBALer9NiPK5HTcS3pfwUKiilBkeWVDYaSsCdoAV4uWYSN
ZZcrKw2Hnwjo6f0CZKeEZEZe52zLxgsxknBeb0uiRec16WDyIarJTFiR3NHfi8GH6O6CgMYJlR7f
WYbq7bkNagfKWDXNynNAnBHQCX1PAEwMnoVxQd95BI19m8phDI4lU2dffDHpVWpZXf822RDfoOmT
Sqh7Ye1Z37C12GUJBEXlqHu1gNwRxZKYUAJezAQoco3yBKWrTcQAsgtaMxPHppYv1aXtWQWSnGB+
sVvle+XMwbMWHq5n6Fv56FViWmEt7091r7PNjNw1RE3vtj8w8aPgwR8CCk9OH83GDPgr1nTx4kTc
jLr4lWFLFyCQKY51LNzm2sDlRHQHamSUhCgnMJdWM3S7levsJc2HLLj1s8wYUXpnYpUnLnEByvT5
e1VJUs4GOcyHmqb9e4nZAKu6MSQP0aylhZUOc8wCHXJnw1aiMN4kJjw/35lqbkthBhaTT5QuHion
BEcpRNH8Ksy++iyBhvkFuvBp0kEMps9e5tpb+6oeTznQ1rCIi8BWP11hQCTZMPTb0EwV45sms30k
RMKtcI77OV1RWxU5eoHavhkdDZPSFDIK96Xb+PNKQURVa7+zmKvjo72/NS9BQ+upjPoTG2ufrqGb
0KKZbAfG9jK5zT5WeTcNt/gBsE0MJJCY+zrGIaZoqlEDiqb5dD1PjXf4RpR7Br9WDu5YjB3eqAiU
6o2MJYfXMDKSnZt3WMFix4s+8A0k6IIbNbSnKBzd5mB340Wd1pvxwcFDEZ3SLs+dg+iDEdoEQ0uc
blAz+Hy4Q4ox0MQD/D0GA/5QOC/OqIfQfFNQ9B4xQQrHI39vlQcPg4Oxp2vpLdzBbZmta7iokkQI
jDSAEjFKtUVALWUsFTPG0o3OaJxYWTHc4DLWtmGt3Czwgxt2OZI8pW1cpESE65FG089Dd0aWT5A5
H37lE2kSzuj+2qWMnc4+hQ2cQbTATxwPHGoRDg29NNms8wcwoBmHJqPH5GZoVVjulEyxJ0K5dfZm
JpvTuZ0GqLcLEmzx8XL8rmhN52gZZ2b7Y+hq+5w75FpnS9WB8hwmBg0SRVW4ImDLDKe2vkVqkzuv
JoESUMHSMIZ7IKpIf0MzGWGo9tASOKsE0QuaGAuSEGyQXJXiW+z17veMjQYNiA1H4c29A+szuIQ/
ImzzstWgEaOjCYd+3eRV2gb7bHB7b0tWj262aqBg4UBEyaGWItFpheLZVSRqjjrpbsoix5Mc9do+
jGMoQgVKHZn251w4+s4qQPdfPWRd5rlFgCiWep5a/yGp2jq4U1glQS8qwyAnfeYy2xrbrfFqOk1f
Ms+XP+0x88D7d6rWUPp4YCxEeJjEUydfWUFY37dGW1j7DmzBJ4LJsh4TKw6JghcWxXWdDuh7jIsh
soCMEDfUvGGyH0NW7C7irTy02qTLVLolaiD3/OidBnNstsRmdufe8upmHQ9u1yNWbo1wj7M4FMuq
Lyc8XVgRTOPWB7wntCtQUXAfpJX1PamMsN5Xfl356NMVXQgGX/edLaUlX6iFsiPNKfT7FLDBs30o
tAZhTP1azhyAFS66PEpvoigR7bsvqLfBBvDBr8t4qu2jJJ0u2pUJegSC0UiPWkiAPAYEZ0mYvhDU
MoQXpa4UD2XdVOWJGcCMmNC20zTnRtWI3mZemdjjFgqp2S1D2vWT01UuRHXXAHr0A4lvq7yJnPwM
bD6ON7aL+MfobRc/gOeUAWa2rneoFEc5HAidnn84fi9jxLlt8vn30E7zEv15naTpC7QkUlgcv9ZV
uGra56aP/qk9oB7u4kcry9c5SjwuiMRJLGYjfArnbNOV5t7ftcslb+qL9GXzT+mkvoXISDAchCkh
Vz+hdguvGhU/gal2E3HX4ZogkRXqkEO+Z2DFMtx8OV3gEs76213blrxEettYFq8CUQ1uq8+8sDsM
WT2te80EFI0QC1Z4YLwgbgKkFYpdLR3rbmO43luBcW0v+sg6hRgVgi8ibn+bUmFaCk0p8+49QYTq
dZK57EjTicqyO0B/rPtpl+Q/VfhKTNcXL/v3qOHLdQh752GT/eNfPel5MDsLh1J38O/H9qlcTuPe
O0hj3S498ykuDnplh9ucOIZlyTTHU/7VZJY/vOn/XP8qMxcAJLLIWMCB+kFHXbVMNJVrTH3TD3kY
NgjMdzAnkbmJ1BcP2PzjnQNiKqZjW9z79Z17MaP4RNsxf6Vazt1xJjWDZicUWxIIFAelrPAV/KLt
BHZeVxfhcbuf7F/WYGyqMv3ik//9OQDACXF53ZdJ0/9Mgv/XiAHdYvPsSS47wO6cwnoDhXZI6oe/
v+0/XsRkeAPft+ea1x8VHK09ZtgYDqaT36Pou7W7h8R5/D9chFYVGoDKzLoePZ4Wod26TtAfCLP9
plzzJ971ez+yvwjJvr4XlgUlCKZAT4ErSv9qvbqGaoQvK7KU4hdtPljes19/cYnrL4RLmAKJCWnC
kprRvJrQY1a9YrK4lZxQo1btWmMqdXc626Gx+Psju17s1xe6+hQpoWXrU5Wdkuq+TR/S4JelPnV3
+vtV/vDE/nM7V0stZmbBnGkzOTX604p/+Oo0fzWk66sndhX4LKM0g6vkiWXOsulONofXtEYG7uov
9o2v7uXq7VfGGERjbCcnL34O5DFwfjjl7u+P66uXcvkJ/1qRRLGNjup5XENwluGRlyKSh6n5X66W
61d/Nd4l6m2sVoKrkCS4zEzCMvxXx73/+6189bQur+1ftxLjFnCQgSYnGwNKavwkRBD75Ref1+WR
//sA/X93QmFpm8Ji5VzdCfqAyqiEm5wuWWQLiLMb0WLH/fud/PGl+JDxkkPRRev23zuhkUPVzECU
U1SdfBJlEyJHzfiHHqovLvTb8XC5HUuywdgeQIptX60Wry9MEU1pdorbO9CNuLnzO+KcURHO1dsk
Qe3guUjJ3MzWKfBeUwK+7dxfjjAzEQpMRRjY32/9Okz9+gddra2xnZ3JCPhB0WytM0LQYmlB9YYr
bVQY6xim8vL3C/7pWf/7CVytMUZgBG4DKHTq1db6KMiXzH14zS+f9PX4uesbu1pos1cDmtZhdkpJ
Mc1RLuO3Qx1E6JvaEqqnMGCm48bDAfH3+/vni7z+Yn3b49SzTcTe119s56emwB2SnVRhnLBPoqs7
E7GHH4D4PuMxffA+6RT7u/zGvcsJbQIG/2rOyJ+ese/4l2kGFHuOe/WMEzuS3YSC71Stom4dGcxS
wd8vi69u9XKC/Har0nQtfAaSyT5Xz3gy/QDpYZud6vYByHdBZlpGk2a+BQvv3tkQq4WgL1t+8YCv
Z7Z4FpObKGdcQYHlWu7VlpAi8dIATNPZIs5D0Mc2ZEMwoDnpH9zhySxvAQYTAJvO2/rW51hn58u7
QAAzERJW7UA9NrLPv/hVv51RVz/qajNs43gaCX6bzh32y2l8iolDUASMdaAXZrn5+yP4bVO8XIza
2iZeR1nMzvjvflWRASrzgCfghQ8gPwutf/7vL+Dy519GQxHDdN0pAVkiMZLVdB5g8WyboG7j7e9X
+KfM+c+3wz38+xJX92D0o/Rpzacz9dDC9e8i5wf3fHTS9UB4N7T4niCQvlZfvKf/z3XpxDxPUoCp
q7UB5ksCYtFP57Q49tUboYgr42LeUyfDJwzpc+wInfxquttvC5Kb5TF6TAhk0Akl7H9fWIOhpYbT
n88GkdJtjkGCNYly5eBEX6zJP12J0dgm3SYjMhgc8t8r+XUQ6CGsxdkJCWAnWCpI9qSHI5T6YoL1
Vxe6fo6qGFMnzMS5I2PgSNqvAVxJfi4LN9u3k/JXf/9g/ng9zwKf/6eZ8a/O6In5CHTEozhbTbrI
2kdF/URGfp3v/36d3w5Ey71gBI5lAY96lnX1qmSINgndi8AG751amW7b+imsNcFKDvSMde5L8fj3
K1q/7x1c0qO2AZWg6bje0HIc7o0zTOLslaSrZo7x2QSu/5zPUD05qV+30rHLmwba7sZpZvMHaF+9
c0BBVyTGNsc8gdKaTVzCiyBM8tuxRetOhpu8IU9k0bXVe4vvBYO2bHc98RSLFupjaQzGMfdlsifZ
M3rDaB59sdL+9CBtvDDEYvHFW/LqS0RMU2JDscTZHB6LtyRlH1zO/arVx+qLT/EPa5relqRIcBa2
Q/N6ECt0jFE2lWJ5kR2eVuamct11PN/Y/risyNgZceoMM+lO87T++7v7/dVdthFmmvtskh6F3X+X
W9mkFmM7xvnsucaGDAQyQIxNn99E6Nca+/3vF/tnGOJ/98z/Xu3qkWL2Nzn5+vmsvyNMb9/mH+aj
uFGbZBOsnL2170NyEBfqI78Ln7qn6kZv/v4D/hl389sPsGi/6VuldP8ZMPevkt8xCPBBjDqfh5vw
ATrhlmGRxlE+uKt5W307xuec2a5q3+ySA4qsLy7+W7VhcfeO7TN0W/IX67JD/OviKeFIKIS9+Rw2
RDjhsLqNXLlzkvzVzOF+SXsmIa79ZBbFFufYqrXn1//LL1AArXzXlg1I8N9fMFoSNTzpI+emMVhc
/0PadSw5jgPZL2IEvbkSJOUpqVybC6Oruovee379PtZuzIgQQ9iZiTn0oWKUBJBIh8z3qjfUbXfe
YPWRssO4+k8MS6MXX9Vjs0Vc+1j4mqYh4gH1tiLM2KyUXWpDf4pqvPpfpKx+0fe1Rowse06nT73Y
/CdJX1p4s88BXt0xvqJ+6XRuypicx3v8Pp2SHddjzknP3h7Lu7fsc9kIOQEKnQrcI3WumYS2JyP2
+QtWuG9VzwEUNJAhiie9Y0haNRQo/2LqF84Yzp8ShaJzMMl8Cpt0LtUcgx8fUf0CXrgII2+cV5hl
wttlrrHs0+oKb8RSegOEQSmNK4jltNqpuk3YVBhgKU5J5L14noiecjvw65NfVECKtoD11XL9PjRi
u0B1vmLRj89ROX2J4W1QodQUQLSplCYNYt7lQGnlL1mfhBujGz5BN9RvhxgwAY9Pdk1nkQEpvCGA
yEihNSkVMwXdrFi3jPe3eAJM8xaNk0X/qmCG+bGor1ImvapbWVS1a6qGopSTmL/0SoupLzDLEDw/
b2Uue0VThduLEkcieThOZXXFo9YhneTnNJmOETCtCHCmI7tO0QytAGTf1AxgdmWChJEu/uwDLDqY
mqsfCkAx5KrJylFBBMIFHmY84XegKxsR7Y2kFD1b7Xo0ZYs1w/DfPZ6AkVmDE1V1gxdR/TSoxWll
FKL9tEJQIirANZYat43bb7wyRSRNsoKgf/IdgMi7vJR/4m3wFOrBPqlyEXPE0hZ92RPDt98nIPge
CR4AxVKQCBtUMIbQExVwr+UvDWIJs1fEiKC3VmZIWbmuOgIEBew3EtI91CqX9rZoDfBtxZxwyU3g
uu77Td7b0Rn9wFHpAPrusQbdX9KlMCqZrTDJz0mSL170CvMThXhMNXcCxRo6t/ntY1HrCwNxgIp3
IYkXDcogSICClAoM9FwwF9KrTmRpPwMXcFwYmH8d/tXCFMkQRR7Bs8FTC0ND9BS2qEjjZiAfBaZi
APxUNBpgFOfxsu4NC3YQISwsuYEXLzriA7RQMqkjBE1tDdQWsZw2DditNn4u+YwofVWUykMJDcCm
qOIcfN74KE4Y06JFAnSp8P79iZGxkPhhn32oofrxeFH3NgyLmtMBtPqJBq/TRwVYasXwISlDQwZa
NkjS7dFOkQJJK08YTwPCHMAtjRiEGcBqNlRdQCJCmeY4keMatCUimiYKQAKj6057BbnUVtZeGu1n
iiaCMHzDFCQAV7cx5jylgEHPfn+x8WyuIguBudbxREjpShZggrDsQRSij2hlR4iT4rU9Vf+FoiCL
02SEMgJ6NykpgDgT8DTdixcE9Tw6Y2T0E4oZEZ8eH93ajb4VQ3l7ucJAPqibxUuewAjuufAKVFf0
gj2WItzHpdizOYTBiqD39BtvUU8F5wGS7hJJf0b0RnLxSwNA1SzdxskfNCyZcgp2dfR4Xx8LXrsD
t3KpXRwL1N8lbRQvPh5w5VQ+aP1WKBrnsRRBXNHJWzHULkpqIfVTKoiXLAeyge5JVg4uMruuUP2f
u0LB6NF0O2RBlQsw73APAMr0FGtxeBwBUcD4mlkYdUFAWW/IMnwP3AJNIS43Gcb+e1+7jOjcQa0B
mS9Qdky/0iQbEMSt/Xjx832jxBkacnMD7gcnS4vz8IyixjJAALvopwRUcdTKiD9cxQIa22Cyx28P
QVkz7uC9UIPHwL0i6yrKe0gz8FE3tg2jNB3G2GLtEpbClsvM6TmRLv0oHOPoSVf3hsqQt3LCQKyQ
DYSCEhJZ+PWlQMmLBvRU9sZFFFq7BAJIHV7LeAcgd0DSVWbZoe2kfZUlgWiY+YXxYOzySl6LJmUd
I5mz5UNcOqvgzYoNjNDokTwG17T9pRhnjKyacrQR0BIXD6RFe88AFEZsOVgOuPSK/sVpPGmYmgIg
VAnwsFZNQUz521BKRs1pbWc0HVmJIYFIFDkvpfs5JqfRyiN4lxgjN2il4mvEj3s0pndojA/ArIrC
EIaNv6tOyKJrvutWmR0BQMGFOdNGPEWTtXeT1KDz1vevfSu+FdWuiEnTOigwAgX/pLWDbQCgteIA
QmVMmzw9KeFF4LZ+WDOu3IpTQgMHgngkZwhZEIkuTwfTNxiSEmL/iplJS1Le+AlVleo5/xDRu3FC
Ay+f+wRYO1Zf/NB8hvu9ryIthVOOvsiUpgN2hn+NM90pR8CcA3TBkH8C9J0U6PoTPBbr76ztyzuP
zQbYvgT/xANxnLoNIchMME4m+VdAOGHwMERXG+AkjS1AU1jvNCs3fQ4ucO3QWShr9DsN+LumURs1
/6qeAC4ph7tscLXeMBM1tvPyB6czLhpLHrU0OQKXCqja/GvRzo9RQJfJji2I+jDNbwFK9LHtvC9r
Smg8Qa8RijXItxHlLvUGvXyiChyU6DqNrr9N5N3on+Tos8MBxtFLK+OVHbj4hTOqvpv0KCETYfiI
LGAzcUTkNgZ3qAGK7AFHtSw4UvYbTAoGQDRPopCVaNyd+fJTJSqfAaUi8PnjNrrmb8EPHLh+Kf+U
r4Pd7pI9utFePbSqM7bnLtKiRFJWvgd5LNgL++ha9z8kUHq3fx5v/52npH6fsqkAl9Nq1cPvyx1A
R/SSYFC4DH917Y9/LkcXVVR5VfhHiQ5Z9a5qsnEao2vTf5Or2tULmKRUHa+h33OMc7qLxbEmXcZ9
QeAIv8xTx5SVSt9wsYc1aWm24Yc8AQRpiRx4KvJtPbbdDnOfjCjrPleT0A6EaAPmANYYJfqlGvMj
ElMAyE2nloDLxO430M4dZh9CZtva3fWEJBRXpTmhRoGGDotTBYOKYefzJ1SsrWHHuSHRHX4bMrza
vWYsxVBObTS0II04sF23+8GKt2heFVn57b1yzyIMPGqgq2KOn5Z7ZoRaynNyyJ+aHarTFoaXzNr6
8C9kD8ip4+9/qoELYfTLEOqV4M2bsG3xNrAMIh6F3WMB92q3FEBd1WSOj0b+61x6OyD6Ee0DjDMR
7y3QUgZ1XUveAERSH/An7RlzISmGWjB/8zQcsX3fvHNIPKyst8ILit5u/2FcPbPfYQbF0Y4t45Ld
edwvLfzr7HRpeXYNqH/LtI/4U20beFcwiLEPLY2x3vukiZIya9BNyNdjuqYG0Cg0xOptoNY5uiV/
mKKJWhZjPeu36u/1UE4PwGdp20VYD+bPDpHFEe0qbjmLJWbVTtzovE5dK0AYY9o4wwnWNrp5LBQE
YSeyX92GpY4C64QoiwRcDGAJd5DkXY1ta8+XGPMl1/i1OBiuuJNI6YjfwP1lWBLDabFuAhWNgcAe
OGoiJIskIMVBsn32PrJWR9mOqeziEvNc/GlyDCcdttI7wm+SHWRTIIArJaprXADYarSWz1zfulqi
oomADM2siFqWallmkRwqQTKrZWt7+8QSd6WFPhIH3E8Mq3KfXMxX4EYWZVZE0QMRIQgbTvMhjna8
1baelW2DrWTnVmI/tmGr9uVGGGVfMkWXpnlw6rR72rI85Pz/LiJmaiGUxahQtColtAKcOmhiaKfQ
+94abIK83Aq/PV7H+jVTVQ3dIygC4CVseULAw0k5Lit59JDHWyC22MUhvhQnj0QMu8GURJkomQMi
fSBB0nzBatOzgP+1z/YeYd0qpiTKRAkAO+bLeU293e1qM7QRD1rysdrkjAbXVVt4s3mUjSrATZP4
YzHbqMGSyewutX3z37eOtlBZO+a6ggUBHXE37CKrMYVPAkCvp/+oDZRBAh6IIUQSFlQ5wHEwa9Nw
YyIQsEsxtIG1c5RVakF6n3kxVtTCKyYYGkEMSJorz1jQqvH7+4DohxWv4FpJNbCewZqdr7jDIz5h
WZ4VK46uQATsAowc3rKp00GrPp5HMeAMIQGJIGQ8pv/imi5kUAczRTIIyPQvlQbOkGU2ppnvuB3L
667s10IMdSyFAQIsDJrMxwLmXsLD+YGTgnH2989vaLS72TCV8go+MBDCKQSDd2lifJ80R/CMWhFs
dQj4cQyTJERniZTubepCJOUcQNIlA24KC5PO6nW2qxzJgCRvthZv7T9ZdmHN7+E52EB2g5oHusao
fRSADRjlnTb7vWFX/CgOA26R9iu0wNrHWNp9tW/ezb9l0d3WPbhHtaL5kpW6HZCbn3pYoxrlCHCJ
HcVn7yyQ/LdoJnv+4D0xje1stilvtRBP7Swo+irMRn6Jn816YqF99Os2lw64GUiAPI9hpOZfvJOI
Zkd0amJ/0RqMv9/EuqKgCgkg+rC5oYn58kNhy+ZAQPlOgHHMsPCruopsFX2hKCAqskI5+qZG+b2p
Y+GUphiyDvCsr14VpGDfp/6q+Ps6vYroUJJeQJFr9hj51jiVtd6VBHNOmP/6hFm3b9YrBGUYA2tW
gDsTSWIZbvaOAev+h7fFuyrRXe7okfyd5xlyv0YI6X2+lUs57GlQOEBiQG5tc2cgi1dWaOlkOvYu
/OpRfAtJCghtkNdZ3rn5BUwqq2Y94K24CTycGSryXjyF3lVDgP2CvUevJ3JrBdy+VvASPoVPs5UF
45KTHsHdBuax4ClzKzO2WIZq9WrdiKfdB1cnKLiBevQUHJVzY52qo7xvjuHWcQR3A3LeX2B1+5yg
etmGoeNrt0oxVBkjnhhuwL/UmSt9LvJjjTO/trayrU8BfL63nc2IaIoHdp7wVZO7O+0biZTJ4tVu
9KWwEU7A1gNPsd0T7bnfzCFNtq3JaCOxRMEGqFWHYddv5kTW207EAKD7B5gVE7N02PmRuBIKo9Xl
r21QKE8RcSGGiydsg7FVzvoVr/vXdj85YIFBsAWa+uy9/gAV/aYg4LVAQl8isWCcxEqkv/gEyr71
XhgBGw2fMFiJBW4CKz95F3E3kWibnUBMTbgXVkCxlsosZFJGB+larXLgx8YxFIUZb6WvRBsz8xba
VfpnY8tY47yND86e7jTQKknpJb0STj+lQ4C4fICSFcSwmIJY50mZlAZc8WnCY2ESrlPu1oQjwIQl
AEfpLXBp7xjrYtwihUoEKoCxeNO8rt6e83oPQUa677C89OLBXvj/KgldnByVESDP0qo0mk8Ol2VO
Q4djTbSnbDta6E1nRdFMRaFCz5kfRuY8KGdw7KzUBaHR1+n1FrCI9gXLIbC2kzJKQzOjxmswES0c
UbfDmBrY2KzGAlaVLe68rQcjwF0VhNgF0aA84AhHrYt5qqtO4cYoUJZK9wFjUKk4VTDyftWFgDJF
uvNsrGQL0Nekvsx2wLA4ZjFPmn3tg5tCh64qmAvB/YTz1a/evnRhCm0wbbr+t8ZCmzR2/Ywy3xkt
b1sDvLJmt0/e1MqaCLjqO1Pbt1biJi4IXP9lDfBW91TKUoEmXTeUDsqQ22+1XaPGedkoV95kucXV
6BZdw4agYt4DYTWl5Jiyj6M27oWTepo+tC+LAbZiGxwhW2Yhdy3Yu5VFaXjFtb1aA/3kqwwoPA9O
v+l2YNOF/c+2/qUxtU3izm4xwoUGZIz52ITMKn1/3n8vlVJ5YIe3YDqA+HYPHEyCwjGcXsRqaGUt
ktLoSJW8EFDvsFMEkTvJzuF1NougMTj/q0zoZkNplwpbLwBvHrLw6o66avfiWd3sPXF8oin/u2QP
bZYYWUCLLJrLKK1MpAQFplH439saHfUTYONhL3B4uw73QXcC+/GRrUZtCBlV4DHIwLRUqTNLe81P
MxA7nkCe+DlY4pvU7F5KS9iUR260Abe0LU65E5xyJJrcRmHFrGuHCesEaAhNBDAfvcHtCBikFHxq
JwM3Q4eGou+VACvLQpTOyk7WHPetLGpzy1bnkwbYU6dxg4z9ZJDhqTGz/f8jD5rvGX0RbiVRIQlA
AYdajrAq7Qyw+F/di7aN4FD1Y/NZ/crc0pHxCOCR8enxYd63bcxDeTe7SSU/sDMAze2wQpCDXnO3
Q0yqHDyr+tT2PpH+8GYDpBGGzNUTRB/d3BUFWk/ayHueJ8SV0orwc5zZnfO9b+MUN5iT5g//xsAY
N7KoExQAIROWUwNt2c6PoeGfeoeGdkYQu+Yxb4VQh9cpSiXEACT8uvOz6URYv1EQ4D3eOJYY6qyU
qu5nRph532LU3rs90OBNdHEzLviq/7ldzhyn3CTE1ViIeLDuRDzsduf6Kh18O0elqtvI30LGvDxr
SVQE2Yi9qE0g8f56Qwa1dm2BLxnazjoh5poonxrCx+l4jhfhU+d437dnszwQzxRO5bfHx7RWH8eM
1d/6TfnUGFyZueBjUZWFYRs3tAM8LwRbBG//USEoS5xnE5CWZuUGXP9xrknNdh+LYpnB+RTujNPN
gij/medCrc6MkvDSs0+Lt/Kv0Z2TVIApWkDWt6Z8Y/z+b7uoUbmp1HlCUwcQOj+58ijMpGTaA8GP
eAx79DUGRi0PUC28hFK1DloAumdaS4GAnMijiGfC3o23aGY4StZHgy6A3sJs+K9XXDS7fH72reuV
tbUrAdBCNnWENYA1UwxGiKfD9+Ii2vFhMoHJTToCwQoBeq2dOsmGtbezpXi0YupAG62UCnHAiqcj
nn2Bl4viPWhwjullcFUEmdIL4zBXamy3y6QrPTWA7UQlwTI18yRY/qFwzruLXbj15XX7m7GnKzZl
IYsy+dGE/mc5wuJaG5yxSNjiY2S2W4Vx+dbioIUcyuobwxACjxdr+g7w8B884dAWMO12f9Doa/74
ITpA2wS5H9SV1aomr5ye8NXko2ro9KfbPOswbkRjKLGZcuumZfUaJ/GGcWArPloU0L0kY1oB027y
/A03PiBE348gjfV85f/32SU+FYfGnV/pmc0V6+v5WxblBIDwLQFmeZZFvkqwgQno6zmym0tPeJO1
DI6ZZK0pJHpV50ZpA/1+PLW+NhyrthUq8RSpNUYgbY7/oaWfqsYEnVgTJPJojUXXpDTDqi03sk3b
OBUiWTzJmw6ZPF4xUVzbPaE71hYd1BotHi6ccXhrRuVWJrU4JZbBAJNApnD2rulT+5bteFuyXkCY
RCo7e0vc9KVxJbvfPha8dpC3cqmDRCqSc2AaEk9AGQVhg1Mrfx4LWAtXMRf0925SbhyMMb4mx5DA
AYtxxkPWLK848B6oWXI769y621TFe5txu0L5ppdWBQpgVv/5mn25/QbKvQNAU8gaTBiceOLt48N7
bPs2f5r9E8A7YUZ7C88YoN1Etwnr5q/10izWT7mLTmxBKtdJ4gmEsXbsdjvpKGCkuTM7MzGBITxa
qiPZFYG5e2FsPUupKJ8hC4WIIYLZU72f3gFMa748bTYXPAwMm+feZL1Crb2O3K70y/reGKA0hyKB
WwapF1E3k/VemuefibUDJgqcowrPXM359KE3f//XTf76tBvRQQNkamHEJoPMCe+0nDntzi+by1wF
+QX+JBRvr6yyAUOnvgr1NyLlStQGPJ/O5raHyMgBsCiq7awM4h7QCTikQNuYMQAwaiTRSIdaxYXg
iVJm/QGTRHTsnLNzDs0/fyq7skHV9Msnnwy9md0gHWvciqTcpNQABz30sZt4q0V7Rb4vUeZp9tWT
ui0I80Vr1QTdLJAytyBEa9qgxAKDABVp5/Tif10N8Tv/oew5q7Aer44lbv77zbmJMqeFaQhxSpyb
E+/KecSQ8OXNH+0fZVSNLgLrhPd/2igT2Q7tnOC85huQbCvyCR4ihszVq44pVgN0azKGCygLx6HE
AtwAVTxl333wEnZW8Q1tt6Vkg0L48f6t6v2NJMqexW3eG1IJSRK4aSaiKqh5hPCJH+3vkOWKVz3x
jSzKgPFqVVUABYZ3Avr78akHXDMjm2XsG52y1LU/yRjpFE+g18SwzxibQAkyTB+Yniwjxdg4GrhT
Cf1E0QJtzmfD1KxPIIQoRlPyybgFL+XjQ1pLaGE2dNUwAMwp3A02SwmAiXMlkk5p5DldcMREkdFl
jjflIIX7bYSuzjeWVKQOQ+5amnIrl1J9te4zI9Uhty7xLq4CvdsnJabaHR3/oWR9BscMQ/XXnnxE
9MXyGC/DBB2Q/JY3WgG3TiHEgXTqRzvd9vA0MqKm+gP81jKgD07GD5bI1aMEuu3X4BRGlii9rKOy
ktsolk4AsNcTE0jamWKGv8eXCMRDrKNci+uBO4NeUQURPKaEl8vLw1pP2qyQTu2n/5Ruuy3nSu7w
Fr/EjqwxhK0u7C9ZGIZYygIV8aSASRNbqQDm3xReVJDIvvi/c0t/f6wps0G6s5E3kqiUj/Nl4Dj1
kAS6LqVz6o/hswDLqMhSyFnhHskRlyuK5Qoo4LMckLuewp9IU0ASBPK+jsSXcVu91u8a+DBN9fXx
8lgbSelkXfGePkkpaHVSEoUZOBD+gDWv0XdlcOSiQ5l/+2/yKK8WiDJfeAmWCYpMYMDzhaOh/+MS
PVV77vLfRFFXnA+NpBwi6OMMNRijEuyBq/4Fo1O5/d8Ezd7hxlN7XMcLfpN/rUl/E76hlwhQdNxV
8Inwz4vOSMzRqwi8EtSVMIu4lBX0U5zMOBSnodFJFIMfKylssTgnIXibS1AClyzFvLeUqF3J6LHD
iDq64r7Knzeri8uo0AVgVZ4UkIlyFZ5DPX2XCZrZj62V4d5p2R5cNyYXxaZQAQSNA7mrHDIu/P31
WH4FdT0wStX6+ZR6J038M8abPDuX2ubxMbJEUFeBEzUwO42JdwJfnBMlO6Pf9zIr+VgVgnZTAKzy
AIigEc4w5jwCm6LzTrVfm11xacpja/zjKpUmwKmKyjw7LQArdqkjsjJyQjJNgavHe+W7cC4km49+
18Y5yVSzrhhJ63xjl4ZrKY0ykGNeTXjbFgLXl3yDtClIO7kaHBKPD2clPZ1ngPGchFoqlkSX+YIe
o1qFFoJZbsp2af4MvK0Ez3KJOZYjqBff0so3wchpg7+vmna9VIJuq5jpyM5g2LIjFa+kIyu1mi/2
cunLb6KWXooF18S9H7mRbOzL7FnqjZ2fXLuMpf33k8eYR59hS3hZQ60HMxnLI01aDJfJfRy5ethY
pfatyHISIMj08RyEPoHAFUNz+GMoDBO60lqmC2jUnMczME9tKNQKJfT6NiAWTVw0xGxGktomOmKs
yPE3vi1YnF1buoUmILPagBzGCsxwozqx1Tivwm/dfawB0spuL76FMgGTETWR3nVowxDBJHOZ0ECI
5jVVAqh8e+iEdyHOSPZbUjaRDpZAlGswIcslW1Cyi9x3NJzGP8FZpbcHjrN7zFlF3xKghgXg/sH0
2LkCA3l5Bith8lOqAGFGdP6bATbkx2u4vyuAop2BZyQe8I2YFV0eYwRYCLGs1MQtk/y3DjRUGQRk
j0XcG5ilCOrEggKT3E2ioVUFmLM5Zg5Ua6xYD+X3PmEphDoKWet8MGdACL9RPtrN1JighgQGrXSa
bFDvgUdELOyRFfSxlkYZaKkLlVEcIVXhrJg/1KEtiow0a+UxD0ZGwvs/slNkqLTt5HvfV7y6zl2u
Kp1aAyzRs4zhdzCGgkPPSpQd+H3Mvo43AQs+/j7QXEqmDs7rh1aa8iYHFuXzTykHABp6HKC+vchQ
wpWcaymJOr0agIJZ4be5CxJSDU8mul1GZghgSH3TnEazDxghxOrK0E6PFzCgFMOULLW+kNI0MkBe
5qbyD66pzE7joB8/SnCEhSIrQFqxEjJCpL+EUZaSH+QUzPIFFgeCG1A6Su0vLd+AbuSfZ3PYRTSJ
AFgaKd0d+LIWgQA0bnFeQV8CNm2nBnsE7VoDaOvoJHjPg3qpYmCV4xIyLOH6AQIHAw0WqEeJOlXa
MKasFXK8BLvetKsCzkpf0VBb5WDXe9X4S+Udh4jhCFaqe8hXZ6oG4BLiMZPGC9TquOj1QC3c8Nfk
ZJd3jvQXGUQ9tg67Lx5QFU5eNYsVWa95/YXYWbVugk++DnUAsmqFO7a/5D9ph2lLL0F8Ydfcccq3
am97H2K0kfVTfx5j47UDQvzwQ+tsVfXtx4Z15S13uQXUrjcD4JkKVSpcbssTCVCj8au4CzfDwbDj
hDQRao8TXv0DuzLB/wWeXRON/bqdf5Nr1g2+z9qWn0Kl2tNY+CNf4DSi3eSULqCWUONCt3dH+O/G
qTxG289tRriLbrNaOO/rUJAsqgD9FBFbYqp9eSCRCC4rLcsKNy9AZqMgOx19Avj4SERxqDB9aWSs
dVWgilIhOiABLqVQAvux8QMgA+E9V/kOWhfC96fI861Ideu8B5w9Q9yK+QD7AXIdgCsAXJUu0Jfa
xIExXSxcQMyCkyLbcMCWyZEbt/8cfxsgP4BRACA2QJaNuwmJSeJTDGyFpftzHqmMNyjOmK/+WWS0
KK7FcLdy6MjZV0FcNkWQ0znJS/My4U1ZMKMzZ5dWd0DbrY1g7hRg7NxzBvJrNP3nwNa3qZNt2nf/
2dixsHNXgiB8D9DqZIyFgFWVvtNqBpDRMi1d8JmSPI9IXzOShTUJSHyAWAMTCTyn+e83VkMsWnDJ
Slnp1mEqHAYwoNng0ma5ta+XEyr8V/DcIQETDAgcmDBaijHyohOqsindYgcUTFNy4i1vy7ZyGMyj
T9QtABOfCvLaY2z6NSGs2t76Iv+WTjm63ODyIhNbSNfryk6zQriA8JQF67zyLAo4qptFUqclK31a
tRUWKe6zF+57iAF7Do3J1gazpUdMg0dm/oORv66uDPi+83XHtZCo4wOwc5rMs0Mg0C6sKj0YMROp
jiWCOjrFV0q9AdWYa2zFffQxgpXih2pVdn0UbO+gvvtW+v7Yfax6UGBB/rUq6rwwCiOHeY1VBTvl
Q/qODX2LrOo9O4Q78F4be0CaoaEWkxsvDMFzUnGnpjJwu1D/RRcvT51g6EdhHRi4/0oG+hsg7p8T
z+KbjbHJ/JOALEGPSsYFXItQgNU148cr8BGANF5eDSWrAz1G+dltMFwt2s4lwWvuvmUY6/U9BUsN
Lp+EITue8oPJ0HqcNPali07+DYbgHc5GJBR4pD5KaCtvD9Lv3gzMz4iFJLqWkKPF9C/JXxtwY2Kq
NBtTYYJk5TxYFd6OlafkIJ8n8suw2oPGOMN5uxZHKPOYUgbGHszlTNVAHaFSAH+tzmAyQbOWk0oL
2q2qjIldIROzHquLeJfbUbIohxt4ghFlfly66fCSRr//jD+DjmBSpDmMBuBr5HONp5Li6mVW2phK
c45+4t/xvRr23au/q0cn8UWWOrHWT51zX7W+UOr4JlX6PmD2R9sFwjMX/ChBNcoHZgwOyw1Yr/2U
cONmwvyb4Dzelfu8cLErKN4tFVoypAGcFviCpv/EuIz3Cc7rrDxPUm/Vk6Nob/n0JpSG/VjsfK6L
c5+rLgpuEupMIiIg6twxzt+Endq2rt6ndoHxZ2EvahlJhhx0Mr8fy7rbYyAfanDLgB0HCCIe8Zcr
DDWpLUtVrdwyTb4Xse9kBYb12vbtsZjZzFFLAvPdF8I5nsFQwV6KyUCwiW49iKlH9P5Kz6FSbPoc
T2I5Q2nW1nMriLK3cY2tTVsIAijzS5Rj3DY1TpOcM7ZtZT3wj3NxDASPqFFTabsmA5otrUKsp3CL
Af1lwatWODlYCR7v24oqQBEQZyDIRfmYtuJCKMcRqDEqd3yTE/R6VZdStlvDeSxlZdMWUqjLX6h9
p+fyVLkasCXr6BLaE2rGj2Xc3yUFOo3YF+VETJcAyn+pAk2UFJIigK9DwKjkKe9KCdCeQoX+37Gw
8khRSVx7MSkAf0MM0S9n1grwPjcx6xV4bU8Bb4j3EkA1G3iEXn4In4KGtABZrMtraHJS5A0ffqDB
jXhaaMkGq4h7b1mxbrgMeaagxFMKnVtEWdSLie4DHbb4MfkfeQn0rMCSRDy04Q1a6vMtV1ySPHgd
Csf42Tf+pkmtUXADfquIHcFbhKq1JjiBku5sDBqLmue+6/Tr+1CenOlXALRJqXJcxV3GAyDPbStj
22QZUT8CKQHr0U9hH9Ukfik0M5C2HL9P4tDRpV0xnOoAmECePcqnyjCD5O2xqsj3xgK8qSiVykDS
BrAepSltC6bqQdcQ447lN9CYEVAkM4LNFY0Hlw64QVWEEMAJoHQA1GXBkPVl4xbCZInhfvBVM1YZ
RmJF0WauLlCjSBiIv7u8YCHWyimuGzeP98L0WRqGFUUAaAtA0y2xsLNXLNJCGHWHk9wX1EytGlep
dCK2oPL76Io/ofrz8dnMP0MZcpwJ3JIE/j4DHmp5efDCMoACPW9dtXnnpNjUQSAn+KKJjiWRfwVV
pf1Y3n26hWQArISo7El4kYBCLAVKvV9Istq3bqBvpCbC+4OfWkr9vWlEUzLcepcBKE6zx4/8hT/E
u/zF6F6NeA9NddVDLW8ff8693syAtAg8wfcK5G5lVt2bADBJk5FL5BBd0tmlUf/o6THScoalXJOB
8iKapUHUgbc8Sv0DOU+4VMpat4rw2OGfsxx1po5R8r7XTQy8od6BQ8QzHUqny4UUGa/WUVuAoNcB
3h5MsY8+MEwUstLle31ZypkXe7Nhgi4otdxADgjpJIe39WgTpZtuMnUWeem91Zgl4U4jbUUbypci
3UgKpF4u8FjUukAQCkgjDGcxy1nWfGU5KGWD8BUwMUiqaCKKuvT9CVyAnZtZzjxUAQJvRpl31ufl
BZMXEqjTb9XSiAIFEtDi4pQkJ+FOd66sevkXWRAtBqVkHX7YAF4FbQBDzcirVoo6N5HTU/+i9ojg
AVZZlSQIX9PgOrXFd35Id2MNFLjJHr2TN8gOpnbAtWH7L0Fh91JoJqc8I1L5nIf5UQV7uZGbHAvj
auVcRQ0wwYhRQUMASrelBukY3kZyUnaup9fcrkm60O7q8c/je33fFAl/cyuF8oJFVQ1VMdadmwIX
1CeZTJIA/ln+FVzkdCDK2e+z0jTyy8Bnb8WnGjjRZPtiwrAvK4sFYRju/fzgDS5p6jO6XPUKgJ+P
biSqptG1Jqvh/SvcoA4eEmBTEVHyICqh7GkHhBi+SLsRBYkMFvR7/AQs4rfh2Fxqkm5UKzH9S3jR
MXIIjPudaP5mTQOumDeFR9DMg/gDJIq0eeOCuI+5WhzdOsPbfRoQMFYmdWM9PtB7dyjDuSO5wUAx
XO9XVHZjDdQkT/Np8EZXyIatGuHNotdIln0TWQW5+8eKGWQIa5nbOtDoRw+29E2m8k1dTe5IJoBH
SYfieUZXGIBuktnjYTTDC3qgo830/HiFa/t4K5eyrOgSbjOeKyf3u3VhJFErsfpyTfPu3uyeLEag
m67w24Ypb967A0CnMTx2jR1W1+lKdLyUNPupG0ljpXHgO4CkkbynmwhgLfpO3mXbaVN/r61f9Xbc
cI7qoipt9gQjxTaLkHrlQiAsB1c9XhtAnQcDs/yCSZ+0rAR6jzuMPXA2tdD0uG8RD6iqPwpvpy3B
4yXRvN5MnnLxraqdvAqcOOvPoQfYCBQpC3XadvkR3Hoii0Dq3t3MQ0wzX5cMekTQOy2/rQpSNP/6
guxOXDKRfBJkaxLVYJsMRWdWcqo6nMoDvjyS1M1j7VqXjBgZo22Yy6drEJqeo0KL4qVbocekR+9F
pqcmP2z8XV5/D3WBoXH3dg8NLhJwtNHrg9iftkq6xkfcFEWyG1bAgucKp+FYk8ErkSQgM4HiD2Jg
RAmKRKmaMGop3hQN2W0Cu7hE4OhtdpNu6pv0D+aXjoUrcmYsmv0RpC+S7ABHygRB0Yx8SjpmJfHe
Pi0/htK6yDOyNPZ02R2vfElK9SDIBLNi4PEJh13dbnUnLV+mNxD9jc1WdIx29/h874uoM4Ao/AA4
rEAVjeB6qVq5XvYj+A5kt5Q5NHwSSbiGB0/LXotINNV2nwQnsd3H+l4RTG3SiZ44kfIetU/9++Mv
uX+p+voSOHiRB7shbuLySzil1Ep1ihRX+9ATdH2bcvMU+2eOhBcFIOOK3XKbtDyVB3Ef7GU3uqrn
6n9Iu7LdyHEl+0UCtFN6paTcrbTTu18E2+XSvlPr18+R7+BOJlNIoXu60N3oLpRDJIPBWE6c2CWn
8Qdj42Qqv0pkA+iVicl8oLHJx4WH5NofA3MdRnBNhLiSgg6Xy6+Lq1rOiwhfN7DvpsDUSfMhVf7+
VVu7KgWE5a+3d+Oav24aC3wmj3ufBRXGSE8hr2/XZNcdXHPn0edP9/HPwsJ+pyRfegKQNE0DNPBE
okzAGRcfo1XlLI41VzmCbBszR9h9P678U+jE2kpHL8i6Q8NyfwK+r8qpvy9fTGkl37Xv4wdp74TV
qDoyW43kQdM3mYCZGP7ooCV9HapLw+2un7rLL+V8YhZXrCV6qgEk01K97Og47jT1fmHnp/Ve7Qdq
TyhgwExg7MnlScuB1Puk7jTXG6y4GqmpIoo4hbJG+6CiYINSVUbNOF4teUTXLQLTmcP7NNDOqaLC
zkk2tTofUqHV3LD81vYCWJAlO6vtNqXKsGHhcQAovBFPY7iw5Nl9PZPL2QBt8KRGq5kGy/dShU8Z
Trz4V2dnoEcMy5ucTs59r1gnDHE+am4TMnck8aY12FrR+oWEzmS8rw7vTAynzCgWBjoaqDVXS7S1
1iW6RYbiu0JSNjHb1AmTZolda+aFnB4q5MxxdrKqcGZLSksvAUZIc5PiPa72IVvVsXaq8K50QoiR
PYJzWz/nVgiSHMwU0JEPAcHkpXrmekyU0dc1t+szTF561eRuHXmPWR7Tvloa5z6dPL+dE+AWKTg4
z9cjmcOqD8F0qLno6dKpMJrEyTOMd729pBnvD6BWJB0RSsPCIgK7XFPQCFqTYTSMqychPIzO0uJT
mryoGnpyVEeHomDMj0h7p2udjIwoOMXZqjS3rLGMcGUq7xHAVkzUaJM6iwmFWYfhd8oWAvKpm4bb
ca0Jx0aOddXNomTHSoN64BQVcL5o0Ah0mZIAgaEnWOCfya3xM8EwrqZep5KlKE++uUHDsKlS79GM
aNscknApNXZdpIfZwPANgioEwRvOIxGqYWQKKMRUV8KUKk2xZIyirGoQuTQF/QTljk8b7RTed4Jh
D+JzvdTFNauQZ+K57elVJOyg7nBO+7SkLBg6J4zK0q59NJBhN4GNMAdl4RbMKSaQ5wT8ogDPABd9
qTEiiHM7MuDR8uS6XiPBFdnqYCar24pJpm/n9R9N/HiHEUUCVs+ZE1JgSGDcKfAVn+DhOyCsPZnW
4eTT1YdJV9/rkKJZe4v/JK5gW45z2L06P/Tz8Pn82Oytgf4J6G7z6KwP75vNw2bz9vT34fElp/be
9t23PTjU9w9LkKm54zj/ZO6RxACzltUDtJWNzOqjZzLsOwJOX+koAa5xe39mvZRzYdyL5aX+WBuD
qroKIPZFtQPgUSbParaSvgRQS6lO+qzsjENU7D1jqf4/92qdy+ZeLVR2lDrKcDZK8q4iedlVdrPk
9f0O0LylAJx19z2xKFhPVHf/ltN+BRA8qK8x+pbK62RLQLUOahWnpwY4m+99KrNdfUB4TGxtsUV/
zgE1CCbrTXy6Ikb/XGp8rDaKgrm+musPH3m/aad32qdsPIb1XtRWVZYuHO7cFUNNBE19sP7T6KpL
gSUzSqEKAbUrMUNDQwtVsFBD+I0t+M1Fkha2S0KEgRjkUgIQBRlgXInurrZbwdo+jfRHt1X6TRxi
/Xj2z31olbZOnQgojscN2SZvLylF7/zpz1Ij3Nw9P/8SzoYZQ6/KYzutVdsPrqd0iMA+AIRYeOh+
D+nWirmHrsYgsCEjWHFKh11K395M+nX8Al0/rQ5vX6unrWH/pJYPRKBp3X93bxn1aEGRYAaz6+oz
oMyKVw/73Gn2LxjNvPB1cxcK/HsYuGSCBeZqAPlYBkYWFo3utp5Cm2HXKps8bRe0ananz4RwOyBo
rDIDudbdHrbCAMJSMmgTUpJ/3jZNs9p7Jod7IGqCbDFjWEzj95nVkBqNImU8LOQr5reMTI052tQx
MH3FWdpKrIzMHNtedxVNRqBwaIeNpCwlCeY8TDBZotIAH0lHL96lkC7NWz/IMt0dDEAmX9CTUDwT
jEcWkZzIv25v2+zxnMniDLqMOeVqFaVgRjX347eIMXQY7SjVS07znDHDIOHfkjNeb57gV2qbrtKD
UncLEKJHyrauRcxhLu2+f4Az1aOYaJqn2yubeRdxTghv8YxjtDBPfmoUWeQXiYKxOdow7A2wszss
lNZjod/VyBJhkHm4IHFGBcEkCT5LVUTfFvDEl+dmDhjP5gswKkolvUoRMjxt/XR7UTPHdSGCyxKQ
MJczEUM5XClWqQJYr4q0ybhK0388DVJD6QW1SBELwt88qDYZQ5/FEgSV5R8gQ0BtT4d+oZdw5jJd
yOCeg5GJxCcVZLD4A2tpyEbqF+DQs/uFZKYKdngcKo8+NvWhTdgA9e4TPaPtODzpOkJ8FYzxNEYb
x+3TmVM5NHsBuKfpRETocKkAsp+leT12uivIeeC0QY6ZpaMRU68O0DqVhsG6yYOFC/w7NoJ7YpAm
JgQDmNErieO6FNoUmAwqpSKWuEopaNEIfYnWL2Bgd6bJMGDbsI4+/SHO+nR//35v2Cc6rDJ6AD+9
bXVUppu/HabM/4uNOPsmbiNSAaBCcD1Ae0z2xMLesGKjyTB2M3tVzYG2WrE0VnJOl853Qb7chajC
1Bd0w+mugcbM6hTJ2yRcqNDOioA5wRhG3Auc8aWILutTXUBN3VXHY+c/jmij6oyF+z1nQgAw+6+M
SZ/P3hfTr0Gsw1TYybH77iX2LeS1c/ts9GkrrhTmTAb3IjNFrBpk8tFSsRt2IKBGTG0x6A6iafyK
afW2N6xm96bQagUn+OknByMdFCuGaqF5IbdOP9sTrs9WR0NQaKkgUiKWF4AHWaWVE2+jFx0+zGtr
1SsqUtDlPfwb9dJBO4SkiAYwCn+r21od+iEnOGzNV1eyn+hrP83fikHfyo2cHnX0TNkLuzazaciZ
GhNaCuVZlds0+OmYPkcS4mrkeUi2iIDyKLLkPP7nDgba/TFR1Jj6+glfEAFl+dBVUkjgxqCFQcwU
jERrUX3vaqP7F5f0/0ShWHqpa0mmVaWmCdDnunqM1PZF7eVXEkqM6v6gWUHTt6vbm/ib1+FVD+Vt
aUJ4/eY8L0X6iQGZYUrct4nDqUJA9YJ0DobtYJYpnWbrJaBkB5XvitkGBlu8yY5EkZLeoBhw+0vm
7jKcK8zdRtb3urEp07SyT9SKuKawE/QHUfwx4fvcljH3GoD3BRUEZNp1gG0vFyuQWBtaPyduGYyR
hRrYfZ3jhmkacsrK/Ritb4ubXRIG+KHmjdlWyLheigO4YJRDjxFXTSOqoR8tNz7Z+HxbiDz3oKJq
ijw5GmEAcOQsOxkCVQiHhriVN9Cg23cMDZ4bCfzd7F5MaGusTAPNkeJ9qSNDp67Lxkq8PfhlKaZG
Cae+jSnqHLQXfDp43Z0fgDwJo4iae3EJenzdlQAXBhBdOLcyAH9X8+S7nlV1xQbiekEKqLiyCti+
Q6Dnb2Vma5Kloz3DqmXzX5wDwSGoU68X6o2cCa8woAOsHQpxpa5FnEPYA+b2pWsPycYFLNdvZYK/
TueiOKNUdegTECKIaqx21eOXhmL5YOUU6Qq0KAFFdsq2vZ0i3ATrHdyAnsaWf2idEb2LCb331z++
Qw8hdoEGmIOwe3jAkPF/4eWB+gscDuhlANH6pLdnTxoS6JmWgEHEDUf9CU7Qk16R0vJ6WVy4b7/u
1dV2wNnXAdRCZYtHGgdjUiRDasJG46VKtjFtMethIt47ooy1keyJn66l3wk95NsCpLwTlX6HFiDY
OoqF374pv/HFra/h72OZFUHh42sSfaBqY5tvQ/5HACs6W3vZXk/dKKgtRUfOzkR/zpeAcRhNTqt6
O+SO2mFux9ivQLJEpRKwbGFvKlvglu1C3w/1Ron2RoRwGuSfLKYKaD+CXdqHoMo81s2qFqyiQ/Rr
6QYV3VBHBSut7U73QOu11QrwILZLi8UZ3lrr5NacnbEQ9awfewKr0KLZMASv0BJQYM7uoFSMevUU
0yE/eymhjuMCd9w3XNLfsxFD0sInQ8msvFl4ouYyNmjaUlBuwR0GAIO7Uyha+GGQ4dgq3JucvoGT
ySbwjVCTo3iVQIthovdPt6BMJ+/gOz/fBv3+VqlOS1ws5lji9+T+DNRwHmIbmQiKcVdLBZSZDAEB
agVPF8qHusJPTmhLmREliAxX8T/F4TPrazCafZbZp6mVjmqkzm1dvibjgCk9l8c9ZVHZlworII8Y
X6J/52GkerIBq5pLArzaRUnF0ko7qmLo2T6MOsvsV162DeAUYiA6k2Pw0PRWIjnKoEAB94jNLQ9Z
0/SxLu1Eeh8ka/R8KxVoUZ6S9sVoH2OwVo8Y0i0sdVbMPgvTvk1NHMCE8FDOvulyv9RSw022Rv/u
gVMvQLFpq25acGarbr9Qa51LmZNzeVxkEpBYN4MS8lrGrDFPXzXzVWwwu+uo5ZZvPhQGLDXIEcbQ
0eMH0Bd62hIRya+rwd/P82/gbVEAooKpG8HtvaMYWF72SGQA1CoKQgjTXKP7Q1Yf4MFYClmNqRV0
vUPETzGsTlWwKQKQ2y927U4qc/VJUz8ICu+gGvitxJyZDCYGYhXGUKkO5+8qJTJA+XeB+WD6LvE3
GG5/W4VnoG1TnR0lVHjvGDIvcypc1kUm5H5huKmGtkhHu9eAPXP9/r20WFrTEfwf+fa2zLlC4rlM
vgaOLHvh6X6ObQcCGhQ+q8DqN4ID8h56b9DXDHZiGoc3UM9FI7a9OBNxOtbrPf7vmvl8xKCXdVBP
8rV+xWp93xY9kJethTY2vV4HQ22x+qiAGR5TpmW7zpcaQydbeUs+p/pN70cMA/IMpAGKnSK8GYpF
xK2ooH8SM5dub/asPsHzVUFWYKAJnFPxSA20wfAqXOtBomCPsswag+cSGpG9oN/LSmnFS8WieVNy
JpN79hKlUCoFwF1XURx13ZHUIthcFIKBfKA6ey2eJe/v7WXOefmovSM8BKMQ+iK4ZRpaVCqC0Rlu
qIk2y95EoHHy+Om2kNlzQ65Whu+MUFTm1gVGc0nNK4O4UZRaobzxusQmnsMwflzwF9iFfiPnKyWB
jgL+jAwdol4o0Zkh0IUWePUahgDd33a0jbaihU5EOlKfqqgS+fTJxDscgAUKVbjRFugXqmAb/XCf
H36nKjx/ejTdHp5B4JxYGVw5kKOgiiKvnv/c3pVZDUMsh8QDNuYqXg7AY1tnHQy5FmSu4UGDh3gf
YzISAQvW0H/EVUn97O220LmX3sARAEAzAad5d0SU8gb1cAg1aoVmMbyRQ7puTFCv5fBJpIXwbla7
zqRxZ1GyClN8NCi0DpNYyF+q/GdAtHZ7SbMxJPwJtDeaAD2hpejyxAczjTNZCGD6hZe0wSha/aut
t0335PtvCdskjDYA9okhXqO7KHNTadNrBOQfIGYnX5F5N0xEAQ1oqIbCqZTilflsXYXrwlgXS0T0
MzcBHgJYfzR4gxhewOVIYlUZg27A9vv1QPX+XfVO6BykcXdfRUuEVzO9CIDjAU4OcB5KSyYfKcUm
GXIzmUwYHH34JeUmCNYj2QyVSqM+AEaZjiy2YyTpWtqP+J+YNB89ad3C9Z+1axM2EJxlEpJs4qQm
Z1fSl0ZWFkJruJLvBJqT52tw/1eWhsRCAGi0dKqXnuc5NT+XyAXNJFX9KAomsxYiVvdH4d3PYif3
GHq8vqu4e+vgktxWwyWRnKPfeHkTJQNEDnHsjCr8evbUJ8ccXcp+0jmqsDRwbEkgd7lSLG+s234S
uPN2aR0eYu9P6Z9IqNtZ2G5uL2/OWqHihnAJ2IGJ0vPyDLVGVuoKGRw31ZH8qPaSsekEqgPFCAJd
460RrNvyZnN76MCeWNSmpr1fP/hMabqqy4CeAE5tmmdgYNgHQdBd3CsrMAfSD9UpqQ5KeginTzHI
k1r6VFsjQejrZMnC0c4EiwZSVCaWjf5WELZcrl3y28GUJeSHocgO8b/kot4wYtC8W+JmmrMP55K4
M02EIgHXBiQl3gcTKzrFQpKB6ZExsmPCwpHOLkuV0E0P3n2QLnNH6reBX0ZtQFwUn+BBRStV9mmt
55YkLuWGf4FO3KtsTMYZabOJWdTkTEBctKNfliGZ0CdhtEUjwEi2ev6NQYTCe9w7cVDY8XMjUPY1
SIewHizwQAAO02yV/mnQ13K8VJGcs0r4JEDfkEuCUeaxWWVsVpmQInmcdimKns+VdFINJ9A/CiHd
kvxe8fMXRXm9rdazB3wmlHNhY9QW9D6D0BY2V+h/gFy0Wf7ToE8E9cuFl3E6wKtNx4OIgitefGSO
L/VWFBQ9CxsIE8MUE8QTIAiFpFzi/JhVozMp3O1oxjAR27FAQk7aDSkqcagGteiC72IaDkuAibm4
C7wweNfAswUaTD4t3SkgA8TTjTTYGxPtr9GnigfSHQyYPPkvyQLCaHZp2DrcEUT45Bf6fmaDRqmM
kiyqkdaP3g0GI65+1fWrLCyBWuYOSodHBuDM1At95SCTMFHadCBubzyFo2uwP/9c6yaE7a8/bKh8
J3xFWo+hO4K44GKmWvnegwTCzF5K1aed9nlb1mSieKVDn820XWjFuWqJLzE5PorQ5oaOUGeUK5rL
j8mIGsxDjfT1kmWeS68BOvpfaTwnKuohiQz8NHGz2tgq+Z2Yg1kqeq+ErZR9BiDV8qxKg2ULkn2U
BHZRSeD4GXd9UjmmDP8nfu3rzhLrrRG8kD6lnnn0uocgd1rPEsB23yPJHe7jcieJ26kNeKx34J3Y
guvcaHFxT2gRBjsIzQR0jmQHkFg3AxXSE/FDKg/27Z2deYIv1srlLEH97IUgvyBuLQenjq0NXbAA
iUcn1R4tP92WSUslpzm9NHDTJoYSQCv4kl4H71GJUTV1UxJZUSbeGUKxvb2ouSuGwQ1omMOtRiJl
WvTZFTO9psGQWI24ca6qtE1k0yIKiADEFBmlwvfJwqN3PckZVRTDROEVkwZA9MmjoYgYxGnDPOLe
vWnUBtYFUMyXKcP/9nH3FdlfOZKzb/inT1GStqa8vopfaz2x2ufbS59p+cSXoGcKwRgKz+D1vlx7
AFpqpZPxKWrvKA1NiZ3q+zjY6M1WHLdtH1udy2owfe9EgN1GTG8CThM4nYGyJfoOvo/rF0EJE4Gh
q2SiGObBRmoTj1Ie6sCaxLJTZqOlJHK21sSyoMB4ftVkBD1paKCY2ybb1PN1G6WCtVb89F64VeRC
sZIqqXaq1A67odK+FraKU5PfzzPRczfl0XV03nG6bzSSb6YefBXfkPadoB8q5j3GwIbn5oscNrZu
jMhBNRuvTlaoiqbqQVN2tQQKy/YoL+WGeP6u//0aFEdRQQCBA9/01gl9Z3peTMDC1ouUGCHV300L
dFIytKf5Cr8l5KzvSbOgu5zzgPgJbT1TGgUvH9CCfM6x0WO5rqLYdMcWLcHBW54qlpDfk/GpLxZc
B9474mXxucZy7LwQBComUql28+L9rY59btd2IK+nBoYFZ597M/4jDOQcSNcgeYtX6vIi9EqmplnE
IEzRnTp/ZEAnCmjrBoW2n7+pp9vKdKVL0zaeSeOunSK1fqHKjelm+l821Kh3iZi0946ZIAubOH32
2VP4uywFvopBkIsCMc5kXs9sm1TpYPkwA++3ZFfmwHcHH2azFOfPLQdBPgAeyH1PYi6l6KCQB3Qs
9Fwi27GJtgkrDVASWXh8ZhUCnvvUJQI+MQAgL8VUWF6XEIgZgQF7GDegYgZjWrRBWTSx/MfbRzS3
c8DFIJtvoth+RSshRo0aYWqD53pRZfmRLWVfyhKnIve4TaejoeFFgfE1wKjO52LkEYOFxMIXXA3Z
KbvTcoHCGqcL7xtfr/mPGDwzU2c/3PDfWtiZEoCvChTgQSK43nN1Lz2p0soAx/kPHNdhWO30k9Y6
Err6tYUrNXdeU5H813c1gTLiUk060SohU0TBFatDFASrAUCROv5A9N4yNH55NigM1FRaUPlrEwVw
58Q1CAZcIPN5KFVllgI42RT/CEgj8JF/TIbnq/ki0psWsgVZ11YDiFJAFGEwsLnQlUuNROwaoZ43
Bscu++lD6clo7kTkT7OaUeSg7W6JtIevv+AoIQveEP40AkfMeL8U2FQB+BnyJjyqsE9p/dlYsXgs
4daGXeKO44Fp3x1mSjTNqSbIpgKFHIL4sGHyOmxpWry1yh1Bz1dq4sJg5gk6rm7fmpnNn8IUE3Xc
aYgeD1Eeh1H3zLALj4Z3iAt/JYfaSqh/Cu9NaJIFe8BH9NNmIKaEXgGMgevDI3dare46r1DCY9Y+
Rtm71z2PwwGcztTTa6cDMFr7g8bmcKRjYuXZd1Yd5RKtr69tgcK3hrFgipRSFiu09LUFxbi+2UBt
IGYD3g2OK5gALs8JNBrRMKSAAEthnNp1Fic06b0lCubfqOzSvCOHC0ZNEB6iBIgWuksx4+CNXqKW
8VFD3mRgDPWheJukoVVIsI3CPcvLbVOINnn1QLmoR7YcxJg4kdupn1KSvIoTjEi3PaSdh2jFqgQ+
V4/oWbNBQr+wJVzsMJ0WylgYwCMCSQ5aY85/kvA+kGAQ4yMqxXX2iHLMqoSf1OlfjdxtvBQghAXD
N6OMIGhG6z8yLGgA5WfOBZmMMTLEiI+VuQuqJ6m5D/0dqw99udRoxPc9T4tDFkfHQQMZh7Q6F0ME
fgpCaNHLjkHerkwRgwGQLquw0k7WEENURy82oIagyR5eJC+7A/fYP17shEAEX60OPn0YCc7YNmFM
is4rNVcQTAtZDweMdwkwc5KcrJdGmVxvLDjUgQME4SZKOHA/L9XO14e4ko0Q71amsVWYCigc9Zp8
8HLEf4Faq0e0ei2RYs8LRZMKPADwD/JVtTEJxjQ0YsENC0mxBhXJZyszfckZk3ZYiQPmpDBUm15u
G7RrCw9SHASFCJNwna9umJRjpG0h94I7VkY1WlkRgt4RLLcGkAZyXnu0xkRIiRahWIuOKCBmXHpF
ZWzm5R3HrCyg7lA/AVEJqC4uNxvg01SVuhFf4PkBOvgSuXFECaMGMzntLMzqkeD+pBnaeTFPEVQc
L2kKfClcWRnArGKJx+XaLUJyCO4kyigiQWcdZ3G6IETztCEmx0DsJScT5N6CzJRGRbPkP8yIQt4Q
gCWQnADYyidss84I+yowAQDrFcWO0ctn9ZXc0LIfyMIm89SRuL9oqEESADUqcK9B6OUm58IAErAm
So+FgRa1RLGNEqT2QWW1ex2+CuyG3D/jHh9gRNrBziqyYUm6LuoV0QBxq9BXmZZfNRBq8sKLeh3p
gQIOmX0YMBmu79WOS0qbBAFL06PomU7X4amX1u2QYrjzgxx/SFVjEW2ljKjOrxnZJ4Ac3b4B18cA
CjokPNHVDtsCKP/l1sC6qkzOSXr0xB2GZ+POYZ7z0uyyq8uNrDzw02jWBHMEOug56+WrDe4AETL4
NeouUGWrqR/MPrIa7ZgtgravHVNOGrckTRWaxh/8/Dga7Rb0MVT0wAVqP0d3YYLkGQo+ypKneO2E
TzKBBZgCpCnPxMmEO1a3Zl/lxxpVJRpgIp0TydlD0xaflTrUKzxW4T5qw2ZVNulgY8B8tANGnzme
aOZ24UXCZ5ChZf/24c7tO2YMTPPIEPbCwlwert8qAxvaIT+ipg0tCkmwHcFQQjGq6yPoknIqIyYL
8NnrxxJbgXAEGCkTLEmYVnQptDIwWL5DleeYdYRZYFWUt75KClp2qb+qq9rfGL6P10sQBFuPU/DZ
Z8J7LpFyC55T4+/tHeBr1HBU8TVIo+BFgz+N3M7l14hG15G6kPOj9kg2yj4qkFaiqEb/Vawe9YNt
zihbSdmCxeGrCP8rdkI6Tlg61O4uxRZiHyukVPNjjzkwpaRT/6ECfXDdopVWwrAvfQdyZOSLS22h
gWz2yKf4CGwfIEziM/1mOICMYfSLo9iw5xrTaRyvVND4oY3qGglWjOjsxuzr9iZf2RDs8cTcPzkN
JiJ37tXQBIAXhXHMj5gXoq4EJRKAsUTBtlJJ5NwWdeV5T6JAAa5MNDTIGXOWRB/B8xgbUnEk3oci
P+vm8+2ff+UQcD+fu8eSEGgYAKIWR5nY3kvELIlQcE2CcQaKclvUdA8uXn4EldgzDG9FlAmyce7l
T8ZqjLyEFMf4b7Et7sHiZdjoPmieAvX/KWk6v7MMQSdVWpCYSnHUzCMxtjkKC7HV16fhEcVBia1u
r2tGAy/Wxd24UB71LpnWpSaPWuhI2kPw6adPiwmImaMC4Hlin8SLPv37clVlNEaxZgw4KsyQa1Pa
/S3hMYn+o5wUmPlT2reXNaN5F+K4G22YwgAnEOJG41MBFaV0f/vnz6kDwOKg1MeUhInH5XI5JugF
s7DEISWoaQn1kz7sYu+vV24l4OK10WpR8bkt8dr3+AVowdlDoykotXVOZJz7LfNjKDuwQmNxF5ZW
AajnAcnmP95TNqAhZxvpNFnCIMztJADx4Nb8Ld/xYmUkLcWaQEGMbB8IvqMqS6SaSxKm3z9TeHSv
FnFmQELLRsFJYz+n8YAk/u39m1NAPPXTsCn0HqNh6lIKvCUxwZAYXCtMm3xK1K0CaFi8iYZ1s4Ty
n3SZtxU6SkroSIf/hJTUpSgdwB8zDvPy6OurwLiTkgc5zWhPFt7uuX07F8MpROvJVY7pghADRWDZ
LpA3t7dsTgBm9GKUOvhBQKM4benZwfRMHwoEPOXRMGpLSu+yZV9/2gpuq3CDpoYvRJHa1eA7dO6g
fx4THI6k2QFC06DTYdvZMVx8YMXF8F6SN+1g9U6/MevnMAA3HEVVFZydDXqsViirpEs8MDOHd/FF
vOXIojKte4ICh8A2IoYiQxdpFvxtxX9cD0CeDDyJWD5moGmIJy+31xdyOHoSqY+YeGY8J92hWBp0
O2PcLyRwT0mEymYXFZCgdIMltn91Yx/Cn5Uin2bdw21lmX4Wd5IqEuhoRQTZ/8QBfbmaXtSTskgL
dmwUJljINQaIG6Jkk0Sqv+CvzYmCUmIg14TYEfn0Sqe38ByDmh3HDuV9+U6KkHgY1rfXM6MHaN6c
PHEw/+ASc+uB3AEcrowdUw8KmbJ1EMeY/jjsyq5Y8ALnnHAwCgN7BSgoKMZ52xR1NUys3LBjwIK9
VK8HAuVXHxXyiPYOK1UxHlDSLU9QN7Wgr4PEW/3TtQLwhey8CCwI1swX9tVUi7NMK+sjPsQyvJ9E
fvIEu1fqhT29PjjEzSb+UpEXg8pz+tg0QRglml4fJQFNuZgglVfyWsiXMoDT0VyqooQgGd487hSI
EngUO6t8Tc7akR0zFU300lMebfXRGhQgvYfMKtXt7d2bEYcMGHA0KsqwYErgQqieKQrrYoXBodZf
hGblR6ASt8TmqbLGUlwqxV7faelc2lUltvf6MYgkdiz/+g+1ih6p1XObJEvexuSac3t4IYZ7LiWG
Wdy+NLCjnn0PUWsPZF+V7xK5az07DOFqeCpl0Z/bO3l957A2JLTwSCO/hqr2pQ3p8ro3hVRlR3Wt
2OTUHKLn2wKu3bZLAdylBi+V2WD0DTvK6LTTLYnqtrLO7XDhPs3o+cU6OI3w4qTCCHGICf3cUtv9
lIvyioXLNKMIAL3BMCFkRm2Dj+OkJC2KARjmY4KRgWG9Yx0SoB6QP+WDR4oF6z5zMqCdQXQMC0+Q
/uE2jrXI8xph1xyHKPszNqEV+TVmo0s2JjAtWcPJb+FUbxq5Czo+9IRN2YlLLWCDqHeqPw0b2foY
h9h+i7vqCfNrdvGB/fXe2oV9nMlASRfyOKskpp7QR6LUHNmKbeF5PKnbwlEcbcv++Yt/KWna5TOH
SurEqABBBiSpz6Zffo1m/NH7/xyPguwReImQI0eCC3aWE9No4KmHG9Mcu+jOi46a4j9WmiMIO736
q3fogvNRcjSlTYRmPFPJT5m/uX3NeA5JJFTwBTKSa1P33YTwvVzoKHqhUDR5czSNBGRctBMVGvh7
OV952v042mOSWRWhQ2BryT1DDq4wD8mClzBjli++gTMmspx7w9i3DV4BpGrZoVGSg8HqTY1GGpGM
76O4lEybufbo/9ORTAMqBw8BZzPzRq47PcMlkYdNMPygQ5sW+Wpha2cM84UQLrhoM6JhHGLfHJNu
35LEqiSrR0unIZ6Ufp3420p/DR9vy5xOi7+QiDonnQIg7MpJz2UweKUSRDIVXTPlEYSMffbqaUvl
lVk5YJgAvB/ZSOk3Aj67HiM6WdNEV5pjGJmf3VDbRiB8pdHroC4NKpkJpqGgZ6I4G9OMJOmCWm2O
xQpuAbOZQYtqleerBjMeExu9qxU4RN7rpYtxHe9McjGIw8T4JpATcCoCUkBpFAss0YzyQxjfsSZz
SgBJUcqxgadxuhHlcHyD1HqrouufxaxeonWYO8yzL+D0R6j7Sg8DfEHSVveRzDBdaekcZ+/BmYjJ
wJ+dYxMZZpcBUnX05dyppQAjRw6qvrAOnkvzPzbmTAp3hGlTDmEsQIqyCT/qkhZ/vgKJho6sW2pJ
UwCR9u3U7YUMuv42tTJsip/8K+stnVG0GoH7YOyt6GcRhzLJvbotZ9/FPSeKF4S530C1BjmzW8kh
YFu4fR/ntRcw54lZ75fu5nKDpRHMybkCEWjRUmPwb/QB6G6+5X7VtDT6jLfy6bbE2Zt5JnD6/bMT
DZVGykJ9WtMu2aLd2OqUhTVdV/2mJ+NMBGeumy4U+wjuGZ4M9Skp70LwDBtWGFgF26FusdUSfZeB
D2ootxmQYLGhHXzdp1pfb8UCdX21Be/aAMJimI1uIdMy4zZefBvn/SQl/LnOwPJLp2Al0hMP+oMU
P9chob1+P1Ty9vZ2zwSEEoKJqf4G2Dz4wDjdDuq4qRXBb48NO4kDgDFmeOeFE0JLvhv7U4bE/Ygc
YCrW60oTN31QKPbtT5g7cfgP6P7E2Cu4R3zqPinEQZfH7ih0FYg91rXcUaX6Vv8hI9XvLQY0RwG9
nKigosmtNKtVIsem1MFLQZoFqfWvsVziMJ7zBH4JhdCuhmwWD5FQ4hhHRKL+WI6lE4kHIjvgE+p7
zy56Z4n2dE5XAIecuuLA/gSansurkpqN4Ml62h+FuLW6IFprIKKERS9Ztm/R1VnG8Vpc6gWYiwXO
hXIWtxJQhk/SuEe09hOA+oIAU/Wm51sEbrfV4rfOwVk3OJUTdzvKlIB+cufVtaWZgzS+P5Lct6qw
tjKj2jQieypAe+TFX2r2njFahjWIhPNVpBprXXovws9caP+Hs+/ajRxpmn2iAujNLU07Sd2UNBp3
Q4zZoTdlaJ/+D2qBb9XVPE3MwV4MdgboZLmsrMzIiO9W5uznCW2CrA5HFSrmeryjw2+3exW0Aniu
2orsVzbxIviIShcYE+2bl4QKHoAC1fLxUimHrgmsr6brJaDjmEq/Kn+KsPqVubv0n9oJx/hXSr1+
4ymzTIY8WR/tS1eBkzgjB+gMewGMgdQmr864JTS0UrsECNFYHkrwE0hsS67ZZplampSOlxmXQBx3
3x39bJniqWouKXRouA68XfcHcPnQns2tCV4JZxYu56VgDbg2snHXm73szM7Q42G6lJ07+JozHZQR
YA2T6PEnkvU/FX06D4mAegfVaAhODrQX23kwzupWK/XKGTdBzwC4OLLuyPNL09ATvHpEleNLDOUb
bf5R3C5Cl4U/EN/tvivuhjDE2gsHaEdU6VEbQdpHfn1zB8y2g+gnlB5bX03Gg9GGvT34Y1qiNSOs
gFIBtG9qf1TGF0bdC/vRJdC8y+lGT9pKyRyk90iFYoOjKonVuF4CyLo5ZcLn6SLqSz6e5y71NP3B
7vcO5CvFrrdd9K1PD5CBOg5zgb73HWgshfpPbSYbu33t1jKRdAPYEpl8+AbJ9fWOZiedMk0X3jxA
GCP/pw3c3psBvDxrfWg/zc5Xe4vgYdUo6jaoHiCeB2RAOmMxmSGwJar50tptOBqjBz1zSj2lA41T
DnClgwSj5hXJ7LW6so9tdysht7ICaMAAJAyVJRUrIOfxrawZGQRg5gvNvzTd8Mh/YIoeaO5CgWmg
UJBvfaL4LTibhMfIIQEngZr87uv6d1r8vO+ebx0O2umRPzaQxkXzjvzudvSpg7iEMl+6EXBai85H
18i2KoK3XvXaiLTj1KI2U9uc50spTk27r1pUuMIhDu4PZc0K+ixBUL/QVKP4eL2v034wdSaYcjHz
xG9scHJV3p+y/3TfytqEgb4P6waM8MLWeG3FyQd7MAlVLhZYnAfNzjy9cjZyZysJJg2gQdAZAkIA
UTj5XBAGCGUlhHJJu1MM3UD1lJEnkaOrG0QkiNx0N/FTg20cx7Whgb0UFWoA6ZZ8+PXQNChuZXYM
q4nFJm+YpyKEFNUWWm9tmcDyjo41dItB7E4682lhmyU8k3Jp8PusiPeA770qrvWjTbPw79fqoylp
QLNbl4ooTeWiGnPYT0/FJqPQ6pR9GMzy7x+eOWBdSXRKDVhQJkALaeO5erkR2y/+6DomQA7lHSiP
yhX2nBRYp3mm2cyslAUTU8QgYaVPjTr796dqJSpYrKDQAnoCNLPLUUHW9FXX2jg9de+lC1kR9DL0
kxbUJ/FUf9/iX7+dN6SkoB6EOAT9EK6M87FT3qsYlHZJjCkQbF/2TnB/QLezhp9GnIGMJtAWN+oR
LieE57zUL8oMrB7adcF2EVTAZ903c7ubEUnhwbUUvHGDyQWIkSFF24jZuExt4RXKUaC7aTZPWbGF
p10xBF+AfiNjEfK+qXTYpNL6oVCNSy3oLreyqI2dPzpHL4movtwf08riLHSqqGJqS6OKXC3F+62u
5rqwL7gpQbDyvYUjvW9hZbcBwAZMNMqHqP2Clfb63IjJMOtZNM7FBk6vehR0euaxCq89uB70oCE7
YZEfZjYAcTE+uRUKFfc/4HY2gU6BB0K7y+Ig5ApchjZIENZk7iXlT12n+JQ9WQwpvC2O7g07cu1t
BOEuT/vUvRCo+MbQv+mB9dXcY1/+vD+g22h2GZCDfb5wzKpydDmiuZtNfeFeWvARaSckCrxYNV+6
+oeaqMes11/u27vt9122x/IAR5MGesRkcqDGMuuCEYNczFSAgEg7cPWkNOAhchSoYPV+kyo+cwMj
fnLnZ8D/PU5+twMI6FEGUgChzTZ4u1bCuusPWpbigyt2HaHZpeKQi/ZMS498NYV3jIWffKpP/ROD
TuD9CViZcKC5oPH9zn4ChaZrc3oSg0PM0dLIbkgwkx9Fpx8YoRAvB5HhAAjeJpT7Zi+BZgUdjQgJ
EDqi1X3JI3wYoGMOSawl1EKn2Ks7VSIgCVLOvU3+DEPyt+fj3dbi0/A0wobSrm0J1rEqdaAc0Dnm
dMo4f3N4VwIqyWzIb+qbOlf4uasrDuYW7ktg5RdlhPe304ehsVZHDZehiV8Bo2wH6jVr37P+1bDi
z1ZfbFm7Sbgs3btLTwhKk4CzKlI4mrStIbgKOqnO/mrZX3qaPJjMEzb16hypK8PxjW5rQpffvB4h
bCK2wgn9V/nhekJLFjdIxxQOGGlnK2ioiBBb7lkfI/Fcgt3cdNFkdn+H3h7RZZw4FEuDGWpLsh8f
ilptu0KA7pDVoKal4gCOer5vEkU9ANvxoHdx/pgWROyLpv7WIOXgZ67Zgspntl4bl36nDo+ARoov
MUTVA9rnW9z/N5e0gVIf7rJl3Q28RqVDZA/EzQy0I55zItANPOt+0lVf2qp63ZiKJdKTph+MaSZC
AoAFkKWUYqiKqL2RlIl7tp4w3s+z2M+Q32gDU7yhJcbLXvU/0xE5RUNsZTxuLlMMUUcrJR646BR2
5QCBM9dI+651zyQvh53K0LiIrj9nI0a8bVCAGTylER7i3YDplMpEppu0MSsN92wrzPo+JR3uGjU1
3K+2NvOfVFRw0tOQuF9nCGRSr4uzIvEIfE27g9507gRdltrlIZ2bfl8xZ1A24su1aTBBggUCBug4
A7V0vf+dhCtVB06AM5uT+TGxAdlMtWnYb6zzihkLNyD6EgAaRqFDmgarAQ8F12I0mduifZgR/Lue
ygrgarq49azZavaFPTmhUUBfVdUBla6tNvHFUHUhcXI7bDutDEEIOGyM/8bnANi5CFku2UUdYCYp
4OF0bAslL6pLpWnls5Gl6j6JS/EcJyr30wy9jugMij3q0Al9WWDGuD8xNwft3TyI8kESAhWdm+lP
u0zp2hRtSHblBnWvQFx3jjMkNelfwyHBEgRuCcSNKP4uUjfXKz3RrIQMuJNG7syH32WFAL/PVHaY
eKmgfSbtftwf2u1jGQaXyV3aBpZnq+RECqs2uzJLssjiv4zx06CWwYjWruyt1aDUmdIdpDEJ9Bnv
m725jS0kUW0LmwzdGPCw0k5L0p5ltHCyCAqA7KBRLdmxWRhhYfEWvFX1FuH4Tbwh2ZNu5KHBRsWz
HaO0H+jwQslLgSYQEzlav9K2ehfen/pX/hLWTGSDbATIeAvIVyQXIi05MtHR4Ou7/uCGZQDy+gCd
dUEZqB4JC5/4uwFF0W/aryrqVN+s/WELFn1zaSL6WOIdhLPoygXF7PVWImrORYcG6agykZSri9rP
e9CkGOZPaN7+LNLE2QjqVhYVIR0ozBdNnWX3XhvUOsMgtCvLSM8e1Tn2lDl6m/i4dTHfIDIwro9m
JGegUm70GanKKE2TPbrC7Dp5UJNs34BiMol9KAUDe+IcWtX5Wy8kGV7G/yHOAotSOdoFKSKlLgJo
H+flhY5nRY1Qg/Lq8mzlbXj/mKwt4cehLv/+weJACmHgcJYRm87EZYE4IItM2h1Lt2p2K2uHjLaD
Kx4QaDxepUm1SZv3WqZVkcGQUO+zfZV91qvhPGt84+iveBxcMoqGnko8xaEQKQ3KYeCQm8EoGEH0
x6+E6WMes9F3011e5QdV9Wt0E5k5muLuT+btGwfdMIC5gc8KiQDETdL6DazJtMGeQdnDxXc6+tPs
caTt3Z2WhqI6qiX1mLJXM5DhE2Nj1Lfze21bGrRbinGcwf8b2eNraqdeWR+qLvGnLxtjvD0cix1z
OSEmKoaK5M7rvBFOXtAmImrEoYvX8GQ/xo+5+4CMMXKiYEqITPLrvtX3h/i1w7u2Kj2upikb7bpp
mqiHgyve2Kv5s3jOL/2DETgQlGr2QFU/NjvlAa27l+mxPedhuZ8j5UV7mfZiZx63juqtv7/6oPc9
+OHgVEvqQHS8iVRBAgJeHnM0/IodVaWG6Crz46H7dn8ObkKU9831v4mXYyeWjnmizJj4nj8nCtz8
/FTzHc2CbDgngIl2xv6+wZugBFEapJdwiJaEPWhArn2DqNq6R8TSROAG8nuVBImjHap6o961ZgWX
B/7DnYZMoH5txeXUcWkzg/kVsgFIDHzfxO/cZrOWcBP7VUMUguMp13NiKHziuZ7SiMRgT0IRog8G
V5k9Xed6KCj+jo+FEjRj2filPlZf0O9T+Tyx/5IMDxO5VDRBYoFe7/dH1fVY6ynOELWYbZQZA95r
ya6mJ/SSeCzfIqxYmVVkB1A/NhF04C0trV3TolCLtFwbNSAsrJUxYsCh5Wgcub9FlgtXOpZ4OwEp
jPsYKQ+5R8Q1qsKc+4pGTl32O5oqim920Ea4b2Vl56PhFEVZ8NYhJyhb4elMC5ZNNELZemfGwwlU
Fc/5A4SlvqnE+TGV854mG6dtzZdfGV0+6sMBT4dk6hqH02gizbHIP1OGrBg7VSAHrdno2WYHIPhx
bP2akLeEZdH9Ma8tIJpssWVRUwDGXToWvWaPadWrNIqFuetG4fd9FwrSbNwaq2aWHAtS4yhayTdW
PCOn5bYGjVKCgi4Fzo4IZze11u/7w1lxl0Au/2dHup2cNDMH4B1oZNpHjTI0w39Sa+Z1j015QV/+
Brxr+TV5W0LQHqjTBeAK7On12iVdVxWpyVg08lo8G01ufe6awvVRNeSPfaO1Ya7mWyR3a24GoAk8
OJZOwVv6KLtEqpUaFYvMPD0oAoebeqb6C7nVQn8BOxfeV90MReMy2wgbVybXgGuDCCDYtIHOliZX
BUTBacGKFM1mo4W186mnThOMdfFsoqE1E47tuwSV0PtLenv2l+KABqN4hyCHsmytDwekAAihKgnn
0WQzICbUMv3MLSt/vm9lJZhD1gTvYrRSAex1Q3Jc00ohWWVgcNVUHHg6WSeTulmgEzMBFY/CXxo6
jJ9z0qF/2+rIrsD797DxEctr8XpD4SOQHzLw4FpqSdKGsgpHFKXq8khnVPN020XOjbk/1NFIjvME
ZCMYeMEfEpuV35RdE5YJg2Q3zf+6gXNJISHLjNc0ajOAbF3PecOFsiRNeNQhExECPCIOc17RjYt/
bWU/WpHezr3DULTKkFwETfMQ4s0C0rWJi/D+pN4e0mUsuHihdohik9wjF6Obm2cV5lTt6IMu4hxU
TtavXEv3SZJAY83qNiA+t74OBkGIAZNAbOO8XE+eBiVJnbgwaCqTu1dT9Zemxg1a1tmW3tbyS9J2
AXMY3gAagEsLGuHaEjKcNloYmYg4+92Pn/XuB63eWLzhU1cm8MqK9PyGRl486rQREVJ3eZCBodBL
qQ3VtqHSvNoo0BZS21uENfLeQDiCojBKS7iPoaAmR6ETQ8ef25ksAm5m8NuWMiTIU2PDo934UtmM
NDZNtPU8UgeAdoeDCwpkSFVQDv/EPbg0+LOd/jNNHHzQL81f7hHZrnTtzkM7lkgVs8i1Pg/5Xkxv
Y/75/r5ffMXHzfFuYplDRKKQppPD6sRAZbjkCY/s4rvGK48BTtrXeoh2Fm8GvSDEqUFDvUUtJWt6
IeO38KctYJWF4wAp7+s9SeeKtW08wV0bu/ySvWnfrE/ZU3+KH+s/tp+coNrrG57t82OZnPJxw6XI
e1VDDwjcFirkSBYtZZ1r61NtdXEco6ySlZ75qx7SY+5YAVXNwDLcjdDpBnkuG5O8dVumWlolqojc
EkkkqOIaCvV4PaHtrDfQQDCTYjqNI7zTwahH2wqJVvPUFx0DR6hpm3G2j1W3X7rXW608xJTbjl8W
GbrjrKzMIHrfc2U+aFYJnI/eWryEOnw//7m/T2QnglEAAIqVWkSLARtfpvTD/Yp3ZWKJcu4jferz
PUH5Z19M6QOakPJDPLF6645bWaLlYOOqfVeukYmzs7YZ9KoshwidgdpTVgnyxqcKKg7ZkIYx6Tnc
SzsjsahwqFYVLQnaVgePr5X3/sJJ7zezdsjbFrlGQrRjDmMIvarNjhs5AYF5WQgZITu0gG3gyq/n
JSGTMYK6eIjyLnY9S2seTJfxb+WsssdSz3VvRJowpFaTHdG0o56YU8wbSKzbI7ygv5byOuBfuGUl
/14Ptd42jTZE2WAMJ6R9zgRUCl8N1oowI2Nz6bL4zU70s9r2W1oCsrgiDvJSQoLnRzYdr1oZ/F5q
U4k6uj5GeaLRCytj6Lhq4AyfhnT2EaMou0JHS2Cnkv7RnasG4kx9egDMuw2rpB1+5CVEkgqha34+
ENBzluaABIZSB/rIodo91FVYphDU01pmnzQcHbA29cUZ9IeDL1wj9vAgAslsE5u+pUwvVja7u17p
kwPprVfW0N5Hw2dIEB96QyV0z6zrZuPZuXI9oBoL+l5QNy8xvgzAq5OClamSjVHq/uwaLUgmAimv
z05THJxCi8YYaCxth0DwFV94/1iuHJMr09INgSJxagDzPkS1Zp7NIn5llvp1dIsz708FQcr9vrmb
+HdZbpTel753VMQNOeTjLbjvRqUcIxUC4k5jBDlIfYGQ9UtN9xoifF00R9ICtgJt8w3bt5f9tW1p
nxt139nMrseot6GSxykac2Yt6Mt9R35Use1rbhxMNfg7DF7sh2xnK44PyLRebkEf1yb9/XUDNlp0
lsihm5src09HhvXOOw9dqArigB49fRP/A8TFRvCxNmpcUfhYCGOjKC0F2fbkcp1DTjfKc4LaY2yq
B5O57O/3EWgelxyNjvcTemWu3Zijp5Xr5M4YWZX53Kc7azbQIPjbcEH98raxjivThyIclJaQokFJ
TCY2buxEoIhkTVEm6CFLTY85n+l0NNCYM0HlSXXnk8ndS22j1om6M8Y6uanX2Adu/6oB/K5Zub//
SXIsDt+NhyqSDihiITEnz/E0sthsaTZHSWzgddqNHKy5gB9nEy7i+6Zul3PBS6KfAoPH5S2/jl2W
J3o9V3NUxObgQQdxCuNGr4P7VlaCDlxFcEfgvgFQHkmA6/VserMmScbUqEh6EZZlJo6tYjRe6xjD
fpiI9jyhcA9S6CTZJVS3A/TE2wHYdZ3A7Od+r5ax/Vi4Tb1L0oo+iaZU97Yy2H7KujoGp2GnP7sg
8t0IeFfiQiRK4FpMpHrRZSFza/TQwHZ6J9ejKakCZCyMMA0694/ReVa7M0G/Nvm5JyoPNBhZAILF
+uu8nDvmtVvJxBVXd/0py0p+jHjAAk4gGqdH1sny610aROxH7mU7uhXqLK+H6xAcSmeIowHKAOnn
DT2K7g7FoOq1HuH686oQ6i9Bvvuln6A87xev9zfGyk6HLbz44EpBdSu3M8xdoySWClsC8X3dflbt
kLlb8KXbWBEDQrEL8CxsP4CDrmcOFKl9yvNKj1jxBv6+XT7xsBxKL023pm5xSzdTh3DOhK72UhSQ
LGW6Th1hNXpUfrPIwQ7pfsr3Ndshp0ZOc+MPB1P1qi2y6ZUzjDwoKK5RIAB6Ria1zIcMmzSbzYiZ
1mmik+GbZuGGf71S8MOg68FNCy4imfFc14bMGAvmRELtWWAXovQmxh5nkeUb+cmVPYF9h2QEwMKg
IpIx9oYGHZwx0ZwoN0kWmHYmAqMzqsBtQGtzf1ArM4eOU8iyorkYf7y7rQ9nStG5qNLcdiJCDQtS
JpqzQ3NT/vfuHA8U+HJQUAJBJ1uxCYfe90icqOI6O/aIQqGXxLr8i4CkyfP9Ed1MHuJesIvBFDbD
0gpxvddtkrRlm5VuxDWleS7ipNF3RHNGuCo0521Sid6aQ8SNmq4O+uJlU0gxUIb2N6e1bYJYH6Ja
kMtx4++2PkB2ez90UHkv5miiOwN92haDoCuL9/irsCcoSyZbbMXStyxdaVeKn9LTx3UyPVEd6pwJ
PVgiOwDPakFhdHpp4CbdPUSL6/xPrPsMuOx/jA66whu7SW5Uv/kCafKpOo6lPkFzNC2/N/aO8+4I
9BBYfUHV7PXD82yeu/mftiy8qjmOW3Dt9zjvg/dZzC8lZwT9yO1DVWqZoA+72enKnjQ9IJNAEng6
03ZdNYPsHtX18jXXL1r8pCVhkv8S1R9T/5QPx+nXDECzWQY8/6ZkIJ5rPVUH0Q2I4+mAti3tt/hW
vY52eH+Pyi1k/34oblQ4LSi2oKHy+kM7A73eCXbOOXa/4hJNqjjoWRU4NXsyUVt0lib//KESfhrp
bu238WGaAyaGQN2aM8kB/PsloI5BrxJ2MULa6y/pE7XK2kGFeu48A8lyKpsvG2NdTsDNokBMBd1y
SFSAcOzaAlpsGuRATOcsnH2HkOZAxLNqPoEiv6DPrWV4lD9kbCNuWTkKSGX9Z1TaiEOXcRrXhnN2
60+m+3OwYk/oW+8f6bL7d+6QaUDcCFAkEp/XI8Mu6VunIZDzVXIaWJU7ewboE3cWa95qaIz5PYry
uxGPdc+2x/zgcMaeIG7jPFs2sTy1Rcfg/clehnUz19j/uHhRlEcj9PUXcY3WlSqwmoI8qXQfR8R8
KF2IiG+8Tpbfke0sJPTvXPSIW6Tp5YLmAHZhegsoOysQ79SKh44farRbQ9km3ZIQXlvNj+akYU1q
M8Wc6ZCtzp6E9qPNnsys2HhJbw1JOpIuMhLdPGFIeeeLqvGcFnBf3UMbs/242VYvBWTvOwepGZBt
4rmKNJW0cxxNlEVnNO656olXqJ/0zvJa8rXTtjaEXKe+sSS5RGNozQZkfy5UA9svpfmSTQgzmbHn
8c4e+EPjejb9wTvosQZiqxiw6uaABVpwlkDsAwRwvR3VRudul1H3rO2NeV8UUWm/1HHn69qlUF2v
pUezexHuqdU/kSTI8zdQN3hbsmlrc704uKVbXgFFoLSwxmToGcf79YwGLCRxE382a89hQHU4G00s
a6cPbFCAIQAsjsS0ZKlutEzkM3HPMZhgzORxAlmpyI9q9uwMn+8f9LUT8Z8pwCyvZxZqafno9kl8
rpQTjzMo6/j2dlHg9kwsYG+03yG5sgSJ0jFv0PI0kRybJytfqRnUJeAbX1U87prsKRmOpeOp2XGo
vgO958U0dOND3AEG6QuE/hsx8e0qolMHyEBg8HFPoRH/esDlYJeit3BiQFQCPnr6leR65xF72JU6
VzZ8gfzUxKlB7IiqNRIDKNShin1tTaFqJoxBxUqqJpRNwBW1KKeb0Nl0stafyp3iof//b5cUNiFP
gEgcZFgg+ru2CUZJRRsFqG6EQKAodp0GBZutzKiUHf93YB+MSNc9F9qkZA406Xj5J89f3B3aJ6b9
bB3Z/IvoSlDPWwnplT2EAhx6gwArBwRBnkok7CYlRmfNOdVfci3+BpXJM7gS9336u6wf+ZZw+O3B
QPPzguvAcxpFJflO7o02xUs4d89KeRLTfEJSkuYbwcXq9vhoRHKqXLdnh+mpezbMLlR1oFSQCnM9
DVJfdf48ul+s+PdE2o0zL6e13xdvacAAUh6FftR+rncI9AEcXsw4A0N9BknbKXZpoEN/jB27DkIo
9m5I+z1DHmZwPt3fmzL9xY1p6fi5VSNchzD3zArI4BRvz6PmqYcxSDsvxgM/cCD1VnpOv7ObkJhb
1m9DSCwqMEjgX4eSHvCG1wO3jQyhfbrMt1p3oDL+J+92/EnXDvWM2wxlDcXXk+SNz1uFZn05dNeB
ziJKg0wksIfAysmddJbZCpbVuDxE5r18Sn3Va/xftm8BSQ9FHG/2+gMJE+/77OF/oUO/Zy/B9OAG
g1f708EvtiDua6fp4/dIWwBc1XqfLN9jvZmDEeI206ywh4K5qn0ztrhmZMW791UHUQKwndo7LFva
50nGu8ZyIMwJoY4wBrGEmpl7qnwdYnfHWOo7bBcDE4ZHp89iLx8nb4TG3Qjakcrk/pQFSvdbYTu7
hAB08qvhezRA3N+Yy767WR8cRTykgOO6Ub8E3VSRWOm8iHlaAKmlicdY8nLfxu21jj0AdI8GMikw
Rsj8pI1aCj5MuAzcUkGVg2CgL7zpPYq37SbV2+oCo9lNMRQgQaHYdr3VFUtpIMBi4qBx3S/UI16E
ySA8x2k8rtVe3rWeTi5KsUch0VsUoBxr37TzczoWIXdsz3A+JdNfgvP/3QeAxqDVD2CrG2VBo2Sp
Ae1PXIf6zjIfYqhjq9ox42Lj+bJyyS9CB/+zI53zTmMcDMoIoEhnPPGsPripdkJJEdwZ95d0y9Cy
Ch8SBRlLTTVnMDSBEAx8kNU+Tf1q45pY3ZsfRiOFg5naVK3LcdeiCfaHkxZQbxD87f5AVq+iD1Mm
t0ai1mgUc4uRzDFA5b5r7BPsm7dfYF1KOmDvdvftya1F/24FQDTQfYtiIwT+rmfOtHOlVKcKhHwe
eVV810s/jYHmc+/TcfSEB4jIHqIU3qN9Ovfn19/3ra+dxKWGYiwkeXBMUohUQqAqoSaMgxPVqxH7
deBvqb8oC/Zgi8trLZD4aEvytIJPqJBXNcKxYW8b32n1TLeYj9fOOsK9RdsODuxGQzPjcRm7AsNJ
x1eo97q56nXjQ6wfVf1kba3csttkTwkiZ1hakmTIk18vnEVrFfgMHp+nSnlEcOLbpR2QlPxjQc2e
OdqjNvxiw8aLaMOoTH4iMpG1EJWIz91UeyqFtrn7wKDQ2LpLGwSIKSbb9QHH2Qo6V+2i8A+Rd2Ah
QRF2PdgYR6IpGIvPoFA8iXYpUM2TH6sBP5lb78vVjfLBlnRJdkbdVrmCiU3qP23xyTEgfLrhSVZP
ORoy/zeexZ998FcVGhPQA4nxgEzfq07akYUGkCzT97x4yme0nW1pqK7kDRbWlf8sSq5Y14XtNhos
WvEIoZYnA1SGipN42fiUNC8tcsrKQ2Gpj+NQ7Zj2t3WkdzcDKC0uG1TA0Xkr7damstoZBdH47OQ5
WqGtcKp+tuoPPXl221e1OrhC98AxXRanYtKD+v/jxv9g/X05Pkz3PKPDY2hFfB6I6lGlCc3RPthD
UD3hnbxx563dEgDsLJgd4O80+cGSM6Mu1ATPPuiN5XaQ7u+7zNWTANGRpSFrkUiVEgUTHIHZmXBj
aLHlvi14MGam7Td9vO/7cPwqQFhvqhtGVxI/2D3LT6MFDFMiSxHzgbpOW6nYPZnwm2qPLG9BDuMc
lC3s0a9oImhTP0uWbh6UIxuf0i+dyjamVm6r/3cXffgMaRMrSgM9jQGfUXQAw6BIbb3ObZiE087c
jwFt/LhB4EyQgQ5GsrGH1pw7iLDQIwV8zhLJXR9Z7mTJ2GRw7lN+EMU3QJ09nXttyTwOphxzk5Nn
uY9k/w7xTwUYBsTCKIJe28tTu84HBQsNdnZ/tKq33jhS1zdiC/rLj0JkvgLGVaYUYYtajGIc624D
9rY6YtCNgD8WoTjyYNdfULdTrpAZzh44CF/Nd267b62HmAaa9ui0GzfLmtdFQuF/xqQ4xNH6bjDV
xdj8NgworD2JbWL9JZ64ndP/jEjxhlPOQD0QuHaEGzEDmaX2vdS7M1O/ZHHlq0NyqNIWhDnDvGvr
oB63YDAr9TQAA6DcDFwuqKPQOHA9pXGn8zKt7PicL4guw58TGph4XjUDEm7Vg+h3XfnTaZ/qzD1o
AFiRz3/vPT7Yl+/vhQlAtUsrPhMWApTsa2P5Qv1J2bVm/6rg8Z/V3n2Lq2cWAAIcHSiDAPAhLeyk
AFbVAzl2ngZrXxVnU/s1sy8sflCach8bA1yXHRSlr4qfFMoroiieLHczc71YkVceMS5CB4CQkAGQ
LlxNKAIqkRUEj9/5Y1/TDlql4CNweqTmWr8Ze8/mpQfxxnPTqK8bc7DitFETUHGKAcZG/4wUvmjO
QDl8Ojnnj9mPeTfuGg8wrAMWgPruudg7xywkVagNO8jbHLbeLWvRBrjqUDtfqFXx7pWWIO0GzgrN
gMR06lllEaTZrjJe+rC4uGBZD2Nt4xH//zC4MIsgzaLedGSPsV2VRamRM7cVX1ASqr3XTU89iktO
vLfbPwrYZvXN07WyyBjnf2alV6BaqQZwupjmpnwd1Ujril0BKDdh6DS1dmT0EbfyAC0NW3t88YTS
7oJQHNjZUBOFKq2czFZTEPLPbYc7X8uQU/GqwavmEJoEU+GJh87QPKvauAuXDXtrEj12LkivFrDM
tSfJcNRGh8HkRChYDv0cvLV6Yj50TXq8v3tXrgHIB4IaEv0f0OKW0SsClKhWTnDp9lAodJClcLKH
qnIOjpX5qv7FHv62d2G55mFxoc1ZAFTQ+7seW5uPHJgfDW6aoAyCwtI0hGnsjdYxcyp/jp81tfcn
UoZqA5J5mwGECkwqMjiIqoNc+1onr1rypm9FAGsx9EL2hyw0PhG0X/I5SsxM0+ucnKEi/Q27GhDA
0HzMdTguvPnU2uNTt0/4XqsGiELQjV22BBjyin+0Lq24qSZgnu1ScrbjufI4h1KQebag9NtDNXvY
6hRdXfUFJIh6iYVHl+Qws5Jpg0NbWIO6HUgvPbXqDpOeIcyAQnkJaRRk5beeRSuxM7gGoBGPysKS
MJOeXrXoICZtMwK8B0T7NA2NaBdX7Jr4UoMvqOlcz+HIm6VBDYZioOHr6qEZN67I1YFbgHIAqYqu
TrlsoxdD2ZGsJufR2jtU7Gy03NsoGeM0M/23hpLR/eO1EvigURyMKuBkR9ez3GvIrZmUIzI+57aw
lMBtF/4rokJ5wm62lGlX/TK0/Sx0NuIcI810fbDEqMRJkXDYQq7Cx14+kFQZj31aAKtSNk+JSxKv
KBvzNDTp5KeqtXURr84uah14uqCAiwLZ9ReQKS2nLlXIOcbOdUtkDVKUrB46d/Jy8S0tv9yf3NUR
wxq6dCHog9hLciWzO0xjXGE1efUQ50XA/xiWbwoooVP0dBcent/KVrVx7aB+tCkFeQXEDTtdhc2K
geOq9doQaLGx/LnVgbw2l9Dhgx9CAI4VlcY2sL4XxHTJmVnxt5o2u7YErxKbvfI7z31DJBsl2zV7
KIaj8r6QK6Bwc712TaFqaLTG2nW2n4tsTy58r3aar9BPY3W4v3BrnuCjLWmfFFmmxOCsJOdhnL2s
o0g2bZy7tQv0owXJndJa2LVoJ3L+nAottHyekZCgt+H+ONYiP4AlcFssYF0QJ13PmcUsoVYuQi+L
Wk+jc0jGT058bGnhqSrFBRKmz/cNrg4LKDS0Wy3t4TLttonud76AFs717AY5cdHQ0J9LMKcr6e6+
pTXH9d6WBMApHocy9Tbt1FarKwR5rfl5sB5r+2sa/7lvYvXG/WhDOkpoVrJBfo2ILi73Qxzy/yPt
u5obR5Zmf1FHwJtXGHojkTIjvSBGIwlAw3vz67+E9sQO2cRlxzn3YedhFcFCu+rqqqzMl9FY6REk
LteppTuh/GV+GbySHGdcLBlyb9SxN4L/5GBK33HzbYDEtX3jjGsuYLwYF+sGNZkgkaJhe8vwQUK8
FXXQkxwEb4V8cfnlv44ljwdu7kABwq2jKwT9CmiFut6IZtHVYWMI/hHCWYIzyipEqNO04USlc3Vl
xL/olpu048CByNzgSQhOVDSeApzjgDnfRoXRCi3w+Llvz5AJX0DGg2Nxbr9fGpz+fpHaKyov94Dt
Nw9Fai4T0W3Nj7YU7Vo0OQdrdmgaZg6NJQDP3DSWGHlQG0aooVRrNk6kRYtw/F1sMv2QdiECok1U
7gNzAZl0ZxCRgfd2Gn1LxhNn58xdLpdfwTh9NQvMkQQ6IFjJV+PvvU39qzSf8fywadZbbeIKC6I5
fXboQ9uTdvgS0uzGiId4nZt2KN5CvxKxIQCKzMGMBQjMdFLvHUASY+URYKB0X4ym1UY88ru5nAny
Qv+aYq8dzR+NJDZGQFwG3zUUCy3FxibV6IoW6rEzW6SjTlEqWL0h7lXlVDYcjM3cyUFzP5SAJiaG
G7BCRfMKPY14/1TCfiCBFfQcbzCzpFO/H1BmE8YMF+z1Fm41PdONMfWPlYk2TLBLCDHuvOg9AHGy
XHGDwJmlAwMDCNNkAdAL0Ihcm4tzsfLRfB4ck29lMzrkGK+NTeJG+/4EITvv7K8NB+QM0uL+zp12
xNXzRUPcMyGiIAwLkWm2AuAP4KEsWj04xqibys6EOlAqSwEzW7jLdegIcaIVjr2fyPDSMQxj2tUZ
7Ilhui/N90AC29RwNKsXQxKdMt2UlJP2uFlHjBD0jBDCQp4JcHXmaDZi7Wedp/jHtordIlVWZbeM
o8fCVJ6hxnx/Nm8WcbIF3BBQUUB6o4P7ehGTIv+PLaCwAJVZFhmgiTpZcjEjPEOMQzd6sMrRyPCP
jfdQgDDcwwOsBuFEET39DyPCcwsbcsIhs5SsBjJUJV4M/rFvZYdGHkDzD3Q015n0cd/QrUOZ5g5H
YOLoRUO5ysxdTAU/ACVBcNSSQ9lRV6SDgyQHxNmyTS+H2zgGtk2yWo3Y2CNC9s4d69zevPwCZlLR
IiplTR8FR+Avei9ak3ZTaeHaQE9QVEV2GyeO6H/dH/bcQhoCunbwxET1gi0c6XIO+QUzCY4CHpd1
+kvpClvz1tza5rwdEOeAPQcoI1bCpq28rFH7PDgq8Urwv2rk/LLoKTA5F+HcYcPz/F8zjBejhd8G
Wg0zrT+4edhYaqRaXVTZVSG4MHh/8m7fkdgzeLZOCex/hJquz1te5GqCVxjM1YMtwoe90RBNQcHB
N1pXfR7Ir4iKDsfo9MhhXSakzyaibDxhbxCk6TAUdTzAU2eusiSr7hH84OugOshLjVdau3nbTeOD
5hCw6xAiQ4b8enxFXrd9IHbBkShoUtn5OAgQLHwm0jLgbcQfLrObYU17A9w8EySXWTqfqEY71G1w
3P56163KPR5F62han4vFcb1YJNZxcbRO7mntW9bpRJ3F15MPlB7CSefpy314en84vH5BFtTaHQZr
c7DfDu7DaB8C9/P78cVcP24He6VbjbXZifbb6vz4udLXj/b50XY3nAWa3YMXA2EcfpzlUG+ZBuIf
lAdoQ60UcI1wHpDTxN+brMmVXFxjkTyGcpv1sOFTxD5aoyHQ83lBwU8QdWsGVzPidgDEWVrGCs2L
ZeQ3uC1VamnZ71aBpi16w8vhDxE20OawpaRftrmLvFzRrSbKS80fbCF6KrXT1DPekQwNYbIDzNfy
/jGYnOG9T2O2JlpggLciJRwX+nbT35yc4+z8gpIKz2UFnpFN92mkB8OLOAbHKN1qIP0Pco6jmjNg
AuUL6RsEeLixrxew6SKl7TITJytW4doLuKpgKAvn/iTNeF2wC0wFCHQDI0ZlcjNaFgHe7hkI6k7W
g2pLnF04tz+ufp/Nx3gh8nn19Ps6tccgsYwUyrj1EQUDS1995fqTMbHlvIBG+VBHVq840EuL8rUg
fgdxjKjhf4CKomJ2OWTpemLbulELA8QFx7ZNlKORq+IaUoYcutI5x48aBCoRGB8oSEzGStCmbYgi
F67qCMJ8BTpAV9COofKjDIEhC6+ugfOgvYUoT+O6sMikjDp03saiB4vjH8CRrSfDefo4PkR2ZFf2
L2L5Fp55Vr153b25ve1+GvbG+r2Cdvj9DXXbe8l8BnPsoM9URwHEkI9ytBOMHg8TyRqRyJzqTUWs
ARu+VwbqxHpj6Y2xFeVgCdrKSNwS47MWM1sdPnLpLfCfuh6NmsuWOo0aWzQIoT3swANxgu+ZC+xq
1phjRpOua32NYIMWWyMXHAooYSOUyDG/ZuBh9szMvT9BM87/yuB0Ii8dc+JDQ0HB/KDEB14az6mE
rekFDsk4W3AmWIQhsBeg4oRef1YcSe4qKQyaKDwOEMZsAckEdY844Eg5iazZuvqmjr/uD+22Zj+t
PfY7ODtAIIJ+8uuxKRB4pWUWh0e5/CUa8Oxi3aLCKC0lAt4wz1wT4MdN0oMs6lkhxG7qh1ECMKjj
qYLOOE+0eU0kG1NRCMCj6w+pwlKoMh9j73UxcABU9Sw1yXmqYbNLeWGF2Tt1KgxpXfnhsaXvypKq
yyZ4qVO3Ks/353VuJRWU/9HpgbsGLBzXowkbvEnqZqDHekSX1yHzN16bRlbVfqQJRNbRb2rj3XPf
5ty5uLTJxA+e5oHansCmifgRTa+u4vrNPgtUO9Y4IOw5U0DYojcP5MBohZ6m+eJEaNBzxwsxg1wo
6GuHRVy7QGoWCiht9+Cd59xIs25Shb42iCl0VGVZ0te2Be2A19SwloB+Sgks6OGgNtg9kXwJGY99
2EK+s7VK7ZEEiwIYixKdUWb41FNMedcdivYLfFh/kg9lV1V22f+WDMgev07CJD2CH1qtA22lizsQ
u1DpnSodZwBzmw4gQcwXom48HRj/EWpjMxJagJsP8jcohAHIpiW7RCzsmlfBnztFGlJX2HLoowfy
6HphvDqMYmLG9CiFn0gwU16afm5fg9NzQgj+pMmY36+KcIBgEpbCRGBK2nFNx30R74rAsIBJ7OoO
nVQlZ/qmM8lEhWgQ0dFsj/o0Ah7mXga3deNlY0uPqYaWIbm1KN0gMco5PbMzd2GFuYsVvIhQE+ow
cxo1raQ2PpGpjzg3yez0XRhhnBwmLQWfUUOPQvbdJ3vVdMT0RTBWgRZZRvZGed3Xc7HiJLQ7wTkm
0S1mUGIng5hcwdSJvhNEu1igIKFsLZKOnDWa2+KXhpiB1b1aQUIThiQQs6mVK+q4/4+hXi1SnhzC
rCmUoRA3TSlUFquILuE+JGOF01SXjtSezAaFXkhHl2AK/rrvUW/b9pBxQ2ENEwdmRGRQGTcuRKYO
BXW8lSRffUiGdGWUgoUk0qMXDW7kjY6sWupoG+Q5DHk47pm1g+2JCxExwUQydH2UlVjpYiLBdiuf
8nyVqpYCl64t7w9xZjavrDC+SfN7YiKTHxwbQwSlFZCnGt3JfWz1o3aKlPV9a7eVlYmsAsMBzRDK
9MA1Xw9qkEIlRmY9PDZUErZeFBeOEOuDneVp40L7IHbVrhuXvQg6ljLXva1ehXQfaLq3QGtVijJn
lr0MHV6etd6Ezv2vmzmdE6f4hM6AXBZgGtcfV2m+6CEURvhl+ssKRBdIq3/WSmL1CVrBZc8RIf6h
VOLv+2Zn/JuEBMk0KTinwGpcm9UI9EqUHpdp1+dPUZScoWkABQNeFDv3vpHxOp16VgAJkdk0uSpV
fk31KD6CmX5YDokJNbKRlpbqQyLNVqTaR8CXWWmCBDM6IwjH980Mc5I1nJg94JFu+v1aWZKTImnj
Y0lTK+pt7W0E7879qbytIoM58tLItN0vApNoBJ9PbTbxsRsscOAllgJ5nUNSWPR35lSv0iLgjGrm
/MAgelzRa6koKApcG6RCGnoe+mGOJdhIXWwWYV8ZognIXBr80sWqePCVROcMkzWK9CTQh+ioBcUZ
Qky2Hh9ogpeEoL04dlILHO9S9w8qQGiFpi+pzMma3OTQJ2NoJtHgbyX0lbCoJZkE2ljLMOYLb3nT
LwButaQcDFpgtzGOpu604ltTOl0iWJ4u2pHGKcqx+2ayPyn8aiAFmjTcGB/ca57Zp6UXH2UvtpDN
hhiOFan/i5GJfQXL+CO8db2MCYofZgTE+LFUK0tTX/uytgiU/O5vz9mhXFhhbkl/TBAbRGFyHFC/
6TB/2cTdMVScUObmUTdNGf4D9Hx6fGD5rkfTK11Fu1qMj1EkLiqjJ1aQPqPBSfFW4kYXl4KarsXE
WCgQfwzM6gC1e4VHXCeyb4SfjwAJNnCFaCQBM/X1R4hiSdrGwJQCwWg4tef0rmzXNtDvFtmcPz+/
k2MHZMf9GZ47GWBrBJcWCFomBsBroyir+okRY7NkdXASxg0Sndif3gKy95nAQ/zMHg1oz0CxGZxl
aPidLpQLb6NHUiDI5TTE8Vg1udMivELSbyqSx0hKVFG/Ds3eKvAmGYt4lQffych7Hc2OWMKzeWIu
AVSL+QY1Tr2i9CaBQdwhttHhWvURHrmDjt5jL688K876cHV/mm+6hLC4E3s1DguuFOSRmZ0MJojR
6wxYVcHGQrz3DKTZffYWS7bZgdtD28SdU4on2fwQ1MSBchRF0yIuNZWTMbkZ/VRGB/gJdS6EFKgy
XK+A0GReHACr+mjIRHAFT7C1xu/tcRh9JKjUFm1CSbW8P/hpbJfvEahnIyQDehW3NVI1P322F6tO
1ID0kWyGj1k9BE4VgMPek6SRc7Hcbq7JjAgCA6wraD9YGI9SToRcII19BHFL3X3VeWHLg7hI63Ch
5aAp6F6LehuE7cGkh7A41HHN8Yk3meCfgV58Aet5gWhTu9oIH7UYTDWxQ4ZtG+1UJX9DNaxpRQvl
xbiHnpL0p0dTA/p6N00OsjPNqqU98VZor5F53zTdp1eT/5N2wE2L+EwHOpvZ7vlIWj1psOBdImbr
MKPdEvod4kb20KBd+KVsjRSC2F0m1mC8VqE6m2e1U1ch2OJLCo26wJh6deu624y1OFpm5MU2yStU
f3F5O3lSvwSq8kGaPLEgRkLdIEAy7P4GYiP7iaAG34/6IpwGGLyZTRukaREPWlzvG9FrXHDYa06L
G2hJoQPmJIrGjbpnDQIQBjeMViTsm+tToo5BQEhd1PsA5as0ORn1SUJ01JandhI8at/LTlyTtFt6
r9W6C7aN+gH3NQY652L6yQtdrt40cvCAgIwDgjxommQ+xDfb1OigdbKXNGHti5u6e5VTu3SaIrB9
P3SVApR+3tZsdasAATYo8n0w1D/EzYevtovc36eKtsrKN/QeBvgfPvp42uo4vGhEBBMv5y65aZj/
+VoVCQfEWGBu+Qk2Lw56HyJnV8d9vUdKZ9Nnltko61jSrSFubKN+8qPGFqsvDU0nSA9vQEXsVrXq
KJKTaOsu3yRlaavJIahUOx0PaO84q0OPLlweWJeV0Js0R1B0gjdAdI3A3mRuWqEsaxDsxs0+1hPQ
hZedmj+mYlUJtjQGEA83fCFUnLiEqoHV+HqwBdF8CMnb3mgsIUSl20DLLGgLlVIKn4ocMGpLaxRj
QwuvT90mKcUDjRr0eBYeTYGKIkbyZ6Q+4Ou539A/RQGBdEs0ynzf40HxHkSlgOStVNLeUdLaGBep
HMlACIxJy1kiNsb4GTnyXbjt0ZODHsrrja0oIWinVGQdK0Wxcg+Mq+13Kr7X0LgEvyukku4f3Olg
sttXAWcgRMxl9OX+uOyLDSGOQ6P5OswBruVBAspzFhbW+r6RmzGZU0ABVBGYpvFYYwnmNLEfayHI
yN4PvX0Se9h95UZXx21E9kpU4+3kia/3Td74B5hERRFyoRMtBB6j19MYjL5coqJL9hrdoNa77up9
jydiqDzft8PenLirZSzINDLI16HB/9qO2PhtG2HnHCLb4sk23o4B+SD0hCEeg1PFC/76t5veLHRt
wEuIgMU6NspVWWzUxHDbfOAEP2wUP13Ll5aY45bkXVpWseYfRmO0JQJdcdLVn1BXe7g/Wze7jbHD
OMu4go4gKkWwozQ7BJpODrVa1U/QCkz/QNee45ynm/Nqc8PBIYicyP4Q3YG06XoCh1yJdD/HBOY7
BDP7HpqfyVJ9xtugFRf3R3a7xa9NTX+/OEetnMlN0MBUEHub7iQXrtfso+QdER6iB87m5hljIgYi
ZhA8wkPkMKbhxhgRpYPnMk9UNFUDC1aNFkhM7w9vZuEuZ5LNUGo+xODGFhaV5BxGqJAYnjOC/gDN
t4H/fd/WzLa/ssVsxha6aNCDMv2DAGBG2NlKu0vx0hg0juub2fRXdpjN2IeVDoUd2BmzN6AD7CiT
FmLO2Rc36RscrSsrjCNCLN2DUwFWOvIaasZr6yUvqSdtpaf4sVAc0PCfpBQ9cOrYOJ3G6Uu/9U7X
xqe/X+zKMctNuRQ97Er92ey+huS/fKv8DG4C/qK1D5Hrz4P54ve1zPO6ZCT+ITZB3dCLanhuNKmz
fbHMF22RZ4ei6XlZ5Ll1A6nAJD0Prq2bpF+bkHHowjo4dLHQWRTI9k2iDymuZIFnas6BIH0yBXfA
xqLadT1/mlaGeBRUwaFWCkqgYYeiQ5JVCXC/eEw9xFXil+CXLLJ+WYxF43qC3/I4BGeOw/Ra0gFr
Qu4DrffX35DEcC3+EEYHv+vCX3IIzY248TpX7GtiD3lZcQqhN0lVLCqkakDAjqZvtCOzoJFMj82x
N+vo0LepLUkeuB+R2ix72y87NxqjJfU8u9HCgwTStftHf942QHXo8pgEpcxp7S82VFENijqqYnQA
v3H8Qs1MWA5ykW7xnZHdA/0NrgiRuIVJftViB13aIvM5d+GMc0UYj2wksuY6oO3Mmtd6TiXSy9Eh
M9siWfTjqJ6rtgQOyDCDrFgEmiLEtpwWaeh4YRTwOnjm7OOa1ISJggWdlcx617qXEi0d6UEYZGXZ
0SJeqk3VPguSjyYUvM+3QkDqpa4lEq/NZmarofkFNd0p4gahFhNwFKMwiFHTJIe6Ev1jBga3pVmX
npNmxqItC55m85w5vHpxuMBtAC1SZqYH2kiVXhbpwR9TsJHhOZsljV3AFaO/SORsLcZrQJMMUSAa
sxF/olH1JsGMCqWhV7Xenzx/kiH6FKtnj9ffwrPB3Mt5E/RdmpH+1FfoPy0iuyllu/Ve7h8S5i7+
ZyQ4o8D76SDPYgviKcmj2IPm/QlJeuEc1IQ4aibQVZGLiUvKUAJL0sCDkjG78j9GJ3UBNF0gGmUP
plk3DWog/SkoFa1zTI8kQBwExTAsxlAp/0AXQnnNsj4H7SeUq9f3h8z6hR/zkIuF5cktIXnO+AUy
jgCCYGY7mh+McUXknQr+w6xdt+1odRI9NeoKtAz3zc7NNF6hIB1GKg79vtOkXHgjTS1xDjs6nJTm
pKBjvwFAqnnHLd0FT/ctMUfhn/EBXDPlp4BFkJjpDSPIbwRm0J90MwaTpQcqyyyCBEaWgEzUA7vW
fXNzqwnoL+gAAZOa1DGvB6Yn0dClRB5Ogy9XJ7Pq+tBSaam1CzMYwGLalobcW4M/oNHY0zKfJ/Qx
N7ET/h1lEFzgqMNc21fiMRLTVhpPY17uOvSoG4m56uvkKyb9mwzIMGe8N/YgYYkaGt4BSHNq2D/X
9lpBQZmuaJsTojFrgLJSF7d22X6Q4E+a/r4/tzdLOdkClAT60cCfodn42pYoj2VcEaOB2BwYUdCJ
FPTI3rb+WuLSc07++OJ9A5wSlMyxgmhqBggYAmDXprKoa/UK79yTpjWu1u2xXZcKJPYa7zPWc8sH
PWcThE8NtxGeiYsmw0h3gUJ9ElNHxoJZPz0B4XDUGd0pzn27Dz+MYBMGgh0nqf3WQmykEd3/elIh
TCTgJQe0ESowTBQdF9QcszQUTqW4y1PkwIP8UYKcQRa3nCfqzPLBkgzMCkIfjJAZGsS/S7AKU+Ek
ha85OoWGJaQLQYfPKybNTOFEWYmWIZDRg1uIseOLYd+DKlY4RaV+yKUa+Cm685Gh1UswjNJd3tOP
LOGQYs0N7tIoc+OKfqCGDYgjTn4V2lWwFvxPnP9B/vjvVwtVcdy3GB9aMxi/SdM6aIoBYws+BaGx
JPqiQUtg4Akt3XgxOLAJVwrFiyk2Z2mR8tqvOjGqxFMeBG/SoFh1hlyzeFCCdhdJdhNonF3Igmew
7/HYAd+oACaoKY5gBua3oi/IvaKccBoXI5pp5ExdGtC0SNGfR4m07YE1Fpr8XAjRtg//3J9WtkQF
8zq4xBEeIzQFTogtjLWlRzJVG41TXTVLPIDSLIKclWmNCUqBZzP8zvs3Oj6my0Je0TByNe2dPBg8
1MXkVa69DrjMUR1E5DHh9dmzaA6pnHqg4TrF6GuwUi0l2w5N1ZgLkVcbufXbyHsBq4ROXVxVaA+4
dnChMcQgP5KCcyIolrwzyRHZ9AFxsBc9c+Z28iDMqCYE1rRhcQFjN12b6nwCarOhCc8gOVM3vl/8
wnNLPERDCm3OlCSv0OcVnUGQY7uKhXFdiNqxirpqE6X1VtaIxHla38wy2vsAawH9MMAYeIJOf7+I
PdRcDvVcxPe0xrFqn7oUby+dKxpzc4RgBbTUiIhxfKZ/rq1EIs5L8DNqPGy/9WPrfPQr+g2Y+1tG
3T63DSt2p/5oq3/weAi726jux/okNDfRQOGBfW09h6S5JPdteO4NKG2MT3oCarNHlOfcSPrO8tKV
AAYZZPf+UjNJEeRpMWZgstETAT7Em/2Ld5SeSShmn6PCd1XIs9VAYd03cesoGBtM4gWjStshmFbv
F0IrqNc6phuix+gbhCrPOqdZeH4eL0bE7BUSxqnUCjWSL27XuZSAEb5xfFtsHBAvG/+f08ecSUUl
UUYaGCM9tTz5MwxMTrTGQur+s0JTVU/EtsCJvN4Xsmeib7fDvgBF5TraIs/otpuGgu1NcMp9tyJP
taPmHKs3vmZaMvAjoP5tAFvKao6HWa1rkYRxUdzEtpg3TqCDExjP0VOFfvZE4hW5bi5jxiCzanEc
oKHLxx7xU99KTAiZSx+l9kvLW87+mH7oyrX9GFKgKoo6AsI1JnhCH0IcSWofnkMRFDut5hErRsRo
d4bA6//hmWL2vR6ANy8BOOM8xOcBsnKC6Vl4bXCWav544ekwMXviCmKDNC3xo36UPBwv4cvPxKUW
1I9VIu/DfhPH+Vr+3UnFmsTkEOm8dgsWxPDP5rywLV1vztiDlBvoiMMztGDH2A4NB9pMDSQHPgqy
LyCuFa19MCZBs40H5pzZMEiJodKEtyiaB9iall+qoSa2OBaCnq2jYjiZSm9acSo+ymgl4MzxzEoi
IwNcJdwyyuyssTirSdSFWMlSjn0br8UTATBn2Royx1fOnDsQtaGErgNBACJC5gpKOwNgh2ktxaPa
nAvFDWUrLN1k5NiZHRAUE+BQQISL+WPWTdUDOQ1JeEZEviLmcxQfqCFywBw3UT0eJ0jdIcaesFNA
8FwbafymDJoypmdo5o3gywSem4gnKi4z3HB9XjsyWXOumuknmdN9ZXIa90WgEMmBhHd6QM/Zd5fb
QWb9ggDK25f0KUIZxJKgOr+quPy+0ya/NYp4FFK8YBdRmUMgpiNCxCCh51G2k+/skLwrbrcc15qd
R+uktQ1O/Wl+Xv/aY10YVQs0U8Be22zM1zx+DASgREHe7Erqknzen1KeMWYR03IgNZVzeqaB6eYe
Xn8+pMJ7RyfnxFx3vYGnhW/ftznn0rCMf0fILGOrlrSJKUboe53VKE8FOGEiJ5c7O5Z7APO//G5R
Ilejdpzbga1QTQ7tyjJzoccaCLZ6EJycxT9ZQyGIaqwIcEfDmda7tvdxYei20QY2QFnIQ3O27/zu
/TvsyTtc7F4lbgshKTHXg0JSN87bEXFSkbqc2b3JlExjBG0L+DKQVlfZSLNM8iFraUrP6Q6Jb0vS
lzGgVhLYGN2SWN245TVIze6hC4OMV0tQYKlMAcup2eOKQp8cZzFCD9crZ6/+ROg3J/HCEHMSC89U
TEmEofBl+M7P+tb4Sn43vtW5MZrLrD+AKG7edlJmjb2dnkRbfOZM7awruPgA9mgCpEmHGtsnGyz/
BDiQvO8WwgK1mSdUKdYOx9x0Du6Nlz2cnTqObQ9zkHtS7Hfp60E55q4c2P1yZz449EvlWOStJHMw
UV5Uk4hg65TevlUCWz13SDVAW9buglP2RGm4uD/EuWt+UhUBMB1qnihaXh8JIrZZTBSsaJcf+m4h
pt/xe5lxjMxP418jzKEvZJ8OflbRs1dIyaIZtY9AKkU7HHoeVeFcwISzp4MWB+nKCSN3PZ40omlV
wL2da7AziPpmWHhreddUz5DHhvxtUa6GpzKiEDISOE71/3E4/ppmRqlXkprKeU3PRn/04q9K28o1
OFbspPCtQdhWklMWf7Sn5jdkNpXqxUcjpvcnRvN/VTyq5qtiLGjOo0ydX96/38R4vCTpitoMMR0+
JZ6jFlGzSNAk6BBTOZOxc+9vJu4UMGEPcsRJmOkZLrMqWJQKuIbHuLVic4IfPkxE/Hq/0WI7zzf9
d0DFdWesenFBo9XYLPIMzBlg80ofZXkNzbP/6WT9nYnp5F34/gp44FKdVkdIttIGOgHJurXMZ/+B
S2o6OYVbp/GvJYV5UKqo+6laNk2CWorWMJShUwE1ytlu8zfp353OKoxmihkYeYcBmeazpLvRri2t
SLZAT/tKN8HX/ZVluxH+ubcNJASRpZ74ipjpI0FDar9uccWANw9qWEO8zNqnTC6tQVoU5nO8puVz
V9nb/NOotkOziMm6AsL57f53zO+wv9/B3q2aGfWNoMCVpACyjra6aFIIrO5jbcBpPybaQaNOnVeW
pDp9XVt9Vk3lEFfRd1H1CEx1Q35r6Go6cT5rJrUF4tx/p4d9V9B2zOVYw/S0bfBGjEVarYZgFRdH
PNaqOHtUmsIetXxT5qvI/COB7hCNR+IJCf9Bpm7aKFbgAXW0SAsnVkOgZPd+kjljqW/lDmi8wU1C
Hl3OvKu8+GbmMu9iJY5S1DXOynP2Hp9Bv7ZPlr3bPSmvwWN0Jrw64OwtcGGPubuhjg6RFkOi58Lz
x8WAvhpLKTxAWvTOX99fj5+6F3sG4f1BQGniHrih1oqTskY2DocjlX2LZokdJv5aaNFQ4eTCqg5G
JM6f5HGhASQNYQMveRoAwR0gYm1XCPb12kp8ztadS5xNN9K/38T44jyUVJJDPvqsGGRZjW8KwWfR
0MnIuJDrPxE0ZfP2HTUMzu07u9CXhhmv3MnSqBQ1zkzgb7P0DN4BSw6PegH9yGMWLlCdBIowd3J9
F/JAkXPv7UvTjNvIu0LWKZqNz7lAXrEUhPq7BMCa4JchRRwPP+d3L2z9zP+Fh9fy0oQ2MNa8zERL
EcCdyDsyc7fppQUmzlYUCnhWgxVMpGEVD9I6KarVmIHXWQ84YLrZJxq6ViAdawCXDlru6/vKDyEe
JgkYTZW6uBVd8lu3oSpj9/t2zxM5nN+aF8YYVzCOel0WbQdjgouaQ4emLz3f5ujLwZ3SrMj4a9BC
TrDAdtn9XCmXI2T8AdFQvK5k+EyphRpaDq7xVSnZ5ZMJPP0m80EsIS4NQHSyR4i7VAnnVMx5o0vr
02662C1pX8W6VMH7eYWRLX3khByzV3BvdQjvOd5o7tVyaWv6lgtbQZ6WaRZMUVi21UYbPa6iUFoB
NLXQ69Xv2i4E3O2YLQwev/p0vG7c4MW6Thv6wrDYT4qkAwwH+qqXvwukMExot0a1twz1T/3p/jjn
LsHLYTIOLiKmWuZ4+Z7D9FAKqUsbgDPld69FpsgfEQ1zDvz86AD0R8YQbp4lJGt7IhG/HuDk12qx
HrtFq9h5t0xqxzjLJTcXO52428n8a47Zr74cVUlnYHhmvMuhpbUXTzq4myBYgtYPB1lo3tts1qEh
g4gSoQEySrY5ryxT9I54BgwGxLTkLhytUUUS4f6qzRVAwJj41wxzPUhhCiGvEPcyjY+BbInjQi+O
TbPBAbWU3urUL8VbyMTVUisbAkuWbF3jpYVmPevFNzD3RJ+b8ahSfEMnuMlS3oqiJXxlqZ1Xr+Wn
/JA7WnSIxSdoaVUESggQNLs/CT8NlzeL++8H3KjK+0EbkrgRcTkLKLJu/Oc2Bez2uYmAFloW+UKJ
IGV2irqd8Zi9RvnSJJswppYxULuV6DLR0a4qPYTFW2ecaDIs738eZ43Qw3d9kNO4aZB8weclwjKm
i7Y5BPWyqT/GaJFSqzQWkHoh0a4W2jWEyBwKLXOj4KEaZ8/3xRyxt4TXg58P9C7nYWkGThLb7eM5
5oBGZu89WZzYu7AjoaTDOJFYkppC8KXwbG4jioqHNLhK+Jnou7R+p2VjNTkoiQ1X5RLNzznpS8PM
MRihQq/L3RCeveilQafx04Fo1kaoLX/4JNRqPh7vr+nclpfBDGAC1YSWIbaLMQe4NinSCn5Dpcuh
PgrJc+Wrdk55cfecG7k0xAwsjNEPJRsFao19Z+XocVCNl/tDmdsYlxaY0+u1hQp5RQwlUnNbQlvf
2O3Ak9HRjyJdqC1P4nTWnGKis1dExgqsCteHIRFDhajTStWggCogPwceFCupBsfTVWpnjSI6Mi0X
98d4i4dBVncijIDhiXOQxcNQkeg5EVGKQzvsH3LOegf9aw/oJmpXhRN9yq4ttfZqfOCYnUsmX5hl
m2GiPh+FEZ205wa5eas8+u/ySViM78Ir+V/C20tTjJMRwyTttA7FMRp7ttZuZZAr+I+ayQkTZqNN
tNEiUzyBTfDoY9ZPH5R2kKd0ddQIeIGQ3gmlMHsuw3InaWn5WA4RuEeKwtzJUCB/UCKVru9P67RF
WHd/+QnT4bwIjMwK/e5JQ+lZFx0FXBUQuWvTwUqNLeERxs4dPyAYf2AvGuhVmNE2Qt2nQoF0kG8U
YI/PS9VC6ovHcj6boAHfJSQlgDKB2BlzyvWqzXCR422iD+fW33TFC86dPH4XXykgm8qj2ERW+Dmq
C/rhCU5nrrzc7Y7Gx/15nRvs5VcwniAbxIZUFd57vi9oSy3LgUoVYh6ccTb3BRwqoFoATioSy+00
NlrrVWj3PseBK+vE7lvJVcmWZA8esgqqYRfGXti19WfPze79H2fftSM5DmT7RQLkzStl0pZVlpsX
oaq7Wl6ivPn6e1SL3c5k6iYxgwGmGxhMhkgGI4Jhzvm556zqnMtmVKedx8GoLYSB+vhQxPE+aIV9
V+a7fHyRxX0PClKaJvbYfMj0V9xnNjAH0h6006gz7/rma9IAc7EFAmtTetB/Jww+BZrsUinZqnFu
g3Rzl4DQPu55IcSaf4NmgFURrfwyNORS5XU9K+p2QrQ85G7YfpXiHYZNtgJRjYDMr1G6i5EPxSSV
wXEOy+9e7xdYLcGpIklX09XtbFmNiBjJbyKwGNDMUg6mElWbSVB0jo1e1T6AM/2vKCZA0bMB6eZh
RrkGEwRu1NJ5SyWJY74WFb61HuYZgGFE9Gy2Ip6tVNqm+6iegO+ckigM/CD8BKqHa4S8NqjVqMg4
W9my8jN71VcBGpdyHJ4phbsw0GytACKIgucqULxCpXQidEfq83EESRcw+m9f6rUTBOTz0qeEfmhw
Ul8Kz3S0zw8D3iHqOHauXGqFJ6SR4KSJXvwHu4yoDxNZGEODc2fWKQAPtLRaa0lV5aRF/T3uHeCX
uGKvu2HBicBW16Wh7gULspCKMCYTGdZKn5Io9YHdC9SiCC228dDETlfMvMcjTxRjF9ViQkNLnqc+
YOr1TYrnsJumYeyJuclL5qwaKDSD/O+yWEhasUuFQE70zBdpnSng1qzbjIRWY3ReHfdzdRfM0pBP
ewCxICstDopKCUZfg4dmmCXNTREGxS7V5VjZKkmQSrt8NsLu0FryKDtynODvoVIold0NhpA/GWEZ
138kMaqQR9TlcTMFWoIR06LWpwPwdBqLhDpoKre1SJva7nuxaUFJH5WmjWsEJCJyW1vX8kqYkV+G
5MFBgBEXZq+tKc/iSlZSREyV+4X5ZOe7sWPyK7Rrkti8rOOa40VUuMCqYFgItoeJmqo5zXDh28yv
AXmpA2oAPikA2jE6KkRfKL8bmgDyAannbD52U3E3AKYjPRVD4A3K9yj4gfbbipvftzdhJURWkIoB
+Aw6XYGMx3xUYQ1ZO9Iw99WoJrIgkkIsPD2bXIt6gE8gdPi4LXDNQkHiz7zEkuVmkQkRONJmEuLc
b71WIiBlFGzyrXzOL50PZJv/IAzoSYA6XgD/EJZfWqSky41ysCAMLtXPNyC961+zvZ0/JPuK0wy0
cnPRw/FXFGORygiy5H5ZVwb3HJnGd0SjT03KeaZvVZHOJS1fcmbjtSEIMC0JSdN+SLdduUElIphe
lLJ0AmELQAsQVOExrLlBTuJXU3zThm3SOwl94ezumvLAGloYQ5bEhVz28kNys6AGBdagP9Z3o+wC
azATR9caYu9Ffq+fq8otnkJgSVYkFyeSxc+FDKqnjVY+3/6QlSB9aZ/5v+9g/E5tVHNSCWXu55iB
tiZHqg4oEKO1JCy3tyUth8j49AtJjD7ptNCHwYKkwgMsFa8Iv1aNuvh5RoeMMJ4mwIwBzWCyjdJJ
6k2SnhJAAB6K7+qrBCDz94yWBFt8m7bFi3k/4OB5MfNa5XSZOFiYRIE4djUq1mZqpPR6C/UKHuud
bt7Tzh4dsQEsD6k/6t6Whl/tazjui5o0ilt2j1VPpI1R47FZcHvWV68VGvqAawczha4hRscA8JDJ
Fb6m22PSGkzFH71wyE0Uoia6bYUDegIi7UPVH8au9fK+IZkQ77WIN36+HOzVwWMiahlM1EClxKh6
O6ejICl97r9K6udclMQ0awA6uZlG8gTouNtA8lXhI1U/B4XnqFZPBIhDiKpANLsMY17uwVgBec4E
cqKfP2Pk092pu/mr2sSbfGc89e6LtWlt8ctyxPty2xw6jl1bU/m/wq8SnmLU1wVV59ynZopOheaQ
i9zW+uUQ2d1d3qILB6CE7BnzVNKyqTHiVITKzXud2pnqNSh2HCPwyr7WL1ZEWsOtNfv2Xf7JiNyS
yqSHNAwp1rW4rMzpncEtnDglmdc+qHYwgRECjISPwl5xP3btg3YcT5viub8f76Ot9qd0UAF+jr9u
f9BPPuPWBzFxJmb49cYs8UEakffNJ/W+QPdoJ7/vKkwc9E7naj4g5+3gu9o+lQcL31gfhOdfjWO4
4cZ6MR30CuzabXiXkQ/EcxsJ/99MjE13SkjG2b2fcYdbH8soZVtWbSj3+FiQz2HOLH+KdTvzW1tw
5DdXetbcbgsqw7du19ocI3ztdtDJjOB/6cxG0ZPNcctNZSSqOtV+BlhNBWiTVuShZNzBPCHLFiDp
e/tclpVcrhQjT9BOdBQvzWJseYUqadFXNW198wUL7Xe/0KJZv+YOL/+6ku8CxBjquIC5RFobBaTL
e64NqpljQg6C4l2EBoPu2ZKPw6ASY6SOkO6qDmPCnN7w5WqxizOsJf5FZIrZZ8ajNVYfVmVZtr6a
aAcpwcSuFf2ue8XrZfrn9j5eWxJglog6AL4hDVNdjHoHY67GJlqr/LARj5qs4iUVc5IX15HApQhG
Kc1kKKgOii/fGEYvayhqfNuqcmIw6cw1xydwlsPOAxVTqndaDFljqz6HWeqBKodT7uKJYBRCpHpS
St2ynGmBj9ZIEr7dPpPru4TDx1MdoND4N+DXL1UuArVc1WsZzoSCCETGcFYTmc4cl46WlW5SDX8s
seaUbngyGZeOfhtVDIK89fMgsRW92k1mCDTsR9gT0vXotVG3txe5to0ASwCQAYBbASLNuJdESYxC
LbCN2jzpAGxNNFLr4vttISu5xmUr/0ph3MkQ1mpWSVDvijQvM6jV0uNb0JF5b2uxM3LS/et7+FfY
8t/P3gBxW5SzZhWtP9nTROJP6592Ipr9entN18HX5ZKY65RbNRC5A0gZvegUvfI88Npt/btjV8gu
0oBTCFvYHq1RXWH2NatHgOdjUqNTOe5qzcydi2L0fEgpGs7mxYY3v6gMpOTMexFa+p+kgAjyf6A3
2eempFZRE8eQMo+Ck9NNLClerSRfbWeS2yezvp6/khaVPzt/y4qSsZTb1i8LqyBgiH6OJQASJdIr
cJ84EeCqFmDIHMEvWr8x/XspS2vbMU20CbpWhU4RoRtP+poRlN1e0fr9QWQtgy1xaZBkbumAHnoK
5MfWj+q7sEFTtly7glXsqAm668iVFxi7QLHLUHnX6OyOIY80eHWdS3i94GgD7Zi5wHGYA6SjEFs/
Sz9KwEmr2TGMeO3FPCHMxdW7Uq/zSMIqLcGLgAGbCcNjLsQcG7vylATtJOJp4BAg7YFaz+WhBaEl
dIYaQEHy7wCZJQDK2OjYEjHUWSekTXOSzd/yUKL2k2NuwE3Ac92VqEeAH0FLS3CTTXYVn+gcbW+f
80rgePllzA6gWwWEfbUBl4NHpCPUTvBco9H9TzC7+b2xHSR0BTvGi3EP4Fn9t+mbAbBqVZ/3rrk2
PvgM1NQXVG0LuCjLQZ3doK5VCzMYewz3pZYdyY+jLB2yfD/lRNO5RbfFpV1GWUumGq9pNEUvBU1m
zYIgaFOj0m7pRp5jMuW7Ov0sLVf7J6w+c7DEoNNTyL+BJsS5u9euD11PwNQB5AviLoDrXq7SpCNA
QgyMMEbGP5p+qNOv26e5ErNCwIJPAHgSA2PKy8rPtrHu1LnM1KT322bodWLRVJTu+hSV/mPemVa8
wd+tL0kwO8VRc3M2iJ5WxlYW0Kfl3P6W66uFAXrU+pY3AaZD2Qq4mM5hagbR6CNJLcUOUDjEbTLp
InUA68bDm7g2wBAmywhT8ShYUGcu190JuRSCR3P0hSzbqTm4BagEmzEmI96OBS90Xl0aUNd/eAZQ
y2Rv8ziXndnQ0Uebi7if9EC/HwF+uJMNkUe5vSoKqEQg3UZ+FlxGlwsLYl1MC7XHwiZAV2E2NdvK
WqkclADDhrcPbHUPgaQBOGW84kA8fCmqNkEoFgXy6Cdl3JBQ3kYp1TAIMbqdNnFx3q+vwoIrteAI
QhYa5Zg9ROV9QDRNJ18EFc+jFepNT0otBLIVAIXAExcaE00fcY8zOw3D2jPy1qj3cWVkX7Tr8eYz
gIE/ksKQ+lM75Fn+ens3Vr9vIQzGGDCYYVj4qbrryrnASKAfoHn4kBtqsUx2ye5tKdd7jvn9BdYd
j2d0QpqMMzfm0BAqRZj8CgNdB0zhT3tdEKJdWzbxSVSH6l8/YSAPiQtgFy2AxMwr6fa3X6vm5W8x
QRwSRHKgh+rk60/KV7rjAdiulCYuf5+xZYB0CQMhxu/LkZ3+kx4if2c1BENg9CXPlj9vL+fHB196
hUt5zFloeaJ0qQJ5VnTM2kPWbKS3RP9nrDcjekVN9XkUXMDrizuaRDaKdGQYn+rod6XyZvhXOv8v
v4SxZjPVtZCOCqZrQ1fpDvqnTu9kpOOqz8SrClsEKVa2sbqHT84OXDctXcplLIAlq8KM2s3kd9Y7
rZw63TazlwceatVv4a9sc1vcmu5jcnFpk5WWBARj2hTQG8p5U8wAC5ZRfS/jCb3VwYMVVwHp5ZJH
AL6qTwqcLqIvEchILMRF3IBqHO5x9jtFBpPvdwqi51Ow+5ilbdebdubGPJjOFRuC1iFgXCHqg8Nn
6TAnS2piZRBnPAv0xkvEhHqT0fISVUu0wurtuRRmH6vMioJx6GffrEsbSL6bkm6AK61gTvFgWgkn
lL0O1IBbBRD4hbAVgJxsBSBrsyKRqDX7Fkhu7kW8E0jWGtVOEhpl06il3ydJubutKav7eCaTuZm9
VA8geNEhU+wTNAnRcZNXpckJhdeloASPhBg6Wa9m1BBrt0Ybo/orq+1dZs7vA3qVOELWlH4BF7SQ
+0D8xxr8MbVMoxNRYpbbMbwLJcOTA+U5M8zCmWKNR4GxZqJh7dFvhRechqnDS5eO9KVQBjQX/Rku
jgxm1/7CNhf3WtFVHE+2EnpCMZBJXOAMF6IYxlyHvTqrTWDOPtoeld04FiDTS5vSVi1zsotUDF/7
FnVHY1gQn+ts2huDpXPyMKu7i9q5gugFf7DR0jKYIhkDchcz8qb7JAWKe6x0k5Mic2JHs/n7P+il
iS7cJUqANEYv5xSU8UYAWDWjHxtvziWRgA6CB+68ppeYIzDQpbDgmrJMYFouyJU2RKJfGsNTkabg
r7O653+/knMZrA2xOsGIM+h+mgsSiXuQ4vUWr5a5UipHDxuiHA0WERlulsDNSI3CVPIRUpDB32Pa
tjkYIDjfBePUPnciEnOp2VhuHRqArFFr9JeGk06ATT65FRq9XS0WLG9ohppI1TQ7naDHp5CqmR1l
U8yZ5Fq7OsCAQU0Do38LccPl1UEpvSqsXBbR/xkETgr35PctAJ+6JEv925u/LgpkemhoAtApi5sr
JHIRNqkl+o3QTbacRf0LcJVVooGZjSNqVZdA8g6IYyBZgfbgclWjpsVx1ijQJbEDqH2SzC4YEMX/
ok1nUhhT0Na5YsSw2L5sdqoXdbTc6VnHg4Ze3baFwgM9PEs6jNFZU87GPgV5pQ9kCyBw9ugdpLOc
gHUarOG3T2hlkAOa+1cWS7NBVTThJIIp+jkyCqgAgWu5P0rjVA7bUJnF7thPsTIRoZn72lGsKp+2
QGEXGwI23QYl+0zrkCLLVB3MM1oTkrbWMPpcqgkGFW5/6vquGIBeBZkFwK8Yk9+JZSe0UiBiQC6l
e6k1tPdJHJqnoCstTsll2WA28DBFQKEt7xd0SDNXBC1xBm2tVEJ3o/wyztpXXcnPkeaHEgZAED0v
vSWt9++XB7CpxcdYgA5lQYXqSJ2rsYHMoaYREbSqs6kQRR6aJ0KOqLVIB2DgloYSBWAsWVc9IRzo
pZJKfgTmzvjQ6s4YuH3j1f+SAx6rAITWmaDl0p4lbYIgSOXELBdFLh7zKLazMOcknlYcI9wTGjeQ
7wKcLAtuPKjLU3vRirAJ96CC3yRA9yDakKOx5eX2Ca3F2QvXKtppcRcMaMflcqa+jqyxx3JEYJ3b
ctg7ehupXjzW472p1oLdxuVwbGsVlX3NvNM7c3rLBYVyIq2VyQ+kSzCJhFgVugLG9svvoBlmp8Mx
kdAmoZOwzO5GFbP58mttZgRDDna1V1sA/ISyM1C88Cf9vsk6t8v6h7wswQsWjpyruXJfLj5oCeTP
zpnWpSUM8nJfIltXY0/OykOAXeimAaRtC3PrUeU1Aa8YfMgEIBw4jgDMzobr5khVMYobyAxzRwXd
W8GbFV9f1V8JTBA04skFAgBIUOso8DJU9KzR74b4pe5rJDPiJzoGx8oaOO+QlX7R5Xj/ymXUbEZa
l2Z1K/lT8VtP34R70KyRcp5OiahuyiQmIMCjU2xb4NnBRO19WpLY4gCwrlRJ8AmgIJPR84weLRYk
vZgLxNQCbAS6shT0qVBhsFMDzGeDhGbNAhzKRbBP9NYLpFEnRaKAZJqHe72oDWOGL76BUStQRWuN
NcEP1kPafYqCiJdf0ffd29gjUpoB9n0c0l525rxoOCZy1aycLZ9xwfpgFlK8LN/ANIJg/kL0aqvG
15zxksnrRuWvJNYBV3WVhGhZho30s4AkCRHukbxOXqvT8KB+8XBTVpwothSoWCg/KQiWmACmDuI4
6pNa8vX2qCq+0HjqxMnErXiXCxHMtel7OcumoYJ10n9hRUAZlPPPcDDhzna3DfL6If1dDHNR2nzQ
Bl3HRclnGx1CW83MSamXD9m4uS1oLb6/WBMTECDmnGgowhR0yM9W6a7OPb1RbUX9llGnFKLBkSRb
SJTHOQVpirmhPQ4vdmp18qZef1Nz5VuLxd+3v2rVPp2d5bI9Z1ZXwttMyjVstCl9RLEjBpSo836I
/2mEh0J6UCJOiL32EEadHilWHbjMmDlkBBZdEifIUSBu6EkNXVWAkvCp/85lYqJTiT43vDbYdSt0
JpHxdHkJUpZx2fcmClxaVcSYrQ1Nn+Ip3KjCZ5keh07e0FIsSdO/ai3HFK/6mDPxjAHq8mqK9KBb
Wi6tehOZUkKasErc2+e4FoNjX9GzBDT8pR+W0WOjHAGYV0CMbtryy07F7Qel2XSUCbI1ANewec+Y
1St6JpBR51YAuLdg4uKo4A+Zspp0puwK0kdOI6ed328vb9XknAljtCbsWhrPFs6QlvSfpsvAMp5I
EsmzLOU8ZlYvxJkkRlsGAxzJ0whJs9a6ufaUmm6tbBv9aE02pbONZBRH4qoFOpPIKIiVD3kyGJBo
9MXGDLZT/97kGJrrvdt7uPzOlSc8k8O4IxB5Spn2c2B1TiJ/SDZgtyUhSL7TuHKknMeFxDkzNmOI
wfokbTWsa9R3YCkialCQWeSE7jwhzJMdfL9xMIHryJcHy0UnTmrNJBBfbu/c/8eE/N/lYrN3shBN
ybBEU+JT81k41eY5+F1vfyX3YCgKnm8LW1EHFPsVecmb4eXOPkbywVK6AGwNflnX2tHC/MRzUGri
VzTWiRMOlvbvs4JLjwMmq/D2sa4o2dVEMduogrze2EzaYQTOkCAX3iQY29sLWzP9F5KYuGGwxLJG
+lECYoyrZ7vKwkhNcZc4avXRZA9odEMe+98/KpCBxBMSoMV4SbJ4BCoIfMcSDNk+LeZhJ9Y0e0aL
eOFZeHS6bSfOzyDtyTCXrarjNhxVHsHGWmQGRGYwTmBvdfCvLPp75l/lMEpapJsQXrwmv6uGjCft
fnjPH8Vje1/wnlArl+FCGGMlhT5r9RLS/CamaH2v3axN0XLXupyD5MlhbGRuGSVVSshBF4WjReFD
V5lOaM77StlT8I6lgH7Tck0gGM99oIO1M9N0L0bpJsVzUpp4U8ArJvti2YwBzSMFtCyDhmWH8ylU
91I538Up6FIk5RBnqt0UoiskDWcXVu/p2cky5jRJY5StSkgdss5r9dALgLYE7Dmv7SeOKM5+/1ys
MyUahTKxjAFK1EoxGdT53WjA/wqsM865LlE14yHON/JHmc/k9H0ymDIyBoCT/JMb76Ds24PrhsxS
CUhhxKyZsI3gMlBr8kpACiApb+sp5SyWc5o/tvjsI7Sm7EuUSyRfyCmJB21vjvW9mugHre0B9tnt
sqx2W4W3x2s2HotHxwVIo9GXwzZ4hFWqIssvwFR8jC1BKbsns73vN8UTaLAHwoVmWTzT9Wb/lcdc
1irp9QrVKRxqZAIlEa/jGANK6CcdKbVxie15LkmuGfaoiHZj8XCY1gJGoOCDoVFdWgivhpUsK9Xa
qjclv+gGYkzJ3QDYH1Hp7+dGR3lj2KCtBckX/dDMR7VJ/SlRyRxvdWEmHY+lZvXMz75lUcyzM69H
qR2lBIqnZN4gJnYDeGDHmNwEwNKAvEv/i8tb5ghQqgX3AZv2EUOhyhrQw/vT+FEp9jB7kkqKjhP4
y4s/uzrhMzHMqhrJbIoBTCl+kTUYOMvj3Olp3UbA8Ut6AaA/OmL1ZMAsMcAlAjvXRkqalg6uYpaW
05hzugeYW7ABTOno9vL0ERtjdTCsJtjnXa66szy3IEsoZydu1P4+zAG5cNsirLxdltTrwugBmghJ
Y2zcgKQRaERD2U+D6qGtSz/sTB5Ay5pxA3r60la1tOWxg5mxmXS9ISXYJX2atrESGjuzkUobpUNe
I/Ja6wiy7RgdALQactbscHwJ3OlGiqnsG6nyDyb9MT28GeR7WUmIZvlpLDuZ+BlVyDGnjauNZWgX
aHy8vadX7yaQTyBjjtwvwoGlIe9S1zEeMwex0TQnUaNEBJaGGgdOoPyheuiE8vNtYVcxPxhglkoH
5gBRepZ/EMLOLpYQCxPYXvvm1KfUFyr5KR5LL6RtRygYmISZQu/FQdzclnptWxaxQDJamA2Q7Wa7
G8NKGOZcGZtTM0+e2fYbmh3r9AkXDTUgr53ea6DNiaewdXup3wwNcO42qsaD0vth2Li4gAv/DUJp
5BtARwWUh8utTpskGibTak5z/DI/FAqI9kjWb4yOBBpR3WkTCq5RHLs/JV7K9BDrXi653RNw8CJt
305bkCNXx0jagE+jS49BSaTc6caDlJFOeGh8HinLNcjB8r0Lcyy6R3BYLCZFZFRKk1ZBc6I74yv/
jt3eBtK2O29Bu34QH2tXgT9qtrXXesO2O4Liwx8OrTM/iPfTlptRuDLKzNcw5kso1VQwY+yevOnc
ym3szgXWKYiY4AfsgPz6npyE/AkdzjNh5X5gkBfFV4TLKJGwJbq8m6vQQmf7CW2xo17anfxmgN1b
KmExYTs5mnoV8iwVbAk0bAAklaC0jIqALnkIMDPQnJKebo2iPhXpBwBjgGbRbtowPJYpprEkDTgk
w59W+O7MtyGTHM5HXDmK5SNU9Hlh7B8QDz/J/LNbmgSt3AtUb04phkrQc79TquQpfNIwVa3K9tQC
TTckldW7QTUYBE3L75wPWDETS68ZBmZRLwbdIBPQBzGIIc0ibk9q8hYMLRnKb3A27pS8IJ0hEoM+
0DTaja9NvRvoHc3CbR0BBl5xtPA9llKbyipn1O+6gIE9QZVWAW4K3qbggrm8uygFaV2VK+1JaSRS
K0d0vAnhZkQ0CtKs0gISdvcnHjd68liJIzFz6qaKzEkuXLk/fIMKwBYMAS53gQWc0AdAnAKqsjuF
ZSWRxJoUAuyP0ebs/lUkuIgB6IOycBUohs7sPiqCkyhKfXcCN0IT2nnqpuZrrNwbFYBbT0HpiKXT
db85Uq+VDpTRCzEveroQ7bKYhL2VdKmYoCANMuA596b7abTVsSeadrAwnqWKRCfjuJ25r5lrL4zO
OGA1mXiOY95DZlsNhWQEglolm74jbL3dF7jqXATctq0fOKbk2gEwkhhfm8laq0k1JE0beqx3hTOS
74JgZpCoNljrnMn2ANvstdvejra9G29MB3VsW3JjJ9rnnngIvfmRR4fx025/4ZaYr1oiorPrXmpK
B4QIyQSWywS0guS3uS92xbH3KiIRwIRuMy9zSvubtKR2G2fAP6Kje8JG9oyNTIBOsUk9usk4PT1X
9p75LOZBMoPEBoQr2KzBliDecAtCieAYPGt3ZWwYOYy6S01pgUjgR075KtoWFl04p5D8evusSUCa
Y0BEwtH260GeRSjIr4HmslDFshhMligMuVZopj97A/Zc2WrbeRvb0j65n5zcqe3EfhBI7+yxr5vb
N21ZD3PcSwMqYhCw72L2hFFC4Ne18hj3lh+VJ1O+qwQQndYfMb3LUIa9LWrlCFEEwEi2DN+5pL0u
NWsAFgYQmakATA5SVvYoAqWIyBRxC/IxDoZLbotbvpxZ2bk4FpRplqIZqlwJviFHpEq+8uZfbx18
IkbnQYUFw4g+6Mv1aBXq53XdxyelpUTRGmJSz7QsGwGELYUdxxBfH9RCookWUwnAYKilMBdAFTDJ
hwQIpJnoDkYHSPkhv6kgfuAB864KWow9ervhWNgQJ1OnvixaJT7JZrVQz+YnivxZta1ijhe91gfs
GeaL0E2ITh3s4OX+dch9aoYQJyfDB18hidTMLYOWVIKdod4vyu5Ycfbw+tFroYkc6EyIYlDRvDoy
ZPpKmqRhcmq9ye3uvtT9ZP8RSPKQ2wDs2qR2736ITrsB7Psmci2ORl7nmBfxaG5YIAHREMpmj0y1
BTSlkiUn/QXkFE7g0W3j2d3bbcX/ScJfav6lmCWsPDPhg1QldQL2tlNOgo1GMAjkViSyAcwl72oA
XID64r5zaid2MlshHy/UDh2eH/nh7r31EcztyBCwoL0BH0HfQ2AeCmBJ7YEEUtqA1ieqM7qPM8nt
wQFj6sYkMK6ZrT0ANYtz5GvafL7ljDvTE0yX6SK23CATKsaGrQIbjB7S2r+96dd+A8/JJSLEiAKi
MdYYNOqk60XaJicNiUGziEhjo/WOGNLTsMt4b7GftyG7uefSmFVVXYc+LOBxnprP1AUqtAeSaCew
TVe2gRXu5S622qOuREZndr6e2+280Ulvx5vyqNm13TgtaT500u1EUm/EDd5Q9h9AtW0FB3BtxHJG
p3WEHa+W+DN4fPXZGAgGgyJaZXWW9DhKkr5OZTU59Z7i9IfdTMKtQbqn2ZNd2S3JZIt7dP7sqk3i
hU/PnTd4Oil3oqdk8L2fuVPsx5H4sSM8Rpv/cH7wTrAOQCcxjSUgPbsz49DCW8TLp3UWScxt281O
W0lbQLAv+NA5r0B9laCHKUDzJeYrkVoCGy0jTzZTKxf6Kj2Vjb4rQDRaBjtdMI4CL9F3XeRhJDHW
oO4qPOpGSEIHv+KFlVd1XmAcsmqjOgJyC+8ib+aDtzbm6ke1RRWhoFhbN5MkeuzG+z4eUeq/fWTX
XYJ4kqIuKOLQkLbCDPLlmcV5WkhlKiQn2XDq7pBnpxDB6LyLlJQofQyaRcSj86EXtsMm9dHaQL8b
nk2/Xiu+AWOkaGxFXh5B3OU3iPMQaZIQpyd92tbGQxAfgupOlr7+w1IBK4IsmYHXGNryLsWM8oiX
t5imp9GzHpSPys3/0EfAZe1S19iAxcPNCDpEKk4qenWH/4q9SkAMaEkNywli22O3UZ/Kp8bpPMud
9x0oAOnecGB5HmTOYq9NNgJE3EK07iNBhkacy7VmWTiA0HhMT5HgBXfqfZNuJ4CzVRKnB/pnVvzS
HOHuwRotIEEWBgYYPRVjvHvR9JSd5mPz9G6QiiDQj93EmwEI9bx5PB7fNt+P39/B+/CQPgiU9LzB
xZWlIreMeXLkry3EXMyx5rmVAC6iKk7BP0B4/ZTclOuIr/ELFg5ljLEBMVPBnAIbdk9UqoK+HovT
tFdfu38i4Jmjv2IDIOLn6XfrDn7wBsN6l4qkpA5v5GzlOQ3paORFmhecvFfIhvWgtHkFZt4TdcYj
qgKHcPMmgXa+gKdH5w/vTb1kxNgjPRfHmFVpSvss1XSI2+Xb/GmU7NwWd9Z9fdB3mZNuFad60e4b
r3WB9baJ/eLFOgWuuO3eDFBL3Asf2QsvEuJuAaPPohUnArWWb3JEl3q6XW0iT3MHR3ZKL7gvOJ7s
Oqy+3HFGqynt4xqUgMVJAKjXbD4p2Z02PaidbdUvC91s4ty2TYuFu7XljAWkQm+Mmgp5YnAv95mj
VIdY5Q1KLh/NCDEwpYDpARQXkQ1lzjXWw0kxajE6NfWXKL1RXpprZREAy0PYBspxPIJZyPi+sMoe
c67RSTN+j+2jUGxiIA7d3qiVy46oH9VMEzcd8/NLCHkeYmg56I70Mjk9AMDBfQY7LedBdZ2WxNvi
XAJjTpCWLISAQoIUPpdjRszkUcruxGlTar9N2StPanhQj9qn1ec2ari3l3fdQnoh/cpZoCKVyzJG
L04qsDjs4TX91rz5kH0NTnhHlO2UuOoupjv6ohA94QhfccPYVdkSgXu4NBkymXK1KJROQaPxKc/J
gMfOtn7SeeM5rA4ixEAuHkIAIAl4Do25x808xI1ehuUpBLR8qmEgIuKs4spWsyKYu1t0gdGGOUQU
x+GP8AvLea1e5c98H/kx3kraPgVy/J/sPn8cTiLHdl71GPyPcCDVYyexRjbD0NdDXYJdB8JPyoG+
RXbk68fMFR5xGSLC8wzsjWOlLbfl7Dak5VjRcZFWzpkztscsQlqjf72tk+yrbBGCKBugzMukDsgv
LoUkvTVXnSqWML2m7lUvaW6P6Ac9DJxc/NXLnhW06OfZaqqhzXNazeVJAYCwDdK/l+wg7em9ueW5
OK4oZuP0WaSmPGNNwiG4o7vsIdyEx+gZwJSc+HrthM43j7FXlZXC7OoQZGh4sQe/K32XpBxntap0
KO2oqAIjADLYlIikC0oaSFJ5GvaqCxXov+ib9ZJssxfjEXzCvGGqq9cQDgrJTuC/IhGJxJ3KHFSN
0Se6hCQn5QEQlMNz82Q+INI8KH/iB55RWtG+C1nMSbWz0IWRkFWn9BDvWxJsK69743WQLz9y7hnZ
BTGnFOnmCChMCIl22aOyFR/kI0/lVtexwPWDggdJSJVZRxz0qZyiN/00/xo+lfvoS6mJ/BZ83r6r
V+C8WAlcPErMmDtbUEIZGy5raQYyi7I6Ze+g+z48bzxvPBBEivcBebOftmCE2t4W+f9I+87expFm
619EgDl8bQZRyRZlOYy/EGN7zJwzf/176PfeO1JLq8Y+zxpYYHcGLnaqrq46dc6NuYNFgEjg7ZZ6
LuUeMgNdNwHfVKfsGFREfGxX2HaMZpEbpwh5fQUvGWw26GRQWc4g55Kq4Lj6BDanODUID/B0EDAu
jltGkLEFvh7oDbAzUhd/IqWZ0Jdhc4qEdQx0WBKuwFXAiF+u7z88l5bsPYqBeDHJ1E5TUqOu0FkN
bIgGPdE4VTkoP6WpfX9NWFaoofAdlw8FDytyCDaHghSggbpv4QoAgmnCQJauYJQ+8CCiLnKl0KO4
8WGiEzazjLYrw1FFU1WRjjpAHHxyWrMvTCPYQJC3QvErZ2yJm0NcqOSw9/AsomsuQqImihRkzWns
W4NkWpWZXT0JrGHeNgNMPaDFqKXSOBdoTfjTFABeUwsWr0A4z4R8c96bYkMAkRTf+OS9n9+7xgp7
S2AxUtIB2TLHQNksjh2kRQASXl6IMwfaJdEHPqOcalfhX301tifxpYlZu/J6618aWmbh7OYVAGED
/F1rTm2O6rQskL48KKxr6qoqSg9n+YozK5wiFGpYAAShEI18OM1+/Aj+5I2J3J0LlBJqgpFVrlxt
IKNTW55INiHpiGIt2fcAifYnyOgx1vfW8i60aUtrKHi/6EJ1OBdKloEl9QTG7/AINjfDmuewYbjI
q5LJz8iB6MclAp5oMNxejlybpznUda5FMUHfCNvsaDm8mTvCVkPmCRjU1FW3qPmKlmmsGVHVDwDs
8m7D2p7ZpnxnV/U84LCwXRDudY9itFlaINLf9I+Ng4ywU6x/F05mvfCW7qT209d9P3FVR6GHLl4O
Pe1LSeiCoDsBgumg5e1RQYqIX5VrPyXIsTvKanQ1c3BQxDiKu/Eh37Cq3lcYAfoT6GM0ZOPAS5iB
QDeL9kN7HZuNr721oaO9xrIphHjkNU4ColxhlXMzWJoNW7L4/GuSKgBldpAgU7ViFyWcVTSxCZYh
UDJmBv7vfOyCVTH+UaaeDKLZFa7BO/cn8EaoilQEUOi4lASA3GgiNmWIQUzdATsSlGZU7prAViEZ
5jav+d7YsS7zW+cBNx/KlotqEnzP5WqVHRR+K47vTnz3u5cTIgyRdX88t3wawhIULoC7QSMbFTtC
OVzWxjjpTmETp5uxLfJ1neu1yXeGAXIcoWLYuxGsAvoF/A3QX+i1EWjIXTMlWsqlWYfni0L28ZOy
d58Aafu+P6yfWgN9zM7N0JtMS7Wci2EGVBw7caM8KZ/C1nH2gqUeatffrZR3siLk2JPj2rDj3za3
9jyehO8eaNTJU2lO5JsxdGk5W/e+aVntM4fL1w1YmTt8E7g2En0ba4CWHfnQMVDFQDURmUQve0ZV
qzxBYK97yxNSoFBDBs2q3Cm05MZun6V4K3y30H0Toekggqp6509WyMp/XVU6lzN6Pn3U3VBnTQta
hrQ7icm26fdSabqYkMDJTcMyBzJs8V/gRyOxHdv1yhSPlpcKjKP2g2a4N1/U3hTHnudEv+hOQ7aa
khWA6QX/AbxWUJuGyxleo2yMzMuGxwpCBtKwTct1xH+UaoqeQYJ6CXr6JO5t1s1kr9WWoVqTceyB
d09sGQ9meTOITjaY3PBdruuBCDkRuFWdPBaJPUJVKrEF6OOWD6N/iBsylA2EH1SCv5g2UFpJoBe0
00t7Vh1pHX3GQbTVwWABlarRZ1yKP9lsah5AoILCAXqqfliXLvdNYzR9OKtdc3p7f/wAaIYj7boi
+YEjH9ALRul5KT8ju8/ZIwns2Fp+Cgh0B/ifHEBFDw8be8OTze/UfZZsnoDvlzyFdgjQFcQqzf//
M7i5iTNw/xjeOu0LzwNySwhLIXBF33Z1nYGTakJYqK1Tnv+M1G4vv8a/Nc5VDSev25PevcRMmdVl
Z1zNmCwCyYJQGOEotX2lIkr9hTDlNCjolW3m6l2OjTc+DvZGNPOMc33rStAkgCdRWoErBfbjcn2g
EhvlnbrgdqUUxB2nRmmskpctDZlp9S2WHrOeNEwd5VuRxIVZ6nhUUsXX4gIXNh5fDFIe5IqkTwlE
p1VrAG5NsgVTJNyatwSk2bh1s81XlRsyEipXlQB4CpRzlgTzgq/BBr0c/KBFpcz1gGxCtjIihu6I
cWC1z6AQhXYZes0FGw/ER7lc3d9Zy6+lVxgdBTKg/QYIvOgsGEQMM7nmEcdwyr4QA8hmszBDt0d2
ZoKaXy6skJMa/fZUCasSSxnm4IEMV33gJNymNIsS4e/w0a+C4eX+2G5kDTCnZ5ap5IRaxqKRhRgc
HjFOveZttDGSPz35/AS+AcspmDUuqcAy8MPCYVzVR38W9Mw4FXOIcpDPXRgCHLuXNz36OOFTgk0I
nwI8vPiG3qxxVYE4kuHlrgCDtF3qkTxofh3oHKa7sWtANcBJYwqADCY7BSh40JCDyJ4UTu4llgHg
i8gonF7VGSjz9JvAyPygLySY57bljnvQHozj+Ko9aPtx1X0Yh3DPStv9wyojhQu4NRpFaBRyDYEc
FYRA3ckfSfaSHMun0Jldwyw+Qww+JJCr4X5Jp6fGXnjZLf+BJV1zI1G57LO/X0AtNST8IEknY6lL
ydZS0181SMO7Cb/NYqgGEP+Rr2x++Lq/u28UBBarBmqnS7edQBNZ6Rzv51KDMEj4HNcq+lkDIr/z
tiw5UbBGezd/EKadjsflk5yeugaIWNFsE8Z6Lz752n/8/QjabTVKyocqJl9Pu8EOQdNoDpFUmL1a
vt4f701PtRAy4q2gg+aYsmQEoyEWpYL2ClDqF3u+bs37BpZVuhrKmQHq+jGkstNijW9P4457U1wF
D6Ht/KwyJuzmLQeO0P8bB+UOhbnOoWwvtKfkW/rk3pI/0JTayU/VY14wBnR7X56ZovzfPOXlHEkw
NXdEfJ9xFPYg4q4AF97yu3FvDKT9dX8Or9iWl+MPZq5FSBxZTcgFXl5jGj8L0CrE8S8jUv8CbulX
tlGUzWCNL6B2BjHkKXsNcqI2DLd385Y5M2xQuQi54TmEFQY6QfAIr3fqyngzttVewJPgO3OiA0tp
9JbbWVJYC+sl6NcAz74caZyjCzUX8eJrqz0e1aFar5T4uZaf62p229EuUFmqiJECtAqyet4FI1id
SyREY1CxqTMf5Km5W+RO0bCWfXmTURv54suoZe+GWhL8CY8OOXbFaqug+6Q/hOKvPLHk+cHnnOpX
u583afxxf/GXtb2wK6BvDiDkhcgFsepPbvXsXVbr4dB2CKcgUuYYAPqrJi7BYzcdKr+2hcFHRz8L
N36drwWmciHBxQqADAgJoctViIJGRuG8bLyQewwmzzc4a5Qf8xaInXozvULcTlJ3RedIA0ESDISS
fPfn/qivs2D4BMAC0PmmQjoRYK/LTyhKPQwjo228TkPbMeFac+LfU7G1w4J3BIUzVQ1vrYdoWqfV
WgutKjuI3Pc8gdKsrx6NVV5/BRyRdLPjGAty5dGWL0MHEhST0E0o0VVpEMF0NfpGG09qQquXdxX3
3TanYXprVcOVcF3en4mru2Axp8o8GGcV+IGfE3O2/m0Buj9RAiklFLhNOdwaY2SqzeG+keuDTlkR
qekGz1U6QcLYG7Jvre1J22qW0VdWwyODxB+TxIlFN/czs+rcfH4eo4hxvm4v+Nk4l/N3Nk7wHypK
gPZnD4LNcZivNK6FiFduaty0bubCEiJTTkoCEdEs+fVrrHZy8t62z6CUsf3Q8ouNrEHnMz6g90wI
cvf+/NxcBCRjsSFBhs7T8VcBbZ1IjefGmwFB6AJ39Bsz7df/3giSXWj6AlieB+vA5Qx0uh7VreY3
Xq9zHw30DdxEm1OQtRosaofrLCeWW5VQo4dg0aIMSr18G6kL264UWq/n23c18u1g3M8RUMrySgwa
E2wSS+eR5OaZ1UjHvjtK40bp3OhQbWMf3VNZu5vTp1B0QrQRvEdmbA/ohwUhfV+ti35VaGQA70dl
VhULsXFznyyh2QIAFSTIBF3OUjEmqj4bWuslnLBNBsXmhp5M4XSM0NwiF7KZ6Qeu+faxUGGD0FT7
wDucNNFhiIAsXsQQUkd86/A+aUsrlXmLw66+v5DXIQKmFwS4uoYmH1RifhJYZ3tZnqa4ypSh9arB
CgWg4Ip8hy5yMKLWpHrSvgDhnKz7Nm9cExcmKX/ZCnGgqDVMhmaf7TvgjbjxKE1ej4dK/ntg9gsu
m5G6liA/BCQuaiHohaRrXREcJDJOQed1322L5njo5xwz/zgdhrEmiFPdSGE0pN04g2BPEEChC7Hv
pfZ6ufCjBJRqrkBHAtmcGRJlA/pFAjExG14LGaaWKIMa3OLdkUNH6/HCNX1pii+MOhSmefSAubJK
cSKCEZhF5XYBgxPz5pjODFGbWejFoC5bfvT6dqWlJWnjTTexWI+uYnwEEOejoWIqvWlwxzYYzZC8
BvFH6b/c33rXeTTKALX3Jl9QoziAAUUggub2nRlODtoiUPZUrWp+6F96Rrx/vUDgMVg8GA/aZrQ1
UP5LFrs00aCX5BVFVKxCpUy27cBPlj5PBZDpYsA4Xdd3PsobaKBBwg69vzrdojX7SgxIRj16QaS5
7WMqB8T3GzuD3BfklWsSxKwu8OtFA4AB2AywnMtI39E92L0MmioU40Yv1Q2kTSO0fCfQ72GM6/pl
ASaEn4cFBLDgtOiLYALXdqhHCiayr7R1nWa6AxyDaA58mVhdnZXuyHGJm9Z4WzRT/t3r3WRHo9aT
IBsDGyxOAUGLSe8AohfYejKmKykAkeP9HbZsoMvziK9c+JiXTB7UJqgdHPVKZFRSOHlGORDDiEwe
qENh0C19cGKmnN+tqT+3Rm3nxjAaRZwQ9/ZVYQWN4spNzgCO3hoQtNugyq1BMlejtUsnpCW7QU4m
TwLYy3+OFGyjvSq98MLx/syJV88WLDAkjEAhAT0ENPVTXjNJfShlZN3khWXhhOk7Xzs6gPVxa46P
9UEL0N6gv4b6YFWAbofTexQfs2AVG1swHZToPe4/lV95pBF94eQYP+5/3bX7Aw/HTzUdvOEiygiX
fnbQtMyYqmHyqiTYRQqgIEYFaucwZ0k+31pSoOF1PCyRksURvjSkFp0mDlw7ebPePgRy7YpZ+Hx/
LDdNoH8S04x6AgxdmtA4uWvkAWMJhRBPllxQMBh+/vehBaYMWFhcSksjLA0NmwpVqGpVmbzCh/ae
D7+wCjShtWrQx5vhQg+uRE3v5lxYm9k0NbY6KtmmrevGzNpYZPiPWwuI95kmanix42BSz4Y0HYqy
joXJUxrtUcHGSbvsEfRGq/tze8Pd4+ULvQewcaGyTUO60lTD3lD5yYuG8JiDFSOZc7uuf08strFb
51IFCTcul6WITsf5s9KoYiUls9f08Z86Mawc/yKoE1nibJyqtmGVZ67DNrzpzwxSJ6BtxUDShwAG
u3Y1CLEplJ9yfkp5ALeJqH9KvX1/Km/EprCI6hM4VYC6h9O/3KczCB6zDEAlL4s3ApQNRWHjqykY
zVoS4FkdyF8TdCimOXiEQN+6yQP3/gfcOidoRgSl4pI5Qpx8aX+IhUoCl+XsAUM5m7UUlCtOlELG
MK8T9vB7GvBmi/KShhcVdRynOuSyKtKQvNASVyitfrJqqL23lp+pJH6StBWalsHCtSo50P92lSXN
4hbMPg1Ks1HyPqhunFWbupWe7g//OlO5fBj6ckDlKYBr44rQU2zaOlfwYSP3qALGAhbwkLPF6lF4
lkonUt4HVo731iHFRABQBGg2Op+od6Uoo1SeyNKM0xPYnC85wFSs85T1Arl1SJeOXJBoQkDAoIte
opgbY8rPszeOfYrm8hjsFXpVQyodBEpD+HV/Hm9EZAi+weWEDBU2Mq3s24ZlYoxtwHtC0fKrIkqe
9ZRTIBIrtbssj7NVVgua3csjq3HlxomFYTCIyqAFgHQTFYsAU6vLUxPC8JO4qU/DShzMOd+030L3
6/4Qb6zbhSUqDsn4TBLKGEM0snxdKaD8ALVkOGmM3M+tAaHYsRChLf2UtEOQs3Q2oMk9efo+NXFG
qpdjAcHd0Cx4Rhh3a83OLVG3xQRBI9kvYKlOHEP9AxihWfNegv5tXj81LILjW+MCagibHsDza2a1
ICz5ITbqydP41NbCAEAswZJ0awKlO88f8xIFUv90f8lujRCPkgWKCUqcq64psZ5ByZuJGCE6EmRv
Qks3mONyEFQ6fcwA67FsLZHfWZIhDXTdTw3cvbzJPxTA8YOmQtyyFLRvOVK0CgBLLfKgUgBH0KUZ
yH5omV7JkzcZACB2xWMx5JYyxo4fq+sk3cWcXQOBMhyUaFjlc/vCIePgfxnqA6+YEdLz3qR/dfPn
/Ym+4Wwuvoo6hSMnDBwXIQwaA3Q86/1ajEGMA34wyH3/B7v2fAKoY+jrOIR8h1RKIMopaXJUfcTg
CzU5YmDnxgOWuGaYvBGGLMLHoOGUVDgZOt6Z8iCJ0zmCx255zw9Wpc/bRrju0w9Fte9P5C0nsxAt
inDa8N004s0X5qSvpWL2AK7r3MHXJ4eT8RSMpbla3zd1o6wA+CzGJAA7u7hPascWkwq/OZezl6RP
tfiSJX9S7bN91GMrmh/a+iXlXvNy22YWMJVgsotX9+3fGioCDyAV0bAKXAZ1D/I61wwQP8OsymOy
gsDHpx7NgT03ScpYv1uuB8lV3A7LcxWFm8szI4K6z5gE3LjDaGZH6amYHqXtLEYgOHCCkLVBb47r
zBq1QetxLgOuUGdPqVB77AES1iO76gLGm/UadrdkI3Cxo6UCL0p0cFyOqp0QoAdQPfXk3oI8Bo90
e+kZxq+8LknWAOhV2rHi9lxtDvFX3Vg+siPJwZdInGyqZl2JMYl3QVqa4vygjKeo1KHko+3VnPEo
ueUYkX0FIg2tq+gAodbZHyt51BV/9oDY5olUS4cO1PNmn9SCaYRRbzUgwzYLvf0PskToMUDGBnlR
SKbSad9qaspGA3eep70lILgXG0sPABFfZ9VoZa//ejMjykLJG7EksOh072CCTqcJjz/eg4SEYQth
Bg2dtojsuktZ4lA/2Qgq/YIylyLDS6AEDfKHy4WPY2MYVG0QPF0LTmrKZ1bhI3JOR0E056nmbQVc
49ZYc2jkn1UwVCqz4HQ1n7kBHNmxjsZ8l6gR9HU6NdnqiH4dre8HR4qigNSp0e1jUc4tPRXqXZkU
up3XXZkieegLb1I/djayzZINLER2SCc+PI5hoBM+7QsrRb8Xw0vduFnAbbE8aJFyQuGN2uVl11Zx
2OWSV3S7rK332XTQG5QMdJ2xTW+5w3NLtD+CeFlRzX0qeZnmAL8AAOmMSKi2w7xwhehBS8EM1kdm
EkL7LnDi98nfdjlEQUfu1/29JGP9qPVdWGjxJuQhtYp60OX6dqj91YaBD+GF3GpkJNhZgLhr3BaO
xbmJxYedBSstl82jkSeSlyhbtXjQajQYIJZYpFa0cTc2DxqQgEiqptOuVaHrCHai2JaA+omP/8lY
8RxCSINLj+6pEpImaVq1kjyF53YS15taErGeeMsT+no+/9qgtlBcd7zQtqXkQctVslJ1lZlFamqr
epPUduVb6dt/NSZ6I4k92qvSDGOKkHpXgMwCBPu+hRuvVgmdvQaOBOh60IpGDUka63LWc072mnE9
qt+N/NoSefrT+U72WUHoxblv7/pKgzm0jKH8sngdnrpAm1ac6xAEfR52phPlj2Pm8ilLkOt620so
I4HeBYKCaLOhKQ4MkW/UBCye3hCidX3KW7Byo6rEOObLzFxuBlAPwHkutST8i1YR5ZoMUlycqnit
o1agkZ93nAmht1p5exZiFj7yxryhrRI9IOjARraT1jBOkx7iqFGgeGqV7SpAxzgrl/p/jaoV0JKK
5BHKEoBNX2XJ6lHjB0lrMCS/rJ1GaGvoZrRggeWnZJePYWSr8qw7VTII7lBqoHrrtPBBk9piVYlB
4Q5KEjM2zHXEjE/6SSjh0seVSF1R9RyDmagvFa+xde2N40klfw6Am3GMGPL6dkB/HXaGihwaqPSu
WKTaWQUleSN4c2gpvESKT3V0lInV4nC9jjIEbvHmWvQH0FtDDSdc6I+mTBXwgqzSFejUCiLWkmEj
n1a794/ajQfeYms51xLqgIDaXLpmA1corzSK4Anza9QYr9IY2yJK6wlvDY3da5HZaQ1By2Krz4Bd
rSJVdBOZQPYx4gDQOtWylQB/03/d/64rdgsUvtDGi428zDTCaMoHVCpo3yPUrrwBJFotmEC74VBW
b001f/QtFCmRs0x7kNUGvCnFj3EBbbTusa5eC344Qc6VqLn4Jc064+F5fZyBh5IxUfCGyPTTTkPo
h6EG0aHoCdxGywoyTAVBW6Jeh04xv4wcKSeGd78RJywmYW3ZdMs1erlA4xDkQow/8bLj1GcA6/tW
XKQxCfjE5FrEDXysk/6hMoiaSI/hYPNKbPq9tg7qjnHMfpJBl94MtEbgB16avsBNTO9/vSqSfphC
2Rtq37BFDdp0FeQa3X6qGq+QS56UBecDLSb3xNcL1eWA2EYf6tB/M7aHeOVX8SVQtBQUhGoArlKP
yaRuMjXgItnThJEooa1xv1p0YDd6TAQwCKcPrclvq9gpNfu+5esdcGmYipb4NtGkRsYUJEYJTsmp
QMdLhpesmRkbLjk0IePddSNjD15mVD1EqFCDjodOZfs6JwAEVateuCvCEwRQQQC+4rwYKUhuIHmb
Q5uWNIbk8CUDB3HDN8A03B0EH5aOZhoNnUiZzwV9p3qSFpEok4ghvw8+QCxwDpBKNaMUNJNOXdpS
Q4JPuImitsvUNfzSneR9FK+DILUNfWR817W3Xz4L1QMwp+joyKWWQNSjNo/lQfU4RXSlZl0GoMSe
BSsvFMf/9yBYQZEgoiejFV/GVqN5bftQkAdJmTSvQwtstavBk7pkE+PJieOnCfjfx3rYF/I6jKet
JrCCyesbByLZOP3InGD9r9Kz3ZCjRGL0mtdK9gCaS9V/6uNd3D2l/VdaHbWXEXTZ+Riv5qUP7BXI
rWlktM8vtw116C8+YTmKZ8E7jz7seowGzVNLU+AcMXkB9hTJ073ebmNwhN8/X9d33+WAqYMt6cKc
c9yseXj+quZQQrJJKydgSfSC9WC/AXuELfAR4J+FL43uABvydg7bTNa8MURTZfkSovSmboUZWG65
aNfITsQAXmhW6u+T7nB/nDcX9sw2NavQ9onBTitpnqGtovJQ+Mcg3Q0M5/FzQqm1A7JDwjEBaSI6
u5fZPls7QBiUvEml+ChzPHZIlfoQEQ00vwcPQt7ElWXEAgrJbSUB0xG14OvdV40wvkZlUFbQ4+Ra
3x35JvpdQbDmlTMMqMqgyJI/xNkINoe+mKBVZOAvB1bOp+jL6KMw9902iXnIs87prEMsA1heqw8G
7Q9ak6PSBFtvkZnRKNTPOmS13+RwgvDmvGQDcApmbRVLGW53ZZg1dQPCEK5zZLlEmlCIgAk0uVxe
fmnLpeaQtOnvdm6gTQTGD5CVSj5kktIaQCQ1TMbXge/8wcojtUebpiRkJlSF0a1TtJWWm4maFW+x
NnZ4kSkFd8hA5wWOMBRIFXOCjqB+GGvE7n9AUS5hEwwjMhhAgE8fdTY0ORkzX8kfZvi61w4alCCR
R9vGLhHStDLL2s8sMI8NoBfs9HQERVbL7WZeCiAehQxbY6mYm8QalHn4UNWwycwm61F86USxMFbc
rMjB78wo4XH4TikqJypk8GtOWdFLz1Mjp7vJB0KNUVG4BosAsaijbAqqLdQuwOJ7uVkgDJDUaS+I
p4RY+32PPs6P9WlNKouU5NeDYprgq/UY76PrpyVllDrvHIpc6EGB0XDdWla0qb837pYRTF6dNcoG
dWGMqObFCxfSyXp/ZcTP19cz9bupEya0WpT4KX63sx/Xj8E6JhvT9W2GmevOCMrMMsTzg4xm4wZA
OPH0slfQev04kvXq87Aj5oP75FqM+bpG2VLWlhv4zFrrz3WtLYuytd4E530/HB/Xx8+Vza0QV40r
12Rtg2vuB8ricgmdWZx0kLRUyzRa+6WtcLbeQ3O9XpPStdFd19uS+RyTp29jzRjqdUhLGaZSG7OM
VytfL4Z7q3+dsckHlzm6q5TQhRGAhC5H56v/O7ptusuI5ZzI6K5j63j4fJ0c0+R+fVn3b5fbKwjK
bw0FUEFFjvjSot6M3VyrnHh6a62905DHY2gdV5/EBv8/9Ho2nvXCytrc3qNnNqmjjNA09/3YF0/5
mp9XD9Pul04e7MJqHjfoy396Qme3+3J/nNcIxmVmz2xSRztKh1EyOti0wvW+7MF2Ln8Jm+ILm8UN
LA+MCQyDy1Jd3KiUQeq8+0OHSZ8N8TQALENEy3J984vFZHYVBFFGqNMeB9IAmg8YkU3+4B//20mj
jrdWqHmMwpUIngvsxmS2+9P4McU7N125z2b97KUmy+RVEEmNiDrf0pBxUYvUygmsSFDMmt8+TTPf
a2vP3Zh16XjM3Xj1SKAMUuc6Mbo6FKNAOlnql/v9wkyJMpaILjOBp6eW+Qgbb7vnQD5f4Gf1S7TA
Q+SCN+f+prtiTtYvB0NLN9RJwIMsAKcZ8YO5z8j+8fHxtD6q6z+HAzHt379hdjMQ64uVUWSdaZqn
PeTCRuIEWN6+jdY+NJ31+kB2OvkVmKb5xdgl1w9OapyUBxGarhkVxJencLe13t8bc6GJOKinVQvN
ctf7Cj6YU3vTNf91ILQCX43qd9GjOnLabh3cq/1TajWr0EK1UgCLyLB1k6elnT1eMS8F1g6iPEmt
F1K6AMUgjvGy34eHfeI6TkDWR9la7bTVDq30IrRo3C/v/m5inAyNci5BkqhFkuEofpwi8HCwaOKZ
i0h5Fzlq6zRfrp49dA0cZ16ovYlt25unb2akcjv8Ols+yq9oehYF+YAds31vPPSnHywQ9jBihH84
BIgSkXKAhAr9ipqjWIglIZEwoneoMS105esD7tINKO5BlOh5LPrl647/n4Pw1yK1RkIDCdRpsbhN
1+/9Ws5NBF79fiKuxxK6+YdQ4a8tar3qqAsguQpbGXmx3gXr5BzhWT5XxEzt5yfP+2JMp3R7A/41
SK2ZLwt5UKkxXLP10R0foUvSWeCbN6sRbDFriKaQHRnt39HbBvRLIfkOSeotTw93PiQEdxTj3XP7
avr7OdRNYQylvNQF8Tkgvh9Its6emDW6f9in/2fk59Ccxbdoa/azvsWYi8QtX5XaIe7zxn3pyH83
mJ+tfGZHFzutnQsMRvlITqZvLqR4993Hddbkcm/+7KczE6VcgzIZOtunF+sRLIODtdlYA3H7gTA2
yu3YHLn//zl3Pw/WM0tZmodziTf7SSILsd/bYOONJQyWxbh3mKsjX0bLfZ63cQjdkdOWewqf/M72
iRs8eRFPtgxT/3CV/x0T5fXLMRWTKF42//6NN5GuMzGsgoBk4j0DiXFw8koEy6aZPvwyn1gk0Ne8
PNTaUX5lQLHfRzpnOXpvzruzPv34MpCN2Xi2PuO+ww9rv9y+5/6OmPIvvRY0M6SJpFNnvqibRrYe
NghXuMP2y2WGK7ej87+2KNdSTF0VJyX25nY7mXuHI46zXvVkZeMBucFD+f5RYHiOHwnXs/05VEM1
oQEJsxn6RPDaF/ebNSLW1qQ7LYEiRz8bv4xIIcNmP0B69VRu05rkMst3MG0tsdLZeJSCn8dRWE72
HrIJdWzC/zrcifWGYt2nP2R0Z3am1ldL9WeV3iZTXe3fP8iJHF5//Rqs33iAM1aJOSwqqjSmPAvV
ZNn0AkI8HW9Dc5Hishhxlci412i6qc4I05z/uUjeQBT+/sERvPER0BHNXhFobsXkOUTAMBGEDAy3
f9M0mEF+utPR100NUZHgjyW5kPBAaEDVZ20Zv/+q6rX4jbPfTzlIVRqlrJlSBOYGXiAKyk6E/5rW
rJW6eXzPzFDOUYYP9pVlGC8IhrX9g708ru+f2et6KjUUygUCLeM3CeBOCHegSmfu906EfL8eWckp
3ocr6KYc/kuLlAMck8AP8ixfFkdctdabQUAIOpp40bis6+V24Hg2g5QDjLpWiyF1JZ1q8OIuKzXu
6tR6fnK9b1ZW9RrVRc0kFTjpc5ANsoyZBOwISa3QUnc2jq/HGhRj8/2kkM/cBVrh5FlWMaa4tJrT
0/dAgg/GEjE23k8kcmZCKXNtKDOYeNnLZvXck3QyK91hevPlnFxlj/4uz4+rOrMjJtWgxwHsTKvt
m7p6zzbcSPIH161Yk3Y7eDozRbkEQ6+zwlewOvt9jLq8jahiIBWuXGbejzV5lHNIfa7KUOaQTpX9
Zj2CRZ4c8+1nSmxEuOb2hcXAf/v6OBsZ5SXmxp/Bvo5JhE4ceUN6c308auahJYfdLzc1wanJSvot
2dJ7y0b5jKSax9ZPYTF6UbnVaNqu6xlgXUqYLNPMwVHOokiDIG4kTGayRLwawejWq6O8VGFscwOP
wbi1roE2l6f458/PtmRV+NHEqTDIr9T37f7RWUPG6KH5NN1vz/sPZnKRl0Y1El3PIJaj30G9b/hK
LbcIZ7LEnR2NyF5YWb24Ae5ff2Wc6mvHcWmMimeGupd7IalwqrdvSF8hsbNerQwPNRP8w7ghb2Si
L40te+hsHg2oC2Z1sRhDipPMuzokobUm9kPTLSUhlrlly11uyUtz1PGuGrnu5wHmmnq3aFeLm4oU
ZmVpe3CNiCdlxBvGZNzPLJvUQQ/kfEriqJZOhoAuO7sA+/vAP1UGwwxzKqkDHuZRBnQ5xma94WU0
GGZkN5Ozye0n1505Zth77b8up5I63ULMGcLQYVjbtz2vkvw3v8NBu78XWVuROtY5dIuDIe/gIwfL
gd6GfOA7szXN+1ZuXP+XQ6Gu/6keCzSNYyiDueXNBGsEDhzzR46sExBwsHbhssvu7UIqBND0uFW5
BvYs6XFfnxKOzHvkw5heirHz6FfQNAMqWAMDiSXK/tTPrA13/ZC7mDaakKH8f6R913LjyLLtFyEC
3rxWwdBTpECJ0gtCarXgvcfXnwU93CYhXGKffTp6JqanI5SorMqsrDRrIcQY5By7E/bkikMAA0bk
9OfagDgs9s7Kgrxxsx9obfr+QRsFP2Sj1vYv/odntk/JklNf2JcfBKgbZ9S4YcllNRbUn65bMIS1
usyY0UuGxMJ24WTPBNT3ypt4BUbylXhQIetlrzNkT5x1Q/HEem7JUsp8plngXtTEMSgeX8mqA8Ux
II2tSP3kQc5SNmgmP3kvZeIPvDjF2KMKKS/7a/3y3htg+802YHCWx4fjs0Fl8hYRAvbC7X7LHPdb
neZH1I1R+fm/3pc/33qzkTJ4hxW/Gw++D3xd62+4BjevsVruw1g6MRPPEbKRWg89LuaWoibYBmuF
agpNZKJTfeH4L/jCKQtnDbCqsnIb5CjJVs8aou76P+HzkmtaMDJx9Po3mhtKIOu07XgsgeWvq5ZG
3t+PNrGsAKBl5GXB8Y4n74FJT2c2k8LxQpbFPl2BizNC3+uAW88oY0inxtsv1z1Go3okbxJtlHxa
8B7agVCSOHr5ZodqqkJ17knT66UE3kyB4M4epr22bM6XbDRqEpeK846QOyXmcY2yjrv21zv0Bi3e
lkv3mDjxKUrtVG7eYnk63PFxD5DVdk0XQ9+lIzJxJ26Zq041QEpN203cEyS9qpgQ5iJZ8JQoNCy5
5YVIQ5x4lrLvtajBSKI9HF/UU45SVb2YCpp5+N1v1yTUKLy0ctq2HAP6qw7mIZCSO9Y+XMLYWFLe
xGEMCe9WrTZ6yZgM28RYMKglVU0iizjzCrZpsIr4JZVBhYPGwVJdixiTM7U3bekOW5A2naFKyrLX
pOJHZ43Ovmgm/1XzhF+Vq6WC89LRnoKXBWo0cuVBlL5HcMuB3mdfAj0WN9lSUnAm2393EqbTCnVf
+OB9gygZPQNXuSDIPJEjqlwlWbsb9rlIDOClw3y/F59DS05jipOaJ3Ip9BnuEwFljj0I59HP5eNF
FO8VcAHXDaE8udAaDEPJfsEZL9wv0sR58ElYh/F4lUUV2DSozdBI1aVh6TW0uJMT98E5CEnrAnL6
0dA88FrkkYmcJUKshRXNpNrud3LiOIDf18dClwno2HnZazGpz9JheEeyzUXpbTHhNlPiuxc3cSF8
0+E1Oz7A0BSxzz5VMgZz28Uq9/jVDy4xaeJCVEWMY1aCmJa+XJWjqfNGWxsoRg2GsaqWKNJmMh33
q5q4lIIHtbo8Pplf0CCM2GOct7VaqnfgAS9WFNwjq5Wiq0tvsjHL8GCV0wECNxLjpgeulL31GpI5
lLIk1MFXsxQdzzvksaUc8GPoMZwEPGB4DYo27BEc1zRiCXMSS7oUVM2v5Z+M8e9vgqpG4+req9rR
eW27VwMpDlARLd2S8/b7T8gktsnVGKAGDoRcxy7Qkq5jiqajAzqONom1+i/fL//EjZHxzZqUsBXY
skcUsN1f9/Geljp9RhpxQXXzAeI/KROnJMuJIA85FvWCKSnHXQxAf6cox8P97+dPnFFT8WrIFfj5
IXnZCzp3OOANtlrs0Jo32X9iJo4oT5vO6bqfA1B+aOCb3pv4hSbT6kujySH3Sbuj/Qq3mWrS7+Dy
X0UF/8RPHFOvxI5Y1BBvHk10QBu1vphdXtqoiVPyk1z2RGlc4RUXNBqRj7aNpjfXMtAEj7bSzbem
fy8cjnmHO3LvAfkeM7VTH8GEYgvM7QFPIvBW7cJD9Mb+FY/1OjHClDjPwWqxf3Em4sFgsiwAQwLw
NrPs6K7TDKzdO+VgILftvrlhlUF8xqLGN/j8LlW1fuVrgFMF7CB/QIxULAC5zuh6RBPBOD6oOYH1
PrF09IlxEsPwrA2w+SAClUpiqOnr4zMz81IaW0iAF8tqGKKc8jYqGOVg0zLn7S60MWJJ/Fpc8PA/
bPUTDw8RIMHCZDBGNKcdMaqECQM+L3iE9SG5Rmtk7d9BBHaMUGN0D8c1tz0z1EpWu1eZgLyQYKW8
We/K3cG4NNbzwmGaXTDAi8E/hGkpjO3d+7Mw5X0pqTM0DwOeuxZyXSpF8linc/GIhJE4lmOVkZ5v
enNHMUZE3cpFdFfR66AHHtEA+p0B0QV0rpsNeui7QJcPzoKmZ86LBBh2wK9hYgsDy5Mb3FV5V6wL
HmJFDF83q6Yrab0YoY8Of7KdwPbHjCFmLkdQtMmFUAHAzs1TDR7gmL83r86O2Wy+hYBIT/qCGpck
TS6FUAL2Y+ZBUmFuFRLYmgHc1VBfbWui0sJ8LG3uOYAJEVDqYNuAqDtF8EmjXESAAM8WkpDs88Ro
eDK4SIwI6JI5N3QkVi2HA7MHnHdjXVDi0heO5lxmHx0rrKpKMtDefm1g73ZdIToMQuYNf/jsVhXm
SlcI0BXWitfUB4efPhzbpdfdzN0IqSIwgeBpMFU+iVoCia2Gno1FWyjWgbaqW5myu7CkwTmzNHlX
95hxJ8skXTPBEnSt8izOqoZJ9slpZdswZhSH02wkxo1my6/zNTDaXk9Lvvynz2hyYIHNMULWIOxD
DDC5FWMmkJMuFyBI73uq5x/s2F8ARC1ylNcumioZEn80+C9hz3n0NfBRJxI2LHi6VqpCuKelO3Qu
0r77oIkLCjgtqSKG18CX5R72kelvSvrurhiiHABr0xwCI/XIaakzcfypj9Qw0bfTeo7kgojajnzA
0Yc7GNLzwlGaibFvFiZPY2yuFjs2wkip3Td64ul+tO224tqXXh6b6px/vZMzObFqrZUl50LONljX
Rq9R4CVpBxAZ2NSIEp0KOdkES9xGM3H3ndDJbRxUYuzWYIywIXMwtJo0LKCePqoOfaSSvbDCx5sF
sJf7WwoYd5KYZ/J4ZvkNaO6BNkECM6aSTA4bgRryNdUX07RLQif+1msjJhhiqBW0xmCkpIeELg0V
zxgjprWB3Adc5BE1azpFyZQlE6Wto9mCLpDESnZxpw9gbnYvzLFaN6+SVV4CvDzBbC3tQeoiJ2YY
Urem9Xo4Z+8RKcAnH9muZDl/H+v89+qBiwbUEhWc9awMdLR7lbNV58ap5zn2kOtyuauUeJ2KGuEa
tAlHkanIC9fb7/MEeWAFBYzWD1Tq5K3QJSxfpXno2FfWsG2PonJxXbqs5XHL7o3+XsjE98lo+dSy
AkJerse/prlV6Ra5LpPTuYbEq9Tam/p2jzGE4xozre7KOz69bTaGd/g4HA7CJn7Ca/wUoDtvs/FN
utk804+l5M1vbl2wJN/qYdyXmwemC5hB2ZHwiTo67D8/NWTPGz1FO/M+J7YFAlRKh82Go4OxQquA
S72laO33/YcPAPi7BrQEtAhOw6YBkEB8UTgOqoGD2TREAndh+wa89WiVHpm3pf7O2S35J276mIkB
IhgOhebYoprRQL5K+cKzYcY93i1oiqrk5gATahtIKMxk7ZfkPSeskW9yqlHv4L5lpHspKL96bD78
eF6nRw207ADsB8Q7MIAn/tHPM7VL0kQcp2JTUJOL9OgT80ws9B3tcJwu6JhZOjwz0zSIIRCLogke
zEOI5yeHp4ycoPRb0cajgtPRUIr2nFx3joePlqRGbYCnmTx/PF7pT6fqZKV3QieWKyeew4kVhBY6
rKYkGEvy/zr62txft1+a/vWVrvS2WeUpzGaTUHqSY6AAkNP//hq8X/zEuAF90jBVju8QkQgy002k
+yf35DytSX9NDPlV/GTsx0uf8ZF3K5/YKtBvAOeU16INYJ33TCDyunDNpSh4xh7vhEwCFTfgyyiV
IETXju/y3/MQgbcURbTT47X8DlbutDfttfLKROkKvhFt1fKO5ydhw3w9FrB0OKfTJiCyUBxWg4Th
yL5XSAQJOiYK1hYR9V23aa8RoZd2wZvNTFBgWSMCKbC/Rx6Y0f3cuNMQMAjMEPXQHkbFMcPgGna5
twnA60m3PVsKtahEn1nQgIPy6fskrBcWPavWG/kTi2TEjvdiqRuNI0YD4ljFMXNqI3jZgyL06XWc
sT5cnr2NZyBrvrCnvxlKgXtzu/qJaSJCS/wgxOqbq/8hb2CZ3QoNl3DqxtPrLl0fANTgLbUhzLm+
O6kTQ8RbH3896nwcQNXNo7Sy1zKDObizYhhoKtl895+jxl1dX6xizVrLjb4nJin0pYx0BmSjHQMk
X+pL9Lwmw8kw4qcPcRcgBQ3i96Vk+kxG7l7PExsFLmGjDAp2uTTMRLfh/CwRLZhvAH5+fJ5m3sSQ
NFKxIVJC1n46YitrfpC4gEOzG5jPJ7ddWxHZAYjAQD1iZEFf6j6awfm4FzgJvVPfVSpugMCtvn9H
KRBn6KzqZ1m30GLKjzErRQJisdoz61pv1jmx2xTtCmjuh1j0l+wzkxPX0YHffSn29hS9j0NPS3s4
F3jdaXZiqcoQp4rWQWJNt7oZrnKrWXWvKdXOf9E9ZFWoNH1cLsU+hJa19Uk6KmvViAzxsODw583n
ZukTo+UrTxoxekfzgc7NZt05BIMhlr/b7YRNRjapjs4i9j+ow86FSnc6mFhuHsgxJ4UQnRsv6GfD
XEVqFT0CXnZ1Wpy/mon474RNTFV0gNfblOy4zuCpSew6pZJCABEcykc5pAuG8zt7dn+OJybKMwKT
ZtkobaANEHlW7PPbpkSb42msiuoL0sY9+hUT/dvDKQ6f5EmM6zgDrGaP5wUg91Bhw0TPOM8DxJAF
Nz/TBn63NpW7v+TUQi0GoYDTU/f5BigvhFiYJsIwG8aOaWL4urJwrc301t1LHN3wzbWaemHohxUk
SiggvZtWuF4taHD24rzR4MTvlEMVq1ELCZluSiuXcAfDOGzw3EHks5TsnL8nb4RNvI0vSIUgJdiu
Rlc3JeGpbv/EB0+qbjFWtIpNRmf0bOGUzAcnN2InLsfT4oDnQoiNyXa/xzAJ4iFzreqE/CG7VsdT
b7Nyza/V0jDOkotRJy4mAgZY1KcQ/HLdIiQxTQ4eJr0wBrH+7Ay8KjfPQIOlEQ3o0lldsMMpWV1Q
RWUrthCdEu8J9A8EEwu4THZokzQ+DPqMVN9J/S+egLeuZsrpFfcq4LVGoew4UoW9tWN6XluOaR14
dFUtHN2lJU5cTeCFkSbWcDXbrdzSAgXisRL934xH3BnhlAS2kgo19ADmZntv3jP/JaOGyry1ZHta
Oqg/7Y8P3Jk2cTCdxjEyGwo4L95OOoYHzFbv65dix+mf65x2FTmfcT/uDjxG8Q8yQTi/MxTrzSGF
PyJ/hJ//Nw1P02aB23JDPdorb3AE20lCau0wtesZ4vmxqJnWpHslT/xQlUic3NVQMiyUIeyHue4I
IT7Fcb10FmY0T99LJvK72novcuKNGvR7RWwi4c2SmdFRqg7sGv0MK8romt5un4G7A0baN2ZXxgvR
5U+n5KN9njikAMSwRVRhseAk0BXC0orRzyaSk7WVOwT9vehbHutB6JKFHW317fPqmb69vSI0Gejb
AS1Gj7U/0y5+r4qJo/LEvAA3D24BeZ8bnwxeLmvOagyK7ElNvh4LW4oAp5URlc1Kry+h9/A7JbWB
hJsJLKy1b3Ex4f+8jeOKyg7JDH1FP5APhqN8/AGjdh9pfxIQAYUQmP2BiEv180+YLOztTKfnvSon
XqkUUqF1W+xtALMlwGczDh/G4wUsPBa4acWjGyq/Ywd4PsndmjkJBxI9gRzKRU1JMBnS1hYeYdU5
IEaurViSXBZMZ9TQLw2CkU9mUWBXUbq8D0tYp3b9AMzA9jbZSZ/iH6BGLUiYDUtuJPD3EopeqNAT
AAmhd+LjXVPrPUMlhrw81uR8JH4jZ+J2mMZRPAHQjjZLUX80rKfXV46OzZeIVZce7PNH40bYxOHE
VZry43PLrkBgmB3V7ya+AFmVdIlR2v22RkPtEr/XbIB8I3LiaTS1b5ISpBq2/30to5eU2dTqwlbN
v5VvZEycR+EFpcPFKiq55DrCYI34FefLZQRJWtiupXM3eTexYJeTyx4K3PqJPmxFfVB1fTFKXTp7
E/+Q8GB68jhlDBevmDXqWBJ9dgbgMXz9u11pADN6WexHnJcJJhdeFlAMmqJWsIGGq0j0JMxs6dER
jhAX0Xe7xSNm9bVY8B+N57f5/j9h08GtQmqYtAUrF14V+l6PVGQGVUKBXbEoafaK1f5JmjiKXO05
3nV9Ca8LDCJpJL0u4jjOJ4VuZExcRV+AMkbinZ8UxnvjETRPWDzZAJwoshbO3wxqBZz7jayJu0iH
ilN7B7K01V4X0Jdl8uvOiN8O9dKouDBvuf9UN3EWaAlJcpZn4AGxSWNp6v24r41srZfUtM/ns6XR
zNhZu7d6dwCKxeb7GwiBi3Mm8y/QmxVPHEinOZ7rgPjD1sxknCJ31ma95rdLTYQzWKP3mp04kdAX
6zpwXBjAttFzXGTIIQOlI9kiH4Ta0YY+J/R00peAtuYjn5v1TVwK1zaRI/RY38t1f1XMej+cDpfx
+NDF19Gc9xrbfECWDZYKfgpF0tRNLjhtJNnlBuXQlMg90iPMi78Wrwi0EGx+bfXH19t4RqaGDiIq
BRiOyI2CT/L+FnXZPANRriDZogy2Cskn3VIbzxjNTCUIoNWRAdUtCqw2OR5S4jopyByxJpJxpCD0
g/u7dIfNhju3QiZno6m9iFGbVMJ8OtHfy4/wwNLrNv7eX330SSHVo/e7/wD+ds5N3oqdHA1RTGUn
G0ax+0r3/HHwv8TUs2NXpNQtgEEZFd3gUH493rTZLMmt3Mn9I6b1wLR9PDpNBev9AUsCpuTOuADX
bikomTuUt8Im4SoLzrUKnPKSPdRUzQ+xsxk+vMjS9CVEillL+yfpV9BalVLjAEob6ryiF1p4DXeb
5gL0waUVzabpbgVNLp0mDiWvHgWFqAQBQdhEPh3ovtYTphh4U1rGMhp/4P/fCNDHd29mgahWYj1u
WEiARIgub/r9tYxCsajAyeVTaFkTlXiwQkyhX1VLQblbQRtXtvXObkB0fUmTP0OfjxY2uYOGwK0l
gYdE5Oqvewmp6iuzYnMyaLr8h+qrlxGrtt/gH+uESdvLZWMM9DWJ0JRNAW+z9D2zV/3tzk68jSDk
XdML+B5UnczYSK3u3BgroV18FsztKCh4WNAPjEQP08RHATy4uotbCGISsteuPOBkTRf1geclY58L
/G4lTTZVbBhVC2pIGp4RPgM/XyGa2cDToA0U7nRMZBMcpgUXM2f1t1InG6vxfax0eSfZgUb6UI8t
tkLqbHhCvWdEw+KR/f1aqreMP3N6mMCXA6YeTMKAj3FqljXmR4tekuzrlQPcUoqGR8IRz5Q0PVvl
he4QQ0Im9kTrVewAL7S3Fha99AETM21EB2EiaIlt9GM6H3Fm8nazYj3qxh8iS9Ffm2KSoM8twV+Q
PHuB3S59sslB0TFMF2HpSannL6jQsm8a3e1qpJ4RahDFeqUs+iK90xAs7fRcGHkrerLTSMi6cuRB
dPYHJCmFLfJrGa3uNThAk1bn39Q3TaOsswWloRZtUsyULWh97oCPzGTocUIrLDdt9We1BAsfPAWJ
aIB6Hfcv6dk9eRG5XNpXD3XNr8fyZgDfwLh1I2+y4DjGPAe4zVDBRENfYHoclXUQH2EQMHtFOzPy
3725Ay6ztpOAXJoantVj9Gsl/BeTbRpaDsE7Cjo2bYzC7m8Ft2XDEbxPsSPMLbEi8ZRTa0qbaqyt
9Kv283QSB4LGnSU7m7HtO7mT8CEuFM/BdJuC5zhwqQGacc0x0mp/DrC1s7gW7T8JkH83w/um2q+Y
9beyOCu29AWTmCKveMD78fgCdyW9Ygz5EzOtp5eruLluy82Xa/arhU2fS+OMkwGgYpJUpKWm4xV9
BlyNGG1idhs++Tavo6DTb2NzTOOcyq1nSW+PT9kPVsfEmd0JnCyxjxLfjRoGpwy93SAx8eix0/0V
2xjMJV5/bJ6dw/PGIN7LT30JTQNoGagAWB1ihmDhU8ZLb/IpIKVTMDOE2UzQhEw+pUwVtdPakrFV
1wy7mIiKrX4WjFX4TxLmlLhs0wpv6aCAvOU7Ts2wPoGX29c64rMZyfiPPNtLQUECuMAISKCrMNi1
Pphojo1Km24NhnvKq3bBHLzByAH7+zde6hede1bfLuGnLnJT5uyztK8yuWBs7rn8Fqo1r4HCaV1r
e4czshOzzh3a1PZjvc2FiXdCJ/dRP8hcq8Y5YzOsXiB2MoMvhjOk7YBwxqREPVJuz9oXFr0sp6Vu
zLln9Z3wyV0UebHiRRpWnNRoNn4OI1Z3n2Th3Gd6mhckY858spD2nhkAgIn8OyhTyIhcAGd8p2aM
LfE0L01HpRxPtPpvs/0EZLDwNy/W9R+H/FEkMojwiXnALV0GC2dVnDjnIWIw+cZD5wJPA57+PR/H
0mRmdIyBMVLwUawWNnnU451xwCowl6RymBgaqfom87dqrbIMW3SO7arU3KeH7Fk0AlNRQEhEnw8G
bQx09ND4uGCUPyf2kdzJ4SpAjSR5POSW3Lp6Lbbu2FpyLqmwQiJFt/csCmqRSazStOxENy3XChA+
B976GeRsMpo3EyuiwtNjbfxOQP9oA9M2UATAmaZuUmLTTpYd3rHzF80nahmS5hPFp8881gvtmWFr
Ii/SDP9KAU5kTtyT2lRO4okCGq2VP8JWO0l0c1mCvPpdUroX8iujmQI7FJN3jo0kWbzCpaeQ6zbT
G8+Qn0ILwzbqk+IYUk9YwAKZuIFR5PsGjAQ//K9P+PglaK3n5ZGiDn+4v/W1vG8iPpGxXMFBwf/4
eRwBpYNSTxxM2Gy8buGk/c6+TwRO9MvmUuHFjeTYXbGqKjRbN1/1XtkPRnE4xDZctukjO8ivFuT+
jrPu5U65NpImSxxo3LG34ff2Gh5SEoMmm4Tvjvka+mOzHLoMxteL9nR6jk7Pp4WzPGvZ/xStTCxM
jdKIE0rVsVOJsCWpWFIZzCl+QlQDh/1Y2O/5kXGxmFcVOZA/cCDavN/V2q21ihU9xt6KlnMKnpKd
Y/QkMNDTRMUNYMLRZwpSDNcaMA/0FjdjfR6zXM/fj7/jd5wz+Y5JTAmWUzVNOcYBnIAV5iRVDH5H
Q93XffM7MKqcfG9l47HM34O0E5mTE616DAfSR5exdVDe6ma3M6M/tumHxF7vSfsuCuRDNlf8dtO/
nlaryFA+Pnr944IodymyHY/y1Kkqkoj2YoEb3xOT20Nzc7d0ekQ6mB15cZEEHOzm6F3jg0jDjWq1
+5Yjm8go8ZQUV9qmeg82Bd3kHNGXptp+399Qyu2nTDIRPdi3GafGp5TRSqpeOxYMetv22eVIAGa5
HbN+vAncuLTJ0jVAc+LtMq4dgw73BzBT2wr0Q7ByxCn1AX7U6EB0gZqUhwLR12Nhv15sGmiGcFsq
iqxA6DSgjFmQ6GoyDplU0R74dMmWUTELddDsx3J+Jzp/BGFCEtR2YP2ezr5WflAXuRIgICF6fK7f
mxDpVfkofX/wemQ0lxVS/soimMDvLNK92GnTYBMqKVKeIYP8qh5Cl2JAdrkpmwjalyiW5hyHBjZU
PMjwr5E9+n7fwq7V0iCFrGbs7Tg1K1NYtZfw3R79BUEzD6i/jGfxNT2iXoW2mk+YTbut6VJ/8dzV
f/chwv2HpGqu1GmCD8llIh4CbSM7Bk879VQrfyoa1yRrFzjJf2cPRz3frH1irmHWs90QQuTLdt/p
2Zdpvr/vt9vtKgOaXXlMYMUyPfZ/7TIn9cWIbW7MCuRvuJ6T5STtrAWhnCaCyhKlph83d/PG4Lg0
RAFGYuzINeoM+FVb1j1mFfE0s9YsNaJyd/DftI62jVVq5sJR//UkHnWBKwTpUjRNYP74Xv3gUxS9
um7hRBXi7BPMKPnUDfTW5IHp+5WOnCBLEOezC4ZY8NMCBUH4cSk3C04CBsyhtcLYKXdsoFo2TZZi
gJnYTpM0JDngDDWADky8IJc5btfXtXfh1QOaDGgcrIXwlDFXWQT4bWIyNDZkwAE47ksivKlbYaBQ
cJ9tJH4rBQaIOq3Hep61N8yTKwImywFJ8ONybhbNa1yR+ujpuAzMyavWXX4S20vXvZbI7mVUTSmf
v/B9RYTy2vB6MChGM5DhJWg/FIU2mFEGu6guDCSL/jIt9TWfDqnZyntF0Bv0GPrVUrz4Kz837pAm
gfMWs6k8wBvuD4arZI4Y+Y17EUzFARdCdBUVBIxgkB5qIqZUFYyksHKX9niixU+RuxBS/ASk05sF
gAqSLEpgs1amPYdK1cZllEveBdyzJHtSgcCvI45L1u1HJertxwDkab18GbI9l79VGYAyZCDLK59p
StG6EuSBLpkxUApMtaK1MOY2RSNlPoZzfok1yrmElc+iRnyj6cGCbsSKyQqUs5ydplLN7MK1/JoN
dDj469ohmEDnND3deLLpYEL9y0Eiwq72DgXlUBATgSG1r3sfLbi/nK/HR2fWXWmCJqpoaRpP9SS2
8srakVhH9i5MQL0jiHavPFU3Ho10E4jwFAakG+hHTMjTUdSjVagb2XkTmh/Kx0pZS3plaqvWXUzv
zFySCmplQDEZ32zAMpk47pj3RMXtRdjYsOcy4g80e6oVlkiFu8rzfbP3Y8pEJH1WUz1hVpLzXHSk
OVcyrcUl6/rtUvAtcGMawmBk8adhcI8qVzL0gX+pMJmcrXtOjz6ww/lfKTD7sCNZaBcu5TmdkTZj
HAQO9KAhPUoKrm/wkcmsNYkmocE1ry2zFB3+dkZIMOMXbAlxC6rR95YUZ0Eepm3sX7w1c/XM1Hkq
gxX7XeLpfXBykmGoOiUh82f4G4fvAbvXAgwLsCv+f90EDWJ4TsQRAswEaMmESbycdp1cVG3hX6L+
SXuG+Ui7+IIyQ92fmNoHio9Z/JWRgR90VrXyZ6VZuHdnXmYAmkGFhRuvOTCjTRThM/FQcB4TXHI0
GDS0HGiq0PRv6bymBtNv2xyIIruGFPUB4SpTnLvUzF2jVUn66R5Dae8wCPvMMjgG56qg0kIS4ncQ
f/914xm78dBF55WDMH5dhXFdjwY+Lia44GGvpWeHJU2lP7brmQeyghsBFQFhpEvBjOe9wLwY6h6c
4vEl4HcZ+DA+WMeoAz1nt+necUy4GN9mixUnEO+SBnTIibvUwfA7wakBbERAb7zEogLGTcNAJykC
thHC5FJbCdhunpw3tHjBu+rta72OLqy7cK3MGOqdvMkRiOWs6pwA8hL2W8N1h87Jx1r9Hc+MCxIR
uyOSkiV1IqCLE05xtSS5AL3SBSHwd/v5H0ynjVHR/d10L2VyVjgHU5WyWySXRl3Xp24rmNVW2yBZ
7RarVBe3TL1gO+NZmAoUNFUBCQI6WvhpUgH9HhUjCF56cYrvyjO76qVJd481N/N0BJbojYxx0TcG
kPojN24OGdn6WvGEDbayzVjstuhRlXosa26XRDyu4K4VUVK0if4cLXb5qqnSC2KJujeQ7UqAO14a
3AuzOEk4t1e3siZmljV5EElDmV6UP20Bv0PYreftwuCFqY7ytaxp2ZhRajxe4EyeFYEn4lsZk/+4
lX6QKG6UGdS5kGi+kl28hjYDAgjlGibrhjFBO+wJu6bU49Bgn4TvHGzwyGdXoe3WK+bkajtGeve5
gPAcyd2VinYs0NsHOh/TKFkpyrViXupyPZSGWq4bH9mWTY/IBCN6PeLEgKb1s7OUK/19+pCjxOU1
mhXC6el7OEuExvPbNr94vi5J72myF+uFh8hv7wsRyCEggyDzeHGP4eiNvqKkdBhHG/IL0L5J1z0X
aDPwz2wrrfp1cpLPj7fnd8lBUwHwJshAl0LcgMzFvTh0wwk9y5b5BcnQpiYKR5u1V1hefZDXpV6c
ubOEwWwtDBFvfsm5xSwZ2+iH7g0aHwBr1pC9Q7wyhb0IgriNOb/Dejs02wESzUX6H53DLWn2Tkm1
p3qViQs3zm9Mr3HVN0InMb3StSy6NyF039n85dP8DJ6jQY+2HBBnNhUGO0yDKhZATp6lNQ2a1WOl
z22xNr4mYPcSC1yPe51nZeMIXFvlF2nQM4e0nWqFHbqKNU1PPvyKSiVLH0v8QWL+pWWZx6KBaMIB
N/BeZKQJlZPXPTiadKEzU9QVk4QjHG+o3/lLDaiinGhGwlCH1aPE4HyzTkkr0uGMPhvib3uZJqi8
feQBcrh8ryMyizBqVIA0yKNFRAeXlk/d3ySjHVpG6nUG9Fuf1sO+81ZFvJI/+ZI2zCrPjAxvk0Xk
rN/cA3hIjqBzWJgCkLbpIeI63leHRiounkDYKqJR8RrE1M3NIuyp0L77qcU6L5pnhm+9dO5EXWyf
hb8oMkkSQPtpogHBzRRUQ4tXAco7JRqui3WDNipeZ/EURSlMWWmd7inbmtNTzcT/lJDPfrxJP8N3
k026W8XkVHJ5lMmsJBcXjLT7mq6g4UjZC0DlGnbl9/CJbgmUgBwr+QsucPdtUNdBYHKK5fRUUVdl
QMNhw7NWr/eyHlSrNrG04SlidyJjpJlZONQ7S8IxfVLe/bOQGb7w6rZglERhuTfco/incgwl3YEj
0XntmG1hCfJG1k4KHnV/88AqYp3xX0LNKsNjyJkDs3JCk5docUjx5s4OfZAZYZNT0SODhUEJDz/F
2zASCWQqQPyuzA22MLmG9u2T91l7eq7xSOXg91OL3ldPWlDn79nOyaEY78MbT+pXpSAXqlhc+E2w
3jPXY23FOYmQS7NYHeCdHpER2pLhbwbKXrxejcQqLN9cKv9L47ZNt1XG0ACiSwChcD+vgZvvyBvG
AzCZWlyEY/ut/EkP+aFaeyYHEAjXjndmAq6ZY08HMzy4RNlLVnAAgyrS85eIvFKgXYKSiAUHGWYN
WfoCLt/LSrJ40z8GC6/HmRSkyt1+6eRh1BepEJaMUlxYpaRJ+T2Oa8vPyVmysKuh6S3J+x393Mub
5MzzrBOEwoVmuGNhlqjXjIy1A2BBVN0znbVjcgfxGIG7+H84u64dx5Fk+0UEaJLulVaUrSpRZfqF
qDZF7z2//h7WXkxLKa6InZ0dAzSgYGZGRoY5caJdscALZZobyXQ5UshYKYXNgG48x6/+rhNfpg9y
6BW9rjWp/ZhGB35HbkTxNhehGvz58VXnF169650WqKvex5IH9cdOqxteD319QNIZaKB3HzdBCy3U
5AzByXeZLn54er3NzXwnODM45fF3/BfdlEAmi2YwEPNRJyCiEtqn6fwdu/JTeq71YZcZ1WTxEqLP
Ha4LO897TJwi09ov9q14GkqjRKLl2PxmI139JW/SNNXEbWnnnRnFmqcxtaaWOgNmo9aatSY+9S7D
2f209/TGSI3u6PNa+zN67mBEtrHhyStrWnDfcbayAEwB0BS8/F2KvrpvXD8maiqH9WXsjWCA8/gl
5aquZMmm5fcsW+pRyRwr+X+OmiEVPhRyCoqK5At1ogrbpWIoetBlYnqJ1r4OQ6DJP4Kd352lNUbX
hWrTLE1GmlpB0Cx/276rNZaEBySHiepLgOxO/SdoeEtqDlX+BmAQKTZT9EvsQq0R7BATC1o9S/gV
j2Lx6l59AJWLi4I26Nk8ri8kdhKAROF2O03sKPVuWLESC2m/27VSVkmasioQFKyV3R6YU+ROFvt5
AnWQpKebZm5lQ8avmdv29bcWVD6pg1hNS/RMb8zPQiutr8TZYHICnirdt9aiqoWI4OYgqAuEjkFh
TMn8cbHDFZs0Ipo0vDy+pd8YGPoFkZFeRECA3pS7WyplEtKejf+t0VH9UYpuIm7EUxqDf1W+SOOu
bG2msGQwCTFATBzKBnlasxk+BvAijjYbnh5/0ELGBk4kYHygFFaQ8PwO+q7VT/GTsZNw+jKe8DY4
DlYPvw9eU4MZoMx+wggfkdUVFSAejfGeEl38nWyzNQDnkg4itAQro4R7B2bl2wceaGWpKMUGOgjO
/ra0vOB1yn95NQAG3rASpyzJQh+tLMvzuGBC5y7LIo77XgqaC/DYzS84Mgwy3EgWov6AzPfK9vIL
HoMyI1MBUpHh1FIxYCDX3ZBPZXMR+p3CvStfDDiHZRnkP1rs24JY64pvlnW85eOV9MpSPMhdi6bu
NScVaRFmRXOpfnE/Y0HQhdEgop43CsijQr3WWmLkZ0m0h2NNQj0DyiCvdspaoL1QAgYi7GoLqEuf
Z32OocZ1c8FkYceNziLM3IdsnxUki0+ywa9csUWDei2PuscdKfyC5SDPY7cYNhjzhxIzZosIFZfn
pneUVudijeV0udvIrtqtWNNFz0vlhBl3//2AUCeuCpOXM03bXNoUBZViVxCTlLo3HIpGNCs10msO
bQCl5knuiq7Nv0zblmvJ1IGPWStxNVqMLlHda20Gp1hO9XQyfRaVwD9xbUzNZ1b+Ssdz3e541fHH
t7TRh4/Hn3HPADOXAuEhC7ApLCt8O0xXFiXmgkFMZGzACCf4CSzoxOAzvTyMkaZeih9fyvFZRA0n
tDj9IjrpTjEjs9Xqjejwa1dgXvHdjqDMRpAJnlkr59t59SlBHLZCmcOkd/GP8dCVJtKMypwZGXsM
05w+mXwXE0cO9PCdOym9kRebx5vx7f3dfQFYR5EgwJhZ2JzbL+Dnset8ndYX7j03xaceCcGGTzTC
mmy4Q5wCiFNtAy9cD9a4A7eI7SUoyUd/GkRb26pCHSx8x8DdQ+Dr4qDLoQ34YNc/P/7KJYuInN4/
H0nd0MIreTUSsU1Vro2lHuJ1TXdlgTKtr8NrfCzsvrVq1g8U6NGcwkJd6byvyKWYb1pXeAJ1EGRJ
mjOhXwCBpjG+x+7oBCZSfyv1qsWbcSWS0oNWzmKwV9X1pYmRTUTgGnjHLDIieSUYWCgg3q5tDhau
FK5qoxyzx7/XpoJqpNi3aIsTDGTtTfRFOGAu3QsgOkvMDJTSj/d18RBnRO93SzuIIW9FJ1nSyUXb
1Rdly516P9GrCVKi9pTIKw/o/Bjf6fSVJMo/5qa+UJMAkpoMRPJ9xoiWX5dvj5ezUMaZt/Lveqgz
84WI6wjI1C5IqV2Yn9JXVG4yYDiEvZRpbO4Eh9ozHstc8ADBVU84TuJUkcdcjtstbPvQJ3Ingp66
CcwItjEuPkRhRUe+A1Jq+26kUCah9QYlBElWfem3o07M9k85c2EXRrspzcZInvyd8HNAUo7TWavT
Q/xT0HunM1lnQB/scIzPawj5BdWB1oDQd66WKejBu123WonI3EZMfUn6t1DGqO3uuUNbamgJiKH7
bvg323wljtKfPgyScmK8+lJmf9ocw1WUn0UcrlyHxbMkaAiaj1NSaHoseODR1GA076VV9dj7SgV0
U8RrgOAlIZyi4GVhOST4ReooC25omTGK2ovvmT7BxNwGZOdrbWWLCgPYD9q5UH7hFfoNYSqJMPAU
20tlJM5gcAb5E4CDdEJbaoU2SVNxQj11lFPsIGQMXsAyDnpDXTgBWmGSDW9U2tfje7KA/AHEH3l+
FqkGVHnpPJjae4pa5nl74TKttMsL95NtDd9U9dpqkOOSdSSl0XBMWNB4GOJ+h8Yr2SL6rkNj2KCV
u2TtoV/S4OsPol4wOZ7UNiNZe5G5l1DS82TH9NswDg0l0nzia4CjIZ1hpYrGC/12eudtCcM2XqVx
xTQuPQAYYKSiLQ4FEOkukBm4oVK6rmovuxSFdnCHOd1p2sgv42lENzSS64mZat3eKLbcoVp5xhfs
8o3sWVuvHh9PKJUuZnEqA4rqE3dohnzl7Z71mTZdGJk0w6gwvUSWKZs8TqQu0qltL0IKoNlwaIqd
126S+ol41oqKzUbgWpQ643DQw4gaB1B8+I/bxYQdp8gt8fuL3xvNO+BMgGTZAFZkIH88oJFz3Ptg
o1H03tigsPhY+F3eCfUHgr4NIJPmcUYyjVqdhpxMRVJ2bh457xOuWPPTO4Hsu9/nK68BrbjfkiRU
CTGUBTkgQgcrSevlScS3bptofJ9ui549BBEmiQXNczQ6QM6ubCytJP8RCILGGTaD5j3KZEkhy0dN
pbQuwyMfjL7BjtQr9n1RxIwbR+kdmBwalINR4kkWq2HnJikqvXyA5pf/0bh/LwLNh4AfiSoK4dSu
SWrAZGlYdS43SRajPpVCrPl+ubKOu7LDLAYQEhzN3OfIqsKtDrZSy3XTLKYyJLvaK7ayVbb9q7L1
N5yRGYwpmyFm2pQOp6t27hTH1gk2vNbD3q0oJP3QzF8CtBxhCcpiYP2mFsxNSj3BWepcFFrCDSIq
BXQEWspgXNIuYDfsns+d9me+q1H9+N9FY3wDSroSQWIG30FtAptESqXGgyuhkhCa4yHHdPjo2L7E
5CzWLmmdjj9I/JOYmdERTHsr8mmTg5XPhN9Ijwp4xDG7iBKvFkEZ5eXghmGglwxwj8oF1aiaOLW8
ErkK83ne2pxZloDGDuA4gA+lzlvpCdP7fgtZMqvhaVWjZ9IdCIp1DHqaYc9R/ZK71IgQwUmynZJA
75rfXm1KQqWN1VtQb+Pita93CXrdhV3M2XlmepFWNLrEbQHDPXPNVspNLgbasSRrb8+9ybz9fOqk
xMrrmUrGVjWyw6MHltNQ8fNfYvUriTVV0BJVT378G+3gAKolAFNAQSnFDAPixUHQDW6sGE29qU2h
3RW7bssTs3jLufMIniTV6eKj+NECHfhvpGPKDIJreCIq7bii17+R2akZ3LZ6IUOrV+g/Hj0N11nz
AHsUOI0vNplSIQ/jMJHJ5Xrev3LKsPId88be6o2KXmg8ibAS8DYJpaMSEDMILAfWZYuY0QuepPA1
x2zFCMzRx40UIDgAtAbjP4s+EVQhb29CmfPMOKAl202UWBOSwzhaPfvERebjTb3r1cVtgxzU4L/l
wIrfyoEaeXGIP3aHk3rOK63eDk6toxzsenuF0Spf67bpfv/RO+Mu2Ibcim2/exG/xct4eAGkmlOm
t+I7ucNkvRzixb0/HMLeLMKPjkM5kZsBudPKau/Kh9+rJfBiYV9FAgTnrbixlQZEIxDHFW7JbeRy
U2dmKmAOU6SFtaw3U7EJMES5TotD1LafYVl/Yv6VHo12uWbmF08YuElJgiIhkKd2XpjiLOfmbxkq
kBcPiT1Fh4p5ioXVVc+bSOsS4JGCxKPPDuad2uRJLAkKpyHnirVJxufMJZmuMC/pCz/X9wPEMNVo
+O1pYDgNICYjjtMVl33pmNGIBOwMj1wF6ARu911SvELui4Rzk/5rUu0meeZbiGTBPp+4YsmuuD13
Wcn5nLGvCppCMGdAunvG8jGLB09mQTQIPhTtdYcJNj9OJ8d1OlBT799aA2Bv7RygiXLz/Pr4Si2d
67VsardToeZVP5hv7nBs69dqVwL030z2Yyl3+LzvJSoiYG1w7uYa0+2WtlEa9o2cce4BawM7JLER
52C8nWblug2yf9uOwRDtuJwWm5MGNruLYOL/n3PX/ah9rVII3QWu//kg+FBg9cFR0+ioTvaipJQ8
1jU6UCrnuvvj8OP9/RDrk95avV0aybGyd5vz+Xh8BtvW2+P9uCs8zOJhwzCVVFUw+vCua7YHGHmI
a86Va7O+pKBrSKRKF5B/j7IS4w4FjYcH+dxNH6mcbdWVKvJdnvM/4r89N5C13XFwpWPnw7WsOFdA
SjMBvLvaVEECvNKz2v0Y+hSNypeBF81GxLDC2BB6t0znSWiPd2G2GfRNn7ljeVg3gQAYcKsUMtqS
4oAMnMtLVp6YZY+q9mfxysdW119CODOPxX2X5Gl5gOLDiKGFEtU8yoZVrajURcxxrpQfYw5TUO1p
UPEaHzEfvunRATCJGyExBs9SPaMuLtErwcQ7KbYHyRVSTfL3kqgPGD4UTSbb6ZgPl1Y/ge1KnHw4
THWmjalZrA3+u6sZzWcF5xKHBYuE+J2/3aVxaMDsUeHqwFcI3qddiKIY2XBg2Dp/gQnx8R4tGF8Z
lUDgkpED5+4IVIB7ixMGM2ld4R3IdHBQ/3n8+wtHfvP71BFMkl9mQtiAQ/030h8ienWdbqeI9uax
mDvPfK6h/l0G7Y+oKK1E3Yhl/EAMYoxGu3J/V7aJBtak8uiXJYPf5wzPUA/cx+PPvyvU4cxvvp86
80YcO1bq8PszP6SMv/sj2XaOFoR6viJr4QG4EUUFFqrQF3KhQpR3+Bma4iF6fryWta2aHdSrzE8R
eqIwzr/PfwUWavWrfTZrAuY/vxIQjnHbirNKxRr60bRpr6DdyGj36Lv/mnkH1lnhVpT4m7L1SuLk
BVkP7BrB+KEaU95U7cRpiMAADvkFLJ05WsNx87UGolpwSm7OaVb5K6FoURSqNMUyMbxC0pnPjfLy
+/FJLT1KsDFILyE9iIiJjjFjRqrjYR6edWAP2ZnT822ntU8Rhsjt+pWq18IFvRFFaUUUhoNMshGj
3D7inWySUON3a0SrazIoxVA7ZCsCATLYUq91LTi2axs2P1DUg6IgukJAgM4XxOTU3QkSmW2YhJtV
D4g6HaABGxS1o7Ym5y56nlvIruRQu4VJEDxh8Iy6PsrW5NPxHcGOnwChPa6xPMy/9GhF1J4xceFV
WYgVgY3fWwlFF8/jahWUD4gASczjCL+d1hqwsf1+NR+0tk/UHSG5WBX1PE/JxVzXF0DHiSWgryB7
WbuMCxbg5kDmy3p1GSXA2qspgKCd/2L9jHXB7I0V52jhvt+ImD/hSoQvolshYsDtL20P/s4zOrN3
2JVncsH2X8ugAVYR2FGlCFSIbvjS2smraqyN5VwUABcbVEPwsWXazZUjn/cArII7oXGGD+DzY4u1
9vNUgIyZRUVOUvx8/RU95fY0YjT6YwlL3hewZ39XQL3EisfxjQcDMDfs5xq06mXQ/mxV+7xJVg58
bTGUMZHHPOsGZDpdQ0T2pNVzd2Upi7cDA2ZReUQ/yF2SJonToGs58NmDwzXXQu1PbfCrc90WXuM5
+f2PEOpImmwsu6SHkMAoTPV/TiPOhvDq16nTYOVSLMcWv54jUuZ1C3Q7IoZUrXnBdwV++F83cqiz
8KOwi+sM/O4GpgI/v2aOaHEbrl8lQ160I1froQx7Pwk9jBbWM/suKSbCu4VtrBz7otm9kkGZdJwH
m4cR1vL6irQ8kB/wVzDLu/E1fv/8/LwGVb3D9tF7N+v5leFSpbDxBrzubrhxDvKLfjljRtLu/Wjs
L1+Pl7ZoIq9WRpn7fCqqPoxVuJbPiUWc/QQOt7XlrO0eZelJEOeR0mA1kVNr4X779fx4DUuu/o2q
UXZ+RFsyxujieA47/5g5rvvSgO9BWxGzrGgqyM9ADckDh397KFOsZFUjivNk0gzdkX/QGHPJ11j2
loRwIspqeOTBKkej6zqwjERKHoBYV1fs0eQQGYEFQKtW/IglQ3kthr40BTrMxhYTERQ73CBWt/0V
4PGSXl0LoG6MV/sy00wQABTMV3nh339F23HtWi5Z42sh1DXx8r4ZBxZC2ATzGGtNeM4d6cRtfaPe
5P/inb+WRV2UqATXkTRAFm9ze2+TO2vu/PKRoAYooxYG5AVl9cF7BFbnAfM9JhV9pBpxogk+0cpN
WVIvEF+IyCAig6N+t+ddGZZG6qK48gQBEdC7YFRv2Q7ZGL3QkROFFdthLOrrv5GInIsC7DnS73S+
f2L9sckxVsENtfyg+dt8sIdtd9Q3QB4+i8Zvxmr14bR2WnczMGYLCqaef8RSqjHmXuQxkSJgFoUh
slp0ztD6BnY74+sZ/G5fX+g8xF/1RgE2VQSn2Zp3+52NpaOA6w+g9IXFTNROzvEB2OnJwhP4+toY
8UE2taenlxfueP4KzMD82vx+vN/8/HzfyZ0hKuianbtOqJuddV6fskU0P4eQjN7K9CKBM7cANfP2
qJscjttzI9TrgCHWVle9FM19g1T+Xzp17cWOD6OGh/TXV0jfWVyse47k+PbHFm1yZ3DehkZmrwHc
Fn2Na7HUaWOqBddINcR6oAVTfmdbDCydJ7g83tvFy3O1tdSRDmFBWL+CFFYyTjML6aAhjOSCFSd2
MYdwvRrqvZTrpmWSDnLqLTgRc+3Qv7QHMTGArXr+vWJDydLjfC2MetXiJm4YMYEwcpgTZX2iCRvv
SX35CYaxH70ZvXkG3PW543vAirtdKj3l3MzBXOhhgSFOjcY8ZX9AAeob56/t5fOCUsPKwyvOruKd
TqP+ijIwCjyiRJnGxuslMVb6/7h47++JIyNJJWuKPfOBDpv5KFzHIU8jBwg6q8epqf36FYOsHGOA
q01hNoBb1kZkKlD/7eb315zQ8q1M/yrsr6/fqzZv2fgg+Q9IgwhEBw3CEXg/yccUSaDa5J+L/YBh
OG5uB1bwVjlWbdea73i/MlvQt+EJ/IpGbqBl23msrEv1CfSc/f0ISouiIc3jKcFHCKdkL6CZNTmn
h/iiHkpI861gVz6tUSvOtuXunABSQM0R3W4IkW49pLKXK6EoJ6R0i67QZ2IoHY5UsXINF909gRNY
+GAYRwU6wFsxRa/kaOIrMTnqHc2vzuT0BPAMA+Aqc0XzFh3xa1GUYeF7RpBSOScuIGqTI75lTqBz
pa3++JIjgDB5DTQ7X4rlG9IK9dGS/3QtmLI1nQJCVmEqiFvtQxO3T5fQMLBm0O6BcJjAhUeKBzhN
ZYGFomK0qo5CYI/kyS3qUhPHt6g5j5FdEtF+GxJAk7lKI9layWphaWgXQv0bADz8m4buZgMZo67p
WHenimZte79AG5Sf1hi6F16iGymUXUtIU3Q84jY3Er/8T6bVO0x5maxk+D3+bkBXIQerVab7pxe3
fe5FAWuxKPIydePitEtkAeGoW2DciJcIljq91gFq7Wi38zO96KozwNY10T3xEvDWyn2/X/CtdGrB
RVO2Q9lxvct2xoTuh7IRLC8PtYI4RUN0Sd5UMb8DJdOK3PsHBHIVEVRmAtgYWUI5HH0ytsqo5IAl
jVbSbRm51qZ8AmqzMEl8DMavSrUiH/Rhw04UMbNDlV8A5bWbXPe630278p4tuAL4HJAAzh3FwLF+
vyVXHi7xfV6O1Wpw5V81eZ6q53La5MyP7kvqQLtwxhvabtboIRfMxK1Qag9CAr+XI4BmMWxjKlxt
Vq3WDftSxnDKaDOO70wDmiBHyfufuTFGp54DLSETalP2OZJDk11WzmR+EG8N8e33UBaSLbs+hPYP
7lQaY7aTYzyMuSllaPZ89rmnUeOj3FjFSX37lvdiQVID+gSkmOjWyynp85Lr+sFlt7yvy+RFrgfb
50W7Ln5EyocgW6WUHqMEnPxnFf2IQ34oaieeHKE7CImelk8D12tN4AqjLZGTEpYrrtW87kcfSJ1T
F6ClrWaBAIx64b1QmcAO22DHZPy0chvvGoGBjIUa/t0K6gTkeAwY0HkOrl+9xt5ZBt8zsqDow48L
i5FcGc2DoyEA9oQtSLdVqfPegalfIu65Ss4cb7H+x4pOLFknGTA+NEygGI6GtdtXUwynQhF8bnDV
JFQGM0uLWPdJTD7VUZmsTCz/NMCGnyqx9EyWG3ZMBJQkytiffaKkK0nIeZ/pc5DJ3C8HNQHAj7KU
kcoMWVRPg5vEGU5bzIijYLbOii24f2hEci2FsohoCktCIcGKxfeotztv13MaKwDY+sn07yu7u6RZ
V7LoMoAUVULK1JAVM3sm/VDSP5P3Q/rBZ/tQ0H00WwfxJjrmw5kfjxODkHNF/r2LjLUiYQS3CNNL
0J15e7pBqJTClImDa4CGipuMtDM1tdJEJzqMGlGs18fyFsLMW3nUTcqkTA5xBQaX2ElzBj1SBzNn
wZ/ObED47X4z/sTfmxADakZMxklsY63MtgBFuf0ESqE77IdUi/zgKuxHopwattSQ/jfzaINhDH20
kzEUsufCUxs3RpV/SM3niBFFU+YgPwL6Woxp+pOXppRaZNg1BRrxp5cps+NaPCqMt6mVXi+Yp7op
nQbo3p70+rhSwF1w0ecVfPcFqHN5h1oBuuIlMP7KYLYKdFb37PmvysGzjX8H+lBZA28H2xVVWXqv
gRgCABrtRixg/LeaUoyqGIs8M7gDeEaIUeQlAiN/RPm4L5oILB/jdGgn+NP/RmOu5M726ephHkq/
kUgsDW7NY5ROZ4To9hMLQSfek5zoMYmtnnnjCtvvDoAU936qAekQ8uCSE41Aek/jXPNF8AjDTma7
fOXrFmIKHIUMUB3Ag8CmftNyXX1dosDSTR2OogKFuRT+ToojIm7M8+UjhwcYvwcyduslaw/SAhoX
cmeiXMBxUfChm78ShvRi5OM0xKCzIgmcNpKykzyE10pmeCp4IvzEEBKT8XZVgbb2Q1G4mIDBhTOp
MRrQJ2EnI5SVnsYc8c+/CLXEuVWGQ3MtEoZot7s9tE7qMX+jQDtJNRzRRKgV4Qt0dQCfQNxlYBxw
/ULrx/1a8Lqgo4ic0dANPpE5iqain0Qus0Spmc6d2NeaQ1VSsuu8tIYsNYV+xSeYXwHqLYIsuIpA
hoF07W4SgpoqvU+UziXDqQAPTte/oitH4vedsgN7Gnl5fA8WYi54y9JMSYiebIQ/lKXuCJOJEyd0
LkA3+XkYfN4sINeCluhsBRi7gOU/hzjMM+/38jbJsrVIZeFhVESVkwSEfUiU0i57QZKEr0K1c1+U
ABQ/LdHY3M6Z38lU6ckaV5UwPwX0BqPFC91CIOUGLG7+8+urhd49tPNIvRtLY3aciMi8JHLDRFoZ
++gvFpp8O7TQeKGYQcmNB8p60Bxno9qa4Tjxe2ZSyj+MJIz66LUpWjDAkTZXSfQWIc+uDZVLzAeC
IfPgvpvkWNp0XgFCAhXGDE2djSlUymfF1YXNIE1oMX0SAhPdEK1FP4pF2FEstboVYG9EoZxWTPyS
IsPmCXiKgD9HRvZ27UPAln6Yxr3bJdmbyDfPhPkp989deayFy4piLTh4ClCZIv4H6NGdYiVKAz6l
IO9d4pkqyge556hoicgCjCbrv7okN+o0fRvrXk9lRhunRFv5gDkZcnfQQFnOXWEyQS/r7WKLrvUn
mSkBdCUWuqDttgwsHq9yARr4ftpVk5OF25QBcQX5xbbnvAXReSlpw/ieRf7T449ZUnEUOOY5dpiJ
Ac6Z228Rs0nsiFiA0cr7Uba/RvUUF1olaXJ+zLOVhS9ZEDSyIwAmIEVGr/CtrFFGf3WQtb3LN9HP
SQbfoizBBwtP0q+OAWWdr7f8SnltKcyFvL8yqb32q4Evcr7rXcFjfgmKHXl2XuAJRYElqW1mArdg
O1ghhynj2WTwTbiy5iXfBR+ALYZeA9rx3XhxdaunomnahGt6NyWY+uGU7V5MDnF7Yg9cY4aDnhe5
VhU7LoIJnYzsMK1VlRdP+OoDqKtVtWlJxlnbwIBtikmqDWJmeU+k9Ow2jI9yRlZ8/Fll7tT7SuD8
QVcrxhMuRZGEY45G7jhwtVOm6l5s1zJ/S67Izc5SYQsDxoVcjbCzI1NvuLg02BIPr+SEoLnJZBD+
j5jB1QVWBLiDaD++Nv9Fr/45Vppmwht4uQc3fe+Clv4gSToAKIGuvJvT5VxvVpyu5RNE7Q9PPfLF
EqXDjFcpTFdDlpx+lOymic+ZrDHjiwAC0BVRy5uK/kYEwJB2h6IKAx/Mo2zVu332pw8PUiDrnqAX
GTiN90mt5Z71lTdf/2YzMY4CJNU84Od33lPeZGzT4ZK2eLuU3hQsEeFSAfpenVG1TtwobeO0zSb4
81jwd3fNnapeCaZ8jKJUMdNL7HE5J9SnXkJvuExsrM0jJyrYwUAq9AYTetnwNWf8XYIBFT34i5SN
Cueub0DcHhYOSkJB+VSyZ97DQBVUvZGv8ZA94zstJhulW4koFx+Pq0+mvIS67JuhzbFXUodmAAUs
236/aZi11uKlrUE/1Dz/YZ7sipa+21scDD1mwgs1UkDqQbQCE0MjhbrQ0ldPtDFKIAkMjPQtpPQ5
+Vlf1MplsswE55OWq94TzxwQwUv5AVzM2+ootU/DZPfCZkB8//gEF64GxkWhWQGvCYdohPpKUJ4H
XMHMu2Gn03bwnkXBKcPEGMmpFNfKAMvCQGkFihC8lixl2LxwGmImFXEPMask2/hCjxZL9Gz8YtNe
y7q1EaULJz2PwvpHHGXfJC7j0rwlvYvk6N6zZzK8f7N5/wj49sCvDHU0iGIxlSzy8AkaG1nJHLNP
f+vbIoasJH1nPZY2KyZ1166X8215rqSVTNGTesRydqK2yja24D/e/DhlIkkhNHHW4cf56OyxKCfK
NfItxMnQDV+RxqibE9NgHK6j4KZ4AwsOTZJqcnWqvGrLh80hHtdq/EsBDL5JnmeXoCAL9obbGyRm
He8j2w3dZPMnVfYKJPmTjGhdw8u60o8x+jnFP3Du5S1Ip6pME0FWtuLeLe4LUpn4gJlTUKHuR0eK
Frh0qGxRPgf8C6v3XqBLvq9jJvfj4116EREW/hVF+RlROeRqJUi4HaV8KrNN8152ILMK6z3LbMNf
lWhEIDEEoepaQ/CiYiFy+M4OzJWV230WYs+rKo6B4BZc+YyKKqc6RM1K+LvkyM1h7z9iKE+5HrIi
GhUPdaNxo4Sj1dW7XB+KSms//Nau2lO7UyYtAWXR2BpV9smtbPBC6yZmel99AHWWTcFFVSIGSAY7
g9W5LWjM0cHY2rXePJ1ES7B+MBibdIhYZMyPXbIBp509T/6W8s1auXdRrQhBYxsK2Gh7p1Tb98a0
HWWQIfBgYmr0pAZiaATxtpFU71Fkw//TavJSvjdg/McALm86qu0LOAu8j8dKt1RJAYLm74dQIQWm
7+RTGqKoJp46NHti/7mXGiSqGEbK2Sng+AlO5EWO9A5xK9/vp/iFq6wGfcxxazSlNQHRdALjrI6x
Io8/bcELxiS6OVc2j8lGeuZWK2u4wKqC1hNX6PL3UC1/j80uSD8fC1k8BxEALqDe58kolEooQjOK
XIRzyAaOQVY31BWPDQ0Jw89zr9mr0RrT0+JdA58Ppl+A1xEP7+2qsiHu+rSNBrfss2gr1FP8OQZR
tlKUXty7KynU3g2q4CUyh7KcELdk7/XE3xVCgPlKYqOeH+/gd63t7llCaQXODtga70ASSstmVdjM
vB6d0VmNNW55m7dZ27swoAcv3qEt1vDLiBx2Cz7v8ZTb/v4tdkZL/dFavlOYrQUuaCv7Cj5FWa9b
B//szHNoJfqaQ7DknINC+++3UsctkEEgUgELEIFNJsekJQ5ZAe/gF88xz2tKufH8l+bwbzJxN2Ip
y+6VkRBKDVSZKQ4h+yP3zh1qtNlJTLQufSo4WJnHh7J4/lfrpBytPFa4OFAS1Ka7cAQScqjMvO0q
R1JCccUH+r4i9+ePFJY0t6KBZvtWoys+a1I/RB08N/ttY/F29oRZYr+k83y62Ve+l6zMrjePF7h4
b+W/QqkFdswgoQSZwX4yvbeLPCHUiyon+6rG0IAgF8DUFXerNOKzE/RoqZRDmeZZrWQBlsr3uTls
xGbSmOFUbfrcqjIA50weE1N6k0nXrMbyef6zXLo1h2vhaXoCrDQrNicecQMKTArTrxjD/3I9/oqh
HwN0EydtU6DQpSLN/xRj2l/HbkMPlNK//Y8OTLAyd2bWfM+l0gTS/kBRwNxj0A093yb1+JhrfYgN
2Y2P+YMycqZNaPNlaMAYO+Iw6Y1ntSychMw3wI5qEO6pzj7U+rOUHebTZ774YUdyRpfIWsiy7LVc
fRyl3lzFdFks4CqloOaL7Lp9biJXIcbYO6kpt7oSW7khxruoVbSm10b1f0/s3mwOpelMqGZ9w+Do
i8wHbVKa72PZbIpKl0HA//hSzdbvTr1n4iIQW6DVjEZVMELWdaTCq+GRd37cYOiBhCGFayMe/stx
/xVDPYGe5GcTS+bAmLEIecOQVdSNz016qkXWnEdTzuNVtHBQjAS6JkIhFDDv5fA/UnnD5uASwTzL
cMfF/0fady1JrlvZ/opC79TQmxsjRQxd+rLJMv3CKNcgQU8QdF9/F0uaOZnMjOIczUvrdJS6NgDC
bLP2Wq0jx9L/cQ1mL2csqJUpt01/bJGhUCFlk4e+JhT3HI73z6t9/eI8We7ZY9SHhdFKE0ZESAqf
xvvEuqkq+lpadxZd56TcjeKrMj5k4hbSLSHnLpg1t4K5r6wlYbhrH15Fsgoca5KIitF0751ElrEZ
Nb1WDLhejKp/U+N2sqP2bl/q0r7NMm1pladNO99ppwZnaSPWWCqNKoAIyA3T7xSxAbGiw2M/LrYZ
OLF+Xuhrb8U/4XLAAk70muezM4dGkfsixAl+I8U7izYiZBN5Zay69z9vCDX2CXIISkuANM4NhYLW
mXLZDce+qlxAKoG84gHantZjEd+a6tJtPcUI80UErxE4Q1HyARvN7GYYEsTnYYvS6FgYq4QHXZ/5
2dg6Jt8q1s4qpa0S/7Zy5v08y2tv0anZ2XISqVESLTKGYyzfG2wbVy9J4v9s4tr2ODExr5GPWo/+
SkEfji176drbugZZaeTHqWqbECtdZF+9tkGQNQVPLzCVqKvMzrwQh5UiFMJwbCKkcRKEfQZIhNZm
x9cRKoU/z+3SGJQJFPjKUHeGU/gNNjk5a5C26WkUicCzALBS+638pvwqQOWfLLwbl2f63M78iJkJ
TWMCO4K1bYxfo/ECtpPh4efJXEYz50ZmV3nTplo6UCBjgHQAskwFU75QDP8G5xLMaIiWUP1BNnWe
3rYSaRBbqiBI7dFWYr7D++lBj9h7o+ASZgtjuyle5PhTGJ4ybWcMnwMyCGUkuBpQA5VK11HzEcVf
KqANwzY3y7WsbiDlQ/DSdLxzqqVludy/5+OdrX3RxbFmdECdZcXdMN43a+a20LKWXZ38afT2uaXZ
B8gAVGFdBUu1sYnMTaJVXkKe0fTliFQEWmMBTncFjQV7eCCQDgMdvjKXRMekhCjpLcwsSQ9QPlyz
0qvbx14BG2/HH3NxlZt+x0S7S0YboBKqig4hSLSEq0bc8NaR8jeav0XI/Gbg6Y8WqpWXdxMYioAG
Ay82ugOseWG4a00T0uXygDqIFHpmDTHdpIQ0dJvQr593/pW2q+m2mHihoNqniPNXRSkkkwHmIx/V
Gk9070i9TwrPGB4tCEfpXlndtjq0joTHmkA+OQb+Ehrr99AO1ePfVNvRiH5k5qch36v5q85fdMUR
OPGLZmGDXLkGToc5Z6AlUokrLFRl0LMmsi/po9cYVbxFwjW5i4YmXrjdLqkvwXkJqmwFqmYogSG3
df4G1niVoEGjascdaNEEu0KbtPP+/q4673f75+fn19fXm5u3bYAUm43umNT5/NOfBfaRx4HgHzap
PNdJKSNd7yxp1I7RHjgLW1/1vuYzJzuQVbxqdsoq9JWHbDWu9Y3kFbe6J67QYJFuacDXPw/lSvra
BAh2arLElQWo8izHF1vE1FMr1Y8gZS9sv6m8kHi5J7yy9RJE8aotHe8J6EZBxYvWzvNllyJqxDU3
dACio1fLH9eT/l7u6et6IbNwQUxtTaSmIBGH3gK6by7ScoOoUGXglo6ufijUcbtzXtCi9gWyd/du
/7qdeO+efl7IK51jMKlgAXGg4b9953VPnkyDg+CvBPvF0d0d6rvjrf/LP7ipMzhWbL/7m1uIQdtH
38a18sDu1uu1s9563sqmmLx7v1t4V68EhOejmfk/0YiyuViU+tGwY69oXRYAyBcf6dpxqn2/TZFN
2i5Bm5aMXnBkSaNk9T2WAAHnk/NreK9ST3lW9uNNjl65pwacNo/kcWHdp2fq3ME8m+kcwCnGFCF4
VGHd3YP763Dr397mrn8bOYL9q7Lfp0UHN4Gp2MWmvnGx7o/Udt5k9Nis77U7bq8XNsIVrPs0oEle
YHJ5pTmMtc5TnQw900F/xR8OIJhMY3//LPuWtxrB6SJ9oRcz+T1sjSV44vRNL1fiD8PTLXuyAyN0
f0uCDMOj5MpOcbAe63ZVJYj//UZ5+XnZr9SBMEt9Qldjv6OXeWast3hVxGKDE5aBIKu1gm6EyM9d
Tw7hsxE79CHaJcPC0l56pRMvNEhnJ/dXQkvR+QSNngpd3BPzWOKLal5QrpYapa9t4TMTk9N0soZ5
bPV5F4bGUVypWwBuoekbe4LT2s/PqKat1fUiFOPSGzif1OykAojAlZQIxrF3W/S3kjU0/nZJID3I
buFjg67zw5J4yndVYrZTVDQFAfUIci6oDc5iCV2qBjRlMswS1B3tLnIsr3LeIzdyBQftKHbmF1D3
fIDYAQQS2QFoCH9ag2xFbNF/SN14Td3evtNW0GD16D0kfNA7PY2e47/KFSRfbMF5BnzR6XbaJj0I
mwYSdhBy3VReZz8Ki1qlV3fGyYRmu1HP6iyG/qdxdEuf3AfF7RKVzncX5WzJgEiH0hZSyDjc895A
A2X6JmsN49i4qqPswjvhofSpjxXzxnXyK3LHNdmylfTM/No2dwU6SiO7WTWrBB8xfAAd9kaEHGh4
0y2/q1euwIl+B3Bt5MNQsJmdC2q2cW6ijQWcSAPY437VG8Mf97JnkyPaFsPnn4/+ldQYwAon5mZn
BOayFC115pF77Z4Bmu8bHvJAEGJ+KyB0RVcRFFGpbSx4bdIUJlx8ghO7s5NCQhaptYJp6qCmbzbF
TYxG7Nauvedq067am9D7eaJX7tNvtDXkLTTIT89do7GOTUbT3jyGK+oq62aHD+uL62rBBVsyM3NG
FbOSkDWFGbiB635D7q0VXZfOEt/7hfYhfKKz6czyZ6mJOKHqOvP4Ahl7G5LS90DEPpCDvp/kqHLb
wBOJpObrIvXk9Ivn302xUHeBdAFQ3nMqDx2ufJFqg3ls9tVWf9O3qVt7qmushsfkQ1uAQkybb25M
hReGQikwv8ZcSUOkYSV16Gw7KpUXqzZuKBTRCNoDOvvn3XHNm0X2+Q9Ls/UkjRIVI6HW0Yq8ztGg
Wcb3THET/qh7neTICy7ddIVdTkyHiqNi4t01Z7ufoXWlGbPcOuZ7+qg/yu74b63c/xiYV/ubYpCG
cDKgH4Q1kOEPZC/66sJmv75qCDTQza1BhXOevgcoxTJavbJAsCC+VVv5s/5NH3JPflhk8bzMPKLd
H7rkAOeYCPKM6dY8ecp5FqrcaDrrWBd29UA/jMZGljy1oR0+vhkLi3f1cjq1Nl1eJ9aaRG+hosst
pOcmuBiaZIp7cg/Zm51xI0Jx/pcCYWawIC9E+FcevrNJzl5yygUzlCWYtW6bW/qofkpffEnf/doF
dTq12eNqFaUhxUlrwaGNWrt7Q0fYbf278JsFkvQrtQZ8san3B9EoGo/msAMpDsGJmeXh0U2Ynd51
wUa+G1xHc9he8kAOkQY/H+EriSIYBD4ftOwiNIG/mStOPloqtrlgNjAobg1IO0UISbUdx/sZoSoM
Qhpb9jNgABQnuy0dvuvel/RprgWqZyOYrW3eNKQfSoygdtHQdW8bEG1U3tlK3zzfyFCdtl7TABQE
f/oumSQc4CwAU4K2N3U6OifzHsw6k0ZDC4/Qk/BDeVPV0nb8LTSd//MCX95ZwKOB2gCiQkDIoWZz
bqfWK8Z4yYSjaJVb+KEf1UigvJ2jHbOUe3HBQZh+29kNCcoGS0IWAxEC1HXnzWODkkDvp0zkYyrg
Ek66OneLUKs9WeGK8/PEvpU+ZrZAtjFVh0AqMiFoz2cmR4DHDKOiHYXxRqq2Yrkz6aa0bAOdaKHw
HIafcby26EEEzIQ8jv2dVtiaHMBLcwxl1X+K5I2vjfCxTJ0xkFDBxv9+1W9FsbbMx652RPQ8kd3Q
xzYP/ZC4nLkNmhfAXVQzD+h+/pykdtN6egXHPEMNLOiTnUIWEDoXjymKDXhC4VdOEhwXb47K6ybL
p4gyj8wQwr1D61YG0oi05IKXxtAojOQSir58WFLEumYZVPoA4JpIqF8gflWtV7QQWnBHkIxJK7lP
IP2myOWG9Vhk6HVkK4Ml+b1mDUuF/mufdupQQmIWyeNLzmKoylSEIisG+A1wEhJ0oENbTLZaHiiS
XR6yyOfFFkztOj2MZEvN29xKnEo6iB0YQtaR4IyRrb1bw24cfVbbRL+TONCY5S+ZrBPTU6Bvznyh
eEp/x9Uha0L0cK54+koyp9VsnjjmTn7Jt5p6L6IRPaZ22Pm1uVfwXz/v4Us//nsHS1OmfOrGmrfe
6WqswaVAOo6K8h3ipxrY41RxeVWSdcmawa3bVHaTWoGegcbum1QX3WSoHomecVeWQtPRwGrfZfnv
bJqhSorCaRQo2NuyArmBCjI6dpsb/ebncV8CQCasnQVkGvzZifFm7jBHcqePxEwDhZnpBowu2Y0s
6JsoTSs7BoC97aFfpIS9b5U4a8jBl76WQRB5YRgX/gWalTUIfyEYnDLJ88utLQCUp/UYHksK5a9G
Ku4pjqxad3aBxoIKXzLRm7vIeFoUjblMvsC0ichdBQwWUl1zX1ANdaUSa5EEWbEKO0dZd5Lfiquu
ceOga7aAY2rhl7rYZXURZ05mMWcJUqXAk+vToT15NvSkUESQmJKAcsv0RAHloi4UQ28o2mjFYtD7
Vy1j6zEK1a0cCa2PvhKb07F0TSVCF15XNUvu5HTPnt/DYMoFc44EdTcV2fSZk6e2TR7rlJGgTlRk
2ihzdDHRHLSban6tFIPPASl0k6YyVxYRR4dSlvtNTOnGHOQlhMJlkkCFtDz2JN4eKCKq89QfoWJc
csB/AunRjJwsOQy/RWYno4OGUoo4S3W7zstjTwlvJdVjxAc0p1ArW8xu0+JD3svo/y7XGfVSMDii
OvY5tCuNbgvNM6SdpriW9WQERHUMYWkdL2LraeSQpzHQlQqBvvmOyjStJUXWYUc9hbodEcS7yj67
58ZNpVo2a16K7mvY0XGV6ePCQfrO0M6/IUKBqUKFPwGnPd9Wg9LJLRlLEsjmDS6P0CUPgwBonB2V
Ww5WqXadqHeN5ouhC3nPt/RefOieVG/oXY3uoGzuqbKt3GnHzHQ7sFoLnqU7S7DsS0dtWqCTQc4c
NZVXmhFVBQl63Cu3Alv1iqcYW3KAnknc3EqeusuexxeFrI17Abd+7ULRVlv4TN+FodlSgRkBp3AC
sU74jfOlUtAZ2nHNJAHrEq+4H6qnvPJ6sgoLRw+/GmHflquKv+YjaGvVfTR81KKrSysDuKBes6V8
hRwDaL/pvkI4IpZe2rqqsBoHtCbcpKlHw7sCFOe1JyRrbtlS6mn3yicqpOGj9dDQTQ0qiQbJXeFL
1e/BY2tz6cC3Y/MKZp+eOCTexI/JwG0x34IadmGf6Ff26NnkZ/e+KmStmsUqCfQD0300O0JH/CEm
B6jaJ9uYPleVna+z5BktTXi00Zz/mt/RYp1o7hjtSePr2rPcu8OnTjZEeFCBDC+2BpQ8cGNb7FYP
wfVXP+C2sfM+QBs66PMq1Ym7O0P3FdU2foUQT2+DNNlU+S1QhhGuu2GvQ+p1POTlLgWuNLZbYUNM
p0ThuHjKa7c0vKrf1avYuC9fliUbpxlfbAcduHi4aMitaLPE32CwhoiCToIm8fXKATa+IhsIz7cu
wFqQ2IxXZuNAw7BBu5qH9jfww6Gfa6ubjj4cFpUwrz1LuD3+GM7sfUhzqyAdC0kwHDIVbb8+S9wO
RfRItIvoqYH+s+qpYuKa8hKdxkWICjf11PIsOcJTuR8zVSCBkNtZBq7LGoR7zLA13YeITp1DhTZd
aki5DPkno0iFwkMGVgGUceeHEe3dilrXJAoa8UbAy0PHSbnetFkJPEVu90rpJQzkUpq1leA0tyaO
YzRsLHNRGfAizsJIJvVR5Dqm/Nq85TqjpVypXImCwtQ6W0YV40bjcr+qWkNyuoHle2ak5rGQujvS
iM0ut0jvFtnQ23okyS+FDtnoQUwTV66k4rMUwiWo92VojxFO8qUiokHQ88/J4NCPZMQZi+KAh8q6
jqlrGTVUIdfMWJXMj3jrMWGT09aNigcqPKX13qr9xABc+X3BbbuMEg1UvMEHOwnigPhpdpHrpaoM
OsggA32VANIkPRv+cMBllaggndrI2rq25dfkFlRBwc+WLzt7UGaHt6hA3XqCMGozX6UFFkNmVpQG
enWTW35NwMmzLpI7IwwU/YMaB6hYhGi3EG8a3WMmc/NQfCnlYw/GgCiXHPgzAJq+dCKQ1WnomGW8
hanchkyoon1GJrhiooUA8CK9NBvyLKslqakqwO9KAlnPlKDHNeTTjjGgeFLZy2qaO2pfRAsO/pXd
jJIYPBFQhSKJO89OCDkwvrFYp0ENSMSeLZHbTLfQ7NI8+/WzZySWuxo4dfx6abgxhqfu01C25U1r
OkuJ/e+a0LklZCHQrwMwEnLfyDGdXxBGnYWFEiVpMKTjltCDOmyl2jiEfF8F4AX1uuK1HNatA9/C
FdTw+PN+u0y1Ir0DhMtE+zfl9s2ZX5XJgsrDKIyCWpposGhnJwM6Pv02PeQ1tbN6JS71rlzul3OT
s8OVDuCKklorCsaodBKZ26kioQHrFUItXwKSTD/P8PIoA/KOe0WdyIJMbZ7hBaVrj+q0EQdK1KVu
xEdmi9DrFTpjiaTzsqiPtcTdCmQfWMKRKpytZVEx0ksGpUGR7wb9nrQjaH/QayZ/IaOjvbWtl+Ze
5UOcu9vr5q3V+OMB/Dw2Z3Yu75KlCu4VdxQ5UhE3Pq57yIVbs/EYTUmpLKQ0aIRDN9FLyE4mPGj3
oS+MdplvslsTJcnBZndKYOl3NWiBS6T5etvIF1Jhl3UlLA3kgpCa1aDHchGOl2Kf1QW4soJa/SzL
Y1vfM+FOyTRniDwS23qIpn4aaL2roFasbkML3lmylrlsy4X384a4tv2mCwP4S9R+8NicH7gEysmd
JHaASSkK3CGL56taoQ1wuaDgpEaVunASluKXa0ZBzgROnwkmr8x1s7WERVIWxUmQRqa5Vlsmbjr+
KjXtDiikESEetRY84SsZkG/+BHx5iIpMXBHn8xyqMGbhgFUd1Q912AwG1MIyxBsqs7PHHs44iz2J
e+YSLPjagQOV60QIBu565FrP7codLymCcBoYejseJDCcJBl6XZp6XLi7Ll19JIxBQCUhwQISv3mz
jcI7cTDMKEGCIwJJIfQRu4VH5trlfGZi+qwnyYwQdzO6/GkSREyyJTOxOSRRu08F0IUnMX8dFJug
vTXZU9ANL8Adr+2Y09nN/GSdKBbcoSoJzFIzQM3SCw5NJUCSSgPhLmjyQTuVZas/fzYMRPjoXYII
I56D8/mOUSSNosWSoBkoGmaPoVK5kUIc2pc4j9nSFr18ZfEF0aKDwi9wQhek32HRJtFYYI5oV5X8
ojNlu8n7ajtK44MQ1wJ4tozEJfBV1xIvgQyjaNVVIx67jVCDCsEccy8Bxt7nTP806KCA2kqId9ko
L7a0X0ZRGCrKTUh0TyS5c0auBsQYZTZK+BzZjmtIu6JVzzaVG1agq3mL1lSRrZIlvp6r+w92QQ4L
HU5kPmY3uFhog6IOWhJYGXPJwNZW9SiMTpYfketWap8jQu/NHRNd9PyKZMkLmo7qzDeR0UM31UYt
kGrM2WYaMZTLUS7TQCza+CAUJlqozTS9o2oUJGEs3uagLV5pZpg5Q9m9/um9iPwF6m5AaIIY9huF
dXL2NIUkZV82aQBqInTb7hTN7SpPhUxw+etnS5et49iCp6ZmVyWYVa0wUVgayAf0XG5ejNRvQu+Z
v8QOCAS81EcT5hbcr4YDIexbmtjDmtzqi9XoS58WiF8Tlxl0PybO2dnpa8MMetdxmgVITzO3kCUw
jiV2avz5B/DMzOyCrswizWiXZEE2UnQpb8E1FYHlGow1S7nOS6QcFvZkRnPnVq5IJHITppRHeTVC
U/TZfNWIbboCZMQ9pMBiv4euwOP4uPBF5cudC6wyQIDwxEBM8F3WONk8kSLQto7LLADczEPC/W0I
2IH6X/SW2T51TYBLOpfd6TuC3McO78eS83XlcTobwDTAkwFogx4DQ5hnQS3mlj3oVuqRZMj9n+d5
JZuCBT6Z58yZIWoB5H5ZZEHp6uEd71xQx8memYML0xfkNTvK9VbP1wtWr7xNZ1anyZ9MTjdZrakW
JmfcftYfEOxd8cRVX3oHmeAN9KS3jje83/9s9MpbAZumCEyIjIDvO9FyYlMkMgGHQZMFQoKIEtSo
73g08lXI28SJ21hY8U7uHTUvlgClV1LPUzgOTA0AbcipWrNjiQoOQaGIp0EKdr5b2vSlhKeYqNwh
pSABjKVVo/k45d6eiJgMjd2nRa3ty6IAYTt0YrOniND2MxEs1n4i3mMDUtEtF0DJYZl1hPaRCkyy
taSWtStS3RgPRBvBIxLXrNRRjOisD0GBr+z3SQGJriiDBoCU9tG70sckdnlP6+TQsrTPnSLX8SKo
WpN37s/Lf/UoTyRgeKXxAKKodP7N5aLVtKqs0gCZhEZoXZPZEgE9QnhvWE6311CwNp0kBhtU56C/
F52tPw9AvvIYKacDmIXkqirmNAXtSTDQNddEQEh5rNtZsmXEVhQnAePsB9gpex8KzyVKI37EbG0n
cDAsN79r4SV6wiqnzUNDsOKxbWWPlX5AteXfGCagzqBH1eDoXzBDdWh8HUo6pmAP+4rfxDXdC5EK
Ut7aj7nbdr5e261pI0hyKsKdWnsRwpsMSOzWserU6eGcJ5sw9FCmTGSnTjZtv6ljvPh2ZdgiPS6M
9tpJVlE+B8YXaE1EZudflSNBLoy9lAbFsK70Ha8SO4l85AcV9DJT5Yt3sdcgt99SyW6TlyG3k3Ab
yz0GZ+soYFYbU3myBkfv0M32PNCHAfCGzK0rwe6Wiu7XbgDEUAjkEc9Podv5WIWojruBWmmAqn7r
Eq6XbpUNoW1hyT2UU3U7TbNiXdfCEjvWlZBmQgoCpzI15IBl5txyWhdhlegqVkkXyZr1CuRolGG8
0bKqXHicr/kAKDwaqBdDJxjOwLmp0qiIVo8xLnRFUsFnzQePWsUTyjxbMamWyiVX3w84tTIQfUgB
gZzm3JwA/zLm4HEJxAxtThJkJ7jdgBarOeoDlKi8+DkZ3SFaeramy2LmWCqnZmevY2hGcUgrngUV
hO6rO0M7cHFn+jigQrIr+9WwJNl6ieKCJwLyXmSW4cUDQDb7hL1WMSmKxiwYWuQggCyyQ/YuA6zO
bC4/oxhi3kXwhqgnDG4LqRNfxEsKUL8FLuvxtzRsQ3Uh1rp2nwEvA5pbUIvDS5mNSKwkIeaCAN8o
stoteGgBHWm0R1lg2gFid9FOKiriiEIWOxx0zwvh5bX0gIIrykLghdI4uLLOv3xihBE4zZM8EFhl
6/TFGFDdU9eCsVWUVd43q5Tc1ybz4mbpIp8mdvHxkX2B2BHSnubczVWlDCiiFpY7ze6reybmrjUC
JEC9pM2cWiwcpj+3zR69/DbJfE1nuBoRC5Ye2uxHCYW8yE8t8Ird9PGTmbpi6ICF7+eL8coxVLFd
pmwNoi8kGM5XRxgajUqZlAdNmDqQISGsBSfGwVrC11ypDwHBhIjbmtKTOkAi54aqiutmmSh5kO7r
R2GT2cyZRNIgd/fwUdvyEpfjtZzgmb3ZruvGvG3qCPagkRb56u+paePha7y5S/a6/VzaihMw+r94
va+c+DO7s4cGytXMHKmcB+0H4oBE3eXRW26stKIEZUa8UiH4E2oHcHSJ/SMTdiGGU7pp4vVoHeK7
ovSKdAFJeuX8nY1o2gInDqUwqnqIsDMPUCSfugRKtxUz7PrelqIv1i+ShVy1B6iaCH5KNHXO2YWG
IY0NVsLe0KN9cj1psG2gcPbY45sDWe+ItlMepi4Zr60cZ93Z7me2C5n99PPOvlRaU7HjTsYxc2ez
Fi3HkYUdsAMNCfSMFRSEbdC5Yt998dcVc/c5IK0QlA8eu/f7+6X067VU8Jn92TPO8lappGpadxtw
VnAQ1ntELQWFxmURYvrQO/Rj9568/zzva5WOU7tz5qF44GCZiDFv7gyajSZ7BNlOGkLeYuUqm5+N
XXGrzmzNn1W1i1MzwhxNY9eCBZY2d+Hw1JOvRWDMtRTRmanZU5qZiVoMCqal3GZor0EmBp3B7Y51
CG3tWr2hvzpAFA/hUkb7+s31xz6aF1Y0QuBURDjRg7QuKpsXjngQn8Rxm3wBmTMmrgDalcKrHmV9
IV9z9XI+sTy7w7B9ui4dsbqicq9D/aigft878qJzfPXOmlLZIHkFcGLOplF3uqDqBJhOTdhNmEfN
zyQ0O4ABfyMUtW1MtZ3Er9/kZ1Hjjmj6Fr1BfjJDkdCqF/gArr3X+M5/DGZ2XeVcSqNewnem5aGN
vB5xjeBAdQFt8ClwO7vMFZbyYtd38R8mZ4/gFPSCXAbrrGh7ifoNeFHVF+CKpf+mEvmPj/7/ka/i
7p+vP/vHf+LvH0U51DGJmtlf//FfnDUAZsVv+V9sXn+98b8Uv//y2Lw1MWviD/af0y/7n3/8j/O/
4nf9y5b71ryd/cXLm7gZ7vlXPTx8MZzx71FgVNP/83/7w798ff+W41B+/f2vH2DZb6bfRuIi/+u/
frT5/PtfJ5jAf5z++n/97OYtwz/zPvjbZ1HP/8HXG2v+/lfB0P4GVDoccMQ3EyP+lGvtvr5/ZMl/
mxrGEXorU+75+0d5UTfR3/8q/U1HlyEapuBBAGdu4Quxgk8/EbS/gVEZWRgT6M8Jd/rf4zr7GH98
nL/kPLsr4rxh+K3nkRdO2iQ6ZYLudEqD4JfNHm+hL3iUyCO6GAEZQkr+qDSdU2e/c01dp721KaBP
m77l+VNq7E2j9SQEuU1fbCqBr/oKgjxy7Yn9sHDJnl8D06hQvEOIbZkqwL6o5p0/4GnRhyYYpCyP
i2YJQG+SOx34mDwWKZDB0K2lbOa3yuIfjisMmiIcdXSnYSXgv86TiuGo0hb5Kd2Lx5SBEULPtQww
jFEHV16UlCgGTVgfG131xgQx5RRNZUkuPDKJjsjQh6wF4IdU6Q20guLazkgogiyVawwFYZEJ91IV
Nc9V0oe1lycU1SbEUBKC7F6VX8p+pBBtbaPxOaKN9kvgxgTps4YBfotpdlBrZtYoeZmsjWi4LeIK
EuWYCUAiKUfxigiqFq30DpAJu7TQtbiFcscEAKN50traKDcPIUMR2SmAQ/DLXmq1VTyaZAXyIqqB
v4ynqp/KEfejjIiggCkVfVsVad6t4kpDYNrznD4TLYNAm6xGku7mNKcgYW1R56xUXSA2ZRC3KEPa
ggJNklPmRqWhoxkUoNzMhg4XnGvdChsovhFSNTYKpqPo0LbIG1+NcDdC9mgYP8yw6iPbClllbRNS
atDUzcCUhWQFKxI3J91wyxQTwYIuD1heVaElermEtNCRdzGyxiO11YV2Hgla5CD+0nRbFFMt4GNV
D05fmPpTL1S56nRpJzVrAmHoG3TMt0vv57k7+L2ZEFyYiilaEIHUjdm7LXAap302KB58ErbRxdS6
0dNKLO1CkFTBCdO+3EDxxcqQ1eBy6Ygtrjn75AL610E/PdgX5xpZBmRSkdfAoZ6am85PEJNJaaZw
Vr2iNqrBSeOGocWkNWW6HY0czSOl0GWaDZLsCgVO5CuY//MAZt4LYOKIAlFnBNIaJa6Juv18BCMb
hJqPieh1caeAx7hidzRiHZQ4snrPW55vrJRAo0KKLWcMY3MvdCgYGGhBdMYUCOSobQzn5zGdh6cY
kgY6EBkjQp5nIpKfPbSGoJfxIFLJjaQwPVgq6JwRP9fBv2EFwBMLarLggprrCRFoGFHKY5AwKD3Q
InGeemk4LorXn7sw02SUqd/JlOSJbkKcO2kVFZsQuu4SNMsS885qTe0B/Trql6SiXWg01RtrsF5w
NUPUTCVgj66SJaDWbI9djGDmrJlSIY60TyS366XfhpqXbsGa1qHxaBd6ZTgdGKRtWg35gsM0O18X
dmdvVjjQQo3jTHLbiHfbsdSFLa3UX1VUcYISYlX6JSXD55DrMVD4YjHc/fyBZ6/Tt30UTyHiNKWd
cNDPdzYAarQkqiC62NSgNVAzMBtEGr8zepYCUazo7z/bmzmI//zUgNjAUZXRroPX8dxgDKRCKI9o
v5GtOvEEMzJcJpZyEKElB4CBnm60NLHu21Job0ZJ67+AcDQeNQS8SxmeyxMEVTBgP0CCqsKlmSNP
ChGX84DQ2g0p0rM4Y/KDWg3JQkHo3Dv9ni9OKHJXQEkgWapPG+AkfoeitaQUZSu5YOaiRySpoZWU
9AZU4UYU3ArscJtEabiQNbic28RjgkbFqV8YHW8zq1ywwAtVYjtrZYN3NuKJN7bxUqp72pwnngY2
D/pCsEITTRD+nBMiFgXRBnxO0VUNFvl91lerosWNmEk0ff1531zuU0Ch0CYwPURoipz3wo9mBB8L
qW/g39vukFtd8YR6OJ/YxlRk1QldIF67NjWImgEehMMx4eXOP5vQQ3Mob03RLeKiWmmtkMKr7CjK
WFm0YGoGKIakMegEMDXUNr4d6zlINDL0uhShmOY1FWtHj0i5zm2t1Ip3ZQir1il0OamB66la8JJQ
tVvLIitydyBVOewzo4QycUOq/q6DxBr3krIR1UMfG6jfkU7Am/zzl5itDEYLzxqdsMhUGzIkfmYe
ASeNatQFlb04DQGEa4YCPUm090UFzEg/m5pBFaeVgS0gSgDRgkePP86/gjTykefJIHtc5+Kvbuwp
RAlDjQV1zv8/cV+2JCfObf0q5wU4AQghuDkXQGbW7LJdHm8ItwcGCYEQg9DTn4W7v9OVOCsz7P/i
74h2uMtuhIS0tYe11o77VC8SWByLbrDkUBkDBBAvouAG4MZ5ScHRdXvQfTg3WVjZ+EtT43LZBzwH
kaCBLvmT1sKVaDag/SBbKcSgu3qLuES3ObFecJtWIhW4iSeAfDw2HpUV2XkLie58QaIb6/fLLZv4
+Ob8em1szbpca7NR2BmKUglqCMfLJVWpeR/ieg6G0jtYL7CvqYXUSGJrUG096eZPVNXjBQu3KVr8
/EoQRQVcEAhh2IJtdaYdIxdbsSG7RlZodKxULlOO+tbe6/MWgX/vTWWKtgPmGqr13pwOje+ptM4h
gpsAzyLDq8H2HktIbsMbUOBsexjHqjrQvmlWjElcyRtv9gW9NYVg8hDRCKrF0TAB6MO9OrpURN4Y
z5/LCJDxKikLUBNbY9znJlui3Z6eXUQpfl8M9/HYxRkztszOf6zVgjwznn+PAhXuEOw6hM0/E4HP
Loa8Q9fNzkTeTgxS3IXTGH5rwzosUMqIyhuSN2rP6Wzv5BjETyMupgtXxInxAUtH9Rct7QE03YK2
Gly6uq0prGch7/qe3HZ+cFMy9aDC6nszQthbRux9QLqv5+e9seTrvMF4BUHOBcx5RSocr66Sjo8G
sS7dNR2ZgIvr9bXbiTkNJ4UirsPYb68zsCdr+1dkxyKwPTdJziZQYVw4rb/jZgQVoyXibdCU8poj
jG6SoCrJLnZ85xDEy5yyKoCI5PkJb10ezBihP85GgOgBJbAtsTOvqqDymcKMyxkNw1kT9ekyL0OI
EHdYKoSZbEIWAjlCkbQc0AhwLCtw1kIyyXeqCumlxqi/bnDkblaqD7IAWByyudxQWAmJ05Nghz9F
w2QlfxAbXZKZ+jmtfzc4aoYeBgCsCrgfF1nJLUeEUWfQsovdnctr5HX9IqRfOwCMTRblkgX7Bsb9
sZIeRew4QHUh0xzw7MPsyvJHaDrxCVjxViRsNBawzgYy9knrMn1bxrbSe1JX0kcKp/WaNCit+KA5
t81VwaO6SoqWu0jQM8+5qHJxvHY/ZxUiVQW2DVkdn2CzneIibztZBf5uEs1eFz4c2TpEW62xCb9a
Y42bWE84n6vFsD5xJjUe0I/NgIBoK7PTFuD2oJL0dRA5/N35fXZ80eDNgPkJUCgF/AdlWgjaHR+s
2MHHXnjPsgiA3GwaImjE+kjhvI4Kj77/zbGAxoAYKzi2a9INOnbHY43jrDQAOCxjuJmzPiqabBys
Sg0kFS4cn1+mtQYLQGIjCAe0FA89Hioug2GxyxhlyCeRO25mtkPmBmRiJi4q36y252jLrmMhg7lW
nCGcsCVUCVJEru0wliu7B4u3gkGChu7YeOwrWrz0u4ggh9ROdty7Y+zflCFQlrHibkLGutujM1Zw
IT78dfZw31eqKCRe8XI/k33Pbgl/6CXxNMPsnWDZa5TekdCbw+uoXy51prs01MYqsKB3fSkwVFW2
/W5BViNlGh0E+WCLCz7ksaOCrQqxEZgFz0WoD44D2fh1flQ3cT5GYWalOz1Obr+8bxmIrNYs0etJ
F17GhSQXLrxNKeifUXHjYue6AI9vb7x+QffheKoZPOeZveVu7aDtFjqcxlb7V4WACETHWp2QEnLX
YaXLO9j09rEMq/7b5PU+msDFdHpjhbqkRnBi5RHWoDv5miaGzObmNKHYXXPJB5bNkYn3nRpsBkgN
tDKq3N397sEFKBF4L8jjAi4AfNLxaZrbog3mBh09Gtu6V6TQ4b0f+/zBbdklSaJfLOWKf1w/NfLf
cAq3yBHrdapdtS+yRocspQIW2YWa6AXzcJy4+flRQWValXgRpWGc9S2eHZDQoT1okDnLSsNEvfdr
j34iupC3pqmpTSY/Hl+FrbS30ZRfhCmsH+bYXkBD8ediooc6MIebwXXBbVAWI8tsSMYbZNLRgoer
4FXY5IAFNGV8KCBC8R5pDbFvwNm5hudffSkY4HcXluHYm/t7GdBWEjEwwIdgp65b7NkyuLLIO+h9
MuSpF3Gvbc6/6lChtbuJ9BWR7rJnrd+9Y7M7PnV6lBdUmE4c6JU5tUbK4BHjbB8Pzyvr1gN3wiym
jrltHJe8N2DsAac1PMHzH/eUj+XH81v55JQhUh9CEBwySdubOJTh4kSmYSjfCpvy2EfODsHvdVdG
zl+4XqFaAxDP+1kv5lA3oXk6P/ypQ4vUEZQUVvw2tt/xlEfu8To2imV55Kl9GZHx0TQ8vx98f/x2
fqgN/u2fr/tsrI1pdrt27iNhWTbRBu37ioHetLUmh8IZFTh8ZX/FOPoH58JOrymb8we3MPyTJG14
P3Jw186/zumZr2cbci3ogLtxNJZgKcZqxl5zFzWDEgk7ClLHDzhD5v9xpM22sk4hJXcwkhRAb+ZI
tO2khxY0YnJVdn5SGy/9P2v876w2foZwvXwSEJLNvC6cX9mwKXZmafxXJeB+XQjsZtS3cSoUA9RK
V2S67+d5L0R4KS48ubprxIDcJPL6WwmRcaXf4jpgGZmWPrM0t6k/D2RvvCq6MOdTQwGsDPO59h9C
xHu8hctcL57QMF+kNGhf3EOYxFeGZALpnavzy3sc9f29utgvoFUCPgau0GaoWHSRExo4p7NEeTEo
Q/k5dvvxFuyDZm8rNlzg0wZ49a1lxt0Dg7jyGdn2Si0WcI6qscXXVB5LR1Sl0tYH8v78rE6ZIGAj
YQSQu4Oy12Z/siZoVpkB2H/r6RuFZg0PIEnD73d7AqkGXqTxUBEoSBD5QOb5km7TKav7fPjNljVE
M9ZDliqrKPL2QpfRXvCwOZQzdVMOfzlFouiSNPrJlUVDYdT5QTgg24Q2xHXc1sExwJcM6kwEUlwv
8F4O51f25NaEJincXjj+yPgeb00H/KIuYJhaLdzoEElDD24xJozlvwku/mdrImAKUOICuJxuhuKg
OoTovMYyHkN7I3UU8iBhNZgrARqfzKtlZ/yp3dsAfczH7qOizH5BMd1ddh3yuRd21MlzAk2wddKY
9fb0d0HPhl5jdesJMaY79+o+aEh8r2twHMd5GK/Pr/PJr/lsvPV9nvsN5SINiv2YfBl3qRqKANKe
5BLL99QoSA1C1wrcRGhVrH/+bJS8mRzobcG2auE0b7y+LjJnLt0/mMvzUdY99WwUsEkar7Idznxo
y8NYtFBt6Wy1O79ip848HHWyFqMpwuDNXLRB9lI6OPOVUP3NwooKAk+qnj9NaPvRJC2pFLJ3iJnR
rFl53kH403jhFU4cDhRbIEOCnov4zTYoFHFN8qmRUWbmYrwdoRawz1XJU4kq+oVA/4SJgSLZSqVB
rQfVus1dH7p57xpQKjPjF/LTJEC7h1RkqnXbfe5xhe1Fm19qP3Rit2BMylwXaqYIDtd3evYdtVkc
RywYs6gUSH917d1AtfJS8erkKJCDdFEhA2BteyNBudfapRcR9CilzCK//UEUGNPnN8vJ5QNkAP8A
QIE79ngqQpNxQVt0xNQQE8xxL0R8R2DxPlk2+q+QX+av59q7RMg9OTWk3kBDQ3oPgd7xqPDESVhO
GFUhN3GPfGtwy8uLldz1dtlcsSvZDME0vBTE8xvToX1bjY3jwXTMhqMfGus/DKZq91HZ2LvOGYan
2hJ7UNLtU8ed/QPv/OVa+4LTxFHqUkrq5FJTaNYhDFptzGapJ0+Ah8wQRCO5CyrQXEmzhxybOohu
GWC6m/l+CQgAPue/8AlzgFX4d9jNHVxWJXPgNLGMLjO6uHdT/t060MriQ6yypgDNKmEELPA5oks6
mKi6MP4Gm/Lz+sJtsWJA1gIpTurxx660KQbRFuCKotfxe1xwY5N6PR0ISNCafYkmOn+zOoSABvSS
vKfWl8EXR6CMmgyNbdpdZ2nhIsXFUI05vzQbFP8/r4bMBlI84COhlnr8akM4lMSggW0G/xXAkRF6
hok/COcB0XL0UAnH+2jG4FDrAa2H/dzuFB2XpB/RiM7OQfBd9/knxqAP5NRVcK3iot67VVS/qsJq
rhLouE4XUkSnDg5KdKhLwHStEIXjF16ocKImoFEGtAtB13mG3oV5Hl6440/t1BhkNtR8Ud30os0X
U6VUqHjW+GJiItB2mx0Dph20UT1SmEMs0dAiLVrH0gvj/nptgA/prglipG3hu62zf2ZXpSzqmsWI
IiKvK9IS4J5dz0qxr4euyM5/+l+zMhgK/b3RGgoCUchfHg81150zxgC8Ze4sm0c9jyu6fJ6MAVwp
Is2OE7e+GweXNZ8Zn8wlxNiGDLvuPGw5HxqMqDAR4EzWU/tsqnM3Lk0TFXnGx3wMQPhU/Dt3RvhQ
QBsCbS78uEiq0Q3vaC2N3YXD/NZxoeqVaBBpqySQJXqKxe4IIcagtzWUyJyGmUSHgA2nOR3q4uCq
KfhSWdNNqbF5jk7MhfQfoqXgkEdHd6h5VzC3fwPX3H8N8+l/0cUEVQTPirbdN1L3QdI2yrySQ60v
0Rd+3ciQjkYyCMAtbFckqo/nH6PK7Msa4Ran1bzTLavf9Mhy/nZyGqOsuAycFVxaWz+kG2lFi5gj
99aPqOpIG++pnb5zvzEXMBKn9hOUPmDfUD3EBt7sJ3TW7mI9YiRgVrtrVhP/nTtasiddT9ee0KP6
4S/DbnYoeTy/k09kjTFJyPNCeAoavfBIjpfSH3iAhqzIGiOo89pkNp3e4V6tDsRd2Md8LtSBhV2X
FBHT+6nCVdijVn0Lo+bt6gagMYfnr2mXz68vvNhqjI7v3zW8RZSwIrfwm00CatAUd5yYkIBaNCUo
O2n/bQg46BPqQMGDoR0a+Fruia9LQRz0FhkigCdthEOYGuMUKm3CcfntPCDeKUDssgb5a235eLGq
PCzB31zQMJpG7YOohxziKJP95gVtmxllrUhUU1xC0JwybGiF/hMSGa8k+ONRe7/EIQwoXHLboO2Q
T+UecdQ3z0CN/MKirxM4WvRVIxEKlRRWZeUGbibY556OY2Q6M+VG4iYCXjnpiCnewNyMd1VUgZjq
lLP/WQy62Y81HQ+tRPNq0aj6jW+b7mukgvJbZ3z3MXSMahOhg+qC8f3FJVnfERsDcCicFQg6Hy9H
XhRO2QFAlykqzONIe+dr3uf5F81DOyRaVqV76MLS/Bjxah8X3+rD+VX6xfpsXmDjivWzjEoaSCcb
RwG4eRm/s1N5KQv5i0lYB0EABsfa81dRuONZ1gOj9YB7Jqsj5w6lvBsuCBQXHHLX0+l2COgbqvsL
/sHJrw8ULGIu5JV+IcPOKkC/Q6dysiiEl5nMBSSjIhn2iGbVoZKF8/H8Qm7YYLjH1klGEOZc++Qi
et58SuoAwcgclmfMHSEmPBY0q3VsRLLUQf/DTI36S7YQWrBTMyWLAo4wbC4F77+crvUd4DCseA2o
/21jGIN9Vha0dbIKKNmkhMFDBdSlD2M3dm/Pz/fkxnk21Mb/Qo2zAGAGG0dKE9zUrHwDLTBxdX6Q
Ux8R9MYQ//4E+G0GWVgwmcKpncz3BaS8pe1slEQqcg95o90PBkj3H+dH/MXhQzSLVYIy/QqXBJ3h
eKs6elmAwlIxskm5vvUisdwzqJi+FqaoqsSOtdhLS5sLZuDSqBtTxfOhmMTSx9kUx2i/BoDRDyjd
FHulwSNnIe3unEXnF67LX78gbheAAleCEAVGYrO4ilsbmtLPs6Cu2C3EMMI7zyvE9fkF/fXsYxRg
U+DiQOQb4xwv6AzzEll/yjMRe0sSlxNw92WAim012zAByLYpDg1flpV0J6oL++fXiAvqCuhrC+g9
cue/CsByBy6jaGmeLbFfP+g1zEonOainkOg7X0G9TgrVXS+6ZG+Z4vEXhGjuPkQt/2aJNLkOVCR2
v78gcPVAsgIbYAVLHi9IV9Gql73Ks7qHnL0nW35lGAnf572HrgyB39J7JcO5yaQPPe3zYwMYgadv
L0WwRCAIEQHK+gskdPaaBRSNqdiVZIhuixXVlhamteOuZp0LFUsX3k/LOvqqLjxohyA6NaCKVLNw
cfB8dAIpIqfvE3RTDulBjl1FQJRxxQfAXcoPKMA+tjmB1mKH4k+wK3XZQ/8KbHSZxnmrUFZGL/Fq
l1dt8LEcx7iEoHnLAMxodf+o3ByK19Lx5tcBndxXI+kh/1K7TT+mHOmLFoLZDuSClY7QAwBlM+Cl
x4YAlNRBZc2FtOhEvoFtYX5IoO/vYst1vOOsrz+Ygco+kajyIs9ubPCWdEv7vgcEBvPpoGdOOXPv
84kZqKKIGPpKilD8KnOLYtYimRApWkrUX+1g0NiLhoODnmV1F6LLad8G5oa50zQkQ94vZeq1c2eQ
DK+Gq7gRiqbMRg1i4LAbizuH+gtg7G6v/orDqCiyUFn3GlCV8YMBSLreDR2pSBZ2UVu+dmbQ9Zuo
5tETJ0vPp52aVS9T5JKiaUpp5Fy5qoiBwZBj79mss03P/HceakUIjBjm16gsAlxAoVNY0+XvqoKg
xFFFbvvkQTM68g7oVSUaFAZntKuSpFRoqJE3s9h5JY9J6uaMhxkNRw/a8qJEpcRRLvsymJJ/7icU
v9LajZVIiQiMBYkmQr+ZeeTzAEEcg7jfooOTTqGVar5PlLivOxSkv5czZ0Piho0rUuEUhc4iMBjs
ex01BdRspMr5lQ4DNSXWukOXGIPCUNZ5Tlil/RjBbVOLnt56WiKV4wkks7JOU0StPlfMh/ZrP9gd
A0fN3sB3jgZUIgJRQr9q8f0sLknh7KrCAxposMb5sSjsAUMnD+mVoOgfkWnpkTSFmoVOZrgOzr4W
+YCtTqbwIaLWBqkY3d5PyxZdvfoONZxWhBrMptJZvqEcwOpsIax4A617uTL/c/Y4Ac6ok6E1UiEC
IMBdObRZtW8KuAdT74tXcC+j18OiurcAJaAjslVth3SnL73HpVM1wNG+gWA8duU83am8hRL9zCAV
BcWkvJsS7bbQyMeXC8tdTI37ycdhe4dMzzTvqI+MTmqLsL+uetedkpq2QZ/BPzJ/oeA8fSGxxoNQ
DQTH0Gm4RUO+brJvaV64b1H49D9T5AUhIzDxdkmW0fZPUmhqdkiiTtBbJ3kYZv5YQR967BZ0oUG6
pPo+kHy5qSekuhMtqvIRbbbNcEO8prnhTqflQePWj5KWlgYaVaUzAzc4qxpl8gIgcIUqYXEX6cC8
cXqHfbYTp49Us6G8CusSBEaRQ1+/ySMf7RoQpdwHDmTQEyEZ+zqPcUGw/+bJvXac0LcQofHqJosW
kJXSBvVMi7x4Cd2r0SV6zBZJgu9q4FY8Tg4pqrQo0fD1KnQXL0rE2ogvYb5pq+uy5/KT8jv5ycsL
8l475YLGpKqfeMI0jT9H6JLQJoufd0hddIUwadPMOXJ3FZdDikxjgTtuoPDJelIe5prMT6HhkFSj
JfTjTUwgoQvhRy6qv8wCMFnicVF/LKlbLehJwXsYYEr7v5qp6J4KQOW9dIjC4aOHDjneVUjZwlbD
MIYpH3n5zi3C8J1fj1zvg6g2OlvmqjGfkDUjaPlqAgoJxKr0X5sqn8wBhyLHW1fEHb9WvRLQ9V2A
qE6autLstioWZ7jOAy8ke9EjM5V42qDYHet8aBN/yZmTdg4ASrulELzagyDVitQdjHuzStWIJET6
3EHembufu4Db8WoJ2gb6T8JBl/XIQ5ST1OHkLhnTwSIyM3ath2bwPlgU0qU8TKJuYJ8no4v3AS0A
/LK6zPO0m0ZQzBbjOjrjdSjc67YMiiLtIGJMr3jD5kNUhzVUxGbofF55IiTvfWca80PXhn1zrdk0
dokLuFMMuVc3x69zUbD96OZNdeujCdShLLX7w+9XQmFg0DT3TtBmRkfOGh51Oupgzt/xwdHykfio
gxwGYYcJ+6UI8afgmEI4bHLLJRMRnz+OkB6XyUIrHqcegXzQlexAj3tHQIJtvg28nuesiwx6eTWh
7m7RX28+FGEVvnNVbD8G8EAJZIaiwCYVyasPIenB6IUwunAf+ADq0o4HUtZ/5Q5uncTzQacGIiFG
YdQdBXK1xFtcdIXpoLrPWOl8mRwdN8jDIDUBXZS6N5n1y+oz8H7mwa56jm+wtWeIwBedd1V7lfO1
D4JxvCZj3n5xUSvhKZjGaDkwhHkB2xEPsSU31ShwCbTSGTwY3ngO9jMAPnQHECbQBOAaDHxHl3D5
UDWD994hed6hgweHnXDgh3yJ0Br+Lqh4j34YvMHV7gZD8FSEufNR6WBCyE7Qjzlz9ESmdECWdEgh
Vld+IJJ5RdqiT9C7BjAiP1Pt5P1w1DR8n4ldPoEvPePgqaC+ZXnP4DLIhU1JbAOG0+Wgk5rtkUne
y7xdioNglbimVIdLYqQMHpFIEZ99VvoPPZVrN48FUnzvSF9X94O0pM/i1qoHjb+VJyjOduHO9Uv+
V0mgEJVWtVxlqZcJ7lwY1dN335txWRduHt7Vndt9Htt+dBLjenzYTdAJ6tKohf7CIGM9XFeVVcMh
6LgTpZ6Q6GFhR+CV02CC7jPe31KItkoevA5Kad7mMoLSFeuqCNryNpijLJyRBoUbN8YMVQXs6wQU
kFbhJgWsPUEUJMtsAWUsT0NnWr7wQUpo9tSNo9MJ63LvsBaQaAaN6wBUcwFVOVWbm9zv53QmzXcy
laZKOxU494KUNc8ABEroDKHmpMIWwm2DHNJ0KIeW34qoU2hlG8/1p1V3d0ghWSiqTPYdRJAhpeJ8
jLSHQ0iHUn/pl8XQdEIET3eh00U3siVoFNs7LtiVHuBzX6SJDi4RkHSa8L5J0/j+oW57V//VGFa4
u6oRkGQJInTkPADWvTJSkYOmaaN0XuHyZ/aG1HPrZrV15tveGcsHYMckz9yBBW9ExROkGS1a3NAA
s254Dfc4UD6ukhkKtmAETi2u7za37QAMrDOjX43p0BiHtIVBX77IRQNfB8CBHZsLDyJoFB5r5oFD
tVNNq4Y0LCv1LWjM+CNyFTwiWYTNfQyqDUUfnwkwfLFA9hq0qMhBk7Yq7kna+7bP4RCBgJ3kORJ1
iacoRP9A1eRdCs8X5ixG8R78dkql3i01lmYNsi5qnv8sCxwHEiDCoACDX9ck4had2vRAc4qldDJw
UkpQhBDHdEkOSfbbBVkk9AxcyA2Z8hqVEsJfRWyYH6mNVGZElb+twta5djSzV/FYsDeNjSkS01V+
K/uJJnSayKGF8MahrgM/naWL3nViBHjdzlFScw29p069Ox8ancjfgF8KUjP4NS7EKbb0eWUnO+cQ
KM5W3P7BC8fgOvCsl3ZdQO/DeKxT4eX1AxzsEjJ6oG496DG81Pni1wTOKtwFVRbgMrG420QxM/Hc
T0bEWeCLIZ3denwDWwN3XC7q9wPzo6E2cajjDEq1NTIdWjrlVck9/dYphIf0Blo0iAVECduppwDu
8YfzK30i7wCCD7hUFDLdIBetIeqzgk/YBP2MuneMuKL3d4JztXMgtXEhzD65koAzI8IG+hFtAo5H
sa7kkajrOANDrPnQoL2Chro2HE9k3S6ydE4PhnB67e0C7YNNkiPGjR70FfI3QW3arG9RJIXn+SZe
EDedX7xf43dsECQz/jPSZvHapi+BPsdXQ0HMXJUsb6+ixViADxmQu0UHdeKSl0/nB11ff3PWkdYE
egAcUhz2n5jXZ1+Mjmik04kxzhaLph6LDwn1yn0ouzsvzy9RsNZt98tYoCChjPN324vj74Y2du2g
WRNnufKD73Os6ZwROgRvWzO4mUDP+adSEvHRH613MC3135+f64ndidQpXQsGHgT7tvtmDnO43T7y
xsSf2XslQGtkpJr+Lsf9Ixn0+PeENnpEm//8n/vqa9/q9sdwrDx0rGn0P6+m7/0A9aL/uv/S6f/C
Vf4N+kWt3P4/68hfnwkh/fMm/z/Fi35KD76sXnQtv1VfnmsX/fz7f4sXxey/gZIAUxVlPBSLUIf6
j3ZRGEHVCJQfZIQhYA8UPQoW/0gXEfrfdBVHAHsXRAYUtPFH/2gXhf+NMGMlXeHTIkpBOf931IuO
t4gDDDtiYaQrNiZF5yZveRWHV6UH8PwrPf0WEPY/zwXY4HjLx341IYFg2G6gJRIVwDotH0pEHxcE
Ok+/NohJx4+vGfD1MxymXdmrvn+DLqZu8VQY2/44f3KOrcS/r78xSXFjeTTyHDV4H+HA685r4J2U
pKYenHe38aGYo4ZLnXpfmsz6Es9MkQ7dsJ4LGe6MBqAKviwp+qRdwuiCItyxnf13Mqulf/Z8FkMw
p46XcDd6XXDveXPQvMU1DPTBgpbd5uAwG0JoCZmaN+dX76UJrT9/NmAXud3E1gEnETMIFpZAQaSB
HsvfA0P+OyNyPEBU2dkdRkJ3M9dsvoFflvtpx7Vf3lFe1v69NyIwT5VWiIgQDAegSIDXOfWXcvHr
8fjXsv/7Aps6Q8cazale6G4sCghRgvR1YMT7AY1SNfNEFfMEQc6FOXct/GS+G/22RZiMzJ3fXIAm
vLTGmyKnKJZmEnTGEqASnpK+/cFQkL8wv5cevrEKLU7qHCFqQ0cJzT4i8QwJymmsL+A3Xnj6tlog
QJENNekpYDhV9R1pvvZOOhUfLxTLX3r8xja0zkw7VVIKZjub3nuomiZI7FySBn7p6RvL0AuAizof
bOoBECkLwTZn6pHabtvfU1j6v6219bt8U3jRImpYgzaAg76EIaJUpXCUsvOn8wXbtlU7auJppjVC
lEMjtMrfsKZR43vonMXuzeCUMXu9FC0Jr88P9tJybWyPXy+ObHXnHNBygIWPGrzG4X0zDM4FQ/3S
89efPzM1OnJHdzY0Qt8Mr0GqLkC7DIMEfX9hMx17w/9+jY2liVseQFhsyQ+tE9lmP/dehwZl8+JV
marKIP7DYTb2hARtHs2dww7DMPrDlQRl0N1ZiQYGu64aZvNn5zraGA3kj1ROTBMdOp/bJ47KzisJ
zaCn89/6pbXaWI2Zo/AGZYX44Dum2gndM3JXBEurPnAa8Uvklxe++BZbV0ZFxyPWRYdeoGGXA/m7
V6gWQbDv/CReevzWeoBw4WJxQlSRFBT83doEn0ILaeU/e/zGfIwTaxkIwuFhEvgCgyiaXTA67FIf
iJfefuNKjFDuXZBiiQ6Bnji+wRKhXY12F+iI/dn7b84zjx2qYoPVj71GyesO2jLzrq+ZnR//bIB1
Zs8ONPMXoj3HhIcYPU7fI8LVj2jgoS5BNF9aoM1BY0sPvjAQuIeOBEMF5ReCTGAJdLb7Z0dsiwM3
1aLCwe/ZgeuiC65146ORRT0ilL4wwLoRT7geW0rEUtSF28z4xCpf0AulLhBWPzaOncKbNRcKMfDC
XyQUaCPyeYTSo7xgyTdJpf8zhVvmFdAiOWuRT0JtMBLdTenonMGz5zHcOmjW1AHSfUNtp7RCWbjZ
c2MLloXBTNq3kzuE44X5v/AFt8TXJQ8dFnEnPzTMGTNSzewQMeC8zm+/DR/z31luDiidQCJQvoqB
r7R9u7OgZQ471BysuOqQw1heFbppf0D2a26uAhtJ+mAACZT3IHdF9ceI+xe7db8wUbo5CaSboJ7G
F3sYch9Cm4TpRINhdOHGeenpm4stAhIjmpiyB2fwy5STcUpCzoILy/jC07dKFpGsKUjDVXDoUHMG
lN3G3ztjZvVnLx9urJDooee4mJodeqdDPWlAd13IykbFt/Ob4KW3X3/+zAYBGYCaRl0EhxVL8oni
Zn7QrtP82RUQblZekULWjsPiAxWIwtLRiyBJPlY9Gtedf/0XLMRWQEpXaqEorUeHYZlz/zoK+t79
C/2YYC1Kv3QBiqjGDqrcNuyKr+jXp/0//Cwb94LMEjVBvw8PIZrdAS+jfN2gun65UehLH2bjYdjA
cjWGPduNinq7cJkKSB8AGnh+3V54Ot3kLMI8RvMkZexBg+J+sJKhttV39QX7+dLT16/1bFOFHhAB
Bm72ofarJvUHrwZuArpQf/buG7OFiK1FzRl9Bn3EvIlbeh9kEVxygl969Y1X4YWdDIwo7KFgy3A/
LiheoPVS6V3qefzS8zfHuYRMQ0d6WDonb+JrHyLVWQ7hlsOfLc3myq9dp3fnXIMK5lVir2P03Zpo
YPfnn76+44nreEvflTmUNK3nzAeA/78j7OTTPhh4Jw/DzMI/s6Zb/V8ysUnWPJ8PBJv/TQxFpx0Q
7fzPwvFgs+0HCVcIuMX50AYUyj4xHbN6kX/oMG5FOr2hgbKNrUf0EBLBLXjV7L4z4g9ffbPrcVHn
nHtkOKDqk6OtOwW2jJWGXxJFeGFjbuH2gAtp7likeaC5ZW74UAx3Y56LP9uYwWbbIz/qTN5YD/t+
LGb9lszA9L+ifXRRAu6l119//szkcK+aVDFBFsMUqEbzjn5a4ovdFV96+OYaoyCWAKeeA78nSi8B
6shPVAyU5Plj9dLTN4eWdKiS5nU0YeWdT0CTkUTGJs/+7OGbe+p/OTu3Jjltb4t/IqqEEAJeobuZ
u2/j2M4LZTsJFyEQAknApz+rcy7lIZn/1NGrK1FrhC5bW2uvn1C7DoKZ/0/XGZ0o3me5b9cPhxQq
eeAt1YT2nDkkjem1dRRteLZ+NM8TxKqqn9H62mWwZk+FycGuektU+8qwH52xmmvdDKEErTP659Qy
QF3b2jOzdXwkFavs07ZG49luwBBKMo2bF1/9ztdj7c+6RLBG2aAnjZfK5bDmp3moqsUvtIkOa1U2
ikKsQcx5sFAHuab903R76DfZj5WR864XNTbOnKVoWM5Z/C2wM/Vs/LBOSRXrCJqG5ZxMYIjNa/t9
NvtbViCvzZfDMoWWf+0QTUJpzbMGgLS2z42miWfXD+s0iboA9gYZup6Z8HHG88j7Kql7vyeq46so
Sn9Ri4yW4VSLN818H/C6fwqWIH3Lp+uVwTmaOKMsO5NG1bbcmIRUO4hUXCpHl59eu9ix7CxsIVga
V4mTtYJZetbNISwsu+3s1/rhaDW6UlG9oYBsyaLfw45+mFn0wa/pQzi5zhsKE6G+LNsmeML2+A2v
757pu78lPr8ceRnM7MHiSSCzcQ3Exk38PIpq9NsEjoTLQcwAqqfGlEG7tCDLJw8JnYjfZD/atOJZ
2Kl5TYPz0K9/tFv4hcbyjfLI1ybiYZWmrasDnNdbiWbnJd/p3PB8m6Pab+s9uuXYOoZAg+mlBIOH
fGUL9oF8bvfwjRD7te4fDlQD6S7pq9GUctT7aVyTH02rKr9h/9tE4JcJU6XtlNhWmzLeQDaREkUG
s3jr5fWVnh8NxLOBs1YFcikBKsoeUzhLPvZBpb54raNjCSJdUNKz6BbTsYFkJZLua5K2fp/0b9P4
X4ZlZ2MGh2xhSlQzRjB/h8p6Sv1SvOHhLGWOoY4iQttBNz8zsz3GbH6jUvK1Ab/++y/dHl1V1UtU
L2dSBQF8G6oHWAN63rH/Lsz6pfEwVCrZ4dV8hqjondySb3BBfcu2+LWOH5Zo0CBO1yPGpG+GD3DJ
vFTyrYrV15o+nKJMuS1akVM/j7u9QXH4PYv9TtC/M8W/DIja4oWPCnc7uNU9QN9bDrryE3iQw6W0
7VGPYww6DTr9bk3RJb95LZqjGhHmRVrtAh+RQcys1+xDunO/ferof28mK9bN8aXc5i583rcF2l0T
zSe/jh9OzWio1qFrs6WcA0gJ6CBusir76tf2YUWiPGMGQIQE57hFdBsQ/p1lkefBRg5rEhN7mnqC
I7lp+ZrHMwvggpH8//yU/i9fTw7hbTrbBMXWNjhP/JMeTykywX5jcliRTd1MbGq2pTQpxBwOvhwQ
JvNnv8YPa9Lh/X3bhgpUhEbduB5v+yitWjxnyuG81MYQEfRoPO3j95FRP1sGubxPx+Fn/3KDhURt
IxMQV2cto/cx2l6N9W37kCENXZtEMOxB6hW1Lg8mrbu7ia3ca1TCKwXw16OhQaVFj3gWEyVGkS4M
Yz/DPNMrwIJe72Xba2aYExlW/hptC/zzWQVkG0UE1HptLVALvvwB5SSr8N6xlDVT3wNnvyCB/9nv
ix6Wp4VcVMMQKTiba3n/ZFCeCveWxCuOAEj7Zcd1Y4EhywDKrld4QYzkbrWT3wqFO8vLtjsJa/ik
ieYyFdFjD8HhGW7x1HPEDyvU1BqaS2OXEnSIDyyAQ5RuvIIUeOS87LeOgwGeKHIuKZzNCrgG6iJk
3V9en/MortqQlUfR6TJDYMC/1fN61ybxJ7+mD+tz1UslUhroEratLu/HZLoMsvNTRvyDzDXGbsgs
5DvANZL9NOzjUxLNfs/+//C8MorOogmdLkfIX/p8Njq4D1Cc99FvZA7L0wURdkVm8EUt6mURwa1z
+sOv6cPyXHDwNAqQoFLw+uOq1C2R0m8eHstdbJUK3vVMlztqWs/W1fQU9MNPv34fFme7s2rWq5jL
rFGFYNuTTN8KO6+j+s8nF9RCvFw/LkA+2KpEl420scl1wrvHias1dx01W+HX/8MijcWwDmKMUTbS
Rr/3DfsSKPHs1fRRwbRC8dhzVOxh/dv5xs46zEPL/J67wuSwSmvawIwhoug4C7/A+RR2x4H6za/n
xzN0na41u81cxjB1dOcd9pIwN0j7Rvgd0kdnDbjZ16lJe0zJNfjQSvrcTn538RCw3xfnf9/GEy7M
aLrasg8Lad9VEfd6hgIY89B0ugGXBLvsEtgkWgYpXT6EtWu9lL6oIHjZOk3gdmNbzMSK7ChW11OJ
ghY/wRiqxV42LtcqWFY4WpSDVSQnNrlMrvbLDv+DmrdolNayDEOO7fHebvS+j9+ywb8O7b/sAUcV
VObq3nRTjbrQqh7yZN/uget9q27nlcaPSqcMs4SsgN6V4WjfR+H0oMny7LWCjuol3eJ1grtgKmee
fmlD/aEXk9clDr6WLz9ltTIJ1G+nS46RARYGpfnTJt+yIHttTPjL1peom4JuzOBnmqA0UlPxAZRH
vxD0KOchBPesISZTiWpwCcwzEhVnQwLuOTDXP+mXNAUK5qBK6zasGzjzFHAT4KiEJbvnFz0sT9vF
vILWbir3DA4a4cyecJL6vZ6jeOxl100wpGO8AgE5j/CAF9hrNwGXyDSzwiuHg6Lol7+QCFjI80Wr
MmHLp7aePzixfPKa60fZApC1Lur7q0HhkP0+jC7MG+Bacq/Gj973kBWTrIb5SFnXjUuKAUm/EuXD
k9/7R3i0sNyEMakGR6VMg1lMhXVK/oV6c+d52T2KjUIJczCXBarUzTbDqRcuRPiysd/tJT4EAUmy
rimxRIE4z2lBOPTwwJd67uvxYae5mnPg9WBQ5cwSGGqEOxXfxba+CeB8Za85wqXXVnPtVozN2HRj
3i7y89qHfmf1kVTT09HJIDEY9yFVN9tM5ovrx+bGa1YeNZswcIg20ARV2VXx/oWMVX3DklQJv0l/
ZNpFV5Q7gO0KLr3VNF8SA5/APK5G/hbP57WRP+w3eEQU4wDzRtyTZnerdfq5mXq/NwXU/L7caiak
zNPASFXCZCL9HXDm9cYIaf2G/ig0WkiwbvCGH0vMeMALIX3Jgy1Izl4flh2mvAaBfVFwASlju4GO
G6o7MbylYvo7aPmXYOYoM5raFVJfWMCXlou6yvFa3GHRwmFKFLXManEj1eY+GTn3t9EcBbxcmmaK
n1HilkzvAXOY9acskfxG4F1yvAG9hfE86Vsk4+sVxoKoemfdpD+7iQamADVnEN/Hpgkm2EDYlsK/
Abn2c6LMak59iCxZwfFKvd6aKUi7EvSoht1W4xVqGxJkE74GUMdu8EDoQFSIkhVtOhiD7Zd6ypoZ
1XYUfDoYV6CCe7YyGn5fE8aq9wvjQfdjDuNpKuGel9lSr/h7T2rZ43NHbJzCjozCgIUDamBu6nCs
sweeDqgLI9NOP9E0c7mlsHxS7az3koxZul2c7C07Wc3q+GwTx5DC7hvLirpXckQ8m8HrLNVtlORy
bHV474aqy277KFxYuWO0YSIWCXu774F80oMl7MRge7bnHSxL90992I2JXxRylNZoWVtrlR1Lkdbm
N51OO3KogL36bQ1Hcc00tAvU+dlYZsjl5eCuPDR77Vdz8w9fXYKRi1mqxnIbVSVPI3FduU4wQ/e7
bB/VNeHQhnsA77mS1zBZO9N5MLBeC2LxFmbplX3tqLBZ5OSqAIYtJd4H/nKK3cXB7CdGh/XHy21N
GdhbTFsylg0BLTJHpf8K97iso34ZvaOnpY2nPbKGqrKHZVJ6ta2J8LQJFJrfE3h41CHKlRkuTDSW
PG5G5CMDwFL/nwyW/32fCdn1i/wSfEes2nDF6VXZcPlnxcSnKmn9VhQ7DLzFG+HaU/Q7hvvVnPV3
VfwWPfuV+cIO52BsoZkKkdssUdm+5lWQwc6xh1mj32FyiLk1qSMu8Jxc1rSDUZ+Y/uKdfvZr+5C3
6lB4DSQTAcN6M+oJpYPtzRgt0u+QPaoPAaMkZqB8Lmst2APDzQp1HWb55tX3q9nBr3PFqaEPyVoj
QABAMzeJ685t23oGCEe9lwKYrtvhJIxsxKILKMo4DN4cKb36fhR7OYJS6bgdRhS69v0dj2y85HzS
3E8jD8vpl2Mzd0MNIdOIyT6Y5A52IeR33Gk3v1QwPYQ3ySqnXc6I+5DKWuGKV5kygWXUyW9sDrkD
GsFnpb3uAV0r62J2E2wVFyn9VtNR8hXqcDUr7sllANvDPxuozf/cpZF+yk+4YL8ceJgADx1MwFQJ
zpsNbkU2hPAQdS5+4+3wlbo6YCNe/gDKTcH46NOh3Psw0s9KtHYsqmQAUNLNY/CMgrOnIMj6Dk48
sPMt6gyXuksTxPHo9/WPjAGXwJxlkHooW70GP2CTF/3UARaf39c/7KWoAubEdIhu3TY1Kew4uxpu
E82ger/L7lF+xkm0I4lxPYCrJazuZVujMmybtoX4hSf0sKfuxGjU09KhBEAXFmqr6xyDZxezb3md
v3LcHEVofIY/1UDxA5uhEEXv5gtqA356Df9Rg9Yvclsysw+l0sNcrHX0177Evh0/7Bv1tIczfGVl
icj50lNxR+nsd1E/KtBkEJDawZ+kXJidCxEwPGS4/aPfoBweA5am13Xo7FBWRqdn09Aa7qqtZ0R4
FIrNHRtGNoSyRND/lNj9vp/qN7xcXpsph8VUr3hn5HqE1yxMm+/CXqd53Y7O7xD7uyj2l2DNCd6m
VkSyjEQ61nmXptNdk5ih8VtIR8EYy9Yx4gORZRIPXTFl6Y1gcFD3+qZHyZhWQ11XWTuUGWvcw6wl
K5Klsx/+c+vXmfEvd/SjbixzYrMOzuZlv7MJgRWZ6+wMausIWDdi58Ev2D9qyNKNVymP6rEkJoJP
dAPUz3Xyk2z0O4vJ4SyWQTtPNmsxN2P6CQikj3VY+W305LCoYC6xpESj78hSxadWI5W/m3Dw/LyH
c3jAZAwEVIHnMNHVR7sF6tPQALXynz/vK+vqKCPr2yE0hM79dZdMPyg4sJdLCxKXX+uHVauQXYD9
7tDjMRxZiXFKPwA10XoOzCFqNtsybGZreygEYOFUoPhw+rb32Wg92z+cfjCkgZ/tovty18kP5I4e
ZdJ88RkXYJxehj7MwlI2RoUgCj/Hqsun2VhY205+j5sAwb1svkUeYWiq67CrtELCcU5vJY/fwmH+
+5SBj+DL1kfamXXX6HxVN0g7hVTlcDnxO0NA0nnZesb3ZItn5N9Ct4TbaQBPcIAj6dBZL2UW+MEv
fyC1rlKIbPsybPh2SmsCzAHq+T76fdnDat2AyJMwPw9OdQgL5LuOhOSJUhW/BZD9OzX0z/0YdMuX
3ecsoivnBlOHm1i+A+p0MDetsJO+4CJm6CXOGJ//ZhCNII3gVvCgkm6S3yisNS8GHuq3CQu2GHbD
lYFDwRYI8U4O8Qqb8GnaWrjLN9X+Y6y21lwGhTMXztDd+jOSjN1b1S13sBq3l6gyDk3AAwMm8bJl
+3MDVEH3QVx9Kp4HeBbPABkk8LcG8sEVDdxP66cOvvr7Cf/13D5GsLW3XqEeOQrioGuc6LUg+VxX
YfdkM5E90JbWfgcsuEcvhxx+vHDZJ1aUdCV/cjp9yML6vd90OewxuGtuMuBOlNEOnW1P2S0d57dQ
y9cl8y9T5SiJMyaQ9T6DjDYpeHXc6nnv3SkDH0WfHGL4+pZnvG+8chjkCKULpyzmzMaiDFTAz0y4
/rKrvv7sNU7pYc9ptsrgjhiJ0o6sOQXV/mXp6FvjdF35/zZOhy0nJHVrhDai5L1pP0FVzd6lwDR+
X7sweCN/9NpPHDYd2NEnNYVB/HleI1A4mmXSUwtcBJLtt4BqVvSNS/Vrn/yw/UCeUBvL+/pct4sQ
FxOvIdRhQQ8D7T2lBRTdflmlf3hG1w1yJ5XuMWgDDSB041+wEXkeYOkhbghg2oFEAOjmIV7Ql8hd
lih8Y4N+7UscFnMSQcu5owb3JIDfXm4z4C8uY5rh/ZyD20S81AXkHwAxtM3bNgmukMDkK2rd66/Z
FWjitRqOQrp5Awex3XRXJkm8XKC5TvOqCf0uK+QopLMtUpGRCZuyZSm7KLuBt5G1Xvc4WHO/3EsJ
V2Hfgy17Cm17B0ZQzkbuN+ZHDd0GctEMt+bqBK7Lucqmi2xp6Tfgh+W7wQitnTMBrmlL75M4uJ+4
XxaPHDV0kBVikHhbnVTnprtunpcSNM1Pfv0+BAtVnDR2iwJM9rCez0qBfbplPbv4tX5YpSQTuopJ
0JZJC8QFVK9fpnrzM4cF8+nlRKl5UgcWKBrYl9P+YrJluCFT7ydFhUf8y9aDbcXDntRt2XbddFJN
+hAkej57jctRRrd2ZDJzNMKuXLJ2vVDqPisthF/aDw7lL/vejNky9WwA1s5OT6Ify06Pfof4UUq3
NesKtiICqX4xbT6YgRR7H7+x875ybzh6Y1mo83dU+GERzRZUpEwXAC55bolHKd0Ow7DZLqpF1ZLc
iqFW4wSCwZD5CdIIPxysmdxQcyHiDIVW407ztK/0/biK1q8OkhzNsQwfqiGZouwk3Y6XsQ9QAbxx
WByIuv/7EkmOWjrGd5RiDHVThlsQ2XvSAqt7B5XkFj7DbWgs2xislzyZrASdA9k1V4CgFFs4ZCq+
XSaTkem8q7Cm32USU1tWadQmXhl4clTh7XHjpsXY+TwMvC/ghQuPCVb5+SiQoxCvz5Zoj9J4PrfJ
qi9xtcCxGFjgNwb2lfl8lPVEjkZ7L5b5HDnZQMOxPKNg8y2Y+2uNHxa5cRNMeJIN2I8k3HNBhC4S
4bn7HUU9sTA8iCaMOkD0IKMt219EN37VSSASv9ye1mAKYaWyXG/AeqlvgaFKDeCBoPmc/LbXw949
tO3C07BJTqtuOM6crTND0cQ8jPyuk0eJIqhGZreVMmczNuosUwaUU8a80vvkqFBEFB5HKpLmHF7t
0FwMOLRkiZdkHnaeL8deJZYB44XGrYEdNxjHUz721E/+CJTry9ZZY2BwYAZzpl2oikiEXY4k0w+v
r3rUJ44CJFwSVaAm0UbmaRCgJm9lxC9UOeoTa8iHCQui5TxCLJWPQtdPfRItv/n1/RBmMacUABjT
cg4yPDUBilaf2y32HBj6ctQBtA9HvK0vZ9iO0veDXMUPTvbEL7I9SvCCXcmp6iNzrlE9c8ocGFdY
vH6P9+SosNlRBlG1FoFVouiPWUafZEP9yqvJUWDTSKSUR8XMuSXA6a2KVucKvI/iP3/SV66JR41N
H4qJijFKL7zqY/seULdWXjZOew3GucIp+J9/5rVt/vBxKxuBxNfhj4hpGpwsjetiWI2f3gac2pdT
R4FXuSwcrdf1ADYfxDZFNm5/+HX9sA2LDoc39Iz6rFa1FS1I66dZVn675FFvkylGFglC4tkKYy+y
SSmYd9nut00eJYmbjDjftdPnpdn7SziLz3vYxX6f9ChI3BvJ9hG5nrNKm6SQ/QrYVAvKrteoH92+
BpAhlySt1DmQgS66XQ05+Ld+zk3kqEesGOt12HF1bhfQY8HG7osUzvV+B/dRjGjCDSlnXaeXrhv2
552o9beODG9Zyb+ylI5yxCpyLjQQK59jHaIe5Xo6KfCyPcf9sFBBuEG6esuyCwuQOrfBz7Efnv0+
6WGVipCGFfgZyQU+XxUYsjtkskuzzl/9mj+s07AHa28nOrvESg6QOXYrbx448IOp31o9KsDUnBqE
fCq7gD2bdxm9A2jV79g+ir9gxDUtG0XTkiFYvSoWQN31Gpaj8gt8hrZqAN+67FfrI+FCVrAmdX7T
hR5CpY70zbJvIzvBhesGUMT34Jm/cTK9Ms+Psi/ccnCpkZKdOOQP3RA8sKH94Dcm15/8RQYRw0YI
XOiBnSg3MgSoskfddeOk+ezX/iFOGlQ4db0ZkwsbwxUW6mxmd9dSvbf8BK9h7r8k8ulhkbYAJ7LU
VfwiVTDfLJW18mlOSF2fUaeaVLe13F3zuOzVm5fr1z7GYXHxjQ1yHOb+TLKvHXvm1m/iH4VRcR8B
kDuj3aj9mEK11MaeiYajLAqYS5pVbZIAzr0Se1GZJY+zzsRbJtyvyPrAlHw5iSDIpwvWbXJBYUqd
T83YLvfSBSP0uLNWU+mo7VA8DToTfb/OdBkKmJ4GpBiDdXzLLDT8b5DXv82Fw66agN082G7qcfVc
3bCCt9r2VJ2FwGbYX5pqFX0+jRIUIbDSJ4Rca7fpIbkde8UbeUG+oxMy73dht9um2oLqexQ5qCEH
Asm7AFV1253LEXuq6UHwMFWPdq5cyG/XgCWTyPXe10GbkyhrozrXS6IQn44cKyqPs2msvyvdSBPm
TCStvI12ASdrMPlUmNSnbbJOF2KLuvUTnP2cbfNYgLwEB/OtXWfQpDMTcJZnGxz7xU2oBAeRQCKV
vMgc5R69QQfnZBw+KypxGemSLv1LKol/1mZi9gRwJpxlDUZIFNY62pb7ZlbAsAQw2sP3Ebn0xOSr
Dkno8jjldfNtaJnIfsragL+E+tp91DKHCVu3fb2qG2+Aq9/WHEjbcS6ca+dQnBLUs1bnHS9p9BzQ
ap2LKsUGkBWWuy2WJ2r3mNyHqeXZpY3NDvh6M43bDeANQ5FwZfljR0ybnkgbuahoEj4hOE5lekol
fInzdar5NEBW241NfQKw2FZJgcTVWo/o2TToJE8pT1DOY9uyYgmieWzxXJo7fK2xaXOdIuDOszDo
5cnIgf4+LZKf3LavyU/T7lt0UXqMxdOuacp/ayaaJE/RUkXRw141qalPPfC9hl0yZ0IYVew8Mf0j
CmdSfC/Vtgqdq8me1eZCYDaNIFmScRc3G49W92NKZTuCcmyRo79NUBiWPYdrAo/Ioh8YAG91Glzd
OXvTDy5AcdEOLR2MjRJjzXnDtxzHWxojv0lvuRjSJhdcZBcumqEY+eqkRkZkA1n5GvDb+Z6YWZyd
xtHxxMfadM/rSushxXQYqbl0UTyvxVg3jMK8twG1G8mhJv2WLtEw3mfrjuwZ2OVm1blTC95Y8iyN
E4rAdlmiKCqyOIq6D6FINb/A90as9wN1IR4byALLux2v/4utUQVLtpmDQ95weN+R3vygIJhvF20T
pj4lsQzTU1PNcfcDV9K0x6KRgPWeZjDu5ydhAEF/hmpukpduS1C9lY1kjO/2OKDiIWyc2P9oh340
KGTSwcieJiza5jyoZqO3Sobd9KUJZEooTh1R8zhPJMvUE1kWEf5gXVWlQP7WmaxL56yN74hu2fi1
c3yLC9j5E5gE1C4KMzhux7z/WS2uFnUuJpH+iCM+qS8o+t+bAo9+CClQ5DBuj5AXzyn+5zFgP8dO
2/1WUrVtz2InIVC0DVbSz45hmt/Ugu5PS0bqC6FT2r1LtUmAnU5b1XwEVHzd3ztUN9AAAgHYOaSn
q0E0v50d+M5/CTyoNfcdn6KtHMeur8qJZqG+N1OW0KJjEaPfUk5Z9kfoRPWEyv7gDq97+0/UdUgQ
x+Ma9GpWBae13VN3B7SH3W/g6RR97bOWZSfVo5DzQ7I1/fAU1lUb3rqxNds5mJpuvck2TXiZ8FWQ
L4RXovrYTFmtCrUtAawqO5LNqCABAt3e2X2O9eNM9oXcRoqr/jN4KtX4zsRZ0lxII8bktKydxd7p
4lQ3F8jaQ/04ZZb/7GHVMBQV0n7uXbMSja2kGVd35vG46PpE8Iho78Fcz8ilqo1CbUmQ2Pq5SeeM
3UoFiHe+VIHmP5om68AoH2axdHk6hBUBEopF6+3cy3kBX5aS4LTMAw3zod+d+hYtGXpwikkdwmVy
RS/aoJ513q0AxZ+Hq1NSDp/BXTxNDvWC51hp9zslm+Og3tUD7FJBueCPiGLrPyss4aTo+obKgksX
j1+2CdhM+E5JCSe6PBL73t66BUXAzxuwgcBDN9OSrNjvd+UAiO4WRE8ux0OEnX86Y6P4N9BFNA4E
AROh7GOPVq4fUgFCeo4zjgfo8+CojEGuV0Nc9lmYibO1dQSGfB0u6X7v1rlG6ncF8Cu7IdWG0B0F
hk1zOwN+F+S7btvgE4/BcD81jJvgNBMbZqdk2/fuN032qLuxy+6y0sgxqE6To9X2EIGp9p6Ec9d+
QvqdbiJv+37JLjDzr5e7TOBi+bQhrZVemGhx3i1VFU8QyLNmfZA16UQxAk67FEzpJEA5iQbk26Go
cZ/DjwsREjUyA1uW9+1KEnoz4iW/exphQNhOud0YuEawe88np7PwNowAXn8Xz1MwfKftmvYPvI9m
zLGhkX3zR9SnO2aChJPefB7rtLUX/GVrd46lYPNnLmxT3c1120W3qBHm/aPRFCi0M7ajnp9AsIqq
P3c4WMNqfm66+GYe27qGKBzlR5gjKeyt7ppu2dSN6mQEsTVw8ZacZwUYZW6XbaCf8JvpbzZslvX3
Hl7+KLnPaDOyYoIrZl0E2J+qYq3U+qmjfIlu0kyhFi4eBmiIpdVpUGzKLCD96dGtqOuxSVjgnSdt
3qO7cfxudVvd3gQDZXjQaysRmGcp93G4g6K62a8U+n39iVNjHgSsawkJP1wf0CJSRM2U7I87yZic
sRPvW3UL3n2Ywf+XgwP34LAhT+8A9pj1LVmabLlZF57F15N7bWDVUGMY5zlfMqxyAhvBejd1MbVu
2z5EGajYOfhyKb8kTGJ/y0XkOv2OLGE6fd/1rFiX94td49uNRWR9Ypj9zdduXkHXwR8ZjdU7gSyl
+5gKDOLdTju9nobIxMsNzv9A1RhcKu3Z7QmA7QielnHHx9S1vVgnAvk5CbdFvrcYM3s3dVDrvuts
24Aw3zXj/HVVCY2/SZpsqcxh3EYGhZGK+vqPAVa25D1gAiz7PjKeid+nfhIU1174VEaF7GiX3Mhk
mTfEbw1J+ZhPgdlwFPYrjg9Ee3Dy5UFsk9MM74xxg3QyCX7A7H9jBcGh3t3uZhLPicH8Pgviel60
646HK5kM7EtMIVcpoi2tugIpApYAVDkmpqR9EnObRyuR05NqpgaV4CFcVRHed/34GEnlgj7nqND8
3gFXv17isGX2XTgQDVtkPH9nzywdXHOxPSBA7yfaRF/TGQCb08wqZGjSNlj40zaoCmG97hx9h2fB
aPjYi2Te78NumEZsmAxrA/UE0A+mpYC3rX6sZJ+ptUgZq99vECQFgK230n6cdzehTh3lyNQVcJes
RAGIeqveiRmpv7yRdT+dow3lzv0FJazhOa2iYThpUlF8ibbpw0dm1BWwy+dr8JNC8drURZbamJ6k
mUhocrGv25cu7WFmle8SJXvPCsWv0W/1zMcHPRhEXEVTd0ERdjDr2wrs7jZPHI+WL9TA1eGm5k7h
vE9WgjA9Ql21WvItYsFy26IL5IMZhyUpaMynk9gaM5RixVL/FhPt7AVc7T4EvErDiS5kbZSeoh6q
7XyOwv2S4TByS67jqpufDBRt2VBILpP+QczV9i7drlzaXe/R/ZymgpxTwHlWHKMIOU56Z9j2XW+D
+lbwIV6eTV+F9uOgTVjgnWOiv2995WxRuYbdIFwDzFSg/GjEc2Wu1w54+EXBN4Sh3B2HbVTs+5Kp
fATniZ8WTehNjXjgi5NJdF/D4UrmPOumuWhCymtY6SqajyPr+F3q6u0PhqKs7pFi6chy7+Y9e5wC
qt8TB+ddXIGi5aHmKd0RO4VMv7eBgpp6WZOCo7r/EW8yqKEHUzaCSTxqcB83ndLPowvqs6AdF7mU
63JvRZ+9qx3ABieBaVzEq3EFbar2hjGWPRheb3d1uPa/b7XtPmVRr4uW8A99rOXnuMuGLK+JmqEG
Mlc8fb6SNnNzXiPa3S4boH7bDbe0/o2Hq7pbui3NTpjOvJC72dfLoLv4boOqlH12QZp8qnsXwS0f
t9YkuKlkYl2fV5i5KdwLtob80S7VtnyOY8633LZyTaGwDa3bwFiHTcNtD7w73GxSHW4KwONpminu
Me1/sfdlzXHj6JZ/paLeWRcLQYATtztiSGZKqV3W4uWFIdkydxIkAILkr5+TrurblrrKnu6neZio
jupwyUpmMkHg+853Fj7UWRHNNDibaQgpMmTnnpxNJc3jKxMsxu5n2C+Qxy1qWZTGazjbcxdqUXxC
5dqNO2FZwE51pavwol7mFhm8RT+3iad6Uo/ctZpcj9xxvYPhzdrDKcJE5WEI5rj9GJSIeK5TsVai
yoipS5s4UaEUja2TVTq1qFF8kvOA8zZZxeqqzwvy3seLeRnm7Rl5Wx7lUGmVwOpu8WwJndRQWtU7
mBvl7GRSbVXfLhSQzG7oQ97trcS+k6GjKeRhPLIid6PsGL+GGqkW56A1c5rReBHxgUJvtnytwJHv
rp2xSpN0jYu5PDOj4SRK4JeiMOLcataut2iNJUMXDCbtdg7oxGBfKHvp6aXu8EjeNWhW/cdGNPEh
HMAz4Kbz8iM1vAk+dRiSok1GBD2yKTEbKFOsDhRLSe5m7O5mcks2d8Wk3kewWrCPymNv/2DMGLM6
E3IMcF7lvQjmu8hvNWCPgDHJE2vzqUvjnLfsymxqWb+GcGFov0wVZIA7VSPg8d3alksMHwgxTDeI
3hbNsutnmO6exFXAhpsITxl2RMKnUWF7KhcJDLfsgbKc1pyU/pQ3ZUO6LNwmlABJG0VRAXf+Af0H
Kr56TNdZH2sRpOtYf1vbaSr8SdwUzfTYmmCY90Md2PhgTOwEvrEt9lM2snaZPzWxgCgyKpvYfLK+
GYEVFaQL0rhx9LwaizxKRwyz7cVa12GBr0RW0GgaDD/SSc8jitIxglvOo9vCWMFAYcwvhoIB/8kX
9W7kbLWoDsS26eu1bdtkQopqAjVd4Tii01Q97FevxJoWCJ51h40bNGhl7GRirB8CnVhnvbmV1Mvy
64zEGbXbGkLKLPLHczUpDKI/TreoE88r8gurOuFDEOdnSMkOozA17VYHqEdXEpwsG1bwCU58Ks8s
Nvv6Kd6qMsMZH+bXAzPTrgrGzYGYEuTBAfUttykBvGuSQNkxT+F6xR/4bEELnH1Z6ENcHk8M3C1L
Ybo7DFWKE0l3jwKTFbKvy7K3mQ5E5XfzAn0Jmr4AEN8mS1pdqdoTNMzV2lyBnu8ObV5FPZ7I3J0N
BEDHZcwKyw4ut+0nhWLFX/WNN2d2lH1bZmpdl1QIbByAYor8E9xI6iorOuydVT01l9YSFHAb7GH8
oZWqTPW2Ii4GohxyWsmJt5ej5aa9nHJnzp3WQ/3EpkU1u0E10z2aTr7rAg4pD95PpA7rJpG11i6h
fxTwiHmZWEQQFw9XlAqLGHVG0nrZ7TnCwF06orwfUoV584zUP7UAdMe+adJxnJa0degYUdjoeEkh
RFqLhJZYvOPasDbV4C+BOQ3bF3Y5xL0FvGKDLe7OpJ9F+WHx87hdbOGy1g9wXxnYRRdVrjKp5bOu
zgcFdhOc7ZYlQ948IMZ8Dq8Z0hmzeZBLDV+JHKHGPc55eUtLjuY1N2iNkgipfmdbnQcLWJ9ju2UN
JsGiSHILbdfnvEdiyoE1KJ2THN4d6mWwACFwZqHmR+rgQkDb2Sy2t8tAxYO9w8yITRceavz2evJI
8rwKHcyGUqUm7a87jPSew60PYBhWCFu+L4cCkq/Gat2CzdaF9x2LbZUg17ZMfIOkD3TMSAXE3jfr
92WFHhGInNk3xq00wR6x5FWyAbkTWSOjsmzPVy/RZiZQSdFPKLB7ng5oROfrVRebvyV6DOQHn4+9
u3ZzFVdnqoyLrtp1Lm+qw1yUCy2x3zLxtfGoJj81a+FRYG+xhtdzM4zbA3DWDnyfGQ15tyQLzvLp
dKmNx5PNxkfGS77HpIKewyIAB4kSMOpOeh85+YDnwbe7uLQl/GsU7ZcLr1zffPQdGthkmoCxXdKA
Rf2LruO4yZohn9h9wLZuvloJupKrfEBO2a0CAMW+td3uShvO+6+iN7E8XWjRkjQMYfd8gYOswGFd
LIL5LI/konSKpCeQV9ONgnB1N8Obh5xF8Bki51hYsjlzEQ81gufI0l/GGnBUEmnu4daty+mFCF6V
V2zLe3DYctL0p7BND9gNVHsyGlJkEG0e04d+1XskmfppD1KO7lKAx8I9974zAeL5NqsOQYuu8QNp
uxGle4T6LqNTrGtIIVFndlcOMEmTgt1vjUtgSUPZOZh+AjW0sEF/WmHKPz97tsYGnyrK7YkvKuWz
SWjd7FrO1Zgx5KHYJhmnbi33KHrb+DwPYaIF6l97DKdCVteQ1WUVL2e5BS08hUqhiEUGHwBi4Oqd
d5imYhA3FGfRvPANW7PV4Sn2yQGz4hFHWAK4iTYJ5IpbnY1d79p9uDg6vshKNG2AEomGliOxFF4u
X3XTtVATNZjPWJPOHY7DMA3aKT6JmGbrcmio4uoRjsWdvTiuuUXjg1dhHaY1XfhwLWTVLu8DfJo4
SEpq+eD2Ry9l1N2z2ubwyh0bhfM8GJoFZwzYmrA3WvOiuF47alCTTY5HZEZPhtZcpoCUBYpyYrq4
/1yt2LJBQ1plR14mOwfj3sFaFXUhHnPA5shKGaYzEw9OXYuynguciKrevjQlQNdPde2HZh8WYR94
3F3NeyQBR1N1G6KqwdHAYhmKvcbWPr6UOhReJZbG8Ar2MnTqngKGqBA+ApjTPscwE20edeCG4GYo
gGvfzsd6HIr2VbUslfMIV12ItvTUHsoO8D4WSaj5fpKo76IdUvzceA79WSF8ugEqH1DQV5OsZAaC
l1XnXgMwv0ARoaKLxoWhuevbupnOZMH9cAgckro/YeqSkxQDowiSkqELXNJK5oOLgcCB5jZwxlUf
gg2peGmMAqDfra5T01VlLGQWnSByvt9asK9SRQyw7Iq3PQxOpiKwn1VkdH7PvSlT1sNdv563s2BD
ePSEfmko24PXBV8TlBk1wAq5WHe6Dn3MTyeAif6kbaKNPAI8EeKsajDwSDXpMH7eQc1KJnU8wze0
8EfgINiPE2Mu5VFXBwmeuctImzXESEXAPmFPKIi9474KKGDtqAeSvSYtAr5Uso6LFtlUShGe2sXF
26kOl4D0MBRj3sWALgokdQ0upvWFoJMxj8LA0/tFFqHrLgggQLlvReniO++BQGdtoeoC2jjQoW6q
vm+j87xo++bOK9yY85WpxpwRh0CXyxnvlSFPe93ETe1kV5wtNSZ1D6hnq3xOiYvWaszqQXVA50I4
hFUkdXiYdZDCGyJadYZxh1TxvgF19GigKz+OEQTcNI1j2Bh2uw6It3EH2fkJN9bKWk83y4SbhtEQ
VgIitZmM1zuO2w5pTyzKZnsASJwv+xlP8j7eNnmBXiEKzlmQx5hsRQTeaew4rVDshNRRpE+aWo7i
YmsH6H4pWwf70VcuhqlB42AtsbeIGl7LhPpISIxyGCg/ZDRqTiP0b+ZTN4eK3QwQ/Ru2PxqNUrRu
i0C0uJq2eK7TuPO+ydZuOuaZWRNdiSkP+0MIHak/HXvteFbMq+4vmIFLCpAggrHSsE7S7StglTQJ
DKXBHqMYW2WtKmJU13o0WiYR7yr+tEhkmJ/nW1Ev72AIEFpAjGU+bV94L3jxrJuBtAfCIbQ7EIBb
4yU065O9b2GIXD4MvQiXCxoGZv26jqLWF+taBAY4xsJUigoG4DhgNAcIuTIGVLPRhpeOdMandkVs
5WHCW6gztzHWpGBmRxgNhuGRCTirfQwS5lU7IyP7gfimMJeT3Wh/JhG6hroAnzAH0z62K3LJjQzr
Z6AZAc9qoQJtYLmJQiw1PVZ7twP23gAcwEZ67Gb8sR6Jg2nm6RoEdMLDosYJZH0tjncw1ujKi4RM
Ir42cm4DiN0rWX1xx/Pxi3QQ70PJLIrDOMQoRQj2u/aOTxOzePYK0Y020cpA04tOGjFFsiQVyTgT
AcgdvBjzK1ZK6/fYRuHEN7d9Nb/YetHLxbDJTrxHMRCFS1KPtTtbV7kt75Xs9HyNU7vgpwblStLB
DGVMEEVTHDFBvcw4czGnuUFxHMszU4LnfgU8uIPcGub7Gzr4sUFzLhCbGAr7BNnkqBLIWpjfLZFu
AE5MY/kO02BaZPOMePJ3NXh1OBeR8ADnwHhWefwoNXSjOu0JYPv5pM+ncbBJBbVZmAwK41KeYsQ3
uRf0ywUwKvSlxD6hKduqIIksBsZ1IrDLWkAl7QCtQQKLdO2L/QJxIqJp+iWMyo/Q965uSpxHhMp4
0qHlqOrUj3Cv9mfohxdBs4mXmFj/hCNzZKv8yQz9rRVJAeBxqYJJ7gdEJ7YZ8u2XSzCVxhTHM0B1
IMzqJ6Lsv2BuvI3GmkazmpDzaA/18Sjv7DrkLtMFyhpIVVH5pwRa8xZFyLL2P5Fk/gV14635Tw0y
CjYPJvaRQgCAhcfFbgSC8pMP9Fev/obqohEfZmQZC8xDu+dmoo9e6fw/YwDRNzQXVGVjp4tc7Fdk
DCTltB4q1/L/8MXf8CYspbYfXCT2QFZ2GA9USU7RT/9HBKC3Pij5MldWxFW0L0hgsIXPOfo8bPb/
0au/NUJhjeaYeeO+oDOAEaiNEWm3DXc/fvG/WKFvfVCiiXZeLzWWSylj9sX0VedTEq0MISaKdTrR
DtTPU9Dvhf6PssCgA3zNpClV4SUMIsQe2YvifThO5qqmQAN+/IG+PVt/8nS/dUSR9cqjeS3Cfafi
ErhK3K8ekCH+eVmpjR5DFFr4L31I++ik0vV9vVX3FCtNnOamciVK06LcIQruyzJz5MQmVuIE/v3d
/dfn5X8VL8PN7+/D/P2/8efPg16nqijtmz/+/X7o8L//Pv7O//yd17/x95OX4eqpezFv/9Kr38Hr
/nHd7Mk+vfrDDmWYXW/dy7S+ezGutd9eH+/w+Df/b3/4y8u3V7lf9cvffv0MDNEeXw02RP2vf/zo
8OVvv+Jp/a/vX/2PHx3f/t9+/d94hcI9/fLUf/kleZqe3ZenN7/78mTs334NIvpbJDksxMCzYJFA
q/frL/7lHz+K0XaKo7+Y4jGGK7/+0iNosfzbr1T+JuEXq1QUyhBpfUfmsxnctx9Fv8Wx4uAG4LVi
iZf89R/v8tW39M9v7ZfedTdD1VuDD3Ukvv1zUQkgC3CikPgXVUSCDYJP/T2VELadsJmupzVr507e
VYsDRrWqdUhh1kqeuY4Z3ITnJt97zGoue1Tpa2JRP4UJRq7ywJZ4vBXLlB9WJKq8V4qbOF3tYnvY
YpPtuWFII8+3ADgu5uPqJw/cNxb1q3evGIVtClMkFLgj9M0mGJAtJyuKg6x0Yn3yC2d3TYQEMMzJ
twEwZDw90rnEJATwHGqtjmVAnPYr8QikFjEJD9PSYfcJpKJg3IawHk1c0PCHoqS7piPyCibQ642D
sv0DxyxAJLA6DW5mUDD2gKO2XSTbySV1F/QfNvQK5BodwgSjDSBjt1Fdlxc5cvAOIF+0FXxLQ2Bp
qBdhll8RpD9/t/7++Ga//yZfCyDwReJWwAWeotJXDNYHb5is1IVz10bDkoVU5Km22CncQgADaxL9
ZN9+vbX+fimGdYtWF9jFv/hsVEMXUts1SxbJddq1vSZnBpBrCs9k2L9C/nJSuP7228f7t/aXy+oz
qFTDV/t293i14VzPaPTd9PLL5ZM2v+xd/+XJ4tF++zv/D+44lGD9/vWeA0fUp/7VNvPtF/7YaET0
W6jwBEgWYqwj6FH19c+N5piIhnwT1OeR4keh3B8bjfpNHJ8cEL8IYTGLjxrof2w0v+EXmASVgGEm
hL+k/p2NBuvx9U4TUcIZ0n44yD+ATfhbkYsIQc5r+rlMy2XuaFLFXIIU2AyhTqclyuOkL+rt07zR
8AGIHW2TXsV1lYptxKjLL3a+89WyjMlKG/4JrLfqhrAJ2ORY9sH92mz8i9+wXWWm6M9Gkut3vgU1
FAg0cOdkCMblnGsMtIBqzcW7IQ8BJQX9hpgQZwV6v1yOWbxM4hFiYRB69IZACMiHtRepDFekNrYN
NXjDW0HufEEwimV5XXwwxNkrjFUrnhmfUwAUFrBOCnKd+UCJzH0W9hyjP1jSyCdARMXtqMF3BlrI
mxcMP7YymYaCb/iEzYSYcm9FEgCceEKMEWya16MtdyIio8KToO/l+chyMME6FtgClK8ONL0pxMV2
lA2KYqhCi4/WFO5ytkXbJLnCEDKZi269LWFiHZ5EJYYQHYHNfdYhe+l62qqw3Rv40IHzMsYAzBoJ
0lnSuVjM6MraBROKou7EQSOnFiPnSOorDwIi+h+xYCyHuJgiRcqChoWGaeLyEPheYK4pkTuCe++R
uVAAJROpQVlUnthYxKc6gkL7wL24a4Y5fxdgLOVOvOEAcXRr6bugKwtQG6WSlyHeX5F5K4VLAUdu
D8WUS0TQk1IdSNTlQQLYQtVJGeTrmgQhOuMU9xBqm7YL4udoWjiGJ5Gwz3QRiwV1C2OqU0Y6cSds
tVYQMLbzvW9aOSc0NCtmZ27Mk6WsVcocwKq+2XbgyeZrAuQI3GHQwUTWWo91DO4a/aoCHnRJvh7Z
X5BXgEkzF23eJATZGei44RQ0prYGSpXJY0+aDmtArgFVrF+4GYaXeYvI1wVH7XU0rdt4kveMY2ZG
8rlLtW/LEUToFg7PDNNMfGXwfXouI28B1rNt3ZJWmfnTDNrRJ4wSQKxYnShGkI/D7RQTRvCvNuHB
DVqCakdMPwWpV7WyCdum6VPtUX5gemJSNrC52tOwseFuBBx+JqxF4qdcc4nZSFGycNeNMABNIjbo
6Rmle3uVb3HrQBqW5uCAy+NGYpwd7lbBhMCMbm5hKBU5tmXMCBBPeJfvCvD77kPSgd7bVxgiJGBK
gXq7VDPsC9ai6TbEUNfz7YQUnBrmVwTW+FEP7gnE4JsC92aDI/IUVpRB2EOH6GoJmHNJVW/+mqL3
ASZcuPYLuElmOp9AVrzQ4JAtCQCPhZzQSK/VDkJzEmKahu8iWedBfyVdX75geJV/qMywPQUDvvqU
BVH0sW8dwXdHQv2xLWGWlAxFPQcZ8ZhFJqQWcA8cNxgVpmteLveKzQI9fsPmq1mXIC0XG3WfxFLz
J490uSArYdILTq3vm+sebv5P0gnBs4Wq+Is0RSAxF8rNfbWBlHTg2P5KEOLteNePHb3FGuMGdx/Q
TrrZoal3uQEnJFUrAlrShUfVo8pJ1ae2w8IFDEJYsXcS9JxdD4mbO7ehjumZIwDnr2Z4XUjUcMji
TtHoOXsWDTFuB/qWsU07QSEtdQxca4D82xTdD2PZ8DKxeoyIgMVvjU2uqx2O/6YK/LknZGiuhDaV
3E2lIVU220aul8i3L8JrCprgc1BLqEnz9sg3atsNgS9bRSggrAgG6dejUEN9OnJNmgvk2Q19tkZa
3Lg2WO3tsIGImobo4nJY9KBafhfSoGTgXCBf5yxAMkV+NrkOEUdAtyLqWBLC6x4xvrLrgdjEE63M
zqyOPMjNRxOI+8DKQKoBrANSUYD1XZa8d1dMFev0KAWx7UvTNhjewZ1NeWAObNapGpVaTzDU0dgl
1hZ1btmpG4O1aJIY/st4MhdGn+HdDXdiPPd1MuX4rgA5V55kFIYa9x73ZsvacOzjPcYCctkHIeKG
M7OW5ZUgjT8zfb59qOoud2m0xfXlhsqXwsRhhgkH6C5Iw/B+0J8LW2yfhWmm6wFg1Cc9LvK8LCP6
PscD/ZlqD7agt/ECEhGCKuAg1mzyi/TePXBRDKiMqxnW02DBuTpxc15CfUeAeGXgbiqTsCZU76Fp
iYfzaAokZrNbZ5fdaKENZoiE6HBKYMtxfit5AkMj7DYxeLlbBpnFgHlOTJYN52VUXwBrdHeYBYbr
qTdaPA7etz6tF7c+MN1i7YEvVBSJGYsQhDjve4wtLWds33RgMSLCQeEGjtNWjGe0KpYmiba8wTxs
hhw/Adda+tTlo3sEnBbyNDhGeCSCOhAIAGpTDfCN1w+V9KB2r9CwjInlMbE4LmpctY7z5gK4Lj4P
9mNMXwRokGlYDewTA2GnSgZsKDOO/6ad93UXi08RINGvsohz8PbbSE/7wPH6Yz8My6MAHcYlOifR
M6gv9p4zDiYVqn3we8BXiXGKL9Z8xpwnxtQ1Nl8UWAM3MbQs2DBC2DZnkzBxt9OlaG/XvqoRVI7T
Nu7Jed/p/NHVOcwHTGFHh0l1EH9thm79OpMi/kpDTbA7deFVxTdwGLtmMteiD7pTna/DpQEv60Ov
RjAOECgy3FdGgFG7rTC+SVxI2aGqqJanKgBDOe1zNV20CKeH4KLqIcGXpGcuo1trT/NcQnqOHKUO
+g61IrPRlpx8ifyyrdmiy3A4XQUSIzNeF4DZlxl5BLxm7F5xF973Q13Ee7bWA7LTSI0RVQAH1gu6
1OremrwHdRIWRbA2Ab1ySOHSQT6QPpo/wA3F8l0RTYj87TEnxmCCi+2Kipi6zDhnDhX8gMOk0m19
5cKina86mIPTTNRd8YAThTSHOm7oo5Qj+IuguuX70kQGNOoAiodshVy52HHpoCBhS9+ChN1P0QPE
FAQqEVROHyZZtkvGgdXebzXRN3XkqyKdSUBMshRNe4FNvXyycTh/gWin+IJqdn1G8N/wSW3gNQLb
On51vNoY3qXEV53imZcTEGxt8Jhj/ntTybx8MAso9mnhUI4lXoLcneawe7xHDHfeIIycRh9XV2/n
fVGJcS+4j+MzLS2NksnDUvxgqlwjTKYu6OPYzcNNEa9DdzrodvkC0WppMo6z45zCCrLMJhg/z+lU
uBINcj7Kg3U1mlFLa3rmQRZvM27AGtxAZthSV3GOGWppZJFiDTc4NNlMoEgqdH6iOPJiUsw8wt1G
wLjYY0SEvr8YFvoBNUJXJm5AkZipMTbvSxsFc2qOPC0wbqbmyA+KwT/gVRXUSIo3QMiDMGcy6zEw
erf2G7gloZL+Hqby5fuBY2wF5jkA+2ToWfkeRFz/omTdou1uUDolPRUuTpshqM4bcJVv3WiCEXxG
L+87XSMaA2d8cVWB7YApFtErRlI9xDVJ0CKWKVG6jK82SSu+q/GYgaIcfOB9IPlpHfCNpoPz/VkA
dlWZzmIVh2aMwod6xiAu89OKFxiEya9nzvAeEOETTyC4w4kHIxbPG2Q5lOQPm6D/3xB/B8EdPWn+
uh/OXvruaWq+x92Ov/B7P0zFb1RAOhFH6DYFzG8BYvzeDqvfwIlgPA5RQFIZR8dG9Y9uWAB2Eww/
A+uPxSH+73+6YRH+hpdDp4xjH/+iaF//DdjtNVgTHQE8XBlXYqFE0fIv4s4eg6y62nzqB+x7UK5U
WY4Ca4c58fCTsQka+O8Avm+XUhRwUCihVgJ/5A3AB91GvoUOsjHGgzLB5di+Wk1zsci5v8Cy1Cce
HsEPWMnqRFdz+ZO5yjezgH9CdL9fX3LBAX4C0MRdfwMwQqaWY+pqU+gSi/KGslKhGYaYAmq2uUcG
GnjmUEiOK+ruAuYsMi3Lgt5JPsvPyEnIbyCJmmQGfit4HnUDInCy0QnR3tBIdBQjhLrrTyQYqF9H
P8o660EJKsF4xC2dUMSWIE8PzGP6MvZfl3zY2qQD959iZxjLe6wfVaCnGPNncIrm91CUsQdiAhCI
YOBtd6CWlT/RVAOR+ZNvBLwRsJHE8Rt5a4G2apKjNKtt6quYYJMkIXvqZ7BkklULUL+COgrfI6WM
PoGmy3gGcBKqGj1o7CHRxscvG8ZhkDKUmKAEZVtEmakK/dmAGC3RGekuT+Fer2SC+krUJ23n+Ge6
MEFPCggs7nPLcAyUdds+C4f0vH0wq2k5VVYPHxYE9oHWHOXrO4GODzJUVS4QmCIZrc1iNdnPtVuX
eyQqmG4Hndbqr+jqyiuIoEd2ZkKUMNclKstmTzrZmQMZBSCFoF46FESxjly2RMxOu8bH4G1MUwiL
27JDPwK2am+fSEs6KH6ilQ4H45iMLjc1wJzTGK4+YbylmtNBll7vynkCPR9pIFJmIF+DJNNvzt5F
IiyKG/CgYJKcj6p8kpNk0Sn6W7GceBihgq4wSQOisOk3tNbQiGIeZAQUZQRAw5iWoGY0mL0fq4ot
3ESEFm8O0WRyKMhCcHQXMmaQUTX8YgaTQp6bPEdOVx5G7bsqiiuyQ9xcTzPmCu+yEEHR8rSiS8w+
4wNH4nzN44igPpZFddvkON0u8wJs1/0GH+ZqX9UzbfctVkWXNii+2gM0rG2b5XNj2M5qFvfXNa3B
GhggYLEZTNlanrU1na5RaG8DqDjS4/wRpo/A/ITO+Rmk3rLag8yFAxxfEg6qOhghhIASDP68solB
2iF9BwZa3NST3oWu9XtYry3VnqyKzNl3G/SfgNR/thkpbLkIiQZU/S82cuDkrc0MxCwtBgn+WEnD
DPXYeN1QiIxRsqPV2OZg2M8EhDrVuvzrj6//ekD+bTOKMVEhGKlEYSSPh8L30w5Lg6JqVTunui56
kOyH8JyBFHXGQtgoDDSuf2Jc82Zm9/sFBVUY5kC6GQGYfX3BaCzhuEFDJBD2HmrnMLIAO/vpvJoG
9eTGZTrN2RZmFkDBUU1ODi1YaM+Db4Z1v6wo8Lo6h0GzCPg5D+riZ4Z730bQr3fnkDCFCEYMfwga
tTe+CKwj8TKOrU1HDDBvwAQRJ+hrwp0nDdifxVLRtAbB9bTHdChOBnS5Kbfhtge5zJ4YF5CfnFav
x/DH+4WzGsViiBo+lrCce32/eog1CeWOpKYLR5bOtS/iRK5195MRxp9swoDIRYjzCGD0Ed9+fSFI
8YUnagUKMHjYRrW1qXfYzvhRY2jkCzwOAA5ijBwhdHwqJ4quCan1CdgdQ5tQ5+s1Q9npP4xi43Tv
ImAumQzC9qQLDBIIwb4TPzP7+dfFK2jEOeTAmCcii+DNSaqEFHKG8jMt500/Uw4pe77k3b6SfXlX
bUF48uOH5duU/5+LA8h/KCC8Z4QJBmdkPLCv71Egm8EVASPpHLTh45iDrHWUcniXKlDps2hE037S
0ba4RpfVPHo/8SjxqLv3P34jrxcF6hZULoRTqlDIkOhbKff9U1tuQlMNZXgaqsDftpiEQWParPc/
vsob383fL0MxChGQ+ymJpfj641KP3EWoC0eIWgWm97Ts4zvgntE7sDbWz4AF8r2F0u2h0+18gVR3
xtKFgHObQGUFD++AqoGeDsv4VCDN6GfhGa93zuObC2NMOqECZ0qhknqzkWhVM0j8jsnmvssPwMyC
HTKHy5O+mR8KB0RQhTPNcqjQzwmMBO5+fG/+7OoYECtQTSMSybdxg+CTG7AkI8w1NkuLnW0xGxkA
/23JWhYm25YhuGxm5ruMauJ2E8C2n/hQvy6afv/8jDGCpY+NW7z16lWSlCjysAbmHqZUqdU5lLm2
HpebAShvktdtdcpgLbv78Qd/s0EerysI9KEsFtglQzxhrxcFJCoRA9FOQ3HKh2qXM0IeEBmO0mjm
kMahVpO7wAz0WnRRDRBlKf0Cl4yqabNBtJveAzQtl+zH7+r1TvDtTUmcXjhIMS4JWfxm18YaIbzl
0ORteQuxUVjYgyOLewzbcDufS8iffny948r/fiPATYBCiMLf+ljD87c1PF82tgUNTjHaw/m2gefj
rqHwZQkmZe86LdWODlDp5UMc/eT+/+ujf7wyR5d0vDJmmK9v/wZiU6saDlVKjVKxEJh05cf40h9/
vjfH9LcbqtAiYZOLcV/FW76Tj+EVIcZpTlsNblDRVvnlMcUgHSEh+T/Uncdy5Ei2bb8IbYBDTwGE
YlAzqXICI5kktIZDff1bqPvsWlFYhvXgDd6wqquJiADgfvycvdfGt2m36173KjsNJBJWAC/GDX/v
9pF6gVTePeuKik4TnZUXczCdE++e8U8u0ZefX2OeywJgaZarfg1VkJVEFOtCVUFpeB01unOTYDas
vRI2Bx4sfhg7x/Mqln6ggLs0ZbFxs4IumLJz4oyQZqQI2bFqbbNl+qlj89b1lu1NX0Kr8bS8t94K
UYFA6GJDqZDzpbodxJkWP1mx6aYbvMx0JEM8oTz4yzVe0sc0UrGvsWWEmwwTOx0hkpfZRs28p2uT
yw8zduMnQ5na1Cv7OFk2KiOCyC86tS23JSTCN4XuU7zpAfscRmkWU0CneZiCEMlI0JYWxkSa7vWz
0YzqlVLTRF+BJJiR+5KLHzOsA4VvuBoObbUPkytBIGDsdRguDiqQs+5AzUxTjKG3xRw3q827sXLH
0IfYm2oMTUMBwnGeB2Y5tjWUFO7YW3cYX/oOwerEjCOptBxlduJ8LJGjQnumrX7PjMEdvYaD2xRE
XYZ71uyb9l3AKCt83SzMhbGskpyVaUc1HTFhRlkj+1+TqVdPqFC6dyfSm8WfTLJcApKx0/dY4whw
4Nk0HMyO82AiCgY8Q9mGH3ChIvqF266YtkwF8nbPi48NIVXDLNqmjmACqlXafIWHQ3uXzjS9gtyN
LzkcD/ovvoz7MIAM4AiQdEiWFYbAQVsJ5lNJUlUjxajQCx+nACoYgLRZ5jOo7jOELVW5WuNYw7yx
xjLADNpqnMu81pMndCbuHAht5ob2iJIZWMILbAKUz+5K1ykTv6prl+FWOS9+qJn6oWxzZi3tLHEQ
jpzj/swyWx6MkPXUG0YzPExNBwhQGede87N6Hlq/MRV37dp16YNTzfIlpXdu+Hqqqs+CuvQPx4i5
CaRWLB9WZkdPcRb3ZZCpkzYd5nw2dYbCpf6rVbLmmfadelMJzb1R8lHNAxVk01lBW7r2spLfHOnK
6KJCtpbpsh8W2EhKrc/0RkNpv2l4oFxc3XbGO1YZ+pmJByPccWbh9N5WOgwPgoOi4cgkg+OhwrBe
EH8HVmQ7cBLqgiLOrHAdi2UDztyk4uCZTdMhdWJGHDmwb76GdNTkjNTdNgsSWJo8m2Fj9CzwMcdS
zaqaF6uAYe3TZa9Hn44AI4aprlRmLvXUfBj5FL84lV63+K4XycwjyZxhU6iyqr1ooAXFLynbbJMh
DnDO5tYycr/B6H8YZhGTCxLnc+r17POvoWKsneulseozvnk9XcrZjLQdlhkKL6lDMw5aFJYqOBAN
Yf6w6JzdPfaDtNsZdQeGgsobC3DWW0YXSBRaBHd2PCdepnSRTgxjRX+UOaZ44sA+plALQv0y42Gd
vFbtrWIvrEHtg7ZfCZfhAkwAEYWj/3IlxjXPjjL3suIeOQHnaLX2Bl7umjuY9OcNHqIOizbOXK9J
DYc/WETiCYsVI4TGdOuGs1RqPYxdLqBr9ZJWUU7i+pOBi2Um0duRJKgiu/tdVz2YlNSttLfJ6usb
BacsCUvKbFs7JVFc7vkclkfmU3Gxof1i31b4OnJyr0teJcYo7rNQdOejd93wqTDhaFZFDnUcJfz6
2kE7+UXbGEqCWGqn3GiT4pqemUTsMJ3tKAgrIsqtXs9cipvY1K8jjdnwlm0QdoaAx3Cx6kycjbXw
02zMOrd9HEINTYR6MG5dM5/MwG4dZo5UpE3MYE+Od/XM9uJVg9bNGwMct+oJjBw8IMtQnDMLMmue
2B6tMt9bPerE2q9at/xOVcdyRpuxYi+zvjVp4+RxVO3dFLWmTy6dPm0cs1b2er8KfLrJ0i7xpOrT
li5QtNeW9ckvuzT6Y2qMafwpm9SzhCcC2xEgU1yDGHyAVfWFK5HODIqydXqLQqvLEd5EWbfcKKMo
31eMzSN/wfhAbybHIJ2a8hlXzeiuALgkCZIwUZlA6ACZgtkxqkDFi4GFPFYZHiVdad6Ohhnrx2lQ
RSAZ1JVXjqj70CeznFah2rrW7cTI5iEtp8H2OdZPjwOOtPps7nhY9sB+5mxjDqjGfafn4B90Na5o
nIuLRT/GwLCORWZcPlg5tUsXTgwdpA4CA6PWOEqCJdV7fAFI8g5ynGwKqrYJcXqpFYiyLWm6GUgU
M6ozcSVHQ47nTHa7awbnnRUsSB6YoKR5V/h4LRsGt2Vd/EZMYI88cbmLMQdsgZIGA0iveYf1u9Av
NAbOmqcxejODKDEADTGcHCZ/jk0H4MdQh+G2UuWwQnyQePsz46Iz3hxLDwrXGm6gcsitliXWQyNm
5ZYh79IflrzILsTUsRPGIlbpsepSyp2yYGHE9A1zJqzBPoRZk/pde5uElo7LHBkS9sPuAt9e917k
ef2oNeN1O3DWoqY5q6MCB/aJwu77wQXdmaOrOI91ctPctZL+FykTNxPtxZbBsymyVVLWV3Xkj3ML
nsY02+wtMVNp+aScL1epAH7gTfZaGKw0MsQa6Es6f57LWfEk8KDUx/stf7fgNrHENyS+BohIkV10
6pwmHp2aXJ6o9H84f3AAXz86XV5Vx5b5+Qs0k1aDJrYm322YOeqOnu7quXDdQNZa/0e1mzsDJh+j
PC1rDzSV1LcaL9OvBMQMcB211KdTP6mqfzsN0IUwaA7oDiI5TkifP1Ifc1QoM7wersuqfDao7foG
jJX+YjnkUqA4Tdw6yIWSPNiqEyU+oSqN42tjkj4Uqi6RwjracOOWFUUVUjr6pbzIFuKvjMbrFeSV
+N0UwB0DF7ZQ67mx0wJ9S8Uwr5ecKXcVJf4z9lY6bMJ4NEqkWoL3IdLr/LVp3VBjfOk2o5+Y0D9Q
veRsEpoCoWoY5vBOYrNH7VvN0a+Qx/2lU8NJD/pI6h90aZmnL5GB6Z0BPUID4j4qXx0NhLXxYvSx
b6CpQ1g38sTtl5GJ4dGKCus+RzqNtDHU2+eY6dEd/trC9Avc9S296QSWB+4V6ru+t5uNQXNdOUIT
MZbAjKS5eBa2KNBDc/aRdGljgSWkFvBG6gkkN7pR5F6HvuBcZdD12xna5YVs9TTftNAd8QV3LjQ0
YfQRbV9qO6QEOq4B1pmW8o3ap9qaJSRaD65huMlRuD1KlDFRIE27BobU05P1cWDnvyNFMv4PzSrf
KMIctJ1jd9mHRZ1m7HM5GNueopGlaNHr2NO5NqZsosdDWFNzf+UudoK3sBnzc7awFRmgMucOpgx8
j8cxtr6gPjU1PySpT/FGl4ScEyLo7wdjlOwGWnuDn9/kcPz50SQz2ZEqrjt/ap1qq81FDYNPXxkR
5rpcttaJ661dws8nM3oRdE8RtjIstL4yVAvKHHx4GGM6UZpHt1eSx2rsC7R0oBROXOv7UmYyROMa
dCuF/a1Vi6/YTfKw6n10qPmGbzrR/1iowGtbOdLTLjeiz9UgS1P10ip7caIJ9/2nNXW+LL+qwXwU
j9fnn1Yj3YmIWKXz29idL5c4rMmzb6EbS6luLStJT3SCvzd8THwJ6IVVW9dRyn5ZZeoJA2vWUV6U
8EOfnBruFhG409ahYLl3YVtRGYb5zd/3i59+YxTKtACRtZvGVyMdY6F2SAer8zs3qc8RXiqPaacO
Z+jVem8KFXlQYhneZ0MtNiibtP/+O6PhRjHGwMBCXL92Q/61WynEcdJ6iLk8tBda4L0F5nMc9oMB
YAXsSO2rsJgOf//O/zD6Pz/EayNc/NNMgnbwNduHmHg7t0syzPW8G/6UPAKGrw0te8yY1GW/7ZU+
Q5zByCLcldaEQDl04/kl7gUktYYSsAygTbXlZuqXaNtoJmrfMJcSBMoaFiTsllOJMTpjvwVqoTyr
MGI+ekRgv5a5zoII0osvl2zeZJWrX6A7rrQAYhdSksJuK8s3iaFCIlY6gAXmwsg3SynKKHAYWU/I
igkyhYyZI9lxlapjDKcqkzeqKAM3VW+TXPf3n+uHjpStC3wPtgWFlNnB53uUFgNOWCdDfdaW4SP7
fmb6eV4C1f37dX7ouWHLQapA21clUeVL4xFBm9OnNWLApNeQh1PNco7QLG0jq+omNJAC+pTxbeKJ
djz1Hb+/6xaVhGPZjAAwCH3rukUuPoIpZloqYm0HX2jcRAaK6Np15jMldccTVc4P18OFIHAAUFGo
xtepjzq01WK0yBLxuS+XbONNwuh9Cq963vjEL5jFKCd+3u+3kQEg9ilLZ/RlWV9h+Las+Pd1zxDe
0mHw9g5SBJ5nuzlxne8rCm0bey2YtFXn8RUQrsmqQyfKqk1GVHLNO59uZcSBj9Al5UkWdDjw20wH
+pLDRi+U9PrvT9EPG5Rp0Lelf03xxbnw89OKUzle4HH2DH97Zyul7l5rEtJfgWr36e+X+uEmmvSk
GaCwS9GzXf/3fy1eqtNFOcsy39Re5rtYRiJEMm1XG8flzAOToHv47y+I1Wm9eUypUOd8vmDeKyro
ZfCjTmamW4fByD6ke/CLSM/5vLHG9MT1xLrlfF4oLRRFOM4Y6K5Twy+vZFXO8NhUnpm24FDlZw0q
Sdh3RQmJy7F3Wqe5yy4b5fwLxwG+2bxxjQclS+Gqwh4D3mZlaVxvQ3OQl93kImxAjAqYyQGVd5v2
ipkGCNPoq88Vrq1gjDrt1Dzjh8fRdNfZNyvFahT78psVMu60WaexFNEBRjk9kSldJPQBGlNtPduM
YFeMir7pSkiquZiWU7kc37d1FjUD9QtGAPxF//S6//WURLTSoDOEPCVdGPutU+i7SZ3rjz7MLNoH
0YS3AznG35+UH152VlKB2RItjYlB6vOTUrv2LLvW7WEz8FAuTK7O9Dhd/qtsvPUgRHXG5FrDTGms
s4TPV0HS0GuCLDvfquzlpqVC8pGI1CcSg7Ufjl823iibIaXOMi2+vNK8VzZNFUzNtC9+00puj1AT
aYJz1jhAFG58XVPsa/q/NMx74nLTJBaXQ1nM2wzyM3acIW9PZTt9GxXz3R3N4u3nRIeu6auNdFha
om6zSfp9pIRXjlHWewe970Ov1TNCV3W0NvjqC9Wr0yR95iEoOalIeepsKr6/ocxxGNexN6On+RqJ
W/aRHqNv52gqG8P2asap911WiLtmjjp7NVYpz3a2UiDVapreMba783WexNobtTNQwjXdLDoxwvrh
iUfUwOiaASIYe3f9zP964ruhcwpbR+47kk1QGtF80DtLP1OHadkQGlDuRjQPJ36I78XDqjVhVET/
jtHZ11QsB157PkWx9I1ySQ8R4JoAe4/r0RtuQBFN/QYemXoeD/Cp//6q/fBtXQijbHiU7nyCLwtM
hOW0Bf41cL7O1OuY6eqVIuYCuZ0VoRFv+1egQtXL3y8qvl/VwWSt8U2ddZ/7+upVyQqz7RDXWFbV
Or5iStFfUtckddCxv4ZgoHoJrq9xGdjglJlw2qndop2TR98/2pNIB0YWBtTwWY0F0WERkcrot2SO
Qjkrx5R2Zq1dIjvDm545xjskI5YvHS45nBtzMrdLYxQK6ujSsnbxmIiJva+bL4olPJUP9H1LR+DA
po4xU+dV/9p+UfKcVASH3qEiB3PXGlm+obDCiBIm1eHvv+u3S/1z3ESrCOgKxevXrPgsTAvQhc7i
F4LQzEaZdmGLHxJ/k/nfPrDs4qyg6+SasYnz9SVJsJUXsIUmn45+EoxaEx4ApcNuUrQ6mDoNYrle
d7e6KLvt37/jd9kHD6ujrWowbLMGn+Hz+0l/QDfDMFp818rVu1KDsq7P9MOBvlR7THbWdV6iAFQW
RnkMUvTLLu0qCIQN9KUeNGqGneeyI74xPlE6ftu1YIDq9M55h1fh8dccXtUt9IqvvmCascILgiys
oxll+okUbvHPofZTWUOFjxx61SPb9P+N9eX61wJFyqgomkpM/lSh+dsmmqvEPjkoudjYjGefejuv
ntTJXFVZWP3RI5bpyKhUr6KRc4k1zd7ImDL33ZjWDBEqcfvbnQhcqHCyaJu4HEvnQnBaLzdjpqp3
itIMgBRxt22BUmE8pUJqliAUKZnDOeeDytcaBfCtMTYChNlKU8PgwyAI6eWixyDci6bFCSSdCxBr
OHIWmy63pwLy5qBkJKr0urHlcJotHc1C0mqfgUch+xQAuAAM2oVsPWaKy7tsZAIqLs5j9djG0qjO
ogZ3jTe2shs45qpqdxgza8An6ebpfKhdsCVezlqvBPWoy24vGYvat4Uzt+SZRzwQH3ozmvduMw1/
MLYt5T7Gk+J6rF81OsO2BaLF+gP4jYMrA7MWTXIZFMPQv4Z5KH4zSepcD2h0QWkpJ/ry5lA0130B
otbjRoWInW0lejftaF4bz03CwMBqjLekMUTlzX0jn+EuGh8MnMVxmQRqUaXNaneDy68EXz3n5QUD
IC2FmZmVQObQXqHg0aP+jsGfGVOCug4t8TnHKDGgb5EYOWdSaNSy43RkJ5ZFdMH4j3nbqNu70oxa
whmwENaBOZDsvCXuYnko61K9r3oDby6uasQGCw8D+DyLaaCHyrQJA9mN9VVE8MibI8g4IqShnX8T
+pQIr2nq4l6RjWVu4qwHnh9b8Iy8jCNdAbhBqCEiuLGkfYzCN97bi5ZlO0lSyl5FgNTuaR44+TZr
ak3FsajCsrIVCu4AaTiChAZqOPBbpxcfRoKzzSeAmoM2G3KjkOmsOC3bgNZ6ZWlmGAFHUV0gyitc
z6K40aj4szHy46JcxwWkKdSHpq/raIOAbZzRCUmyTcK4hA2lhZGt7+J8nF5rpr36eSxCd6tKqzM2
wOab9LxSrMH20sRon1pWuevKip3Kx/crLxAclY8paTa/JNP5atPhxZYBeUJ0ikfRurcu6LJfqTu5
Fr7TOnxVGSe+dgsxQfShXeupoFazwOJpuNx4w9BzKpDP3BUThofZYeQYe1iilKDVaPuiNFUEHkFG
rm27NG8cAOShyHS98LpiHrIgBo33RkeVsKRuaPotyL6SyT/x7DyvQMAkZiTbabYx02Bu8axUEFFp
J6JJJ4MHPg0p9Mzk4Wb+MSurecoX2t2rj8xAySI0/Elz777P4xCxFljxwAsN/ToLQDfiyBmSMma8
bFgYzXUUUWXQO+agbrsItfYxp/i8pPwPscMrFcI8esOROLFHfV+P1xpfIFAFumLAuf+8TiY9IMxk
pNlrRA2Mc57tXa3Uy6n96FvtRtsFC4pL5wWRJ5qzz5chY6NymVoyJCYbeGAiLq3fubYQyxMqzhnP
Unctcmc41kY97/K4ap7RGvDMkN/g5+oqCltEs4c6iVcT+c2OSfJzXSnKfcVtOBVv+dPuadtCw86y
Mli+HcI7+m4D012VmAPDLreRKO370nIYWKSM2Y4M/tLFs61pAqBdhrcN4+VD2WTJDWSATB5X3ZPF
iEJrHxmDpKdyxX4oYDjkqrbJp9PIwvly8KMGzQEGp3Doi1R/7RnN+5VRds+kVJwoQb+fgLhtFLzo
lh1OgAwdP982VBRVroQQAQknjAIRItqn6nTSd7oi1pWEk7Or5Oz4TIuiC0DA1XFgwnvicLgeMT9v
5TbtMzoTaylDyNqXR5TUDZ1Nk3FnASFiN8J1B14/Petmb1wOstZOHG1+vBzjD4YRGk/s1+88DXQh
HZte6BAP+iXU8eJ1AnZ8wIyAtclNwhPvxrfuBb8xsxZMOZRr+H6+zAQydhlFTWhfCaVqEHUVNYEE
MHsvSjUmO9AN7f0YLs5txyRq0zohe9/fi8Vv54z1A9DfQokKbohuwuebXOESH5cJM5Va2VWQyMI+
09vFfjHT9H1Ii/Fpig3z8e/X/P4Mc03KMvo1hkBd8+VLqwr+XtFVkw/CKGWCltSHCVkIUlRCik5c
6ocbqmmQXlBbcoAT9vpZ/lUKhu6sxAZDV5+hVpJgy3XDyZOtYT2Po2vLox0P3TN9hzzaGalJl9ZS
k4SUNVDxHm+2cVvHkXzE0SnueoVUJQ/HySJ3g1lr95ay4h6nxLzE/hTeqEzaCcEzC/xLetXSECDj
Wn1dSt1IfAuN4S6n1XZf1m78EsIzQJ3FOfk4DqV7sSSDE2+FQdoCFU9aXJOzMg+eReSeHdRas+zg
9+ZJkOZ65GyaNi1fZluLoWQrev2K2Zqdj5wXgwObgUKmx7Ffe4lSqMIfVSUGYKFHwwe95xGkbbe0
DNlGIGoXpK5McH2JOS58ulQ2CWIWEG6vwUx4qm3w063gKbM41gpuxtdjCaOH3iK+gRPRlD8XhSXO
p4JvpwwjUiwUHqfwcj9cjzWDxiYHPYZQX5OcAZQlJAFVFDCutgLMiRpDmGVDH1VY2QIebPXUkvnD
k43x2KCHxV/HIfNltcK3ZSoa7xOq22W5nNjQvKjWq0uUMt0L/OZsG1edFtiWNm9pibWojBGb25n1
VLvqvEe35myGVAWWqhRpe2Jt+/HDsdHD/OK07ThfGhlKMzpuaXAqarQpedRjhv5pP9h0sMidOHHO
/mFZQXXLu43Mg9nqV+dBL4sxVnSba7np4CVN05xDKVSPqEwb/rGKdyH66hNf8J9s2y+bhc5JW2fm
R51hO18WFvADcaKYfMMhdrFEgc2wwmOZWbGxrQ0xWBToYZRsAeGLx5hcro/JDWvV03qEkAHEo2E+
541km5tTGloeOPnsrSYAKGcQmDaPSLT6O5MW3OK3ndFMBPg2zhV/kzQk+nJyAzAFFlpdp9UH0mBm
hFIZeufEkvZdQMPBXgio0DbFIfyrL0v2wIsLYz8GImPJ9iGhI7WlgUs2JjAodxOtwR8M2xU/GlY0
FdDEFJlib2CtsbrztnHb/d/X2B+qSD6PAzyNMzesyC/lXavVoYt4Gt1mWWcJVSzzGY/RUXTiXP8P
T+vz7V0dXdQ+TH3wOn8d4gHRN6Dgj8AvoznZS02tehKG7OhmtstR86wSESfTL/gFpEOYfaARRwld
SxbRSzohYPDyUI8PsLAIijEqq7hVqS3ss8ag/OZQ3mkNEOt5uqFzND0mOThlsC4jyGGDSA+4XUT/
RCSJWvaRFJMFZHxpVX84+Wrgdiabw7hqlqCeoHHb8FGvsxwpsWcpACG2jqqi0U6JOXjUFnITgVKh
Y/OREVkfeUjGw3aOgat6CeSNU4PBf/rnn343VH2MItnjmWRBrdY/74FRbztpmEDaQc2sVYSA4YtV
FmLLkcQsA8pDW3ukOSduHdJAEP1lQ1ucoScufoEbtm6zwSijG0qPztiGTNnkuRJOxUs5r/CFOrNp
VLh8ermxu8at7mw7bewNO2rS/o/38P8FIKB+L+/69v29B5n3/wEnD+DF6sL/13u30j8/8TmPcAKH
6t9ogP/9P/0PH0Bo/2G0zjvosPDSRF3ddP/DBxDqf9ZGJP8aJYa2TsH/lw9g6P8hDkgH0cyg2mZz
oJf/f2l5hvYfDHiW7iK9ZaVhE/1v+ACYxL/sP6uiyEBqgep/nad+kzKRMZgSSJmhbVOb9hYmOcB9
2YHrbtPQC5eOg3EexODpvQgU0nYQXf5gm/WfqMp/D7N+JmT/kqosceZcLJt6xiBiV8iiiUWlybHY
+s00TGBg6NXTdOteomSC5g2bBDfBHDiTSzhSM15Fab9soQU9jPaAsBp1bdkVN4qmJ/sVBAPVWpBs
GLmsMtqVkNN1oc6wfQYMYrqiXThtIu7a8Qw43QrFj85aJb6fkv5dpPXq/R/lZSlwJSvlAOBJMqNh
xEbHKmmlZ8Xhq+aO+9hqLsvJhFiQPeEQOgN0GaG1b9DsFfKAPjLawJsBtQkjDo/aLYbGYlcSYB7Y
csr345JfLl0jDqGSH227Onfm5IhH2LhIEvNGzsZduYSAxGdiQGa3qrZgla5SZc43gy5DJHbdNWWj
cmagl5XtvAcCZu44fJU7FyY7KQA7uyLMceUiYZjQvUlYD32neozE0Hl34EHt2qdNM3qTrt9F0XTZ
1MT9GtUtgLNNI+t90kybdmkP4A39staxgkTnUFY2TiIJoin8Cc55WKzuGXywPAm/cgzaPgfbe7cr
QMqE+gOII7qmipp7qNR2btHei0lszTlU9v0iyovZQDeTqgpetRYXm86HGaO3DAFNbC8oSns7yMpY
HOKmdgLy4Q5lHN4V2F5LHC0kb8BFj+jFQOEBB2u0G7g3GxtxN8S5HBx/RgBFtBdls29M6wKL9Zaz
yq60myqIiA4NkHAf6yYixIKurJLqLj1J+DDcjScNApFPy6j3kNj7rWZtBf5bRnSdh+MSO3gmvVWd
TRaRvQtT+TYY2jl+U5KHOiwL2ZoIUmQ7o3H477R8pwqyU+wl3qcNsQOqPr/k6vzbHaPd7DTddpYl
IQfFg9Jl14UlrxrNCrJu+BUijwyNPMgmxPgCvLsg1xE2/Q6g8gJjrp4AnDuvTV7syFkySGUXiq9q
dFTTMUH7K6uz0Vb3ECBvpwELkm6d070/WEpGgOisKcQowM2pDT3d8vw8hKV9qRIVHdDVv9Wcki8y
VucKmu1N2Tb7bAIVGKokdCyEiyainH3oNkHRw39LBfpOI7qrywziTrUB0/dIFjZtdNG/Ngk6/SV+
M4TyMJdlc6ZHcI4G442AzZe264+RiN9slRgPZTJ/idbO36SV3BHGcJhs7Rwu9zlxCl42N3sRSQTl
WGxGM9mllnbVlvXOzqYbVzF7Elfc8yqf7uMmvYkasUkq/a4R0Q0Cr1voUX6ExUMQC8VUpfwlUiI1
w0zbOvm8s9Ql9Y3cfdQrfC+xfml04cvS8HjDtrhBtxnUYX9BR3VPy5hENYLITXzmWgo1s3RhWtfV
H7vPsc/8EcAv6BJWdyORfF2YqV4fgYtsWzlsnZJFIgM1YPZWv8/HtvQBIr45djscADCQHD896GpE
qEcVdEXBD9zyTIlSkLvKx84kmZ3r0HYRzzyiKFwzcVmQggofqCGCgAWnUZQzzZLbUBf5Faay8mC1
YMcr+atZunvMsFeDFq1w026XVVRLvdoXQYgkYje6RM0DOb3HzwyROMGJ4z6SXRs4tJoHlOAB0eT7
4khihms9uOV97NwXDmS1Wa9IvI/nQBn1GxjtLP7LcAEt0gNA95C17a53w4AItjeiM/zeiBgLwmre
Jp2b7unRCkjx1jqjZxKcXKopQeGkcBD4kFhH1J8XRVXSjEO/hxAK6twIvtER96ZdXtsmL5tcUt4S
gfZ3RmnD0Vg/mFI+J7Z5a+SLX4pir+nWtTAk3bxOBqFutmi6WtcrWpY1MGUxhdKKX/zT4VXa6TgU
PGTQNww6fhdVZDELd9f759y3Y3nj1mPLlSrTt8ziZYzJ2jGK9qZq1G2xEC0nTJbcFdsySv6pM8iT
V8sq2cNIex3NMvfkpJ+NannNUjBB+hwfrUxb7oYpfiD95tWKrHO3bN5mQ1xHRf7Ecn5oQxAMgwtZ
U3Le0+SD2so9LgCAXLI9YIrjbSbThX662OZIGzz2jtHDLq7iYUBVrs7TmdUkr4pFi4EmNtwAe8QR
2F8QGPOWD1MZDKOMN26rP5RWwUTCyvtNmNYEABvsTIRianDdRo3I3VkgZCgbDf5KmZB6iE3xvGqi
39OoPjkpmWdGsWsr2g9sbpkXufbbMg3HStZXCZ0rj5CyelsPiCZdVgZsU+VjiYl+a0XJdaLPSPGV
d/KMgWmO/QEt620/W6DfLHuPauVmtLMLZGvXRd68ECZ6KxbN9hxnuAQvjS0pkUHfTUfHwXpCMu6+
GjWCtJOx2xSTu+9JRY9lvRJuIPGluvhjp+Ka23nPwtWeZ1m9z6AR+UNIqlddy1t7hKzogPPmdWfJ
mK0R4tb0PgEC6sO08ntlOPbEwLN1ZB5eV9J+QnXTpini9Q6LjahIBJpv0J8h/ewYQhhVds2Z8Kyo
MctWGVjvRWrAcbAfLkZDZ2uMXjtSpr3BVa50I3vrhHMWu8hjII+lF1Q0cGhcotTQED7iGSLGd+kK
rxnnTQUkBn1+dZvUxZOmNz2be74f8KX7ipvVm8VqN462ougou3p5LvL8nuPSh0IaUrU0OWGX+kdR
TfBznCN9LOLma1iiOBQZbwxDoEfAyqSQ2kVSP1sK1iFiLkmgCuZsOPSmepn17i7uR3DF/WrU04h0
c7rtiMAnn23wSW5/MCPMy1q2/E4s53XWUFba2P48aapXs53uyKZ+rkLuk6Wl/Olq8uox5ZZkL50w
4qM+T8c4XaOe3IGRe70gNC92eo39L507HudSP08AdPgGLknPlRIGaVWQptKQzOwW5ouuk0LSJ+MF
qdXqZrBo02V6tysclNXGgDK+WdJ70ykOc1O+NYOl+a2bXDTRRCZ2gYKw7ZM9k4Nxq9FTBMeT/VIS
9VwQw7tjIZMbkgGdFU7SbKI1tTFW2wHXcp5uWwO7nEOMjM9c6rwpCvzRHasGbDsspQwNw+hxnBq5
XUhL3dEWF0j3BpgfPUGq4BdZF6MRXDychcwwiCNE9NqV1WVpixcNu5XXshdsu7m/ZJ07DvpwzkqO
N0UkF7ZTvtg5tytRDHK0nU7xk5l6qycXSI1CT+l7ZVtkCYFK6USEZ5dfWSjxNrnp3PdivrVk8jwu
84UokvOuS19saTPMsns+DUfMjYghN5o9aYizC6LCalYUbEg2sFra6YZEvPdal9aGdZG2ZzZfjWuI
dZPupdFcQJxWmdmNKHFIKRob/aafWJiBYV+OLS4CQ++PztTbG6kod8U47bA/Hwuhn0VkyxOtqv+p
MVwc7Wm8w6x43xnOplWcj5HAUN+aTPTPNcYQ2Iqk8ARkxuO8IN6X4bG9yQu2cB1jKgCcjE5TZeck
01csOvP4PPeRL6FXe7E7ns+ERnsspq3X16RgWuSYp3l4O85DTpGcdiyZ6QsKs3Mm+XCcmbUGixgR
+fAhOpJNCULvlm3xf9g7s+XGkSXb/st9Rxnm4RUEZ4oiJWp8gWlIYZ5nfH0vZLX1lahs0fI8t3Xb
OVV2qjIYgUDAw9332pSAI1Hl+100R3YfFU5Xfq+L7M5103U4NE6YKPO8xRpUHcaTadIbFMbFCb9w
zOIHjJzl4RE7AC4/ClY/ZT+cZLfcgfE9Ja5+bUbjTZU2lG48GC9id8JSpMDmTnutrPaqFqk0eUK/
UcKYXqduq/rK2tNVGZfzkIjLwOKZQqyDSvDQxgbi4UT4JWfFVZISDI95jBdxiIeyVuP/GLfbLs3Q
Y49syKFCs9yMmiNgIziLIneFOPog59Ya2PcHeZpmic3EPOarEqLxtt0q0zZF0j1EpgcBDGs4bA3m
WmmtEa2ZO9GskyWynwabVX2vWiiJWD2bs2jhUWPIC21F2DVH5POI9Sanjpg3aywP6xUJ5HahC2Kz
KnJLx17K19a+xnFtZQGWbw1G2znH6mbwa3Feu3FHfQTfd62/Q868HZRKtYvAeqEWNRW0awJcjBDp
zNnkDRjtFKvbRdAIMWGKOCCHhW4BMbycwYrc9IoYYXZDe5DYDY9VnMtcjbWDrzZ2M0DvEWmimYlR
9aDUyU7OQCIX6TZwTWXuZooxz/XoRcl5G9UMy0Tc5hd9aXX8WyVhIJr7UknLRSjouSOEUGGLMj60
I+akATaCaNeKgI7O8BV83bhVAYMnmgJRq+BI7BVhqWZeiY9a485cnesoTUx7xU8O9Em91FqpwP4M
9zV0IIC22ULQCjS4jNhpR8ikGKCbe5Uolvwyf4jKthCKuWhmjzJSCi5+iNQTHzBRqFkp0fPwrGP5
RdfuHa/rG5nGaz+Y7hdlQrFvKN+R30HKHP1bPX0blPiB/vZkUeLnrBJbc4Mt6JHpo25eQ8dbRNEo
PcOoSmeI0f25LskDGxELQGzN4h01sBfJJzMLew2AG9IK8i7+LTIPWndrHzh4bDp6hOpIHwQuENa8
kEJplqiBk+s7mMWPoX9MCARr/B01CJ12FaSnsU5mXEMCGxabrcC0klBcVkH7bmZz2LQztyUEUdau
Wh9ysssJTmU0Uqgrv41udOXaSkMMZ8nf2ChLnGSo1nk+bNSs2Ohin+H1qy0Cl6pO5esk0DF2lOTy
MaU/kGNa41Bs9GGuC3LAF1091uIjWU93LefqIuWSOyYK1ctmglgUD32rgcguxns6yolihiuX09vt
hn1WKeUCJO61jMYvs4yllSbrPuuOaeSSN6yD/ZhlWzTvV6T8r2pCMF9P76qsBEWq3VpRdi910qry
MTbQJHqIRnXu+8OJNIJqg644GHmArt6CWQu6MJ7H8hO6L8luKEVx2W0ew3CfVMVdiWcj8pkqQjA/
vJejuikqrqYqEZjbTdd4HwFjTu8aCBpUdxN4WyPnG5ddwMU43WBQ2dkjfkI4r/uarbjBBjagLbhv
ivzQcSC2Y3Ekze8vYdo/bhPdusry5KptpY3Yx1yuW/faL9t4TYflZuqRw7FUmWm6/4tOoV0uUuwW
k6WQc5sWtWJnNAA7DGpuevA4Ji9Fc9DyF/BckGWjFE1nu6hzYhIxxB0RoqEdSO46qfdViZk09qc3
fdOAeQ0SyCa9fzsoyN7ErqmBpw3RomhbYn1D3A+GeqKN905BkofgsSMCKEtpFVGRzhocVrN3bZSh
CKTjvgwM8LVNt2zKfAV7BTNaaya57UovIbH7WblIB0q72otRGPT59R9hDLWBTEKC00tBhWavjbis
ZMK7xC96QNthi6L5mBZjtmrq6D1zmYXZDrjfQlCwqU/MkLV2jgG+ya6DUJ7HVHh44q60MAC2eINP
tg6AO/h5lQbaRkBTEDlKn/LbkVLYVhrIH6VP91FfE+iocu0uZTULr6DOCButMsKtXivSvJdIA3SY
HjtU8cZZ1Wi3v5Op/5db/n+0F/6UV77pcHyizvmvg9Rvm6jpX/g3p6yI/5BSFtmywIqkie35Pzll
859JfYOhAo0hX62eBOkfGjZUlRIcMm9KsCqJ7f9OKgvyP/zTU/cKKWBgOlPC+S+osxQTv/SH0BoN
bVYz6VCZumxJb0/FqU/1/QxLTJqsjNs68rUKC5aYvKfnWuuCm/a9LOP/UNEFu/d1MztCYDavOnb2
KxhuDRSfqzhYCiDYa5RqX9Zt/yT3bnc7kG89aVznF01XDWstjsP7cZBOguSNdxJeIbPer6iIxA1f
zlqko28QevR8rTcs9IK/T8MIywMCQTrT63iHT7O5od2xJZsTBwqUG6FsRCcn/J9jBdM+Rvg0quBP
/dxwgtTQnrVEwt/RU0dZR4isVNcyQvhtWGjofeFzJhu96XhdygIDR6Ap+WguEuru8UyM4Y7balcJ
Dn6fwYremjyyMcuBBULLTH5MFHCyhD9Nc1/pEuD5AiuYY9JFxpKfAsoAY+ZZgTH5gWYsg4SL1DnZ
oOVrHT9G+P9pTRthIeL7BLTIqXNpU+ESvXSVYA9JUNyGquQkYt4fOuPRUpoDhwLVVPSLelF8FMqz
5gvd0eu6DSKC1zIiOYd9tZtsxyzYdG19ZyTijP7dcg5MgrOnvBV99x0wabspyu4xz9xk3eStfF2q
JkcvzYwkpA1HDvVXWezNHS24G5bq2vTVWxqUABa1zcKfLrl4WnivYahRYsjNNwj3aOQ0o38Rk/pd
16uIz5AlPfVa9RQU1rqThU1ScmX2PTe+6aQhXGpFn72nok4UUn6oo3RHC/atq4mrocVaqywX2A1E
s1Tgrwq5Uh1I4/gAQCmKuNZw8oa5ma+GxJW5aqg3ep6cykQqdqHcvWgK7qx24K4KDDRrvm8guKNx
2SZUJrcK8Fm7z4JTRf8ZNQgZjgpIDlGec7UQPzLa1wsZh2vdINEg+D35D0xCIFBE2VITEuA7zbpQ
6vC+U91h0xs6aJzSjttHUgd68y4EzW3pGY6XPhVa3ZAKaQlpaZBEOzKYUFqLHIhGL6ilTw8oHDzk
fSXVBQCehOXYyDSb1AIrQdQIqX0nFWH1Iojk16rWQyKjNN5a82W8uctcmrojyfyQfE6x9KzIWXvY
GOBHgZiO7uDCa/ZDQHFWM6wDVUTL7oZq1anVw0RkJ+C7UfDOBn9zi0GKXcQDmFE5PzbQzRZaT4EC
o/Jq2yi9MovV4AmExQKVXUNjNGGDqEM1i5lPkze7lEhllTfBTmkivLbrcSDEM3eRDtCAayXZllRc
+GB09/gPiBt4QOYsksmrKiw/oa6A64Qx8h8qn0s1yo0lDU1k3iF02X3h7lKxV1E7xzuhHul6TinJ
VwKm9YaQWuCBm8EOM+82gcS1Rmcrn4RE8470TGFzFrGUOE4NC4s2BXp16+Y9DrwHmB8YtX/UQySd
YhPUb1LoAgk3tVpLhbXy8+Ihp7ljgYESx5NCeEAqrtFNbIh61oN7nEbyn1ip1Uvs5ytztCvBB19S
ixWWtSTtSVarK7V3zYVENX3JxcZ4ndp9F4BCwOvnpI2H3rrxMJp3MaG2tTxc+Wn/SpPEMfO7ycJI
B8KMj3tW31btgGteMuGhAGbYWkKiAz+DmVmFby5LR4IajFTuam/EwCRNIif2/Xsvr95UOFqvUVqt
oM8V3ChAUhbNjGJG4KiA31j/6wAkHKH3jSBU6MfBgs3Iz656E5OFktdRtLIVHfJ2JvMMqN87UYvV
PLyuVZq62j4ELXdgOiUpnjHYc+1BOiOF7koATzPP4H949eDNdbdbGcCLVvDS7kUd6lAty08W3rw8
ccN3T/SEe5sqkfxFEtA/0OtBxq3Y9e5iN34IC3VJ9V/Bp+DJMGlcJf+ppqtcDhQXzYChPvh8Pw+K
kit3eddwqpveKwgs3l3VZ+EGHa1lyK1qNNqlGniAN2JqHl3LXXuUTOhHtSbQvB97ttL7kDfEVmxe
4qhOtqrU1K9Zr3e93cua9kZZJ1UdA4G14kgBbZakN4F6JWNhLAMpaPdZUEbIGbJMumsio5j1aigI
y0TU9jGpqX3STgaAOq3Oh75Em1oTfDqc3NbCA5ew7kot3Bo4MZjkiz0ODauK92Xa+YuOdPCMalHM
i1mJtDQB4sBHg1KDFgSrMdIGCk+q8ZB73lxNkj0aylXZeMsco4e+jVc4RKcr8m4tvdIcgXrltWuq
sPDidFKPWbGFCMNtoY91DB16E1vtQhWgfnch/B/8HbmJzkhijNsyKaRDJfQzT+9YAubQ9lQ0e1yw
6N7Lb8ZKw8ynemnHMFi4bW7QqD+4i95IKocSR+3QpNWtQqo6c9cs9HtPjLIXQYnHk2cawbzH2upK
ocZ6T7rYXw9RyvVZCbwNnvf+JpItYS/EyKwEkNhPwUDLPQlTzCAcbCndNdYOWPyAfrmpSyHdIV1N
0Rhm6asv6SP2lYrriLQBOkhMxYWZmO6BzuDYIT/vrlG+jm//FwfXw++wdgpD/3fvhftf6a+x+RV/
DYWnf+ffUJjWl38mCebk9kdjG10T/9NfIRjKPwrdWLQfEdpqJkCR/2mwwLWBxl464Gh+EEU6lOii
/u9YWPxHpyN+CpPpwJ1o2ogA/yIWlr/2V2gIkHGB0JGO09BvoByc+iE/hcIi9l6JkA2uc39NasN+
fw7sQ2Bfe/bet/eHX8u7zcfj++bfexP+k3+2W1W/Ssi/j3rW/TUmrqslbec6z4V9f8zsE7lw+5G/
ef218+x++vtfy/nTw8t+e7/fvdx93N5t34+dfel3fL0HfJv8WbO6mMg9sC4mn5GKEF9L//hpMxz+
7Zb6bEZqfe0m/T7P6SLyaXXlXq1lbZpnZj/eH+nztZ/vH++3r7+wVrIf+f/nxB7t0+v1zfr6+bT2
7PWNfVjf3Kx3+5ub3Ww/3y1v1subm830V/PNZr59vt3vZpvbzezpdj+7vd1eH2ebj+3tfnN0ttuP
C79fm0S5/78J7Nvv1896I5Fm4DvQ8Puvnq8ej5vV1fP18/bxcbk8ba8ePXu+u9nNl5vd/Obm+uZ6
cT39xM3x9ri9ne83FxoGrbNL2/nDOm+Tzahf5ZXyey1fp23DWr6+nn4dPPuUsZqjffPrFLCWRIr8
ZTb95/LX6RfLe+qn3fzAP/mQ24cn3/54edp/vD+9HH1783Jkdz0dPthdx9uP+4/3zEYczq78uC94
IR6Pu93Ty/v249a3j+8X1vc3veSn9Z3W/9P+wGpQhsLDnJzFlbO6cqb/Xtj2fL1YLGf2zJ7P+Bt7
5aycnzemIl14sFzRPw8Ml68HsdO7DjNkGx7fP7av1yjl7Vccou2bPWuV2runzf3L4WV/4UlOb9VP
kz67fded6kXmwKQFfVXoD4H47EWHwMdMKyf+Eu9/nupvtMj5cDqYAMQgtCNhGf11qlokNjHpfHSJ
eXEVdLumUlY4Pdit+lEYyRxjouexfwmgPaTtjdo+qGrC/7YRxpchuuv6k9ecIClesGz+47mLOF1T
abNEP3muooriMRWNzp9OhtNrxul3E9ivr4eX3eHl6bB/vxXt+/dLr/OZOOff1/nzoGdLMeL+Yuok
P6g9CUjWHgxjsCNp2w+3puXZZe06qbmV6uufn8C3TwxJBFRRCEWk6ZN23kI+cM8DqIa0lao9VQ4A
nshOE9RBA4zZfyOR//XLcj4WPAgUPwh5+UbK9O+f7a2y7XCzqD0TSp3RXlXdoLy0aifflGGQHP5u
Wr+Hoi+e7zNqOHQ/X/dVFiiBaLWh6cRFPd5qo1eHM8xyYi7SY3L381jTz/68h6exgHGxkDRqygQL
X8cyMG9v1BKXF7XOtGurIgdkIsW9sCn/NAoi6EnVhyMTvMWvo7TgNP2JQeZYWjMu3c4w6F0bLefn
uXzbhdNk9H8b0UVJF5WzyeRaoOCMicWZDCF14cNYe6A50VNmKVTfTYA4ObczlxJVEZmaMwG73sJU
w0b259/xx9kioaKH1YIrpJ/N1sD0R8VfxOCOMXIHtVpsyioQQX85ijlB4/HzQI2roys/i3QqjewH
qloFFUEZLCNzpJDd5f7yb0eZbLzQjijwLpDxn73YXhe2na8bvdMXmOahIpIx9KSF6OdRvr1c5Gcl
XDdIn9KWS2356/6A+oNzTYtbJ1d9a+MXkjVrarCCkhdcEv1PFmNfd/zZWGdvl2XFVkL3T+8MKJUx
HkRbbsyKql41DRVxo5rHQvKQYeJbAKj1RgoXijbH02dBDnQl6VzD434O5+NF0bnHivIiVGh+QmB0
1/8dXEqbRGnWRCfAkYFoHcu0r8vi05zbeDW+xI3gkVswMcM8hio9ais4kxetGP74EGi9RrpLaICV
2NfRQM0rYSezMEhKs0VtKo+K6Qtkx8r0wuP+9oJMj0BlYzEx0eKu8nUkBOcJdSIFFr2S6FcR0Iid
AKzwwgtyHiIbjMKrMemJqRogovw6SubiM94Xau8EZmvM9TDoFnHXynt9GGkkNims/7yJv+0sjJe4
USFSpascVcg5FCaAl8WXqhwcaVcetOvmPr0qH613dU96un4ot+H9cBj3yEE+AJVt6Hx2ugsB0Jm2
gnvb2U84mzOtNzEAdn5Cdq/cijfGtbrPPvSlt1GOHd6gB3p4hTvxALu0WFcr5Vo5qReO+vNVP/8F
Z2dwi9zcb4RicDyAsWadrkpPXcgaHeqFsfh5wc+3Ea8H7m5oqyRyDBYSg68PWAi1XKyrmiRKCxpG
MseS1HEqPl4Y5Q/DIBTgSIAxZ/BdOVtTFHMuLdT4sKp+sjap5NDvKz2aMG1sn666tJRIK238/E6R
umVfQy2xqBvgdZajDhbIbBrmVrOKx7FbNPQbSP6WAvEKFyQnEchz6TOJtjzTEjB0fYH7SC/Ka93R
E0v2H+PzfI1cYDmK7zIPUBQeDBp/Ih3z2K6fRcF7VufPfK8XNNfKf/kZY3mppoEyI7oyyQqeHcrA
c614BIbvJNlovfaRpz6DWJ9fWF2e0ef4g0GI4FQFERVyWGpnX59hSH8vicyhc9QhQWRRtkdgKP0l
qdYfByE6AJ2F8nZSlXy+k/T6AJdKpbFOq8GsW5GJe31thv/BVFgvHI4sdgt/8XUU3cJmwZDDzoni
StlphorUc2jMC6fMdDaeL5hEOkWcPDZRAk/v36eLndIxsF+0HdRfksp1F1u3lhLWV32BDjjzAqAs
pPAvkNemp/BtUJojWD/wNRxuXwd1IYfHScxWoEyWbYyyfClSWQlmYyxQe0BnFdnSiHwhdmkC/fsN
ItFjRkfbFIH/PnQ/zVeD2ZgmEKKcSFMih6Sk6wydLq/+fhTOEhX04CRFFc/SEQqSFXEsBagTCSUG
ynLNhsLseIEeIJ0fjtNup/4M3FBmLpgLfV1HIc4gcVYJYH1VVujGosewGGTv0HaDuYncwbT9qE8W
FeIH/hEaDaouq54sRDZ0dSpsJ7L9YZyc8s6YB8g0fl6EMynn73gDGqnObYD7AAKps73lIS+KGr6W
jqRUHg6PdZm+ar2UX5cBOnIEBu4Neux0NXIb5hovedWx6hPax0Q9lqn2IYR5+/knTQtytvHoKpsc
ooil+VVnR3yJ81duSlQgja5RV3S/0KmiGP4ixiDuwus7/VFfh+Jk+E0QnXoF9PN7s5abXi5Rn3Xa
wMTMw4UwVuMjvmr1PJ25eYoMXxFXfi/f5KJ4Cfr+bZ4SjSt0NZD3AlTERv+6MerSLQFrh7QcJ9Rx
EMzGfBdKo43lZefj4HBhrt/2IfucrgEFlQxHFTfar8OJiBQU/F5zZwiL61ioH3OF+oxrDM+09l5i
F347PBDfSRq8ZzrXObLOHb4EABLQwo0IUrhRz8VBaK/SZmzWel21N5URtHxguhjpkWcuft49387K
3yNPEQnLy6t3FmfGgtW0ZWVFjj4YqBmEfFc22BMgDHkurXyVZql3Ieb8FiswIiE0SAH4pWyis4UN
lKonr65zUBWlOMsHL7brER3hz/M6e3z6dF+nUxBAJUl+pNxnX5pEa/CUMsbcyaRQU3aJGcTVjZ7o
VFZ7j8h+mfl9lF/4BpxtUQalB5kdM42JpvM82kq13EvNukwcA+b8WxDX0TLhm0MrPYYfLz9P8GwZ
p7E0kcQEfTTg3/mift2fLdcCV4mkxKnrQDqi3nBPmLPkf/ewfo8iTYUSeSKmkgD5Ooo7DrWGgDtx
FKzIlqPkhy8lVvR/u27sBzCNfO8hf3OKnb3aAXR1PRtZNy1vEhpjlCp9kCGyxgtaRasL0ff5BYCk
B7Rl+LOIZCGykoT4Oiccb0B/QUpxAvCR5trIVTIhqQd8YmZiVqAeUY9qFrKaAvDeNV1J6RMt50Jr
F1oz4EQmpaCU5cAw/OekjMtXgQJ7+Mukj+QqiyHNQZsL6s6nkURWQ4fyvF5t21HGK8gLI+v4l9uA
sJuGLYOomxwVaKivkxGqpinBvJozsfb9hQl3yXal6BIc++yUwB+QUUgcoVVmNyjnIajnZQXof8Wc
0WmR3shmEzwXgtk+SYFKr7BnDalNtUw//eXceFBACsiIqVTJ/pUnf4prCug98Fh4UMqIAC+LaWFI
4PNdiGu+nRQKxy43bNiPkCyRpn5dQX2w6OERQApaViFjdqvS8OJ0XJdM1HKF8Ixfb6X9XbTNFgQq
xRcUw1tW9NvMatauHvHDcEg3FvMutKZGc3hwP6/fGaYXX1iG0fFtASOAYSKHxNepRRImOK2FTKDA
ycBOTd/bdyY9R2JbjBupM/NbOAYyqtrAW1RNjxOeWfW2JBX90kAMuRqtQXr4+Td9O7amn6RxxVDx
lJkOya8/KTFrNQDoOfmqELIFodZNvXXKhZn/cRRiVIlbE9/uc35C3w+06BaMEpZacGv6vn/oMJ3+
u7j79/JyNE6pExyMfzdNfr5nCJWJuVuJYDfHCW2LZqBZyoGU/gd7hWgHfghRJ4Z7Z8dV5GeaENM3
QkzfghjvO9nBUmb4T+bCTEhrMZB2TnQdhRb+paQA2XGl+CNTxG5eeQV+aT8//m8HCY8fy4IJcUq2
icvs18dPTFAJ9TRMXGXCUcC3hW7qsXAQWdVLco7RGlTmpZvLt8/yNKhKaEzWVGJqZys4BrWHMgQj
RZQ2jSNFvbhSMRBFxlwmp5/n933jcYBA2CeWY5bs8q/zizStAmTb+w6ZYq5hUlqku3CMo9z5eZzv
U2IvYDODbyGLyEfz6zg0uU5qDZLMEOxAEXVcOegJqwIZtw6tlpVfPw/3/bFBjSYy5S6tcck8n1Ys
lfrEMGa4rDU2WLpBGx7gOKYY2rjqMhq6aCXyaJd/O+x0WqjSVOchkS9OR/enD0A4AIAEgiDQw58W
HcqQSijo6hSy6xoKAm1JnFmh4yVJeaG8dHbR4c2etgy7EZYGn77fpflPA9M11da9iCehSP/A1s+M
ZA21JlyCixxmXjoUSyGOhH0hoWUDet5dmPf3TxL5JHqjcVKainfnFQU6Vso+huQ3M0CbtbZsjX6y
SMDU0JyXKKSfc9nEafnnxf6+dRlUxlyALxP3bmnaA5/mbLZilqi6i3yIRv650ESF3YVhf2GU7xuX
UVhfqCakZthSX0fBrS+syAu6uCO1Y7crg5RsYO3TBoNrEBvrwofg23BElLAXCcUZi9Lk2efGa3pV
a8xRmKndKC6bJLyP0SWv5AK82M/L920k9glfgd9XU3bN+UhUJKGDNTJdp26fbjCdmfpSpejYlaW3
+Hmos9viFI3JvAw8I25tBly3r2uo07yojkjIZr5slPfQvPr2qDc4vtKkGsETuOJGa9DNGNYeXFSl
HdP+bwN2Lh1TfoZUL38SrgZff0FcqSW1qhiNfsfnCAVu2tsWfdn3WWGqf3vRmcaCf0aJh/+Tz5uk
BqEJk8xE5OSHTb5pIiG7ktXg0n3xD48P7JxBplXiY8vh/XVGoPvSBNGsitGLGBVzQRWsZO6RZxWB
r3lYl/78CL8PN70FNH0h96JIeQ7J7NWSmjVfkFnY6O02jGQAwGkvXRsJdIf/YKgpWUP1f4Lrnb1x
0LpTjFVrZiYU4uC0WqE+DYWAz2bRyMKFYPrbIaIxr0+DnW1NYPcRmjl8sryu7Ra5DKugTovkwvn4
p9UjFc43ncI8r930v386qjioBnmQWyybEgMJRViXxo3nG+ZOKU2t/g/Wz+DQMvioc7P/3Wb2abAx
iKlON6yfr7jaQsXfbC4GqrCTB328MK9v575G9oAPHlBFxqIu93Veo4uGVA4ZSjKa6uiPiumMtP5u
miAesExOkwuv8R+eFtmKyWdMnlBS50YojdWWSpBV6iwLauPUJqK3sowkc37egH8cBc0PBxa5u28p
Uxxp8qwLI3UWBGp4DRRJXidNGP71RZi1I/9OKZ4sNdf7r2vX+zWWvkbMNjdgCURV6i/hOl4CFv7h
CcGKJMvD4Qub6/yyyB89gu0QAQiB3X/nCebzRkd9HxUVFUycAdoLi/eHrU5lTaRWQqGbbPjZ7TSH
XCKQ3qc/Q4A9OhPHylBplShEKNUGpcqfH9X0jf+U4OXLMpkQMBQryVlxnuMPUIRrhcdoWq+gqw/9
Gut08IVXXpeHTqlb120nehcSMlx9p1l8GRduGZfv35RE4uPzLGTdhiOQeBlD26yoTzmQ1m4F4KPe
0c6jVA7W1qBgUhnnFCXN4itRT1AZuAPew4kwhsYislJ0vAb+8TcYx8MXr1Spp9kMc0vUxpqJUxqc
l1sI5YVi61Dgq1mtl0q8IIyrczTUqn+LICrD/rius62Z0/4980x8ICbUpkYCT+jlO7lAa5RgeBgA
SMkBaDX4Ry88Awv7hV+r6pvKv3wV5epoOhHul+ALwV76joqZLhVJYArtwnez4QRqX1qX/tRhkWle
tkFuavyyBEtapwn88GVUuOFOCwaP/KECqnGGsCW8ppUF0paHteWqFLrIm9eFqL9mKsksu2lIFdt1
FWW7Ki+R6PhBIRiLoTTkwg7D0HsqXDFvcPqsmFMlhsp2QMYdbzpkAJPiqJ0oKLjlPER+C4FED90G
hJAUPTUoJGIbSUEC30WQpBvcvMPBiQY+9zYZqeBRw/ljROWkZ8NCgkz87klCFtpaV0Uny4yVYZ2m
tflQ4l5xpKNJRU4Nn+LUKlnw0CPAD7ZNjtf7LGyNFqVaRe9G7I2RZctw1caZ7NZI9cS8EA5aNYaP
nkS6CdQ3KPF5oVcmpYBQ60F3mdIIXj4Ruqux0pNiadSeixVorHQw+nsP9211zLuVIOPZB2dAhabo
6X7wNEi6/6QI2D3YZYUAYy1EJu9xQ//Dr4rerx2xMIs2VGWGlrro4RWJo7cTvK5O5kpomDDu1Fi2
I88DRlZz/0TNVAUG0ik4xq9G3mk+U47Uh7YcyhcUUtpVDLvoGWQMZMqszf0Ob2ajOKAkArQweR5L
NnyE6sZzBYS2supiYixXQ95DdjHA/2c59BIH7FACfbYC16YFoy84NRE0tXRRKbWZFzHYDBmUsq6a
PHkFeBkfrK7N3hsf8JUfN2GPzG0ctmBPk2cpR7RFJU24CwpJffNSGtBA/GUmjmEk/Yq5YbTi2g9U
AjE9aFXMu/HQotyuoN6apX4rXtfW2OnYcyjSyawH4AJZatWHqg2AqxHgQRMqpKziyghvaKuwgT58
oMeu03sCSjC9czOeVqR4ty0n/KkdLCgYpogrgFU1UI7ioe9yO8aSEL65Ae5LHkINooAkechHqI7m
LKI/PsakmqEI4gaytLCLnnpNIV4Sqf6GAanqeI8wp9h63CaDOSxm9X0w2iycGRJwv5VutQXCtV5z
ZyWxm0py08VXUQcgdSP41thsRNJJD2STRm2BxbtwVWSx/iykYV+v6V1ItyLgzsAZdKU+BqYZq6gM
a28djUUYOpQCTRzAYrGJFgLdPS2yRSKKxViN8VVltNqvWDf7G71IR902w7aU7ZIlAEOX1KXoyPIY
n4TC9O+FVlWv5a6aoEtD0iLxxp0DqlYcmM+j1Bf7JOR9tIc48aw5NctMW0DSSzat0vfgMSphsOYB
LtymA/LXCPHEcMvSDjIIQkBYWyDPKnEIa6e12ms7el1pY1bW3/MR0o1lUw1IfHpJSPuFhEkvpDo5
6dMFVLrwIA++iXFco2mnRmqBIOTKANijr8tmX41J0vNAqhT1pmx4KhwRKHi2yksvzTpUsfhKoP0R
HbOoy60BUv09qKH02Ebs109NVVUHfH+9Y5amwjNIuuJj1MOCU6OPGzJwUhI7bJwomotxVQ6zQHXT
XwEqI9DA2Rj714VINyz1pmG4DfHQkGl7Dr23vAuSj5ytNTg9QXm7kgY/be3e1y3mXbf3ct1UG08T
ZCwFqj48qUWlvxDA43WvAE7eU/2XPkCsptc4U2oY0Q9D9tIVvNR2E1XKq5Vkeb9quHXmQPai+NmP
i06kuQVug9dz7XYCpciSTR0EzZviqoin8lHoX+lV6sWFxXpfaWFmuSxdwq7V6aZeQJKTxLnbl/yZ
kicoE7zK6qIl8J726IeucKQqK7wM4tjtp+LAc5e5Ld+IRJHu09ZMGgqpAWw6WR99ZdEHPflRX+up
gqgQopZuHPnqRkmT5o1gqj51fcNm0820vRWDUH3zfYUvAoqskhc0looXT28HjsZw4mlpUiLzaU7j
gGO5wtKqFRtMl7kfu/fFKFpA1Mc04Du8rHG0OCpi7SbzDExS6uR9nIezCLrioVSr+r0F/Lnu+7p6
88vIjWdNyoNjv7F57byU6xMfNv3V8hVko2Ul9fdeq4RPeazn5QKMlZCCndKSD6Ev9WcrjuIWvExe
ov1u1DygUi60z1jLKyOCWVGf817hVEIHQryLMEb0bN/opBozxK5kdQy4Xtw5ougOXgrnjVULiKVd
Q1Uxcys4+eD1qs197PdGN8uxKMIoZnQjf6HFfc8jLUev2HT+UGi22Od4OQ0Es/Ji1L3Mt01jRH08
RhKjWkEr+wsVyTG+BlUOq9EctWGlC01zKws08809iOgA4eiwG2nlz7wCKIjrQbIDAfqsmAWzKE0/
y5bFgG4T4lVvZRy6qvlQoXpmG3i+VTpN2jIBlR5ZNN9BC6NLJR4RKX1ZzV0fjcZ7RV24dAQPWjvL
UlmYwIcdFLkulR+Koje2ajuEz2Smymuh8sY3PNjzN8GXPOySTBCsNh3vrrTkux9eFangNrM8zHHe
xoPI37tqQAgky00wLNwIiv1CDvRQRCyQR6eICq3otKWQa0QCHSSk/6LuPJbkttps+yodPYcC3gy6
B7Bpq5LlWMUJgiyy4L3H0/fKkvoXlbfM/e/sThQhiUwgkQfnfGZ/awtqJfwY+lz+UTNvN7hd1qYd
D3422XRy9auIqpjBwj4PITxm48Q67KIQSWOezbCNQuJK000I+FK+LaPrybNsZVj0WXOTCX42VlX1
ZJF/Ja7A+VK5IorbW+YvI8teNSyC7SWWNAZaE5590Jdj9GsyxRZ162oKqy8MRfFI2MlEEwlCvgZd
n/HGSCBPpIMRVgyLz+Oq89o15/1wqAZw6rOi1gKr2Wyf01ETB58eIxRDjqUBSFuRwr5KEixZdyMV
WNWdJ0RwRGdsowaFiS7XdhQSIRB2eSqme9i8CeTMsp1SfPcSYaitG4zaJMFjXLE0HuemiO7AZ7YY
uyxn1qRb1a0ebelxCOuDKbSNft3Tc1u3NQCRfGeUOTrQLBmILjBiMOV8L+R6JXjDABo/mEdxyb7E
SjzuImC1vRspoiDuRmJteacVWtb/VGOCzNGWWiHLnYIWZo53MNPUDnybdAmmwUxQANIks0IPWw0x
cuOxHpOdmjGl8hStax3OGxotTQ0AXAkXEEzZUABFlxYCP7YTdbjNiW+G/TzGYBGUnnNStBPENhDw
oNKm/oJFmHW/Fjlis0kbTWszsUWoNwohTwh83LDS26qO2uLeBFcC+0cyxCz6agzmDP3BSBhSTsu5
S0XekyFPODw1Ugb+pGZuYcqPDXxaSFOkBCiGYN0UPbb0nKMSzsVZq9kEaYVIgjiMQIEMjsugLdin
76SGH+4wrEWs74yka8cgrfpQdJcmMcZ7CXLeelJjKoD1NsrnGkHehCY/MeyoxALjlwlMDK5vUk+l
3yhCISIM72PhwZC7BBQo4uLCM9oIRxtXr7VQ3JEMK5Y/DlGXfOtr+t8FMRFpi+QY6tDHjrZE7UM1
qcXiRQPigzszUnDywTEHuFTcQlc6JqNVM+I9R6PAbgD37rEbJF6tEbZP5ivh2hLp6do5Iet6tjSl
niMuzM+XAEgaBMIpywgbyZaILrqrWixHNlcGPPLGH6H3rfs+pIbwYkElBgcG8Uz+rpdlax5hv/fj
TW3mmhL0LR70RI1dMz4wS2Gcj/+pyJevi9SP+H0YxhC218VaUrK3GyGtWqfMYyy2eiys+p9iZsL6
GHpa/VQktPgKi7i8cMpKybfVmIzrVk6xJODMkmAquLHQlLmfxHGWHqwuTjoGW1JjPEmAnuDE6erw
ZIyMMlwrUOpNW2lbcfjJIIdWeqY2jl/nVGaLNo1JZRDcbAtwqflq3dAkkkpPWSAfOgBJ1djDnHcq
g6GJQVHZKoZ3AOpUrRX9dW5nOHxSMpuxl7Yh1DNPbtbReAmhNYVXcycQ3o3LqtyH85hMTklUv/jQ
f5LoppALQ3F7eZ2FPeoARizEQhEL2xJUOJVdk47yXc+PWPoTgaTkhmFaiiCvc1XfGE00KQAA+96o
ghWYRv5l6UwJHqrW9cUxS80wOa5NiHpoEWUAgb0wrfUttfy5eRoERcv22lin/f2kVmWq2xl0vNTG
WKwFD41GP9lGQ8Y+lyiTIvj91NYvIVSIR8lYV5h/IFeMrQ61CBREJGvpZoym6MaywFDYgFbAgTSi
MuX7SACc4SR1xBTbQM17R0sWtp5VDKRRVNIERslLGjdAuGZy1tpMZraccsKzfQAEPPFf+IrbvK94
W/MlSjjprVQnyIA5krRONS/jD3zCSuuUofoLfySrVMa7lMzS3INNMLOvMzPj5j5JMZY7xFCftKuR
G1+vBFWeJoi2nUb2aeXtUHrEtGruqDGqzU0tzqz/bqpV/RQXmpG29pzOikFst0bFgzbEQv1tTZv5
F2B0TSs3Zch1bkyxZ+cqEqriXiEV4s4w2zO0jBjIXO7BGVfNyxKJShZtkt7qpJMON+9BgqlgePMg
hie1LsnVk6EMYWukzG3wwNKXiFfK8tIqNRUfTESNF3PcD4nLVzf3uZia/d5q4RraOa4Su3BOsRTM
Zm046Fqr8Sp0JZ7ijRaDFECqIb/0k4SsiwIDJ0OX1c2zNuI67kB/mU+pgZKOtyeHj1LpEMuo2FVR
7PN5qOxkIdIeSXGrNVjBp99jQhqvXoH/fOGYTdOFtqr16mFJo0rxYPDLXdAxRiHZJCD5EGCPkMuI
Rgw59toxM15WLMjGRa7qADY7ANtBgrqKqc/wjbO5gD8mTWHnLVRSzt57abY3yqRN4MFYMOoSuW48
qRnFHwrkOHlTpef3vBUbGAtmaliJT4dycRNGtu74RagiEDaEN32cU6+LtUlunbRZxmcdPO3PGQRu
7gjY/N3UfQFxg7tujkarGCzYVda+9m0K0cXQEP81c4HxZp/IyfcGX9XOb5JxNgNyyrK+agWxhn2Y
iLMY2WGeLD8No0PvSnQS6lBgdS37rq2FBj8vnPAVnQdL9DQxHW+pkDSSB460vc1NZVXdQl4TXDik
enhYYSQgup0Q97oTArqn1rSMyNEntQWxn2RdY0tKLb40c7moIL7oWTjLJPbrBuQjZVd8d+tf/HC5
YS+Y740Oo2bRNxOoKYUBtZ1AJVtq+gjFSK4dQ+45PCOrLr/h5JEpfj0KSwg8fhSe8FVMgfNmVSZJ
m14bZMlblIgoJCVJHJyuKyXodPMo8YjnTqWCXVb1D0NJK/DWQgjceJiLX52cdOSw1fAoTTEk8YR8
nRtWznTFmJThnjm+KbPNjmKo2+GLDL0FKsidiONIbPe460HSW8aXs5FijsVAttaBhV36z1aJytjJ
WTvXSjijYNSJjKlemn2W2RQjh/2iatJP3NQHYMC4Vt1JE8KyGbon8UVDuW+TD6K1OtpQAGSS8yku
Xfjw4Ir6zKhIVtvkseypIZHvEPTDgxTXkiheXSovbq3xCXKR1AALt4g3VAiNmTkyVZHLxn5VWqUG
ORqliR0pErUzNpaeBLiwqqdZltrKgchW0zxJcvgegtJD88lwd1rddsLz05Zmolr4PpEps89OGsXM
dplAeZvQF51kXcKf89Cwn4+hihVmFqeQry3cvE4EQ0SzuRnOK9wQsfvVJDNXViu8wp0EHwZ4cUmL
aqHvpSgDpDEJpq0XSap7bR0mL0IxyJqjman2OGdW0rlhMTS87NkwCe5QSRSIm2Zs46txxIjMC9nS
pmNi5jm7T2FiOZe1tUzcldX1gVixwUynGE3JOfssf1WVhk6ssQBmdxI2PZLMfmhgdjHUZZ6rS8av
aAinGKwl2evGwhlI2atty2hbElXd92XtZmqNYy2BbVQxmHXKXul6O6O5NjGgMsFGj6m0UJHR1Py2
FvOluBKE2MwA51rJNxYjqFyTI1dydZKiQInrdNiOjd4LHsbkUcnGQQyBPlWKZNcAcxhBaa/q1QtD
M2z9oQNNZdNULDU3AujYwYNsypgjzhjZikqLksUwt1VMBFtJVxYwTojgUd+qNqPu+QwsVlJLTxDa
pHcNq9cx4sjUuN0IYalaWxiC2q8h6QUy95hClWuZUXQz9fJ8axXFjjJUgw1yW6FpbIBbMiZqtfmZ
ZaktsiuOUtF6NbDmxZWHCiNauVGx0wBWq4veqC3JSwGpNHHmGffcbX72xtRdspVxvm3DDMj9iBSO
slGnGFehSQbjIAsUf5lFmJPnEy7u60Kcu0BZ+3CwDbIvye0VebzpB0O55/VoQTbTJT5kbSVpdiHk
wxVjrdQxBJhGNLgE0avwrYhcaUp4fah63afy2aYzSU3xKWReKfGsaqEkBOc0q+HQpHkObmfmb89p
adATWVMq4VJlaLPdxokouGYeUtqlWiLctmkBH90QK/FZCiFeQ7Cc23i7Tn0+BwndD9OWcVu6nkuq
AEeavuJAxjAs4A7k0dqnKzPa+2IiIHdIfkXAQz22dM5SVuxVkdmZ9ybGvxx/xFOJu6LY66MbGhsQ
XluyjavEIPp3DVWgUhQu1XMtGMCbir7JX6ymWe80ulSrPWCeAdi/SfJDgoEbuit4WIzaa/EjFT0G
m+G4lRsjNLWEA42HTE1p6a7P1EtMRcqFAEmc42zf9nljebC0CXu12dixc66PECUxXV2jmlFpYrxp
DCip4v0xKwOQodnC9EMXpjb+Ux/3b3Egrz9yD2J+/bmqlzaJ4v6/r8dfLeKgX/+BzVD3H/4ASbFP
qvL/A8chGRnI+zAc+1eZlP9gQvLH/0JC/mFy2KjMXGG1BsDmrCD802ZI/MMwGGaBgUNGpTFZdtZ3
lxXY3P/6T0n+Qzm7laJShRyA/ItW6F8YHP0PWaFTfXbAPMslgNj8OxScP0eX/+7+IWChQGaQ5SG7
p9NJ8PjP1q28ZOFoMmLOaDaWEMGotZC3CDQaqfTXRdb9bh6mBou4tdEpqOCBQtcjnKpfk7CyA2VT
Nz+rWLcvdowwznCVuq0GWpjsK3DSQG04uZCWhKKUtWKnWRtZ81qTA5TMnRXqyqUp3YEj169iBW8g
D2vlNXfq3GzkfUvdMLanYcjKYzYhu6HOVtHQECc+crPCsqwcbYL8ZRtaPlX7SquSmU2RzHtLQCbH
GD8IBP9Qn7PCGfUoEx2DQ4ENhkzgqxzjD8JeU+jmrpum2aJICJ7RnkhP4X/Xo89sEdrkWeLm7XBW
lz1R+gjMRtYR8kppkgDSSNKbIdUWnVko2HvO0MjEkJE0pzGlAbW5U0t68HajtuF9GHfUi1vqvBI8
Pk1tbblru1sURbXgLHDUOKJpD4TA4qrpe9K0tCCaUGoVbxbFEkbhuuaKm6id9KLIaouDHo6+isve
mDdBLBRq5c1ww1C/D8NsXhflCBZd0igK21NIOOR3tdH8wA3CmHFj7kA9AyZLCYnroX7o8dipgnmQ
xBoe4BipnraOkO9VGQZ+ZGkx8HF1hCYbTWYpO0a+hIsnt10nB7K5ZBTjBVUyfGsOjW9pMxAbpPLw
ayQZyfdamzb9NUaGaefMcpsP/AxavmxRfxsMto/F0PvKOhH2l1im0b401QWvgSE2GFYeTEUPSnMI
X3AzmuVg5ok+LnQmNdjEcfGtgiND2giRojTtWmyM+R6PZJq+XWooSdDLfcpMTWL0mZ8lXYhlxJi0
FGHVsTixf+JKH1dW+sRiP7uJZJpOLIe5uGYbXa98q5ba+J7SjdICTs/mRMsLMKnc6xw+qWWSwYbM
7AAGNfGNdyn/6wdz1Gpw7RAde5u5MwKk0FRBf1ikygZkw+iMoePkDK+1Qeufuy7Kb6GwirclD8jg
s8f4Xkun4XagTWv55Ligf6uC2ptNKdv8mY6d+jWdKlILuTVCAtB6iX+I0oAoMhpD0bGGiIq3Mo6z
7FiE6Y9MQCiPWQMyFU4efb2jUM/KppeS8GWK8pg6ch79ZORCvqHfI3/vRyXM7An+348e+cNLktft
kzyMza5LWhWSvl4+icrSNRslHSOJ1yaG5VppjZx6IBjmnajT5Ioc5viLxlbxHzRdrDPhM6q8kBNB
VpU8GRVVLV8OZ9wuklaOa5eWfwHQaByJ24WpYGjTEJmvc8Iu5a+ajCovdqRTy3MktE6MiFsphkRR
3jhIehRwFpqUn5K2VEZ3wrYctz2ayz+q2BwfFTOhEsLechvjpY4mP27pzYfmMvzCpIXfupeYdYlQ
Npz4eXGO6aR+W8R1+6NNofG78KyYNSGVjJw2SSeJtaFgUE7MLliElYb2K1qUvnRj/FiAfdez1dnU
1KVvvVL1+17uQDbGmYqNTGxGocENR5jHZlS0E2cyhuEuEfsidHShU8BhErwgYKTKZLlSmupU82OT
Sp8q9P1ybXKmF6uPVLylnksxL4ZDz5hacirxaQ4ouWXXnagnBGp5tzT+FHftj/PwGf4sjBOpLvqA
rPXXKCqO1iCo+qGL+PBWrVuY0zoWMTcgXSvJ1xZprAO9ioVhqzQr2yONNEnxcDCQaYkPeZXNHt1E
IIuYbZh+O8opeUEk6feFhFMzt8X4dHMPfpMCKaCieCskSTwf6ZJYcVDToI2DIlxa6WstyNLyvFDk
fiJREGtPztneNpaqVieC8LK1M7PoDKfqhXAFyJoP13FN64zCxUj+E06CvtilICMw0ayx/x4h7yu9
VWsAu9KaoabHAR6LXjRl9X2C+utbRK/sQc718MRS52UJqUW8TMYSX3HmJrmDkw52WHI8an8Kbv6t
iOmYPDNGW730l5HPP6Olj+Kq8/X+FVh1//36QSDozj6I//gXj0S1X74Mv9rlBsFE3v8vMu/8J/9v
/+dftOu7pf71X//5DHKnP39aROj2j6DnDPl6P0i6+57Azv4//sKfYZIky3+QPIkaA64MdEi4J/4V
JiFY+sNC1mghP1WYXTzDOP6KkmT9D6hW1llDB8cPPBAB1F9REh6ODOdZaJ1NaNfKGTH4v1/89Gf0
wzN7l60k/VMixeJTEdqeA65/BkfsbXgSzaJ0qA/S9XwwT8VGRihi6/v+XvhEWPxP+de/rvGK7P5N
4ogf0jmqj6SD/mW4ih/syReefnvOf32d32F80vk2/47x/v5ons/vUk3DyhJBWPlo5WDchIfxa3Wo
fPFH9PIZVAOk4zuXOH+r3+5+mjQDf8FOPLSQaU89XnQeWn38AYe29XpD6yu3sNp5l0/ChgO22w4L
vbipE2c/l4eYQx70azHMBjs+XZssrxsbpZfhNuBRXLlDhUkCrG3w49AdDfKOa46MJuLLY3qTKnd4
wKTIACcJyZiVigE8ffj6pK+eXoNdHtru7DEXo0dsdfOrKeWaL/dm9CyJffUyWZnuGLWmbspmKFwh
ocYwivgLYEB1djXGzwgzoboNdKM4lhSiyBpvKLVuemusPchYuoPLZLwpzcxkuxeaLSI/PIXnIj+J
ufjcm2DRAZUP6a2cNJpvDpZ5G7WKGowDriV9M9ERqQaI3ilWXgVKMQe1aPXYUAXed21bB3KFRYpG
0+Qq7HLBZRaiCrpMxgdnEmjfm4k79p10HLGXuFtayoJQY6d9brX1gZYqBSba0k60UFoO056B8aIw
n41sqFyqJCKBUDM5OE+jkKGwESSK1uxx7Z2QfRHPWwr+vUXK+V4pbe3loaRsKXo8FVBwj6mM93Yp
ofT6ZK2eZbZvrdWLPCQVhjEEh0O3VjoIWHMa+3bdxIjpZmY3BWOv61+mZGtatC0+mx44vwZvXfJC
nG2FpRZXQs6AMkp6BvFG2QEYnaKUqGnzyo0chPjSeTTUu09kze9d8axw/e1tGZgbGCg7SAe+4EZ3
Rfjkgexmn020v44AvPWNLrTZxmJEzM3y+e0AFdnWj3hl4cjK1xGGHT6v6U1c7lUAkSHJxGhTj0Fi
k+xKwV7Hm49/yNdhkrfu4UJHbelmoyGnXA9UOjwr6u4mWINrB8i7SY+qmnhlYV3R8BPPVm9uZhhP
TFinFFbXaoeFibMW55KNPUlfYynELyc6J5CxsxrV0yTUe3aUT3S3/5w3+nt3vFD3Gj0dELXs1kPe
gLoZv2BzaUPMwokp6fbaz+GzSTj5nVPkcjpFp5erx3K0HtIxaNu7kZQBm9Z1sB+Nye50H4d04ht8
5fbGbqIvKjgyXMR7Qzj1w6Ytbuvs9PFv887y0y9GUrueub91EZaDGlSmO0wuPm56/QOXa8+ath9f
43xiv/VW6ReHDjNlliTlZ6sCu3ez/fXoC4fFSV3tKjuOW83HdsLBlcCtHMyXPLqttujPzhVoicD6
0vi3uEBtF++2dcyrXe7J9rD/7KSV/qnr/tcvrl8cVlRRS4zEuDXJDETRsyxb0o/FUDpT51YvCihV
3SmnHW1SG/+d5sfHT+S9KEK/eOvnpSrHVUvXQ5QgYEJka3ez5VVYX0LMr+5Le1n3upl+Ap98HVR7
4wXULzaBDiOtHlUGL2AQbahHQxXGUpF9BlS7/9mzfG+ruZT8j5GWxyY+ggc9CANQYtv20DmVU2/C
W+u+3Iw70ydz8+Ij2pJt+slk2QWo5u9f8HLLRt8KNrpfcTDDYFn7nuDUrFBP8idigvhqmpCSanex
RSeutQcxcwf47dhKyJ+s7lcqwlsP92J30w2C4nCs1gM6EKcf8geGB64Ac/mmBk5MTJ3U2FJSbqtv
XWTB/cwptKh+rp39QnTdTaPcS/hdtGkrpv13/NowAtIMr8j2WfnEEJtrWosvzuuhXr6tlOwJfV1q
eD42S74y9tgGbs1hK6SHrroxMdY1ICPk+wbnKgyIhfqhE6lG8QopXxLtK3Z3+MM+THSURPMLXXwM
kicvS1AuytGNRP0YZpcADWRJno0ld7pwG66PgxngdbuX8uqE7cJu6dN9LIT+BBxFaYIe2aqpIC+J
T5Hab2eoVXiw+FKyjbpjX+qbWUO8Od0Q7kzzcdLRnGGpSmGOHwoRkIYhyCx97a3h2zxyknfT6im9
doUa5jmWhmNTr58Mcby37V7OrllQR/phZds1g2SvoTo45nuMHvZD4pQnGpve+t18Fg/zvf61P063
8qHbfPLCv7PPaBdvYDJQzy9irhwJJ5ku8mSXtAnbbZh7+kN1NjuLvLXYnZ/U0hxF5dssf/n40q9Q
iDfW5+WwsGT0Fmrkdj2gyT2uzJGsoupZOYcavhRBa46nNdW21lTZ6vhQQsxCfGaTd9P4C1R4v13z
2Fk367wv2+5bnDHUmKzebNxp5zmMNPTpmPsprc8Ve75uCBoRh8eIAhALko7TrI5B3dA3bVFvTaNn
oipg/OjInrtL8a9ET+hIeeIZ2RUifincRQifw+ypnQ+ifh0OXq3cxhMTD9VmURtPj4fDIBOwynZN
b/fjR/Tedqxc7CFJE8bj2AjSgSpsfzffGpvxq/BL5zA4ZgKnzieXOe/ub/wSl/TlWAAKho5YOkQP
yJFv1u30Mh+MjX4rPld3QtD56wPyuV8fX005h8lvXe0imIlRCSJW42pyIPDjMYVha8/IsvvYW6PN
gM3rdBKuxu2c2ha9Zs1eN+PN6KDpSKhmPkjbLH9SKrz8XPF0Ngv1KTdP0ZU5nfDCq/rPnv07EYhy
kVAXQygKihpKh2m3ULZngqcDQRtFj9PgKRL/QXkexlOildtK3+fD2STjNGxrDEEKv/qMdvbOs5Iv
wiBpYgQpkXlW8RiIlqvOX+Ryo91qkAsHjWjsOjnMDfp3DxM6J/ssCnhnU7icXhNNYQY8wtE1dBVj
rWMwSy7KPRojPO7iKBVPfbbhBbUtfWe2NS0N1DnSeajmE4zaezdw8ezDCVOcLudo6XT8Uc4s24OC
b+THC1B+Z7lrFw81I+zDPa+RD0nbiN/ofqwbaqHMSY0lDquoJnxjZISzksTEwaVZ3hkQl3e5lFl8
20mxM3XF6zRnrzRXmglSiA91Fw6QUFUL08NoGmz0DRgDjVXmr5Y+eFMvdTdMjSLLoX7dPyM6Zpbn
46/z3re5CGJXlERmH/GsiJOXcWMSq8HVRnH1/PHnvxfIXELHsEhlgqdln15205Xl08fyBEdwWo4l
yXsRfiZ+vCs/i5reWfDaxY63JLWEx1m+HOIoGKTwG71FTyy+kPKHKEumm9LS7LF3KWir7b5Kr1vl
//Exyv/Md5MYYVO+EHA3ZYB5cs74RyVct7h0fvwYXzfTN7a919nG3xLq80hVDvZrORRe8030zKfn
bju5W8nWH/xiZ+xTH62ZzUzIprRPot06svssOX2A2dOP7AfB4s+Pb+R173jrRi5eLn2se0tEVnfI
pKM6PS9YIFebxjaSb8VD92VMfD1Ari9LNuq1ALO00U/u0qMgBi3lL5Epflt6KZ7GaNOhgdgNn2x1
r75+b9zW2Z/l94LDGLURUxXpckgl5Erpt8x86FO/WMdgfcmy1pkiZgqaZ+WqmQKt3q0DRmOBjFwz
tKgdbbvZ1brdGnuLcUwYjtM+y1HOj+Wt+7p4vxoEkumQ8rutPvuB8H3wR48uy1eGQD6J1N/96hfJ
nmzp61qgBD3Eh87rD9NNd2wC4t1yn7rlxjrqj80p3ZRe7Qy2HCD4dBU78qXTJwvifJm3vuFF0kfd
mjbSwg6y5F/pdqDkQfCDsotJbCba5GAtBUIhV4l1+LuY7D3nGzoSKyBzmsBbXKm75guubDjoMPpr
dz9MPL+Xw/BJiPpevHA5xa/RPClmU1sOYYg0UTj2173WX63LHqn2ON4D0EDdqSApj3FlZcQgwNRe
o8dfB2JypSCVhXeW+XP5UFYbTdl1ukuj0M5LcZvjPqDtpiJzEgYQy6sYCZSKj/XHz/W9N/6SyFQa
2OdBS1sOrT+7ppc6bF0uvVrXsFeXPcztbN0R7NDFSM6JtqgDt7obZFtgsE69IyW1eyf/pGgpv/cj
X2ysiNS1BSQd0XYS71sdcpf5VKxbwfiS4Kw24WOrXLWVhagz9eqCcYT20HQJPs8ySuwVv5/ej9Jv
68DpshCC0HeMmZpFCzFNo7vCxBYQO4xC+8l2Kb13vxf7cSYYlTG159eO2MMh05SozkTu+qO5wqW+
YhbEpZJdXonGfZTSX0Wi9AlQ671exGu56LedmsZdPsnIwQ/KdXhfu8N3abM84QNfXn0GSn21UXjr
lbvYg8PWmJgp4hLoKKKr5EHxm5va7XZlsGxqt93iDv89P0l73e4fhKN+qoLkHoe/B1jndnxFqOdO
fnQkU99Wt+Zn6/WdR35JiI0V/M1mnZuq5o3eBGWzq0JHsnxaFbVbE1uTXXmL8CKfRJ/5JhC/SeRi
wqgFquS1x3T0rfFFlE8TlFDVS6wv5mw3xa6ufQUhikSQbvfxBqUBc5rr08cv2YWDzL/KLMrF9qwU
lMZHjZtGyeMz0BJIPnUDb7iPvK+cosEcqL7oS7tu/1kC81496dxL/P2kMlphjtqRS6ZbbNLnQ7XP
g9kft4rbHRPVpryDatgxdtF2OUlePjvFj4+/7PkofGPVXAKr6R/jSHO+sL7TDhTi3NlLN+vR+CTq
fm/hv67W3xY+rLJKrM7pZkcs37q6Y93UD0rhSl56TNyPv8Ory8tbX+Ic+f12kb60FgvYNTntrVDB
YrCHK4xLHau19UfRrbbRKbv+7Ox4LaC8cbFz2/X3i9U5Br1pG8kH0boaMsoCDqN9KALoGc0CnXa2
umNd2f3gyyzaa6s9CtVp0u2GsOJBnm6ZiqbvwHxQ+TDUvvxllhwiDoT+BmoFQWBewU+YLU+f4E7g
m4MeSNFOK4U8azN3mxkvUx3DctoHv4YQIRLrcnrQFLcYTlFP7+w6uqkarFSddv1k33z9Zm9944vF
iduOoBczjxcAt1fsGJX0qiD3a790zYAZL1e345tl2+9Vtzn0TnzsA3GvnZbgW+7V9x//xq/1ibdu
4iKi0EdQUzF2rgetcZnImx4XYdsW/hIMLwj6gXFTd/NmzW5uzdGxnr5TWjGv23uOGiRPsj0+pPZ6
Vee2SDqFk+MBv2UmaqPs7uP7e6+6/mr89NsaTGjIG4nCQ6LMzQAPhqpT+9DZwpHh69WTtyhT+z1Z
Ifoq3fv4mu/+MBfrvliRiGkS15yHIPaXZXAKmAx+aoBpJPhHaM9UiX67mvdZwHW1+Svl8NqZUJs7
8mbaVgoH8pdKv2bYTr8qPysTvxelvDbHfnsW55ahkYncl0Y3o7Lj4EHyKcN4oys7TFY4uKB6q/2L
Uawv+Lp66NaCxuvd+9mrA8nptrF9+/ETet2y31o1F0d+UeeNOJzLUKjTho3MhuCsO7lwq9KGjmJu
caNmOsoJH7qv2ZW6YVbHssHvMjUpXkfMyG3QGjE0so96b75dPP22+FK8hFe6cKrTr0oneZ+dlK/4
xLfu9KKExZylmFnnjTIOf9QmWIYjlYPEgUDTo5faYbeT73rhNg5yjoPEjo/CGnxq0XReMG9d/CJ2
EJU6HOfziYf80yuusl3lbLUvnuzm3q3xWUpyfuZvXOQSCQuKss3U82ptWQyMn3pDsG5qLwugWnmh
ax3bq+SkPrZOfowDPTCdxP94Fbz3bl4iKwtllMzQ5MpmoLirG20MP6ErpOxYD9eZW+5iT3M/vtZ7
DeDX4PO3ta8ickjLc6SXXPVbdae5+V19wNGd8obgFHe4YAeqzUF+yrbRXe0Ie8s1Prn2O2f5a7Xl
t0vLkzigFDp/zS+Si/mheh3a+ecr9J2s9fXp/v7xUauPSP6IYX2Qm94vIxg9KxC2nz269+LzSxO3
SRaHvDsvkN5v7PPJ0gW6a94x92yLruTEpDmC/zP+bPd8p8olXaQvUdgtZqtyOdkxA313d7M6Jd3C
G5V/rK7kX2eOfo0LtS27hdt5D5EbOuYnF38nLn7tXv72LFM8vVar5doASLzCISb3Piu9v4Zub71n
FztJD8nN1M+/U++3NDqC1Tcp/DCP47VbpjZvcrdzgC57KIo2ii/ZyJU4yU8giL7LbuXDk7jWjvOe
vjRJuyt+sjhfQ/63butij8HkeO3TP6MI0QPYchgeRnvcSTbdvm2yKezUUwNGcjOve2DAzp5fqkN4
PfjFYfb6YEP9ZctoUiD7C4t62sRbJqo+2Zre23wv6fn/w9l37cbKdFE+ERI53JKh6eh2O9wg28cm
5yI+/SysGcnmN83ou7XOoZqiateuvVcoKwiCgJvHAOc2eVB7tXitPFYao4MQ6jR6oPWOdK5O5T7e
kMFbq4DSiywyoQYqA7sd2LpgUmnpGFPupAKNaYUN4Eh60LwxSC8B29cSQ+aBWNr4DKuvukjmpC5I
wSySGW/6oJ5BzkGmCqWff8gW3qDlwx/LDB6K6uhwD73Dv1dP98Pi6rCL9A2CsyWp5/et9ewyfkGa
B6E/nFcdowGjhh0GTC0gOfXWBAt/nzb0/PefOwxaCDUP4TdvQtfp0+ce2uqcoA+YqmcB+h16ibqv
SmrYRunKdeMl18bkf4/Jdimw2rDp88azckSemjVm+K+D6pLasqh2qNxrjVQ/kS6juI+ijWri2qCL
MNZTYP8PjQBU1fDKCDcFZIAUDmIbrzQHjT92Lb1IoAh0sqV6BgMLjJqJKrsPLqWZ7PkH+rnGBrnd
H2Ze9X+NsghZw9DXhZiKyD/GFPpPA5WoVUg/l4RuNHABraL0cUUa4o3h1to1S7FBX4IAPsD1jFfd
pFaNDu0B4kD7+Jjg3NHba2033uRGDmSpvhqbtUsXWntWq5PHEDeb+6+8EgEgyf97sXBRPE1Ui8XS
fwm6v8e1n3uOTzFobBZ03sovzi0v9SE8i5f/OOAi5CiDkIpQUsEN5aB8KP617VUMBCpmr6jCJ/vE
PkStHkJ07R/E63Tm5f6wKwmRsHTCDHMpnSJ4LXjH7qG4kHmOm8f0COMyZ/pS3OAhtzosrF1hJJMq
olxVHcvHwr4/+t+bA5Do35NMfIZv/RReTGA8aX13Catb2wgbm2OlagPi6O+nwyWiIkOBZSRarEuc
yCg0oJvmOwaqr+Hb2xttT8ZkzMfVlgo7/3cW9u0e/zOupTnYlN2AN8JcemHs8cCJ+mqGgl+wY0/Z
awXKrYMD60g/+U+SS2QtL2+RI1z63u5yFYgb6OrgBgw69X744m5po5au/F4Kev8kEnyH8JxtLPG1
yV9EpiKegmGEoKkHAIqRXKONs+TvNBcGq79nHZx0BbJkeKwoPPulmUqvA7kEL/RM+dWY0bq/clZ6
WoKyiEmBBFXm/jvyfUQX9sA4nMkKauyA2+4b+ZVjVfEq7OUjdPoeRR2cmbmeGR6quQ5B9oVJodEV
b9WP59P5fwMkrEd/v/OkUOEs/IaTxQB0Fusr1GgNvoKWr4r6J6c1x9CIzGpj16yAh0DO/D0cNUZQ
Si8xnKRGRoTr2WSGpghwvqifSpXTOgNACl10Ox1TsQ82cpOVtgzsM34Pm44NT0kjvmzrzhU0VmVp
O4q05BB2arRTLt2utZgd+8JeIQh0onT+XH80u/C1PCM3xJ1YNAXBpJ+Jm+3r42D4Oz7Y2Oor879U
ieWbTiSw1sExSJ5TGek6YD+wfAS9n0aLYssFV1wbZhGuWgXUy5hmGC8VAZELwf+Gvte+oSIjkT58
EQKbsbynB0cAcp1QlREDySwTVAuKl7p7ICwFwcVMlWckS2tDK89BoVIjybuUgZbVpYDzE40hB5Dw
SfxYohwSyc2ZApgJYp3aFL7ztJkJARSyQAka8lavRsFkhN6OZVPhX7rE6HPZ8Wn2LUU3LO1AArDj
4KZIqggQL6CHw/hax9eacX2RvuU9Y4WJqE4tVB4U1k0Y34rTp6Q6JiBtcTSuGiL03fgOZX8h0u5v
2+/b2x87RV7E5FIMQQXsG6TyHzyvlqVOvYOfWD8Ql22t7IP2tak3iqeN0dY+2CLjy9oUmqvUhLSW
eh9qPaUGA3gDFaY+atoYQ34SB7vZpyCfoeFTOS2VqihMpmh4x6x5/zfMa+OvF15EWRoK5ELh4ye0
EEoZEpwJJgTMbVLlGwOs9ENAgfy9LaGrl4FLhymtzU4fjcSOkQESu3uHuJvzEV/mgl1qsTvqCvzK
/ZdaKdkI8iL68lkf1nnQIqu1RqM5DDtmFz8ELkynXdEkFrgi4y637g+2Gu4W0TUNU4hHSWBf9Ox4
FUbf4YLhOk6R2Y+CrsRzZT0+VCFvMSBPQ8vMGEA7Zbh/IyRvOcLZZQ/Ju9lWrn7lAQ6NRPTQQF/Z
+HUrx+iSIpXlfMW3I4daAZKLPfci2dxDd4xR29W57FUsPAlFX80PvQLQesFoHwDJZcwMJjOPPuDm
gFT1arax4Od1/cdiA/3+162qysElb2Ej6snjWy1fwSbd2Lcrh7o0b7Af17UI7tnxAJlErxo1n3Fr
VKSZ/NYJTqM8ClFhQOLj/nTOv/SvN1iE2CxGGZKA5+2BzAuzdFqFAJgRSzvQz6003DfD1/1x1gKR
tAhEE6GgZF1gUaEpdSzeoL75GJwlI32Tn6db95psfJGFv/X/61bCyO73zAGB3VSZgJnjreZQe6kD
dSAd6v2agmNaBCAAV4pOFVV6Vz6mNhCOT1vn9domXfo7dGjtZkyIoesTx0NGRZ0LO8GrdMntwWU/
uDeZqD6/jX9f+3aLQMTU0RAL86v2GnXEFdGY9MGG3SjKNKNZWpH+Ak94bTC2Gotr4y2CkAJx0B5S
76h4oo+hqFe4zntbbKWVzqiw5MXwMtUKKY2HE5Skx0MA2kVsDwak9zbSqXnr/LHSl3yXsOgYULmw
ANP0lev/CefKgfBv2G3UHdai5pLqEvEF6YM5RHdm4Q42dA/dyo312ATSdtftiFHo/VG2QW5yeUBY
d/GWCdo3XvavN1sEC6FrehLDR8nDV3lOTSgSCCxEVq0EvkyCPZU2xUB/WU1tioKYxCVPjaZUg5eg
V4PWGHecAVpkRYCLGCFUAN1IPTpyp41tv3IcL+kuUh9Xpd9j1iuAvU1RQ770L0pU6gLa1045s3q3
76xMr8nGV16pmkNU4Pf+r+qyliFbjQvhbfKSVyguRsALSPvJ8h/Q71QcdIvEA7Gil2wrIVi5gy7Z
LyMSdYijYcjK8M/w4MXXjtBNAeHhPwY1cZHUVJCMT3wWI6QOKnb9GXIELveEVqqeeGDW2qUNVxJN
cNO3HJdr2pKum7XgtZdbBBkJckZ9NedTAgdVpmthQaksF9RyN8RuuPu/EkKr5OqVg/R/8NAJ1DyU
ClWRBCoVYwnZ/t6+vwLXKgTiIpuJJwqaHxFuUZBAjCFkqyUQnNXqo8+9ZKNVQ7m10NvOgJSAQFAB
fQj4i8KckeJLj11/ZW1/l6eH9gh6Ystp8Zkh1sQbwVfzGUZIhiDOZKKH7MaoddiQo6Lrh/u/ey0g
LjHUfOAH4zhH28pAiUgNrNhkHSAWLfnyH0eY4/yPJCOLubKslHyuBn34mc5zpZr1ENEtoNwOEckW
GJvbNqd3Jf4uQc6QWU8TuejxHUAANbpn6Yg70IU4uZk40zm8+Q/kADhc+VZs7MuV42pJ+RmFLhlF
Op6LBJXL5KpgCMASfW4WEOdj74+wuyT28FQ3MSNOFXD1saSeQrSKyj2tI6ip/za+0NqczdvlxxeK
/YjPeQqRHRprJbZ6bMyKQykUcHDhLFFiUzz2Qa5w93ZxOpv8qR4TAGfseqPQsjb+Iu7QXcLTMN1C
T1BQ+6/0oXOh+95t9SRWzgZhEVqYgB5DmInQ3nQcjv4bLBgKLT2Jj/0lcPteZSxIcYD8Gk+a+H5/
QlfSamGRwfhiMNByghG7VlNQUkEq6BYOibTitIWyXrmeCMtwA1UBaMViynDffU93Ia/e/+krk7UE
b8tQCc/8Gs+FiKhKukbtqEMIoaNk6+BcG2ARDUpaKZUSgpNwAkT9NL/K5wBlD085d5rvMS5l5UZ2
pK7+FiVqJeTz85r7sbabNmDhWK/QXioUsOM4V1yl96JBxEMUQnNAnwDwYkCWPBTXULjm7fn+PK4s
aX5+/R/DMuzURcI8j2jbP2LD7KvNi/MKmQwybr+fTcE7NoPLNI2WwniLT8WNQ1+PG7XpLTlu3X/X
Epwl5jmtFfio5ymQMQ5vgBi+g5q8k7gsLFsq1F3hBBPuqiPOTzlQUWm6P2srsZRfBAKoeEwtTWPW
iIOGRfHIWKndwlBn4/FrH4X9PXGj38UD3SO/kSCj9EALGhgH/HsrbTx+7fK5xBs3VNcMYjLOncix
VhloXPYQAVOBNlGn6eKbFfzNGb0lG5X+FQSm8J2L/FhkhTBVVQIJE0+i9sy7sIeXEHwdAic8+xno
dCgfeoBgboy2EnGWoOIRfgJQeMU5NF//wCW073/ylW+yhP3K0PisGcpHdBahjzbeqBJSbDdB0BRl
Aw3LrZygS5gvdOZrqP5KOF7cEhg4OOO4kUuu+UnaAWXsCmeYkBwb4EEKtdRo4PVFM9JDgESAyb1B
8duArJWzhUFZ6YIKS+wv2jNyr8RzuR1YkNykXdZKUNHzr+Wu9dDL0EYjNIkbHkS7t1ub0pH/6TyA
WcLL/RlficBLcHAENWsCo3DUD0YIhUMVGC260aCwJ+4/f2UTf/cZfqzKso8beJEVKMGonEcdIKCi
Uif/cv/hK0oDcFX+vYfboiM4QPD0KX2NvJDsBt+SXrvq5rN6iPI4cB1QH93qR60VW5aM2pESqVqh
BlyJwFSYDPkcx1BTZBwoU6N5FyG9TGSdBgtES2/hVotzLZB8r+QfU0gRkU6aud1Y9e9vXG32rNnB
TcuJS52FsoDd1k/+K6739+f0eyP8kWIuGbIiS4S0zDFcLDuT4gjsF9wQotzgE0joanQxgWSDzKwI
4GoBERfeZSebTpwSKq+9WqfubKSWQTTaiwD+FhIOdXe3gLAyN8EeSNISVq/AwmsrrGzKA8EoJi88
9wbfCWgjg2H5fP81VthXsBX8vTQIJflcIeFbxd4EGBbE44oLxCGBcqx3vTmo5RVNURToxNPwFbwM
b9GxgfDOrTndH3+tYr/EqA8BjLUCyEJ5g0nf2lt7CFzugFalLhiFF7soHH+IwNrmF1pP/2Nyyy7S
G8iQK6I0l4NmrK+wK1xYcZzLXYQWJdGoF3pHzsTyjftvuIYq+I5pP9YlrDcUuexwBjDmrTNxJdnD
jsmCeN9eeB883ym80C4c4OjR+7ECLT78f0B1VyoES6i30vTQro+QkABWajOwI2udKXekVJ1mQw0j
g7BQNf63C8n3CvvxnpC5ZxUmRdIYctoQGd2Dn74Myo19uj+PK2fe9/T+eHxZtb7UNFgofg8zcxWu
AKSFj6UKcej7A6wdMt9l6x8jQH0JCmm1gA+l848wOHmkYcJoQXjwaU6yUQgDghQypxrA19gXbjx/
LOs1xw1oy2F0Je/+rl/++AWUIFZdTAreY/kYjuZ5sC/gfnP/9daKLd/QkB8PzyAsywsCXk+G6Uxc
OvmVZk1c7XiHU3QC0xv50a9OYnXrcx1e4FRpVBcZHkTVU1Hd5AlaJdmzHDsQsm79Cq1JAU4Baj65
Hco2uBQKXieoEe8MkGOHB6bNoocoZTsYjMFxBPqxG6ts5aD8jiM/3qIQ8wjXOKSL05EEjxy5jNAm
gaYt9FHijYWwdldYgrDFkuo5JooYj76FV8ivopY34HavpnukN9r9z7F2V/j++88XacRWalqCu0Ir
nVuO/2DCRxbtesHOFG0Yv3gl0ZI+NNCXeWmi7AKPIjWhTg0LfqlQHEtlKzv4rvL8cZJ9w75+/JI2
lwX4AiPDp2FFM4LaRsNn6Fq1l2o8ijCeosJBk57gpAh5hyiGCJlVj5NZHMTS4gBgCCGDNTV6ns5C
NQQ7E/wJ2o6PGf9ZxqkJqb4YVhs0mECDCU82WIerIUBr1FOrqDEP8XhAHQn8vjQx1SBmLLKfNEgN
zGy5lu5hImT4faRyvJtH+7qCPn+gQ63DYMF6kIlH86/3v8dK+eE7l/kxCWkzKUJZonNMa/WD6H52
bu7CbMq6//SVjb3Ei4/8CLEtv0YcFj5o8uIHG5t6JS39zoV+/GooCQZwK8Onm7Ij+glFaEOdXw02
JapWzo8l+Bu2kayQwwLZ62NH8PXssXM5lzFw8YDy71YKMGehf62/ReUH3jUxJXWodXYmxCdUWAA6
jJ05sembKDoqp3Rjy61cxr6ruT8mSyz4lqn5BJPFAS+fvkjwpula5/4XXmtuLoHZSgHTYKwiLCDc
Yo8MVCOhUoc0KrNrB6ikHboABlZ8bec34JZdcqut5LqJuloJi0uQNqzxSMgXISq4Kmy6kMXxt3wn
exEI1XN/RdEiazIg2g7vlhdp4060hgulF3lUkcQhYgdWdep0pm81VufF12iXGbIuWLIJTRT5Y/Sk
/7hO6EV5aBxpFIdybNHeHY6ym+wBKeJP1AV2Exr9pJzGjevSymZd4rEhDQ3fNxmLnp/1vwGZioXr
/UWyFvTpecgfSxAGnYSTAwR9pm33CdegIBwC/+IfJQ5qYvBEhe+TVviPA1w2qwmdcB+q8RQok1mD
mzbxSp4z+O5r49esbDx6/vuPX+NDcxWS9LgWEr03mku7z/afsFADBUO2u324kW6vLU329yhJWJVF
w+Kz1Uzi0XCnaYbC6GYjjyHRaz5z8mbY2IRrF116EUp6nmZnlMFMn+Jd8Pdc4H5Uj7IKsEWEjUG+
k+c/4hU9B8sf0wY/FEaRZoRd7rBGY82DBEayZ194HYhDCzTYegcWpRU8pFb8KJ0oJ1TUEVcKZeMX
rPSfYFrx+xcAAQS8xvyagJ6AIlNpEXATIA9rWzF5ftD/viI/O178fMVRjju6ZlAkgwB5BWsV2m4S
vTEZMCCJ24Ybp+JKLY5fAq7rCYq50oCZpOxG9b8/GXgkLpg1EIGAffpxCze19j6L0DHBAgMesgjO
pDEAPylBsI2c6FSft9BGf99O+CW+WvD9LEgkDCC6jYrs+Dzst4Dha49exAzSJS1sjfFoTnrk+Fvn
m1wCOYZjGW6U3f/eoLyyCAMVJ7USNWCAkbHaiw9xCwVVCriZy5rob5y9K/d8fgmFHqYchhcEg8Bx
E8J6bfEWppqMUi/ck9VkPDC4YDTQfYHVTw7acfXFKjrUkOF2y2w1HVdqHTA7/72qWRTGpp7Bb0jQ
UOY1kh2l1APsUYLeHWwU6JusF9StiHo9HqyWPMswE4bCQ7aXzQ6oAdx9yj3lQQXo30YAnkPgX9ts
EUlGPwqysscPmh46ndoVB9aIzhZjCYIKPsVGAWJt6pcQ6ToUqYjucWUi45NQOPW4o+FCR6AnOImv
lTzChcSOwgL3OzgzQNmEdQvZHqmdNFzpt7xXo2QLK7lCQ4AFze8vQOWSFLAKagRw/Du1QW1GL1E+
aook2rPxK9fvY24fcecxVkUkFfENMmsZ49AEV4l9RkNaYOfDU+7+9K9srCVSui2LUPEr/BhqzLWW
gO7EQuZcAqEaUpzhBvbo7wydlxeRB7fVrINDJNhzkj1N6NoJlwqm1dnGUfB3Tgurvd8T2k4J5L5L
vEPego3EVHCqA4td2GoEziHgjwUqL2JPXnUUUeaDBhxMq/Qmtdtxh04D4dIAWgflj/tfYiU8y4sI
RCmopmYwGMQNoH2DsrQ60xNob6svt5Kb80tYMOqpHc/Mlzs46UAO9WHU0mPiirr0nL11T+yzBAUG
6OwEe0ZLFQ2aF4kOu8LNHtfaGljEnYgp07zt5tcDuiUZHMiyK2Gml/FGl2klgC/dD9KYo3p47uL1
QA6uDkgHNBkd9I1tspK08ktUbzMFFNz3kObLCYKD2t9yU36AKLoh92qrTy7RpOuIEqZwTu3762GF
g8kvwbvtFE5FMd+X2V6XERhsxi7gmQgFzFgd0Gpi7TrWxQAF0+REzcFy3Bh5BSoI2uXvDcXmhI4K
FiMPH+DbpbXOAJOGprcRWPwxNSktvkE3BG+q7OG+Dm4+Ui9jK01ZYfLws53Yz7xLiQJlTMAsR9ct
eC3wNSeT13wEyIfA9vXxJbHGfbsHRlYHeSe/UOepVqGCvY93olnYLTxU1fBz4xvMq/OPvb9EBQeh
wocsh8gFr2Q9N7vddG5MTiutxt2S9Fn9zov4UjN8IocCIIjZQXmGkR5cdjoPW/Hm65UGuWTPNwWD
N33AJgHi2tguKzFziQVm86mhY3hEeXLEflEE2EN5hNRwmX/cn7mV7S4tLjwjKv5hIWLilGMIMmbj
bSE21xIYaRFIkh6CnDGPC1vusW8ogmNnPJEPzkS9rPS6U7WPHrFEjcgqToXH1jaM2FNXeGG9cWPq
Vi5YMKT7vUClCirB37jmGuI9b1ALhm0F2AcNpcJVRhs+ZTUMtgryK/UFfgkLHpsJ9k8COicdsMBq
3MFVXvP/0SepUSd3Qp3rA0rZzVPv9i6MSu9/vLU7yRIrPEgU7Y/zkiTP2a0CjQPp6Ieoc7rvEIPe
JeYmrXaesz822De16sc9sis5Bn7hAG60Fwp6DapkDThZ832FMLdx95730V9DLOJJK8Oxc4oIWspy
1toyCyeyJqnqjWN77R66BPTKlQgJEQbrMXiDAhhlwARUUAPtkdkCn6yF4yV+F24vY9i2Fe1JD8EF
XeT42n/xNyCSYFMQRaBeg0vInEY33/d6mqqjnu83PXNWsvMlsjfh4/8L65pwCXDhxCUdM0sxcggR
JKYEBzW92thWKxFDXESMBiaE6cS3wFuhGD7RjTqKB7llVCrfEnReybCWIF4pluoA3t64afgmRLtr
Sh9DCI1mQCRRuVZDJyg+b2ygtWW9CBEjzIQmIiH8Sf3DEOl+/dZKvAb7XbUNXqhnaniOtkQmVxKf
/8Hh+oqQ8gFwuHkEJ3OIXjok+9cq5iCZQ5Pq919o5eN8K7j/2KZ8xsgC7Vec5zMh8ybGZaalQwxZ
khp22WqZKZ16f6C1eLeE4XYhC1O2sp282cEbsOIkhsPJc+rrLSCRmQ4NZp2DslNRqUXu8JPedS95
HcLJc+sHrM3nIlxIstykUtxNXue7sOlsR1qdrRpzgwZREOqrfg2KpFW50eBkvjN+IOy3wWeWerAd
3lg+37ivP0LWErrrEylToMsP3dD6Cp6gypSx3k8vtGSEnBcPxuRDME+eDm15SMjrCOfrJIJ5ZvGc
RaZfFVqXVrCVhA04DeZmlWvlKF3i1OYgkasMgVG3lZFxlZb5NiodUNFMcSWzRKi+MtmOLUsji996
dKJyFpKNtMFG10b6N7bmf/zEi4Qnormoglny5FE732W/8ivQFa6kjWZ6qG3mXFzzRH2IHzdGW9n1
Sz3pSOlzJu/g/dFqgU1Dwak30Pc1g1nHB2KD4RtqvdBahrywurFZVgTV+CVwuGB8mYEBFfRqwf5m
r02DSlKeH9kAAk/pYwOXSCY48QI0fqZrHgtWKIKdnidGGuWeKE3HqrpClgRGBdgCUIYVRSPggFYI
1SweNOi/taNe8oUKs0w4IgyqFBp8exiJuLEFvkPHX8tvkWLJUkImievhAeQTyE2gnTLx5iTYSSyh
EnGVO4jAN9iXKNG07Gix4b+EOpRF/Q8qzWqQfkzJGzzYrTH4lNOnnEFBy+l5Cq6NNomfqPjYQqYZ
4r3Kg59YCar6EZQs4CG6y7DLRYgsNwCA+aleMU8iGjm0kB/5wiphGE/RZy78hMqJVoaQWgspNcuf
hzrdd5SVKkYDo4wRj4MijsLle0mRNak2RFB4+2KjRbqCsMJH+p38UZFUJfAdHT0atQBGpy6Mneso
2N4qJwTujtpoaq5EoSWcOhZHsa0EfoQ/awZbeydSA9hgBAWo2eNV6V7ub44VABfPz8P/iOsRFlTa
CxAohgvpHr4psPn8qi1gUAWbtXD2NvAvVydG1lor9qTnjjHgaCXA9lUr+lJlvQTFS/NCzdZHjd2F
WtugmAkdje5AoBgibyzItUNhicVuGYaHSD82FAJykr9DE3vHHyeDnqWIkmdJIwREeHBlYHOsb100
Vmhr/BKJLfgioYMhplESLoH3b878hOYCKIviMXoqZT0ojxNz7cuPtjHpc+Vro6wO8jPPDGpDiicW
FEsw2D5af9I5dK3oyOz6/ThqYapnKPoJ+zgU7fvfce1KskR2xyz40BSHFJFp3CqYTCXGnEAoDTIL
jNEELwpY+wB81y90tVUSWVuhiyg+laQcEhpDQhrskpqBI9rNaet6unbLWwK64zFvknymKXQgWFi4
fbMHocQMO907f0WZHGrk0FTcjTvhqpzzr+5Swwb1xEAD2ip2W12utaoxz/7eHqPIKUXazJv9LLrx
C7yGrHjPOIyeuN0uPWZ7VD4oyGJm/3j8lPvfUmC/V9gf8fd/4OAyD1gHYaEGn8VXnlbO9PhcUsl7
3rXnghOJBFRIyKhMAlTRBI0Cpn3mmEskBG4dNXrd5PuiCnQWUTA/j/5JjsyiPnfFQwyncJwzWoW2
A6wTVQ6uT8EwnHxIj0bZ+C/0W5cE46EWMlsu0J2PYT4exLAeYWE4kzRIgGpcNhVfyyrYUEb1bvIJ
qjC9AZdoo4fmZRoasxtzRZMLxSijWsM4XusKU2EZvRp4HULuqsw6eealbbXvlYcKZE+OdoBpM0gu
h6DuHRnfIIOsUewbjjyd+L3ZysVbGzm0ADNlvK4gv8QxD0gOxP9pOFq/ZwXsONL0ZVRKLZe+gkax
5aHRkomtdBw3CTHL4YnOTIqgpl7IdaylAWQR4HmssuMp5NNM5ZgSjsohdP3GHjinqC/NiSQGaQcX
yZJcO7DLcnlBfPWDdAffzqcuTnUlyR+FcLBKnn8JlVQbmuw9HPojGUKHUay2hBIoyWmbEEUF4YFt
Yq+Maggp8diFIxvnUFDio7xVm0JA4OJEI58grA+JK/YlSayMdePgX9G0Og8FIFrm1TCWEX1zVepA
1eU7MFLakibnqhdfG5k7KLUSW7XUipkhZWL80WVs9d4WVQZZlgpS/bkyYAahpgVTJ2rI9QAGkg4V
wFohqxq4dk+wUOpqCf+yY0Vj5DtV4BC8QPQ3cgX+NlT9HIp18CwU+VOcvZKUdJ6QCBYzCHrRJbKd
8uMr04ypXXBC8xyG0AhX+PxrKipr6hsIJxsxefDDY98+1uIxDBuNgqdBaY4EOsmdDVF3ZPRSHp7C
Wkt8xeACK2G02HfHPINWfwaLRVlp0aFx6hCGreekGkE1++fzKhudONCJw10cOFlsk9Id6mODVDhM
fI1rS92H3NOgQjMv7FWawLpdxdINEYdFPaOsASLvJPL41qNHreXPsNZJeRsXUQjAydSlGzwYU8OA
zxJqDQVsyYCTL6f5yY2e9jA7yHqgJGtarxnVp8ZdSld7H6IhGfookEI7yVN4UWDYOIKQUpSHPnko
sW6l55GGxRicvfMHQW69ov7Mqs8Be46v4e7AvpUDFgnXXRoSWnLCP6FdB4aYhCsJNegRHwPuR4fQ
r2413NK1EHucKa85f5r8a9GzhSPl9BFiI8e0ZvY1WxsVXL6ckQRPLSObgYh64nRJmEMGYtvQv05J
scNrjD16kxSEe5qbX01ap5DdSAfAXytuz/mKQ3L2gRv5Czxtuavs942dwQqXCnWKG9KdEKMogc1b
Zjmcc3IIWWFp8Ghg1dB6itWyoDU+feKqUB/G+Ar17X7ENw9hTVtJZlEdummqNFmiHYkzsi4zhgSO
F7WZDdNTV4GgDqu3TqGQi6pDcGhf0lHEpGbHroeHLgU9qbBDqTwCvBweHVSARhYxKCwVIY1MXM9A
GoWjSX8dmNispUkvBE4rpAYfia4cptJz1qBnrhdUXwovp/IAwtx7StI7VFVoiGobsO/R5+fwcIUc
vFyASDSrWHEkKGZFN4XNhUC0K2L5UpX8qWRH38uCh74/ttUniWsVzsNktJLqKuOrixGqRUQH7wC7
IxMLTWppreF2ImVHcu7reXuYoE0uR5VHhamTodgf0Emm1ZFy9WEurHc4DTlKfGBJAwltKnExwb1V
pXtUnpTAaIlaexIi25FG6Vo6dQTyzmAuhemZ7lQqfQUyX1YeYH1Bd++i4gsqBbjGa6pY9GjDAgJs
41jUSKox7/if1eTERCvhDCGrTK8xgDKiIcCpHTypxOjQw0im8OhJDbJLwZwiaF7lBsEFJqhMmdkR
/0xNX2EGil7+wWSQ74B5gwQV9qQNHrs6tKk4dcQwfSRxBaX1pGCtJnNDNDqqJrPkLpRMDiw8QYED
8CBaDc6rlmNhPpBoTVsPWgIZWshyCjjSBETBWcpxF3BXRPJohK/NCMmiVwGthEDYKbhf8XkPCQqp
1ATBDumJaHlRYoSAkH2VS9E781BH5iAYfgqun6ixc3sWeMvM4iTJAhkMAreDpDFipGLxGEHDa1QB
BEoEHlJw6gVWnySiUjKsFKV9A6cYOUAQnZzsK52g7QLax6WEd1sCcW+HiIlGCnjUxXn/wjftcSBQ
S4cgOUofo5GnHqzkEhZyZXCy64yWcUvOoEKj4tAzhqoNwbiyooV9RECxwKy9RcmhgVJ3gmtRDw7m
Pp8cLsFdkv/kaCgN8PpYHGL6MZsotUAlgLiSaDANWiz1I6SjLKHxAl4PQvACq/YsFIeyMxpIdvEo
BMAYNYM/EXmYzh0APjG5gIqZ+zWc83IDKt2yZLQR3B74x3FEPMoHUwT1vGFbjYwDDKv1ln6V438S
nOwIrjFm9NnKCBJg0haIUwC8ADQLgXjGKRROY1mTYQylvtbBo1C43BwqVLHbF/kO3aggO4ijUUP3
FxVqXi0krSwR516o4SGbrgUuLXyrd77DgtPWWjmxFTh/osb3PAU79B95bI4pfIMNkimziqeI1R5Z
Hnx7e1TyJYYYbZUhDsXjpRwFJ8AXLQP6yOMWmpYR8WL4zuR1jXYU2nMaX02GMg1uDPERI6AbHDFj
coQ/u5ozoRGL/4ek81puHFmC6BchAqbhXglHT0qUf0FQIwnee3z9Pdz7tBGzY0QQ3VWVmZVp3K2v
uPWScuWlTR3NULdRlx+wotqPj4cPomtNmT+QENqsOL1X/shFX/NdgNz087zHt8NRmsEtl3MOSz82
5rXtHbvf53HvqnMTLMNYOk3bHHVwAIMkbaE1l6Y/qtIt1PJDp96JVi6XkO38frxqiXRl5cRpMAjF
ZfJlMMGUpL0hEX/aYDE5T8pGzE5qpadpbjSup9Igo7NqD4NqVo69LnRWylaNPgYTyGgQJk2V3NHs
0ZTFqukvxVx8ryMFPzU1Ny18xMv4xNtVICLDX8SAC1PnDqu2GUD/AS3lk1lzfrMdRcAULJFX614s
lq+WjJWqEcTNdJmnD/jiTSM6R8Y7sC0mVyWDcamEE+tHO9fRZZfLwV4b4omxFKGwJcatnjqfxUry
I0mTBQuwpYL4ZDn+KEMzkMK7DGQA2rZZ7b1tPpFyGtiRSvDp42VmESgsxcZ6attAL8J9bVt/ixZp
7phK16LchbV8V1KChBK+an1sArWeeGIg8689tNMaWDeE5LpubWzzgOC7oQtZ269lmQO7xeZpfCvs
L1V+69c3sdDWeXX+tBIHoPT+QpAKVtPhLsazklbAUY30eVK135H9LkcmChDftwFVWnFpkvpUjba6
0UppZ9S8sVK7NUdfrQK5SP8Js/Fiu8dC90ErVivh8YSztqXhTbmRbtienwn8iQ5NWUzHyehIdSv7
eBcv834kWWXDMu/zWCkno1/irSaPnxU1fMvupR1U7V1ZU69M7d95JmO1Sp3ReEsN2nck++DsyZVo
d0I5leI7SxlMxoL0tgnHl7Fxuxz51jLs6WZ3TSgdSiXdxnUYEDP6hn3fQQgpWCZanLFM/jSb6JmI
sDSdUHvT+pIXkyaN184gn5zbEpVEVZ4pzgcNdXHXHtf0K7E/ZZ2r4mxmdrzJOPDlSKgnpv2ZVwMy
dXrnSQ1XyThjswPdfejWmXhnVrE2iT3Ex7m3tm2oXWqzPeqQblFdHNbZZoWNYaAN/TxK3UopeXy1
vBV9BVG+Lsc5KvxkTRx9eZeF8VXPjGlKeSgUDhSIa6r/pt1nTIfUFzWJ8WwCeI2ue+vQXdSkd2TN
j9XvDq7X0sqbpDzXmKe00yuZqMdC5Ne5j9g0sPibCAY9D/wLarcQY5IvNG3ae9dWn4tmb6sueyvj
6U0Fn5nVazMc5zL+JRmE8Eaiuwh5GpeQugh/U0gs023C+iUi2lHhDbz1BAxxFjIvq8/csFXlqd0h
g4RW/MUOivxmMw7QazzOrqj3va1ulZLwLap/M/GWkCD+Yg7Nrkm4dhvdXSSUocp9kl+MxR1SNoeE
8qvmw4c+/fASusxj3B9OWBReG6dumM1u2PwzTOLGtd9q9FazOS40ct2UHBVN3kj9r2FJG4VU6vJV
s56KxC1MXLiBuitsKGawVK381PT0aocKkR5StltYJ2mMhTsOCnWqXNX4WON8v1jVa5OgHuiKrSo7
hYyhNUs0ue6a9t6kT9T+pZHL3dpnX8LkITkJaxgpT27Y1oknkpeQ7dryI9ZcCwMPWTpa8rb4hmBs
dScitrT8nLQP3drRJaxzkHUgGco+mcj26OK9aft6Q6VmTDno83BdJ+sUYZjBvpHcla4E3dv3tLQY
po6GM+Jm1Wd4ptIT9T/zSgYscRfaR7gEKb7xLeviSRF5anoWzd1gfckaU5L9GO1GXzZOGcgtJpgE
ZvWZ35h7ozpze7ZUmDE9auxqyk8qxpIz56fuXUsmiISwPWG5tvUVYanTkoyt7nQ4yPC+vMYIE5qH
/3Ch+ub6NrPS1+VOD+hECoCyqzlQzTnUfD08WTaBUQ6TTk3H10vuYJ57reAuOuQ9brerfbbogkXW
eAp+UADCQ5u5SjaQJMWVTZfdFdEuYuLS7MyLmBbUjGMtw6k9LyWgb+/WS3TC6C7oeiaKud9Lfezb
Cp6ZyQNISIhJbbyo/w2JxUzyxW/Gijuu2iRtMEZBq+c4Qb62Ao+doFA8Mw/5EO0hzSO3SjV648Q1
5PkyVeZOj+DbhfYjR5hRFe2W0n6VJuFLuR/isDh/hOxvtGW+W2RPM/ZV8Wdy9cwlY4enAJeG6U5F
WbmxWNuGydkNzZcpdiPi+mq5d/VVsPVRbuCXeuK/uAHyDd13Nnr5sil/iTDaNJXxVnQ7NT730gfp
3oE0EVJhYRKAmRxP3+pdgkgt+6TkdEbhwabUjhVLamldgZNVevLzsIZkWjbN4SmupulTb+T5U4RN
B1RpDWIvSZWvTXOQlr0HPtE4cZz5BunQYc/kq7LynVZ/FmctKlsM2Sexz9t5P0VJoNpkIhnrdVVU
NqYyv1/GXam0P6thJCda4BdbjsotUhMHx6aXXqufm2L6iyIGN4GdQhjGZtDH5XNtsT8VWvazvNjG
ZjZippclJIZVeqrUxemIo+ZzufIyfFv5GAdRqPxJluJVQ/izTM9Zc147p/7Smn9whAOrH8w8g6vl
Tv7PwGAsHVtvGR4NnNkfqndJJacCNzos6qzgQbZYTGTiVCcs+HmmRHqZq0ybpfSU2e+re5Xw02+E
8iK6TV47sXisJ+w4saLyknxvKb7eRU7Y+mQKATEsxQf+lDSCJZJft5cPCohd3RAGvyPz2LavRcW6
9J/xrVzEm/YpLT7h3kqgDK5iuHXn58ltSE+D3jkwx/q1p1jrkQtYwSYrvthxHGTVueVXcz7eDNq2
6fLTkO5KrDdHp0yDBsdL+6KlgUF4NqLi0vQaYoaYgqO9RKNTvRqYSoXPY6N6Q7EZs3+J4YeozpWd
OGkoEasVt8VvM802eQjl+dawtdZtU+1QFPUuNQJC4Fl1nfrveHDVZBemv1J8D9eXqP83ZuuuVvwW
N6raZfQrgQmjFpPgDZGqXePZ9aUyV65T5GwRGFi2p5Fb68pPrbs9pudcx1PY4LdxPHSCDmoCX0Xp
zCmvRrbLblodMYE+N6lHLVlSVy2xwErjE2rioOnio7COxkWvj2yRWxjpIJupXfufNDZM2V5kvhUg
E+WlG3fKSiJ8BlWPbVhjMIcf2nRPmyCxti+Tc8BSpf1a2Lta/4gVFhDz6dkQ/0wMelMAJkLqJy6z
8kO0hBNKhieaY1G6sfzTqdj9lt82+rnirx6vOuy/xm555WH0qegAHCe1+ARn6uNLWO8a/VZmp1Y/
VmzPIwEv2J5H3CRLHkVvaXeKuqMhWKufMvRycsvzwjUB7XoPO9SNClaVzv1jDRFH+Hg03PiPkhSS
ETeL17ITXLP+IAG0EKI7nGhHarbM/tHjuU29VbBkey+qjfVNUeneql+98aPmJTd2gp18cu5J+OjZ
7MDSuNfs8RIW1RMRnBut5mESVC8/22FAAmNsvfJZzOqpvIn4LZoveA1L62ur0dnEiZMm5bnumeMZ
qo24QMo0BIbMh1tP4XspraxME96i7wRecVkNcnPI7Twwy5QTj0Wg7SrxVdoLPKRLnMOPRVO9GVTJ
nCZMjRlm8ze9ukbLpiqewp5X/mQwzpSCbwBJoCywfyY4cnEi67pkN3tdaftOMOtje0GutjHN41Jd
S+21Cc86DW0FC5b7WuiO6rbIDwl71oMGeJj54FZpueueK+5BzJk7lVeWueZWl75pfA3rvpDAeIPm
q8u2E4u/5l0j+02maLI2OH/xucw4mGRizpR/pdgCbm7yaq8nPiYsxKDbpj/8csok2+vFFgZ0ogNZ
r4n5Wpe/Q343mu4JvB0VgtYd694RGd/dBz9rmX7OWrtpWihD8xmxqM3X19nyNgaLqKunufhckvOK
Q0j00ZXRptCe0jAomcejjWm/itkFdrPPaQsOpgVauUOd5ZjcVCODGCBQTga7+a40BwPZURYfRlpZ
7hHDaTve92NK3R8MxnmFO2WVXKAhWoq23NEBMSwnnEdS9XgXwpmN6g3O7KBeNotsth9S66K7qP5N
+UfXOoKdIkxo7EtZlQ4WvQZYiXLoKnAU44KIYSxJ6wvM9MrsVKqUTSPfmNqbRVsROtXqyChiu6cG
L8mC4vGX6Vetuha5Y0RBpP3odu7qxksWOXm6i9tgEFtIDsrwaDoTcQ71K77BaY5tmXRayltHGHR9
HtJr3L3rJQDuoZMmb2RnIM2/ZnunyX90dI0UOQZdikofEx+ylRW2zJVmNDhO05CKsSl55+leZPqR
TdxauykUt76K4E/4fBi1kG+mb7qfqdpyUurYTdvASrdtS/Py0hEM10W/oXEwwv2KCDZ2zTwYf5qU
Vg0HJ9b0dS9+mwmSnV21u7A3TC/YMeCpLzaI+1Ejx9diRAFckjnLCSUwMEBJpHTXRLmbt2+ZQZx3
AeFxSAeaRnMndffVMh0j2Rf4HRIDL5vbEokzSRsq5TQwz9nsCfVt/dWSd5VMcInh9z1kTZ572Sgd
ueDbJxjRjUrX5MYqTkhJJP2nA259WYQFtr0pMI1vuUdzkl17X2JhkrhOGIH5ZxZef8CNfFGQAAEv
vlCBzBAHO3WrGv+y+aO9VhSWeJvg20KbFv4a+fuEEhgoK+eqFY7Why4andGgPQd2BP/YTN1uQS2p
m5+RduoEjjmZP8U8pPlVnQ68CXkDRuhorOM1rt2d5R5pJ2Cvq4r3BPDBvI6zi/uTxhypvEnw3QIk
WWoMd5yBxBBjmBuz+a3C84SttL0TnwZ4TkzbvF2sS0Vg5LAxLHwH3iapctE9btbl54EHfiL7NeWj
PD/NSIoY/esqWDqvTn15cirJDTuv63fYVsvJlzXusrR05wkmTB6etDHcrKYVRBE+891TOXPCGD91
kg1Q6V3S+jkavbbeNtO+fW0IZcVh/o/ZM0QKKd4j1IqWF94GBOWf5t+QubHiVDIO9VvV3rDlY03b
cd/DHwyeSo3+1dK98lsInPsxE4xC4Q3Rl9V/zMqTeNGwIVDHp+5DW4KKn0jz1mUFqnwuI2VLD0IU
p8MUHyZfqyY7GpItzBP00txRksFlmBZ4DkH2gOy4ei+RflcSbkqvLw6A9bb6G0du3n0neQDSSsSz
Nb8q0qFr3WzehnLAwGf8icx02s9U/NTDHZCXzONN+qXSUt+y0uIlqx+aBq0KCpD3/BzOza41TvDY
GwLnBVVXGkBh/VoDH5xvunYfcACwnuS/qnpmlMiNrYiqTTMf9IoyPTO37szsX6P8aPrzA//HCIqb
TS2u/wFLj1dObNJjEm+xjrEdvdrCD6DikgGG4vXbSHcykYbya85XPvGHVxaksxt48wau1Qxv8g3e
pCPk0JiDZn7V81vKOxXXmIljVTs9i11fn2stMBc3nH3QEgRhhAFgwl2gbmSW4XThbxS08q5RfN43
c/4aKAvRsdc9M3SGKAjr0iWit5pua4zlwcFubkDF078hapzqQ4gbX7vcuTlO5UYwtj5Q9cTKw/dq
HNKQWAMDLGFwGpoaqeFbW9506JnkrZN+VwLseXHMBd7j8AgiEA8dm2NHhaPVnq1U7lD84PZgRl56
Xdt3TYCvKFRCrPc/8IqTsi1ddL14I3opifJP/DwSAIL62m/ihG39kOtBmm1zxbHpXYnIsXAX6wPL
4o72c0ZfbiFyv6Vimw0BR9MofBBuiRRD4KTcl+23+L70TOoF3JTqjPFWN88KMj/11DdbW/038Yvr
bjR3dbYppfewfq3vpRruw/QV5uQx9NgDIv0Wm6/uozsJIP121hwtf2qNgzJSzBXWll/t8H2OEYVU
Dl8CvZpCo73qbgolxk3c0TkbMOTjRh4fBkiJm1Vou/mvvdJR1S9iLg6zwdAm/Il3K2MNdSO9GCw7
FL9CUz4rhd3bHCxvhshgu6pVNSrHYSnd3qhP5v/LO4kNFQlQyzQ5MSlNVXUX5B+wuWI8mY36IQFA
bCR9eHDYVeF0Law9ZcgCedaLDJSItJqoe2m1Zt8t8U4tK8cY6m1bh39yWn/Zo/UtqUnQQC1vMiNx
RLc1sswvJuGZlqcaI4VlU0a+YJq9ImRCQLqxFLeKf9T4W0WNoB5CK2AEJ0W31XZKfXjAcLErG39Q
9sUPMerbRMN0m5296tLchibyhuVvGDUXBUpH4QJz3gr+ZlnzlFUbgrlvYgf7Nn/UvVbxV8svoVr0
Ifmbjb0KdTJbw2cpPIbxpnOENZ2yBg/mfjwsPYe4ABNTWa8BpFaTc/Vsd5+RLvvphK1bk/mRmT0B
AfjZ8IjvUp/H8THYA9TOJBrX7aNPlrH3pwTN7exFDddrvZ7A1MJ1/FSsW6KlT1W4S/ndui49C+mG
t2ibUSYwur/G8Ym6OS3+atNjHfW/aPqdUFpHIAAbGnwsKExXEYcJ6aKGW1aEo5bDVftoemGG+wf6
sAB899cp2pbjfgGJhayCStCiJ7uEv4Dn2enKYTWA3FWvzrgF1321ABPt1hU27kQVTgbHMnwx30r8
tttNaHgVC5ohKSbBKHe7ajlXPyaaq8wcr4DLoBTjeJWGvfS89kfiLNihHM1P3Yp4um6uBoW5tesI
bcOvgVVKdVFvs7YrMrz7doTcbTLyubn1xsFn4Bbti7CfUbtgJ42cQFJvKq8+fTLf0STcOTqkdBky
DQJ+LRZWahBGEUZS5WYa+Y2A1913bn4O09ZUdwtORcR1zT8jmsACAu8ycpeLgW6t8DJo4nDGb1yL
t914KdI32zgt0zmDZQXo1feiR28HuNu4Laxz4+dDAtr/gTUO7MmNJo8WRcGf8XVcLo1y6//snzwx
NkPiGeG/egbASpLbbAyfCpVh4Q8P8XtV33OUYPZ0GP/L/Z0SH1JU612J9a5+dKxjMyq0Ep8Z3SNt
ZO6D32nzxt7aJFWFlzwL8vJmj8d29KT8IsMtD9mB4GJLs96XjwbU81dm1gb3DOqfKvzVLSezGfrR
Kmeyw3OX9fM6uzrPe3ZwzjWcRdC4OuVbMpGWpBRenHzWzUn+tvg9Q+bNxU9YvQ04uorsyggICQl7
JMRprVK3F9RPNgY7ZR9V3UG0cIA4EkExFvJuHZkkQI6B+nzOck/vdDLyt2yFTkfOMiAOyDtf8Hjz
d6xvZrEcGvo41XDt/rgql7xx5gnT5wCjDV8cQvOR3S28pfmcZXh+R2i/y0NOgaLG9pg+NGQrDc3G
Y77JVBoLVCS5U4H40TKg9LFZ9E0/uxeF0aR2em07r572bF/H9q15T22H9wEQFLBCiSC3pL+8/MKV
rC58+7Ok0VQ+WmCWKN3Kpe0u5SZCIVu4mrmpY9lVr0kJHe4+erfPZfHDcMsmkGx9NwSJX0DPWbGG
KbrYlINK4aFPgej39cBEY5P9oR6a4ZuV3KOJ57dYfQkac/0OR9QS5cv0KT2cYPqjhEqjrQnU7P2E
S0PezYxK1YrR3ynSUMU+6gysglp74XBao3O2fDbJRxR7tvwlQ9El4t3I7EA/zrI3G3CPhxwE3ob+
IbhDToxXW5G/h0I6RA2VJsTo8c0C25fqDyPlmnXj4a5ggj7escyPM5dZo0RlaB0XHYsrgy8Hob74
ncN9kUqBDH8dhzt54gGlt2FsfLvIgsaEw4G4Wy81WroIAhQh9nisQ+6JyDU42nX1L43PCch0FDkt
IpKo3Vpt4SykszEwxO23Lr1oxYQ4aEKTz7onJyQyad6RPpaxn64lPQS4tkGVagzPzCZv0dHj5BHA
g5Zd+nza1Ip5GmD08XeWHE19GqIbEZNw3ZGNQGpDvz2aLeN99hzXOAKMud6igQIxUettZhBuYzGF
F7kfMyvCPIOY9O9WfbeUgPeSYRxIUZpObXXPbd6JBMCF7tSKq7NiqU5pPUmd+3jU45PoLwX/YJTf
+dvMFBmj9ZSLn7DGLfs9lZHnKwzg6otEfnys+/PaY3PEsEufHKIK56ootsqfCmhvxz7ISLOsyCFD
Vbil8S6Rt24faq7C9V7Z310UPf7Igfc/RRVjRIwJJ2HSdyeOKp6nOUb5VXxSsi0FONE0NiMS7cLM
vjoDCDWf8bR5BwdhTQcBGcTAh9wdy/ivg4dfmHbHv1V07n9Clcuqnweo9YgZreFOlC3ro6IlStqP
Mc/2moUmK073Kj94ZJkHYjEPxazcBjwJpn0pXsLsKtAyRuGb3E2du9rKZejH0GvVR7dZfcZ5GhQH
af60FfBrhG7OwEcZ3hL7WVVHf8733QpPFT6VEYiS9tRH+0qFOXxWpK1ueasdusb421ZeDLtimDtR
OHS7erlLpNdEHem0/xnVtwBiSvqdLqBbNmlL4mQJ8p7hCFs891N/Tgv1ORdg1cSXxcVex0ax+Cda
5BL9IsM6E2dfrvepo5DG9g0ba87c3H4bc/Iq2XDt9ar7pTLCP6F81Npq1wyc8H7QudfMf0MPUkIF
VibJ2g6ZdQ/jZU9O30s07Gf11URWXLFCkDTvuhQ9dYDaLQNGYkrjKYHdB06zZKdMIHYzmhZf1+TY
r1X92TSi5KYJBEJNRE9frtVO2NGtMgnvEQhHq39qlHmqru2kBjVjsb6v8gMC4sqJZFLX1XMew+Qi
hBLhQxnI3Cjs9r2widKTrHEvppFdAHzVNqJUt4Mdh06TmpkzyM0YxL34jloz8mFCUS0s8ckKEZAI
bSQ7VKG7Ly+h5Pf5Vig2+20ueweTNr1J1PdQvy7jC+Nnmx5si92JJnFLFEnlt24I1yQIYd3oLeNU
hpm+xSaM00Z/ifSsEVLEEMqqjK1NT0Q0QcIpCBsyhR2zudeICWyq59ySDo0iTY4laZ6OL4fKQbVd
q78NeuIq5XbR7roF/6UGec/boN7bmRG/QE1Rl3AlcJbWg6DDhbjSHBMjo7Vuzm1cvxuGcouom1Gv
eojZxT5V9MuI8SYwwUIXawFhkelOG7xNDLgC7VPEeFTG8bhru+I4ToOA1QphuzAYjq2gaWS+TBbm
HNMqQieUOrFpG6F4ccTzNm1okkFNFxeC59SV7bVQbcfiFpHm+qx1X3ZKyDlGI804VCQ46e5so0PV
tfpHl45mVeySaGA3bkjA94tADi/66KekoNisZWlEUi/SRbMwtMUpoDynGo2zQxdpKltCKDSqxRyd
2FNK6DqX4nUx9lLrq/a+0oNovo3WQZBmynoAp62v+yde68jvCeyAzhIrWH0qgUdqaMAUpFmKl84a
uL9ivrKqTpkvMWlK1q9ubvfgK0yjVe8U7UtNakbEdHOB3pbMg4ifDd3rsJroXDsBZ4LoTagsA5NF
vm6ZAGwWpFhptSxvYKNB85A/+BUGtsNiulrEx613UWPthiX2BxQIg8pg2bzFk9cMw7bJtV0jegH3
RsuUojlE9Mz9+9Y8V8Cpg/XP5N6m+e3He97bGNZon3X7A3AWtuW5j5KzUm1zdTqu9q+wALsLJpRW
3S965y8Gz6GWdlb8rQlCWySX9TPcova50tWOXcp32Q6IfHTbGvmL3Yb3tmwI0ElDRCSo8WZFuFJl
3BNTWel8CAbshvdekbdqGt+WMHPCxiLtTjh6mKCEqCR0uGO3BF1rYvc5V4P9M7a17A3yYrmSEiWe
ooe/SoUelUOtDR2BknWPbDiVyVsodK3if0AfxDWVfC1kJJ0diWBmZB+QYGsuDCCnoxsKP0vT7dDY
h3ieYfIIv0HFNEHIV3MENlbrsxN3lQ/UVlUCydkIfGONZXpI5wZcKr42LLU1wCNDVp4kyDhtVLYr
SsR5qD4nxfYTK7sgzz1nSfoUPhYUNXCngfZ+ZW+lQHVjGIbsyUM5+Eb9UIidZ/0gi9R6XpF2VpNh
++VDtIvO3ZlibPLDeGeMm9UqtjZSf52GSjCdpOwmVagUtFvPkW+gl8KipWXrZc8Y7+P6JZqtytyp
ISdrUdrEtCfs6EluZDx36nk2bXqd2iXZOlT1jdrzI/51NdZ/oXHMUCC0NMqlSZdu3DOpYYKRDHcu
3ss6e1Wsxbgs0NxgCTmj+UO9rWSam48Xs74a8ZvUglLv5bJ6HLgywXeyML5rgxdN+0DT4g8Z62gy
CuJYa/5qpPyZM1ofSRQFWgJZ0YDCZbKwnaW3dsQGkbz01+EJ0830OPYNCUc7XsbyJwu/4xG4kyNs
Lb+IDCY67CJlH78HpVhkxWsNfx38ju0I+TqKwAyfQuWshX18zdjc1FAh3vR5/Unqcdqn3ZuVB31u
/OpFQszKGOjIxcjy81HKV9rFmMgNGHOIFbevnax/SQzVMfCHNScnR42baf22fyjv8LtGGzLbaH4t
L+lzIIZr1ZyWGMET6lVLLWD5C9eI260Ro8T2sLczF5IceLs2E+ZSj6a2hJ+QYfakrZ1LLE9+UHyR
nSDhalGByEzd9VeCs1+hcL0Kry2n8zrtkvCgWpdOT52IKyYb38b2GdIJankqIFJ9uwR5Q3Rqs5br
SIrujzJlDYYmHrOvUYovGd24aA+z9DVMts+l/ZSIxpemV6EJrFcndhM0t8wk/Umn1yty5Axjx02b
P0WGpW/7dsUDhPbfq8IB3lR54u8f1dhBxESDzKGtsv6YMIkVxXqKFJy6wSk0QKB+TKFVl4uVGw8V
kxIU8jav7uuC48csnHZVHUX57MNqb885n4Mt2Oxummin+IPdAw6Eh1T+igEBrNptTDD5nl2NSssT
FzB8XQxWTkE68nVvk1+trm5RxxAkGHkXVjShK2DsTaXfwjJQkKJuRGifpEEc+TX+MBUAdpZsx3qx
mO92jTVeZ3lhu2XskhpTVQjtMoe4Fj3jZ4MhitEtYA6aP45/cWNazygDms0Yl8N1iEH0ufZneK0o
VhZXltnzsAGq0qM8pI0z1uLNRIbCgkdl6Ne61IKEPZd9y1YyiytSubUK4hwlGu9hsTiwKyLKWQ1j
9+Ho9FHX+P4u63u2jhLija3SyyUFEHSkTfpAjU4zSU61KaxNo6aXUvJyBCJDhcGcpjEumhLMgmyx
9Zi3W3WUkLTOYIA0Yk+DFN2iMXeXWbOO/bzcZwncUNPl1rVU1MOVaT83CtFp9vwM4pq17+1jUu7U
6K+ycZlPlKtGIyrqKXMq27yqHaxyflHDF1TquZelXw2BI/P70FI06+YWWk8aBtboCQeZJAHrbc7+
hQxfbfMeT58Kl1tsvfTG+6yD6iqvMqBh+lAEvacCsljj33F5bc72xO5AGDfN0VwgmUI9V7ZmEqv3
kG3VAuI0WuHkqjB0bZorefS1x3A3QJyHa2ODpJq7qc3EvV8bb1IbFprDlzkZt1poukU2Ky+y9RMO
kkNZ0JskeUMiRS6DgSCj1WoTRfAkfbdyxAZKeu+64jdaY1Cy93rtdk0avknAC/LwksxAsrGB4KbT
82wbm7PK8UHVW8luweu34R6ydFNhESA6CmOby/+WmJBBS0NXrP0rEusEeDGslgydTG/CWg7SN+5x
veLCNIOy/NNKA4Kxx5JoVoaDPMcKZsH/qundGNgTApMXwqbeZUG3FFsDFC8a7hUu6UP8wiYWcndU
iCOPm+theh0mpKFCLplWUlcHUVFX2CFTJNueNhoEHWxqenyatPXL5glaNmeSt63PzpSfo9L+KuqC
Bhr80lgKCW3B/zg7r+XItWNNv8qJfQ8NPBZOHOmivGE5evYNgmSz4b3H08+HlmaGXWKxJhShiK1u
NrFglsnM3+Ro7gDpcRnHxWNlEt5RcAvMZochcSAt4I27Vbe0EETBYNYBRMSsKMh2imCkqdMiY+JJ
wBsA2rEG68UwoX9ngeE8U/hlA8s/TDV7a/iy8DgUD+ooZnvhESNjyiTSrVTvBW1ppiX5xazPn/B1
hM2iudO4pcqJW3KNrEup2SdJ5uLUOMX8VwmHedVU61qGBDKILV1OJ8iKOwVSSyGmUeUvfaenjzHl
Gempd/liubLLrBtKkLuiofAtzKPipivo07HbFs8dfWSTOkU/BFsNh2er4v8noB8ky/2wxJ5pXRYs
LANrw+xX61DISzv7uQ4LoGePrFtC4RybOnUZPVsgTujwON1Da8/XZWSL1WDnlF89/SYJqPYRC8kz
N7XznVbDNBNKAdlY3jgqwXBQzoLAIKtzmYWl3BCXokQpDbjpng1aqDsnszUpIFnGXrLEnRXmU8XZ
p31xYxLRa8JblIJisZiyjW1Dm3gFAMwtn/IQckrbrVJdO9AUEOjuARyyR2OxbNsPNbe2cWDPdcEX
Bv9ivHuqu0XcrtwmX/vcllLC4W8eUqVdGMEPNv5Vn8Zb37ZWTrkkOfbqnfHgwNnJMnp7w1opU2Xq
UNsdrGYKDXvjOS9Owe7IRIFc4/nDTeYaiwp0W+86SrHiIcMiLm3pSmMeTajeyK2BnuVpPnzoMLUq
p17nyQ+bXkzYP4yRUws3Lvlp10+SfldbP+GBef6rKwOkwGOrZ7702uLTrZs2j0pFo6B1RNjP2qxB
RBbAHgdzo8Qf6kcteHHaI+FpWlHDyljFkC4kayFX0p2aFivb0xYF9vHTfsRitM5dk6UvNQEDvk9X
jfTU5uHSxMnW9rdq95ghRlIb+rrp8lT45QhzmEpUTKNGohg5LvqWjT3AsKV+t43WW+mqsw4N64dH
f9smj5adpdNWHMFbgvAmhpCnhiYsM4gJprL1iYN0xJtO6e7K5q5t/WXWI/0zs42GhABR4BxDxVEH
X+u8KakB7IR2ZekTcuQG+XxKtYw0yTW6TQjbw6BKF3t3hfkm+XeyOUNfBH3tpVff1OzdApdXclxd
65c0GdCABu1736Vo67PkRUmDY+ZjYltq1VHprAdvkPEviIdpZvdbKdpmNhZzJd3txFqhKhaQVY7v
wfW4TQsJYsF3QtAiu95PSEmcx1tqx6wtds/UCpduCv08BMrc1dnRc+5IZrwUUHgbu6NscpHXwbwy
gneDwml710sPxPt+7hwbA+iqwwBAdlvI1k5FvkFJnvx/U4XwwI22PclQUgeYtnbfrCqSEyH8aKKK
ZK/m/Www4k3vGeot/bLgxGoVmkm/6uaihoGrKC57d6QsM6N/V4X1lqivVnQcRD2NCgmCi1pCyYpt
dy+M7hUGexra88aBRO50MlXldIyOUid+UAqq+aTAMzeoauZFMiLho7sDkU2X9eS62G5oCVBWT06c
udZKFguloMmiD7s02dMvZ1GpxdRiNeONrwttG8aAy5VwNl2o3emBtwgNbebaHUKMZRYsFQlmKdT2
Wp+pxTIJ9pJwbhFDVP5721ont3823J9IfYHyyUJNQ5qp3q1inAJJO5bU2Qsr20udPDV1sUhN2by1
uhAmlGdpC5I4DJzidoEU8YfforpqcWiLRaC/Wk6I22yT0ww0av8ZrksRpFIlJD0RuQRwliMFrmu+
k9EtBg/OEYLJLnkS4hXm36C9Z4AFGpSHZtZJxDBsKNmjMId7cqa1yamTKGAjtivvG0RQUvXWDeHe
irZ9DtLhpjM/iZBWWJCG+lXY9UtPuHsJrkHeBTsjyDaqa6CR6YxFnanqDP3PPDJyqk7yJneoGviZ
91iE8hz/Xl4BuhMfxnBaLqq43bulM3WBV9Khh5c/BDNNWLMobeHQlbnymg226VFaweJVeiqtYlrb
7KgrOjhQuF6rkNtaugGYqNVmkUuR9qC1L2y8tfIk+rXu8NGmyCwJ9m8HD/sWWOu3BNiZe8f80O0T
fG5Rrm1SZkfcZ4kJGnM3mIsuvamIJJScooFeLVvh3LG+Ehk7PekjhSSvdeG00GtWSZRBTLQzqFJB
Js0UTVRT3y15wUoSb6KyxYuOIm8QzAoyd9ef5eA1edturMy8pflWNiuN9FSWd7231LSZ7mvbjAqx
oj1UeUoI7ZIIzNPI0SZ5jiQtXcigrproptHovkS2oiWHoKsRjj8haVvbcrJ0lVBdDsrw3pm3LbFZ
Nhxt6WfcPQGHk6KPilCa4mDMa4hh6qTBArg26g14m2KTw3wQ5Ur2lLemzCAZx5uOQoyabETz09UG
6Of+u6VG1MIlzj4bX7DHKvV3HSbgNKQTb95AsuZow1YHwR+IJerugN6FKko/7znI+4PEwm5kAymC
MvHr7hnJUGX/9LVfirkayvIYGweQTGDiHr2xlO+9IplpKPIDo9hFw7HQoyU9X+cF2JEWn4rkxQoe
+4JzEK252EYtXPYCuri2L/CmCgtBkXLEKxaphXTKn0UjCxF81iBohYVWDtaukH5pWOZG6IbNAhnM
SFKq/QxtvpijIPLwpSurFX2GprHvzYF4ezomqihuF5CfVVNM3aaZpcNeNxP+MYicAyDic7ZKOaVF
iKhIEpNo1Wc3sXqjEt/Iy2rY4BlLYX8y4INkdQhah8cR+HLnabZGoetTlTTWFIx0fVk1h7yexpS5
3DvdnecJQTbsbP0jH3tjURgR4YMEuwOeBEwl7wYy+STU3gT5M2gC/CqpAXgtUOhK+9qDikL72xAy
nk1Srmp8I9AB/wCiKRkcrzArciee+mWyaPv2JisBN3Z+vS37l16fBaYxVcNtFZzKbmdCGFX9QyZL
TE0vfMlifW0Jwdt7t7NjISUb0wLlLWxYmUgjpTfCjjVpOeU+hNrUkeZl5M2GSmxS26YtIMItUty0
AtfujEdZ/2XECbwuc+O7w0OQv9pKHaNbQeqQt8oMdeqsVyvoD+FSCiDIiq07PlH9RprOl4cvRXUa
6V+tO/Okyh7kpr7xgWNqC+PoYis1LjIxae4V7r0bjLPCPxm2v8l506qjLEBdplpRryttJ+TewBGV
EDZwS7r9hSu5KveIjQnu7oWbPiPUgAAAILCgDds8UNdOiFFyY0Aq6Ydk1jdvhqFRLqopD7jZEl8s
6qkFmX9b41RuTVW7Xyty38/yVseSM7lJgwhnFo8oLGkqqitm43YLR1T0WstJe/OuXg50CNPCAnUn
lae6Kx/8ImW1l65MhzsDjxW9UtWjKynmw+jbJ89M8vuZ2xj12lYoHLg2tQTdhrcpOmiiSKCQpEj9
Uz4coHaGynNYpNOhxKkAPnwO9vxicbR37l0OCGQgnLCLhRMUr3p1LEzEEj16sLaLP5ISsXNfOsSo
Ncx+JX+0aDlcxDXhV1u9e5p6U+TKRoxeEFl8zPAuMlPhr9LmVFA4BlMblHDiUgQTAMeWwrGIZKYz
jEVu/qS5ET5HQbd22g8XibLtkcB5zsluCJMS0WeHpICkhr6+IfOk/6yBtq9VDs6YPWZAIZr8EinG
M9ZHUlqv4yh40Vz0uEnc31r0Erijaroi9Kx0al7NsY0gPimoGuYla62obwV2PdD2fe+9r9aqL81l
dS6seg26sswwesqi+M7DL4u4aYCqhrcgITqdGWD39foPNzzE8cyFng0r1O9hN/RHH1fzCXE2/gFQ
fz3JOsbDMNVaZxqUc68s39UqW7KWZk3pbWsyJy2UpgbooxUBXefOUqUy5HV3ek9gZt4Jqq6z0umH
qRVHhNi4Y0lx8yseJ5y/oG3ZUjNvIOzkzl2r05RR5MtsDC+ouuXZDyS/dbsQPmo2+lOZ1Mh5VqQH
ubqARCRSUGr8jFLrIMPhC8gvlBAzZxP9sVN0HaEEkjf0i54fzYYk4Rwfyr3VSqMm8kR1Jw3u83yB
8BYt/tEHDO3J3h7gi+IfIPPUnauiG6PIsHDje1HPnf5WwZNFWrMskbRm9qKQfrQVxJpgURvTrvgB
79ulv698Wzobr73vlXXjrEJXmnX+0QluIrin9qxT76J80bc/k3huJ68+qLz5wzcApx4rUFT/xWOv
aB/laG7RhKrdqRQ4pQR7moR8dijJ7+NjF1MxF8pI8vRvXIvA5hCyadjNyTRmSbdXm8dEvxONeZBc
40fG2RmJPTHwTG72QJOlXD/k3qa2nzSC5Yw6eNQ46by0Tecg6naqlnw0H41HrSICI1mh5Z/e1tbB
zjE7LGHZp5Glb7VRVJvnAstPYPFpgcd5rJREouXeNqD2DAFb1BBTY4y1Q1XAxtLSflVLAiQqLTeO
lbIt1L26bCBgTXNkV0r8lMvvUdAvc7QkfUaX3mIYMMBpfP6Rse01Z60ExbrI8lUkoZaKpKWCCEDg
CBPfeGM/mG7uDT89MRVOcJDTyqbEbG4yRSbzUGBPU9Vc24D+JWW9rH3xQhrZJyoBjAm2oSw127pr
UqJ46MDbwiAg6pHj5fEPfOduPJkkOkUTHHinxkrYfvulwCOni5eVedDUg6qtBSUhEEjZuolI1ct+
JwxlYuR5sdEtz5kFnvEMNoHhCDB34WEhBbDo8cUbRX93VbEK0HiFA4h2CAMflMNrNJa4NjFVNFkY
ZMnBWyxgvXpAM72qLynfZjpBrRg2hRbuYq2883Uov1L0ILn+1oGbYUju3ih9bSIyRGhVsLKFt1IH
BBE4rHVpP8NqowEATE54/0y04jEL0DO081S6cWoso/vYmGaj/CgEJT7VTNWGzVUblcpmyEaX5ybs
blPTeM7qluo20Hw6ccgWPbVDLOCX8aTO5Wcpd16kAFgYZMo0cTvwjJ8mh3URzRWI+Xa57vyF6ROu
eP0vNwi2iQ2DHaECEZSRUqTrR2Znsqztem5BY/OUZO6YJ8/1dxXcHEOmSjHG5xEK3MS0N0qBqdO9
amEjZ8EFCinsgqxV+SxAE08PcwN1YSk9umoxs0EGqsiDsHFyuSNo3YGRz4YBbDfpf+Y2NBAJSAbT
l6ZHECXiG4uqYQHBtPahFMEKnGjggXGUzEs9v3XS5GBG3pH2z+suFses3gUtpkp1/QGRJpBWQjq4
oTHDcuNZcbytE5vyNPQQJxDlA0PaE2pYu9CB4xR0EIq/t6NSRv/5r8yozgzvQjcZYstukdtM5Onb
8ITgeTJaJp7aCZrBK5aJF+yoz3sEZ2HQGLJqwODTF550n1W3lfN45QFG18IvHuC8UXCue3Ifaaqy
leU2GwmiarHrVS+AimiADil9lr/UYYs01igMInoPzPWjdgWwkj54sA+u3McFD1XtzFU9rNSkaGzY
OUO3H+1zI/TsQICLYQa/C52SOs+jKf3SwTwdaRdQb5CvDG1degVnnqZFpZmDaXEydDrGunh3ma4j
I8jr5tTyYEvfhbTnBLtBXhvX0bbR1q2yNuvXrsLooGSCSfmystEqogbxq+c8UueBZP/kFCu9FeuX
wlzC2zQnObUHvTypRj9VeyI1m4fKb73+KWEbLl+1XFn58D9kG5F54JqvXvvAGYr4CUnmVKAwc7KO
1hP1KjCkTaSX0Otxfh9qIlqE80xsDS1+PDHdezqSWAUOZzkr+1VukFUmq7wuVkpYbRJPgouk06SV
qPBnRH6g5huVv+silHcaKO73n/T3p/tqao3T+ZN9YpOFURon8kAjRu/mMIs3zjFd+pO32WO5CquJ
vIRaIk+epCnSOriyk007uatnYkJxeuouf7nTdzRIOxku9Pz7O1K+/tKUH/+8o8RsHaPWlXjXn9iP
kRCaH3G2UNmdRrhwSkmHiPj7sb5esxiS/jmU5XhZnUgMlQaeshZJgdQTd4xuLJF/P8LX1q2aebb1
VFKRuJbv84Z+6XNpb8KEznawLq9Yd49Ohf/+9TRjHPbT19Ohl7gKdaFdDz0kGt6i8tqW8/WeqZ3b
JTt2mZpRmUY7Q52ke052AiykvjXn5a/+XudEN2bOk3ulvcqF12ScbSxSin2X3/McIbHDY3Ev3VKC
HY0J0ysDqOalvWt8hZ9elScktZQsV7tx1WaF85kMc0jKn2lc8FxY6iSzNYre7pyC8AitwpWGi+wH
Lbo3jWwPU1Awsagi5t/UgKANCc0qp43CW1A++WR8MT65xjH3jrYSrSz0A7WLl38Pdtliiysb6h7y
9LF9l7OHyNh2v4x+HMDCBm5YxcltoD1KeG9mczhS7kH28EIbSSd7tRXI5p4aWJ+JuUFFrddzSLQn
+pjPrTuwjsF76I2FjOlKiAntTiJMrmcWiQW8BjaqjftSKegMIJkheZ0POkr+RdICpCyxvbwdRbpU
/3+1FgwqBK1T+gXJO+0dY8Ps2NavGqc9ERFbThxuI2DEITuA5HcZ7hHSBppvIbpJizVeM3FwGEuo
qlGrbB+tJ0gBhnajERyRhdTNCkAMGWXZrk3cqOpwP3q/xdp9h0Uz5ET1Z5mxtVJZcSCp0M1ugIXT
vhk6LHevXvjxsEf4StzieepElk22T/cYFS5KM/0xUvWjH+zcFKaVfYghtWJzEVB4LOdVvy5VHXbw
nVD3tfNBi6SqO2hdPjfytyHZIlSD//BYoOwzaReTse1jz4XWSqE+qt6FbNRKflfofo2fu7hTs+ZY
1MmbGlozm0xaIZCMEyoHuB/iONJvQ8Oekp/6xbzDf4ISBnnBRARvqpNg65EtPJB7Oqhn7ip2Xkt5
n5CeUQzKdIEjMoZqKh45kOVWYcRZpu2JjAYwHw1Cd8Jdhe0SzjJkzyHAHScj9dBovac99UhM0AEG
5UPRb+pkq8JbKWDQw8zMA8wE/IBT2ah/CawAHRkRrd5OaXRuDtSYaL+IMsbqjrW+i+MT3kKKu7ZN
jJf8OQlIa23zEnVjiN7SfSlV/1l43mOYrBJ5amcPYXXKEnWmNO6tRDYRNw1CehrMJWLq1eiVSs1b
dmk4gVKfQayt4/Tu+331d/uSf9/5EAn9uZyZIo2w+wyiMB4/iJ/wA5WaV78ke4ID20CPNsGRPdKA
IVJOkn6IFbwE8COFXdF6xQTqVKehZw2ppEXOrs2tX5IOaz6uRonPa0bhVKZYQXbYYOLvnaCzY7ux
9aDJo9gJa2ixZjGFHZxbxMgsj3CtlCUg4K6VNlW0k8SmiTe2qUDauY/AcSMoV1F5yvpVH5THhjJj
ZAMAZXW1jIADJobnnQzffk8dY5qKn6WzdSCRyYhG4uoOpGGeVd0p7No3zWlWetdPNVwZuggTatXd
68OPLllr1c4ahv/s5DLOAq5OFG2iYwWygxQ1QCHcmy/qPVT94dW4Yt18IS7XjLPYI8wlRWgBQ7iv
3XvyHv7Sf5Un6ZZEq1KW4r3aKddGGmOHf58tmnG2+fPtLVWDAL9rf9E0jt0fhBNa9a2q41g+LTbe
R33Fx/jSiTyep5+OmUCSTVk4criTEjZra25r0pUPoly69Phwny7ttY7aR9YQ7jwJKl7qYhlXGjU6
wjLCFbGUAZF9TDKSeDDmLUX8mVRZdHo0y3pflam+TKMq3SjJ4FyJ1L6OnnTt7FFrfHUjenKpN07I
avElTlE2brhZKXaN3y9z8fUz67/96T89cyLb8PcjqbsBqEMvhhVjgUUf5GQMgw03mIhSRyceLeAb
7RJYNFl4I/nvDv70kjNA6OtmcbMf4IpLH2EOEuGHa7cE/iukhUg2Xsg2q4APZKgQSuq+cTMzYnum
QZ/2R71HniwdQGAycZwWw1LcetG7otx5QTOjcjrlUC2UXYlhnFZSLg/9lzrZp5D4cVSxI84M5UdB
p9S6W9jSY+a9K6F8KgbA3yCeNR4sTQU/bjsAtJFquhk+5vqpoed6Fe+h3HQZrTC6H5mPeT1dMWoA
tN7eSDZsL3KemzZ574YHtQC48+J90SFjohYAVh4AW/pRZk2//wQX4nFdOwth5YqSjGGWgEzV0pOw
OESV/Szp7oPuImXaODGOw9ghNFcykq9DQV0d//7zF0+StodcI28rNzPvrCIsDyCVCEriNLXx4U8S
TGQiawb9LsRAT1jG8cqDXogQ1TMneVkaZPaIXttKZQHKOzjJIuzNO6kmbklgDSZW5yKlPBhyRY30
I87leSOV8H1byio1VfCU4qot++LK5Fcv3dBZVNx6cdm4Xq5tvbaUUOlGlaPRbSCRXvxUxu3LBxX+
2aow+fXGAgI0VRkejMFmoFcR5i+W3r0XYTQSq6JsbeLIj39qUibbqkUymYdqceosIhc1dcr71jYD
2NGtAr9iXHTYRPiQNaMB759alM6VXez3tPn3rVj//bCfvm+tqEEg40y7M2sTt0aLily6SDHdREY3
rR0LeBYQT85+SHCfDZGS2uDx1B9czR/ROlg9pf+R1PFdFvVLHcJ6DDXSoxepoKOkC+u4KOpVWwDm
oVNuiwzoBmtPy5/Hrrn5fqaIcep/9QxnB1en246shnaKNVgLiAnjaiq/Oq/4kQeARJjkCA1tqFgZ
GmXFGaTZDCb/h3GXnfzmtX2QyCFAe9/aPcsKO6flsJUgs/H4KA94IJrSYKP0ZhaYsqys4JVqNvbD
6sR+qn6F0Q3yA+bhR5TuTcpuZElPBU1eSC/fiTkl+Dg9KTOEM6mch5sSiwm073QrXKIxqBIs9Cb5
DyTvhTyJj7iYCn0elidsbAbPhUG6BWxJrnSa+N3h66v3NO7qn7612it5OmD7dYOd/0JbhRsArBs4
txOPPuPS5F7QJE6fmhu67U69hQ1ddiLRpS5bmDTsMqkyhDNnQkS6ogI7/tYsniKPnWGkM9Wp4b1q
c+SPy2iKDvWA4GUfLQmSb/DFhka9BDZeR8t6VW+9uVgguvtPZ/DZuWcK1ynMlKei3/YUc4alupRP
iJZxBqcvfDvDYGturnnNk26iz3C1nX68PLizcEFuu8UPIL8SaijjPvDV6z0LCPyhDjt2fZXWfuDT
M3RG0/EVmRMKJVMsICb+wnv4fsor4zW/Guss3i7YHsJwHMvZSXfJmgYWx/4dK/ZpMv8PK6jq2UFj
V1CGCrW3bhwbOUEe7oUKbzPpQvXKl7uwn/7ukfBpOlZyk4subK0bRRpFsjU9kfIgxUlfWthRfrU5
0IXd4XeXxE/DJJpdYMw/UFIDF8/aeqb3D+QHEFSsRWvS36LcCko19rUg6cKJ+Xt6fBqvTtsmdyLk
EU1NswE8TKV8E1Oix34Qm512lqn0pkmuTIQLQd/v/iafBtPA4PUoAlvl4FgO8quGI4B57dVdiPaU
s33V1c2sD3WNtkqudWpyxJvYaH4/gS8VOn9H1Z9u3LJikZpeTe26SPG2Cgu4F6Fnm9UUpQ2G6J1J
2CxbCKszeFgHpYMT4BvYkdHmwZvHhkfMSedf7NA13CXqvKLikdrupBvkGia5in1MD22WrkaY6MuS
vzVLVV5HwpO3Nd4is65C6NSg+ceWLBEvuoqbJz2ZHeiI/mBbNyJWcIJ1HMzSItn+WWNHPI2yDpFH
pKc4XGBa+P2buLQKzrYvcPJigIlKR5ASsyRc2NlDpvhNTFTjyr5/IbHTf28in961XxgmEiyG8LTQ
XxZwKfFt94x5Y0FNNBRLnredVe7UJnMOvlfUmyhGg4gFb4D4LRtmARvblbP60nw927e8PoaYYJkd
3y0n8/Y3Aspb7+dXouNLL/Nsz5JMzQzkzu1vpHxHvwu1Wwgbb59rjVS+3nTls1i4bBw97TRaN/hR
AaaAW2+5a1R5/h9NBPk83q38OMphLd+YAo8fXbZ/lBjYqmX7FjXBlcl2qbekfBbDIgb2BnWQGaSn
lFEHcPrjtNkEsU5E522FPRwGrbcmeNLPVB260PfPdmEnkcfv9WkG5nj/5LmjdmgTH+r4JQ2u1JHH
d/PFMSif7VDCAhsvcq7rKpswGU0O4cwraGC9uTlcifsv3fv495/u3fSrOk/S8d4lmANi4YfJlQPw
0pXPln6BU4hVxFx5dLGrwrtWvtLr68IykM8ikZrurrEjKVw4mmEA3SszeN94Gn7/MS+sYflsDRdl
67qSytUNy5vQjMRRse1ffn/tSx/0bAFDmercYLxzGwWujI5r9AxIboU+hdL6/RBfvxzNPlvFXuy4
QxNBNNJVZPgaoL6JEcY7tcPvr//1+a/ZZ+vYT9rBxZA43ZkQ9115cCaKZalrvcHskE6FgonK3mtH
cB1SFVfW70f9OviEH/LnLPUiaHCDnqS72q/f0lAzqIhr8TKMMLtIwxoFCg7H3w91YRPR7LPVbNZ1
ig5qCHaoosK9/DDECMWn0ql70CbXoLRLX+lsZWe+LzJ6wga7SksJ0pPcx9E3F2+BBTM3w8vgWj/k
r2ecZp8t76jzbUVzSkxxkRigeor8R6vbSj0SwfK58bIrdZSv17pmn631PJYiXYd9u2tk4T/kfPit
Y6fO6vtP8vWS1OyzBe+5gWu7WRHsdHfR+PdBc5CzKyvy0qXPVju4fiU5ehTsJBxTY6vDvXieF1dO
1Etr5Wy5txYRndLwVuJHPOsT9G34zikYPE4HbHOv7bMXRhFnK97Qggay7PjugbeaZfET7COgd4Yz
6bA8+fj+E1xaFeJs3fdCqZo+YpQAx7FiFjQ0qMDLYoIusZY2DkKO/MoOdul5ztZ66FchTaIZCZo1
OgUKlmiZRTnHgb+gYcaVB7rw4cXZKrfpAeyEKS6bvf3URC9RVGJG8v79y7p07fHvP52pVWzYTufH
MUYSxwbtMS7lXuVfeT0XVvTv4vWniyOHKzUVkv9O32GZXyP3o9J8lPO5nl7ZAS8sZnG2mPWqbpom
YYS6esQVDrXklVu/9F7O1kOfZCLzWgkBydDhc/xeop+truxAF2aNdbYKEqloA9hH4S5QZ/iByDh0
YK03yjZmOX6D19odX3g31tky0KOsT8QIi6T410nqQYvW38+ZCyeCdTbrodnphenXIZrLmOlCqc7S
qb5DpjUS9fH7MS6kSpp1Nuk1hZqHCPxw17oBtupm0vQHRUpqeNBsR4pHPW9wR0trOw3msBLbuT0k
2oqI5S2shLRS3Ka9sjdeepFna8Q2HK9OzCzald1B0m/o93Rlkl2AEDRrHPHTAim9PhJ5FEe7DEsN
GygUlQRGApP63Xku0RPTpO0afejSQ5ytlGxQak/EebQLIODn1mNVXtlBLs0G9c9nqAHOBs+0w50Y
pKWOXU5B2d+n4YF17Uwd59W/5xbab+rbp7dUR3ohZQkj1BLdEyp8aI6O9KsqcJ7Vgtn38+3SU5yv
d9enwm/ARwqQotf6XehAFYDlkA7XWtRf+AC/a8GfniI0095UOg8EXI0fo7KCTS29fH/zF16QebbS
vUCT7GIIo93w3twrb9kv5xlp8PfXvnTbZ4u90qomQu8e7areNPDDU58KXbpSg7h032drvMIu558k
sBoSGO0xH82Fd/r+ti9d+mzNdjKUzDxwWVm09wAfhPyp6rj2DIFJ+zucoJ3I/g/f0PjmPn1YK4vN
2q14QyiRaF5WY57x/TNcOD7NsyWb5PSlwxGQGVNBpNkmC/loJ9vs9do5dOn6ZyvXrksjES5znv6m
yj24/9hwvEB9PYHB8f0jXMLmzbOgtclS35NHnl9tTOJ9+ZodpVsODO2HNnVfxGrqzKFLfz/Whccx
zobSzTKttEwJdzl9ZKFHPbsPxshdmqAz+H6ES5GlcbZLlHKLcp1mhrvkHa03ZLdITKIn9d06Oc/E
yd+PcmHFnfcHt/PUkmmpEO0sj9ojxdC0KK48wKVLn28UmdzCeef+ZWq1sUVL08C5ctcXAib9bJ+Q
Y60v0P8wmQbYHYmEsl9rsg6nyDafff9iLg1xtl2ksoU9xNCEuwY3L3TyWHqYFIavJSeXLn+2ZcR1
0tNPl8M4jkFZtr2/bL0rlYgLu5F+tkXEslbRUpJLtycsu2moU8y61/ju+9dyKYrQtT83oC73DUm0
ED3o2djdN0cYF2M36EP1ozw0P8q3K8OMk/yLY1hX/xwmyn3sL0Iegv5u9I7px94RE2zMlKUPpkLT
Zu3KLL2wkPWzhdz5ju340CZ3cAvw4DIqzAaXrTPx37Nrp9qllayfreSxebWO2x1Hpkd7WxquoPhh
/5tbxQJIH49/cQ2FurDmzvUPeR2XtF3mteUVDlPSqmYn/P6LXJiw5+qHQFa6wcmpgjcSVm60VZZe
Uoyyvr/4pds+W89aK9WDjQL6psL5TeZYcJTb31f+X+/df7sf6fGfU6b8x//w5/cUWzXf9aqzP/7j
Po353/+Mv/N//82fv/GPnf9epGX6qzr/V3/8Ehf+18Cz1+r1jz+gnvWr/lR/FP3tR1lH1e8BuMXx
X/7//vC/Pn5f5b7PPv7+13taJ8jTbj9cP03++teP1j///hfFok9vd7z+v364f435vbs0fo3813/7
jY/Xsvr7X4byN12B7Cdsw7ZN2R6/Z/sx/kSX/2YLm+KkRVXSsHRV/eu/krSovL//pSj8SKhYJsIY
MRTN5DuVaT3+SFL+ZsJsMW1bMS3VUAxh/fV/Hv2Pr/P/vtZ/wQ85pn5SlQz6x7K3NLz1cDQxFQ0N
pRC6yT18DnPM1G5Lgbstete+ePNbrcQ7SY69K/PtzwD8X8PQD101bQtR4HnFXMWMxnHA4SZmFJQ3
kijdddFW+DPJbjaHSmxd2TWJ8v54MKEolm1bumYoqqoZqn6+jJywGlqnwJA5J5WUK5xX+gFph5zE
sPu9uJcqLCvlETkh/M2gZ4sy8/KNb1oOTjA64hk8PJLYrE70sIrFRlfgwSx0venplAGN3sZotLKT
kKYJDRU8ieIz/HkMkXxhu5U/k3RPo+1p97+pO5PmyI00wf4iaAAH3AFcGSsZJJNJ5n6B5Yp9cYfD
sfz6eSGprZWpacnK5tSXqjKVMmMDHN/6XrxmUKjrnFwWXtTgTc6A7giqCLjSxuKHA3w1XdFs8SDL
eL4YV68zU3eDwxOy+GE6Xyv1UZy6nfPDxYl9k/ZrvO3mJG1V+NGwRVzOe136UR7vFt/3qLtJCEYY
q2Pwm4bVr7RM2vS8dE2+VDdF3YUZlrMZFU+sQbuEKASCEOm9oSiMrtqOfn7yI60guli3xZAqujrs
4W+6uVsXfy9jb0G442fsTTOZCfWF3FnKBf9XAje6vm1QyEV734SKHaliaeK5Y5KsRS1+w3tJBbDW
KGTzM6IZGu1rPMgJePek8czrxJR+cddOjrXPpuaDZ+wa9Ka9tBKKcUQLT93mVcqAdkXy2+MpA/OV
f2IBHc+eTJOVgPfa9OnREFjzJmhth4WruvqP9LLxhF51WNDykMGc4jRqE/EmgtG53ORdDhugYpeh
+tbnFbGy8r3YP/Gdk2UA6EzMkWWntPiK0zwJv3f9FlGB4TKD0iGwyrYXq8PA22+h4LZmYSLCsVDT
La6PQ7kyzB8JQC/mphGbKjw8FWHQPpYRNVr4JHWWXZZoce0z2mqvh2FAPQnEj+9ozwP81V5DhaKb
ppchN756aNjk0c9rtfKCtdfU/mMz+3N46YMgZXVXlh6l16YW9NK2zUNB3SYjK2Xsks6OXYVW+mV/
LMc0Q1BkYfC9WjBIT8FubLuhv3gIR1FYl1JaexustY8d0zUt/p5lntRgDlFeOhZ+ESkM2Hga3cT9
MTfLuH1MXSg8tmbqiP3oth6vtmyTRITvLT/bU9hrkT7C0RiY3eqTun3xyrCcHmWiQhx9ZlTQLSH6
eCy3b+15ZbqY/tGAMDuwNeBrF5XoXNiZakDpuKQtH1y55oovfZUI2ZaYvveDy9liRrdm/FRD2plL
v8Exsg3rrQZ9qtgxt9v6SDungGYPEyXYz+Pk2PXBF4llFM+PniviHzOW8XkIBmU+pnoc59e5A58K
gig1nXsx9RIRXfhwrauJtY2m/tTLqrUwHuo6eVvliaJ/p7fgKpWYQl+jNFgVVKiJZYGo1dvz7BY5
MsE+0pTr3UvURp4ZXtYU3glOL9/2TLuaWeTN9Drz0m6ZLnqIV5N82SzA4u22o9dv3oCfj7z1RfdL
xN5qGVJvVL0ZAOtXLs6rg1abXwz7HqfaeIgrxQL5GFduxlpeKLxuLhhmpqp7jtL0lUyC0omblYsv
JXNsYWjsxtpna6b10PcdN6Mzc4pHG/uo4ipG+zav8xDejQCM9iaRhEIob6/uhcoDR+J7/sQsJgdH
8NaDjCpPXVNCSZ6SOIvuaoTzly734UXVET/HTewFpC50cgQc2zXbrIfie6NKFJ3hS+UuZcBwXHL0
z30emepj7rkV0odbGf5pEGUwxZ895K7NCnZI5oZU61/yoJ8flzxVkjAWPMRjP5WBSn4f8/xLVUCJ
crJh4iNPpkNmDm079ew6qK18/5cI4s/H9P/8WP7zdZJACsWzUsjol6yF575vmwhFYF8PWEQGiD8v
FVCT/+ix/OdDMo54TKY8LeNfZyLiqkx0nPEynvZSdbu1y0X78O+MNPdRETlx/OeP9XPsf/1Yvh+I
IFJpKGOR/Nq7zfo4XzYFFy7c0NdsJYELak3GhboY5kLe5ggiotX/XGNT/5df7udw+veXJibgFAlD
vj3162pi768OySnXmJXgMysKMOB7EGf5vpn3//wp/36R8CEhsYsoSXhAi18yNx7WsnWSlwqsyV6t
hWBIcwIs/c+v8vfv8vpBBB3VmEgw+XWdZFrXZozDDeME2w+ap9vAh8laiQLKolHqDU+5tSrOLmza
P37G/yjG/x8D+J+C/lfD9+7Fmu/f7cPn4X9BqM+F8Zdf4W+h/sP3pfza/zXS//0P/BHpe4n6LRYE
64rQPRSRuE5c/hHqe1z5v4WxjBK4JAG/1bWQ8mesH4rf+AEjnzyAWD5Jr8M7f8b6QfSbDEPuFsFt
QypAT+Y/CPV/vmCkH4eCCJx1QRWQa/i/9u1MCM+h6wr9UMxpGe81ct7gVR0xGP/VM0AgbxqPXsbF
knV4+B1Ntb37y3f1/zjUfill8A743NwXsYpIh0KGxX5ONnBxNwVnvrvvR60FuA+jUuhSYTCh+UuL
AU0C1/xTZgglEP9WgBuZlQstrNo8MPk2QwpuM7hB//K+rjfkf9c+eF/XUx2tAjoRTqa/vS/hh9IG
0AHvxWwBUzE5iXTPlMnsdnXFBshNUW1GPY5LiGquboFV75OQsBsPjiurJ3bo0bZHERydO9mPU3D4
l/f389kl/TSVUgrBw0cqjk91PXD+8tSpwyYSQyiHe9b5N0zKvR+ul3DwkifAfu3wY6mHzV6AioOi
d8KU880SxV3yZa0R87HTL81zStDqLrmwLbpF6dLyae5c+a/LJPL3w+0v3yUPRc7aIP390ZX6HLk/
v1cIz0vWe4M7Qalf+0PujesPG24QG8M8jeTBDmAzdlXKNIhJKdtXjYsubRNn8pANen0VxtagNY7S
W9Ydm32sI7jDZZ9cMlMKkMLdTIYCd3sw1gEcaMP3OlXzWfueemZquwTQ0wWHcLKA4rPixWXxjB+m
STOdekddLmUd3bH7sljvu6PnjjlNTz+gG5gvwzS6I+iq5rYImVYisfoCP8o7Sb9mN28Zkt0AvXmX
wuk6NwDmSWZIXC4GhNIp2dLkjbfI5FXZs/Ta5j3sgqGHRloM7b1Zeg3Z1OewZv8PBLyHtIC78W2o
AvNcxAhRwfHXx35i31p1fX7qQE3OMJJeu1kszNr1Zu+CKYPpMKpzPvbFZzYpf8R2Uz5EcniyMH23
m2z2IHUrW5/SFAy4luArTnwNQFWKaHi0Cd9E4FU874chONuwIveV/vAuC2YmIdUCUcMMnfls6kmc
Muw7x05m/Ru0QpBqfJZ6ua+DL8ks1uJm1aBZ1z6HQCbrJ5KL+LqljR5C2eA1yyk1GFDf/XCVXHZJ
JdPuLo1DVhxWOXevKUtEBHtV4G6CfEVvJztFUDWB0PokMyi/JF+pvhd4pO+WwW47WaBKk6tKT+Qf
L1XbhXd9oaBhRBAK415n0HX417pptPqgPNYQr/q77b6q2ukNCX3xsXJdk6HpSatXNU2vlyCBsu7l
hXvXRjii+8KlaCJqbCKKGcelTMCus26NJIskMTg5zVi017RYCaBKRriu3Fp9rZERiGBsAN4lsU+C
c4w9Xcn2ReceF9cjKZ2c7vps/SqDAXaUGtElVut463X5cnE82j+42UP1WjC6dC48D9iqLWNkQb55
J3K/+UZewwJ1Ms6nKoSCWqjGsYPrlVCNcI3GgMrxszxM+AWIEgfm3tdoK8lQ+IVctMXHRpQsKsuB
fWkQzjdCgIk0kL8eoqxvGUEN3IEKSgbDTRasnwX3lQDIt8b9N6V7SqZDjttvbV8CWbxfg3q8qZPK
HmMT4lgPFv9jUCYnJ9twZ/NpuF/zyd+xPv4q6918Ev22HMKmrs5LvrhDKWoEil7G5veMvu/oAjQW
s6u2x9nG6UmIajiLdrgandfxRW0Z6THV6acyY+C4ykN9MCDoLh5wk2k3xk7iapgNq0U2DbgvB+Fc
fpBxmxkEAQTMu6wolu/hULLl3k/gPstgaR6CwlYY6Aoq6x8K2Dtsl8GlyvhLkhmk2EpWUzwM6dBV
34KsCn5ofjnxjiEE89ytnVT7udPWPiYVLIb3aWzK7J0ZWN1omWsvGbh2il2pH0nv3LTzxDqqFxVL
/5tJmhaWEare7clFSb6cRJnAiwnzERfdHyd656kJa5VKrItulyLiXY1rFZJ0+7Vf7rxlhnCTwOUq
j6vH9gMPJ9CX+5FtPCD/VY+4dh6bDFba2vI3ODC96K/WkhXaII/inQNkkNzn4E+i3bh0ZX2HyKfO
OuDCS2/ul6CJ3GPMSRxFB90nDc/bwHCuYJGrF4oRmWCHs/OnFFRc0+bjIeIcVZDZ+jmC8tJIsnzK
ZttT5OsVu7w3b9n3beX+eGgHmPDC8MS5G9Zxe9ulXGL5rgoMz1Wlch5csS4z+QFtCN/NmHB2YPRq
7N0m+iFEI50pnxN32EKH7xJw0tZsKFoCG7vntsWIdDcVGBufbLck6k2rkh7cFMWzdNpxdborvTEZ
2IBJh0wk3NJYa753W1Nc3WCR7C9iLE1x66duyAHcekk5I8Pw+YWKQ9yVqTHHMlZs8dlZhMdu1OFz
SBRVlffa79ZI7bxG66p9CJqxqfOLnFpGSHd6XhxnF6c8TOk1nOlU8wtjWozIMbtT6fdu5N535JmH
DnM9Vjld14O62YptFN2eBdr4W9pWydWvEqwxBKTF2dUjjR9dfJK5btglLLBX7CMX4UyVKoSg4YVF
0t/LJqhz/A+kf+/SJZnN95Zd02nvJf7g2JErCqpiu5n/WE7ErVWCt7q3ZXUvuq6ePtl5xqOAv9Jv
sKSugOOi71Hr24E275ZJG4JE4cj7EQehGcBHVj7iVa2j8TnPODB3XaeXq/RsyMu3Azg2BeaXkoui
kqPD7GNnWG5kAWRqy+yZcU3scjej0k0EnpJoLOrAwxa6+lFq7m0aUk3ntLdrs0j3lr0AputxllAS
qd54sCnfU+gIDl6ZLfRuU3hFy1jr29xAD9pNOotAyMrlk+zG7G2wuvRu6Ch8zGUw7JMmUO9SbmU9
5uUtHw8CaUfwdJVOKaSz9UVF2dwcNWodZNZtb5/SafmsnYVABinjlCVVQisfKsMcrVxnYhhv1ZJ5
L34PnnETrDVTmaGaGMU9L7n4rwfOFXZO0/hVGbtwR0FU7RnjkXusCwG1wETBk0pBFusN9m7tyfRu
Fd50GNJ8C3dq4WBJegDem6NGABQTHXjibRPMRWJYhs3SCnhmkoCWnaTuH2KZN/Ut/Vv/VmyACsu2
ZsQmcMWhaufsWBbzu2BtS2y7aT7iKqJu7LeRvLgFvEYEIO0iWowh/CZwpjquamn5rouhR4zddYP8
IvIB6GOV4RpbJqpZtFxvbZfo1z2lUXZD+xXqSzkeYHR+j7bWPOucZaQxiCcAtsxtBktfPPcVf90Y
5DHO5AncYxclw73xu46R5wIxRDVjrpJdKPFB+RsCYWMpnUvK6W+3eTAt6pieKSvnoMrtwrh0/sHY
OfiRZl5yX61R+E5kRNFwZfpmNw6e9tldBmg5laOF8yIN2vaiyOS7OhAQZmKkx2wtmTSvHt0MwgLr
YlSuXPMoGnbpWBT7TiYdIB1qTgRDYqJLuxEesJDeTAO6WF3f5XkpvoR5n13qcBa3YmmAYLs0x685
JHjSEilAW9t89famTykiVo7loCW38/vemv7JSkNAxadPnilVAOMbVFy/6dqqX/Zr7sT7EpLuWyia
y11hxv7Zlll4W1wzAnbwlvHW1ws5iqGMCWfQQY8uSxkdESwO6rC62aKTjursm53W9J0MSp3s1DRY
fPfeyp8jM0y7G+MtUCE1DkSAe5U98xcnVwmZD+dmtMjMliW2wXEyU37XpuEVvA6hBCHYinhMlAYn
bTQN0/1aGvPJJWX9EjQLWvhUT9v7MMwVD5ShqY4xbobwMbEeuLPAbzWWIMN0uqy57e+SZB3f2lmP
rznQqbkGflO9MkvWQIGfh/2y+M16HGc3A7OsNG0Lr2EUmUISq3ppuy5oNlU+nqu0AILN+pKHVBTq
lcd2RdVc4J55h6DY6N27OD4spgxe3MRwsQs3FHG1ZEEZoeXJZHlPG7kt39Rd8zno6+jMB7yC4Ueo
NHy1GhvGNiD0ROcRwxZN1dFj8+yUFyyh4+CAO8lM0V6HcciyrGkK94jwb3qidzO/VTR/Oo7jbH6L
PM3eJZWu7+upbh9wGz94erVfZ20zTKw6eSVcYY/+sspz1GeM74dzbE5rmd9RcqtITutIAKarzP3m
X+npoxjJqXzrnQfVmley37zPCYkKRG9v275ys+Ly8+nWfGRvY/gsow7N6ZR8Ex0BJh9nAovqbWGE
vyafSa7KtDrD/BeH1iQeINUy/66TSt15M/eF6crgVI3NBr2H9vVouvFB2MagJBu+TLaek+OSSBy5
bNG8qHoQe9e2xdlbp+HQrfK7RJSzD8b2ksdTDrY8S1/7mfDfWHKAO58odiewRD/aOQd2k/QCz/Fm
D6Wr4g9yzMZHr3KcOp4tTn3E+G0cDfGtpI9yaqNRHoK2RK6SWPYpIn0fINgj+hmhwC/zuLOsId0k
tWqwq2NPXnUXfIzmymfNMWe5sUMNYUsIKg5ceZapkGjMQdI6hpKIauMNHaH8Z/vNr7+aMEa8B7z0
4JyHaiew67lTGT4gNZGOArI/YBuw+rQEIXaGOXo7RKa+o2GS38mKRSuirGfVhPEPcqz+xZFHPlZk
Hkyhq5VVrDnx5ucsIkCGnT4NrwRAlPhhbbm7mArOk0vRLkxo0QtL5FUUblnO95hVxHcrvTeS9Co5
JS4rq3PV0Q24GRKbfSL2CVAnpltOp6J99kNffFhpG5z6clDszsPM5zsL6nfJQhvESqihdZfJZ7+W
881Wp81t2YuP0+yG57lYiKN05p66Qc9365aC/jBxcMnUim6BOOEl80EgVOD49r/rfBaJClkDQ9+N
YeO9KivxrrKBwPpF4/bGv6Jbu5SJM58zLDEWUlOBDNA63J0cZWhtUNq876fB0b2FAHG7dZzXqyUK
2nVKsWaauOVxMfF6z72NXdpF6f2iC9pBWf2F1Lh6XZOG4APX4nXHCPqe1vlE01SoY06XmmAAD9vV
aVTftv2CikQ0JUiywT1GhP/D2aG42vlJ3OKSQ707sJEH2AHPdTC0YGwRP3ym4sIhvjXM/BFL12f8
VNvx2jZbd3mYBT/MHFkQznFzGCKg6w31NGi9BhFrUAOH5ciJYTsOnIzM2neOixE17lj37wtr6idR
N+ZZqbDeFaG7Gn5WXFadVz+kJbGZ383jeRjcN4Z4jd05Par+NHbwYoe4Hj5tMaJhX5YkqHQ2A66/
ZdIHouHPkr8WNPuKoojZlKdg7Pu77Pqs9bUYL6A3E/hwInqUURq+Hh2tUPjy0NhckV3aLo/0rt/g
ipPVQFdbqiCk/e0BspQEgKBlku7VxFj457Sx3IDl5v8oKGgQ2Wekq/MyQAVu/ewF9IX/2CtH130h
JrzvImGPBhWdj+kMVtyQIVEdt3Q+5ZF36/whQM7r+cd8GKHujzaABUeKbr9PFNmu2aQDoOz6U9NH
GyjWSn2izSU+b9Ri8KFNnGPE+3xhyRgfUaXqA1/Ad6Sx74ccFHbdIjuPtmA4BDOt+zVrUYfNGA8D
XcMk0aZCKsTOVp4vCxjyEYao14ggII6W8r0vtH29uNhREpGStxBfSGnlW8+sy2c1AsEPpGtptoZm
I4uKh48Ij9anRK+wNjyPPjoU3W2DRaoECHRbN5+arZlHBNbc5URHQO2Djo7aTWf66Gva5gt25+t6
HD/sPUhkhBd9eu2s4uV+mfA/oOVL/P6+8eKZE1NMDgMxnrd92bu6vFAyyvL7TNHhG2sqR1/8Ocf6
gw24BXRfKPleSJ5gTR2amd76VqRel7I2o6y+n7iwJ/t+UYGbtUJl7UQI494GiR1a2JPliFmS0HCZ
H9agCN5XTqQ3/hC9NzxpH3xTt9+plRByDPT6oqfaBnqBxi6SvkatQ7uHFqT7PYcxBZWBx67W5JKF
o3t2ogLDcpDalpRHQ0yYdNGi5P8VwzB0D7pODBTeNeOfrGORdRCJY7lp7jAGo3Bfmd5PHzcGf7d9
p13k3uQwGx4a63WK+WO68J+mLhT1wzbPawaiuEEiEpe+7ehxJjSBbzad8KdW3VBELEpdp/ep5gd/
XkW4UNLu/JYlppI3Ro5QDqimTsPv6TMHd7Z89Yq0BliSZVJnb02txvAY2I03m8x50n4v09Fuz/Hm
NxT1hi0hxazhCZjTNrWGTeMt36pLHm0ufgq9q3GmDYuyXqkNiIL/igK9kkL5eaI5DJfWj/PbZC2n
6oxMIX5sZEgev6EEKz9tPZIwUq+N5HFaw5Gudi/GOLmzlScWaNgjiX/NkBM29CFY0PiGTeHhrlvH
nvIE/UvgPUmahe3TzCyCjxUjGqmCgB2tbvXUrO0l8XLPHPwUJdp54qTx0ZNm+fIe5lXHbmrgOiSJ
eiD9O7EGhn6T0JRiQV4vfnC7lgww7WpONfgEkVxbXJop75WZGeYOgGL11Q+vNNhuU4YY7O0AmjLA
dOkrr0Ic2tj1xxYkgKpu4hzJ2I+YhTawEss0cj0FQXGttfc9X3zoGf4TZYRyz9IH/N1R7cR2cVRZ
NJb3TeHr6tIGIa/dxYS2HziMK/FELITWbTKBfi36JvhcF6GScO7I1gw5fGjQ7uakxtw5AwNj2TWW
8dV60KV118KukUz0hKmnfuiRbb43c52G/HSNS3z+K5bqerHINWJs1sqgJ3hqY4Z1tiHLQQJmhJhv
xoCl3JtsWYEGx9uMwXss4gg9VsUhFRi7ha+nfOuxM2WD6BjPJOU5RIvA2OXlauvQbFV8TlSvNYXF
DSttd9eUefABIJpdF5idsyyI4+Z52ykujTOPwDm93wh1mQ1IaAo9dNsIrYsH/yZeF9HIYNZcGjor
QLFJBtckPdb11NojfhE+NcWO9BKYacFG3bhr5azO+TEV4Alo4KziLscyVDMrzG3VZcxvBHWxm/VA
bMXBt+g7JkX4U1EMg4GYL/bl3TgnW3Ins6krbol4nAN4+ns7hakLflYTLiZ4Ec2ElEi7WOnbzEhf
79bacxA6xka5m74drDuuE1NDh3RjqOFxHvXY7JHheBcuLi99nEzU3268onmG4lUPn9Mx8Lz9Gqv6
RCEbbxGppoCxliZTjLE4UR1SYeRyz0Xdr92eg1Bu+9TzXfWoNwVgc46CsXtYIqzWcmyH7LgR7BPD
dqlK70mMAMcmfr20h4H6cXUnrSgp7kaovV3asr7ox4qPR5nmCskHfjF+jao6asDLOf1lZZf9KW/5
ic6rCMz4DRlKVBOU9vzcU25QW4WM172Pm5b7rR8Gkimx5cO3kJ/6MzWiOjzbFLr8US1p0u9F2Wfh
HvWVyA7XO4wjOiGpPzfd9dJgnWL98sfNyZ4P12jim1TjNdlilBoGFsN27lzQwKpXUD0fma7YxjtR
tXIGOd126mgNlUSaQmA4UWCO1QUWJ3ZTpl5sty+YU1nvIC+Y/BWzd72+VF6HRo1QdAJfPRZ9RV7J
8F3ikDmyRo6arQeVVXHhxsfYpozm5L1XXedJdH4b+8HwI2Y7oPgR9jKAWjWITFV8cRGVHRRYYXxH
U6RtP0Rm4p4vBbMxh9q0NYXTvGeKRQEa4cM9CeH4CYY4amBmbG1+mgUYy/3YOJtsALBq3Zykjfv1
jowd+twNJoWu+lFR26nveAyo+kG6pILhLxlHM8detFTWPTmo7jhU6fpOox27FytyCE0jwnB+piFz
S49L3RF3V2bW+a5OY4Xsfqt8fYQ95K0zKu9eZO/KuJD6lHoy8ZDqTkTanNNtNr8C552Xr9KlLPpj
UqVcEcLaMjwtjaOfVchlmkZEPjW6IfyUXt2CBOyb5m5sEy/ez35SnTfm/eQ5KBpb3ZJupG+jqGcw
gjt4WPd54lvuV+Za4Dgxw/DFd4yk7exYIjAJKIl9MDrJ5n1UV811ZvD6jPCqlS95aYumQqJRBS+y
BE71wJck+9fMjrA3YPg37Du061Y9/nFixlrUwVtnfMRTS+BD3FzJLKAMMoboipM3TvydKTMW0Zmp
F8wZlI+6qzwBt8Wt4Ke8HVwRYRKcQjt+U0Zkdu944nH6qMao00oc9raOmHPb+10zfhyCGAukW5Ot
YwOwH2bISMWCA+kBAN3qE7PlGj1AF1sui2DNiIm9YOqHpxmbT0bl0y7eCTXQkr7yqHwyI9+Db/rU
yEQ2D9FSq6+UGaC7jp6N0CPxWHRviIike2ZCjSJ4Jlzo3sT5hDuHUMPdRpWn3H3DqNX2bEI8NW8U
MwkM36RcSeVt5pki+lp1avWDI9NyDLGFG2607zxPmpoHil+2mPaoX2/e4+jTETnNVeP7ZxmN14Kw
N4lIojyZx2yZd4XLtfqKXxvVURLlRX+fGNniE+KYCra9B2iW8XyMZl4G5BI5+jRfOt2vSM0A4OGH
1G3YuoNyPOk/GSZp5n02q2v3n+ZASougTGlg3wSUzYmHTVwwjDcaeA+vSSbY76AfK5P7uJnmaFdV
om3PQ9ZWH2uzBtiu6ykx1xr2Qpfj3LVoTR6pP7UavbqwIT5iaSi2g7Ta3v0ZI0l/Com6GDOMziN0
Eh5dte/HKNr4u7fH3K/dt6BcOQE8xQar3SUElcMnI4WNqAXMDuJr5Q3LSzIMZb4v84nrrEuYD33j
V+lV2VTFw3D2PC9HNymXenrZwCoGZ78h6zkzgeu9o9E0nufZX4ddZKuuus+cZBJ5lyu3LvT8vfx7
zFSe/kzO6nUfcobYvsSeqPRXfw0QtJFJFSrG+aMLRndv6FkW6DlsK/IvqRvn4sOcLjr7LNeMayOj
vJn+oMGywBCyReZu0ZuX+3DzathJc0Er4hIyElw/jDmB/CFjc8d/WalnDTf59Ys9hyNCv3smk3X3
mDHfgrO5taJ+L+nzc9DXjcOnEBSFGtGTJJGIaB8SdH0rilK5BDFen+CTWjUtRebFyajGoAB5uLVP
oWZWgv7klrrTyluey5sprKvt9ZDRlr70pVXjl7abzMpERj6X8majCzVdzCCG/mwYzmHoXNeITDdj
hXgcqJR3N17cOGjRoMWkzIBQ93b90GOCLamOdHJ+aLXtomcX8HA8tybgbNZk6Kx6p7Pa7hDldgUs
dd8m8bLz6nUsb8sx69OnKmME+zHZsPzSaiFiURRFhuB619vQWy/kDNN08ANqIu9j6ZXpgTJwOwFL
rnp/FLtploZaYZNDfURRTOnFUDntVd4cWmYq8E2HnrNB+uD1YckkbtkQ6E6HjZct/22B6pfxoWv6
LgWxfyTZSUijX7edJDG1Uc4sJ9czd/5iozUd33fYo+vPSyFp2iH4IqzfcIXJD2mT8vj5lzGYn0f6
GXkUaeInTESlQYBn5lcuStCvQeQteEEALIF4dPjVsluUR5SHcppNjJqrtvve98X0mmwAayyPQ8xa
Olps+S9L49dJpb9OufjYE9jp4Ou4TjXxP36ecunKIlsaFcwXkcXO7nTQ0uQkxAm53uqpGj6WSluu
iX/+Bq4IgV9eNeZjK594VQmqSr+86tZ7qqtWe+l9KgQQ9Y1OGY/mNNq1pIb6DX2MCslhF9HTI0jg
n69elbjnf34bP8838jsA3eGQZxYpZUCAlOTntxGuA81DsrGLAH1DLnmdQCYTIScrltM/v9Qvk0/X
l+LCY/g7ZCyLDOaXyae2izoka7O++EslvDsdOjXdRm3FwoFmCbX/F6DTdTjpr1+wZNiOAaskvYJ0
OZfEz59MZ7lK8kjg2K2oR++HP77CoFDhpY1Hr33LUFC03a6255D750/6t5fmjooTEfEhBW/j14lf
T0VNmBLN3ylmoJdTolpwv1TH1au+3Phe/wh8dM62/L9cVb9+xzzoeNrzyUXKbJn4dTLW89ecBkY3
3I05zVYEXS3n0x+zboWiY/nHT/ofDY/+/yyI/TRfevreX5ewxv8Fo6Xiut/1f/5rfvNvo6UvrNL9
vEN2/ff/mCyNBMOj/EqUA5nRJrbguPljsDSUv7FcJRge9QVzi/F15PS/5krj30Im8ZKYP3ld8RL8
7n/OlTJyyv8VM/QdkXszrZT+J3Ol3JTX++K/75vr7CSXEMOTgZCpz8v9ciKMkzRLZZECl6HX5mQ9
DKMROPisyTTr7G7YjhHVbihH0X4OEBQxJDRWeJKTvOoZRwxydi8GO9e7TNU91mDUW8uBKvsErrJl
ZWvHuL+KsRV6vtjFxZB8hWzaZcfF1DNEyWmCDXKXTl5pQSpKpkxuyf+ytyKKa8JSAn8wv3ZLBlau
S1VcC1jkpku7T60ONK6HwOruKw8PkVwHC1nuanlAp7brHsnko+mFkazlygAiMLcHYZVq4pvc9nn7
I2zNfG3i67RmfCy0y5lZxml8XjJt/y93Z7IcN5Lm+VfpBxiUYXfgGoHYuYqbqAtMGwG4Y3c4tqfv
XyizrSvVM1lWhznMHFKWRpFiRABw9++/kv1HEZyXdH3vzpy1B+RiH4hdR7Tg7mBmoi/iubcfmLtS
grdYcjsCmlCWUzg913J4JUQELj2sZzKvl0FQUYc9AsaqjMc+gsEy0ZpGODMW+QWkeXkuZaipbSXd
0NBv4k7Usonayb9rK3xlLr8bkLLS6RncuOVwWChSk7P30xT5Y1cCY281BjHSr7uGODDHBlgGCmHq
vEZbTC80PKMGiXR/gzPR21HEhSIotm54WW+povUOCLO71agrR5lRijp8nae7BcsIkmMqrsNEdcLA
j6TLqWjJje79XHwKh+AmJo2Kze7Gp+B+HfyjaNQecgJxl2pfl7W7bfmE3Vurarrz1Ov7dcGYkCwL
Yhox5Y9EpMt9Vq7yWuIKez7ruzV1g70WaEioVjLgWIv6jFlrvgvzwL8zo3NjD4Y82hlx6HKE4H2a
eJEbx2SvYZ57R5Bk9VgxQ23GBTNMFqfHbOr7QzUv2W6Gx92yjL8MmHVIOKXD8pq5eRhbWi0gaM+l
lJCti3ZvFUeE+Agpb9+IrH6yXYcG7+q1hfJP4hhaXfUmKCDd57bjcNvmjKgu3q8Qn4ezwLlj/Mov
dvwT+X+W1CHato1frLT7Tf3NRNFvRheLZ1vIYtNzEy13WR3KYNcgKX9usti6Hkkz1ScOIrtNzI1A
p2R7pK3uU+GviOQEke8c6OjhVCGMAtIzuTZ3o2e3zMdxkst4y2jeHINw+TR2zVG0BRnQKwA358MX
h37jKiOzsUqr6aHvGSuaygGsxVVE7ScHfCvw+lOg2vE60i3mtoxQq4JUnvPSrJe0Dr29NvwhtODU
3YThg7FSaaFbcO68mkk+XjJC2skM+ubUQ0L0R/GtnxWtw3Euf4jWKPKw/fWr1nTvDFM7J4iuvHOB
O/Aiwta/DQtSDX01MwB6xEfEhmKjSK0uxT8pZqkVFH+va4R0a+XdSlwjm1Ba6a02frzFrBckvKv4
wcUhP3Iwd8Jm7+v5q3LKH5PnAL0MlXMl/8oaGt5abpqxhfkua6x3S85Pd3ULDDIRcTsx27lnkblD
dsD9h5YPhc1mqoeTdIdpVxvXyfauJ7V3lRcekO+RcdFh92MliNwuugo6IWlctOjmZvJQtd5XnfXh
WOZe5+1HmIaupv6ZfNaHpRme9TxSAZ7Pz4rBcusgysmH4cXukL6AxrU3dpCes97/vIi6tL5VXocj
B/lNHzUn6djTpohsIoIdjKvfdYzi1Z7q6G62+vjWZVwuGpZCVZCwSF+M9eCH+Rki7q6otX9hPd+Y
tvTvyVTlmyLLsKJBMNgjSI+Fwo2J1bATeM4HuE+cMAApqNjuZz9V6Uefiy9lDGI8xiMCLACl1W6j
/TKnb+m43CKHs04zCvYXt0Yybadxd5Kjd9c4wZX0bPzGQ9pTqa9NatX3WT1liRNURYKB96hqCQ8y
3i0qI1q+UdGwp0TA2VvG4c4yTbQdrr3dbUHGghsHEANBn7RqujhyvdU+9Zw8T/xVONtvTgeD5SMC
sh4d8IKLA7DHUgNn2srmSWD3i1ZUNK0+qiBQ29iCN0Fwup20ffD8NrhTbJanNh10EoZ5NB3J5e4x
NVofc9BtWXOCZNVsGFmjr8SreMLy8B6k02cRNOIGsc5Qd8cm6vbz2LXUoeibNU23i1xPJg7N50pS
lSNic6r7G1yCc9xsxrK7V0hIWDnQOuAkwEDXvWa9PVyydI62qPrjXe62F3Rz19LM76x0yJHyLLid
mQE+ebOf/fDGn2VLEzFPNVozrdUDwOBxUeVjPKAPc+bDkKobIdw8sdvuvoAZ2ZRUXn4JdPdpiWsI
Eu9TGH1th2C8of84mXV/7Nf0vuv0rd0YjQYEGV3YoGrE+tZ8izNz34rgDKl4Ww3OGbHOo3JPtjXv
5xI/b3p2MropvJpzQAP6O91ahbnJFsdsa8d6gQ29C1vrnkEM/0jdn0A7frL4TkC7aVhv3SC/Lwq/
3ONDuImsj9Z5JHhzI8AkOByAnq94UELZbryUubxFQCwKRRYWCpBk6tT3lnWyaZ9dWs8nSRe5v+nl
D2YhOsaae84GCHSmrd3fpgUOa1wMbZ09F4CfPZGrsRk20qIxUjtbKy+O4XDXW0+V1b915lS48mjY
qmOdJtn6M7p2ANLpGgorMXO3L+VEhxoNRRRHRF9WjQScFUXAT4yh2IrozhX+LY/sA+dJIjCupd/R
sVtRXRu6g2sW40ImSrcHTLxn7c5HONVDKL6XfXAfFd5DXjU7hRiscmHC45bzxXtg3VSeT5VQZzsc
CQzaw/gWkzar4puinSS89lXHO9f/0dukvrpu8WBG7Jwokuamldt+peE39dDr6R2KoZuYqG9qC6YR
TgWn/eOqmy3I69l13H1Oq2wN8tlGKdqG6mjCh07nMuBxoKI7ly4VTYRtdFPMvWK7oH6x4izCGTna
ApdM21DSPBxBZByxw51WD99AjW7WO+R4exwEntRIfW+bbDxPmHYTkc4HLFv3IGTDJuyw63KxW7bh
bNWPKzD/KfCn+txYQXHMFs6lkdmDK2haFAee/Xr4rJEXniRuD2oDxVpTe5sW/aM7FZ8QW4lcNsex
omzaUHLuRhpaa7y4ww4cdklcgdB5oyossbhgPwVe1b7OXjzS98kVUAJ50VZ2VdL4H2JRD9g6Thk/
spn8OJmq6injJLJdgsAcR6DPbb44+0r1lx6XGdr95Qar6lPnlXj22e94/k5leWgG6Q1bf2p3/EfP
T/0ZvVd+nibN3e2nGZJBdBaIPbCQRG7+NXfDEyT1W5PlHA8n7yldrm3b8QEif7MIffKD8hkv2b7u
EQxboX2QbvSKCyCJQQ9hC+/84bFzr3e8Vyat8fZFLZDl6qSyQMWa5cYpyNnfYPHio2jkKccZwo4B
UhZRKwy3RODvLuVwvIDcx/TvIVk+ljQk5SWFKLAQuwkREUzivrXsz17BWXN2knRpnyq/uZMzTIcl
vBdt92/Xnwr78tWe1VMhrS8x1DUAzifLsT8Ga3yZYmqTeo4EmzhFX9Mp8kU5Sd2vU/3ULum+Q6pY
zd2tXTpny6vOonDY6ylXtGf3yfH1y0wZlNd80yWPl/D5OGR1scuQOyD84uj5PTbTO6VOtxglsPWg
bgXkRyWI46doX1A23PkmOJomC/FrELzQ9nWwywbbe5nQJmzRMaU7WICFn8X4EtiIvZBiYo+hnNYt
/J3I1y0JEHm3ydpwSaos4EKuKD1Wet5MWqBzQ+0dx1+GsegvFDd3x7R3kpYTfTctu3IpdgYHzeCV
j1l6jmvvnbKji+JeGWiLxFfNESm3ebHuDuYj3ssmOmd1hVP8alOO52NgGKdk/g6RvmyCetHHurW/
4rCjEL3AZUP5OqujTMeNn9IcrT/ywT/jIEiQcX8FYnmOU/GcleMhbFAiVSXBA+H8LVCX1EIY4reI
bV0H8W0e34cI/ZIqrpLUWy8ytjfZGgRoEJW8hFfRqh+0x9hDz8L6m63HfFBut/GCz/ZkH+J22blu
tcccJs55M+2FWD4VoqDVzr9b8/qGEDvE6XLLKrPrdPOlVOGuZWefbEm9jk4E3X+wMTdtGpzz9b6h
gEL4n23f3nnDByTizqz1Y7Gg72gNERk9h78hmfmM/PreJjqhqocmAcLHs8WpKrMfVzc8BgFdd+xu
KkPEr2isr+QXoqBvrdB61cO9qOenLshB3RlWsq8T58lkXuJ9Foa3inZvOUyvzehRi/Kru1JZ6rld
IvYHdEREO2R3UoOip4X1EXrzzo2QdY39uk91BhLtzEGJKYC5iuGlK78r3HrmJhUBxzxbNUw4aY/s
HoA/km/CKMFC6M+cxc3apN/LvLDKTRaZef2UN3E5o/9vY/8gvJSpZ60W+6fQ0v3uTEP2qc9rnzfu
FNQJI93+ElPN4GMpGaqPPq1Z1jsp2V6wUCxPPh1waJqyZfnlW5W0/iFySaxsqRVa6gC5jmtb0mK0
Uc49HrnM2mCZ0iHcLmn8W05Z/VebGZFTXo4mfivSDH8XeRs4TBtQ/+uolWUTe1aVfykjtC577ff2
2QswjG9tY0J269JVCEOltgBaO0NnoiCzZYfCf96LEJX6VlFDle/c3MHMMjdvYPPerXFz+wt8Raa2
8PvM/CR/OGhtUFf3u26ud3nPITlB90M0L3bCBnmUKamPnC1rph656lMS18K6vdR8uJyuRky9xFoF
4QtAu2DpDgyV78Rg0KqJXg4HQrD0n/3KQLtXeB/yxPWMDveKeOabNZpmUnA6WdzxwqbnzIJcmVzL
UxvZreKpEoIjRzHW6lnOrXpWwPgva5xOHxZZKS1EVn8NFMxrLGc2Cu0J8+t1sphmm+01KANZ7zsf
mcDWRVLHyZ144zXpOkGMToZDjJpWFgyx9UfGTQblPvyUlm3wHJH9xsqyjPQd45GbrBup46rcDjPK
lr0O66nnoVsrtUONPUdJEBaITTH6e/e+35Y8/caIe/JWye0ju8QQCS8jd7tChDXoHdgst360lNd1
fLpmjhG98wRBSLLZzO2zcuJvrhEc0Zh9LVRlvTp9uWSHEuGz/TRNQXFd9Xz7fZpXh9ZBV/ZLgsvy
e1MEJTegqmCYfIeGL7rEFuTOvyDAfwsr/f/TaB/iwf4/g6FJUxV18f0veOj1J/402ofOP1zftiPs
lyGKh1+W+T+N9vwVui5oogi/+xXbBGf/r1Ct4B+hB2WD9IETMJgoCXR/AqJO8A8cV8K+Zmrhdfo3
AdFf2VL/DYcGAe5nx46haeIQs074uweaEVoSt82RD7u1vV9lZG9nzCf4DXiOi20FTrhuRJsTtgfq
hVYyzziaBg47YsdZkGSWwY5+MrKeiZsC54FMe3Dq2T3wNHPMjyu3/nAbolU2saJndxPMoo8SFzJy
Y+ApLkVoLewCMvNpLJ7MDRTQ8obWo4Ei88fqNTSO+0L4kTmYRq3nGFv0JcWu3GH/7XsOCYDJuzlf
71qA0T/bjv5v3NPjTwwu/c//IDtC/8fe1D++DkSz/T+A9QO7/93tfRq+lstfUiSu3//HzU1QhE9G
Grc3hBfSrGsi2x/3dviPEM5NkGpmx0QV/Lqt/ry1ffEPAmkYcchWIWvuev/+160NQ+BHPCLcjmQb
EPTi/ztY/19ZKhRPIduLH4Dx25R4i+sj9M9JBE1AbtEQExeXF8N0AbP+GsYT/eGD66H1kfTaBU7+
bwWq85Zi3rTvODHxGHDAhGD85XdiJ/THAZHQxvcs8ZrHTvVT2l7fHQEo0XZjUsEOTXGjTUYAkWCf
B44QH/90eR7+eHT/OY7nt7fNS4h9UvcIrqDPBI3hNUDinwIYQN9ciyy4FSQsmh8a9G0FmhzxCJc4
4L4Jlh8Vo+G/Ko38K8l8feMBV+0aHOhdE15+f+NRK0iZE+mwqf1IXjxnpXPHKmv5UpV1/z4yvjvJ
37/Pv1KB19/IjRf6cDjcTfCgv13eyZrlXCk0aSvz3f28pGz8GRzBlfr3/gXt+FcWWbiuHXiOTSIQ
d1HocGf/9TOt+66Nh5kIgixWDkLVsFXWYzO0a/3t79/U/+7isSaHEeIOsnLEbxcvNxnJ9r5YCV5v
1DcEHkVH8hzVwlTGNRzbKXX/kRar+Fdv0HF+1XL/90YAJ8fdGrDTEJPBx+n+3rHq+gzjvoOl7gr2
rS/tFMn6hLsYXDhOZWyScdQyvCEgoMXeI6NGMGmmToD5zq+RL9ZW0J85Qpf93oPy8aimF8TNjfZa
rCd8qT0Iv3B/OJnrpAlJJX15RezjZi9LsdjvUUlSyLGN+ajPti4qJg5PtvVOEC9K7J5KvQvRr3Rq
StQxb1lmlh/WKBkgVk2bTabIYNikQo+fR5zm4x4H5OqSJphP/YNc7PYplFKlCVFia3jmKeZRIHgQ
D2K5xv5nvJlrdiA0h5lP0uRNS0TM9fFwtHi8h1oWjrvpVDhKAEkHzzJwv5rQXasF446z9oW45OPI
tJ4MHB1BePren05DWs3VJx0XqZuA4cSHyjHmUeaOc+9mWZRvub/t96qy761uzmmFXrPpFuYRVTOw
BuMrXrnPVV1pfxM02m8e0kk01b4sm9l60p63eLth8kx5Q7OQ7W4iamLlAWeCep/wmbxRdM+p3O1D
fxu0VfsetVF/b9fR9M1ov9DEICpsEn/cTs1U0EvqiMWtvtlgudMOiyBvuvTwXmNR4wHcDgjlUXop
i6/3Xh4nhlE62BSdrUg5W7KJgc31iDFRIth7dem1cKTAIVnrDyhspxJ5kIUtyzygQBsRwlURvxNP
YPduw9Ftw25Z6q2nUfWCS4r1LDHK3imtLf/MsFM8Cx9n6V5meqoJ/03ldxsTa0QARhcUO6IF3fAw
M3P1227FQkzsdlUrTAajW67wJtHqpfdEvY3Tjwghu+OdIbZkvW78DOj+jNaxavaDr00F4EMI6ENl
N+074mb+V1k+1370O4Sl2OqgWTajKJrmnl+9dBJ1elpfa33jtH9Q2vHUQ0esiyKYpJpb4Nu5zuVh
GDD8XmF+Wz/OXW/BJDdLU5spmQgGnaglMdcFs3Xz8ibgtucuDNX1uzcIrIxnb/78YrQSfHcE7JYK
JBl+6ZCusxAq6RWV4kQJt1nEnOBMaTCuSRHXmYHaSkX4xc8YRvHjVsRXt4Jox7e+AzKjYHbkbvaK
tX0fi5Hl0+omwNhlMrzr2tP8Zda20WPdoibamBEl+fsSoPNO0rBocC8gOk6mCOZ5Z5aMUJk/JO2W
6Qf70IjZUS9j2fOo2O28SFy2TSlfxZDjBJtCv62eOUtVetdXBevGoBEC7GQcF0UCpq0BojurOHWL
lPSAL+i/vyP6kiC52B7Ad0RX/xy0VXyUvRN/GtymDd7zmo1BmsYZ9oFDH5xy+r2FY+LVk76K91Og
faJiCnHXGMe+7ZbymGNA6Cg1nVkoaQ/vJZFP+PylIygNFHA37vDFkGh4QIsKyBe8eIsaj/jVb4Kh
Hjdwdtl2GI14iNHgPnSBbTFJR4WNp4cTq6ec9HVcI4Po2rUK8Ri69TNKgw+CS6aBPmc8u3Y5OCez
4lvf1IXh0y+8u5zFuNx2sT891Q4LYVm4zQ+3Sp2Nmu3wEaH5Uc1FvxdZ8DbKmE5W0nMQWzmvbdT8
rLjOt6IbEED7zpFMDn1YOnRoojbf6qFCeB5ESAQmSBBCACxJjOKkxZLE1wsTk30yWFF37pc46az5
ZSqGQzvY+V7nRb4ldULcjpod34zjwfTpNb3D2WEhAFk2zZ2oSUL8jCgN9NxkxV0s89eo8nbQuSu9
roDKoonSjZJF+9nJHGJn1StQy4W4MqAMJzubNToQtNOdh7BP+lD5J5Tu+7JPKW+NsFpgYyHZcL3A
PJX7Cq34xqRxscdIzsjuoQoeShYxIz+xg02Y1nlkM786I618SIEZ9yxVwdsqlmevhE8cqto+5tqt
Nqm79iff9k4Z+VqcnNabNB2/tAgttwCc+Mk7f4BbCxGFqinaxuRtkA7uHQzWR5KVQFRNkrneDyIF
TwQ0HcEf8S3qanlPsf3kJL1wlfIJRQPC7X3rWDeuzJ69WO45sa6bPqYoe537AdSJthQ/WQqZq+20
5mZvj1702NnI35GddBR8hecM1fydSYNHux2RM1fcTGls3sZRPNqSTniD2WeIgyPAi2YCy+5css2h
ZpBLZL48ZC3mGU+5y4mIvofAImPE0eClHC6zc2wpvD+BZqOyVF2crDb+JkdcHxtQIFkDj4Q2x0zW
R5w36/QYR7MD2Betu2AqH51+xbwHHsykNuhh3M7RUn8lyZelyWpFZSXtPJa7YiXjEFhn7HZtWE6H
0amD44Q44GWx06nipWYRH3U/YUf1w+xzvFwdv8WqcQo7pmiT3DXq3DMSPteDcL7GhLd+iS1yAyCh
epQuztISrbQs971u66RBmP6ZrlPn7K+qphdc99AQ2HYTU0k17BbCXs3cZ0kmAnXMQkXcUC+9loYf
ArSedWvA+3M55e2GjGhrp6e42aXsF7d5prD7Y03KEnse9TsUjXPsbWjiNnS7XdOUxSNuKI9tQo0j
HpQlvDdO/NUOunIXZcj7IbsI8Tg4ZEqFwMjx4FB9yI9tIpNldIJzWIAsxcZ9aMPRMHibELDYyu+v
OTQfTMZuEjcNAVvNYhVvQdSuW+USfLzt0D5miUHLa4MmYizc+akXjokOiR0Ck0T3tOUyRm+2LIe7
qsgmWEkQwWhfk+bzmFXDPKGFr3nT7pRaSQa6eFfRucORq+3FwYyQA2T95PeV5ehD6k7iW2yPVIOD
X58jpcQ2Fpm36/UwJGWWSwjCuVrYFoHvNmVBG1pnh5BI3KmPZEvrerOY1UtCbanu1sGXQTb+KLqr
rbndB73qnrpuWY8uXyWxK22ck13MLtQAnk8MC9n4HZZsOXhaOp/x+UHlmLUsydzyZ+iGujT5MWuk
/xlJB91+lRncfUaKs95U5Bu8iinGtAevXqClPqZU9Z3sClEnAROsOY1Og22QTf6tIztxztyqeYpm
8UYRrJ1ojSUIPgg63bTE/gLg0OweHjTrIv45V7lJ71nOM45RlDBVX2+7tG63K5Z+NMmO91iUfnH0
WUCPQ+fKU+E15T7l4M5yCHrXsh1eRGf1h9p4xKV55XgaelNvvEKFjyNn7UfTw5zWuBouQxB8zKiP
T215XYQ7PC3EIBsM2bISTbyJm8y5lcrY51Cb9S53CxBKK5aFvWOOrb4joKKGmPSe+hTFY32HN3Vv
yPk9CNUDaBPnpHm0vUGJT+iLOGFloUwPjrUOpBJK6xuZn/lnu9c9g3bclid0naiTBMr0ZG6pLYkt
oFOyCpuLFpjj5nbKf7KnamcTDcN0ENPcn5ecoSIKw3iLicvfoHOZHll6TIFDqggOud0C80dEcx9X
ZywPI9kyRN+Rj5QMHmonpYv5nJbK2kt3HV4GD1kFSVTWcpTalpchIx+scifvPWbQaX5eAyps5G5h
bC4jSQ33SsfTa2vjotrTsRMSiO0TFwiRmA5P0Yib3CMmgONMOX4CCSEVbsWVfLDTEXAhIigZwYNh
sSbnjEqb0tbz82Q7EMkRGouPECMrESzV4n7JxBWw7UPgd3uJvW3n9+20N1bpEOAw2fEBPj4ymxBB
F44AYqcRFy/f8Oq0cg+jPObbPsTeiiwj8s4wMgXd1EQe4EKRGY5tvQaP5bDmwWZWcdMf+rGHSXK8
6tnzYx8KptJno7z5DIklN7qJJH5++b3tYNuTlfCam6CJLYuYjrx7tOAozzLA6RP3XrlziwFxmK3g
MkoCN/YoKVJF8QqLemN1TkOYOtHfFCySdL1DmZVm9zmXn8jjlsrCRQKnbAIXUtzzu4peEiPcJOXO
PGJw/qrHBqorHEq1nyapCazXAjp4oAltwgR9Glipb0yOKsqMxWuKWunCqu5coopQRFhDIopYNQ9x
1Ln70QTprc8qfk+qn9gR405yqEviUzB19VZ0a767+o1pcZY60dLzv0dmbd+In9A3BKCMj1iA1KFu
iMv2yu5kL566CYKqfunnTu/Xdi52g53pg0Xz6jF1MfbtWYNaUicMeq4Kf+GG7LXpVg0uG/US2w2m
sIKD/srdbMTE4tTNn9ZxDg9BbXPQKEj17+GNU20uAQPlLl+6MfFAn+glZ8s/zG43kpUwesONnacW
ShCPQakOB7XlkbGOXTU1e6+n7JfQLniWfCk4IRIr1kCzmSZ4DTWG5bRm7pYZT60JBpdNfNXXqRL9
QlryhtXgZA/pHIb7ynfd27KrxWuWLuuHjC06OQbbXu8ru79ngMQP1/Fqr322/tYeSxITVWep7TxY
Jr5Q9DPAuA+NfcHGItlwIp+r1Rakl/brp6GXQUIAfhgfyslSD6FoME5Zfqb41qFlAcuCOKPoz3Py
symnhpo3Ma87t5PDloz14kfXrMuuMjS9L3nh9/upskieqbvQI/YmIFKJMYr0tElMwoJKGZoba6jF
adGAYR1Zhdu24ZH3Xdv/FuI1fYIkWc+lJhZ+YxsqWcbC+MvOXqQLs8iAQTVDDxWzw/6iYIy97M3D
HfkelBkoWO97nxyPWIpgydITEv7iDLnscUPqsno2mITiLWJZf0E62sQfAUvRM2Lqn+QfsOuOGYfg
3NWodbnycbDRQAhvSxaR3OTK1vuOGkok3sAGxzEAnr+frxkm46DaS766ilTsYtzjlOswkZVRtus6
O9taZMDh9tRDs+c3E8lXOMQqDilEb288Qm6MfmNzq0566r07Q+7osScxnmR07hmyLKa6fIplpm5L
ryzIrVvUHRFL3WbELMynH10El+WMTxtRrLfMDjkDymgGoJ6DQm8r+YPEOVJfS1N43/Enqq9lZVVc
2EV8oz9lPrdB2x5wMTUnCLwi2Im4p9BUK0U6e0GuxCMZ1ehKy1xU8wltbPC0iskdj6071G+oBIgu
IzzRu5kQ36G5MnXBEMhh6qKWzi73aznEdmIUyii3y9HFEUdRPEqXmWiXKjf8Ujrk12/BbCroSGyL
mdzQzFAeCdpYnT2hH+Lb1EZTd6OCCTlrhLWbECud119LDGBfbQu532ybFVq0oQ+Px4hzKZ9ebvW3
k18vGSQccRwXjCjoUYnKewNJ5PDDHmqvx54T5weHM82NKq7KIquwiluXhgvyXQIesdmrnHfQKSQc
QzBlF8QC6VtXiWf2b5udY9LNj8kIO9+2ddwF3FmL/qr82EWVVjPOp7/wLUhy/r+y2/o7+8JIDqNl
icfIc8Y2YbXsXwpMQSBYuSfzbQfkcqQplOaQoWjHsxWtZI9BGj0XgyV29GT0nB9jJ38zbVSeZelU
zrZHX/j16tdlJbNSpKibdLTAGuappQHUeFH9NoZuFezz1QFdswYBMoBZH9WGI7QeUJ+TykDeRsSf
HYs6MEXug2KhYS2+0GTABtMbwgQ3OUph9v8KcQhJS3g9zykiUKRuU95/56c59AcjRw1Hle37kFvp
pdaY7xgdpGrVjtmNf6QN2KJg6Tt73JcYnznZL7rc+RD9L5GjCZD0O76NZxJrJWrPq2Paq7Bn/vF1
+Qt3Cq7YCb0h3imKMtLU6mzZEBnsEjOUBnZVbtBBs1sjt6oMWrwK3GE9lijaoKiBBtvmns6JazsH
Gk572eTg59UF7fwkyG0jcolEB9GSwCOqRiEGmIm0fAgxFmL0jef2vUbXlCctbrSZspWUP/GPutUF
rsVuXjy31m7E+OuVL72zcPn7gRCl45AbdiELpzsvcJ66q0syiN0OU6IAgqE3/gr//EonAL/iQ3IH
CRREaEdR3uQQCwFpIyJtdnHlTfJoT5Y9b8PAyPkRT0H7jqiaf8ANJB/fH9gOvQy8KsvKse0gMeUa
hG3Gm0PkwffEDVrFnQ4yB58y8SZAXlMf80EZ1fOWBu3x7w9cJ5BXYlGae6RQXH+ANqe6dH1X6fdS
OHwla9O1ebFdU86PLJeZPGj7GrBh+T03Zc64rm7JWiMxcLsgEVR3sPlkH49GmTcO/np4rclF7F8c
ba/tnv7G5rqhUX99MLC43RYBOf9apVdeaD/hvryLf71VCF0TnoABIULraiC6pJt1TRiWZkUZeQ3z
JZrRnIBrecB2eMlS2uypFjXkOzS8RahXXr7rmmnmgNRnh8IgTu+1X91YGC8JyJv912KO4GcNlvUq
cPaqFmv17KcjjOr/st28Bm5DsN0MaSAIrKOZgs1O6vYeZaDTnKJGB+9/T1r8zv1A+7h+dE2OiumA
CH93W8opc2O78LhrXa+7r2eP+KWhQgu1iUmnKfaeQ1jG9u9/p/s/fik/S29RGDgcBF3798ZRDtON
GTg8IWO02nfQu9HeptwNP3vGO1TSa3D2sah1m2gklIe5p7asPY07rJ2T6h7LqZJo80c72EmXVIZ6
tqv94nXBl26KhikJcvLhaERp2eyXwatrBpchevFDa3wSnZPvY6dzzkND61kShxIf9t+/PzjVv7iU
eC7jyAtpZYhsF2nAb2bC1XLhs6d+2TADF9zbTX/KctUl2gvmh37yp1vvmsFH+lr3/Pe/+X/waiTj
Clc4gGi2S9PWb/6oZVwlwVei4eJp0FgbLKHc9WROG3wGDWvH3/+639+o4+Lv9kLXg/kFJ45/Y0zr
haB/7tdm0/5amAg9B5teFkCCQ5QqFoVSL1eQgoUD5HFlD/4XPCLtR7991nBheFTFf3J3JstxI2mX
fSKUYXIM20DMjOA8agMjRRKAY54dePr/QKq/TGJWKy2tN21di1pkKhVkBMKH7957Lrl/pGLn57//
RTFNRjNRKbrBUrVb908xPEBtI6mmgBfMlP6KPYlQhdZGFdPkuE1fwjkrNWYANd7L3m10hkd6xI26
Q3S6xPEGjDosXA8jopk60QoXWiKDsLNsnMMqHBjCAAgcg5rMN2fQ2Zz3ypKjy4UpJicf8hUG7qyX
pr6vogrCoOg71oafY3sxdCzEDJqXM4oN7OcK40bRMDKmZCbINdV+86LJTi4KDjrmJZNqp0KJdaZp
32Sd3l1no+JD9Fu4KQ+cPVlwmeyjHtVSsSh3A4Vqa6/QeedBTRT5dkHzsTSPIf9fDlqZbtIyFBc1
lpYb6q/5p7UgdrxqRsvtV4RLDGM36mJZqWXMbmFiKFa8kV2y66yOj5LnPnqN8IIAdJWGd8yblkGh
3bmL+SP1P3UrZoHnPU7YI0LG0Me+c8LwCak8Y+eK4/iRPPx842pTx2Jr2vwIIgNxuDGZz2Yn8Eks
+Jk7sEmRtVPYKQXEgw8BomDel37ca3dKWmF3mMqB7YBEoM/ltbIACpYzoLBtSdiPDitK0oqNOdfY
0G2fLTeYmphdNqUhr91yj092aNC8lyHT/nmPNVHrDl2uWMBzApToPT/2KwFMK8FavpglE6tj1NYW
UEBxso96fqHcMYeFBBuRS6A/VXDsfvwNfWLzIj0DfAlCeKzdlYqSxN+j/fx4E1x+aReZlLJcreSH
nTkD4gDNh7i97pRfvbSz7Bju03DAJHL0t4nw3SfTAl9iSp05+KSN9WXYdUVOl0EKLhj47GuYqnMr
C2bPS3b70nCIPvIFlJN2/LmLq1EOJR/sQEKmHvK1zeTrE9afeTNFKZz8aMnkr8McXPWRYzVu2z+v
Fn/RxwmOcgGjbNDDUkeG83ch3ndAThNnMldJm3Dmi9CcbvgdWac8O8TxaNTxpfSwDP3N6341ACxe
K5ZhQCOWyXbzdbcxR+4PoTeih2Y+10VKEXgQQLio6z//fn/d1QzL0i3LY5ZLivyr0aDmnDMkxTQD
pTW51acZDXKA/z9iUTG98bGtyL/ZSH/4QX7R/dm0mRh4xHUXF4+h28t+8MvqBwK17YecGX6TZ+Hl
bA8FM3/NPyo5k72pQ9875eQhr2CgVkcIwkuvlWoj7KZeq221rhyNFUlE8+/qq77uQ+x/Bp8yRiEs
Rh5+lt9/rqJuzLTmNrXKQlNde3muriXVAyE3ScnF7M/v+9fPd3kxm9SFaXk4HzjM/P5i/hQ6Zdka
/eonhypmNegDX0X24c+vwzeEv+nXt9vUTXL7rvBsiz3etr7sd2wOhdNSYsGv0WVXut62x8nWm5K2
iayoiKWUzjuuU/UpktJ4Fxrl51T2ee1rG1tJt9G8qX43S9mYkDN0cZGixEzrKvSzGzcfrIeqcPOT
T/mLsYJfKB99RL3XPDFplSxDz6PUgykJW9IwMRBKkorgfjQMdIZ6i/Uh8dVxaQcFjjX60yvMGiJY
OJZreWIVY1RfO+Xb2IVavZsNUx3QuAvvWhkuyzrU5Ch5Ln0v7yAI2TXexpWjubm1WwAo3BrYQLUA
LBU3J30A+3YAFM2y7JvwjVZtSKj0OFJU6CJLFAPEIfKnsNRsCVe6IS5dIvkt9zC/qfjnxY9LumZx
Pjvn3Jm8a+yH/A1RViXFpd6V4W3qRli4Yap0en7snVB6mxaSIy6MPs+5O5htzt9ZxKXJBuPP11GL
FXqNLwfRf654pQyd5lwPTe5tCYjxhS9GqV216Kx36seFOo6aGT5uNL/LrlgmFYmvX8Hw7PhFsDsw
u5vYTH3pqR1kUuiiVoE/wiiGzyyz4Io76RCxQU4erSItBk391ArJ5E+kdreuGghx+7IqKPdwNBE+
JXFRuNsp7/29miPrua2S8VEAQmS/1hxRHQGriIuiieyInIf0kk3he+2ukYsDrMONt0f2g1UD9oyt
YpJ2R2ZGjUNz0aYzJp9qFBc/107BlKXBPxZq6enn5VrCaIEVFY/LR+V77J2w8jm3/PzzTNS96AJW
leudkg601InQWvqsRGmtQcSrag8FD3J8mrXai8ac+57ipZRbuK2H8zfsBekFITiqEgZg50wfOQ4S
hPLFdpyoFN1mvgrzQJ/7PjzLgkHetsm7tibc1OT5ORlboguZcmxjLTBKaAG2Qx7mnzaCGZKSiSre
RdXOyT0mf9nEFsMYsYr1VcN3JEfJWD5c2STWHFROU/oX5UT05Mc3/x9ZSf9vUBLLC/2noPj/ja7h
pcf2/+yLDl7zt/L9d07E8l/82zqquzicsZkBpMEz6LL6/3SO4pr8FwQV6CKGcOn7XZbi/zVF2/9y
WDIpbML+7JmCzf/fnmj/X+T42SbEsnfCJjH/UfnYl0punkif/jIbvc11uBbwQ37ZDeo2n3tT9ftC
iPZC1VwofWxdGzTGnOiz1VxGA70/JuLUNgV+spqYNT3+8mb9Fxvnj6PMLxvF8kNYlH1BkuGei//w
yw9ReIyoNckMNkvy1WjBECCJLRt7QzAJOkGVZPrtWFfDm8lha9pO3ajvc2pGsSl0RfKQpzTE/PlH
8uzl7vfrz+Tqto7rC2wAlyW8tV88lz7oJBg76ciy5AIrhNfD0IHZPJnsjlnzM8656LovSBdSMkKC
O+1jAqTJHPrjWtlmU+HhYM4UDNwKR+oi0FPJIhTCfh1FHX1iinR1Btw5s3q+sW61cx1qkRF81Pyc
TWV/AkXYfx+rhItxYVPVsULSK7x9h+R1q/CMgzbuKGw7W5xkByaLlv88tbQqZG7zYVsmdETHiwnr
8yCJG5tOiWiTZMqKiYxEcJ4nj5X0WKQlwdAyp9Njnxi1d0nVisSBORp4PymeUtGFEY1OviuFGoqt
Vsx9TSpjLkmTAo2tjyn85HfXC0W6gkBL2sts4Gyxt4eYnLq8seq131cEeVBtDG07KL8AqiC6zEBd
Lus86HAXvmcYDrhxufVLhKeE1A8kgnBrxAjvqzhnAr2CpN2fQBqUz+CEh3Ap6jBkQE9r8q3jL3VX
aVpiIGXyKJFSopifR0Q9PkSjB2i8oiKlOph0rtKYapugUd3aU6+ayMm5y3LB2Hpjtij7rrIJrCSa
O+DLY8dc5XynFUOBvnmb24GJ6WzQyLxPHU9htqAsuNq0lYtNshGNfajtfq6v21p4SYBBjoSzmY3m
lRv20weB487eqUnpT0Qyo2IFRFGz12EU6ijb7AmncYrsl7GZh2bFfkzXp92kFFcXkBuYIhuPFKUg
8zShJm/mcEAaoZv2ctIyma0Ta8wf7JjIbQCanDiwcCDgrSflapds1QS5lAzNlg8GINW2yMYRSY7B
KYEe07kw7U6nnpqfgTIRnJw0M/FB0+jrVGCMJUC6JsBGOL/19YgRCL2EiKiNtkHkZzkO+7E73led
w5fBx1+1E/Dvmp35Ixk1Om3Bcz3Lgq3QpITYD+MSnU4hNSxof84FG9BYnX0/o5Wap2QqdPwHYKvB
1jXORNx4aN3+wquK0V6Xo+RM12kVLiyJ/+mSAw7aZxvN3V3lcP0L/MyJsbVl3vTZ2w1AuZT+mvXk
dTnRsKIsy4MjusFdzz3FGFtdK4m3+qoXw6rWpubUTSISN8qk73tlq7xIAoq2vIaftxRPXoyMPenx
Y5VnW1eOHyziLgQ8FW96UXWvMSMz2ZsBDvwDh8u3CjT4AWajfh5L83tHFsxpjn1oAyFxgXITKaMS
VHkP0aQ+XYdJKhJIvFFO3pB+H1d6WVC3O07JSvCdwvdAaWD+jrHwXLs+k3kMICI5Migi4+uemSoF
0LcyYt/qxu2GExDgYxIa90x2qA4mJGzr5HpZSDAGbq3IhFxPD0hDj0JcJes4udf99rZPuYWLjpxJ
mp9QHY9wMgm3FCFNA7igYDeMpfHZJbZ69nRKaAx+A0/Ee1EeYQXwwQ0QEgzYGsMy51D8PfJEE+Cx
gWS/tgoLz0gu7HuPCTNrU751fCPIqclbMdxlNFa6vMs6Kb7CxjC7zIjSugEnq2dr0cQ38aDd6mXD
eaqO1t3s35TeSIUNic7VkBMalErBpjQ+EulVN0YJMB/ix1Obp2dutVduji2kHjGrZohngUIgCUq6
4i8K274qzGe8XNdxYuxnws1Naujvc4RKZXDGtAuQqoRqa2Vh4ym4m17E8ITOPUZM9I48eTT86iEE
IuFj0aOUQ657iTsOibbWuMx26dp0WoLDsdq0XT4eBM3tAQIpIKW2vmnj/CFsrBvsQMfIbV4H1R0J
zFWfP7y2IHnnl1BXbeDYJHxjWNaLX5V4nA6h1hK5v2ki6xZvz7iynHY1D9MdF5BmzT3+HjIfB+nK
AisgyjsL6oQJS3etj+CVEpg+CRBU3ao+oz4idG9Pt3ZlbLF8q4BCJB6wgrlyzRXx4KvpqtUUWFEX
q5rv31TJ/MSMZLUcFzyWlRNErEfDye9ou+UH4UH21Aysh7RzgFupe53nBPKDvDLtQtvG03eveTdi
f1u3zdlvUbaLatq1oQ+YNLTKbj9K0Mi4iepnbTQuZGniKojtPVVhVy3eCYkTaB7epinJA0bvVDC1
+oOWxztcPJe9X07flFHpmwwp+lTA5NsU+tA8hjkR5/5sdDCFM53nzSBsqOsEX3FNjVuwpzSga8YT
sNQXLsUn17vxTbaXznZOqCunDKwCbGmcJHOyoQ7wmJrGCiXtBb3mBGZp3swF95EVociGuMZW+guY
dAG4Iws+1Gl2Ih98NfURFd22/2woq94lZjOSi8bLtdUX15eG+/NG53bx0VW2WazwhhcnGZZbomhZ
wBK2U6X7EJppfBa6czItCu9dvXpAxgTmTGn4HPHnIi5yuyphdEelLIVaUt3W6CIRP7mGxBm190XV
iVXB5wqjyQuzew33QCWj51nzD0WVvABQOgwDJTMRDn3QUkbN7k60R4RCaoHj9OaN0ttrj45Mgr66
VgGdHlzsodh6rYb6LhkYBgKJO6fxhmnPrjaZkjUgCthRVsTzD4BWAY6Hj5OjTwfQA3vL8aeLQWsf
/BIrZD7761YBqymWWi/NqK4bavCCcAT6zL8WCYJPW3E2XSXs99BBzjBWyvQizwfMq6a4N1yZEVZN
FqyOHUTSTd4nN7rAGIakOWNfmvtiPdL7hwZO3D2lyK9CcYcGvZCvUQWoNEwK82xOOXuSGCmKavJ5
3NRRmGzt1jG+8wteOdzNdr5lzuzl4qGwop6ji/eJd61cTVZv6tSIwC4sw50zp4BwneJiqvSjIVvj
QjnaFccx5pXp9GGOMCJq+kQZCpzDyGXeUPZqX48Yc52uuE5EVX+nSqhZqSy88jKGVkNTbMHT0T/Y
PLaauYVJaGML9P2THrE2cA4NyoG+lFI0AcHagOASFEHi51AAPlsg6colHj+cmO5wKMqqMigtTmk0
+8E0jfvqPinGgyEdeE0FG4s5vUrm4tciyq9Jb0g8ftXIswYoikKe98nAhxx9d7r4RF8jrr/+SOn9
Y8H2hbQ87CdZvE8in3adYe9G34r40s+AqY2rqvHj58LCIYMxc+1WRXuhVybVciiBKIrRa297M8u+
OOidmC7qDtGrTb2LSY82GoOUeczTBzf28LIgYXAMLdvqMVOQv1YmwmTIml3LD60tCWYgY4dy2+WJ
vEF2iqtA5VoY0w4rO/bo1LJ2JCM4ymYlAKBADEAIVjHX9XunpH1Muip5EbhM22BCNrpqOghBsp4w
Z+gt33gsnPRD9FaPysF5J7UDGtaEOlB+qDj2MH6qdhQIJpy30jajerBs52evqPLnZXxANF8bXyLT
o0ZUltmb0+kZtL5ZPdQhhrWq6nFqj6Q8TtYIjjnApm+f9cpy7QB/EVADiH8jS+OAqZX30otTaHqu
/Qotg5O7h58ArNvsWIe00wRWk7n1OWKmFDPsJmusDkXpN4DqtNiKg6yj92ql4eTeuLy11bkATMX3
BccGFYGNdO2FplTfpTm+9S1gtyGiqUDVr7aa9e9S5xXYXt3kiZpLDwAMA9WUu0auHwqppVc0/jVX
0m/CMuiNLMNm63sV9e8eN+bd3Hfqrqp0/2EAcdEFCUUygRnh376YvJrY/6ghAASDhV07EOTiQlQD
0zpwgk1UkEZYNlZuCsqG0VZEBw02RAxCSve6az+dKk7J0D1MSDaad4PDTHGECsuRJAL0qmoFfJM1
gyNSsRYCoyWEDBprj4Ra5ieck2OF8dHQPoyiakSQFpBtJ0nyY91yCIRWQzWlXM9mjofLqJTC+imB
Aq6TmCxTk1lvYWzlJ730caePVIp6uQbFwtX660zU8Tvf9L4PLM4BYZDrdQQ6pPHkW5+zLgZ17oy7
Dn3sY/Y8ynOwjvb9JXcSh5Uqz3Mg6bNI8S8aIwZcO6WIZQ8leaQH1VxiXG2bymrdR/Z0aWFUNNcj
7ZPcT5dA3CbnMPyGHRh+PFhuBoAV/r9HxlB4qYx6QAJE6cfN63Qt4rJFLV2MgdXx8z3Wl/AlHzV/
NbcjjGMxe2C5UpsjNoDluaenExfSWxonJs1YZRiD1AZV7TB5s7k0MK8Vz2MPA3JD/q4UJEf64QyI
vwAgE8UO5ggmmxo1bwazPkv2/fxM/7O4c+piWEoXIu4j9UAQa+XHTGX32lCrep1zXLrXkyq+q6WT
veVqJC5TGQ0mf2jJw4ESHAxGS1ntR50QYFlrGOS+NUyM+W4bUfOZuWMUB4ynh29IFZWzdnWRvbBC
yW6jc72huiFDYUIUUJxOBuHV34esDD+ijBBp0Fgj655PfyG7EXXGxboB1lZsBixZyTofo4g4BQ00
r9GUTvd+10z6KpE1fBkRQa64diLJJXgG/gXKfU5usOB1+Cld8gEBQi2VwaiC9aOQTjNuPVemr1GD
lz6o68G/EPE8qUDPhhH02+zoL7w+wZFp7DjA/nlY8kW+YEQCC1h4BEEM2xRk63+fIVkmtRhpByhM
ZGZ4KB2L1YHR1o61KVr/+aW+SAo/X2rJTGNqh8srvkgK5HK83iwdSgP5I0Tz8X+6JuGxf/oqwiCs
jay7iDKm8+VV5KgZZt7M1T7Cwb5lE1XMdllh/vwqy9/y64QJVDWjJU6PTL7IpHpf1CgQH6JqPA0a
DtMxRs095lijFP31bCf2Q8L1gaiMrq7+/Kp/fQeFxdXT5TVNIhg/iuJ/0cAoL3PzDo/7fl6YBXrD
o8ZDVyzDzf8MQP/LTO+/vYyD7OOQsxUQH75YK0qaYyCp6sU+ifNk45qFPPcw9P8RGNrlcRC2p/M4
eLaDSPpjuvnLL6OlwGPcwWz3C8hvW1Aqee+ExnCYKIC7bsLYWJELTY9//tX++rjzoqijrmN5XO+t
L4+779UlGysIJTrA+Eov0a64Xdyt1MRt/vxSX+way+8nBJlsUBoWYfOvDGghbWAs+nIXyrTyw0nB
uiMNtTWGBdvXbganjznIFjE2EjP31D//sglbMJZ1Hc9yGTv//r02kn7oNLbGvY5B4ShpHAH6Of2d
+PnXJwUzCmQQiy+0bfNk/v4q9awoXgPctp9wwG69yXkheZ7/81/F4X/okbwEAfovv0rEPamX6Dp7
CcH3ImaU+uS18p8/GawajOXhEdv4ifwvT0bXqnpyrabdh47N1CPvxBVRq/Hg9Em6//OT8ZeZOYsu
HBUPcyKPCCvvl98I3bTSizpu9wa30HHJUzEZksBuyEZX3Z1ma6G9gmPnPMSTxc1NMYt6t+SEJFly
36ih2Plk2P78U/31eeUzRMpAVuJ74X8lrODD6CxwXe2eLe/Nm/pNRmmU43jfJyf6MPBmQi2s/2al
WZgcX9ZRXtTj2WFPEYb7lcdg9rlRCbxJ+4qv69aOqvls52o4mmYYI+235k3TeunGBGm4SamyWJHQ
mS+qODavLCtzj57NFSBx6/EyozKdGVxu6csRa9zWHhG2P79DyyPwZdGHHaJbyC783vD6f3/aVcas
SrR8o/EZDmsnjIqrfCTyiTE6rM5wIET8N5/JX5crn48D+yD8CDpFfggdv6yRgpOOKRI17AsiBzsa
XfytIfRqP/Gnfxos/pHw9/8nF8lcGBH/2f/+Qom/f5VJmrTda/ErPubHf/RTA3TFv9gGfYAa7Bz/
pr7/Gx8DD54VgyfYNvg+LyCY/xUBbeNfeFSwnCLMwVrhcfmPCmhBncHeyxIDMROShe78E3zM798g
B74DPwBCECx75MgfbJtffTG2wH5ezaTs8DgV6ygcqoeubcenULfcs9tr5qmTtXHjU+O6/eVt+i/H
hAWe8ts3ghd3AeBw3OIRNRi0fYWbhGatu7NUxo4oZbo3krZ64Hdm4K/cMDS2oT5TLYftbuLb4tDz
llXhxeQUxUbNU/a9bcCslb1OU57HQMdDCnr04zm6wwZDbjYHjMkcQ8Te1oZkcIMh2dyPpjXcYL/L
C6rYBZxFYIexvS1mNVwbnnLewnCUa5mRAggiFZ4qGm5IXBf0vcJeDfO4eWNa0u1xplP+iF/4VWUm
9lytQzbbDjU91o0jBCkjlVPqB1JkRZJMUbuUApAbcE0sB4bkbuggfSjbSz4R8jIMdVFuNLtpjMDm
MuHMb+wOvE7j+vAMke/OxjJQKrqBZr48NSmZkYqhPL3mDIXg7d+lHL1JxGMM+16SlX6uZQRUhNoq
uogNCsfsLmJiFAm7h5cepmBqKhTZB20c2mcbmUpu02yu2sDWJKNqZCl4bYprBfXXef6Izw8RaDJ9
JDR3TDfulHtnr1TFwYVPsRnoLt5HPRBIy4NjWjWTtk/LVF5PXlruQnLxW4pP5KdXjRpk7Ti89IjP
oMxFZn9i+WbI1lkaFyxDnQ0/rO4zl9TaCN9un4Yp8ATSweBxESFrYIpkgUb10gmU4dWkhvxdpSp7
nsPIYCLU2+dhYJg6wUx5tNketrh7oocOiPmaoTXCx8TGulIGFdJ4D5EA06aq31EpxBUR2G7N88Mk
FGgFc9y4jNaZ1tsl5NUGuKhLOVHflrspC9Way0i3TRiEvXaeD0O1ufR1GrVtmLwFibR9Yan24KCT
3HSVaV0VRg0aM4oCAbfinfVCO7LlEHGc4YzHhd5dFBDIt3FlaQdZZMYjlmkGdaXVUfVs0Mqc6fk3
DDPuDeiC6TNPrIQ+dcAsdxVwzDlol9NZmiyOGmMaYAsKrz8WpT69uCloM51LubtKKNQzgCN188ay
gLNSBlwd2nk6zDYSFWnGUxNVIGkEowB2tpWTg7GwrGphBMZqZWjTtXA078PyunPMfKwziIWLQW1r
EWobQVvJVTTgtAXtj120l9ejx2TEUQVGWoJSRuQ0O67Exy4ybqvWZuvN53entA+9CjdVSSm99Nt8
W+RFMEdoJ6nZLdj94Wk0jWPom9+bjLGjpUcfmnFXV9rlTJdknlUEqYf4BgL1IzVR9w1CG4LrPVLw
XZrkt2Zc72WPr9DK154cdxzJzhbbbsj5lpA76E6GWN0iQm2sqLkviuZVk+Mjubua3mGg96ED/icy
dln4gF1nLdLhLbbs+zg1v0GV786O5mC0asBkJqKzrkESvk9xBImhU+qy6rRTOjnHAfnTaI29jfY3
Nx/Am/Gc2toRoyfO2IES+pkMsZO1SHEFURMQMWHBQ9hz4rcr7wSPhYGcbO7hb55K4qSoDpt4pGV7
Fnsd9GzDuJ03FfB0wyF3E87W92xpt0I07849gJsDHI10qTm7t1MYqY0SOJZiCsmsWCvWktLDrTIE
FKLpCnvBsyZj70PzLW3vNOIox/F+FPBsddGVd4YYsCFn0ZOpoPO2A8FlEgR1Fh8H4A62fBrLrts5
Rr8pHY98PutnlurBXH0TS4h+YvpL4vGDweytzAHodD6rPeWA04igNCdASkT+gLvwPvYuwXDcS8tO
WPiK9zDl71c12FgsdmfM1Cu7M7RA9uOtm6NoYFdI9B6DrO1hNUiOGWOuHujnXOpX2JHPbsWczxtO
xAm18+CMw2ZKqhs+3LUCyR0PVgUj3I03VdzedrNaS93lwlUinjsEZ7WOAWw4HzQ7OdeNWHQRJkT0
fnCexiNfz5c0kK9HWd6YQFBod3fh00MScJ3kOUqcZ7OqzrbPZ5U01pPEuAy15oZ73BWG2Buj99Hm
PHlsSAJzefVPUmsZTYdDiQo38QSqZKXL5Epa2hVf6jutJSHL2XUFbbYNEv9A/mtcMXVl2KuKoGUK
uekGcTV4ZO2Sqroah+FUaf1LRU0qU7eATOQrh/ZgxAeGH993aSAhWuy12qr22x12nbMxuXgLIYNG
fX+RhdVlMeMBkNqjsIqTMYJjj226DPLhJmWzcAwkaN2dNm0MYSsqrcO4jGERa4kHmmsDw38GzBtj
+L4TDya9zQEF102QqN7fiKZW5BgJz3dGc1I5oHtAADu7+uD7RU4uQuebLeVehF3P3DeS6SZmgT+R
ZqwDyZGWOgp1H1c4BVK9RTsgWVBcF2Wn7kEfa8fCsW8zqMvAGhEJAParFRUlYGDyLOKhH3l6NORU
PP1sgy4Pa9R5e2JqA5+/E1I+rFNkoRfTblAMF9p+2nTWKwK5XE/2wESfOmAwKZMb1EmYXiSednaj
SePBYfDdMmbZDmkd3WkJa0wbVGp+Hdz+NizzRwa4V7OVW4/KzZR3mkLvgfhSkHrZlmAcbWLLPYV3
KhOAuoBdO2CX6ds6e9apqx+9Kk1Wg83HRITmGq8L32nCYuV0aUcZI17j0dXcBxv65DykgFxs+QJX
d2T1i9OtyAnruarIr7qMOsjRar/hRbqeVci8d6J0pIG9MrMjzcbeNbpHD6M0D6J87eHH47b0tl1b
vRMUKuguSYHV0pWBG2Zg4azs96FwH8oF9ErsDAxHlb25sBD8TuvWSS7roO3UAUEy4oGqOW5F2V0f
mYdKc/b0ilwDuaCMPn7I2gTUNEx1uO2ruLhWAJAvi+au19t9pugsyPFDEEDN4oJmb5QOo/RLnhR/
R7jpmIq4Zh+rj9IDPE2kg+NtBfOb9ywsDyYOiHQEVzMP+rOKQbAl5XFKu0+53Mg6qEA28l7jvyiZ
3Faaxq9FebGkIj6MuluoFfgUxhpFuEq+wTIGYWWTGcAPjJQ/XeA/QsAaWavApWHDyMNdSUVnHYcO
/H0jqHQcWUqtIxox/DIXgXKLU0sib+1qISZNHtQVfLUEmsemljW5kX7EPEoxxdIQ7ki8UQiN12jq
b9is+bTsIoF101B7KWl2pxnYAhJ+FzUFjLgxrHhBZ+v11QWlTUHSO+ZjJAheyj65lUM3YDcaKwj9
ALva0gwoofRW5jjsB92UKz2p7a2dA3joZ70LBiA1u9KQD0rUiIPQ8Pre2Iyi3xitnu0Y8+eBNA2Q
OR5KiN4a5j7hrh6YnL03+RQ/d0YF/T87Qk+8sZnkrUZWFDKO7je/ybGSqHjtTBYA6wosCr5gbT04
Sb3FQMibnERvKYaLlZOxUpKE3PgkvwPX0x/bPrsJ5/lM1mpcl27tY8VyeO/r8ENVYq3l002ZoPVU
javtMk1ui8nkDVasiXItWJviqXiGv5ccR4sDOM/WhSGm9jHn6LYHZncIk0SH0d1s9cqzV3GJgDXH
nwbcp6XQ4jFFyalc85FR1D4KiyCkQFT1P9xOPJROSoAzRpCRvnulMi+gGTE9TFqHui70s8aAfUvf
wDdTcbbVyTQg/0wsH4gcK5k5jG9yeylE9iKe5OZm7pJH2cV7nYU6Skp8X3WQdDmLrvtUhzr2u3zp
WCB9uwY7uG8VMik9poFVKXAwPKjG1D062XS2TaZIDkldd3iiZCHIc3FtYsBOanhYCgqV1OgoEO+T
cxFFrdwO9CusBqT4eVAXiaV/1NCa1+gZy9mMAsbuBbczHnbCvTMBvoC4bQp4ethbrWhfqz7cuA0/
w1CbTtA307eirkZE5JliA/XqjdGz3eqXuOBpvCmRWExLo4K3GN68PLuxpvjUtEKB3c4tEqaiIocu
kAmNhjBD5JrJUZvpGvCiQ2cbpwSYUCHrXZurEy1n4Jzq6L5wpnhXMRnBv0OBRdPgHrSns4wGfCa+
sYksNvYUg5STs7hG9rq1br2owcjkrA0ayre97GN7AzaJ3HvjsNDLewsZJJA4qGZhfcIiXhk5Nizc
YY453Wv60h5PQS1+jcfGam6ztOZcz5JLqnfdtzXOFK3bjtg5d5iH4vvMiqgtaDNhdWu4MOV+9Ple
r9K458KYe8++m7cHI+6xM5Hj3JLwwrchBuem5ti9aaAPZwHAIHUgGVscwDPh6E2SiLDWbH3g/TCf
PAy2SHujS8F3SStZjBW+4y6x+KjgWyk9vJKtncIyLOumWqlW146x7YffReZYz7oYkm45ZiC7VVWY
kI6QmKXoReMW28YDaPViAoiOhdK6dwb0O0p3uVkyd7Q+Um4arBkJfjBODc3n6PTLfSIereW6bhwI
kdWbsaoMtRUABK9UM2Tv5RiWF0OZaHuN8MImHRiugtnq6VHptEu3dygXU0XarhQ9oLcMOyyIQopj
Y1kXznNiegPFGg5WuBwX25rKBAAUfkvSwPXqd8Fafyp1WYiV5pvhg9PUw3dzDqejB2zi2WGgtx5h
aOI0ySA4GCaqF2qcWwYuDMq9mRThnexKEhS+Zu2JScbvpppJRidug0EGXT+nOENfKpsjHwJUTZPe
Z5fG2hUmYJNZbXhUAGc2pV/kuyEhFE7PC1ZVKNEcytuOmGHY2+qak0XvB8RU7ctImxPuMKoVR9L1
LFwO5+QupaWtNhxC76ZvP461ZryWROoDlfwPe2eyIzmSbudXEe5KWrBB48yFtPB5do85IzZEREYm
J+NgNM5Pfz+vbl11l6Tb6KUALQqF6kZGejhJ4z+c8x22xmXoP83lTF6ezpt2ocb4wjR8L5P8lQ0o
Lqg2Nbej1rWxVAFkartKiJoLh3GLMiWg2ar6bYbEgjmDEe4G17iTwCrPeALr4YfLSOXDUtBnTou4
DN1DVIO130ZMxV/SMEh+DXPff2QeMInGLXrcDRPVM9DDM3JM42xGcL4aMIHEq4tqE4dk6xGs22/H
Pkk+JYc7GC4PExEaN+lDevNzGJR+tmdvpo9hF4+baUjcfXNnyveiHndDEBExL93qTcXF8Onp9k2P
PALVcIxpq7ZlAyYYlJmXfpl2xhFb6zDJaZw6pOh4NsLllCNChUovGZrA2PvpkFd/JC59GBa1Tf2I
k46wb4iz5Khk0c0DioEwpKsPve7VWTlevgro/fnY43PmAchqRKugGAbNUnvuRdm0dRW0sqGwxgur
f48n3Bj8nY57EmU9uDaz1vMXA325Ap6e/Kh6Mp142cgHhU//PbNce+/FFPv8Yz2yIi/OqgNQDpTB
T15CTpJdM6UAD1tPZeZy8hKUrZP2acN8lyz6oZjIUnKQYlrM0hD6s4+3DFThfmr9AqSfvdNNBN9d
XCO9j4boVNUOmsA4md7yyYqfo8EfV1Xu+lenHYJ1EpjpurZbvXbQ0C5nq5Gow0bwSjHd5QGfbXo1
/ZwD/G7CbdCrvDlkOt5yyyyuwB3jZepk5tWp/OEh10N/Svx5/sgFLz0v6dyHRATT1srFdHT6sLsi
9Js/eFU4FMkopVd55RA8k+SgmixXpuearbwFmKUqvztdU01Svp5qYv5ukLru2hzbelGCqi6x2voo
pmZ6Nn0gBFzXROslRFFj2SN1B/bgIK9KI73EeXOPCgLUGfq1dw29pF5Z0phXCFuhRc6m9VyXCZzN
iGB7Zbp67Y0h2VFTAFk4UwQgtKaoPw2e6xVvVXOt2WpA4eNHt7AMlrJHKIw9oHibgmg+FqKy1wK8
yNG32ms9FKge/HRLEs5IuUN9YaUMdJqucGDEIAogQItZKXncNMkVok6Yr+2PZEbFEvZhemyqsn2p
R9M5iKgL1oaLVHaRBtRiTC0n8Yy3NCTbOhnFTgxBdzNwLb7GY+OeIstHOpGR94xCVoPncliEQQyu
/HOau4xQgKGP7+VYarXp4/jdLtKC2l8UxmkWeP4IH6mScpvy/D4FWN7W5tDaq5aUIGtnR8LvD3mH
Fo56p2yfC0B+L2kkAQJPYSivirgowqnSe1to80AOo2IyIGr14ADsZbJwj5NCRxGsPZieR39w3cd+
HusPyQTw1RJqj7WQZg9Gmc1F3PGehDMo87PLMnwV4CYAQ1XiZNNe4l1xJHcbDFnMbI1qWLZW4+hd
oTwDWpjYeF1ER4hEsdnLvCjPDkw7pgTULHe+CjGTicTV13vGvkjse/lvRjcB35TIj7lEFhFk3O2t
+dzbza/c0zMEizr9mVhGt62KYVs5iFuhQX01jWETKdSXTM4MphMzd9m6IzezPdQwvQ4evDDEheGc
SD5niDUelEdeE4eUjq9+WKQ9ikSOb2Yl5OZYgwjOndPRi6ZqSNGCeKHxEci4+tRZIr8iYszrdYbz
fNdDdp2wObYRPeIQpjuCjMJnEEbzph3xYt9Kc0S56fixhwLQBwi77qeOjk8OZbR3woLzDEBYTTOQ
xt2a3tnmigP+G4zJvREWFjz7jC15/dhdhzo3tTaDT8G5SPIQSBBj8GzX9HH46qncX7fSBrbGnN27
Z0UCH6tr+DyzWxYUw06CQFl3FbKknkHPcZiDZjdCQ1kS4TBsLW07HxEZQ++O0XdbWYgSHGbmWsu6
j0hF5FguvmPR6f1Yiug61JnzalDYXF0NqhUwGU90UaXBXlcZbwRR1/YL9o5UbkI1p8+1BIsyoOGp
lsUMflLe7y+ZiaXyYmMrwD3sS8XGdDHVbvOkpOzXLIjQkpZE+lyRmBjnFP7Kz9hO4LG6c/WUEvgQ
rCRitgtYxeEGwN7CjenrfBkXOck5UjYAqkLjLrJFAvysjJBsTlN2L9bUGnvsJb5eBIxhf4B7+Y6J
0kEAVIVMneGfYoL1TgaJwCLrV0Ff3qI4rndGbM7rsJppQ0Stt6rbxaPDvkJUBlxnbvZL7tX+0RlN
iRo5TpuTaoR1jO5M4rtWhtBSTethqtFZmQAzFxx333FXM8quhH223bF51rWqX6rYZOSUGMOMa4Ex
3pKMAGMtcqZgAREZsFQ6Z74OfuQznEt6a1Nik902ZLYtQoe6rGxcCmLkxKueofILzWAEvbCvjjSm
zcYief5pCA1xGDEUCQYiNoxNqM0Hu7YngFTOeGxCTSPUOvc+MCmnpdDEbUibmWZSK/8pBtpHr0Bg
4XNd2d5bFmMrRWJYvTShkSRbm0nxZzQnhnGuBpQ0Zzcp/BkVa/ZDNhPZQaG6c+xYYKHTSMN7ERJA
DWt07q6btLNQ6+t4fO065V3pSER5njD/2atonuZ8PdckF7EOrtTVSZvqGph15y/svLzHHKHNe9eV
m/1UKrjLRsskOaa1bl8tLKkPnYzv+AJIVzMo+d+FhY6ccqV7GYqaR0GGznuvuxS1fl7JJ514FSCO
wt+rWDC4FVlunEsrllcojt0lAm2xx5/bLSXJiNfKVfZJdRqPk0kCHZK3+spQihuqDa3PNIAqs5Xt
RCGI3qldk4baI8Tniwb2EOt1jNAPgFjlrGkni01MDhpZikj6c+qiF26Lb116FA8Mo7ao/9pHow3b
51n3zGpGIJQPBSdMAnre5g6QRVI+wOiM7sSAYUXOHxcWCw805qL8ZumgtkMJiZwVi5jWRmfwyGh1
V/M6zVCcJMhA2PndQ9MxLBMYPp7bBJeAU4IOY6mopwX6U7n2NZc8yTt/wxnXbNG/qVXqTDlxMG0c
f7kD8bJrC2zhSkDz7TyGTJVqm59cV5sOrm5/+Yh0V21rmDcvHOdLC4gGVbhlrfzJ687lYNJrOb5u
mapIl3oOtxUVT3OLoty4Zeb8HKbhc5NF42Ph18XaBSc4okK+0xLxrahNXLnzizQRDd0VgUOHBL5o
qL8HB7OS1QfGfp7ZpxqaCAJRBfVjEzTMGhofW0gQlx/wx/UHZ8twcrxpPpsZu8iENuiUls78gpS2
XrS+V3/kSYMxBioR5EF2HjKrxHMZ6e8iJJeqJYBsA8u4PaFmQHNvEmrYL7kS8xLQQn8U2ACvPXHW
nzgedrMdjAe8DnAOcvx0ixjL/Z4B9njzysBpl1IzMFwy9ssl/XhWnCIastkb5S1zTQ4ep6iPgETr
gV1C2fKeN+qfRun1Lxw+zEboaLd0YlRg1nycRFCtTBuXXVLa37mcQKP1GBpYpuQ2CWvNOKU7m1fQ
Bmg5DLiyktWrgQj2l+czd8Rf2W7GCLMp3fBwbua5X2dTBASywKIzNtYRamjDbeK92U7j77BO2JsJ
8vktxahKdZw60VbZhtEuoVEUl06zrcB4c5Gp8n7GnvmZB8BdwooxGQw5Nh1mu3ULpn60ZThN8tA/
88C9VXkHIfhOuVlWxsiqConswKh8Ynw0U6YFtW2uUhW8xiFT0BhzOwjKbOn3HVHrVbPMh/I8SLFi
XWA89rqxj33O+I5u+e7IvLf7nbjWup7eyoz1C7StGOwyv7bPjnWVQwuF6dlsMat5T6MV72vUYgv2
+TON67xEFb2y/OIlhh+m5BzsM2cy99QWh8keP4y+vX922RoPcRZcZVZfBigzjHhPdmV+RGV5DJS5
GAHHYbV9RJn1kA3Nec7mgq/ClrsgjB7irvFfhU26dlL20TIGcoMi3dtn1Kp39TBmyrBgGtoZDtOh
9nHwkG/3rmFuGmN8piFhCiCrrTdQdUvfK34SGakOcwbSdGF5TT8sst53vtJxCGB9xyShGWNabbXj
womrsr6sN4zOpsNo2M0K/339NnD0kSLggjIG4f8Wpnm7jJM5WrKyu0+m6uERzb5b4Ah2WZqiw2T2
rXNEsXrKnrFeYOwjCzg7jR6uHzzCxb7FnbEWQVB8sBOn75a6ASvpsjPqPBb2o3Mx6T+3rZwQi9Lb
YYixrd9ZPfJLkHYHTWmmdBxs+ElCJ/Ih51V3oW1lNgxjvdwizp4vPWfhdvSLAy+s/i3rKrwzbO5X
cw4ev6V731tjEr2ayqPAHUIWja2DfhzgLVOahUX4JTijYNgImD6bwuh1/RBXfTXsTIsNV6OanC+p
Yhc3FMRtkx+3Hknt6VbefZ27xEXcMo022+YlCIAPtP2cHydbTyc6SmddTwxRS9ppuTCSofsRsm78
Jt6Qcdqk4vbDnNzqkQyTkRUTOcI20YVHJsclCapu5e4LBIouj0VSnk3cW2rZuvrEq3p4kTAYThpv
/adndJqRIMVFuEQ4rL9V3Y7ow7zkjXQrvO+TX7EfJsx0H7Kb3pbYYjAEo+SAZZnWNpWXSQgrKbcV
AY1DwPt2TiUQTZNigyHMNIgnRnX9S1f+YaHOCjBNyDTLE3xQoyIudLSig4ptbJ7G7DTFhrV/mVFP
ze6TDPrsEMy+c/aDIUcjkBt7Y8o7llCjeGTVqBg5lPOWUjQ6Jp5lkCPrxMUhQt0uMfYYwRkcLRYD
EMvkg+RO8OomPh0RO0zMtgboj1c5e/mmrziIe6XKBzEKEm2GFlGeNYfiTJ3o7JlzY1ez48riq6hM
6rLEnAgULeTgrRn2VmtncNAcyNBqVl4b+Aez9p+lDJhnuUmcXRp612PqqnSD35u1FR1wOrUOL1jT
3HrEpfy2mjy9zRJTNyaD2r7aHQ/gEiNHx/3oyaNfEquAgUNds5oTkB1dvyFo0Vh5QL6WvLH5/dhD
ohbg10sHp3/oo5LFcxIrYx34w/Rcul31AkYr3k2IMBZBSKr47LnRxcTRuItwkVrVh13CjVcek4sg
CXCimv1TIeZqZ1Ky/gBibd1Il2xBGuf9h04Ma9uC/jjhSwJSk5uVt6zrUN7mNklxHHX1Qx/MX1bK
kG/NdLBmQJW7prMwxSRxTJJrgGZncHNKpDkDAVLmxCc7ub/yAa/7+MP88OdAduE+A9TFvtwhtnfi
EDOUSZ48F3FpuqRKFKD0N5wHJDY0mHnzuMB4Lm14zuUoPFyUVYJkIewPNYEce1034qs2In/FBtg9
gbdrD1WPO3IqVLBntRhvYr/8SqL6SeKbw51Kn8g0lr9D5S4OVlHxBXQ2MPZ7MILTBMWa3JHfMFTm
58zCZd0F6S+7Vvpo+FLCGGWNEGCrIr87Dp5ZtZuPSUAM0MQW6JzKnHFpNBMN3rFJw/+Xh09Ehylc
RH4WfsoZnioR7iZdXlt4D6NVMpia56ZZWnCq73EAU7lLhjwANBy4v7j/UYjUrfOqQZDugOgnzKMM
wO292oF2B6XpFnC6gsrzN9DSk40dlizjJL7WBQYMqri2SaJFALjmUoaEyDJY9x5MEpvRpEBY3vpF
6i/THF4dNCBCPZeis+58RRG7eyZd4laUQXXrsqS7DJOszkQl2AMPI6IA+EtiD2SejcSQM9GSSv8u
AM29wUjHzs03mLEagWG+rmTxMjMee2Nkx3xNVc4pppVclDOAtGpATiTjoiZtuvdPqS3bK+6EflM3
eb0MWrf7GSkHmG0a9CQ65+WpJ/Z1L0PJBtNqOGZDv33s3Lm82FOWrlTbEhNakK8CL573p20WLDbA
Ii2GWaEcVuEDuafTKg2l/VjV+XQG2OkvIQErogLWCi3DMqrbmxcB7exQN5hYtJY1Wqh11fmOtZQe
JGvLDfnKqE9g0N4hR91kjh34Cj89SqeXR69vp1VnpxnSh3urHLf8VNsZD43S5RsDSCQ1MS50pFHH
kmHOVfh1uqWjzV/m2W6vkPGhok5m8S7o7rZxNasfkU6CNy81vG+HjFUKisrBJpeN2OtdQS6xAAdb
Vy+DLhij2OUV/b46mEXvXzoTBKKMlXO2nHbcdGmnjpOujC0rfPB2sq9u7Aj4XYU9CuJSkQXsGT5H
r35mjts8h3m8ogwzeD2r+toB2Fk2wmb8Cnu9u2rlh59YmPydsFX7h2kqguydZ0820C8qMdv3SCZo
hh0ZGEXHTd4MJ5xpY7ysODtIiQ9T+9tEs7diOXAOe/AVq8aJfcQTTGtq675xN/KJ1ARwhpcWnjU5
lS5GQI8F2bMQyAwcA8+R0URfObw9zlYCJL4r5D63jgY+WAlp4ix060ytSxxICCp/tQVlCAai596c
EMUIxNR+bh9zxnFrEBQWQhSvUh8a2cs2AgrFnNSxksccF3dI27wmj6k+jyXzwVVTVO63myYoAAiu
mS+NLbJLj15sjelArW3V7BWhb/eUYnxwC2TeaCTz2GHPbwRigKXlGvqfSKIt63/TnDKUhzqHs8a0
wKD9Sahf9dLyJzWHW4bhGpkmQqEp8iXgld558T094GgjCOyhUZE6RC7NAqYzkyhlWxNDZJhpmKzp
NzjUNRtaAkSG6EAYmV0AOE6+SfwZd30bsxWjkHqeJNFUJgra9J+IZ/8M77mDAam3sTXgAcCE7v7J
A9CS1JFyvqa7LiJBejAacOJpBj+f8spC5s3/AtuZpKqK7vMUBB1J8V2DHvH4n6t4/2Th+PPn+LNN
JU0JZanMAQZ2MpJulCTtOoXXvv3jb/n/6vJ/s4WPgPs/0Zc/faZlS94q5NDyv/zXTfNZ/vz13/5e
av63n/BXsbnhWX8J7+a10ELJH/Bv4EV/VZsbnn0Xott2iM4bAhpWlf+QmxNxilgZtBTC/78G+P6H
3Jz/y3Q8F7lp6GNx5O31r8jN/1Hx7bqE72LdsjzwSi46aPdPT18+ck5QG9iraUYSUmGNXCb2TER7
yTL+776m/5O+HOrW3/kt/vp3YUITd4E5HpE/Y5xsl9J2zEJEAnoedr5eF8ziVsxNnaVNrkI8sKjE
t5wtGy8sV3ULL2SUG8IHcMObtrNtf6dm7O7odsMVMwrWQjDonKY8+bnp/pPn+Q/S8f8yh/zxYcFN
eR7HOQ8kFsd/NIdYQcv+hou30pX/SjOPqKEPJA9ucq7oGse6N1EBBi+evPeGCs0HzV1212kVOiAz
7w+AQ0fPxlLxK0/VM1wMf4n4dFn4907bJfoAZ7laZbPBoiy3N2Pat1veTgecUyPyg1queW0Fq+xi
0bwvkQavWVQqMrn4QS7dB3p3GhUCZRo0b2Bjv5MgerRVOG4j13hmt3ZwI/y7//qTf61/lU8gL361
xA7/OWv474Fx/+P6/24+MS7J/7vJhC2QHj5L7FG/ypaQiP33f/83wZ/460NvhX+xfXK0w9DCduly
c/7PZ16AjAuJJg49nFmWY94tn3/DzBnC/4sPCpSnHguJSQYez+LfQHOG5f0Fe6NJpIHlQDXmvPhX
HnqBbfAfn0XPd/Ft3C3Ctifwvdr318jfOZGAjcdm0xYEYzdYLVZIYHT+ZSQ5wfOOFAOJ8B5UhRWI
Dzu4GlChvZDGjNLrxlqGhEQXQBPcYhFDiIj5EsxzWhgdnA7iOKNNb+M9WScF7LDTHWYTHsxWM/UL
xl63L/6IqxgUUxO/pZ3A0+jNUxudwyGWnybFbwH8PxFoKo0++LTtAvlZEnakwQTOp5/ZyTqPdP4j
ZUTAcAQel4K09Q5Aln2EGxVfYTikmCXSYBX4MrsYcZj+iEayCxFMMqOQof1mlK78SLUs147q5K2R
KVE8QrRrxyTcl418Q3nRZMktmPoIVhyXNGVFRxYRVy2v2UdTU3bMuZ6tsVbXBmZFsZKqih/uuXHH
ghSRLVEKI3GEYEruTGSy5jrtrwWK5osYWlbDgRq9b1Pp99CKxdI3S4bhQyNumnOwgiUAY6Zy8NtM
rMYAhrJs24IuAjPRqkgcTODcPTVNFVy1H6VfojQFw3T57LLu3pfJGD+HcV0zwlFBvLM9xADQeYKX
tDf5c02hs7UbRL9JFHgvGppBgs9QfNVZd9CYpu4KZMIlk9DdG56Q2yKu2fDYw8ZAqpOgt9AgW2Kx
qe6zgMQr3Q1wT3Vkc1psuWDGara1fslbJa5JRLt5Xx/bYGFa6F3hyhrT+HWemuhYxK1zF4FiGml6
1GpGI2eK8wJhtaFlcvaIW+7us0F0PRmSzYTPBpJTePUVy/14IMGLc1nOwBeqOkz2XQRei/LXeAo9
iBSknznoNBAm16VXbXH/zxuVdGpJF4QcRuJmuOe+byBZ4I5MQ/4+fUG+MYMMYTo95iQV+rXYa3vy
2dDZ57LhsPYgdJxC5V1QWtpHIpB6tIATNbpumExIKz6TREcsYOYXl6hqs+/Zmdl0MJko9rJNEdAw
615HLEtfvRKa4ozabqkQ5PzUugC1D7Bqy3b+HktkZhdGgNyAhnVs+NpuqR3ovS4sn8XdrA7llKfo
dgrAakW9K2O8pU7QZUi9B3AQmUW7q+7upCTipbOgDNCLzMUK6rEf45lK9DOWG/GojMHaZlmstqzM
X6w0JJqHgwNFK5o0VhTloStccSTzr16VlvgY8Ers28KOH9kRDaiLHAldpEZdM8h6vAYlKjsbAtLK
NHp3KUNzC3aNwabhIrpWmX0G2BFeGRXMlxJ4GCMXFENzaiJ2q4vQ+a5ix74DXYa9ZsV8RHjob4Sv
f4hGxGvQ8QFRaFN5RuDGSN/2XkG0eCNKyJAw1CFEx78ZufRQuwz7rlma4D/GDpsS5qIwKRp/gwVq
/NHSnjM2JLxpUlxysCXyI2ACvowy/ljblA33ztiC34t5tu5IEcjH1yAZ4XfkybAqoUKiJy11wBS8
yfZR46m7i1S+oZ+zD2oQRO6MBFEB3LIPlYiYRDTfwOy+UlH7NzV1CbNbN10y8meTxJZLv45FNk9b
P1FmtInhkef34RVdDqwo1ictYqTuSwui1/BycKOqVROP6CvKSICjKy9hN7DLUbErdpAYK1J4CP9h
wwqHInO8c9T30sRMB+qeX1eJR1+jmgGZZXsNfP3eF6fZjTl9LFs7GFkKLuQD0G0Up4j6aZgHUa3K
Xm4AQ56Rge10hbz9zteUMr/CZpGE/YDXsuJJbAVqUBKUXuu4PyhhYT1u8pOZsh2M/C/HqQ+Zk2xq
39lkLeY25Uw7UyYXcloilojyqbXZsY2oriupVrDVWM2BExMmO9mI/652kiIp8KefmPdMwJ1G4L4z
xF2OsbkRTb9FgXlG2LIp4XAFslgjgGGHEBxrkOOFA1qxsI/RWCHy4EPPxDUnClQBGmiCU4IGUi+x
BnWPNhpfYRnN18me1iUBlWFI6tvUW0vDQercahIkCIVZmgC1DddF7G7jVMsNCrFs5HCwdjkvoq6M
ToOsVoYz3VoDGXNrOs8ccKEgTRSvAm8x0I6DRcCtz4LZXbJsmB7sAgFm1NX2GoPAgxrwWZKnelW2
fariDNRPvmkksXqYkFaqMK2da0rngi0h+SaeYJ4PaT5gY2l42SYG69IyiLwXZcUN3ms29ri3k51s
Bg5BH7j9YvYmdOQcphtST4uNGyJwQWxJ6FHsY61pw99WqVBDFiFejFKcSuhSNU4XqEksN/qETBlY
2B1wuuErGrP2HCU4N8auAXCExP7qjSAUyW9oWC5UhzEgr5mw0m59b0w2YeYcOBaThTcoMPu1HlZm
U7MtJTKzDq+V3xDm13bEIEAbWymbYphlC6rU4P4kt/03yTtnkY57P8i7r7m0gUGE18KerR2imYaH
qXpyzejJNQq9pHj5bDMiMooGnQz62XwZotPkDN0kUm3AbV/Q285n6fsTRr/hoee9GLqlvRwZSO4R
hLxlrFhXY+8fukkf4kg/mDF7+cHikOzZlnU2w8wG1dhAnb6iihh2rcrLM6EO/ufgIMaUyN62URtp
QjGgOWxIcv4jW1W8wx7nxc4hru27YMcvEDAUfR381qK2Th5goTUz/fxH0pnGO3LhM28StkJdgAol
woj2K+UjeaVpQTrvyjVnICF/LvhF30N+01vBOmbTSG9h4k7qfFkimgnexQga0PCjp4F9wiLLOP08
AmJynHwkdFWNBs7jVMXNY/vEprLdwFtNl2k9v0VhAemzkVdG0QskfsZHO2vOQMy+XPsTm4qMPLtm
3w/Gu0jTDcLRbpkEepOAOF5mGtTiXFiXIrNPBfkTC9Leja2RseUNLeO3xj90jufhcTZzpqfQ4Ida
cP/Wx1Z6G6OrVmMS5r8Jl7BZ5RjeKiLWbAFwb5v1yLRht/qrhDIVwd19yNq05KUoc2JPzZYfMjjm
UjIpFq2w3wNR/HajzNooQtJ2U10fPb8Ol0Oh3ryMnVbcV+jyMr/HgAwV1KtzO0V4ZzJMCpKmPqMY
kYdZjmLlz8OzZVFCeYXzGQViROWl533em9BrwDAYvXhM4JVlmYs8OFJiOjWJr2/a90E7t4lYUxHL
lYoMb5vj2WWMNSMgF2YyvQizDQF4NXjFXI3MjK7UnhdY9LSNWGY6VePYPlR8Y4swdXBhGKP5akVj
iCRzoPUm9gWDQ89/d4OajZ3Ae03mW+zkRInQyrZd5dcMg4sB6JrqJ/MgPQXMlHA6ApATSPyLrKzs
B8Sa8sMh1/1U4a27RsxNz60LE0UNY3SJvXG+tbAd7F1RqnlgYeeVZz1Z6sMc7xFH1Lz73Dc73kZj
v1csIBaTxfKdyiBAFOUT7AL4bz77Rm5viwCRBYW3f8AC/SMryNxbWGIW4CUdcUQcRqTuhC0zk9LD
UwtUF3m1XgcJy62ELFB3HL/GoRM79iljeYvb1qxXbgLD6VWMgZFt65bFbW4YsFHZcehxS9ZXdWmm
bjp2QmADQX8/kcS11Lj5NG1+NYvv0Z31zgghiYGwFKa3KqrgMXLSgvlxCoJ/5XRj84IElwfGbUvx
2YcqeZV2NIOIlqN7qn3UV/7CgSS1Lfw4br4hqHlsE3ODiw9APpFMgZ3MPphdkXpneLns6TmrGwbi
RIgaKyMtc9K50or+YmIkAt2sJ2wHWyIp1u22AX1ibiwfkRweHUxKb/gBAv0ok4ZLkozNaDyOOmvq
nSPIKUOqX1ppx8PueWo9xhrbFNrr2vqRjzUc/9pD6LhswPS7eDhL/TGONZ5oxIIE36L/j5O9z2vH
uvXOzHi9mCdNxJUz0Z8RaeVl3XqGJVXzwMYJqVm5636h6i6elWU0/d7zOGmeSHeJrAuNJq9pX3n5
cCqnTrHu9qccT5qpm/6z7Ko7yBMBfvqQFEgODhhm3Wo/N3aAXjKFZz1PfQrmsc/r7jhElNvoTPi9
YB9gnpygz9ksOlZNyTjbzqr018TcaW+3Iv/CtRZiOrf6h8ho3T17Lu+WFOQpV2C/NlwfzK2+DpZR
7+HANu7guGA0khuUYvnMqm0lfVB4jtgHwOpYY83eAtuoucp946WUxtVGaY9i2ttHtvZ3SCpXdqar
K68NaMx3ujRIgx+ZJMXJ6xRbp4K7Jw+7ja+FeuzStCXMqQov+dAXP6qK7Bytg53j9a8EoCmCmNAU
YZAXNytSyVNkek+otMYF4RUvc5dUhOu1S7K4D2ERh3eX7g168Opu7djY0jiiOgXlbNjP2hLLzKkR
WWr5OkCe3kyEVa2RuYilWTkPU2W/N0V4oEtAHg1Inmz1CiV4+6utvPVYTa/DELKJy96ibnKcherG
O2I4e+VSv7cquSWVS7sHgEZWt6rN927Z/szMake852meC3fXZ/rdy7gAY7gs2nnlJP6y9waBAU3t
M9jKOF2NV6s0H5U2N0kvrl3Y3APgSozpwy8zrJE4xGF1sQz95Mj5HoRc3GJneMxnwr0VMT6aRQxb
y/48RvoY+datHbGjsGn/HVoMRlR+wE80gdJNqEJ7ivlqXKfkdyxi1T/MlfwxhcEH3fmws/No7yl0
jai0ViWPoWfW2/tLsExRKmNeLBaeF91kwKvMttey7TYcvv1yMEn/bOdjgkYWiy8S4Vk7GyPKtoi0
V7EMvtqJ78Od9sjz3idkvmU/pO9TovGfDOl+mqN3GeCDqErrKMzyg/nHfsI9FXNIroopJqgWQysC
VnPdOViZTP8TvKZcGTOp0Y2XDpveHFB12xWZq5go4vaC7gsxe2/Nn3B2weWWGZ+buAo2aHcuAMx9
hQCt8whKrzQf2eInWbp8F6YNYpXGdREE8rsBGFG1GMZsDvQl8ZJHLHSnwDdWWS1YJ811wBZe3HVq
9uPgZy9l7j7oDC6t6zYPaW/R8Qd8y4G398N0DxmODKoOBwMQ6trxt0Ern2pD79pU07+U2ziznkxK
dxMPTZaPr6MaohfZFWuZRivfmi92mL/YZs9YOTgkvbmvamObzs3On70dfjO5akCUYPhdx4Mut6Y1
HEGC7Jq746gjWEbnL5LtkhfItXDifRmWT1ZQQyAZ5EE0KdJDJz0xzT+0tdiaqfPv7J3JkttGl7Zv
pePfwwEgASSw6A0JkKxZJak0bRAaqjDPM67+fyC7o4sofmTI63aEbYVlVSLnk+e8w5VolCe/gBhd
dtHzaDQwpKpZ7FWjvQYs4eFd+F5MYN/DiQ3OPQ/BCAZbpSWwKMlQpFP9zp4V+6G3qgfyKFekbL7E
TfTLJzCcuaJdiFD+fSSM7lYdeg0SdfG1Rl7qBs/c/AAOyK1DTgxQUyDOYJZhNKI47waEnTF5Wrg1
amN5vKM+wS4TW0RpDAAcEBMxKMse0xBhDlsvb6Ka67cG7ESlMn1IM/WDtTigxPDMreYOHb6PZmLu
5sFx3neLd16uUAIFcrGFY0KeA9MbvIQlWZ7ruYTkQMnaRI/CQPAUNCScyiLVPYCqH9qZdYv+BHcb
wgtKdTNXtrEDlo7+7xg9+qK7JrnFK5wM5WHGWGZE3yKK+wPA83yPas1OH/BoArz1YzbCL43iXCPK
5ZFvYqNEi1l6Qtk9FttadcDZclxR94CnL69lOns2jOU4L69i2yHFnh4AVyt3Sn0P+PcWunCyWWTf
kzYhLaLZbuI429zwf+VRRc3d3sDetIkmWjf2p/4Tgh2uUwWfUbdlxTb7hisb8zegh8Y7zusNBlPu
AKBDtsTxmRTKnW4m733f2YGH9ab2PV6wV3VlYyM6u/2MWgYDbjj1FdytQ5oToyMVNejJzpIdNf8Z
3WxZCAf2tGnwNp+HHU/wghii+m6HsxdMwUfAtsKN0tjaaQB+KU2AV2jU6tAX+nOeKYdZm1+osmxT
rPs2gPlS9rS/NACCrB37j5Hs7wJ4HXBJiKBT631YQqywF2Oj3CQnqEKXRffgV1/l10MyfEvi8C4d
/B3ugbAK5891mX7VnGRrAlfgJoLBjvY/xeThHVxkLzfbG5TN70ALerID+FIYn8YZRfpEiz7HWfLQ
a/XW6JobwPv3UazIO5wiUDX1F58H9Js3EjcNazK/or77kJj1PQxipFEWoXCK6S22JNoVgcQnoPw7
FQYmAPyv5NOuRqQp/A4CYOIH4gqZoVsk91XIAqR6wXQhSd/poCkLt82Qv7D5MRsLn7p4BgZu59EH
G8yDjc2xG43qrsENaKNBKNwmwrxuzVyjOBOIfVxl3zEnxlupbzbd2HU2JFF02glEvhojAWWFH8cu
NUhxY4iGFAZs8usyMxiWEKcG0ns/OqYAEAhAxwGtTeLBr0mzWM6FtWellU99Ki/hhjuPWZw+5X7n
DF9g0xuEsoCkUbvHfzod0oqfigOT5Y6NBGduH+wsUFL1Q4bcfarh71WOU6dsJUIYArxwmCe72c50
yFRlUs87mAX++ya0J7GLbHiyN0YM8h8Blth4mjMIscwHlUYQaZb2MStTzDYiI1VCDxti+TLDJ+Lq
5IRteHIN/q9C+kOP0G1rvlBsle+LuR/eV6qdQP51FOiuI9ETOpxoEJPLXFhDt9AzZshbQV1+HUSg
JdsSVaOCl5Sdc9NlQ3IfobX3BOBKfyJydgyoWDZyHTqKMF9GWU48HANfwSoi60Je9bgvhXyjHT3p
I65ROIE1C8xaDNJayHuzf0hA5iG/P8a4Um5QZ6phKIazbK5QxbWgo4yqGL0uaToS+rmt4CZSZN90
/K0eB7ueH7QxQa8214h5/0/a7Z8S2uL6+p+LbvtwVXFb/ve/K27aX5pDikZVdWwacYpTQZn8U2UX
f+kUyzWc9jAWsqRqUID/H2cn/piEqqTyl0V8YvKn/qm4GX8tApi6ihkTP80QjvknBTfqasf1Nrl4
HPI34AKTL0Up57jeZiZlT7rve8gpRDWrXEwOrMLCnUQTkfJU8wS6zRpKgNxwOJRChVT7GbJdRWJ4
mopyIa8hoNBWMp62damKr3qixBCzwsyorrW5BiMUU4iBXsRzq3VbPyrEOz+rzP66UWaHnGQWd2ws
gXFfftPwDk5up2CqANFWSdLfkBdCKaeE+I00dlE4284p+Wkij2P1KkURr78WgUk6j//SflSobj6G
oQUZHi70s84DIbjFF7XTIB3jMrJ3xrb6nMSig+uBNGV7o4dA2A7wYRrzezrNk3o/V7NeHqCP8Aaz
gjLjXagJkOHgE3uuI5XkHsjBJVKLowYOt8/AuFx1uK1kS8ruqu6McM/VmvauRCh9X8q+7zyAuy36
PGmO9GfchHngmWla4mauddzXwOus2zFCV4UT2Tefcy1Xbkwzx5pNScVkbYUTI+Aj1dl8snFi19HQ
1srrAraus7HJBxcHM6lG1eu7sPo2W1H2XY15+W1tu7L2nC8O9ys0sffOPMwAxlInxO8lNIg9Yy1+
BiYckAUuSriwqp09SlmCguQSJ5ccqWQkbrHYUyCU5JP/3JEYUiBiWMqT4rdkX6LUJqHqgENk3eio
B+/DoiIvpeJutKdOlwBU9R2/8qzWaH8YCNaCByxi+UHV4pFAO1qkj3wON3RxCr3PvFlm0j/ASkN0
RGR265pGkyNxEhj1D8o7lMdm5qXd6o6SfJ1mjrdSKiHmPKLFmqOKJrHtYUIMm1wFZ7TJgjpEFC93
+l2uaMMVSeBhwmdmAcxFSa486BSbFajvv4UkWFk34DEjndQ+klJXhPWR2Fg9FdTlxczoaVC7ELHq
gIhtrBZ5+O2cwFiGeNCF7+bZiX+IPoqaq8DQ5HNvOyi9Tabe/rAIsL/USKI3Hny8MHMh+PgJ7jfV
cFM2c/Ejk0WMEkseFVh72DE8A7x7nsH3W/dkEIKU9GI2oo2SGePsTr1d459TB9kvpZVcHf0keQMC
KB0TGAWDfJK+ASkMPiHXjZ/YbXFjFq32OTVlel8YYi7ILoKkI4+OOTLVzi75UNYNJkcR1K9yj/Y7
MEyz+SGGIkG1JDH8L3iNDhYhPnSgzRiXEXWtthYvqopNLvYe+N1skkWaGnafiRhMQnIl3A9qVP+K
nJ5ETuTU/QjJIfWxmkjalrezj5H0RrO64KVWEwWfiF6P8UaYMyY0Upvq1vfNWd0HAgrr1RAh9AdZ
qwAgaQWkTl203xxzD7ur/jAXeKBv7LBBbsgn/xkhVGC1S1iPQAPJiuhXGiP8tamNBMZ83ZY2MO3a
GLy6KqDNDL2vXGvYn7z4QeSTC0ty/ZcvRZx8oNA3vEgZDS9UwBoJBRXGr4tOJ0X4Lre1LwRc8ovZ
DbgB14lmf0IHsTe9QZXkIs24eGcVCNVs5kGLXyKorSDfZ935PiHjj29xhjkAiSSDOm/gB8/UuMrx
vV/qjAtaDYvRnTChZFTqPHsUCBWeZUzLlZ50HDZZXSJhNZjQdGdgkI+lrTvTpyAz7C/1lPKwxCnM
2mY5YEkK/ggKyUAGg9i2rRNGe7wkx+yQZ6VVv2+Fbk1fIZYn1bUtVHnFqeFjK1XI3tqaRSGwX+OF
91n6up3eC8mjfYdLhv2yQLXIAHQtKgllO4s7LYmUfm8nkfND0wc73wXoCSxWpQM43dKBIVE76Fz5
YZlgRNOj8MhyRIxqzmkMvwkItdwuSstLkxiYJ8oMTzAwW+pACdTm3FVNbOcO5NzgqjajtD6axYhF
RN9WwUPU+9iPCdSR3udKOkkSa5U5e3GFc9mWmNN4LOOcNDPqGToeYC0vOorPTS6RNVJRwEjzFFsM
f9AzlInyuv0YoyDhbG0L5x6K5Vpwn5rkOJZ5L247y26odLdZ9YvLAKnvSMP2hNGKsQYzgzpptjoH
zbwzNYP6NrZ0GFC1JS/PTTHVoeU6SoHeki4iJJBSrYnlF91WKk5JaSjt3ZQlQwiOvyooOZcUfPHm
oh6B3xUsCLfh5fGJXLxeeh1FuuQGbZr+s9RH9G1IJaT2LtE0aN9wMeOf1hAFBVAMne122yMHon0a
kyyGJkwlyNy0KfC6RxzTYpX0CZe3mwL7+gwJCkZ2Bu93CDboBcCskgrAXVDhQX8bQP5CX1AE4bc4
C3ndpVSCHoN2mF5GO8l4HoXw4f1ND3bmG4gc/aCRk+jucTfVki8jnyU+ppoyJ6wK1RRubo6opRWB
LZ6rcjQBm5jWPrLG+NEi5w5MH92oxmWv3Wafc/zjyw1EkO4jQpccKoIlEd3CziMHAUEc3K3f2qiQ
Fdo8vvip4NMNlLCIvAX1kE1HmOVcIfCNDZKW+9DoMMP50QAppqCrfFuIBO/qtpbloYrT+oMfIiN5
q5TacuT5dv4Ft/pxLrZTH0iQg5rfdMNLrM/TV0dU5i+eZgX1K5Q9bgP8PlERyJ0I2Sqj9v8v6v4f
4JquExL/57D7w/D863klpswf+AfqZvwFrVUD1uogtwoyDdDa34G3pv6Ff7ZG5AzWE6DbgrD8J+62
nL+AwP0djKuaaS3R8j9xt2kiwWxjh4AeqljEkP8I3boWU14+QIKE0PhhoOd+y5W/Qrl1qSCbP/AW
VHjeei0M7sc0kQ3JZOrCeBX6L3pMvrqB0HPJUeI44LecpekF9Gvj6803LK+O1wA7DGeQbExKSvm1
rVHTNMq7qG+oBZeoHryajhPA2tNNmcwCHgUWA3rclKoboaZzpm/tgfMkS8YZzkxZuUpPSvd8U8fo
8r975aiLiDlwOF1fW0mAAklq0dArLQqN66FDCdoAunF/vpVT04YfhoEonM5d4KxsCDq03dD7K8xt
OVvOoSVPuqMQWV53XV5dcSsiwDnCn0W6GK3qCz08Bkb+00OJNwEmnobxBhjZVbqVxnFlbivERX+f
JPlVpqbFDsCIsi0GsLfce5eMF05NIS9Uc5Ek1xfp/OMpdNKhHIAPwZsk17oNVOxiqi7KD3CLmqvz
g8sb+RUK+3cHdQ55C1CPxvYUC0r71Z5AXCZCBgaMX0VqhCCtQ5jLgsr8CD5ndFHm7l2UE33Psevx
zi8b4Z1v/8QSYuEs54FOd019Nbk5cZlmp0xuP9bxjV44rbVlMtt/gMrAi4NnakLpFBT5f+Vd9q4g
RdT89/9bkOv/C+D+u5+QMdChglMiEM8+7mevYjseUGCHoJrOV2XL5aAQXEAbDGvAIaF9ON+vE1Oo
g8xW2YQGSurmelyVMcHgfPH+UjVxsIKBRPhkTU+IO1/yxDnZlK3iOG3bloWG93HXUkNXRWkv+pRD
9TOtS7kna90+YrSrX9gNpxYLKA+DlIWK+MV6Xfo9hOHa5I0pJiqSxOhgPqws0O6wd2g+ZqM62lsY
TuEnNfG12wrak3t+VE9sR520iZALCwJZt9UsSiXXYkUPESrBge6jQ8J2C2xpuqrabHzqemi2xB7p
hak8cf6wQhedf1NqXEPLEn61RYpxKimZMb4ofVvA6Qp0Z/BMge05KNcJir37rsYmnspO/XK+u6dm
Fug4R4C2UEX0ZT5etZxRte5ayoRbPddnwrwOHDFySi5sQOXCyJ7sJA4pYJfxO8Db4LgpreEtxg1o
bFvkDF2tmmNS4iMk1aa37rJuit71qYLAXlQaxqVr5EQ3OX0E5AopDOxmVsddFBlxoJYmAhNhnB4a
HYs2VPETL1rwXudHVFt+1uocEItBkAluXoVls+png4F7oqm0FdR2SGkGmNVinb3jKkWGfUpvUz/S
9wO1jQ8iK1TUZOUvBebxhWN3RRD7fR4JHG8ghy0OXVDFjsdbJdPVI1Ww8GsA+CH48NTL3PGiEHO2
uazAZYYIFRhO/C0GcQSySX0+PxInDkRCND4E8g3pzt8pyldrC5FmgKwh3ptN3lbuqJjJjcApfYd/
Qr5DiCP8O039Hw/gU5NMVWsxhSI0wXDjuMNlPju9YQ4ssGKsdpDjBe/JIAJ9ptgX1vKJY8ogDCVS
MH8HfMunvOraTCFfpfRtbFMfCDAPaWTmDG0aPqA1UV/5mWkdKtmXz+iVpA91j7jV+aE90VUqf9Lg
Ol2sXeRqPQMHpfas4EQbmF227QwUk1FHnrZ4F1b7802d6CrUL+JiOBLklCGCHHW1LNseX1woUziy
qQ+TAQRNYhICehTnqTSA94tybeAlRmtvygSh4vPNL0ffaje9bn5NLyxJ4AXFpAiu7GXJBmqyq5qp
uDCfx0v1d6RuMZPEQgKOm7pmpSHOCn59EqWH8UKEtFZmfZYyAHCAo7nnJ1ZygTR5sj3BzBHXct0s
BMDX66dErUTvUgfMDWlj16lBn9ZlznQO0XcnxJL2/CAez+Hv7i2JHdvCMgpglb261FQdP49YdvgW
lnDpF5j+DtjUdzKg/q7pVe0Gv20kUbsuwAk8NC6ciMdX6j+tc7st7DYeWsvj73VnlU5TmyjFH81H
eoPTaBKbBGbAdaeifBKlg+bVZiPene/yqUaXRyIrVzd4PKy6rHWBMoECqT1Sc9AgEPfz1MaIPUed
kxdpx8mjnLvhwrQeX3G/ewrXCvYiN6m6EIyPe+rjDUlJsaw9hczUBilx8xCVJPnVapYg/CVqHA6W
J7tgLsWFQT6xohx2p4ozGKxjHoHHTXc+FS+Mr2ova6kCtooS3LYlwAEVkL2HQY16dX58T3VVw9GI
eJAO29ayb1+dgDJs41jHs9jT1G5Rlw1ANpgYaJWjZd2mYOjjbSuU+n2ZtPqFc/5kV6G48l5bXACX
DMDrpsniUEXAfcSb5BAjGQLYMGxbhNX4CISaxktDu7ZbW97xrCS4cuQQTA791RGI7hnqYNQo0B4U
DuYklknCL5yBhpkzunbSQgAFMj556dlwwucwt513sc+NLnxA/BqaQZcCxlWQ8fdKI41ClgHSKGYx
qwsoUfA6mfELAa09gNBt7J0TkGcIYrNF9wFJGmSqLFRwAH/Zaj1yWg9ih9lZd+FkOb6I/v4OQfi/
eFGRJlxfRCiYCFQdjMYbOyOh5Wm+TgZAiZpVRBc217Ki/vcm+LspE06izpWnElSsph2JSzUc+riF
ISGdO2PQi30PwOPL+XV9anFhJCfEkiZaniHHi0vjpgsnq2g9wH2ZCzUp3aXqpD2paPO6o5ojbnG+
wVMjSBrLhI5t4Gtq6ccNtiQgZaRWrTfWab5DW3+8xjQUaWsRh/vzTZ3qG36Z/AUDGyGO1TqGxJBP
ccdkpSlIz1KVGIGioUf9rXPcYEKZ+Hx7p7pGmVtDZoE0EQJRx11r6gkJHmE1XoXW1q6TZguk1ym3
vk6t53xTp44joj7L4EXM+lhorq/PhAVA1TaL9gBwUN1tED35iEpt8pBiMbXBa1hQ+E5RqW3RSL0w
gWsPwt/Hg0V0tGABsH1b2/qBLJTokUXgv7H5vmqc2fDGSEe8SvbtTleU7iMECf8nZBPQd2iIq4c2
iJKd0hZYy4Q+bu7gFpttNgbSvrFSHXg8HtxIqWrt4geEZOyFnXQiHFg4wZCCWQ3sqNXZTanAr3SH
auWQJ9qdY4+o6qraOyfPw4cxGLsHNVLE96iZ8p2gonI4P1UnjlMHrzfLkL/FCFiLx3OVmjE6aLrP
2UW5DbHhzkdeqorNwI0UgC5ojzQo0Sl+43wvawgWTde1qJoasb13KLM/xeYsPp3/prcjwuXJu3uJ
6AkXfh+3r24zoyyrvl0AfL7ttzsZdja+ULJFZ3bQv1XqJJ4SPbURo2ymx6mMrK/nm3+7epe722JI
FiNAfn08Ir1RisHBtN6TJuacAIEpSzm62OtNp1xXoPgOcwofBoHq/MIWXb0Sl1PVoUXLVh2SLSSu
ljPjVc8hufjS6BSadqR1KM1m3nNhqWIPUKx8kcpsXTXWENyM2LJBsuwt/QHY2fB0fgDenhSoTqic
6wJNCEEK9vgrQukjv5VPhSeUUrpGioBri6HAg5yK6erfNMUR6mCTo0OaP26KXVygs01T1LPbH7WC
YBOcKPRN2Y3WhY12al4tMkk2S93WpFxttCFJTDCgfemBH0LpOfaHPN2K1kIS2Lfnn3M2y01VjXIk
QnPgip7v6alFzXXJCezoRB/26mYZ46yZEicsvToJEey1QnuLngVECIG3WAI248ArFqM+WwlvDPh1
51tfFs7xde2QXCYGZlKXy3QV9ce+id2FniIqDVHsPijBkWOoZ0FYM4Hda2ny52EhsH+LYg4jTXPr
h2o/9a2wDSXzYqsODlGl9GBZEIDatnKcb6JAG4sLA7ysylUXiXxUlHg4SXV8qI+Xko8v3hDBRvN6
kkuIWgFDxWJXkqdr/JsYdc5N7yTJv9ixGApwzSHM4PCmW/bSqx0LJyy2IfUWnmxbfy9SM7kbRRPs
RtOpHxWzk9cA+5H9HJBYdWO4DvdWGw6/zs/uiQ3LTbf4j5Jcwst89RGNraOLFbSFVxu99mPSenj4
csRjxKzrp/NNnVhI3M9UgChwkTrUVqM8q1hfqkpdeT0K8c+N7uTXuQ/iFkxQ7ZpNPFcXpvXUmbjE
mLxrlhwPSlHHI9ykehFMdl4hC633aEVXLWoLtp98ROYEwAmk1/5bxVkKbY0c0L4xLb91RQBg3Dvf
9ROjLJYsk70khoW5SPm8nmp+p1dSM6o8zm4HJWdQZ9fDaGiA5ityi+cbO7Ga6SpG3CYQRZWr6Lix
2RZ9VXR95SVTa951WSbezdZgHoCfP3L4o/KuROrhfJvL3K12EBKoFE0cwa5Fo+S4TdMEthVNdBDE
gfZu6E3f5eTOfp5v5cQxTFqHNpZnOTnuVc/igi83JxM0hVPD828FThQ4+m5nSTi2FQO/t4mRjYdC
Y4fxv1i+hL+cEFSfhP2m/ATVPTTx3PZK4Te3WRn12z4EpwGkH99bKywgbJ3v7omJJIpYKpnk2lnB
6+62vYR55peeDfQY4E5ebW1wTl8xz/2lNj22lEGv6H++VNmaDrVf8s0AWFeXTdoDKsTWi25KSNFZ
4tj37TDn78Ex21/O9+/EgcDqRJhGLOuUsT1eNKIEIakkkvhR5MCyKzSPcj+DTBbZONdaRX4hYjhx
j6J8oJlAeYiW7HVNirmSMRQjLCBjzMJRohbveIxOyEMKgD4tbPTbWqsxjOI8HiHSTvJCLuv0B9i8
akgZso5WHTZ7Cf/K5AO62c+/1T4iN3rFO8amWomdCRZH5mij7pbL4ktc65//fLhtUiDAWShvEk8c
D3fcpbhbdE3jEWHMm9a3Ib42JWXpvtfHaw78bH++wbcPhKWuKdinJHj4xYK6fn3syYwMm4lujmvP
sG+ipIxByMNyVlF1zuNcXPVhN26nGeOWUcniTxAJom08OiVMHrt/OP81b44oPoaaLixX7NOBm6xi
czUZUJA3WmgX1dDe4VhjujizGLs/b4VnIsfgoubGm/m4y76TIK0yWLYr4AehUBHj7NfXl2pTb+4T
XSfqtamVUjgQiDsdt1LQRx0LZN0dcwgT2VRnV1ptYhkaiuBwvkNvm8LQnAwKF4mxjNzqZC8DydFm
qehVOkH+dWBnPCG7KbdDFVkX3v4nmiLaM6jVEmkDoF8dPc6YIcZoTzr09WAGqYiBQwvLNshRmy0M
jC/O92xZ70d3Fgl7yj5LzdQyiMBWC8KsEcJGehjBh8n6gaVjj7LBVO7qXlIAyQblwkC+2fy0RPVs
ea2TQuEEOp4zvHMCMcsR7wA/DN0ot6p7xBLaB3Uw+zu1QAYE4E8Wuoigzoe+rhXj0nZcWlh1GGiK
5KDGN4godxWASXyZ8f3tdLfngG22gYZvylb6o/E57FFf2WZGLT7DzzGohGUVvmhRFU8ExaOWISed
1GN94YJbLrA3H8STSlMlEDDSj8dDMpTVnGgpHDOMao1vdgkguW6D6h0eFu8nkNwfQJG0z5gYmRdW
2ompJxSFoYGqIP9ao5GyxmqwaqQOlRbRdD2kwnIrNWhvYksou3hurAtnz9s0L0e+w/6hjgrAi5LC
cU8dhI27EeqrSxqNhEmtgZbBbAYWBrYeXYPzMsaqpTeCau3diRoP5NQcHtQWS4f6Bd9OsnvnV/+J
zcYXgQQRVK4MosXjL5qQQc5yTmhXn6b4qqgA1pbq5Hjs8vZCU2/j8AVOwzXPNJN+5/47bkvXc9iZ
qg2kn+qcF9th74FY728Qas13eFCEm17pc2+eQf0Dao23/oRr1/n+nphyolOHl86CznozA72i5hLH
ajSLJTZSha9BVkRzwSsrHtYDzisXTpcT251MIiV7YYKSIBY/7jMacUNkIR/uCgOGg8S89k5TKuW6
sXPlWWsEsrmG4lSPAEXGYTsT2hoXhv1EjwEtLOEOGWmBEO/xF8R+RDZ1ZpGTE0uudbXFicVv5qd8
1OfnAWvd6MIQn9jOFk8OchTkYzRrvavwvksmx0dRKlHUxbAXP6RrNN0SqKeWWdUobhn46OR4lyM6
Y/jdpQz8iSHn6cENgv+QQ5eX73v1oA5jE5SAHaquYs/xTk3nFiZUnVp72EklCiGmrD/A6MHTQ+9n
iNLhv7grCTAMBhw1xrcDYKRxDTKxnl2sXBY3Xg3SBqq6ni1Q/Tq/nE/EVoZKynfBjHG2iHUsOQZ9
mjg417pjl0N9TspZeANr/xZFGR8afyK/Njl2F3ao2AeMv5Buxn7MvJ8W85jBbMO78x/0dvK50iAg
gEI0iRbWqc+JNJ/WU8KDChSUmNha44GIFiWffk6v8eQpt12Iuha56UtD8TawIzNFupeLnCoaoqvH
054IYurRGU0YqkZ0kCnMNYUteQEr+3Y3EQKRteAfNnighfH3enFFE6XtMjJMl22lf7CDCuG7KsQ0
UlTYlCccIBe279sDmuYIWWH9UXbR14VZBZkf+hxYcLmTzM39cfaEaKCTl3O5Oz93J5sit0eiT1rw
IFcjOKSdrdiwyFERR77f7mz2TYNshj3KS8fiyWEk+uBAAlVPXHk8jHOAvoMW+iZek+J27OJghx6+
QJ4MPk8ZxdGFU/jUqiS2AwpMsWzJGhw3p+q4lFkarzt9qsqPAIKRBQZRjRdgE78v0SVESkJg5m3l
8YXD8GRHJbkutqbO6301pjPV1Fz0cLE03A63fSnghQ+hegckFVPJBNvV83N4sj3qMegZC/K162I6
Tkn+FJAHcx1KmwdpDRk6nibvuhTbYCsq61/n23t72JJYWzY7qB6dMtDqsI2zALkc5Ghc9Lr8PZR1
zCAms74d5szA8zWxNkpXWltkO5OrVjMvvbNOdZfCJ2kuzntyJKvt2I5lJmCEM7Hl5BxgoIk9kKaA
pLyDZMQYXKqPL9N1HKou2rrWIni9ALbWFYByGhIjgKjlJn5c36XUsD8ojSWIHfGcEE0roVAFl+Lj
k43ylIPnoFGSX+e7xOyQFcb6wgVxaVw7mFlvMVfuvdKe/ANaXNikla2++/OJlTwrebPz8tPt9Ttl
jIWDZKDpNraP+VSnRfWuAZOCyXjYWy+JGiAlq2pRAjgmyhdLNhl+PP8JpyYXACCpUm5R7vJVtNyi
OoIni266aFGZ18Uoem/WFN+Fyd+6Xddeehmdao88FK8yrhGS4atTwhnx4stILbqKLqafahZruG+i
9qCBrMc9CJHtH+c7eOLAJe0FTmDJEVigx46PpcV8D30mNMKHBg0VZAWiHd70uOzJ7uf5lk50jVSB
IN9O2oeLZHXexgj/ploxS7cEZh03+fdiNiMvimK4c4hb/PmhB+YaxDVRCVAbTRz3q0hSZUSOVbpq
h1UWpjMwojuhuVUy1hC+w/5C0PG2d5xAUGTA6S95A2fVHs4OYWYpEabOk4ZAAxf0Fg1GlNLjeNiO
qJZeCAJ+M2KOjwELtA4VXmJ7njKLPvfrKKBMcQgSKo+FGrGQn5iS2z/Raskes6FX79UZm9IsLft3
YRgHV1HZVThvSifcqVk03FKKUCk05M02tX37MwEs793zs73M5vrzeN0Y0KYIxJmJ489zhEJNPA99
19JT68DOhLk4pcPV+VZOjfoiNs7Zz0VOvH/cSlP0I1yMyXejeCj2ZVNEV/DBP2bSaa5apf15vrW3
hyAlOS4Y1BRQPqeMctyaoPZH5IjHWTIuvshAy7eOXwisabEwC02JQmuYX8KRvt2gpISIG5hlLjh2
z3GjBtJqqCLMAbreKZIpcJ23MX4mO8KMPy7XENoRNROigIRbEm3HTRW9M6Nt1/Auxq75ug0kwn5W
VXhzWiabZFCRNCqcSzfLif6ZvA0XVQmewgCCjxuNEYug6mZFwOxMsC1q1gFZld2HrG3bC/XjU01R
W5Q6yVCyTutnaJXZQZj4ekhCXRMvpW9V+caCK8BWwJ52f36xnNqgJjc07fAS5BerHcDLzxrQqoo8
mY/FM3Te+mEY0BfeYp6l7NVMlFzUxhRuRzR+f6pdXqBFBGHIHfC43rQtV40zGN3TFAzhXQW+xjv/
gb8jztUWNUmGAKJll6qkOo9HvkjRcYQiHnpjj93UpkbG4zrSS+UBoVAVBjhC2CjEZPq7edDLex9F
3bvGyKN9VTX6XSWK6cGJnQB8BZjUUa19hLnzunvQMcL9qmMeAUnbwfKiqaDTnv/036f36tOX4hdk
CFLpFMBWOxELosJCBjD0OjX/UJRqeqWh0LjQpJCrkUCAwqxp90mHaMYgk3avcKlCTujs+xRbWg/M
SHlhNN+cRJx1cAmpBVJJ55+rIHTBiOUDgjzbeJDQsPOkwQTLIIOYOI14j2xvtjs/BqcaZLtwAVC4
WhI7x7Pnt3mhdKOCkSdCTAc9bAQubTrarCmuPWUfXlrPbzYPXDeaAZ9L8gzvluX3X6U0ZDV3hulD
ozKiYdhV0FWAJ4BHmAd7dM937c1TaSn4La1ARxAg4FZjSdCrxL0Jdr0fKrPeNGSJXjQNZiGJ0Y6a
faIenExBvbxwmgtNn+ilYxB5ccoD5SEeOu4lyohxk5WVsR0VzOyhaaWuoG69NYyue3++l2+eLbTA
/iMNKJf6+LqKK9q4JhUF4QIJw9lT/EqSofBHt8RQc4N9aOOm2VS8D3UFa+0guwQsf5sIpn25YE0I
6iV1otUCCmkR3FBM+1B63MZXO4Tmmz4+lHJRbi6pn0cu+8hvdpE2aB+dZpjuEllWhyDxh+35wVga
O9rQy8cA6oFSSWKDsvbxuJegIFDWg/0S6E6Gopgm3bzJmz/fpAQLLCsbm1RKj6sTT63wAPdlYeC8
F/S7zkFIELUbgIBl72BgIy49DU/2ireavrBFl/fwca8mCCJyBMa8FVQUrhDAz2+7CqWd82P3JixZ
xo5HwwJy40Rch57akAETGRpjy5nr/xJ4KOOkY+WLYw+SSoDljXcTiKMLBOcT5w/wW174ZBYgihur
l1FM8IdOhRTbSGutLw3uiuPGtEp1NxuVFnutqC/lhk63yGYht0cyew2zq/WqtzQJb6dCIhAB/CLx
1ABVfRTSQajHqMKeH9e3s4cYFxkToDKkTcjWH88eDhXJrOe0p3e6sjdju72i3HjJpent7NEKNUaQ
Kg5x15pIYzh+EJKehgw1B8mDXtuxJ3DZvR/KLgW4iQNljJ5rY17AEb4dTIIuweuIncABtMbS8Qpi
T3dsBQM6IcpUdXwwVBxWIttXb0w7HXfnB/PtmU57BhkaqUsubnN1fVB1z5yycQBNtwaWNXLMrzpH
l56jjURIPjnTwkSIuciMS8S2EwcdTUMqQc3GluD1VmcLvhnKAI5abE098V0kRxZTa1P36kZm7gQm
eRNofb3LuhGdnkwfd4qliPfoxlyKEd5eLkJlUxDqQvwgyl4dB20P5smKOeQwTEg8v6rCraq18toy
0aI8P9ynppd1RVqe6A4Bh1VTTRQMiu6jGhEgtePKUoy4SE7KQTeRftca1Lr/RXsmY7swjpeH6fFe
aVKB4RKVkK3BwvICJWMAOyu97ZhVGLLNdOH5e2ooAY6wM00wSYRAx+11mCbxXEDEIbFVrDRVLJym
0O69Dj+xC5fGqWNg4W2T+oYJCtbhuKmoQTBb5DRVS6wMHAI79MDsSwirUxMGdoEEIiEt2eHV/giG
KQgxdzG3AxzfDfrG1gbnVH+Lys4P2aP+en6+Tp06AJDAV1EgYhCXz3kVzfkUPfUSc61t2zQVEVas
7VPkzWB71s11A7N722i5dWGRvI14SOPRN3YBVBGqUseNauVE8Ve2Bo4z+IpvlBhHrHEau4MqcRah
HDciGKxU2ScjUcrrMVHHL+d7vUzVcZTBB0BOYAvaULfXDD7UXCYnAQO2naIpdFO1gxTfVdEeKx/n
I+/dkscM0umKVQ6P51s+Nb3kaglwuC4l3T/uuhixxkH528DHBR+AxljkZqMi2jsI+W+6RvTu+fZ+
s+zXXaXki4yDZnOL2atANk9N9f+Tdma7bhtN174iApyHU4mS9uAp3nbs+IRwnITzTDabvPr/aR+8
n0URIrZ/IDky7FKzu6trWLVW7uoxF7IPJqVVULlMS8aj/8+EhEobmmVhVhCERG4ZutAi6oe5TBX3
tKi/GlGVwYBUNg2MTbJSgkUS1jz0doYe2UDI7AQaRMU0HX2QeV/61DX+Kyg6D8eqNcv+AcQ/ZFZ6
WzVUSVw3+9fyBvk9dyVSD/QAgHA4UNAiJr6IZgfesHHE1GwQmDb8AmHX6lwPdUL/emFAvJXMByVK
isAKCvRD44Q5UbREjnPgtkeTat2hGGAR3Pns6rOuPjuQPio2cPVwudbXOLD6oHEiH3X3RYfk3LIH
+jpup/+YYOyKj2PWjS+DASj1YDs5n6NMLfNTa8xI0CzQ2H+tfTumTZ50rXPJhzH64KAfHB1MytsI
cEwjgTdoLqh2Y1ovzB4lqICf769hw7XSGgbz9JPcgNTg+qhmM9T1CEzBpabZMjSCuXiZFKk8Cfm8
41q3TDl0jEEl0PMDd3NtyipGWPu5kJwbYJdsHa0ao194NYphpz674fDUbND/TK0exMpW3i5lVY4z
Gs/CbIqvi0qNDmSB8J6BaJUP0qmXnY+5adaBOpVmDY7WWn1M246hU0lZIdyaojrYkKirycmxRt+i
GZuvQZBq6Kh1/o7djS9L95RCF9Unoo11JxppGnSv+D1HvbPKh7yGN7QZfAgSTf3Hq48LrxX1AOI6
hWpcOZqirPtBzjkZc+JVAIKldw7sFvWp0nPbb/dtbTzFV7ZWUYZEibCKR2LlBOL1FwEXzrdG9aXv
W9n8dvBDUVMhaHTWI9e2XvtTYTYwexhxC4q7hRi+NqsnuKf3ZqW2TBlskklCqqYvVqcyrQMXfQai
cKtB4Ay2ovIMVCd/MMcyeby/qo2TSFxBI4QWHmniGnQqSk9OZhKRzcwdoCe4LM6aP1HXbUR8ybPW
+DjL0vnrvtGtDVPswz/B1QE58PUFR0068GrBhqElw1lMBWO8Jqj5+1a2viLpNQEFo15s2sqNUD5F
aqxlaX3XmX/FXfVvU5neR7fNf+OssxSCFMinqHCttsvyBABVgSZ1nYj0be20vCJmDFv+skTazn5t
LYpwmlE6fDH5y8pWoxgjimCyjok5wWqrA7sbRoqa9TzvDfFu7RLBNLQuFnPf9GuudymZjclpJ3wj
pJLyvKA5fvGG6NVIR2p5amaXSWu+Eof+2kpTId4EtyfvytD9TdTXnsrcXM4mCzoKV0QP9w/F5qJU
bZS4XaWdq0W5WjDbjT9Sn6BU+qYae7KtqPAiPbxvZ+teMcH/PztqH3+JpNWLY1oadqyJOS3DcJqD
iSIr6J9ggRIjKJ4K7vZO7VCFMaswg8SHNJrWgglDw8ooUy2xW1QLRiGAbQ5R1KdfRDoPSIN63tti
8FH5ur/Mrc9JfkK1x4GOl5TrepmZkffZqHP0O9RZH4el+V7FurmT1W0b4ZCo6RaG/1ev5YxGy2S6
PRWeUgxPQZsB1Tdzeby/lK0dUwNmOmUz6lY3bS4jg4F5MK0jQKb0DcwzxXEokH+qZgRTtch/noLo
v/smbxdGpcWkuAP+EQKl9fhBZgxmY0yc/YL8IAycxv1oCMv/dN/KbXqj6jkGKHzVGWbq9XqP+lKY
ScKgLVMkXnGZkCh/NrPUf1e18MaWEzEAipLusaqRsbpv+faTYhmSTArKOCsmx64twxbRTMDK2Ti/
Kj9Y6PV9AdQ8PtdD2z1adlSdHAmo+b7R20tAIUlVHhWGlkEs9dF/uXlUN5Gf5PIxfjWpVMbxmaND
ncd2hq8Vr+j5d8wB52RC6Gfd7NocbK4urD3KXO12kKynwTHiAQ2Rifwxa9EeXmxrdXjLgFE9l+Lj
mnpqcDK6ogtXPBdo6ShYXugmqJAZDPp/zsdS26nnbh1R5U3UXCSByBoZnRoeMznQ6VIQdGN4lJ3p
QU98e6cFu3VQwGNQmPpZuFmXwLIOMjxGEEGaBH36jsR3umhTlh31ZRqOadr6IaNzVXh/5zaWRhcJ
QhE18AhSYnU6gVEGSqSSndPi6bkwi+QUCLzMfSu3DzbYL1JPUM4ONtaBsN16bjkUWBnLGaCtB103
Eib9ewi/8lcnM8Q5qoTC36Wauu7FTRSihFty0c1Mj0LNkhlU5v4SBktTHw27Go/SifdGkzcOpKuk
JFTwQ6C1NooEYmo3FQ9dYo9/GXnsP9HUqr5o2qQd/KjMd+IftSnXT5yalwVpQY+KHucaxes5JU3b
ZYYLzJ+nD9AxyxNDx94RZhj0gNtmOmqlVj7JOCk/+om5R9p4u5sMRxA76PRoGGFdi10UCTLDwewB
zS/j6ZvvRnobVgzHnZZ6jsedx3XTmCpasKEu49ervKacFqmPS8VEcJt3F0QJ7DfdMrsXslTjcv+U
3k5AwEBj+z9H6CmfQtNw7cYqzTOLekTaMZlQnUgrVG10rgRCFShFxgOaGo6EA0kmDoPBmnxjox3w
4f5vuL2P2KVbpV4puGPWwANQNJprLXDhwMUrH3WkpE+InSY7/nrTinprCTgJ/2z10X95HsjGOaOF
j3SCOQ4PKVEuyApqf/fXcnsrVKDCKI0q7rEq89qKNSBAmaMUAPKScreVLuLRHET8lLrTjPRgPfQ7
G7i1LHyYReffYXZyjf6O7R6iZOAE4dJa3UfkHt23AgnLneh5a1kemBDwK6bit1x9vDLz4LddEsSO
89x+SCQUAMWCdmCgy/IwGPGevdt3gS/4iz31e37ZrLmmp8xkShV6s/a2AA/1BWLW+SGFHZ+RTf8b
CgTBzqW7WaLSxPmJxuY9J/tevQp6VI1NGcP2Ks3ORlBuRJPM9roHWyHPjbTeg+3fXHLsMRJAFcqH
NfSGTs1LqqUfMsFJ0ZL0jNgujR8LeAO/cgjvH8qf7Z0r56lsWaqNwCFhdnoVCUrcYw2RbxmiezAH
R3uS8VfOknzvLaOAui4tK5puc3GcyzE4tU1gfdfTzIRKOdezN8OSmJ8X04JXdM6gxM2LkjqSFPSV
7ar8DusHv78s6y8k9f2D4XbzH1SwBZRtVqv0RLudQG/zy+GzaMDwwtItvT4cVQPNs+Q6hWkp3Tco
ZYwnR5Ds+H2v7RyKm3OoPhxmAGQoltE1DmGUniUnUu+wcOdvDnoU36eonC8IBiWg5lvUHY92ke4x
321ZVQgxQGn8fzMEWAUJMaUlkXfVjPkULKgEGYWDeAeMOedy0HRg+qZxun9Itr4qxRIGkGFvBOy3
8lxLno1R62pFWDjwkHWZOYc9BJzUCas9IPemKRo+YM3gEiS/u97AaelnLwYhEA4gwg5O4rTHPJ2i
MKHy/Vp/zAbCqAfBOxgBVXi6NgXR5WRPvl2Ew1T6F4+uWiicQZy0PEnOVlBGf97/irfvqTIIbNFm
BAFKiDX6Amlq0magKyHq4xmCPyjbngE6F09jp9VvpnjpnzWZ9XDyooGNpo158nRUXu7/io0DhBWg
H8yt0XhYE7gEJejBuvLzEC4GVDNTqw4XieaFAxXGuyAKWqXiXe0Y3dhVF1uUFBksUWzo15+6LweG
FX07D+EwTE8RVESfUMnrab2AlLi/vk1T1KcgHWa+g7js2hQidvk8T5iKOz2+9H0Rn4Vvju96pyte
72xA7ChWUTXudNOkh31Q2BYaoGEsWhRBosU/axAqHeuq2yt33IS4RD+Kyw5YL+TOpHDXq4qRZwGm
FOUQwZRBqMe5c2ngKkdfNAh+uE4rT8KAOrVTiAVIpfbSoq2PCjBbUXWRSlCYuDbfEhG5ehQjG5sY
xUGMGsytjW4ejSYadwo7G28tMFOAD6pDgBNYefDFy5K2dMYiXCyhM0HWNS9FBFNVHXXVg1FaxeX+
edm6DxROif5coC2UXq6XZo0USVC6LMI8Npun0nNQoUZT9gzvz3JEGatEeTlrd1yPWsTq0YUQ/P+M
rh7ddC4X0cGiGcrIQmx4LIv5haFu91JXufeYo8F8DnIPLXdpm/lf9xe8aZtyFtgLcNTAJq8X7KPt
PqB3TLoiB+t5qfThQGQIYrK3kmNXjd/zoDKeRunuAfe2DhGVY0WHC2MreJNrwwFqyb6WpkWoD0v8
MJP7fs50Cgi4qz1Y6KYpxh1+PpOKtunaFJWtomr0qmCkwPhjKXXvpRYeA8ujHu1UKbYsWQG4WXIT
Rdu/WhQfTdpM6+Uh2Lr0uPSLdppkVZwy6XXn128cQ6OMvRPsgUhc3YyKumDm6rgbKEKrx7nMUL4O
ivJj23baxWqYWOaR1GgCdPLzfctbLxe1SPotmPeYnFsFwMBOISicHDzdohmhGWTWue30Hr14NzmO
nUSGy0v9L6JN6u5gqla6oMa2E6pu3VSa5UxY4RZ4tVfrn6M0V3WTPBzsLFACwXD12cjGon743UBb
N6SVs0frdpNC4XcV0kQRA5KHrrtSTWqWIm5mbCLtGiJsPf4B74+/U1DbupIMpUBdpOoYzHxeH1ck
d2eZ9EGOex3l+8pmP/1ZRmdey29e5DTLsR285t3sQmex81G3HhYl+8DcHGBJb41inioBjVFXFqEt
zK452kM6nWSfxw+Ok3dfsqHxv/tBjBBb55czUm++vqfMsOXw1QQ+OAzoPYhKVosf8zaBfDQPXaVB
RvoMNiQZM2QMqd5klb038L91Y9ULSvQOoJrK/rW9tHCNeNCw52QOSpaIBodG62bnJOiKnRu7tTTG
f0j6qQ5xbVemsk56PcqkhD1Bah6C2ncZ5UcFvXCr+TT1i71zjm6Xhn9VJJ50zagurlv5rt0ZSNvF
eSjk9DHu+vFp0Ak0C1A8rw7ogGBQklG+iN7IOh4pFMlXYPd5WGbNiBQjlx2ovDiXnbB3TugtaYCC
e/Af3Wj1Yq79XoBIJ8XgkohVS+VfZp+L9mCj+YzeXz8tLzNNvX8mWchjjxI0TXFn/EPUlXswYes4
l9NU73jDWz/Ej1E8qbhEpi/XgMJC1zx7WHL8sJYWn2pEwfNj4fT2gztRrjpEZdN/jsemineChk27
VFhgGvbBGqzbvKMZl90gMkTrhftDalp6AnrgvRkdSuFk23NYjo71ct/zb50opjkQJVAkgDdg+4De
l122dR7ak1EwKzjlZy+b9LezhZ7Gb5jiVYMrDy9AnnR9L5dpjPlH2eYOdOPZ8dOFG9MiT911e/pT
t/fSBKvBAebFVuD+lcvp+2RwRhtTk23WB5Ez6z4Q44ZtHOsP4M3Mx9cvTb1aIGyAhQLdvF5al7qj
WRUtt6Vy3id+Vx95y6uzPyTLjqWtlZEocDoUWPPmvZqr1PK1iZUVbqq4iRhbQCUxPqBC278MxVTt
gOhu30cFESFqZiCDrHK9abY5x5pXe1noGm17Fp7Wv2/9ztyBRG6dQmAviu5fzbKvG/SGWVPjL5ss
hNpUHKh8uCcnp9U14nNO97dqa0G/mlI/5ZfqYpXaiKcOmPLr3HifD1F2gcBb/MZVJo+iEQmen4n1
VQwueQqNGPEbSMNy+RxUg/826qAWdYSM/vboSB6bYbcvv3E2lMyIYl/Bb3Gdr5cW91Wp89ynIV20
f6KI0k25WB4aGMyfzcz0vP5L/uTYBlJK0g+9zLW5CFYqv4bcBB6Atj/3iSs/MCP1Ot0zGKQBk/0s
hBHt06xYH8AuQLY4abEylo3oAAoj2Np2TfZNJpp8B7x0ryOxcRaZS6CuQCTKTVvXwmDg87FoqbMo
uyMjYM7RTRI4lbNd2pEtUzx4FBaoZ/L6rdzUOOqNpP2RhrqVNoc4QplFxMaAL6ZwdP/Ybz2yqo7J
RBWxCtHuKmOykpxpb5xuWEyRfkC6xPhhRJqN3Gmq2FUK9NB8xAnCRAaoJsOadIQBpbhUY1Udp9Id
v9//PVtLV7AEnWNKarVuPdnMmk+O1qWQsmvpe2Mporc4PTiK9HgP/7jxrCJQT+jLIDMkQOupmh7x
K7dcGuTgZ7c4WF7bnfNmBGudoLYMRZERneo8WB5eu0BeH8ABwI1gHoDR7Pp2JCZtPB9laqSi0+Bk
yrE75BKH4GRptpOi3t57i9Fi4GHMvtMJXms8AOn3Gj1P07CUE8LrfStOANbQaqmZ6g8MuHXvL+3W
hYLeU5VVin0scp2nMSkMSmyAUH+BKu4Ltd7yxNygdrlv5faEQJ3kkStxOWgxryEdYy7dgrn2JJTD
ZIVlm7VwZfVI7CD+crhvamtBzLKSmMFZdUvaPlWQzSEuHIdE7BqgNyaVJ8r84X0r6jZf14SwQFUY
/Q9OIaf5+kTAOUpbUCQyrKCk+kNHy/rsOvBOdeSGl5y/dvBirfqjb2f/9QeER5zqItGQajmt0hQm
zz0ZoBwb8gIj5TIE47m3+vnfaslQi6jyeefsbxxIoiE13aA6KAwdXK8U0aWodwbsRV05A6Gqi2Op
j/FjYLbzxS2Y6d3ZwNsrTvJApEf/1VAsMasaX9EM8AuVRMh91kaXhqFdSE4X8xilnfNEs8p+stIx
2wlatowyo4oPI7OHZEwd4F8iCZFbROZSypDJ+eqErLp38no0rgx31N64Zlz/kaJtthNYbNwKwMH/
Z1R9+l+M6mYHRgIABJ1QNzrW7eI/04Sajt1QxB/vn9fN9RGmQ/LPzbgZSh7yoptEw3lFHHf+2zAm
ZDP8VKvOqTlrYV9ylKrae/X0GHkgg4hceWrRULyuttKGVKiWSSHD3GFKha7bHEo4yZ+IQQPqe47/
ejeDPUI0xARUIr/axWZcAkSzKhlm3tweCXWGkw0D5XHyMm/nDd5wAKR2P4kA6XvxFl3vXRRpvajH
RoY9vZvnBb6FUxdZDBllWWYYD3DhaJfI0Ku3tTVFO7Y3XBztPdUNowxDUWR1bnJTZmMbLBPv3fTS
o6T0XrZ29un+idk4nOgoM3kMPxOxxrocQtRkVGi4TuGYWIpecUwvPO9NmKdzu5OXbBxOhv3oWSrH
Bg3BKpwJ0jyf6wDv6Vd057tcLFQk9eqpdOj3FU3W/6mVotgxurE+SA8o4Sk/avDgXm/grGsLpZl0
Ct1ABoekKvQQrvX+IfOm/nD/U6r9uH4smORmTJwBdcovMC1cm3KdPjKCiXF/TmT6TQMId7QZkfpI
Fa8MMwr/O5WlTXugNkHiAD6i+nFtbwZx0Uwd8ZA9O/5TWcj0bVLEDfPGMi7/boOx3DF4eyBZIL1Z
xdNG0rzuOPV+0k7SWERodGikxK0YntNeDjsv0YYVmOcUwEhRAkGRcb2sJFlyy2y1MeTAMtoMDOIJ
faJqxylvfDyKNowyAsXhVK4LRouw+tHgVQ1FYk0WEfUkLtEU51+0bkyfF6OLdqoAG8tSY1KKKYL6
FO/s9bJqZ6pTmrpjGNS2fmk8oZ2S/SH72ztG2EojAlpyZWeNVF58M28DdxnDwenTD3E3RE9aN6d4
5smgnDx6H6A26XZ2bOtbwkBBmAKZk0otr5eWptpIvOKMYJpK/294f4tjnEn5kMzQbmdC7lHf3N5p
MjDqjoqkk/GANVSzD1pmvppSoANVIpSTpO1TZ3NgqN7uwXg3do3+Csgm6m2MYq6nh+cxC5Z+qDjy
lWif2swyLnlCSnLfc2wsiFsMHExxO7Om1ZFfnEzrfIMFyagoPphZN5wyu0ZdMNkjV721BF4EvDUD
9cBk7LXPoFmVeENWE4v4evfe7nXnU1CWi8lwYhskO8v6OTZ+7RGx9nOXIErGBa9eT+i2RIpongzH
NKkFXOCVgugvqe8d4LUgvVrosjyMcTmLi0NMA/vPnDowSFWZTgrb6E5xiFAm/jEsmtMf82CoP0/T
PP/Q/D79NCe2+EHcGgDUa2FCe5gpMVuHYjKtJby/QbfXihlACgxQZSjOjDVKRDDYkFtxOoRpTL3m
kMiy/pzTNooZk/OtAyTrDGEF0869uqU+ICSnOsRQAQStHPnV4xXgcfsyaYZQMOD1RUaLBuuxcBbj
1IzjPFzScXLPttLYPXcTw+fuHFn/aV7XuIclT+xgx4Xd3nNot8kdFYQDjvW1XrdM4qKf6DDAPd6n
zz2Z8mmOC/SrRD4856kX77w3W/boSYMaoTXOmVWX85fA2UbqPTeygeCrdMxjCTfuKWiZvU3ATh5G
9LN23oTby06ZGz1yshIczM2D2gvaKkVNXJl6aQvWoeMGVvletLxlRblKOrb03HHV16tCABSYNmDM
UFRZcKmRwD3Tkup2TuztRVe0RIrUkAebeGQVHIilM+oYedkwNv30RN2t+8OO2vygcwdfjQ5RpohR
GQanEbzGEGQzYPYiaAn/kRc7OEs5fSs9xFgJyeWDG9Xxn/cv49bSoKmAfgm+S8WMfv0BG7jXmGQi
Lm5s6R87SMmzg1nV8JdZbvHj9bZUIMLxo3hPyebaVq81IwcGsqq5t5NnXr/oRPEpfyu0udpTmdpw
MhwIYlWl3USgsFpXJ2WFJ4hJ3vRRf9Bk4B1gu6sPDSCkx3Z25NEkTT/dX6BawLWLhsyE2Bg6at4F
gOXXC4yMVgaDrly0bEfAimnyUubTqMQE/JcZxrDHJhLeuZ+F8fW+ZfUvry3D3AyuCKAfTd/VCZVB
HCxLwTaOLUVV2NagHsH/T/7f9+1sHReiY7i61EgaZHnXK/QLzxuh6CLtWKgQl/QRD0XjN+jFNnLn
Y245LIiGsMPbSm66MkUDYZ60OYLajMt3yGCVOzcZ9AWZ3z27+ST+ur+yjb0jlIQnRkV7FvjB65Ut
Mk/RilXJaeUY6ISC0BzToGkPYlmMh3lAjzhJxuAgrGWPaG3jrKrAi7SDa8+KVyEf6AzDLLucOCJe
cuYkrQJpghSsgGUO2ldahNVBeo283F/wxlZeWV19X6uI52WZKDRYkP8gU1jMz0Ycy2MTjHuELtsL
VOVnRRnKsbn+tixaa/UZpyb1OD1L252BstTUNEbeYDTTp2c/N/b0LdQ/uroSqqkAWbEi3nbWOEkv
qiVEHAYsgLkOQXTcxe+iaXk9HpsnlU6kiqjIENaUpIWcdAhkU565IP46FJn3sVi86NxZo7k3dvpz
cnC9Iup7FLsJoBBEVJ/5lycc4oJoGWoQMm7vl++dpBgfRRzZQIfT+p0hpfbPMHdDaPZe/wQfdP3R
mvJhOeIc8o+L4+DZh8J1ENhw/4kTOzoSafT/0Wul+lo4M9Jw8bjXbdy6VUzSkaLR+Ebka1UJjeJp
qYuGl9NMFkUwBTV40QGurAEZhfA416d4rJYTfX1t5yG9PXOUmHGJOu6Yzsf6zE3u4Ay550FjpTfp
fGj9vPlDr/R2OlCwTz8Yy+wbjyPjPvGO4dt7RTlGJ3ujJIoSxBrFIIQFZGSm+DvMrntehjZ4Jrsv
DouIole7SEypOT5InekirQmr3UGPXCnxWdmsVczweqIJtW5y3zta3faHvLf2aIs2F6fyRMAhgGPW
NOS61nZQtow8q4MzhWkauOcSGY1DanbGw33/dHt0WBx9VZh7gJRzeFanPRrNzIYHKSwHzz4P5pL/
m2uV/x7B3v7UCIb9nIFBUF3P9yD6ty8PlvFUNOconlA7ubZsxVbbugF3em4WeQxyGb2pS166JJog
Oajypnu5v9RNg4gt0bqm4gVk9dogoWs7B6mKlX2vffYY4TsUdVYfy06a5yQFHHzfnnrLrh2JD5co
HSyaFCqDXX3a2DYQemnwxyUy6E9pZ01PgQEDz4zyUwg/U/FSA+a41KJZDvbSfX+1ddtT9XSLH0CH
ZJXIxmbRjvQEyf9cm75ynFK0PViljw8LuuGYM99xZsSsepul43AyzHYPtbZxiK9+wPq9nVrNKCdv
CIeWJh7tETAkQyne9I7cG3S6fYQIKmhd8XsBtNJ9vt5ZaeReUAbVGKJ33YfQQdpH3Ye49f4X3VoQ
3o4LSSURrtj1gZ0mx21EO4atS8s+mnE0czSiBJ8FrxbQoAhBFZ3WBOGKIlu/XlDKHzaGPY6hniOZ
Ghl2fqgmeAqbudSPibbLIrW1NEYJCRxYGTHfKiwTVScbp9HH0Mnj6sHXcKTJUC9vG5Cax/tf0di4
hqrmBjcHfUBEqdbnwlJd0M4cwfwxskz0RQ/7kM+a9zctrWA5oAXsnFFdnqvLbDLmf0rg3nnvj4lT
0mkbYRgCLWGMJyrM9Us+R+4br06zBAoCZ96jfd78LkrBERI+ixq5+vNfYgH6blSDimEMzXToHkYB
PZXskk9pXAQ7zmmjcEKciFQYBANgAilVX5uSwo+D1uCz6HXTn7u+RqROo6TbdFlzarvkJWNe6oJs
juTu6v7RD5bhiZGtbmd/NraH30EQQb2NhGD99rQzY7gjRHVhPRYBKqvp4hwgbnOPpLYW84qx9+pk
h3fO5QOTDRC6rruqCWpwTZnFUyiTdHz0fEG9UgiKbk6k7axtwyMzOAD+HHdB3rhud+hlDShvnkRY
uRZKBMyIPS5ZmYVIjQwho4VAZAZdPLRLsoRWme4hLzdOE3VuqnHYVlnd6uSPLqO0ae3TbUlj/ckv
rL9LxHf+FN3uJdtwiKRzgCC5ZVSC13DsFoqWSk8jaJyrxjqNQ958WqI23SEF2FwPQHOKzOgn0RG+
PrJOW9gJuakIYZFanrJlmk5JkRoUTbVmZ+c2whRqNVBhMO8CyHsdg7VeUJV0YETouEn5eVz66qmI
AuujYebmQTRIU1WpIQ/lYL++KgXIm1IKdSkDqF2wcgGexokCcS7CsmiNkJEbYt22zk5zMlg7AcOm
D2AGRNHEAOfB819/UMiN4Vty6Px1Q9CedaOML2WV1SeZJy9D7eQfhGMOb/BFZSjcJT+MgV9fRnKj
na+95QMIqxkwR+wDrOTKFxmj77d+XUxhPcOOdyiWnn6TbhTyS1LZAKaTGar0+8/CRiIBGpr5YaYo
6e1aq7thz6ZbLBlN3aAdUjr+wkKYyvWe/RmZHYkC2VGL4Iu6b3TrmqiNpREO3SqJ8/X3nhklHE1n
5HuTPx0KV2ofrbnOPty3snVNiKzVASIUY5L82oqXWaljd6jgWUPsnKJI1Idlztt30qz3Jsw3vyLn
hmeEwhHAhmtTQTxnI8peIkThGAJFI2LENh1FfYIL8t9BluJzodt7JYCt9fFegaTgxPi8XddG7dJw
RreupxBiDsmhHPs61EfXfDcWzt6DvLVACt06p1N1GdZ9u6JbInNKZlyOIRL/0XWGNP3YwiDtfLak
eqXiGrZcx5yKvc7Q1p0AfUpZAJfG67GKMadltu0BooWw0eGnjwniw0b043lMjekEpnCPoWPP3ip+
j4xIWk2GvbQZslBvRXIq2q4+63Pgn2Nh7bGKbe2ig7K86pSD7F2TVyg+ITHOtQg1MGxfkNxDIXuM
7PGEKni60yXZs7U6ppZk/D83gQEAQTFP0+wET9VMPayekz2M/qYpisW0liGpooV4fTjjwWphiAQA
YDWl83kYh/SYiFI/gYh9/QwfHV4QG7TdVE69LknkItCm2uRs1loXXGC38y9mBwog4Hqc77uULccF
Hw4CiQr7RmPhelU8QH7lmEKEDFLZxqniewo1hbDnlbcOIdkApx16JsDXK9eV5CmldtsnKLXd9A9b
K1y6Ck721Hh23MMivOzd763tUsKtzEKSuzLwdL0wH5F4CGtiALNEaGfdHe1zW6HHFsnR3Kl8bJpS
+AYEWzcGRejsxpW5RAS6+lydckRDP3EwRmoCTrZjamu7QOfSIqFISua4+oxd5JtoAKciDCLRP1bk
di+atqtWsLkgsOQuzyhd3zVYCYauxU+gEQprpigumVsigOWKsT6kdZPvvGlbfhiU2f9srfZpsGrL
zzwADLANFBdGmfxnT5P+96FgsFPTEy/MGC37jVNPvw6WBeDl1DtVkPhLNlZkzdCOGS6K0kb9b2l0
THDFgx/tRAWb3/HnGK4abAZuc23GKYpsrCYOPRPOWfZoFLH9lMR93130HIzp/Zu8aYw5LIXVUBjk
1bPSAfGq47khJxC9HR2sxkme5qHTSPUMvPzhN6wBCICfEo4iJLmvl2ZAYKWLPPsJQ6nfudGEOoi0
nuJil7tra118O2R1wDypkYBrS5GReYbGjB3YoSIO9SXqHpEE+ZyIWtuBHW+lBuQepJBk6Yj4rMIP
d2k7t0r5gg1SV180CbOAV5u5Yr5OT2IY9EMlteK4yOLL/Y+5VclAphEWavhblPLo6hLEbqDl5USW
BY/28uxOiHzXzlxfslHA8D5qzqUobfmhbUT6Ff6k6LmDHHE5wtadn+qk7i9uFlvf9Ggs3TeFm1T/
jpaY/7v/Izf3QfUG8OFQhawPM/zjTWYEvH+BPjkvWTKBri20+J9AZHvqJVuPBT0aUBYAJlUv4nrL
nYrB1NbjUaqiAIJa/MPZ7WcY/k2wD6h67Q1Vby1NQVuIdEEmADm9tjdURspTInna8xk2scrNvtiK
A70e/N9JApkopIWmck8oL69NcXUTWpUszW0zJBmQgeq+QKkt3GPaICfyGz5BPRU+dECMd63Tr1oJ
DDKFQehnZNEDJATDQ2Wm1hFhw+R0/3hs7RkoOJV3gVoBb3q9MCG8JLYnqsRCNfBjEw1rWdnU0co4
R1g7EMW3+wa3No3KJlUD4FokDCt/J+x28K00G2Evs7XHuDAhhK5EsnBJh2jnkdp6dqGeg+WAwoFK
Ta4XRzLv1bONrVrY4mOeu4MWkg4Kb2e/NuyojiujY4ww0pNavUue2c9VCVlt6ExW8uiUc3sqorb8
6/6X27QCJgAYDnnWTaeViZ5SIDxMLbLs+/os6sR8jFNzCi7/f3ZWZ50KDshEnsAQaJY8zL5sgG4l
6U7/7lYuAgQANGg/zzgN3XW+4dhBKgyEYMPGtJL5yS1qaRzqpsAtibbIv+pDWn+f5robH6y6MEhG
xoRpextUyXd0rUzrpM9O/2josZaEJT3n8VClhYd7M73hW1cZhnbQrSR9GdKqMMOoqSgudAaEpu9E
l1fKDc6WOIiospbjyBxtTpkhsx/9nlTi1NX58qmbi26PJHrjwqlxP1hiSEiomq1KPJM7AR2zkfKN
fR/agDKdXyy3Fg92nVXQ9M97801bp4ZwkHPzE06+7iTkUWUHDXwQIeS4WXmYJr07eEPT7KXHGwEh
pTkmawmlKYitKw9m35aZaHS6PV3HIJoJ6p9oTQ/rpjQuS1fB4UdatHNUN5yJmqqgAU0Bkvxu9QIs
dBYXa+Bj6nB6PEyZzD/22DswH2C/PoSnHB6oxg+MCESh175kLKiqoII9cFxzhwJYmX+x6AvvxDJb
u6VaAIqXU03zqdPzS4TbaKYwtbiiadfq2leQpVN2mKiOh/ev+FahUYUttO4VnzeP6LUdJxhyuzf9
AQbqdNRD15fxB1Ggan6sqtT90fYTszBt18fT26mrhhfE2+e/M9fVjJNt5Oic3P89W/tI+EZZB7Uj
5hBWlwLEYpMBG8XlWNSultgwH0DE/lcZwx44essSfHCAt9RsBTNy1wtvJ13q0YJCuk9F7C9h0O2C
YjaXhwih0Z1ge+tKqL0kh6A0xnTxta1cxnnRW1ofGr3mGW/N2PMAM4pMq4821Lb5xyDT/OIA+Z/8
+/733HIylFDxMnRUeCxWgencF11voHIbJo6O1Mg8FEjuoM/z3ghi98hk+vwbG0hDlCFbj+Yo4/LX
S00czbc1TRBGFGZ+0DzNg1oZZv/GNZuds7u5NgJMNcBPNW5NulCgeW3nkzOE9WAPj8g4ucfIScRF
uM346CgO5PvfcvPEAOSFCQ7kAK2O66V1VIWJbPExdi+i56TWLCR0AuPJSoy9JsfW0mgwK3F0ikjA
aa5NCbiKBgFzACPEvXMZxZwdk8ZLz14fDX9q2N+JW37eqxVCgYleagWqZEBEqX7QL+6G6G+C5ZQp
iJImz7EUox8cBimfG1kt8WEqe/m5Wuz5h6W1PKw0bpOPrpVXexdl6xP/+jNWl5L6XG/H1OFDwWeB
GZ/BTfiCHdhQkvg3XgzcHUiXn7QJawxIklgCWRxmaCBsG4+pXRmgOLP+3HbSPt0/OFu+HCpgdf+U
8Nf6pTf0KYMjjQw4mbX8mJvm9IbSq/71vpWfHmu9h4gAUxWhoKIQUas99O2ul5ocmYKtPfeUTcZ8
tlK/DUH9M2rs+tMbx8rqN0kFPq8upf1o5fFwYdC0Kw+Uv+Rw7vLRY6aBossF7Hf9qYr+H2fnsSM3
krbrKyJAb7ZkmvJSSaWS1BtC3ZKCDLqgCbqr/x/24pzOrEQlNMBMY4DWKDIY7jOv8bzbgfz5Sjz+
L/r9zW/1Nnl51D/Z6GfvtY2KYo3cmIZa1g2/ChGMx36tLZN+z+BCqO3xTK6KoB+Ptl10L+Dzo2+Z
6xQHvHnlj1w5VoU/ZdirXaem+sp6XdqFNDFJJy2Wi6Ty9EPWCt0gixo40NQuyJN2SsMbMJveXz10
2yuXyoWaBQMAQqKjgPzDubJ5Q02zF+nCwQscEuS5EvsCr5JkzYHmIJj0c4CffaPm/NrteWGS0J2A
FSNQADHuzYnvmnUlgKOgO3ai2Q/tzEH3JEHdznLmsLhyw1yYJ8rR0L25YWjbnnNRXfRepzGEiyTT
0I19jbh67U5BPLWqfgT2ax/ywvxuz1N/Jb24OM9N4o06PK/9OVYn6Bv4oyX0JMqUE0gTr9q3SFse
zTG8JsFw6RalCr9hqEnOEDjffst/btEa5tLiWC0HvXbym3bRdlwHSseRxOrYGMIgsdJ+ehYGV4wx
5VgPOMsf2zoxMi1MWL+Iv5FAnN/kKQiobKD1hRmdul/DoX2w6VzHtb7a7rs8X1I2EBubLcW5D28Q
yhZUPmXYcbWMD14tvE9wwMK7aMI9xcy6Il7XJdhVSMnHgbME+1Cm156MC7EVUdX/+w3niNcQAgfp
CHLyyu67b7NJU9rHc+Qzegf13TTn0XMvq+LPcwBiU5rTnBvynPNT26dRZlQV8JGxH6cYxQ37PiVs
vTLKhShgozbQsqKYsHm4nG4ngUgrAGJGsXB1eBGZbGTSukPwtE6LuU8zKjVXbqMLLxXc362tSm1r
6/efjmiaea/T3uRjutmyxlXUmU1sZ5H76/236tKh/O84Z/ENlMEMQ2VqkXRA1GGaq3TfKpA3UzW1
V1TALk7JBuWDmQnJ4XlAWlpiFaanOQ+oIu4kFgoJnOtrFchLuxD9VdRl2IqYjJwVmHwH9UolWSrt
EuYLO91iX3fe66Vrdxl37U21+NfIWBe/Iko+m8YZ/zxv84R+g1qn/rei29R35oKg9eBhRYaJQnbl
+r64FbfCAbhnxCvP82trBTYxDPSt/AYt9Bo3ZSteQ+43CHflTtR9//l/2CGbRJEDHwXA/9lOnEJ0
pMVMzOS0ToWy7OgmspqHTw72mbf/y1DEZyQsQJDPKVnWsobGsvXkrB77u2xZml0bynAfNM414val
FcPACqV1/kupensl//NAuB1K8paxXVZt077qdhV/YenhPUy1lb68P6tL+36L5DeOOAIl5w8uefwQ
6GlrJ5kyfIFCXb4aaBdc2RcXJ0QZjKwWcTjy9tMJDaYB1WTgxaOKZxxw92jjqejUzVSb6ZW76dIW
hF0CihmtB/Qbz3aEwKVktkIeclVqcUBr3bgpO1m8rI7uDsh0pVcujktHGpgAk9o0bPiMp1ProKIL
3ApIENy53SltRh8yMc9xSNVjn2dOhlfvmv79/qpd+p6sF9VQUEhELGdxsS8NpWY8UnaiKsIXaP4T
BuFa3acTiurvD3UpIvvPUOdZCblz0RaKUosZZtV8yLPceCqbwFCxP2VREgxe9TgHNfBIrrto9/7g
lxaTdxMpU2IHSuZn+2ZVMneVAU578w56JNv8UHqduTPtZX3M7eyaD/ulwwCoC5bBVukB3366ljZu
iajCTsDCXROykOvNB6M3/1zWCZM10ruNW8ZNeR7+DelI6D4Zw06LzLq1QoWpTXFV1unSvmQ/btJ0
lCGAkp3OJUvRcML7i3256gWMzrLsZUnJeOg8++AUDq4eGdLU76/XxQ8IcI1OCbAnQLOngxZ2ZUvR
UyYEulcc1YANBZSQa821S6NwBbPtKUmC+jjbFSkCII6flzQ25koBI8BfZhnSav/+XC6dMcJVNEtA
n5Mqb3vzP5fwvMLB9UY2vkSj82su6zmG1LOIOCj8/yWg2mhqMEV5Waw3wFjE90vtU9AIVOgdpNdU
MGvCa6yvS6eJWJSb0YHGTAByOqPN1V1m2oQgZAwDSuvuFgh41VFVRXUbBI24cnovVY2JAkDMbGAF
xjx7x2jnmQAvYFBimwxGM1+jY2nk/oNrrNl+SoHxO6vyDu0qjXgo/Bq3Ojc9rvZyzUv+0szpNG/2
HkjE0UI6nfkwjZNdBtO0o62kfzpuKZMKqAvuZ9hQWEK63/9876BntjmJ4HAMH+B0vDnAYkMPjFfb
Q3MTuFmz913VfR2dZbqCqb50GOiMbtAJFBTeuqjn6RJGE7y2bO6ig4j64suEierxzyeECBVRFsKB
BJJnE7LKMnOsGSqUSm0jri0pdosREr0a0f/AZYOaA5eNnbOJn5zdIU03ZSDv0PeS/pDG0kubuLXS
8aVcpuVK9+TCHUkLgb45sB1kPM8L7n3RUx6LNimxzPMPjuzreCnVdEAlrYPOEIQJbdlrMoUXHtTN
2pP0CdX+zZbgdG+Mqc7L0BomxBcM+ZctQ+em6UadOH1X/F6cboUpmj9HqXau7JQLFxptPZCGdLdJ
/c876Qr4A908+IGjkdsHOvc/+7HzbkwprkQnb7YkxaKN/LixddyNqnc6Q3/END3PM4puWdknSw9Q
oKHp+un9LfnmTG+j8LqxcECTaAadjpIVbU31vmSUUU93PsiapxqrkAPB4adsNP5Y43wbDkEGOOjs
F9K30+FE6UzdqKivNVkYHg1TdztjdCXmrJbzp4eNxiGhASJUXCC8CedhyEIHM20GtWujWd+5UbXu
+kVW96htXQvMt7/qpMDKUMT+NCoR5t28ZE5nZQ6iCiqhWmAO0+Ylobw46PzisNRGdJOC8I1Rb2lv
FcXveIrmP9by24YnJ0QEFTIZBcbT4SvkvZq8B/xTIXi0p1LWflLVxi0lFNt1dUvjq1uuBSlvzsE2
KM3SDb/PU3A+Z2V22IpVot1tfkdJDyP90Bh4ezp5Kg7v79GLQ5FzA2ijEM72OZ2fv/Lk9p6jdsEa
rMde2twtPsG66oLlymP75i5jVgQPaE1SKt9MeU6H2vyrfMAdamdGYmvZO2n/3c5qPcdCucZz4wze
M7SM7Mv7M7xw1gEdbXiBLYsEGXs6bMtP6SZhqd1sNcgVLCPRhWiG/+E7btMi2eH5Bi59OsqENS+p
L/ukHof66HiGvQvz0IqHSUT7/2FCG0aAK4wS6bmprVgCI3JTJmSbgfrkVBxSqmk+ckPvj3Npa1Bv
AsPJY4du+vmUBkrdWekqBL7yah+28vesI4ApY3Str3RppI2ch2gfE6KWf/rx0BmODMokzc631vAm
BLQStzIyH0bpqT99YtiE9K9YI3APG2j0dCjBJjGmgMqIp/IJK+fJPIbrzFvau+Xt+9/vwvVPQwTC
O5sCjsw505ItkI+ImNc70fi6jfulNOWjTYx3W9DCzBMVhOr7nw9JcwDE1yYB/KY/j0GckzNBPFD7
Kd9DH3Vj2c9rbOGdfazD8FqT/NKR/u94Z5HCXKYs5og9qKctN2nUYCRytpfbUKcOeg1ZdlRtcU3p
aFui8xeBUgab3+LFe2NTUvNce73Z1jvbqOs9NXEzKamo3Hfl2iF0aqsHgSJF4sy+feXkvZ0uPNLN
PoT0ERZ8cDbdIPc6X3XcYDVSY7elWJ3dNMD5GEU5fDaLqb0NbI7K+2v69nBs5FVKDKTI8OjOxe8i
G+BKOyLQwD8d+hC1cTeTR8Q2ChF/fImxW/kP5QxElhju9HDohsiMvUyjtZy9136cl3j20upz1QXq
yuH4V+T+dBURAoVbQt8OkAVU5NOxpOeXxsrMQGSuQ47VRB/KuDaa4ns51w2MQIyCk7avxJDo2eof
gZvz2BZQz2zeKpF/99MCUYXQBRp75eJ7+2KQVBMWclFAfQnPD247Nm1VuD6fwXDkZ0lxLjGxWvny
/rq+vR7oNIGNQNiaEgGaUqcfAL/IocxCAhtp2rDFc8OL6R5HL7pQ3+xpCK+0Dy9NigHJ06kUAJve
ttl/igXr4nduS4VzF/qDe+iggLcf8Cb3r2kbXprWRqCF64mIyZvqJvXtemXjtJCPW4THhqwsYnCm
Iq6jXjz12rhW0X+rbwiLhyQejW6wQWzds12LrJNJyY1dG8pM3M5ibp7cZmlufLbXfnE9o4jt2TYe
YY+4L8GSwiJETKt/THWkvxd+1O/SImq+yjr07/tBhPdDL/3fbtV4X1SbubjpSvGpVFZO+6q9CsZ5
e5vx6zHn3oqzyDycM0CClJTZcfMOHu5QB7ERFeZzu9rlnYP55lMUDOZD7S3Ot8UyoivJ5aWlAriw
odMI/pB5Pd0SC/pbczg6hNaD+1vPInqK1rbe56H72oH/vVZVvDQckCPot3QcNwDz6XBOnUep2eX9
bsGp6GdtePONxgUDLQgnjHXlXivuXLg4/xU1C7g1CWLOS/p57bv1MBodQh32+JQNnRVTPXVvVThd
Ex2+8DAw1JblkQGQe50dLtPNBrPALGfXe924HsJWq31tkiPcCcDhd6XTh7te5PmVyv6FvQO8hiom
tyg1zfMujDVRcaBb2+9kKdIvvQtT7whRr5/vPWcJFfXTvvied3I4WgqE4OH9C2xbr7MbnAiTGvHW
AOJdOCty1n1ahn1jdztz0vqb1C5i6mE1P3TWlKG4pp1XNAlqPCLsKf+01MW18S/NHt4C0DzKrPTW
tv32nxst6tcU4nXf7zqxFN8UfhtxkOXZbRsYIglzub4sSk83qgmudRwu7KzNdZ10lE/Py3yWUkAg
9Kxh1v1OhUawa/1JfLRNkd0DWSif3//IF4eiGkMTe6tQnkN4BpjR9E0aJGBqHIyrVbixBr6XVDkY
7/eHunA+qfVsejPhVhI9b4022oKjj/rGTpvY0RxXo5sGXmQPiKc1LNW+t7Nrie77QwKgOl3CUDq4
MSHxiXNyQHfUD9OcbNDzjSRfjeVh7L35T3m6KOX9/0mCRjgdsQ38RRpG2gFWX9ed8Du6QsOyPniF
c+1SuDi57WzS9f1X+ep0qMnorTx1C4Rai9H5mke6fFhHZWBNveQgpMrI//j+Al46EBiLUMwmCeUm
Opubynxlrjkippmt8zht6uY2GvNfuZ13H6FAL3dB70VPqCBcY/dciC0oVYAk3fw56E6dxcVoHPS9
k3fdLtWFD6Ww6hLEtf48S4SVRgVmQwNtrfSzS3ZpK+34pNk7YaofTV2uj45lpdA1l2H//oe8cOhw
76NVSoULeY7zAmjfq2YVI2mUn+IwiTZfu5smvCKQvb2G+rlwiRL9MC16eVCSz3v27mLZPajKatc5
ju6T2ZLtfaeh/yEMZPR3IUpar9k41Xe1WxcPUgOwe3+ub7FPW4uK8SlwkRFz+E+36RoGY1Bv2AT+
8hlL3+nnOFLFa43GPXYOhRor88O9IP6J68GPjkTr14wML5wU6JSkrAQh/IY3smLSXOYhx7rdraby
4Et3+jC1EfDkeZ9XUXnz/owv7NZ/q5aQzTkqYCNPJ4wcej+nBRNGvCK7Lxs/+zLqPr8yyoXDyCj/
Fp1Mj0T77I0otZUFhBzMCQvh76NZ+HHkVO1jFCh1X2B88ImYRRH1rdfunUtbipAOvjmXAdJX52Hd
HC7Z1JkUAYTl3WSdCne1pJUkcjnd9Hlv0FOz7N28Os0hCOfy9f3Pe2kxoRrTzNr6aRQwTz+vLYsy
VS41AWk5K1dO8K0lrDigZPvbNDL7Sq526ajS7uG+A6xIGHu2mCB53KzOuRRWts0cN33d39l1kT+t
VP2vHJW3S0rXnVHouNjEXefk2CaMOjm2yLFFU7o8Z76XJhVWGjGoPe+IdLvaiTyFAZXyQ97/ptbb
aW4ZFWm9i1gQuNOzNW1T0etMqH4XeAKjvyLz8r2tjY6LFh/wMjYX270J1snbB8YYtnszWIpjP9Zp
cSiazI3Noe1kbPiVg0KgAedndKfhx5UfuX3r04AQ3C8FCozQqRgSHp2ufOgL2eQTQqLdLJZ7e91e
Il00sR7mGgGscHhY/U+09HeRcKcsNmffu8md7o8hbCQY4HiQONo46LRCTn8G0hK+EkIjf9U4/u1g
jN9Fj5XXMrrlwUIGdS/T9Vqt9O2mh6q9sUU2fSqIONu//08sKla7yUXaw3LCkUbujXUerbhER9M8
gl5HETIaukUe3//gbzcFsa9Lmw5YD12z8/wNUFnglJpUW+NAktB8FMk8+umHXpbelerBv4iF07UN
SE5drkseYDohZ2urF45EVCFFlRqDi5NRm1Zr3KdOZMeWyqa7IUeV/Ig/ZNvEzgQWJhlrf/577YzR
2UeORNzFXL3wMdRdVyVGoMfvk93hTGGES/iKGq5aDpgPiyHua7P/0Iwlnn7vf663a8TaeHwwhCS2
zuZZlAKyt0lLyabUsjQTd/KDBFSU8Vs0WQldcqxe3h/vwvKQnRBCUOSi7nKeneGczF8fFN0ukK7w
0cNU0fOK5OFL5018tiuDvb2cAK2RC9LD4eLlf5zuQFVI6S1dgMt5aTbtY2E7qfd9Kib865HQqMIn
UC/eFBv48Q47ozRwnvQqLdNDQN9cHsppE6peulJ9tekf9nHT+HYWh2aTPYoqp0KuxyylXGKsT46u
RuwXIhV9aRUs7pg6GiYM6RQGH+VaZy+rXpUdmwEC9IdUetmHIA31wxQaptg1DfFQ3JYZbeSidJBL
BEHYN3tQRh7uxSnYvmQytOfhXo7t380I82tJZjUt+WHNaondIwRacVcVpXbiokG8PInK2YQThh5c
dI+/i5CYZedyPAxGG+r7kQgv+9aB98S5wB6EjfZghPatI8z0ozMXlrpBpQxPjNoqu4CimB/+tSpE
kP44vwIEQakFtDXVKvoPpysEwNTObJ+6tQjyKBb4sifeKCrkk6NoXy5ZsL+yJfj7To8sDCSUhP8F
RGyUhdPxMEzxrR54N4DhMvvWu63aDwgvfawnlOXfH+rt0SI3JUdFR4kEgIz4dCh8AEQLybPd2VNb
HdPQyu6DBT9OcsflHtrJtQT83x7X6dxo5LGruPi2l+a8tuMMiwP2CQTvknq4mS52t361pc71seD/
8FA7Tvp3jxKv2BHBpuJjuTRulTQUZtYk8NMo/dKE8/SFpzpv4oLub3rvdp31s1Ft18Y8Lu1XPbjy
Yz431FGyXKzhE5LPJPrtKKbbypDIx5Ft2XPSFX5rxoOdRxmqdpH3GvSO+Obhs/3SWl2dxp5feWpf
iXIW8aql99pllW4SQDHqn9qZqs+mrI3vwwhCDk2JKXzNqD9WcZeL/pbObbnu8lp3z0Ia5i+w5sh4
qyiVaxwsNQH7thpfbe3qV4Tf/LuyL+xfy4hlyc531/xv4rtO7a0Zj5dYlVj3flizsKI7ItvgORvL
/hWLopU6upH2VaJ6qOX3VWGFX1YIduKp7jPTiyv2qfq86mzKPgap4w4IHPRyLXe2MGvvY1qhI55E
hF0cPPQC7sowml+dIfOGxHDa8ZvRVXkPM6vLl0PDEUCDE/kgdBmwqix2GjBZRVUjLZ7LYrOddq1U
P03oNJmxrlGvi62RGumhoTbxog1J+lrjGzIkfuouMtbQfu5XHTXTRz2vxl4IumBX9vf5Vb4JpxPJ
0iXn7ELSONvfE8cMNDCgr9nv1J01ROUDzBAZJN3Cv7gy2HYP/Hdvb4MFPLUEL1BfgEaeHqZhgC+x
aM/CANUsk7nUwSFM9TWQzxvo29bZ2Hz7eJm2Ap7nnA5D+91tYfOZiSXrzNjXoZjvqTSle09w78ad
Hc2fU+Hpe39se8Rzy9Cd4jI0DZlYtdVeQ7bi7bqNeDpxwjacUviam0b4OTYTBUE7n5cA/4masO4l
0KUxghfzog6dcj/3vk4Cj1u3dzcqoNUioyAmr15vUFKRSJzW7TwAJbAN/N7V0KnXGet3B7zUlAGi
EPWU7eyoK4K4V7qTNym2DVS21GDaCYCSIX1WniycfdPbVRanc55a+6Lycd3oIVzsrSzVH7uxF/zp
MtuunKjs43AKG3EAqLiOCXaSSx1rbwx+T2be1sfIGfNyL43IeuamCOp9OczRh87u57+qVLhr3Oap
lx/bRgzfvFypj6Fuox+ja3DEs7Tno0/C7+ck8xv3R6tGQJ152+untIRRH4vesfRLNxbrS2or43vR
CP8pQFTMhJXWiSmxPIFoaVup4sGIImToirLGH9xt7eZeZtk8PrimDr81XesuONJ01W2frb1IijVr
zYPZhfN3Gn/D7dLNEkBIkVov2g0HLzZ0g9RjIZoPNJEauZvFij1cG4ZFGmsdNk4i7EA+QgVnd9FM
W14gwwd3WAcQ3qEvTQ+lalIdxpgm4egwQGjRR1IrFDiLclnvRVnVQMYxREkCNHf+4jzwC23AAHfa
1J6AT1thO6RKo5kOrXAXiGnhLD/78GOs3Vh4LTlZhm1j3AVdoXbpWGUfRU3U8kmHbfdXJk3UoAWO
hF/o8NVhPKf29L1GatIADjnXP02zX/2bBuniNSmMKvw256IziHh6USTAH7xvFGuXz2M5hE9ZiA9s
shhD9M/Kj/88dwoDBzQ4/O9DY8kqMQ03+mLOa5rtez9L1W6pVysANpTayPTmjsLPYBLpkCxBKj5o
q87sZB5gEcU4FwsJJseZ87jyl6h/baqw/zkapbnsQcSrJ/BlNB2c3PIeqrW1i12k28qJuxbyL8BE
wzR2Ud/IQ1cZ6EV1aEE4B3qLwc96KJdfJPEBf3Vra2e4LUMPcvZaWvo3SUXd7bNwXr94sFaWL4Ej
sDDFjN3ok7zuJuNhWjqvTYIslHI35oH/jH5L/lnDhvTuvYKvF5M/b7S5rs+RIa39vDpyjsSnzhlD
/MTqbh0kb+IwPqDNXEV3nnCbKRnz2Z/3G9cui6dBlvW+bn1+eVYvo3Nb93P9DTvcfo7bIDCOmRxw
EECnJvs7n+v0qZnCtsT6SJnfPGCtQVw5jnjWE27LkB1sd8eBIC00Jq//6BpeaSd+tji/xq4MhtjV
MHXiGbWWJzsLO7ZoMZafBVRk+4jQVHlfjGnoPQRWCjBSLK4yb3HKcL1EyiL3ZCzqoLYTD4vZBydq
MV8yZpvzOhfyU51u5bW5WOeXFAe1FFCv8FVcpcU0JtEM7mp2bNUSh1guBjkNnLInn4RI3KRjrj7A
yvd/qHoKunhYsXNJNreq7oCWjR5jp2NT3bnSKT4KwxWE5Y5Wwde+EPaxmnKSKE9UTpLlvtAfdGqX
+bONwW+b9LJrSqRpaeHGpEZWuDOGcf4UOHYX7lCgCQckXdX8OaDxUCeDk6WAckRYNrGPqfkYW7PM
y4PR1RmEpjDN1vvenbryrlpd+Y+RkrbellI0yx7Dn8w8tCH6pQlA5iDapXyyNQ7nWeAWtRjTJ/xP
N+aumxdPaJODJLHRtGnvoJz6Kj/KVDVZ3Ig1qh5H4YvfdCqCYA+Qf3EOhqsRFgjKxfwxT3R1YxRN
Jm/XWYXzk4ybWKhZpHNcNWXHZBMy/IgiSZUmrUoHMDnBFADxtmVJpdH1BvPOMJpIcBRXZ0rkCk3n
0WbbKf5tGH1SmR18GAPL/Uvk0ZTfrEpN/kfowLo8tE2UVYe6bM3npfDWZdOurD8EU8aa4A6UYZOS
lyvb2i7VrbS96oe5ycskOJTqZ3eswuyIm2093y3jXOvYaCrrda26gavZnrO7EYlPj36F3XyjZueO
iEvV02uxIG4eT2swDJjAYRQ9dQ7HpYGD0h4qtwifx87CvmW2hsDbASRew32pAebEZe7NDN7X4e9u
1l4H9qCtXzmW5hjj+2KUt5Odmv9Id23V3aor6xlXDUfvZd/4dwUKe+qoyrIP+UhN9yn1faJHs7P9
9XnqpLg3CFGJLFKWRfRoad8GQpUvRm6YPQ9iX/3I57GxY9Uq82/4tbkdp+kyPHYp23w3zeh73SFq
1Tcg/10vP3hZFN3487hCWMKttov70sQsJ5uGMUoUwJ+druGP7MDFde59lHUDkvJSzS0Ir7bYymPR
8lc7bnjwyBqGr+ADhg9lZi28lV2HvmOhU1PdNZbixcRpLP9OlOliPG9FTZMEI2Dluykfszxx8QNX
RAeWcUeY6kGjYtev5RELvqaAsJtrF33ApUFh3pPKxQJ6cF67ruUuzFed/wS3K+zYaN1S3LY6X+y4
ccay/pi2PXzAZh3t9lGGyJt8WQm984eGjkoW011ZI4wva7mBXzLrQ7FaVRT7TpXq/cKxHhMxWqVD
ZjCE8HjLdelif1xo/ujJbvZA0daeakffLzepK5dsVwZN9WqWUqZx0TbqQ28UwQ/tVvwx6QsPPaC5
Wz4oCTsiEYKb6qDySEYxOAL5NTekeqaj7A77sbCC+YCe6mRjWVMMMuFxShG9DxRkkcafbJmQineH
UomFIoSwMzMew5nd0fXe9Kisdh1B8czW9GBZM5niRj9xE0+16SdMuymbW0KlnwzD0nUiQNT8mIWM
nN3Ymik68MpkmRaz656stjGD45R3eXenPMgTX/M8J5ILpPa+9tI0hgRvy+BbuFL92NleiXZUYOsU
nba8FI9ovadhTBFZT49e5uogXvlbgQg21C+iwTbKeG5sh8KHyA132ekmnHhWlClJ3nHv5B3tmHki
Knv+EOhFYvuVmv5HEqvwtrf1ZCQ1o/3EvVQgeyxQ6Oid0ikPrrQ5iW2OBfSxENrODyaV8yhOVZf+
A4QAsi8hnJl9DgrVO3vlO+qrtIKyiqU7Wg+RP64sS2U5rxkFBuTNjMK4QZLICHfaHl3nyF3ePgSb
SELcLpb5i4KBhz/lrAkFpjDdtXNJ2GQ6aZbezOGUm4lsvaxLlDd5cod2hfUThoKxrYaw2LqWU+yK
1An1AU2X+pPTeAIP0cVeVOxEebvGNoz1v2DE8m4UvQs62ipxP+CVqJssaYQMp3uHC0reh6OcG85y
D9YECb3gbq1AYsfL1HbpgSPZtUnlD+ujW/d2ugu1KJc4ByTHuxq4HYUNAGZTUo5aZUcNTVnDw2jp
lcvew0dY6HC8yW3DCg5WU9tfvZoy8BHBHw5BO5vmM+lRXuwDqw6jh6zAkzE203J6LB2vKG5Li8cq
Vk6O+mxK1+Sz2XfWsM/0av7Ac60zD6mwu+4oy6n9GpgzrSRyCPHRm0ikkjZDCC72oklhrNovtAwG
E6Ml4dfhHZG1AxmdUml1pHBl+LuWjqmJWLvD2a0z3psD/Roji/1NrA2DHzyzSeYaH2/F1u5jl5yD
ahV+CB1BHiSUBGuN/iWNPL5Pj8TQt16g8MPmzJYwMXUWElDW3l9Fbw9tUuISxGXEtuYpp3zy0M0t
2mm92QPSsmlWGVQpgnaJC3voH+u5LMa4rYIVjJ7flyoJO/Zt4q+l5xxcQQUhTr0IxDhrD3GLkcUY
q0npv3uZ+zVXTxW9Sl+HFhFk56Z5jG+OL4+pPwH4o7OjQsIw/DjjAljzFwJnl0DN9ccwbifh/KNq
9MNiG/+o/hAarZIvYT1HdDRQRAtizxvnEQaforRfRUG514FT9PsGbKEXA0RXKqmg8XCdRRH2I91q
VP2xzHP3bnVmyTTQm7KOlVdUbuI0Etui1amLNYGZOFuJU+vxo7dmEypz4C1+tUL4JRlBHjx0TYtz
il2HdcATiCTVx5Rr/Lv2Bl4Qyb5c42L11wduBsJqp+kITXD4tX/VRZY+d1XdfuvXyqgenGJcDNTl
vHk/ZQ7SNRtjJU1kFBRfzHFZ2mRMJ9unqxRG91Is3jMrYjlJRxpwgHNhB/u8HudXIRdwLgWINStx
x9SRyeyJ4N5GcMXncJnq0ZsWHvcuD+scLhud0V06+W5JsKWMnewMvSRR3/m/fW/1ontPDdlrhvEI
q6/H+ZvWdKd2xWB0Pxs3oqxljW5wazXuaCdh7zgfZ8daaip+bfkwF2YPmLPI1IvbCMLMUUiWeRow
T0r8Fg/6uHPsakjqWaX3dosQXTJBMHV2+ZxVZTKKNvs8oiPcgnftgLzkUa6ze5XpKcW3xp+amLrm
8LlrZm/dj33mNndoy3u/siB3i10+KNJx35pEcLNABGt2fe4PU9wVkfFlre2uSTwKhs3RrpQ++Lau
wtirfWi0/AmqYpVJJtCPVaPjNRhnybGLVL5je7p/8/SlPzJDIh7VzUpjH859XmH2ng4/vXbQ9mNQ
rWW/d6LB/zXTJcE5dFUlmTSBadwXMpe7KZJU3AqcgRTPdsUfWR1syX5axmr/o1vBNjal3IQJ4AD0
dEjy5deS5tmdkIOvkCdBBiYZqYl97QwXeCVu8BUHzawNLsZeu18QiQx/B9bi4WthDWG2k+PcBw9T
5Q7Ptfaz74i1+eUuH82+iCnc9uvditfeL7wAhtuQiCvCedQs/7HMwpx4f3NqCroL9WdbTbm4GUzI
djdh6kwcQHOuf1eTPf0fe2fSHDeSpum/UpZ3ZGNfxrrqAAQigvsmipQuMIqUsC+O3fHr54EquzsZ
CmOM+jxt1ocsiXICcPdve5cszEnMchqhlfE8V8X4MjhZrQRYnKgNTZjSowlTTO28X7lujW81iyl8
azRHEQzu4NwprcWUBMVoEyBshJgdkTuqLwvyKi6XutV3sFhwY61EbDg+GkTpjwJLgcSHJYAudwX6
/K3H2OjbkHVJThmVV8UG0NSQU85kxCK2P/5z87RWPMmcjGJDVlZk9BUHcT05kcnXwAiPnpAz6owT
eOXTVhWj9aw2I0MC28vG3jfS2qn9jHumCttZtX4I26aeGNN15InmAnV3lgJrZn/xe5dVN32GeBKn
QUwC9aDMjdKTGMzKXjCgcX04by3BeRyYzuaIVvhGNOFp25HifxalMLBun8fhTalicV2INH4t8zp6
mmWafh3IlulVowL9KDTkmoOoipdHiYc5z2cqMFkL05W+gW5IHOgF2ECH2iz1tTTWr1pJjQPZFNpm
KGct3o14Lt+3su7vpZvSbumaLssppgVhsaUBPWyUhAgRoOzdfHIdLFZ9M67nO+5regjZrEwvjWLW
P0Qz1Q10pdRpg3Ex88pfkO67Q9DLeIiGKD+jGhh+WEtv3CecoO9zUwPcK2id1JT8Kq1bLzFs6EFC
tSc/QkPX9VVqUHztTek+CirD0U9oN7xoWlcnG1AtThaKxib9Ru+4Y7JiLe0tfRxZkFv32RgwlKna
O4sSND03vAVuQKaXxpc2savbQdfHFy9v8vFSyMKdGE1OjuWrwo6by7RN3Cqk/EYPe/amepN2wqvP
ckYHbymt/gsPL8jqHFFJ5w6tslVgjrFjEyD95XYh+Ut5vczNeBflY/YNlvl0gfZdlARmnxiPaZ97
0q+qigbywCj3yumWOsa9yUY6GABX3vndUFlPZTkPETeozZUzSXu8kV5B918zlardcxU3294sE8W3
9YjLfCaeMSJTa0UNSu7su0UjbMNs7ulNgoyz0HRStZpGaRZX95rdDvKc7ob5sJAtM/UbKZzDWcNZ
yY9pwS90HIv5bCzpmQZFqnZsn1ahjV+WWOD5WSsrLUhcxStC2RtzGbRDge6ZDsjupmgNFL9iz8vd
a5MR4o8CR9zHWlDwchbXTDqRuXsWR+WUkbKpYrrjNNAcwi5nuO7irGrRoranMig8dHKDPG+NR8us
mV70eEWs8xel0i5FYvTnCY2MyJ9a6Lo72caLCKO0cgpKam1m6Dktzesk5/QRUG4tNujxxdkmSiyc
BLp2MEkMmKP/iKZpvpRiXN6KnDv1Sq21iRMK97vfkQqP59ZS691eikLZ21KNBwZD9hBty8nzql1H
/vLizTO1rNEs+raJDFFuSlNkd/jIKjem05gPHbPU1B+E7dzBWC6/iHRS0rDKHavxO0Xnn5wlvuSB
bY0VpeFkRrQCZknoaKkbrcDgIs83SR+tWOOuX10lK9l/JanNnpLBJTA6kdLEnH+XORbQ32FPb2QZ
4LgaHJA8z6i2HKk2yDCqFQIZuSBR8Kz0NTJGq/P7EYAWumJzXDCR0bvSh7Nezz5Qev2R9MS+N4vZ
6YKhcOfzuG40z28cSzkrRtmbF5MtprNxKId0X0g9eSwXGkmXCTqPYhsj0ZuS64+UKKbRWF8WCpck
tGh0Ex4yGlb73nEjL5CM/h+RA7KyLeyz2toMhRTJliFufAdiqsBXRaM51dSatwM7P3yxxOxctbOS
M2TLdfUMcH9WM2FqOQh56eWXGvOs3tfHPL1VdI3Y3g5jl4VVX0UvMfi/xhdjy8WIkzOcMLdYzNJX
SaceIjlqpJFFlfehPUbd01JUYGDbhlvDR3KxfYS4qLxmbIDXHmRDEjCziJ7NXM9uup4MIlgmYTAf
R9RlNywtPb4kbaohHO24w/VwLIvzohqUeKupnXLucvHZIQopZrXpRieq9nlXLGVgY55Q+k1qE3i6
ztIuTbMfnBB1AnIvqmAozLqTJluv1eM6SFqhnS006pkv1GLYZUzGLH9IZlJXuxwnlya76Cv6Z7ZJ
oOa2JduIQfd5XD+SYbGXXTlt7ZEeWYv+VoLJ+FabCL8GuVZo5AQ9ihZenHJpDyjHB4zfOsf36qi9
mcol1TacjNJBxUNi9Wd6gzR3tlaoMUVEsjz1hjWpQS7t2tj0Cj0fsgltyAKnns2nugDTfZFgv6T7
LUCTK6lITwuEV2o347KWmVw+VnIB1rT+FGENsoJKdO3eIpHufEZqjHXLIj8f16QnQHRMeXAEQiII
ZWX6TUG1U91Ferm8lYAe3LParIZHN03jW1u42zRu1G4/K1rS0m1vdfoCpsxN4Aaed9V7cnpmZOE2
ezhS5QUFkXhTipiboZ11fiIvFf12mZbOI7cce7CilAM3DaEIpyp3oXcbkUTQ1HHMgpIzN5JwLbjH
Tdzk7oaLNfZo3kyD2NeAvegeNQXiFxJP+OKyLYyEy9KcsmtpRvMXQdi+N/g4KViuXv9RuwlZ76qW
d9kbXj3veMb6xsyyhjQ2myM65QZ/pqaYZ/lIEQP/WgqvoBx12OY+VhcmvNhyBBPIh70zpojePq19
66s9O2QQehulr2AjkHvqUf7MfAeJDu+KAS9NP7cyaVDhb2OpG8kOtbi+CwVCEziT9iap4lL1axvN
MJzf7T4O60r0n0wPz7CLgcFGF8oC+hzlsA07t7GXBscQnLFfQJPkzVYq1NihOmUEG71N4mXn0XR/
hB5trG1ji8pFjoyc9pKu1eD3XQ6XLGm1GIxR7JSmn2euSw9IIXYQHuy4Cs2lQlSQpE8rtumSA4UM
VXfwVOEbYpLWdjT6Urku6T1jbNvkRd98b5K2Ta7n2J3wLujSnIQHH0tDcoumeq6HRTErAFDGGEhn
ez2kjKdlYHeGGB7FIMSyI4FpYsXPIgNskzcD3kSYTk+UB72fTRc1ej0HIuXHpc09GDpCq7J7I7bF
GPkq8qIFEqJSGJ9MzHera1Eps0ojhqBj7jvVhlaFraZOll2pivKkJuVUnmXzJJz158q0vkjQqxge
bG1cSLUUd3Hr7xiM6qQ2jP1Yo288mAz+UCvWRJm/TKq2t+Zcn66ESROdiUEzVj8Qsh6XOmCcTCG2
bRs7jn5E3uLgH21mXXHRVdjjPuU4r/RvrkbsvFbdOrKDGeH5+TPjllb9VI42uVAQeXapfamVxlLt
bVEwI9xH2jgyVO6MxV3elLleAT2kc8lLBXQ237FMyzQxXu24JSERc4Jnw1RUDrfmxDr9shxJYQTy
3dbskHqqASjQgWGigspDztuBPNENjrUfrWVQHkpLr8k0hqmxGJZEYyuBOPeq4EhZ4C7cb7YwbOfb
YLu50+9S5qRx4puznTUdHajULJ8blyjz5lG6RuHszkZ6Madp0d9YUiCOHcB7Q/I7cebIuZhbKBu7
1BjH8lKlQjd3Lg4bU1jQOl/u7Ibfv/ZVl1EBEv44+L3FaTwXn+xEVeavkZwJG8xKpLdv2d88mq3l
3o62+DCeaf1IyExUnVEK7bWpPZfKgKiz3Tn5uO/KCS+RvirSiVA5dNk1gKhEbOvJGerzdlGXLByt
0si/ouwRCerczm1Dup6mum+Bmix+VslF2xiKLB1mGTRbAmmZlfucc2Lu0QTM5stOWlQzi0p8Dfu5
RxYBvWf5ZYjn5Hs7L1p7ZnMJ5JvZzKMvStzWqh8r4/SIymasb2fVy+/TujQGH/Z8gckS4c8MUTHL
669xl0cOtZbhzfu44S8FxA0ZncUcl7fBEpm1UcE6yx3ATO0RAhI9JouevecPHn04H1KNcsskNS42
uZstX6Vw6nv40Non6caqQ8HUpWEnkrRiiECO6CcCuq3PCCW5qqi9b13UOwAym11p+ZEdJV/7Lu60
YLTafvTLppHPpb7IiUR2VNWNNujiVSJK/jwN+XyukOwXwGJq+2zoELynSLNDxeBcYHKZnxlZJsAM
9MslY6CxCOt4NC9qTs/kL/rA+KaREQa9Zjrll4WDSeZE2UAZaTRN6Y+J3uARwGCcyTxNoG/los2f
mrpxaJ86xVhtRAG8fbMkTH7vM27ET6rSdvSk0TDFHMJyEslcwwCEUGg2oI+Et/spFRag6bwe22dw
R+59lJdavo2ryHHua5y/nwSGlgB2zNl68+oxlzRjrE5uImmVVWBNcx62sTev2g65g1IzomFFMM24
4F52vTYh11GI8mxUp2Q/AWauryyoTCkltUX49tqKXgZycsxrEJuk9zPpanIJad0qgmaIspjec4d/
L4G/YvApIsf0heW0X0VMbApnWYLnyCjdica5h/PtsERyT1srNjed25XJBWgqpcTZMC2LMI2W4XEB
JtCFlJHyW2lryStC9q7rT4k1X5QIP41bKUT6te0n4MpukmS3fWOmjC51twa3KJeeKUuvtxfUS5Sv
yPB7Vyu9IQ600k76AKQPcxiGq0x7+7HC+aAp8V31MRztCFZjYSq+iJb+IUmojH28uBDPd8h02o05
y/m2z4yx4ZXMluon3ECLH7dOwY2neQCu4rHjOvc8pNV3Gi3NJwb7IB/GHFHqgG1J4zpb0uYinkmx
whHqzsjltpoSWksqvuTCMD+p3hwVPtc++0bvZK9fKk3bpr7KJOg5jju7oMbrgHTXXZu5Wy4jN9li
pppsB7VRhsBheKVtC83r7qwuXlbsn6Vf1XFr3yKtg8xrWXOJ+8qSuzJMUilvU6C5D0YqRHnRenad
hJE5ZnEgAB30YWRFscushyRj67ZMxdcWAm390Rrihl6mZomtppdZuR0a06P/QwFIE7afx2CQ2vC1
IvaaQaGhg/MExaJaNkIF+0bfLXHiUE28FJV0x+gumKTI+lnLFjcNF1NxX5y6c41AiGoeQw436glZ
WZX4u8+dZ54Jte6vxhmXqwAlJLrsbllW53qt0MJONCq5LQmC/llYY/udO5ThVp6qa7OIzrZK+Tlr
btBmmEE/Zlm77DOgFAU9WIXRLPCg/LFNWuuTNiNMfKER7+6WUrPJBz4Gaf6CKwMtjqySi+qRSk53
KHpUFb0cSKrowzZZuy3nxDobs5OrHFJhEflF7ggFcJTpPDSPDpDwFCnCLpfKDZqGHrRT8PWtWgP7
lIPpmKURBylq5Cce7Rd83rroTzgojEw6iuuf/w1+P8QakShCltrEZfgCneT6ocZiYFcywv/9pXBN
BqyLehRR5ZCwhQKPVsi8cYJGA1dguGm/i+182CWaqE5olRyiale95NWl/acpBEp0Bwi9ZGoqjt3o
BlHWVH4e4ZaQO2W6k1lm+82wnCIxHNkgK2AYT2rkzUAGHny6XDZLBITEAz8g9bNiGeczl4v0xAs8
9lQgmuG06sif/rJBILOXTj5nXgCED8PZCQS4EWn5phgtxr5Za52AUx7ZGxo+7jqJPGwJJvXv94YO
QrzrYPgHni2+paaab+IJjHk61KfkQY69P6QRUaviYmc3HqBEociJRiipF9ABaR8ABDhXBWnviff3
C2Fv3RYePD12hI2+wiFPt7Fai+qQz6T0NPHrvNGvQG1om9ZVjJtRuGOQFUl0L+xZ+8xkcQh1MDIP
v32XwPEB820SM2HUrK/ibweO0s6BpsFL7Vqg80HqAVUBpWUYv+tVokHuWrekS+cO92fjYCE9S2By
Y3gKS9cZTR+LAfBkk9roT8vUnJLt/HWrGIhAMtMCess96R0cOCXROkYnlPBKks/fmJ8w3JRoIjxD
tEtPeUwfEjbWJ1u5uraxys7zhO9fYZZ1WsSYg4aXo7lXjVO9CKbUW7KaV7pfZQC/wtzk8TidoPL8
ekGz7qrQwflbIc0H69qz2yok9JwHa7S2DXZdgRhMZ1t6TbNRYlsGqlZq24/3y9GHxbGYPQPYGALO
+4cFTDKbImeu1NPMgMsO1B2Mn9zOGA76vZmLUNcESFLE/X/7+PO4q5HIyq91YAC9X7kyBQZB5ewF
kbGUnwulrO6lUdBKneapvPn4KX+9AKDwoni8xj/i0aFwTGp0WTMKj7Wq2N2pkxQ7bWGO8PEqx3ap
RUULtYjzrx2qD1CWR7RRHS7Q2WphDNfMrYaqvJDg409EoGN7xdJhfkEmddZZ0PuXt+ReJxwUmAIP
tNb13Mvo2gT780VDj0ENl8qMJp8kILPCjx/x2ItE/w4XNBwVodGur+Bv14uSqfQ/ByrbZdLLr4Ue
W+Wm8Hpj2ny8ziFVdj2DECsdCJ0W2mPGQWzoFA3vA2l7UAmgCiIBy4nLem3DRAL6JAAGzGcG660F
BHk9Ge7vWlWuy3ONWw6TS3RRD63fh1FnPMtwOYgQyQ5MxNr9THcwnJsytA3V/pQC37Gdg2bjqsVq
0Lc/1NdMEOHIJDTWwB3UcYsHzF2EadAGfzT3RJA6tdLBi0VBdEml4MXGdm2FRalh+JDl0aYUjXn2
8Tc8utTq0aojW4Hc2MEBp50VxW1keoGppOY3hCpwQjfS5nOTJqc8yn9NXVZr7f9Z6iAYkWDYA4Mm
LxgTD7FqHT/RmP5ZiMe3BSATb8mPH+3w1tQtEpdV0UH9qfBsHaxHcYOY25AP4aRM2g720Qw0S3rb
fPUOMIx53DoxLRxDFt2Jm+zwpf5cGWEgOIVr1D3kLmb6AKdR14fQ7XL3R1nX3lnO9BdhfK0+cQaP
LYViosrdjNqgZR7cMTbC+4Xs1QHS7Oj+AFJvBtAiPvVjq5wqEw6/3/pU0MVWfeDVjeHwvBXF0Opp
DIpVMeYrJi7a57acWp/hhH1fuMUpVtzh7clyKzkXpRgwiwheHjyZ1g8Yn7jeGM5KCkbSdnfWT9IE
HAqGpnXN78H07sSXO7zS1kW5TsjLzLXQ8w6S0NQaRe/UIDNdhpyrY06+H5EieWzhCm/JOKyQJk99
ngzCfUnkPD389pYlpeErUh4ZPPPBwR9jhmitLPuwlG2/6/NtXd8bZTzclolrhYxaayAj9amHPrKH
YOZ7SJt56B7CmnofL8aBZJ5F+jBvM+Y0tq4sARmq/SNuU7AEHz/isc+6svFNdxXAZTO9X0wMAEPI
zXqIUkYaeKU9Xddt0t1Gmky2vQBspjS1euKzakf2LpQpZFqRH8Tc41CpvEidWI3zpgeJ3urXOm1b
pi6u3X8r+trbi3GaPjnJkp9nfaffUeEVTzSFjVDA2BX43zAqi7wypTMFXSOM6sjwNczFT2XQR39L
EGqrgCAY08MtP1Ok4yqdAUpWIeiJ3l18dom1bwul27e2Vbx+/C2O7XYHqguEdLAL6mF2B9mzKg17
GkIDVLQCBlEpotAA0QRYZq4u8FJNN7CXoos8Lbp9hObFuP34N/ip+vB31tp64MiNbJzuEUUGQvF+
O7Q0OfXVwSjMG7u8oO1Wbh38z/dOnOabppNLUHe9ddWpSxNaRQ2Mmy8cimHIGaUAcPr41zm2ObGa
ccmzEYswD6V4APDHUa0zYl6mpLwoZS/vRhVyhZJY3/ImdpgxzeLE3jy2JpIP5L6IxBKtDsLUVKjq
okxxH8IMygJT6uM6iuqdu0y6Y+4zvKObUEamcyJyHF0Xs4BVqRJYwqEjmsYUfElos2FebtjMD/pq
FY4d8CFlmpJAm1XUZJvlwjzxyY+ui7jhestB5D784nWfzOlgVX2o6oWxd7LctoEV99lFBOt7M9ZS
YygCmezEvbO+xsONxtEihCGIjYDjehb+lhRPwHsH3YDpgWDm+Jimc7fRB9t6/HgDHTlRGPtAG+cA
oxd5qCMAlrSwem/pQruts9BDdegMWgAgii7+AW15DDp91gNSAwM9/8E4+3j1I68WtqaKgaepgdo7
zDvIE2Sbawlbqcjsi8wGNe/iybQjQ+3CvtLRDxDdKcGcI5cWi9JNIStYWewH+5dIhtKsR8waBmbI
KKcQnSVN9dyJ0sCxpvH3zyhSR/oapHFdVg9jpNutgsu224dmIZWLzu7auwRkb71V4UamgVr08VZ6
jrz9/XdL5U9Kx4vVsWJ+v396GBMWaPo+VIal38laK/e91aghLFv3VgevDkGwlXf/i0VN2hs60ihr
7vx+0absUrWwiMx2ntQXs0nfu3Ut5TVumnmnVvo1xroyP3FSjqQDpAFsYZ33qKPA/35RGWWOXZhR
H9ZR2dHkNoaHHo/NgvjQQkH9+AmPJOkYW8CmZtey2GHRP/YgCIdxIuGScIsN6GPn1rQYDwpzTL+H
vR0YaHRv+3xpnz9e+RfzUUIPg1AcZFfhrNXy9v1zqtVCiJceeCI6BcwnpLgWDCF/QMCQ26QxsEc1
mtZ6dZuogbsORhkwh6Kr5wXG349MYwAk6lOVbEA1wRf4+Lc7dqqIyxwsmpQUEQcfwRonVeHmJi66
gNVcvNIhD8X2FZNx1Y/i8XeV/X6+DHrXdGDJyfDKeP8yZOJqjhCULMlAz9rqUS/QaU7uUr3Xfz8A
rPrA4EatVb340AyHWZHRJfDBwgiM+Y6U93PFKd9xwVC7eK114+llHv7+68QQF907JPTx3zk4SFDa
ahsQ9xBaZU2vQKuGmymtZOhFAEtMvN7uP17v2E2Mxp7rGSRzLi5Q71+nW6n4bspqDEczUvdzMmhw
6Lv+EfajhvZ0GV3bdZ2f6hsc2zQImeLjguTlqpr4ftUxTbwphlMQVoNlBLYnQJYVqbIBGKiskgTG
iS955KYwQAibBt8TM5DD9RqXG5ix8xRaMs6vGittn1rdlDv6afmXj1/okUejU44UHM9Hy9de//xv
4dta6HUuSzYxhgR+6bjCgUZsQ0BUBsDfSMUvJ9KyIwuasKwJ4sz6Vm2/9wtWtQkDBbJEmIs42lb2
9L00U32PVVqD+lHdnNigR14lcpro+jLhRVPisCxikD4w91WnsOPSCkH25TtwDSbocvuUePhPVbeD
VGjNg3BAQ+aLbvLBxWcnQMfsdJ7DPkvk3jJQLRCpMtxlQ6Zt7KnvKD/V6jYdOvW8a+DXWJ233KjT
EH9NUcL+BqvbROHAaPfjasjiGFb0EEftcO1S9J2zH7J9BYllH8d5f0qe7FjBAE+BIpWmo/WrydWi
GVhogn8LrbargQhFELEsfbYusKirnmqQHGSxco6fPeLxWS1SdEeACinfe6NOIYUgCNBtPt6bR2IY
0wDGZBq5jsMA6/1WUZUaYdSWraLZvQLYqHRX9aURVRYQXY1m5vtF8TrIlbVxooA7tjK9eRrZzCJQ
Kjq8ZqwBP/gknsNMdd4wnDBJ2Jf+Gka5FWq9XjzZ3Zj6U+cNJzLNI9uVEQhzJUo2tquuv3/kGPZX
1TfaHCKKngAvs3Mfj0AjtMR4yob7yFWKyva6Dr1w9E0OntHoi9ggHM5oNkQrON+cyh1InZkZ7gy4
US7t3hH6eOIBjxz/9abBgoLEQNUPe+hSs4Y2ryG2NxKFExVELFht5Dr2yzRX3ABIezTBx9vol3fK
bibBtNbZBO28wwqF0X+tze4gOX1pd91pSbXTa3PaAaX83bmgzlJsWBQqyGLcX/zomqwY7cxBB2MF
XZ7DvUv9fHTBGdHRPpHIHHsqlKYMvqCLaM1htK+0RmaurcgQKjAd+rI1h8ACtJIAU5qK8ONXuIbx
dzcbIoI0JlFJp8EK8PbgJLrQZEDCIpuQApe+BoHNqH9ZagRYPl7nyENx91Dw6Lw//s97v/21GNGD
WBgyLEZ0EEw4X/Bf8PmNvVq8fLzUL9t/1UW0SY25sSk9fmpb/i3w2bmHBMHaMIe2Kvb90DVhB7ty
0w+K3NL6lk+qVkzbjxc99ny054xVTpZK4NAMK0EjD7KqBugI+Bq6GXp6X0l6dk4POPZ/s5SBBcH6
cORK71+lDe9NA7W44pt6XGqtDtQS+nNA4j3n3/O4/3id/0/8vb7990bo/vWf/Pdr3UgkvpL+4D//
dZW+tnVX/+j/c/2x//5r73/oXzfN9+qhb79/769emsO/+e4H+ff/Wn/z0r+8+w8oEPCC7obvrbz/
3sHc+bkIv+n6N/9f//Af33/+K4itf//nH6/1UPXrvxandfXHX3909vbPPzSSY3wQuBr/4++L/PU3
rl9KfvjTUH37x1lXvFRv3fGf/f7S9f/8w7L+RHqWA7viZxiSrsp30/e//oRRJlkRZgcUiM7aqqrq
tk/++Ydu/0nxtpres20cslh+qKuH//ojsv3VNIPfkBzH/uO/fsd3n+x/PuE/EBO6rdOq7/75x0HE
Q7UOvwpA0qtEKqfvUN4L+NriCQuZCEftg5yOuD/VyTMCLt/KIWl3HlfothAnWg6HArI/V3VsYjzy
pOBgDqsx/ocU5fPE2iB4Vfs9bhQoxRTnmUzL89FMr2ULWhq9/l1WFrexlThBh6bBRd4mj1nlDRvO
9hKARf+rl/b/d/QfoCs+2sw+0TetXv6xfenqv2/mnz/2732s/8nthbUBjRNmSMQfQvy/97Fi/cke
AvMGSIVtuXY6/nsja9af+K6gAsoJcLhzV8DTXxvZ+9PUVMbpKmOLdSjlOL+zkelyr5nL36KVwT9G
04z/Z7xFFn44oCxw4NEGoQfOVBcBWHSBOGjpGd97BbAf0gBAXdED9e0KD84SYOqXKs62Ykz2mHKq
gQ4sQyfV1cKEXo0H3XczKckq5gWRWWs85wLRLOnHBbBiXZooHnnpHvgydGswvX4fYbSMV0sd4M3T
tv05uhFNUOhJCuPGEfuh8+yLusseEmXZTXOHhVIURzdpPbdB79nk/53fyii+QhFIhK7WTDfuSGzH
jEwBtJsWiLm1/X1bA2UGi30npXyKKkC1ihP0AsBMEmGWp0Xxk5dGFTSE6lKilQ7nYlE302Lrz+Xc
4YC1UG/pwkw3S2fMQQSrw4/U7rGEt3wz9bpxVhgqUiR2+aMsHC+MUNO/RdFu+WEp6VfdlcgsLlqx
6eo8O0NtldqGRW8ybzAvKvyT74CiaGdlAhMCix0aw05ZT/6ARM05aFp1CcmCrXszLpVAxNYdtmcb
2dhfPYC7byTBSF/BESoxgtUa9U7O1RhvBCzsSxdZEo1VzeVK9IuBcLla1eEUZ/Y2LiP3B0IDVpgk
xpCHFsy91veaMv5Sux1SYcasd7dxrjtPhUApxAcOIG9rUZTXBqci8VvA7T7yBMZZZ7mTuO2WubpK
W+eH16O74wOHWMZQ7yd5Jhll7WZZ2RLyYO8l6c5G33EygtWuJxgoDlBXqCY7MCj9xs0Ul96znpnu
/K0DK7ZROqHeNKXRmQFwa137JNRYvR5b566yFTOk1kpFYBdFjhBxZnMxxjM8mEjkl+jItmGdGVXv
t8Vcns96Yd+MHl8jydMGski63CC9fY20IpM4YVTzdcFEFIx6Kc+X2PkM/FjPz1PdrHa1Zu7HGvoj
WAVkjiv9a1kkiOOoatDPS/qURjS2l7ryYGAg06laO7FYxibSnTPXoy8gWzS+5KKHgDPhc98heiP9
cqiu4Qpemrl6mdF5HLHCzHr57IjsCiR2GLvpRTXo7gYIZhgncTigaBbALPGNStknUtskiOlCYwkW
0MctGGtx5Tj5jTE6u6IcA9T8NtBsPjmgs3FEK3YzAjAk2TNEqDToUdY27sf6QVjtrhklkn+vubGA
wof5VKjPqpV190AXbiL4RWC/dlxHkIbAB6qRflG0CHjI6Co2qs1MjeKTC8Fj0GnxlyPzDXefplm0
L9Q0WFrMF2LFu3BhTp7xqbZjMV8UyKCR+Ok71P40DMIokSfbOMvSpCOcWcutlbBukuWzr5SxE8KF
aiBARZdadisRYHLVr2nuPiYq4NPF2kF5BwTnnRmIWntLdSb77AaMf9DkTiDb5YJW7iZJf5jcKs6s
JWfoMc2PU2sgTlT2fpmJnVk7ZuBEbRglzqNTMDjIIY1wz3VfI1XXLpNMjgGz8R91UdwWK41oyXDv
HVTx3IjpTUGSNhScxjPdHC4owDfDXFxXontBrGSnKfOy7w3tGwCeOb4qFtz1JigEIIGrqLirczXa
5EptgtuHoDV5YkdlBM/V1ZtrKDlBjS57fNZVS2tssyZC7WPMkwsYEcyoyiJr48fYw1sOX8ltLHK4
S/lGobSSHQJ4efKdOdq3in5KoCVuflcuU7DA9WmicQnxWILW5gzKvSmj7s1Y2ntVUaP7toxS3Y91
5TpLxpp2UOGNwh9Vb7yyIplv9EZp9xPWPLYPZfYsBjv7makXBPSyq5+VuhoDHYVEABKLd1+BlaS8
05aXvO28K9NIt3Gk94HT60vYNrBa3NrOfOTLr6iIH5KohYySus+F4sKnLrL5bPLGwS9G9bJNs/Q8
MRrv3I3dITD1rLmMdOkib+qFq0ZJ15SfqEZuCwFRvm9yJGP64lJEVXYTVT13f/LIvCLa1Gr/JMp6
a+YvNEUCK4kfnFXNy6nV725q72M7Oq9o74xpvtPgsweMKOeLeESEWcnFq6bpV24+vJYwIIOoM3G2
q/O7VtNehdIWAVpuBB8t3ZcIjQWToyP7lIdMZ0qkx3J6QIvZgDrK5jBCTBq4amX6nkTJsjDskqtQ
n4IkqgwUZ5rXCBWPbdFX51CtsrdxKoCh1NWb19bnaNqqQIjyoAR63ZRYPFdqgjx+eS3L9EYINVkZ
/g5S7kmYOzKIsDhAKQFi7Gdt/rwsXzqatCKHccnbbv8ve2eyHDeSZdFfaes90jA5hm3MAyM4jxsY
KVKYZ8Ddga/vE6qq7pSyOmW9743KSqUiEQjA/fl7955bqcXloev9+jmU6qro2NVgKK+HUe+E8Zoa
5KJiC1p49vzsB/k2M16J39mNrTr5rn6IDaQ4VQcfm6cEBBFhDsLfjmZ1i/F049Z6P8cerwMsHNeX
N/HQXDvxeEwbCaQgqz58QosWadCf7NnEcNXtVeXC2ixOYYthtE1eItc4SDkech7imp5bzMS2QqIG
Ok4ugYG/RZg8vbLZu8zsS/80++NzOhkH23AeYL/AI+mMsx9WX7O8b3sfHwzxngvVpPFCTu53j46V
kwnMt+8uzJEgM6yFCXkj0uKersnL1H8v/WIny/jEFG6B3YmV2MzOdWHtmqgj0DFIb7LRXdhjcoPi
2r1w2wHTTCavOXZzvx82eFlPiXNUTgQ8s/jWmuk+bsTa7ptVBuoID8zMLVebUL+lQbB0+NpBnQhn
PdnWKYzktsUOtg/Mfl+AwjNAOmYWgMEMvG//nOj46EzPRIptIURvtJ6W2OUxAJmqOQAhrBdpLO/Q
t+7krG8BElbLOazAXISfvLSrpHe2UdHHcN+jaS9ax1wCN/j0mmYPfGnDDVvyaCynAsxdiYNmDrZV
h4pOGivTe0C7+t4l5tbJjNXMshFD0OUF7M4RtC+zGu5sYgOQMC0ro91PWEj9EtmkS0RyiwinNq0l
wSOnoPcvvJHyNe+/gsI766p/sa1pMwKicHOxATqDJU4Vy6KqV2axhTG6h/kSrIoZ2KybdOEWfTJf
L5OzMB9XQsAMbtwrpGtXk0nUh2nFt6M/PtbKMVCJvs7luCq9ot45ssTo2eNb6v1wOgzlJ1/lHgr/
Nqphf47liVdroXtwqbl78PoIroDMzx3OogXMw1tPIqD3RzA6zihQg7ewUxHq9Il9B/5O8030d3SE
FnKQNwY2QAJPVyJR+w4FxCI0kQIoXGBa0P0mB9vp7zFPiVU9qIp3oiTDt2rHletquZt79yUMZfUA
b7daO3TGj6HB4+dhYYRjZIiHyUlfrPohnPV5aJz7mrhrIe3NaAy3SdAePdu+oo1CU9am4nTJ6en6
wzBZmMDbW8RJd0Eqd9pO35QZ3AxjuSG40FbGKpnNrZ2CCObeF25/Ber8gSmb3Mzm8HlZ0CFWluwH
tdwWImQaPTy2lb03Z2jj1KYbTDchHrngMUyidRe4wFbKlS+HjT89u3TjaLkXgE7EuO2J3Kvhn7Xp
To5JQhpKShKkEDzqhOGIrFwbof0t7j6qZEq3lOoJj5LrgEQYnyqnfLWm4M0udHQQoJiYGrEEWKwX
dvbskDibht6eBBC+t5w9g3UBW3W4pDPEzpHmYuH40fsgcKTJ4uxwqqY6WfrM9Z2yX8NM2vQwDXV5
Kh3E1PE5St8qSJiBe01cyFZWxl707WsvbXZmcp1tIJ2N+eYwpcgBVA3wjlQ8r3OzXov6AiepsBCa
3QYy8GqIALuxxry3l3O8puGW8oUI48FX875Km2XjpVvOnzvtjKvYDnl4FHy0hmjgyoi2KQDeJHPX
bSG8dV770XZwQWO40Z3fvmVlMIFdr/zN7N45QXlplBtYJXNMgb4DGXYCgSSsfWbiP/F9iNPeJsK0
n+bonIIif2ol4SiTvwNmd8YjHRCA9hFaPZPMd5gIN5Prf1jxt8LEKe0lLVGN2WG0np3afhfAYuHA
P6RdnmzKGZOX7Uf45gDaaMgiC4gCzlsCCuo1iC8RsVWQtcZC2dOW9BGIWHZdw2bs7jvtR09JHWWX
v4unE1hXsRnShhrCG+o9ak02zL4iLdSlvnLACLFMeEfHzT8M4bwo1ucFKEwL+/LlkfTkmkjHG3ty
PkrtIzNL23tL+wge1XwIVf9st8mdEm73nJn5Z3bZSyNI3JA8bEttuzm9Fche13aTnqPR/Oxb49Cl
WJy9CoNmjhE66j5bMhUnHqFQByeUDucCa3Rf5AagttoHsVxv2flpgRtXMVvpDZnZM0YKIz9Vss3O
DQOkHYxGm+q06MJ0LYtsBCuWZWV35qRrbGQVOvtR5eK+GOx+EwZV8jJ4fv4WGaBqi2oulqlr91de
QVk/NMb8Bg2kXSopjfXFaHiSzIV28CShpFp2I0EWwZTbDMVsXDl2UCis4+OFVeCnZU186ux+l03S
gKDJKnXOEWZcx6Iz8qWYg4AXqm49PK4I09sFlr6ExNUxUvW6T+3GumLcbKp2W+Xwx8NdVusxWEVD
Houn0gTYsQyEjLutwbjvFHlxuuVJK8EyA7whUJy6Y6YEv2mUzMvFxJK7xHObnsOUBAYq32E/dITm
yV7iqc1Bwx5IKJgvqPE4gSM+5/h/mtq1VtwsSy4M6SOqk7Q/aHFQWDyPrKOwAzBnUJ4UhrebnUD2
FHKR0kzvLiytKKx0Ak2NYf0Kso23UTnFhgL9sqJIHXZeljbu2cevbi905qX7uTeSAMsTIOip87sj
CYLhQ12yE/SOZ1SUZDV0GBOW6Ah/xM0qNOi1f44G+AOpFwKQLPgfdyPV70J2SXUa45kPP4JQuKWF
VMA8UL2hsuvAMoS36eB2zw+4o9EtTlqQpICNjyFHaKX7suW4tnIBtjy1UDydjefyLnX5dCk74wlu
qtn0x3iG1LH2ybRt4yVyXcP6FrAtm3sUyRe2Yu2LLnd22ZybLRINq7WaE/lAVWyt0oAbtY+qsCqu
MqVNTbVrQfEzcXBKzte+9rszOnEAQwXDOn0P1bWwvjjAJf5XWoUsP4qM5kMiIk+/lOmsrobBnXfI
3MqRGkyrpe6CdGfP4BPuWhd4GrbK0TqSPhuyMqW6nbYVyPFoK0iUZuQIzp/fy2rCetZUwSmjz9ws
sHuPYiX1BYlf81eUBGFMtkbmehdSz5z1JyaWBazL3CCOXOa5+KjRa8fLagiHEUxhJaqNOUMx6ARQ
7aXTaim2ZUyY6mIaBNjYejT9a5J5RbNilmjcQd10vqomHD9s27FvJ0v3X/VAhVKEuVgNHfBTTSj6
oTFl/dpYFnhHnQt73ivzMvkbw8iHH4+lc12Jphq2lT23d0maNQeZRfEtbKIoWQUQAdMF8YqAxVNt
7ys8BUsBGuElJTPpKHXBnKA3u7VrKn9aJCwDEvZcxPkhj62vgUyVvZB5eN8MIrhr06A+2cMobkli
wuGfV8o6dDDEurVXivAZg4u4bStlX47dWQ7DVWAyX3htP9HYmLLp4JVlc/n2Fbb/JhXhDecnsdRG
lu176C4k+SJyXwgSV92NRqv5rEUyfDc75PYLFZnTMoWZc19hrb2u0s7YtPlkH8kY5rxgXaVmQtfL
z6khSqsp9948sdLpznSyhShi+z5nuXxBd9ocMth999HQUY+4TKFpZUm6bYJi/FymdvjSjxO7d5lG
WUgWjY7fq6pItrLkbJz1vfWNRFgXq7e0yqcsnwRtxthwFlmT1OfZsbovK66ueY6Qpg1N9t3IAosH
Vc0S+tLQs8Vwn72NF6RnszBpklasLxTtcTPeZW1pwaroY/fVqfsIGwNy8OBqaALv2dIN1UyM93pq
HGnR+rE4vs0uIBceL5++RSv0TM8PgP4jPVeFLkyZcmehjyNTyaVIdq8dJHsLoNLutgEOjLRtBHM+
6r7f0YZz9kLH4qazAuLoSBLcO/Nb0t2pjvClCLfHFZ3Pyffhx0snPbS8hQfHm51N6g8ggsa4pnw2
rPTLymdKHIBz0wFwQ3xDwod7r5yKA4I79wsbZvWDNhMOvrSg+008Cn0qxtjl2Nrczbk7nWECRLxc
TnAkeaMAdwbk0mGFoezoqrXSD05Oh8CmxbArwtZeuCjRlnEietDftCT5Lkx9zB2L/kvQyU3hZNDh
nZKnW1XEV8CU4prPo0pOZsF2KrItr1WxgnX50k7iHsULA5ytocOjLuPPyi22feEuDEobvy/2ZTjt
xtClqIDkls7RGkjEJQqLFIA6zaxl49Y2DydM8cCn4WyBFzi5tYoObjcJDj+ATrxyMJ6z2EFYbtbK
e8qZdSvnQnSAGj6kL16fHSdyLT4I+UlO5aSd74rCIVtMrimPLWyhl6Kepq/CdYpXRNPuISLoItAJ
qBcCAhVv0eSjhEmCJtzDbuqhNjR5pbc8n2WylzjFXwq/yj6dARR2ns/ON3f2WkQqPuw6P3eLR6xt
1qtXh83ZwUEbL1XWG+9x1/rjyjf0Pkny8cGaoRqRMxRCMLRjOPH+ENF2NwfvI+vc/GCnlLH8o+0o
lLkztet9NlbhXyVUSNZa2bl87waX9oQiud6pinIXtMLcEhRMRItPiAKszwVxHrcg+HhOouM0Xegm
A3EaMOeSl6krrS2ieHsZmqDEIWTFbIGrCK4aQjPQOxFQ/z04tQ285kNrQnNkI4eyHV5eSZ0Om2Ru
T1KVENKrNljEMj7S1sqWAapGpLwWXBgYn3QuQu9JzXqtK2dHGk3yCXs/W7h1fxw0vOloHIcdXCSs
hrNwV9rwr3wQbWArw/vS6DnMDj3oHobD1AoJG7tc+8IltrGOHhnwZVvP9bIr1LvmQjeDt4aIM9+A
yn/VafeVSb3KgKnENm7awq2qw0grfmlLXa9yKz7IoXwCfw57rHXe/WmksZRkxsYbKQtgxcVBFe2b
IKMRo7xHhqvDGX+bfz1WGZ0Wo+w29LQAzg+UdMCY4VaO3bXXiHsJzwXVPRRZ1tXoww6qI8OIlRID
8KvaeCUBYd7VF1p+yWMcNrIje0AuhtHx14H8zITicBHau6YCKTYNIDNjD1kCRCPGSKW/HgP5rOO8
4z0WZ5o22RPlZ76thZRrlvdtlEKyJU8i58dMd4GTrZgLbeIiqTdShvXateppB2lf7C98ln1Is3c3
VZ18neyCiAevo1nhxMZNIV5EUG/7sTvEtHbX0+Vw43jTLcilYQPG+DiCsNgNM5FnZIpASDK7wV/q
EitgThz6onfta6fzaBMj1bJy3qU66NjeqpVHoy5Q3wJCOml4mBuO180eDaSENGsvlJ9bdwXC94HY
vLWNPHZtWO2aaczbFNRYtHNgbmIcnt2c1jl0nA1UaGZprlA3RtDxeFCHLQfDyyEC+ryBlt73etgV
Lr1HyCPdrVI8MXmhz4wUBtY6j9C/kkxqyMTNPWkNpzDsrf1olA+9NV3Zsf7U2j+0TXsEX3eVNdlT
+KPVp8DVNNIkwqcsbhvL158xjTuM+t25l4HxlqW5f+2Z8AJnfYloYq/C91IUx6CsMooPPowaa7hX
dv4BxrCF5wOvkuniCvODucBwGDPXic8lo2dA1nSn6pL+vU1lT6yA6SznPr9lRLgrA38HkwdcdAAJ
nDJ+SR4CyMRu3RvjdSWGdaOzl0HO/u3Ujkv4YdVt1rfivdYyuEOdV8xMmnhsUfoVx/ASu7XQtvug
OQnAP5b9Ws3uovPqaoPnhYYbU5atBDF8pXznYNPEW0pTnfuoH5+AnCbXkUGmoj2kd1Y103IbAr0c
G+0uLDnNAMiD97ZlrEje4WSflLLo6vQy2pu1S0MMOUxhvk1za+0qKFZBGto0AtVWObG1qUfnYWQp
IWlJdwe0qcOHhk9JMZoDUh5h8GPsQg1+hY/hjtjxD4TW24IlMaAJyDd6cAa5sMP7vGJqE8O4HJS9
nyLjGOfu3q6oz8P6rQHUj/vjqCBrU4jD/HGbOl/3M+3EpilorbOwk7SY0yM3v4FvXRHABNU/az/h
HNw1XX6snZRUjW41Zale0OL3tpyWph0gs2QDl+lpovkIucp5vCT+jDTyqlwBYSt/tAV5EXRi908a
GOizLg1kq0xdCLJrlp2a7I2VzOLod+1rBmrfrTOGBUy4Z0xmetz4uoXvMzEvMk31Qujwcw8DhuNs
8cjHKRe9UO2yCfaKWKXcpWOs44Yc0PjKEQeVNMeMBtKNGs10M07iOks/7UJBBM16+jLthM+2qpaa
A+FrKm390XVaXMtUDZ9prEZvfYloWmk9XjrpaRtGS4NX0F3UBk1SwjHd8LasIsCEgIPDp5gjiHFk
Qm5cO1NQvdaxEO/mpedWcJUe/+jyPhEs0RmARKyuX9uh3a6a0ihKWEcwmlgXC/hR0rS2wiby14EM
c42hJFhB/DdPUM/yedX5DKTcwpy/+QklBv2Y8otiNGaOCBJ58IuRBayw4vgYOwwvaQZ/mROEcuqg
dKjV1qYwWyaDl706o5rUKXKdieYmsUHY7CqNJLUepn/oB/9fDPKfAhHG/y5swh86AMOr/uP03qXv
iEL+jcjp8hP+IQtBz/0HdsOLzyFgxoli91+yEAx4f/BXKKkQRiLNQKj03/Im8w80jIglTbSSCEIv
Svd/qkIs9w/GTQAlIA1RO2Cl+7+oQn5W+wX8fLw+KCXhUpBJAbHqZzUczacKGL7QN7nROSvTsN58
XmRKJtNftFU1w6dli//T3fqnxOrPkqqfRZOX3wnol7Mw5hvEWXRaf/6dTR8g3a0sdQNHXW5SVsJV
0pa/0/n9At758Wvw2WBpCbA6XuyOP/8aC9GpKm1LcupJKia65W5OMs3swLUZDOoLltyOT7nK97oK
7j0Sb7Z//zmtv9xcVNIoiYVvYflBJvqLp6YO5DiRjtbdBPUgd8TnhRsIlmLDxEwBHBX5oSxNG7I1
E/qylfbeyMnfxpNU7HKrEwvhddNxTJz8ZOGPYRzZxB+OJ5PfKCJ/2Cb+RxfEnYL0QnSlwxrDF4Iz
6uc7ZXJ8zDDDVDfoJ0A3M8AlYCE2tqpiJj7bM41CLIbuMnTac2roBIwvUBE282Xpzp8DsshvBLg5
58zs2kMZFfpE/Fi4K2x/3AzKcbZNHECII0F1RxrMjfKg81qA1xaBgKme9Az0cgJX3rxM3//mK7jc
4p8/Gj4itFcoCPmYyJR+/mhVCZMYbmJxI0IGOW1laUIKRXplqrhfhh3J0qPbqbML1XydMDXfVOyZ
q7+/iJ8lhJfbC2MGbpDl4TzDtPLLO1b3nsKFkeU3qhoQUxSC4yE0V0d5ZPL41yGM36XjdcnvHr+/
fHbsQKweyGr58mzUlT9/9sFEX+RVZXxDCyhZzoH1XCQj+ZQkDRLq1oe7dCCmKOK0U8Z5vzLIKFn8
/Sf/Icv/6faDcPD44Cj3eeOBvf18CRWBXFWGnuwa+mq/9cm8WwHY9e/iCqBqEIF8t6Z7N4a/bcPl
JGpx0aeECeGKm1d12tac9IGJB5J2Vt4Fu4RcQpuAu1UxWC8DiYADFZ8/h+e/v+y/LFACFSrCO4hn
fGfi1+jxnEGK0oZN+Gca+vcTltL1MLXRb7TjPzxZP90cfjq9lcsSLsiy+1WOx4iWtBU/mK/TrNzr
eDS22uIhDTgQjjk8dWvo9LvTuB/kkrNseRcREfqfv/+sv5hzeDo9i18NjIXvB+PBr7nToJaTStaz
fV05kXkWjbwyyah4lUPIODBqyOtqndy6AuPokmhkyg8hWi9ZjY1/Ude3ef0qxCnpyVtYDjmqoXUg
OhqSuGUWEVHqcpegvmMvcbu3eeycr7+//L+usaRY+y5eVfh+vOL+xVfxJ7k67jOPLnVoXicl2UhG
Gr+i9lHrDDLDtOysSTLuH2GkZy0AU/JmmEVpIo32PgRsEpGSnPpsSqw3arn+BF4lGhbSmeJTFZnz
717Iy7X8/IXbGJbhIwGJoYx0f9n4iOjNmVjJ4drJyvbOFoKgArio/TLOrY1hgIVeyMo/VgQ5PpY1
oqOo5CCM2SxgqW0zBhS5WzUXLGk2XBu+026SqqKD+uOW/n9Z95/UWX96ui6q+J8E6zfUdWP8XvxZ
3/vj//KPQs7w/qBkgVmC/8J3AxNE2b8qOTDAf9hsM9h6BXuNf1kx/ilUd+0/LJe93/8BNOTAyyr8
z0rOMf+4sEFs0DZ0hH4I3/8PQvXLLvI/Dxe/ATMYSvGLbQmAmmX+stOpuqKyMTN/SVvFPyewZG9l
H7UsnnF6KKu0LhYNRHLexDw9mcQK/WartX/ebriAHwQbGAssmFzGr6Az1RAykGB/XnKlxqPRY00j
YMnlt1ZEknRly0Ruugzghj49kwFAqpA2unA9BziBOH0Z81ELr3nCbvcapQ05E+RWqgc7zuRMN6EQ
ctNV/rrSXv+7F/Ovlx6gtAdj8GMtBMXx8yLSehOzrkurw/MmXe44mFrepme+x5402f7LhFG5QKZj
AC0ZItwp+9phrT5OdOui3yzIP1cL3EbPxoINihU7PJLvX42nBhC3orW1JhBM0M8kCNnydl7NuGDJ
Ad+tmc4gbSCblUzTVZ6YTf2bC/hlSb18kYFN4YAJFcsjKxYP85+X1BaYQhknJKrWObONNWI8OmXE
NufmBjVl9pEFg9hgycgY6OblXNNllDLaMXQZzK0GUZgcaoEbeQPOKJqWxAtkxbpQcQsGPSWb72ib
SrW/KbJ+cddf7huQNF5LOA3icvd41f981RLUtQeejSgHQkrKRYLMI4a5F+pF7hSSBG4iX7PkYAIw
Nm5KdwoZ9Mix1hAGxtqL7nJ6CEArLtPgtWP9EFxlbTo8/WlF+Tdnn393mdxg74Kt5Bo5wf18mUGY
eullqEDnI0TuWvXkdJldnW+a0TRpC9ntYC07G0ISg1fDTs7NrJNsSwOEqAXbnFtNj6eznJVHV3tY
pL2j7OPfX+OPc8lPSwlSXFivP4geHFl/LQl4zG0MJna9DGtSPK6LFiwBXUnIRYtxUt68Eg34i5Jo
bQYKUxmgyQ4uoj8AAv6uGhvUm7HKgsNMbPgH1vt24zY6V8dWFB9ZC7WbyWXe3dViQFiCuw5NGWEE
1IadwTBwPXVh7K5HLyvldadEJLYdKLfoUY+9eqReLQh8Gv2+X9EHJzH57z/8L35fniMfq1HIqwez
laL5VyuaPxd0bUb/EmtHF3XJuwJlpDTNi3jQLAmZrKOWylMpeow0usznJJDOVTd06Ndl7VWMo2yw
gL+5LP8HCujPX4rPygpajodHCCywv4JA23BQY0DEycIlCfoS5afavRomTSq5qtvqg5CsLiJPiPCv
Y0FPsAKZmzF+cSIG1cFNWJmEOVpSq73fFHqJJmRDd6h7Gs1RoSFjgEpI0x4pNJkSohytZDmUDZI2
umdX4YBaNKXtFPikJKeWO5KrYCNS7YJy2Dpml+EWDMyHWlafVYW7wvGLxyKePYxKHXN5c5qytRHh
OhEmjV88E+sJoD9C++G+8RFZdcX0XbbMEMametNmd9EcUwHR3ez6aF02JByQJ4K1wu8AkcMaZzJl
cljD6oDmN4yTz7wzaO/LluvlUfWDdW/qJFkYQPJP2AD6zTRP5Kr543iYtL6bIVJsYxwzpELr5t7y
4vt+bhAL8UTsCp2RYqqLtl0EUZVvyrglP1l7wbvRFtbyMtw7RSXZOUStYM0ww0PvdDjEMAftptqM
d+SZI+Al25SQEQbuCz1wSGWsQHzgioG1eCavjMhj37ifszbE0TFUJJhOMdpjs9yUhLGtiDeD1z4o
ddfU9mOIx+HaRmdIHFwHjNVoKW5L5DNpdTXFhv/Sldp466TLCKo0M7jyZjbMJmgTzp6HEOL1lx7b
9pPm6lLofh04PcTMQhdMIwZM1UFU3jfJ8MaMXG+Yt3052m77ddiSokIUeu8IUntJizYgd3+YndXM
Sw3WSCwbFWXfCU/yET854iZ0R++5g+391XRzRYSvp5jMDolxpsOQbhvkFsm97Zbj3gPSuYOqxzzT
rI7YMMN9Y9kIyclVa9aua8OdNX0nXGU6IRoehdCtGga1j2dyitDplfVWZTXCKJmRHIEd3l3Modx6
UjHc7gNvZUwNfmbpJU/OFG0RFjnkcUZqHYbKPaCTv8jh0OxtR5lU+4FQmx0B6vCvDCHrx6aV32Qe
XyYLoureA0t0H7ZybB5Q5c6bgDSWe7hL2QrPu/BQFddTvpzrOnkP0ddsxwQ1TzrAtwr6Zng2fJ+s
eaNMTVZwi30nsA2zXmKJVjdBOGIspD1HgOpIfMXCy90x403Kq36Ta8/v9kmv0+2YwacZy/QlRt12
HwwXtb2c2g8W1nynXLt9S3B13bSQ5ZaBib7AmjLMT15KNFzJzDRngX1oaTxAdcc9v04C99LHsRke
GoTiPIpUEozRxazlnuaVDXMrQkc05ldT3s6nmCbaYhSM6e0khZONUi9M3HBXYVs+4kGB0K1Nd9uq
8aMxiWqwbJ5YtGG2Jonb6zYyuMypS5cErUjdgHF9HUa0pNoMuj2xfImA3OSJ9YzY7rVGvnUbyiha
hiq3bgPlJndxL429LVVFatFUbbvSD3e9SroHzVS5X8Eod0lRNm/4b+lThvNxl3PCQ/suDX8fMyx8
KHxff0jDY8Y0FRFaWEI+kF829ZnYsHln5QN/MGWHeBRN3adV57gYfDLeX4d8kjuijQryGCSJ3J2+
BGcWzIRprXfFI3k5tw751Nfa8KYP2jmg9KbhA5P2V9i2KieW2CAFqzOL+7Jr8zPR7PI7+kOT2tfJ
6ivDjcNthFdh1xO6hObJ4etzchWoVaRVhQdtLB/Lfv7s0nR8cY2hvish4TLvdoJDanS0dObLTdDc
x29lhnrUL8tkmZscV1Z+ZZVrxk/DMhYRU1e3g5cSWxiMLk3TnWUDu1zMTEdaolWG6snOA+c6F4RX
CL/UV2hVvJ1lJgz8o+bdGiJ5Ww06O4i+0dsew83GEwbCaO2Z60Z1E/L8rn+Kqia6Ij2UsVWQTU86
ksNNW/T5dT/w2xT/Ol4jNLlMy3GXQUJa+1FRbOPeKmjpFOo5zavhnHclWisvrjuxQaruzZspT9vr
AAvSIu0UaR6liOMvM22YlzGAWWbEJ529noOE8oZwbVBD8Z/hRs/FF/x8eSqDiyAY9eHNmBH3lkgG
br1HuzNupyfEVgTi1gNSj157Lzhzw42LChCJTRvRkonQNi57M3OMBdIgi4OVvI07Oz8JmSR3lrK7
fVZHNHCtsvDqpRvKdO+TBfJEDIt7FdWGd1W37HpJlJBbxK+2iTYux3UnUn9Hap/xrfPlVxrW9h43
DppoL5j0wpP84UesaAvwRd0qhJqH3IBzQNc29Trvh26DVM5+aPCeEII2up9G74RXQYI/mbPWKK/T
0d5MaYMGtxkf+7JiDiXR8De1sDcDqbj7Oa/tNz8sN3TmG27LMFtfokEg6U82WfcuOk2KUP2qx2Y+
N5E1nlOBirCI037vNQqpYEvk+ZL0HU3Y2zxdD93U7iAVuKuKIMAFK4BzTEsZP0rdPMs5DA8G4/uG
MfpUXzXRJSI8IXGCOWp+TAtOXTPPyRY4aHVwK0fiq5GoTqOi7ig77K/Gc9U9oUSksV/WlkCWyDpa
HTzgwiXzlMgPRpnatjZl4Nb3vNnFcW67gdzIjmk1fp8UFSgR1q0xA7yphfE04Ns4p3Xuv2qn9Hdx
G1kpg7pLvmGkXTTjOQeh1pLBAwzI7qmNTeeFnBBWed/J1JfFwfTGq2Y6Yn05xmtXD3W85G1+t6V7
Xwa4hrCkbrU/hPdRrrs3xObxvbRt97siePYrDpvkNk2jfAPQxdshN0JeGPUJBr4mIDXQmlO99zzk
YGmDQMWbkz1KxY4rRGSegjddgTTNT8PlO7Pd2JjoI7FX4XxMdxnABXLVeEWcyWzv67TuOVm4VBea
6QnC85nus9SQThxScW9t8pbxyIk8/WQ0ZR9tGy8CubeG+NaY6XxP8OTgrgeFtFTJxrhNGgr8lTGX
ylo04SReZsSCy3Iq83vpiPa5rdOJnLAy+EzotDLzdFxWADdhIqorc7oR9Lk4apeNcwD0HlwbKcKM
xVBhb1nyYhXIDHjrEbJNyRWe5PpuNHLTwuA+fY61uIgnQdfaG5G2/qtNBio6a6vmT8q/4NG1It9c
pE6IV5mHdVwQZJ+R2W2UWh8SlWXBE+aqamMVY8iOSUgEb7uicxeyaHekNW04joctBStyjUWn6za8
lWkzTQ5PqNcku5YUqGIRtXbj7SJk1zc8HXl8FaZTrDZZS891hawTcL+dYhnBdUn23dgP4aOVjOUn
eMhmJznsfY9pqbK/qnI46XGOb3C6Eq4EKBcxczaTwNrTWY2WCT6GDHV9dUqIBKuWiRV+gu4MsJI6
kpIn9ttXdt7kqvEtRFlpFhKeq1NXYsxyo2ll9mR684S43jYyUrQUg9MkV0imWoPAG2D++UB9s2Ln
qV9Lkq31Gps0OqYu6MeNGcwkYFd2UauVnC0s477htfYGM2LxOSiHGNC2N85adfzgEW245GfWxnvE
tlUsKTFJNM0CP37ItRu9m3MAUmci4WnbMTGql0XQBo8qzVW1HfvCf61yFM5ISEFobq1wCjvSxjM0
umaa+O9hNnSrsnigIvTevNQAYfpf7J1ZbxtJtue/ysW8ZyH35WUeMpOkFouSRdLbS0Ky5dz3PT/9
/aXs7hKTahKuwQB3gAEajUa53MGIjDhx4pz/khqNGDhiXsdbgZ6ZT5KsZbPOtxyYa72v8seBZJuc
BD1WDEMFsMhuXyI4BGBVDj4keSdsu1wLcK/iuobU14d9fxN7mXmAtDRoG+T1NekW+a9CQAgitqJv
mdIGHzjKmXAjikKL81w3ttMmGjXMSihYAGVugqpKbvtgaqjg9j0+l0CZxU+zTrcE1QSNC8Io7stA
Jw0TQoNYamDzRfhVwAYKrBoV8pbwFsq58Yk+YxO5wsAXXZkFuLu1gT8cFtt9GlSOlzcWWbmYGB/V
Qgq3Y4/aDdArvhbu4BFqQoA7bE3G90ZoB/NrUA3C4GKSqUALzfTHfMIiVg/0hxLK700hR8KTHEj0
IsBls2ARuGK4jYUu2HkA56zz42GneRVXAwR3H6tP1fpctJE2szvLdJUPY3WLQqfyRLldgDZXdD8t
apE0bAYhv5ID7NE+hgH2f3aUprw520rui02sN23jjAEuvvaENhHN0ohK1XpQuyIDhCZkglsEGtyc
88/+uQx7VD5FBglaGC1QWnHULpeN8BKfauA9Um2D6LcESNa8fkIflHMcWQU2ltEAXRP6hMIVG+lP
XTTBmGv6pAJNj34M9FZ0QJv73JsgqtOrAJ2kSBOopl6TAy60sGm/tvKQ6I4Q9+kt4A1MiZoAGLwN
oxpwtC6gfAhEqUxueqzAhQ2hZVbhUVrg6WIwWY1dNg1dKPKFWHMwRaujC+26k+IUmjiUtik6su80
XdYXHcMyCyHE8oa2kTDyv6Oni08cRrr5y9gb/kd+Su+ISiF99AMgmfOFjkexPkmN0+Djd4dja3Qv
oQjArg3VS4KRi34+NT0gMShoUE2nqa7RmjuunIml2TdFSdZXp2V0gNnDw68SJytiB5Zp96GnybxJ
1EEMV80UafnGgBVcO4Ja8jY7v1uOGzlzeVGUEcm00JREPxHRxeOf4heyHERdl/LIGgu37Krb1GpR
Y9KVZj3FF/01UCI53psMp5hMGfUnkATL/rwKNrMPQ/i53qg+NZjSf2r0GqHqRreezk/s3ZEsC6mb
2TOLZ+nxxFI/FyJshVPqJhY+QaMl3kBj7J3G6n4bQfxRmwn6C/9Z6h0d6ST9R/2keaB/yyn9D1FF
0ljP/4wbustRGHqpqqfmqMM0/6V/dZjmZhFIDHxvNHqxr4JHvyVkdPkvSvFI7tE0ttRZQf3fLSZJ
/4t+C9pZ6AHSuZ615v+FFdL/4tggXsQ/fBVDkv8EK7RsDAAnmB3UsCtWgNWAY1gAGTqzr/VBjge3
1ZX6EHXF9BXnpU0Lbg2EtgppBOcL5WNa6vnLMA36QyhwqWSQhG8KkHdfdTRGkHaP21s5Uf3rMZST
RzZi8juO/dHW+o/75u22+d/33Qs9v+oFKFdR/9e6zX48NUhdLXfk/8i9RtA5s9eexrxpXo43Gn/j
10ZTtb9oE3Lj4WMFEEv9W6qIP0EYmTiDwCr0JExD/r3NqPr/RdJC8RlJqtlIbAZu/d5o859hEods
KVhojEFM9Av/oJd5HF/ngXVKezJKOLPGJb/zOAwJvLRkJebGzRUr2EQ86z7QsIzXWqx89xozvXqz
NO80Zeaey9+l9Xm4WSkQchG3C/Kk+hwV32AIVNx9Na8tLLupKQzhdl7YHtqyFy6NxQX2exhszSUD
UA7dtcUwQSJMpZA0li2Vlr4yutInvRQHR2Fat2PkxxuvrjPsN7E9save7La4rMsXGgmvoywnS78Z
IyXud47zok9cDaXYDkVvYYhb5c8RbiofJwybI+q4OZKJP+oW4zYhT+qbVJeh50tBt46EDF/vDOj5
A3RT+ZsWwtGRUiWVN5EXcsY6wOWtVnV7stKIQmgTfwhroSRxQS/hVkJyT6ewy5MmsDyTx1ylXvtd
NyhOJeA6WgZ0V5AUJdsolaj5DldQC1Z6SLPBBpaxzn25/QbUof82VeODahWoGRcU4s2ZMGCZab83
BBm9E6GK3LQz0wl1p74Kfn2//xtRpfh/TM3PYBP851iyfen/y3lKXn7kWUg+8Usg8FUFcP57v1Gu
hoyOGRcTpXYZs545v/51c2EMwM2lc2fMOnZAA/iT39gIQTL/AuKKVhr2Vhw+Xl5/RxRZ/ovsCjE1
ULDEGx0hzz+IKPPZerPr8fqYNXwRriW91+hSzSHgzRHPTaPxVaQZHtPiuY9cnbbdn3l5mL+GYJ78
YrAe3LnHQwhVm4yBOnjA+0XEab40ULhV60nyMUdSL2XqLNrJfIA8IbiAyYxBM/l4MCxteuBc0E3h
AgbOuLXK1VBiVG5DW0nVKzofxoUh55i7XEEZpW/wanzeE5V++kkS7DdVeGx/5t/yg7oLfPviIIvA
/7qGFtZKM34FS5RlcNKKqDeVTPMeC5J7SNsgEytHBQs3+eGfz2cOyWwK0A74py7ioMe1QxWPxj/I
Ux4JhyL5gvgJvAuYhpCB3hyYh1/LdAbyPM8LICQIO5JqaYaCH38ug9JRkcP+29EsXukVnKNLqI3l
Bte4ebmdZ110hf9aQlj6Jg7gq4/+rvBExOC2oq+5Qtuvzs/jGJzyKkN4NMriYlZL2exGf4Jji5q+
YOvKZ+9ep7mDh3h24bpcXMrmPCFAcjxEObkkK4vjhIFJ65l0dnf1TD+L43WpyZfeca+r8nZTvw5C
gszVD9blVXzxbVgYACdnUZEGu+qHOdPonbEAZHQ9POfX8jNKAkHuBHBjPvf0sAO7t9bnl3O53V+H
B1SIwLhCV99YRCW5QKCkkfNg1yWHUS13tPCucin+3qM7dX6kZfLxaznfDLUIGDReIkPqy2AHXhCx
CONRXKf35Vr+MNylF/Aj7365N0MtvlxddbSOQoaS9O66CibHhwRzfjrLYMTCAaOkRAGABrzdK4jj
TTgX9VZqraRiNiLsq1G71UKopmbqNJJ0FWSXYt/p4Zq/D0hqAi154rI4VNeaUoyK7O+gPK1ii+Da
uJbinp/Te4NwbrHE4DYkxs4h/82c2mAyLOiJ4S4P4p+CfDVp0YES5B8fqzmzfs3VYX2cGM5FOEXI
UiAHuxL1gr0qBTFVZY9GxvnJnO4BhsG3howAG4yTy1Ck+qcUphbszDS04cmZpGT5cGEu760YlaA5
tVAZZWmQWfNy7DqQAZybatUm2yAJHzrAUn88FRXGDYA41A/IQxYXRYrUwqRpfbijOSl1uA1VqvCb
SsVb832V4Vez7uNABPfizSCLj9+UaTFYJoO4d/d75QrYpPW5u1dc1fGvnh8fJofivZu7xY16C/gl
38m3o/3xH8yTTAvgmY4Z3Ctc/c3+i6FOBgGM5h2tOR+7+3zrY5r1fzaGfLzHgzoJ4a6WfDE1uaK9
iQfZBb/kdzYeDih/z0I5HgExCqFBCTDc9eiCrAKtRXKDZ8E/mQYWCLgUw5dZgs77ust7M23DHU2K
qwh5ryD7sycp4Zr9MJss/B5hcdHSYs/TYewYgQBXAwwMsgsL9Zoinmy5N0MscxIDWHwfDuGuWsub
Ya1vsGCz96ljuuGLV3BDhIeH78amd7ejPT73uAA94mTzZ1SLX/Oc/csgx2GwtVTrRxOtayjihju4
6WB7cHsHHfgPPtbfQ7zejG/2tQ+NBAm2MdxZ96YZbupMuHCLL/lTvyahUpdlL8yORnOcejOCWhaI
IfcKh/c5cdtNelWs601+BzJg6+2N1fevN1eGy3fEtvQuXstX+braBKvR/vEPJvrmZyzu3SCNULiK
pXBn6rsMhJ4eahf2/ZIscjLTxbZENWHqs9gId6hLbryb8aWOV6XuTI3trwxHt0c3WyWrYpO0bpzZ
KQWce38dXQj77x7xuR9ADjBnbot50koDs9Jr4Q7RgU3flukTitDey/nFnP9PTk4HkvOUyNCSw93h
+Js2RRuQx+vhLsy3nhKBYr4dW8UBL/xPtuebgRabR8oE8JsdS2qOiM6hWZReHOLdDQr3TAQ2R3WO
DOZ4MkMAN0DhZtzdPac3+MreSp8RFu6uUNp1J0dxUjdzEsdctbe+mzit3dof+yuw0rdX/+COIaGf
Bc8x7lOXz1b88sgJpjTaoa+xhQWzxQ/9whUzl88XX85U6OChw07SdmqJqOfIV0dGXO/8rDNe6kno
dlKESgDFRKXuHU3th69dqU0/i6FPvoz06J5qIOKHApOQOx3g42Pox+FNBQuInv+IRgnSUZ333RzK
kug45Sk6RFFT3rVeJP4cfGn83umpiBxTkQR3vUgpkYxHUvC0RfMVWWN4damdyLW6B9hPEzxJhOyj
nmkiShZzU1yrJkzF6xR4AYoPBVKfpTiqA5Jc9QDzMpRQjq6GBHlWBTW/iYYMypmCjq7sYA7KaqD5
lkMOxyEGWaAO7HtIKzV01ThAL4e+lIajhuqhww4fN/8ymiLaoLT/6HxHqTCCURxq8+f503P63ODI
kP/NnomvntiLXQ3zBDDQEFn7WB+bdV0CJi1bMZkFty3hrq0M9Z4zK9ymAVBbhNZzu6hT6/P5XzFH
o6MzLDE2ptgGJV0svOYq99u4nGZqkaFM3e1kzduOxWOuaj+tZLR7rFoM8U9vMgrVPEkkzZDnjMBc
hMYJHbagH3yRwUSbTj1l3Jfz03nlhx3NB4MMzg67m/cBbZhFTBILVfZTdKP3Jsi/GFh3UnzVzV75
kY+oyDmmmomPglIJqBgMCjBhPdGMmyoKop9pGPsPmKGT2MlNjDB4JoxJdWj9DlhmOKjGJw+tytKG
H5j/8Ew5fRCGofjZtLr4Q66n9tuYypSMscECtdeAIB4cuIhFuQLriRhSFmnxo15aGvjkXEGjtpZQ
p/XR2PxoxtZwMANTCRwDPkVmawFqQIDBgUjbFJQzoKVZk9iYzsfaZgh5jNvgP4DKnl+8Ba6f0gXx
D8dH2haUvee64vFmMISyhonYhXvBLMY70SwQZpHaymn9BMXJsE+ab7pRCzfgVGjse74CSdX/7vdg
1QNLzzfnf458TNf69XOgq8zPI3Ab4snPKXILQHYe75G+KtaIg/nu4HnmlTCKxSqf6d60B2OAwYay
q4rCgHmh5AcFbLeEjmZbr+qSBkGlecONVxciNfdE2FmFH1AQjzOKgb2x87xkLfRjfqd4MvidoZTW
yaiNN8TF3K37drrrsDBwgx4xDzVqlEuReH4ZHe9XA1IOKSbse8Q9llyXvhH9ymokcY+/9RyK8Dn/
2YEBAVyVS/JtmAvqV3TjpmukqwQE+pJG/dijW9FdVWKT3fs8ufcIBFVPLZJvD1OcBZ+43aR9jUwa
qpC+pI/obfbFQ5Om3M0YeoZK5xRdLu3HqC8/ApQgmzTSNr7TAa0j9lR6Hoxvyzdf4OYMXxA3qNCi
ybLwpcsDv3B0M2hFJxDKMrlHnKcrnVAUhsTmDPgvhZdbnwXwIA+g1zAgE6NOhi0K9viL3IXl93EQ
vN6WigLIJ3XUHfbKzZ0ct61qd+g7uh4QR0Tfz2+kJYt47sPBVeG1QA94hggsggJg7rD0ut7at7Xl
Wy4SIHl9V1sIZdl10tKRGeMxdEuEWSLErqgSOm2JTspm6qsYqcXRaz+d/0Un6RlURmh+oGgo4GEM
uQyEsVp4YLvjfd0iAsB1hephZhgP50dZYFXmA0SrjgYl/QNqQCdvMNGXQkEL02zvefA2AJ7rH8BQ
d27hi1cxV42TWhib+SDd5LDh2m6G+z6FmhLWGMLbOKg+1JzB9flf9c7c0fqe/cWxN5/f88dBJm9Q
qkuVPttnvWmuMQEF0j7hUnB+lNN8jq4JID0iGaUVrp1FtSCNMWvTpSLfJ2lV3wa66G1NwQc4Oj/a
izHeNXmZfpB8Q131icB3F8JZYFBLUTsY4lkRbIDVPWXOkAAThXOVgvEWYFyk8SOOIEAMe2iQOhrp
oBWz4KoDYHfbaGXpmBGgvAmtgRWZRujg35ZcyO5P0rd5btzYYLDoGhE2jpfQN32tNOoy3/el77u1
bghOrYoUmAGlXwjCJzGYoVg8SnrsInoaiyuhmdimajnle1NHXN7yIrqyhWjZQwTiDFif4aRdEu8t
CRxwgefF9fnPeLJZ5uEt7G/lWYKFpsrxTHWEyL0RUO+exFRwBn3wtmIQthe8pJYaDAQITggqJJxE
xFbozh0PUxShWBdWU+6LqQ2cvgkACWPaiCo1oNONnCKVR7dffMQmBoy5J91VCkqHnaQKV3KSjDdp
Cx4Imol0kzSDbEPOMH6GAkp6MWREOyOLRrkW9yloJ768Horskn7G/MWPrhFe1nO7GgdBEEmSvNgR
aDAj+RB25d4CG4tyN1QfCgnAg2tt1xRaYMtCc2HRTvocr0MCB5iHNUFeHq9ZoHgB9/ZU7mPYNrYc
St6ViavOCp021khoDXsWIrTHmC70+U3x3mRhl8NAhCtOGW7xtRrZ6mS/nKq9Fac4ZYB28Ox6mpKV
WmWFC6ej3eUmGpznR31nK86sxxneA7gNdNHxfEWwzmItKdU+qnPgl0PoOagiaBfi1unR5jnN8xOF
aYUsdongkxACbQo21x47z8g1huC5aeb7qMeh4/x8TldRma0muRPptYHpnOf7piLTQhcCPKspez/j
aFngv1fc9dNmFFLkI6G/uhoMhAub5pVifLxR2aIQyel+SxIP7cVGlfEogfCWC3sE1RAxFLTrGmqC
bXlQVZv+BkWNW3Df+0ou141nljZSwo+Nh2q7FwcXcq/TD8rrmqI4fDKqUhgmHy9ApdRqqOiDsA8a
GltSZEA4avMLqzzvxcV86TayZzRUrai/L1Z5NsKqmyDyD5VRWitdzls7l/3QVXIzXc1qxZvzX/U0
hyfXeYUE8K5T0HVaDGiOKrRP7Kv2dah/y0tlgwswoHI1+Dh4Ow2mVU3VKcNSIcywXQngt8RxeeGo
nE5ao+cwa44AJeC4LH4DZSmenIpu7JXM0oDDj9PNSHpCVyAfN1FuiBduiXcTPPSD5hcfIAigSsef
Ms24vrgtzX0QirMN1CRjzAaW4qGW0YaDH2Bmj3igWFjmAFOf8J7I+2DtwaP50XDv/3E5lVsZADqC
FgpLgKjo4ufMTsMG7KA9NEEMHnwBsHQi/Tz/pV81wI63Fs1sGTAFCDWEUJRFcXqsxCoJPTU9hB52
VXaPD0uISUtzBa9UmhwNH9RrEd0WddOoLbL7cYnPz+wHkNNLDXFhrVKzexYLC51XNYBM4ppqb4Ht
D5F4RVO9uBeTXFvzWo6/TKlh4OncFtS4A0nDoB07IPOBx1n2uQiqHgWBSq9gcshD7Y7aED9EPEru
5SmbHe2SseUBLITdtdxGQW0nsSd84gkNICkKa+trqApKb+NjCX491/QidXEUwoCpmuRDbk2IkVdw
swW7xgKIX+YVre9mYqTBiolCSEqohllI8JYRFlqWLuhOUOSPKMWLP84v+Tv7DH9uROWQlkOSiFfb
8YcNYJDUXdkUuEtp7bq0sD23JkVIbJGT6KgRmtoaFKwrOJE3WofKIvz4+FB6zaW23nyCjr89xHtQ
QXOfEkmiGWT0NnjnZQEtE/m2g4gA4u2o+4UNiqO6FExOXqe0DXl56yo5BTCDZV4E5ViUqtiLDr1v
RFdlKJq3PrZ+1G4iHA5UL77yIG6twlaA3df2hs1Gq93zi34aTADcg+1GyG8G46HldzxVL9FVJO7D
g4j5wx3NbHzKEDbfprm1V8ahqi7cwO+MR80cZ1S8b7kYlilnAe4/hugRHtJYElwh8DGYkeebSBOH
teYHl7pxpwAL7mERKRMSXbrBPI2OJ8gTXxgQUokOQ542uFs0GK3Uqr/SFF13YJaVlEp7Dp+V47Ki
W8k6R47cFbwOWSYzDxysOrJdPzT1deD7gRvxaLjQBztN9eZfSBznJcW7bbkkmWoELZWx6GBKfAKt
Avc+MvwsyateNXB7naFry0MWXizLv7PP6bJaIJ14LIOcWwR2qD5lpMAZPFCyCq56ksw1lcVLDf93
Lk084k1VNnkBkHctu1PIuUKeQT8YYXTKWLrYSGu6pONao1Sw8dtQWRedodhxrFcfRq2NbzQ/Mtws
QOK3B7lxYcfPH3xxuKlWAN6g/A/mxlhEmVIaykrIsvgQptb9EI8/dTPf657/FbGwbZ13z+cP2GnK
SR6oaqSA4Hv0k+a9SfnZCLEiOfSTVtzqgq89Cub0hRKmdGFip49J4I88XeHtAl/jsj7e6Y3vaWla
y9lBm6xvsS82D1ZvJNvZahodsrpfSbgJXaeNVOOeEeoX8r135smLgVqACWZ6Fts7Ht1szTyEHJ0f
jMkQbxCJzlaFqJcrA6+4CzEEzsnJN8RcXaGk/ooEF5csEb2Q82iyvOpQcESLK7ELkQ41S+jweVSn
q0IV4sLJMwW8rjYqIlxDSpLIG0T5U5ZjanM7s73TTY86b+oWU5Gitw8beSeZpf8wQmP2Yc9N8lpB
9ohWRdhX+14WMHARIfatBPR0t4joqCb6G7r4JHW9+hMnEO2qk4oKty6/DZ6G2JvZsui5YVGV0oOw
M6NFm2XAD0JyfbxFvlp5O7Ybowf71/MqfjblVqUZ0obqw9CO6nPmx1bojBxQLFwVZEWaxOg/KEVm
9XOiMT56Af+e3fHEf7SySNmjLk/rx0q88lD74mhnHEc3mHFsNyIE2sbWmFqNRZOGQI6iFY2OC0pi
7OpcK+8MrdXMdRDVaBAPrewpd3qZpQJSLF1yNRYAHuCQ8YntgL7JNTIm8o1PpXOfl4L3kwcwrhzh
0KLaSnLRfZmklp7TpMXJqs1bcQI/ZwwpgtE5/0QEMtNDmJ+hBWKLI9kmxk23cPy8CdAlGnsSmqkZ
AxLMvDc2Fqw77O5C2gORFI/TfeXHSMSbDboVmSphQxgYpYI00KCNptsj9UynRVNKzaXfFuC2USaq
6FKCileo4xSfJzxf5NXY8cB0cLT19AehzOmXFHUky3aG3H9nIxUaZ26tBDpWmYGO5ajXVdlnInWT
uzONDq54JwnNKqcWBV24L8dbL/Ot55CC7rPXqendOPp4rZkYJ+orTfAhMSM9g0J4nMle6LaqFl6H
VosKSJeq4YE7Qk4Rrzfh11pGp2wtksvMNpKctykbI/uaTG20bnKq1eKAggohQLvxKyHcTxYEOF8L
B4x/Vc13hsCbRgzehi2HTyzu9TqucOukE5C5YW7ElTOlVfho0dLbyWIQNZDkJ/8mmLL0DqjT+ITh
jqo78jSk5lWktZNo14j9IVKAYeC6lrL0xdRSzAAH6uv7yvIsPqPpBx8bDt7XNvaMr0Vrlg8COhcv
mIAkHypVD4EJ+2p+O4ilbLmCXvvPZVP7n2lZCjpC1Jn4MAFqxg+gDg9qr2KDmZR54lYKUD6Hd1f6
CQeX9rbUR/wGywLfZ1XuZ7+jSQxTp6yL8VM+8ppnieJJd6pABe6PzKl+M1ojPZ2BvOZzVBflYx7L
4jd0emBcj1NYPZZVhfNJVZOk25PXIdfThFXjROYUrAt1dk6KYJxXYxMfRvT3t5Bbe8EWMh9LyRAH
CsRqgZYxgt5jziaY+r2P9NdzFuotZ1/Q8U1P4nD+0NZ9hw3xF49ueEXKI0gUIWAofaOLypt9MgcU
CXQfN4IqSXRkIwopL11PiDvd9od8/FGaVnPbDZEMQ3+2XRxLVDYQwHf7LhQ/xL2o/wgqJCaAjbbK
Z1GZ+ns+BzvPp+imrQahqwMbzU/lU8if1ZDYc8t0wkRv99NAmr9HZQD3ihoi7w/k5aT71rSSH75s
5QJ2MUWxs/zEQIGgnp4NbVDpuMmS5jRZl2xG3/BXvqpklGjLYvrZaTo8SRjNkXVtiel4FasYvur0
LVwV9wNbBg3w2VdjvcTuqpVRHW5M5U7wedmAH/eQ8Y3VRuR5F2Js0ZjSmKPB3imNg8O1+FPuSu+B
bK3f+Z4wfkqlcryxMrJ1GwEvVJwG6nMzi7ccXyLTmli+skV6cNCI+sgZDYIza/byybzZP9rPyxJl
HCRyfVed2HvEOCzfbOJk9DEz41mtN8oll2+HZ2poNurnSkJZ7kL55jQRtDSRVMGi7PbKSDi+Qpuo
wcIhHsuDp9fpjV9rspObJgbSFg30KBEst+2Rf2l93JfPJymv1ZjjpAh4OB0cahq8A9QlRKkadCX2
EXw6YPiAWaYHAesqUDN/Fbey1rsiKrGQP70mwf1gHLnSij5C/19Q8CpPsrq+r7GeucNtBI2aXqPU
JMbG9MRdV1+PRm10awydYF5TW61y3KK15t4iTBsuC9ICK+irELWuJhsdWK/sP8kIE5uiN9ZIgTno
AvsbGztHHqgio384m2rqCfT+86twCkhj1SlP8yIC0MsDdPFWUNU4kq1Wqg6yjNZdG436x75Rn3Co
r7aaVYqrvELzQIGlvImUvnGrNB2cHgfFFfkI50A3GnpbjfJB7Tuuz2RMrgrsPW14BPIWWdZuUwCc
33QtztWoOJnXDap6j9RtfFRGwu5CPniakc21GkCwfFqEI5ZkyWh2NhstrTp0E6sZj7nlhIHQYhKA
M9b5lZtTy8X2eTPUSZJryTkuPoJRHcYWXR/kbzXXmibrwi59Z0LI1MOYwHOSAtBrQ+5NTRV5p2DM
RC07eELx1HcWZoAm0n+KIGg//3g+AIRgMcxcQwiKi41QAItv/VDPD1UzGPZAeRerPpya/ngUMtj5
QUQyS8138RLBA8xEo8IvDsHAFYeeE7mTLv0pjUEXkVIEekKFggjGCT+OKqOICV+hdOWnmJvCyVs1
dIoGAMb5ubw+4t5uAUZgseAFG7R6ILQslgzGndaMstd9yu1vbmnD4Ldzx3AK+2ewypyLYIrlXlgO
t1g7XS9Cb9AZTnQ0Gy0tt3bClbAiljNWtLpBdGV9fobzA2Y5QQr6wLB19gXB8ngdSQTA1ah+/0kv
rPtGITNXiug5QdhOqPMLJdfleZpn93Ys+XgstOuTWlaF7lOXflC172G0Pz+X1578ucnMD6w3R0mW
eqqIqGJ9urXs0oZ36rarzr1+Vh204WzJeQycDaHNldc4SrmifYGgsSwJ8HoTafXAg5vXUzzBKkEF
QahSVoZDXGZ4MSNaNVLmG00Th7NYrm+kuABSVmQRjqdxjp0nYLIRwRcNeRF1xZtBu0/EespW59dF
WlzBr7+L+EIuTKPSOEF2imhFekJejgfUFYcvrdTglKnxlDWEYLpu8bZ1slzB4DYPMV7VLVxAc9nD
4LXu70fUUtao+FT3Zdl97KU6+dCMuOKMpei7oRrHj+d/62KPvP5UKPdzh0mCMfHKlX/zCSfel2R1
+nCwJkNw2xGZPUyeLxUVFrueowyWnUuERz1sP6zbjjdKrXYI5HStccDm2/wYpoLoxEXdOjFlNwSH
+uJXHPn/HNf/9UpB+c8c100bZi9PAnq59VN7xHGdeZy/5RkkZSbAA8mnfAVigBP0L5KrgAYDurFg
DOmOzAKyBkf6N8t1ps0T+WE0UptByHFGc/xLn0H8i1TOIHDPn9f4I878HOH/jikaLSfgMCBfKWeT
RMKIOd4qQ+mhY+hF976ICqGj1w06dRVuURsKqvjGIbV9EJMKAevz52CB9Pw17pznzIkbecGyvJhi
HlB2RXhP5oFt212n1XaQYmRf9R/0MH1RE3lV04yyLSX+8udDzyK9s2D2TFpZ8vZxeyuTvqzwdlJQ
YIkQ7VxFVjatrSjkSa6WRuDfmVOYwx5t6bBAoIROxb8r+xcup0Xn93URVErc/JjXzvb89d8GdMKN
r1PPuA8zn4oHME45cfGVnDmDuHu0yIBOUuUmeiY993lVGyBvS6900L6gUuYrZnCL3lKDparOC/nC
F3pnY6gypW2w8nMaqsyFyzeRKsPaVh/wyAjwz51FI82sclX02A/j0KC8iHeNmN+CZANecP77HFdE
fy0KOgNzf0Oi6/8a7d8MTDUI+8Dcv8foXX7OtTZ/HnJLdz15CG8SKZU+d6lmPAhWmX8S9ci/kBQf
pyi/RzcAzDLjWdZpkXilolrrWm1tI78KPoX60GCzJgdrKtqX2tLHV8HvkeCvYEIBceok91JoL5aT
4G29QBHpItTllYR+8oVs9b3p0Pzm0lZRH6L4evwVUSbzc99Ttj54AawiaRSBNRZXDZpQh/Of7b3p
4AEEH5VSNjSkxZ2TdLLWhEp830rUJcpaL+8NKyovpFjvTWeWC5DB9FCXNxb5Kv4m5BlJeI9DzFhi
bxuk16Jaqo8RNmUXsp335mNBrkXInvc1TNvjlcv7HrP5ML6n40qW1QQwylO/xQjnz5cNuA5o85mR
D6H8eJjG6kejiUMWK572UVr4H+qQUtD5QRZN2te9Rs9dBv0APo54MycMb84UQsPg+8zgPg9FDAZL
o+yydebVliOpRvUlU9Jm18uTJrrZ0MhEXjixplMVsmRsdE8alAu/55211eZHBwA6rp9XR4y3P2dC
6FRLE3NbN1l1HfuTCFQwHlbnJ32cBP2aMwhiyPNkhoArl6l/miiVV0pbWe4QMW2psaN9+BnB0OfB
qi50A9+Z0Cx+RhlIx7dLPSHqN1oKF33Y9l7sU2WfNRMVX7t0XRznua8zIj1lmwDpAJO3TB4jmmuW
mMgUmTv5Jq11qFL4grtsrtwpQWI5pSerVDXGIMKJOMLlVJ+EVaVGyoepFbxrOUy8fVk20U6O/FlC
V0QEWMFt+1FrrexC5Hnn/iCGs6GRSwBI+MoJe7Pl1FYuSshFW12uhPsp74pn3dcKmDEqGjIjaFsR
zsvj+U/+ztVxNOYiBjX0LFuqvls6AsjshT3gh2AY0lvUUPHmVArds7OkMTpH0pLxg17rwh8RlX59
IWw4AOHBHwGJsjhnbVFbIUFlix/QsOpQob9DTT68sNneSxs4NpC+JcoEWH3Mu/HN0ta5VEpZI27J
KxRl1Q653LqILiLuKyNm/gWZw+CrUNT1rrVGMppJwd4ei1MzW6mRKPhuqiToMdLqEeILB3sBr/61
ABw6k+Csz4nrvIXf/DSaAVFhleqWfYzNR5WDgWjC5DkPKJ5NcRV+KoE5u1JdAzDiHh++DJkmrYKw
C/lflvVAfUD6iQ/BxXb2OzcH+jIzbpbzA1JysTW6SbNwdhe3LX7cN7NZJty8uOtu6q5Wr3INPmtb
Ya+sZ0N+W1V9+FmpG4REwrIeJTshh1/pqDZfg1ONb2iwFfvzO/e9ADJzdOBQg7s7Ad7pRVtTERK3
QqVlcE1pckSx2d6dH+SdiGjMdD4D3ALfaHl7+iPuL7HfbdMCQrpb4rN9QPVfnx3LG3WdRcNFM8U5
xi5eFwYMGmbEVqXDPX+VN9uhmLqeunW9HcS2uZWgEDl1HKnfKr2XH/oqGwBNIyUAIlbspTs1lIYr
VRO7nTcp0j+4cziSkHkkpLqgaSwSuziPciUwqy26qfpqCtufIv3ACznDe/cs+o5zGwAwLG/HxXwb
qiOAMmtsjWXN6U1si2euyKbNA+UxHKueqzeoSxIJL0e6dLQaUHC0v9DIqi4BAN+5LPgpvO+oSeHl
t7z+cBYxKlTet33AWwFDy6/F1L70pvgMHcXRp2lTG8qlC+qdXQwCedYURPSC18Piyo0LU69RZt4q
uJzYQlFh+xypmgOGprFzVbpGm7Zn2qiHJNNnYY6TSvtRG/HDlvJv/pxznN/w7/6eORCx5QFzvBIi
3my/STHLDhOSLeL6qKwPaeYiNW1cmPXpICCAwD+TxZMBAG483uN0FKu+ysttimTwIRTDei8Fuf7H
MwHoTyfVIjpAeV/CjXJpTNJS67dpq1bflV6Pb+jSFxdmchojGYRaPSeWOjoB4ngmUIpzQdP7bSP2
8q5oJhyip/9m70t2G8faLF/FqE1VAUWD87CoBkLU5EHy7IjIDUHbTM7T5cxCL/tJevUvetfL3uWL
9bmSFSnSCtthEpnuH61EBuCQ4/Lyjt9wvnOoHJJXAqPy1k3x8jCCUwJQN+IboGZF7qb7sEZmgXFx
yFoJ3KgBaku0r5xacu+FrK7bWYUaVZ1PPOGONSD7UcNzMRuOd06RhlvZWSAlU0YpIcKM4oIMtSh5
40PFWsiSavr6EnoRqMBw06JWFEshkIYO988NCSlDFMKtY682BCS9Cq6dQonVPQPPjBvpaoZqIh2h
uFCYyFXG4M+8aZY20Blvlbj0FxrtCfwE7DBawoTSjO6I+UIdqMiNrmVk6XSYoT6kTt4seOyvATwE
9Qs0T0PTmXjv7kMQzLWZ3C7WFWj7dFJ5FWrg6onYRN4bha+9aDKsZPok6vfCgkHovF9GUxBUPIHn
GvsmJ1ctFDYkXRVZ5dStNGEOwS8PoWVZWZDKuSJR6VxGUsVYuZZqpxC0aW/fmGbqzu3fVL3e9Hm9
XMW2gUTP166YZSjz5KLLlK+KS5atVikjyrPUbpy7QHb1AOK84CWNy3mj1txSkW0+0GOe8d8id+kb
s/0e9TZIDZSDRwyybiuGTREc4p6gZhFcVZUMhUdf8SY5OI9nPsqHUTyY/uqpRp+Owm5KcIX8LmIU
3XVAS+4LV8oARgG0QE3BMe1mUvjGgdP3ETYPwVGDlKdEE570jNg7n42SSUngYwkgt3UNXmJjDkTO
iif1AssbCvNVVL+RrX9xQ9NHAjOJ41qhQQS1t51RQw8MWp6us0xlc8BLeP48zJr2RtUgq4pRzkFR
zbOxDfNAda+9mkCvCU6zKIGXO+beSo4e3AQAWGJLwxUGeqF35ApelEtckMFjsbWztgwRzHNLUU50
FCV+w/mGamy4GidaJLJ6DXX3aeGq7ByOQXQZh0lqvrEL+ocyHR3YLQJopMBJgk93QvIyBA27kK/z
smGYKSjGsu+cmymq3sKq9KDSolUrJFoy0AYiFORCqjWRrcRu8vSUSaBBoreiWkqQmS+Khec2AhTn
A5YrT0Uovlpv9JWu//6OxcGMIxGHIcyc3kmFW4ONAQ9eQ0XIbmcCwE8OasmgVzx1K9QsAVGfMwhi
2JmT6loGYGUh2YoFBA08X8xkKL9xUxw4nlXqlqG8A4oUOKi7Y0eCorblMllzTNoiW1uw1UKGQsSz
zupPOZ8OLhkNxVA01wWzo4/ZDMB06PEufW8hgseH0xw1dZoQwKjyIxVZuTA+idJYgKyZXLQpWIZ8
DnjJVAjWrmGDi8JAqcuvhk2xcABjhecHRCEqmPqdgrCUzbeqtsrURju3IzG4KqH0/ZvbJtXN6/N+
YJghgSsACQwjBf/3NrDiGKJvBMwqbpT6RAxDeVYDu/jGMXFgH9CsOIgRcfrRktLuXCowyo2CV1cJ
KcSlYdTFNEK4+Mr3EwKNqzIKlq+/1AErA+S+yNehqhThKhS6dR8YAcEWkqpcZS6ffWNJkot6G1Xg
SKhUoAhR5dHW7DwDZhA4Q68MApxGVfMUlUbu6q93BedOf2NRbDnQTJTUH85Mn7kM3hMQqkWyEhyx
BVKtAuPwDGTc+beatNo3ScirO7jayEY4PqyvR1EsK1ZH7XueXdYIXQkT2xYdaeWFBvSPQk0Bkq01
HK04CTVQNS0AF2yZryyTKSiBSgP2lCmEjAHjSI6xLQiQi1BMCO1S5+W8XnNt4t+knpQ+Ih8g5lAC
5IBeyloVRQ7QghPDqQg9nXImhQrzUESFD6UV4oOCEXfiYw4KrHVc1c2jBOiiOIuhJsVBVyhQljUY
DYQTO/TrbJXL0Decp4UUPja5EDB6jmCoN42FsLjORI5AUSyAhzHhALAFIYICRKWOcir/SYFcDpRf
ACm9TtsSKKMSsjflhIXxcuJDQuN7EgnQJETxUBtDFtUP0ilAosJvnGDzyaREIXowsdtWvXBRcJXq
eDi4KmOWjYpTkKAUQAXXQrHMI2SrUJcGfUJt0qRyiEBPzeFIW2goVEpmldrEsQvCMgDEHyGmHdU6
GJ1KcQqZDNwnfNU00VzwVdDPxRqkFxdhGfvaBCR4ji9N8K8oAi+C1wx8HSMU6hLAT15aGaoMOa9G
q916bhSMVkMMslQXgpHh1zWR5MUyEwzu98hz2WqaC2AxmZRgW2iB9QL/xYSlx/NETSrUKhkqadeh
kPq4XHMZcio5mBzUKQFEFxPoo6YKMlU4/e+gxAoSKIjW+bd8KZFiqpUo2oN4JnSKp0YFx3MCYj0p
nQm5DQ6aMsPsTFvNJldMKODa5OWAv5KrgOfWYlYrOAMNsOzooQSNsFmbFQVZcpjc7z5Ir1Q95x2o
YTBOCIi3x+dIPzJBgWIsBew5VsYglgtdjvq3uOCD9jRi4wbyGqJBHmPZz9p16jZRCJElJQ90387j
mzywY5R6iaongnTHQw0ZKGGlyybn/Wu7TbGC2AZiN5MiTdRoYmi1oukx0WJ7ilQoVjXYFzJWFzLo
6ACPJ3j1PG4iiKSEREBhi5MglKpD9SxA6KDiGm1ma0YIsrqQEYVzPii8YppAgMOERErOzm0hUm5i
CBOjIoiXQ2heeaDkRsKLYl692r9lwd+D+5H1XejfuFl5WRpVecXFSMxNAO10wplba/yT7APQOiel
xs/C1i3PUOCXLIQgxi4Fvm8ZQ9VSODEg8efqqQaMYVWhbEdWGg7Qw4I4t24acecotmAAArYdYKMz
DkSiIZRo5JOYifLbvNDcizo3smjiOm5agcaoyO9zVo0EYAcdDVh0oDtxhthpZk9Bt1QXW1/0/8MX
/gW02nun/wvp8rWVOxYJzOgp64AX6L/agheUYwANYA/StAZ25MZE3xJ0C8eIb0tgVAXyBnY0Yqs/
oAuScAzTEVyrGq2hgfYInIdn6ILEHmOBwOuDZwHgKiVI+wV67h5JAar9aHUrMqjI5gNTg0BX99rk
1DarG59ACzVJmdsG4NtikucsajorI82mip8jSeKLWT7LFAeSAFA6D2eAPNYTqcIy55EvmDlexZ+q
sqF9b706+prWdQC6L9iOwbyNaHDSTjTjVhQKSE4mbKlHjdLM90b9cmu07vM8d129zWsgFoLotAJI
BKhvejYNKzZqKqhEnajQB5oD9wcEE2tD40iwcwOIgBDw91pEsRej+Sdsy7Jv3PkbOOGftvRzB2BH
y0jfIkbap4gCiXAM86MBLt8IvHPiARacQ34P5zSyRYAQQ7FqktmlcZrgGlkqhd9MHZu5CWQ7O4mS
Zla2REEQpF2il9lFW/rpBSRhs0VFoN6dqBk5gf42hws4i7yJEyXMHUKWjO4iNfjdK7JWXImE82S9
Ufx2LlW5cbod6rB9Cy7cUyPZvCqyUciMIOEqoNi95+JENhC9CqQZJ4XrJ9d+5mnrrEZV5xwyZZo8
d1DnuK5UDWFxv1ZV1B0mNdRvgYMXoDWmOV81FN+YChR8yYStBS0LJ76N+2ZioxIHkGfPw4p7fXUg
+tKxyGifgZLRAEqgVc0KDP/uMq8EsQy4PEL4qUiDNcfVVu4nLUqaBHGm8X55FsaVAaKA+oavxXap
hBU7Ac5MemjCMrwohRqXZxzF4RRKpenCIEqQrF1fK85En6vuWsdVH22UYtC6GOKCHImE6Z3YRigf
8LTqtHGFYi7IqPWAoTH3jEhEhsJL50yYy9MoyQTwb/npg484zgq+Jfnq80LzOzQ4YBVB1PJUQcHM
HHQ7/DpBTZBO2eAhY1GDpQpSbWdJnSkXahOps7ioohtFKrUnyGHdEV9t7+Mijb7G0HC4Z5RAnhac
4E9kO0jPXDvTZkaRNpcZWAob3YU8SwZh0Po0bD15nTRJtorbKLoAa4KjExCQfQWAxziXOFRmapp/
rZRttob1XPnTWAmTuU9QlgBCFc+fOkiVprUUQsUCjU2UsqlWisKAHl3MT+ysdde1l12UAUo9CArn
NRHmUMF+R74TIB5PVXOIDzMwhiJIc83EQGOvOBehDAgXlvKiriUk4GrVW9lgjprKKAEBcD/G3pbj
BNqS0HSfqH7yVW0YbV7KVAEVChgzny1OUx9MXKQO36I+5PrHD5CIAABDGxy1lZTKo3f8JCjsqmMJ
OteZWlZkIteJpksxqroXfJKQ36E3xy6bnFb+wqe/qFifrBCZ+5ozPBNOiV9CzKxOwSw45cCFOJUF
O6KsXS40CrH7eSWETQQOkTdctF4kBxlWHFdUDoUGc2SwOff8beQ0ATCIS0cPE4adegDpT7SqBe06
22jLGisIJUilxYHkahHYnDBj7Qa1M6AH+P769uwGsbb9QECexk1AWQ3EdndzoggoBgc378A0o2Qz
0DidekrqTh1ad8WTVL4VE+4tRuQXxxhlRkMsWASWFGEseKndp6I42OZB1M8gl87D/YEiXPoNWA77
sfAFoZjIoR1VC8lrozvfj6ETzEqhn6BEsDC+l2kD+9TRxO9pkWXnDBzBSYJ84Zmc1qCKCWH1vz5C
ACf0DjD40LAIgHMBAJIWNvQOMFIpaoRkFFKNcJ51qVAu0PkHBxB3VBDzirHQHHXKkbQRIKsIDba8
lM9Kh7djUE1B/BDVZZzORLyZiGJ8Ca+JrH2+UWYy4d0FIwXctIJZ/gDSlqXLxO5pWeZEhwT3VwE4
XqSfUg41jJlxI8t8eAKZQRYib+IdYeyKm7aq0SxENuKmhp2oNwSe6jSubA5khFUErcxcKdYqWG4q
HQRm/ITLGHGBgqpzcLqDrFEMUWnQqM2kTcvia8YLEDgQHe0SkEcwNBQGC5yxIavzlm0RDdGU5jSG
Xh0IPzwyA/GaMfdtn4DqXqWsElUq32RQgl8yqWMs/DCzIR0tk5nGooApSx3xO4iPJQfEGWi89Tj5
Wx0zbTBJY2gRi41fnUcMI8KLk7NTAmHhS0lKs6ucicon0Xa5OY4zf80mvG1MDbFsT0OnqNuJl6Ck
BwpuNah1UmEF+pOrOPOqRcILyTfZSGPdNmxpLWWFe8l4AgpIjciYeTD+Tmgd5qyOy2ACDAKqcf3Q
Oc1k0p4S1PksQkGzL0DUh4o+mbWhUQ4lZDaYJIoULwHjFh+yVOZmuS236oSB5ONMghxpPC+ExF1E
CdgvCBLmKCJksiVcFWgaoo7VmEYRgaK0HSdwOUHQxrbeCUg+inXjVqhIBH7g3MvVE1UGP1VoSN94
1hDOhNS5l21oQ/JE4ydZ6a7UBpZiGvItyjujbB0wUnwutlm+8FGH/RDitllEcqoCpBDEeTBFxU88
FUrU7bZSrK7AEX7XQg58Bdoj9QLgEk2H8HqwUsoIesNcIiG5yl6yGfObk7n1dUPaeMJ4GWj+krLk
pyBYlYFu9QiWPKSQEOKYZp7xzfaFmIb31QtIIiKnBVvozkgb7h5mNH8S255wxtr+iYDi/wXXOLnu
qH5zizpZRreDJLnOm9o/q8F8qCee/DViqkCXGbG6JHLSXJYa454ykSou2xDmbBCrCyMoK8Qpc1WZ
lmpho28FuKOgbh1hhWnZ1HOjampndf4b5rC6CaT8NyMJ3FMNfF6XZelK50CaxKe45pRvqY9qG4+X
47ksh8Y0tBlvCglKq2HgM4dxUSs6YhklEKxRwJ+2qZbNQ6c2dBlCUBOSOhZIHsHs6YWKO699qUZn
uFsjArexC895VbCwTueEj5mrHBsGQP3Wf4hiewUGA7DBiyR+hC3Gunqp0RWEOO2pIIb8NeJQqJtV
SXEfpfyNl9jiachnSKcEQsjpvISFDKAv1Ef5xMmnYSE1ywATsI4YRzRprO4rI+fhEn4qf6cGbXKR
oLj5G0xVh2qwN+eZYPuwjH1G8RayB8ZHSHtW0SzKXKeag5DOAyO+h/K5ia85xjcml+W573muhdy8
EE5zBB5WELxyJm4sVieBzfMoM2vSB6ZOH5UUwVyV8KrOKE2jB44mLziU+50hU5VD7tptLzKeSPDH
a9QrK+1XwZV/j7Hj556cLXA1anMbxck653mXCA4gBqLVGsgkOXlRaIpolq68jLWA19mkJktYM75y
r2gOChJKLdJgoLVuda/wRSpMa00KppIYcOncZfz8okpj+7Hx42IGsKEzSbIKZR9tVLaLwk6BNJIy
Y6YlubHUvMZxqSmwdsA2iJ3nV8y6AvjwxvEigI/kJHMXAWwH2NesvTRalBUKsoeKaqCGIih01A9N
YatnkCyH/KyLjDfEu1BYn5d18OTKia9npA2/qhFoqSsiiw9A3hU3TsHg4G/EmZExqqmVYrXy5JQs
saG5tY+Y2Qz5AcwM9EZQxJyhilk+LesImgm+Uni6HaEwa+KKNTFQ5h/QqldZjL83KYi8p41ckVMO
55inIw7OYAfQvZ8kSTbhA7desiBFvHADn/dmiYRayFlpCHyDSErE13cusBpzFNCH+bSWCki45cBr
PoFQNeYuSg98J9sneZUnr2xBQOklWIy4W5qTPQ3ThpUmRcE5CSrNm4q/Iq4sx0+FZiD9iB5DhdgQ
Qj0WhaAEExHbnsNQb6bIAGizLMvVKdtKuIA9r3QXSVTUl1XUZKoO0UXURdYtt1bURJ22hBVOPAmH
LwoOw1Cvaq6+jJSYx0FsEEeaJYlNwFNPalGYo345RZkpAOvcWewWAdZrDvpMGIguWBpQb1mHqnqO
e1y7x8OD9Jr1Hc97MOrIFi5FlCEXughjxIcVzCXB3IXEcabbHEJDE4Sf8qcyYStYMhm3TjyXLDdd
9TVbPEmgd7Jo+Iq7TdiQLKUo4ICMwDLmiM2tQf1JmZNwGcN5I+q0yXFVGbhlzrkwyhBMpG8PKngQ
faI+6ZpoDWqHVT6O7+IWfAMTHqneFqQUZX2ZSxgtJlfk8rpmQm7ttDGYjWBOiqYHoifoF9cNUGIi
Ixnc3INDmU0qv4JaAOKG7oSNArLMaqKdSxJCV60gBN8TQ0M/St9tJwri/N+1guSpTmI1ueYTTQG4
HyW1qq6VHhZs7IgnhVvgRbKoxWyAjBUSMjyjyCi3TZIQBcZezKC4GpMUEHhERcBU9qyBsMmSZLx0
EcNOBEc7sl0OLk4tPgtqFmRgisRo95odY+hq32snCeGzJzFWtPumRfm1TrNoMiyKWjIDg2O/cojC
Nkiagdx5nsRieQmQn/F7qzLeStRidS7xtjKJEw0L1Kmn4IE+TQC9BUmyI2mXkQYQaiQp0rRSxCqe
Qas5mGsu48yyEnwyENS+YkkrmgHk0VYS6DIrJuJmWZtFV1paO6c201Zrp3BKbppBQFwPasW4FZA2
rgFnlB5jJwdWrII3dSqAd3KpIaN8Ad6D5KoIeHHVamw+jYMI/y4XCDSSOXdWaRr11DJNm4qwJOaq
YigPAOCDK11IoKWUZkECtFrDTxWUoDxlCqyOlF/4gN9650ID6WspKcB9CpXz36MmrlehkbO3ieMU
UMVpwUECDAh4g+dRmhTfW9Btw1RJOBR1xBxuEMN3pYkbphxIMYWoWZBUWCKqAopfXkkyglq1NljK
uQMQsVAI7hmf4ppWEDA/8QJRi3BocgSjzRkFzAkZFJNsHSlnfsbUFiLP2RRlE9wJEdj6lPNK7toT
CQ/OJHj+y1hs7ZXoY2frQdncAyz8FTbmDepdrghq55HDSchZ1rAchBjya1FQwAguNHMEf8iDHQux
nisI1DtY8ReQneEnjRQyV5QpWq9VlyyalrlyKlbTNQiK6YwsNUDkGAWehYs+56X6ws7L4iwGEu8i
C9t6iSiC+pvgRPxlmCN3zFa+cOHZFKZKQm6G/LKrVw2xV6gih3RjXWRXkQPGpZIRviYxKy6FTI3X
KPo1mdKI74kEbk2dcSDI6XquOw2a3F2CRPEeRAHy96JmQJYv2uSJuKI7RdIlwzrIAVFr5UqFYQhu
Y55J5q3qirgz8/wKrBQsCCZiFSFCJO4XyAKImH3hyY2kO41vVm3uxGCfJrP/cMHOUHnAOU2kTEXy
XLZncSUGYKBQ7yKYnW7DXrB+CdrTGh6bwJGHTM6v1UJ65H3uK8AtCYLeqCk3ihuf8W4dp5lASwBC
6uzdxhP7pUj3EPXkjgruworXZmhlI8rePr8IDVTPotzNm6vCIs21lRVBDrHmbZKcfnsZu0gNxB/7
pdcbelaqvG0S6z//5TEuopz2wEYAaT9GTuuhOnWBmx5tuvtaA4GJtyqe0DKUmQGXhm8NLuHNB0Hy
II7s568ZDSLMwBmxqGb/8T0euDdCPxuD119vO5iv/85rb2Bt5oXqeFIvf9AQSBLqGFF0yO294t4Q
qNAGptWrGpLhn+vNadB40JsLMjIkqC9DtA1Zf/rpTD4EKGiahJbqfLZXp8iOQa/OcMeAuQMhQnlf
92abUTRklFAXAMDZdsFvl9cnWvCUZ3HQu4vY0zyVq6Icv3vvzh8DAosQLDJZz5/PNu3I0w17dYk7
hmog1HVARrv5dEeAY48FYKeg8wuxX/r5dJPPU2q+QbMvaMcSSjBBU4CMDv1gc+8tAkbTjmkSc0v+
Qsdo+8BPtAHATj1wDCDPTOsCkK8Froh+MM97Y8Bx4jHi+VgiNJ2M0f5ML/98GPeMkF+48rEAUGHP
Qei5u/gZ5RgJPh67X9juDcrD8slenhahDVr9mHkUFoB8Gyf89tOZ+c3pj7pelI1vP59v/mkOZtAQ
COwxStpFFEU+n4Go2dlb/IJ4TKnBgWd9/ny6yx9pwoFDwOMA2XtlVLR8upVOVRsGTTMjcjjoUdcC
nMt2JrumPdJ1x9gHoFKW8cXn2udYnQPfHuAfysElgA98++kucgZuDwTPkLB9dnvYTzcGHIUZDVoB
MO9lSQQXAjhaDpx1iBYc01wo8FOfbf5xNQ98dxHgL+DCJJR1bRd/74bnccHTL3an3Oc7AIShRg6m
HzuAR8HY82XWNfRQToP9j+seXMOfbv617Xx83MiR+GPQhwL5Byjp5oPNtH/ia8fA0wNW/2z/fUJD
n3IRDdr+8HCB0oICQe+yg1dP8TVAiWyH5vMtfVoSPujVJe0Y0E7wjOz2d2/3A/6JkjIUUn62hf/c
o4+ve4GGq6A/gLfrLHieO6aasgDPgkWJfj7dq1N47qBJZ3jpGOWxOM5At7L9dIYAG/5Y1FCnhojW
5kj4dAsftPQDx4BOP+DRKPp9Pti6Z74g4UoAshbqe59t5QO9PfDdRQRvML0syMu3HyzxvSOfoXBw
qPJBqmR7I3zGM3/gEADXDikQUcHpfujWE2EPooIcJM2fdQTgjAwcAgGEhbj0oUj4vAq6MW1JPIbV
L6A+68/ID06dTxTgkbcn88evAJg+lMwQMMDnV+yaPjTMgwVCYZCfdhW8qBf51bQWNf9ETDQI4A6d
BRIC4KCwwjg8D8Hni3E8hyQGLAOE+RS8IvQ5Dw0BQpzId4HaE+Iy289nuxFoKfUggwD3/Yb2i2qx
bT69y1A4BjUBzoGtJ/gJg/2QVxo4BDyyWRrltsB+33y6d6KswhUAC9OPo+LzmQU0RzVoFWChg4AI
FB8dawA2APV+YQs++1nvugHe8Us/8AG6A1DOBhngWtkhAMHPfmGXFH/5/XNCnGa9YSqq3I+itc2v
UqjA9unb5Dj9+b91kAOba27vS4pk2Pux87tbPMXet7s7cv9Zz+PxsqcH32H3l0sgS03y6DSzTRL/
+a0oiOM//0U3I/PJ7EMc/uzGCyzEj7XxWqsLYlkRLTDcb5gmUoY2vLJq9zHetUMnBnmj3Y8HsRvv
6u+NCVzJ0SXGiVhH6PbRyk0LC8bsrunNEqAl80NfANJvufV0dJObuZXtmtu0ThONQ1vX0QAxg6Mv
oUXcx8608tCtw5b86RPQmXcNlW4S9+HBMjtDg90NTAtlVXmj/UML+Ic1+HJZd1Erv/79c3e26wRo
i92O2N9Tr+zJ/wf275cox9bOe5Mtvb1U/76ZgNMIOq33TAWOqwgL6o1piB+xGt/4nc9w1H75vb8n
N3TJ3R3z/Mrv3IyHZ5/SWPd34i+2m7ndw4PjB7Y4K0icWLtebTYki1zJ7i92R/evdXMdk9w5eNht
buveYfRrbX8pMnqU9sYBh+jAgbiJi8N9BrflRj0A3cybj43HBd0J3R5D/wTUgaDiRCiGEsxs9HGG
LLlLwDDtuP8U2LtQeATROHhMoWgA2oD+zBZ/Airfe9VgzZi9hSirYCoEIQFIvCieBFE3WNDd1/nA
gyZmgBP0wKVMWQwQtUZsG+/HA7RH8SmDH7eysjiJczPsThU8R3BIodSbcnuBgBwIyTEeZtoOsR52
LdGdByNcof8BlQWPnMq6jPGgH4bB0U/4JUAxCSZFjKKA2CPYIxA23/Vqt9xfzN3fd0sdGqT33Fl7
r/DiTtp/G/rK8B72/2pGt/7OeXnlqxGtoq1V+Ne+1zbE0jHmdh14zaeYWChu69wgFFXy0834zhtU
j7PcPLru208jtDwLjm7MoDSfYrLr5mbzvWaEv7PTiwLeQ2gGnTv65Z2/txTf2fAyjp7oobvfYQT4
dz8e2KbvbHiNASamXXR6DDzg8JYv4cCG3WZp6OH1dXFo1/01Gw607S9uyt3q/6hXsv82n+NYOWR1
DH3LV/y0vyl28uxlR9jnYdxdgq95wu/cMhOLhEU3NEMZgl5f2Nuz9bVj9AYq2GEcHZ1kLwigKD/Q
0Ob1+DHOjv7tzMJpHdn/fugxFP4y9DEby98i0dEK4QicAIeeI715DLw9WjrU3g+2PcI7zFGPthuJ
zc0wRpvWE2J9f0aYjuLfEct6hNSp1bOkXw3WvHOJzokVPTpHlOrqZfsjjP5z+xuXiU42jcz9cHmP
zvsEZlRnYOjCwtUa7lqhk0Ix2UPbXFomeXpeRdvo4iN4l8xg93e963aEtziD0PIDas52fadvAnzO
7seP3+MQLnCzPDSz59fZtbh9wAg9X1vVkW4G1lPfxYTLsHvYx7u/douOBclR/vmh03tvotY0L3YN
bYaCVjkNbXdtFqTb6hh7lg7wbxZsx25wHhUow3t86eaPpouNeuBygbM+wgPMpDDhX1ZHWwnGXYub
MaeFM0PH/BID0x1zKts4tFVcUpljBsHBcRnDbt/mL5ZWYEXmfxx9yR4tcI3gkqcH5i3dsWZ09GQe
ganb6dgpiKEMf7vb2Ld6owYkxBjtRna3t8IYvS1KM+hMMfSch3f2K6bXzTYDPi/AFt/tOKXuG7qI
XhiZPE3YD21VD9wksUj+wyLcNUm3FLTGWDDGUMJODW4gWD1HuA07GTAYJxA+Pboo8qCBvXhog+Ch
eDLIKSWw1GsUUfbma+87RLPnoMpf5N4diE8OdXz23+Zt9+6D0RVU9RO7G49UR7BHr0El122Vp/WP
Q1ft7R//h/huY+1aoot1A+Z8veH9kfxr18Wh2Odfuy4OvfseSqLTmd3YvOv758ncXMGblE6nqecF
+4rz/iJK+srv/l2OfvDwIq+yW3ofN0a/RAgNks5FMcKO2+StuluOyvW9vjHedoQRfQWdXsc1ooi5
wc2C+tc1N9fm0iKtBQEdt393jvAU2Cek6LhZL/OZxZ8Jqne6v5MisGn4YddBugUoonzooEytKDSJ
v2uINktJN4Y2e0IwDF2rn2JfhzY7y2A8dAdhDFdNb61Hp9fsCGM7d1/gksYwauYmia1D1surObx3
rrM5MaPHzl1HKSmGztvCfUB+G+iRXVN0nVEA5OCGQd4TZVaza2nT7gjRoAUCombUbXaMcQBWrTu6
tFZn6CCAuw3xl87RAFKf4e0uCzhFpDMI4AQe3u7J44vDAXUbI7Sbm0G3t7TUdOjonlqkt8CgGT9C
s3CTV2ZjdbFttFx3aIfPzbzsrQZxhNE9d3On6JsmYIYe3uGbIC5NkI3tWqKbmKOCSINHwsW5niM+
kVtud5wpvdLg1ovaCh/igti7trYdH8FvXcXBE8ak0+4YKYYVQsE9SKs0whZZ0bO901l5hNn7CbRj
IzgydO6Q06nM7lkxxtWM7ETP6uFotfPQ3l4Ce1bYZrBrabPOxoA4X8e45bobD+UUu8d83N2gO9rq
N0yLQIeOxM3m1CQI5OzaomPBj+F13CQAZndbHWEn3yAC+ICUTKfhUXKrFdJv3f6O4STdVG7ebgV7
ul0eYUPf+QRD3DEuga3bPebjq+05yneGoN5T3HUbKdfI0DV3D+PqEetOB1Zy19pm1b2KKXunvY0T
GReUZZPugh7Dq7mxyENvb4+RgkK+xdqkenuwfHDnjhB53sJsV+bjgawcWA1GuKzO4iwuO6ONgDMk
nkYwbP/4H/T4P+SagZENWS9U5nNQ8YAWClQPd0vpZ+v+UBDtrwksU6j4P2NgzUahSsdMGcGj+xLZ
uPN3c0mPhTcn9h0BsDjPKiBN9pulkjpDT7IJ7uTulTHCfoJgZhE9ubve0SEQRmhWd8zOpTnGRXFt
JcVDAPQ1kCqQpTvSQYbbOQnGcDqmVhg/AheDx7z9vBFWoI7aOhJ3y8fEERaLDugWibP9eZVGMA1/
lI1tKlSiH2PUec4I3pluJtbRvUWeOvbGq7UC77yyoUoCr68LeKE0a0N358xuknzXDN1G8gj25ywF
XiTGuRccgDG8nd18+6yaETcnVueoGsPKmOWOGyfd41oZwQa9xbZfmGHPMBoDL7IwH7qbkMpzD10T
C6d3DbxtN7w9ZQfwLGM4ffof/zu3jp7+9aSMXdLZddwYl9eZFTWdZXagTqz45bzKufvQtwq4MZyG
c9TdgJx/twLodoaRufvxZzbf23OH/vZGYQyI6wp12baZATe/6+G2wyNcI4hxxnneXQ6jOE5AT1Ud
q2MjWjl0wyGU1Wt0hF28wkX62I+7jTK2BU5ft5ttBOPFbhI/vsxWwAO6QHJ1D+ANm+jgEY5bev6i
5n3Xzc1aGyM9uHZh4ndaHePK2LTaGwhF2j3m42O8PYYhzZFlfRzgCAfF9R//KKKeogTI0Yd3+xqe
Sb9UYAQz9sZqHh0rCKyOxQkWm+E9fi6DfVESDaHIERqn0ZtuaJYfI5l1QwkizKNzC3D6XS/pRuEp
TfbQPXiDuG+/3Jiycw1uF0UkXQdzjJv/Fto2u75thkAYwdq++eN/xkcQqvnjHxtEyCX5439Fj263
bJwfA8Z+i23Yx6VR/tehY31rRm3/gAYj8vCG7+wXG3yM/CHiBD7wNkdzM+vO5hi5OBDMuD2bnpdG
GOQZ4jAghuiYBBCCHz7Iv73wQaBXMEKzbvhgPlTdE0MeYSC2Z+jNi/1N2dyGruSJS45uYcx18lug
Dxje8peHxurMHWSMEYJlNRFKCDLK+g9QLBQ9H+Lvi8OKCvgsB0di9/tPjZXXC8G3HsivF0ybDs3t
7GZsY9GNYDjrTdLD0o2BQ1+YrQkCBuImnf5SmvihS/kE8KldK5tBGONWPcmIaXU2B3T/dk/5uP2J
vqa7VjZ9HSN/eBqTngkwSlrorKhMN+/0dozz4dwC2LYbtQEzyu4xHx/aC6TVd61shnaMI/gKbChd
72aMgsEbs3hyj74Qs399vsp28s5Q6U2DyOP+QPBU+GDoJnvO99I+H81Cl9agdp2GMcgavlpZfjQx
ow40Fqwpw7v/3Qp7ifsxELfr+AiL7l+zoz4CBenG4X1eUGDL0U3x8IQCL1BLdbaiyLNjHMswlB8O
5U4p6zOnjIGj+fJQHK2KrLMin1sfYYz+63p2M7u+n03/+xFdPLSI+MX6B+8OiosEmB7Qp9JUUXw7
U7N/f8/+0gKjQ4xEQ/PC+2/ztjWy/9u7d39XochbtDXPZxA9mw9RIf3zvSUl3/mn5CQ8RJ02BtIM
QJTf42BHyLA7QemCAf82DwJKDUKSnKiiYPHtRM+hdfzXYDl+sGX+tUv6g27EF1I8dE/n3cB/3BYD
iYMLMqBNlGdikoc+z8kYT7ALN+iiQCjz8FA7h/YWlE4d22YMBBTNgU5MB1RGnabHMM10s4EVcugW
F0fwWPTe6hij1Hkah4jvdPlrx4jE7No9jHCgGh1DlweIj/t8ymMYSWAleQIdcdENhb6kiyx6cZK3
c5dLuHCdaAxEiIcPwynWcW/+oIA4vF0QKdDIXz9PNQYGhoI+Mxre75jREHMb3utLFETlMSWZ6wZZ
x3ACtswPZ26eb8kH1lbpdk8QdoRNvn3KefHY8xxHOfmAHHefzKfNZXAbP4BddDfk9Gbnxyi/uUWc
ezs+OtYlCKoOEJTwY5SEbgfq3kW9HgjFKfCUYtq2pwJg1t2ZGQMlMKHJ5sw5undRvn/wkId3sxvP
j1/YdzevPmEET22CMpgeRIVXRmhXB5/ho9ldUmNkoG/MrlXEj0H5c0Np6Gcwn5HgKLqLZYzs9nZ1
woTJnT/+EVhhs1sYdKNJ42RI8QIrE0/ohlMQ3h8DObd9ge0tcPRv27rYf99/CQGMJW/mKP4+y3/L
8TzU7Met/qed0lWc+LsIEohNe9RDR3O7mfn4uTOJA7dXODlGRcOEmG03tTVG+ppmaKzdO9MtNQa4
TKd8jb04sDTCyM4eYVN2qWnHUNJ4puwDjqYHkhwjKTk3A/+n1RwjpAgWRdPrNfcqNfZ7I+7AbYGk
trM0uDGIAS63nLqdY5wbgwXx0uozz41gRN6RAj5/p7P8GDvkHmifFmotnSAFaMZ3O/Fnp8/fdw3w
FCb7T3gL/G4DGr1hm9uNPT0FR/Anv6D88cF0vW4GbwTX7AtB3qfr1Iyw0pGisgN47JmzPw5jMBSs
cECBG6bT7BgddgoAS/dbHQMNNUERUhfqIYzQV9TWPMRP3TkbAwt1Q1xKKet3jpExYOcwC7qG0Rjg
KjC120dn9I+bL9f7E8dR+ek/zcOP6XedgJrqBaMvNwZZJFruTh03Bnby1Ey6y5cbI3B61hC7aSl5
5m5E6XEGqNLux5/dLG+H3bYltWdxr0qHG4PhcgsLO9D2CAvjDDAd33k5JCPs63OzF1Ufo2IRRctm
/GKLjGE/I16IKtPeWh4D3ohqhye37IaKuDFi02jYbHqoV24Mr3xtJV2wNaeMgBCnxi1IiQ6F6rgx
qCkvQW/zYiGPwX91CTcQpKovwn2juBLgUzATHBu7I4ieSPwYia1bx3T7MBWeioEOvUtuTc99OdLA
fI7RtIvCh107m6EYw8Kg0WJqFvZXBz/GiXTXPvxf1s5nJWIYCOOvkhcoXVnc4sXTLiirrNLFe9gW
N6SYYlqhN1/D1/NJ/LltZAORSM0tl2bSyeTP5JuZrw6oIwUU96TqDj/T00eKrW5HeJF5E7cdWeWt
yMWG5FXT9dPKPBd3AcVxApOZBG4po2yPBCLnwjVVSGgBo64bxfwjuWzBfpohtN9AApbi7nOvqoo6
HRtpPYxpDCn+fZ3xDvwnZs5Ja+VRacjFXtDaT3OEO5yOvhcKFIFwjEV95PhN5nSqSCboVTWf7x9W
y0ECeAxkLzKCGxJwgQJDSiX4ZbVM4f/vFUnxGcmdfkZjAQ33MgWYWdY4BdqZu83XSpoBf0mJR4os
+NDCVXFZQHLsND3fGtdGVwYF7qXGjVQ+wxFU8rAIJZi8rexhivDCKXnxWqzgq///LzzIrFHZgSKe
mbW96+90hR5lRB/q49ZH7annQM8J9qA72XbU7A90Hj24Zj4shT47C6ybcgQODWwi118AAAD//w==
</cx:binary>
              </cx:geoCache>
            </cx:geography>
          </cx:layoutPr>
        </cx:series>
      </cx:plotAreaRegion>
    </cx:plotArea>
    <cx:legend pos="r" align="min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n-GB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Aptos Narrow" panose="02110004020202020204"/>
          </a:endParaRPr>
        </a:p>
      </cx:txPr>
    </cx:legend>
  </cx:chart>
</cx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628650</xdr:colOff>
      <xdr:row>9</xdr:row>
      <xdr:rowOff>80010</xdr:rowOff>
    </xdr:from>
    <xdr:to>
      <xdr:col>11</xdr:col>
      <xdr:colOff>506730</xdr:colOff>
      <xdr:row>23</xdr:row>
      <xdr:rowOff>49530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15EE21B-0D9A-AD64-4063-58CAA4FDBA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8</xdr:row>
      <xdr:rowOff>41910</xdr:rowOff>
    </xdr:from>
    <xdr:to>
      <xdr:col>11</xdr:col>
      <xdr:colOff>201930</xdr:colOff>
      <xdr:row>22</xdr:row>
      <xdr:rowOff>11430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C9CBB4D-F254-09D0-B0B3-5DF0AA1E9B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64850</xdr:colOff>
      <xdr:row>5</xdr:row>
      <xdr:rowOff>1418</xdr:rowOff>
    </xdr:from>
    <xdr:to>
      <xdr:col>12</xdr:col>
      <xdr:colOff>622286</xdr:colOff>
      <xdr:row>18</xdr:row>
      <xdr:rowOff>110043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14C766B-4BE3-1C13-E3CE-6E2E035DE9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339090</xdr:colOff>
      <xdr:row>5</xdr:row>
      <xdr:rowOff>34290</xdr:rowOff>
    </xdr:from>
    <xdr:to>
      <xdr:col>11</xdr:col>
      <xdr:colOff>217170</xdr:colOff>
      <xdr:row>19</xdr:row>
      <xdr:rowOff>3810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0B7AF21-CBC5-591E-46CE-71C99DE4E5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308610</xdr:colOff>
      <xdr:row>9</xdr:row>
      <xdr:rowOff>49530</xdr:rowOff>
    </xdr:from>
    <xdr:to>
      <xdr:col>10</xdr:col>
      <xdr:colOff>186690</xdr:colOff>
      <xdr:row>23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E0C5B9E-54B5-E4EE-40BC-0103C4B331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424296</xdr:colOff>
      <xdr:row>6</xdr:row>
      <xdr:rowOff>104775</xdr:rowOff>
    </xdr:from>
    <xdr:to>
      <xdr:col>17</xdr:col>
      <xdr:colOff>183931</xdr:colOff>
      <xdr:row>31</xdr:row>
      <xdr:rowOff>183931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A8AF7F39-3E6F-0AB6-A59D-5EC638EB057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796396" y="1323975"/>
              <a:ext cx="7836835" cy="515915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isn’t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13</xdr:col>
      <xdr:colOff>101601</xdr:colOff>
      <xdr:row>10</xdr:row>
      <xdr:rowOff>8468</xdr:rowOff>
    </xdr:from>
    <xdr:to>
      <xdr:col>13</xdr:col>
      <xdr:colOff>643467</xdr:colOff>
      <xdr:row>11</xdr:row>
      <xdr:rowOff>101600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A7E96C9-BFDD-45ED-92EA-E6CBE446B6D4}"/>
            </a:ext>
          </a:extLst>
        </xdr:cNvPr>
        <xdr:cNvSpPr txBox="1"/>
      </xdr:nvSpPr>
      <xdr:spPr>
        <a:xfrm>
          <a:off x="10820401" y="1955801"/>
          <a:ext cx="541866" cy="2878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900">
              <a:solidFill>
                <a:schemeClr val="tx1">
                  <a:lumMod val="50000"/>
                  <a:lumOff val="50000"/>
                </a:schemeClr>
              </a:solidFill>
            </a:rPr>
            <a:t>11</a:t>
          </a:r>
          <a:endParaRPr lang="en-GB" sz="900">
            <a:solidFill>
              <a:schemeClr val="tx1">
                <a:lumMod val="50000"/>
                <a:lumOff val="50000"/>
              </a:schemeClr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544830</xdr:colOff>
      <xdr:row>9</xdr:row>
      <xdr:rowOff>110490</xdr:rowOff>
    </xdr:from>
    <xdr:to>
      <xdr:col>11</xdr:col>
      <xdr:colOff>422910</xdr:colOff>
      <xdr:row>23</xdr:row>
      <xdr:rowOff>80010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204B2C3-4113-2062-5D56-BBB071066C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</xdr:row>
      <xdr:rowOff>0</xdr:rowOff>
    </xdr:from>
    <xdr:to>
      <xdr:col>15</xdr:col>
      <xdr:colOff>374056</xdr:colOff>
      <xdr:row>26</xdr:row>
      <xdr:rowOff>87923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B8591C7-8C0F-8242-62AB-E92F7232FB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2231" y="1172308"/>
          <a:ext cx="8462979" cy="399561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F8CBEC-35D9-FE47-A4CC-8411BE372BA1}" name="Table1" displayName="Table1" ref="A3:C15" totalsRowShown="0" headerRowDxfId="14">
  <autoFilter ref="A3:C15" xr:uid="{78F8CBEC-35D9-FE47-A4CC-8411BE372BA1}"/>
  <tableColumns count="3">
    <tableColumn id="1" xr3:uid="{8A9EE1D2-7471-D84B-A203-FECAF20F42B4}" name="Year"/>
    <tableColumn id="2" xr3:uid="{06F9E257-9A46-A345-934A-7B35F20C8B02}" name="Studies" dataDxfId="13">
      <calculatedColumnFormula>COUNTIF('Charting Data'!B1:B113, 2017)</calculatedColumnFormula>
    </tableColumn>
    <tableColumn id="3" xr3:uid="{22C6951E-4DA0-1B46-BBD8-0FF50194C757}" name="% of 113" dataDxfId="12" dataCellStyle="Per cent">
      <calculatedColumnFormula>B4/113</calculatedColumnFormula>
    </tableColumn>
  </tableColumns>
  <tableStyleInfo name="TableStyleMedium1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6EE76F2-8BB4-A942-96F0-5BE60CF0F0AA}" name="Table13" displayName="Table13" ref="A3:C6" totalsRowShown="0" headerRowDxfId="11">
  <autoFilter ref="A3:C6" xr:uid="{E6EE76F2-8BB4-A942-96F0-5BE60CF0F0AA}"/>
  <tableColumns count="3">
    <tableColumn id="1" xr3:uid="{8BF94977-5611-D345-81C6-580D8EFCC32C}" name="Approach"/>
    <tableColumn id="2" xr3:uid="{9ACCD792-E20E-0041-B553-246F679736C9}" name="Studies" dataDxfId="10">
      <calculatedColumnFormula>COUNTIF('Charting Data'!B1:B113, 2017)</calculatedColumnFormula>
    </tableColumn>
    <tableColumn id="3" xr3:uid="{E3CF8140-3577-E740-8D74-AC56F23F422F}" name="% of 113" dataDxfId="9" dataCellStyle="Per cent">
      <calculatedColumnFormula>B4/113</calculatedColumnFormula>
    </tableColumn>
  </tableColumns>
  <tableStyleInfo name="TableStyleMedium1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1110722-AF5E-E24C-B47F-DB70372D6F11}" name="Table14" displayName="Table14" ref="A3:C9" totalsRowShown="0" headerRowDxfId="8">
  <autoFilter ref="A3:C9" xr:uid="{71110722-AF5E-E24C-B47F-DB70372D6F11}"/>
  <sortState xmlns:xlrd2="http://schemas.microsoft.com/office/spreadsheetml/2017/richdata2" ref="A4:C8">
    <sortCondition descending="1" ref="B3:B8"/>
  </sortState>
  <tableColumns count="3">
    <tableColumn id="1" xr3:uid="{45A5F06C-5AF1-9840-A26B-66F4BD274C81}" name="Design"/>
    <tableColumn id="2" xr3:uid="{E5E1F039-1E5E-F14B-AA5B-724448763123}" name="Studies" dataDxfId="7">
      <calculatedColumnFormula>COUNTIF('Charting Data'!B1:B113, 2017)</calculatedColumnFormula>
    </tableColumn>
    <tableColumn id="3" xr3:uid="{9C0E811E-59EC-094C-BC64-FAAE963E8535}" name="% of 113" dataDxfId="6" dataCellStyle="Per cent">
      <calculatedColumnFormula>B4/113</calculatedColumnFormula>
    </tableColumn>
  </tableColumns>
  <tableStyleInfo name="TableStyleMedium1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0CAE3C7-F8FF-4090-8A2A-9B70A8C0065E}" name="Table7" displayName="Table7" ref="A3:C9" totalsRowShown="0">
  <autoFilter ref="A3:C9" xr:uid="{60CAE3C7-F8FF-4090-8A2A-9B70A8C0065E}"/>
  <tableColumns count="3">
    <tableColumn id="1" xr3:uid="{22B0A960-35AE-492C-AE36-6BD0EC8C6FDD}" name="Delivery Mode"/>
    <tableColumn id="2" xr3:uid="{E6C17677-2354-49C6-8116-E7E2D5E6DF06}" name="Studies" dataDxfId="5">
      <calculatedColumnFormula>COUNTIF('Charting Data'!H2:H114, "Robot (social / pet / companion)")</calculatedColumnFormula>
    </tableColumn>
    <tableColumn id="3" xr3:uid="{3A6E4A94-BD73-42B9-B391-20A9D2E3002C}" name="% of 113" dataDxfId="4">
      <calculatedColumnFormula>Table7[[#This Row],[Studies]]/113</calculatedColumnFormula>
    </tableColumn>
  </tableColumns>
  <tableStyleInfo name="TableStyleMedium1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E4B20E3-16A6-4F06-80C2-1F93890311AA}" name="Table10" displayName="Table10" ref="A3:C13" totalsRowShown="0">
  <autoFilter ref="A3:C13" xr:uid="{4E4B20E3-16A6-4F06-80C2-1F93890311AA}"/>
  <sortState xmlns:xlrd2="http://schemas.microsoft.com/office/spreadsheetml/2017/richdata2" ref="A4:C12">
    <sortCondition descending="1" ref="B3:B12"/>
  </sortState>
  <tableColumns count="3">
    <tableColumn id="1" xr3:uid="{3FCD2D51-0F94-47B1-A7A7-38B7795C1036}" name="Intervention Focus"/>
    <tableColumn id="2" xr3:uid="{524C1368-D3B7-4B49-9C9D-BF22AFB58998}" name="Studies"/>
    <tableColumn id="3" xr3:uid="{B208B480-12DD-4FC2-8A06-7DB2F4CF6200}" name="% of 113" dataDxfId="3">
      <calculatedColumnFormula>Table10[[#This Row],[Studies]]/113</calculatedColumnFormula>
    </tableColumn>
  </tableColumns>
  <tableStyleInfo name="TableStyleMedium1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3B18F16-D567-4A0F-A0E5-A6304E60B98A}" name="Table11" displayName="Table11" ref="A3:C8" totalsRowShown="0">
  <autoFilter ref="A3:C8" xr:uid="{13B18F16-D567-4A0F-A0E5-A6304E60B98A}"/>
  <sortState xmlns:xlrd2="http://schemas.microsoft.com/office/spreadsheetml/2017/richdata2" ref="A4:C7">
    <sortCondition descending="1" ref="B3:B7"/>
  </sortState>
  <tableColumns count="3">
    <tableColumn id="1" xr3:uid="{AAADCBF3-F57A-4E1C-8D4D-A7433B06E064}" name="Target population"/>
    <tableColumn id="2" xr3:uid="{53C7599B-11DF-4E9A-A026-9FE0AF4B714E}" name="Studies"/>
    <tableColumn id="3" xr3:uid="{35B150EF-28A7-4A2B-920E-333699049A04}" name="% of 113" dataDxfId="2">
      <calculatedColumnFormula>Table11[[#This Row],[Studies]]/113</calculatedColumnFormula>
    </tableColumn>
  </tableColumns>
  <tableStyleInfo name="TableStyleMedium1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FE1C41C0-C637-4714-8551-D4B44CC08D04}" name="Table12" displayName="Table12" ref="A3:C36" totalsRowShown="0">
  <autoFilter ref="A3:C36" xr:uid="{FE1C41C0-C637-4714-8551-D4B44CC08D04}"/>
  <tableColumns count="3">
    <tableColumn id="1" xr3:uid="{572613FB-BD61-47A8-8352-9FE8DA6CCD5E}" name="Country"/>
    <tableColumn id="2" xr3:uid="{D4856642-ED62-49AE-8392-EE78FCCC2A26}" name="Studies">
      <calculatedColumnFormula>COUNTIF('Charting Data'!F3:F115, "Australia")</calculatedColumnFormula>
    </tableColumn>
    <tableColumn id="3" xr3:uid="{C22549AF-2CEB-43EE-8039-0335627BCA87}" name="% of 113" dataDxfId="1" dataCellStyle="Per cent">
      <calculatedColumnFormula>Table12[[#This Row],[Studies]]/113</calculatedColumnFormula>
    </tableColumn>
  </tableColumns>
  <tableStyleInfo name="TableStyleMedium1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F18A377-2ADF-4EFA-89DD-BCA077806191}" name="Table9" displayName="Table9" ref="A3:C10" totalsRowShown="0">
  <autoFilter ref="A3:C10" xr:uid="{1F18A377-2ADF-4EFA-89DD-BCA077806191}"/>
  <sortState xmlns:xlrd2="http://schemas.microsoft.com/office/spreadsheetml/2017/richdata2" ref="A4:C9">
    <sortCondition descending="1" ref="B3:B9"/>
  </sortState>
  <tableColumns count="3">
    <tableColumn id="1" xr3:uid="{D5530B9F-301F-448C-8D0A-775A73DBA460}" name="Region"/>
    <tableColumn id="2" xr3:uid="{24840976-25D7-4DEE-A529-FA41A9F90767}" name="Studies"/>
    <tableColumn id="3" xr3:uid="{48058201-FC28-482F-8990-A2719B06E6C9}" name="% of 113" dataDxfId="0">
      <calculatedColumnFormula>Table9[[#This Row],[Studies]]/113</calculatedColumnFormula>
    </tableColumn>
  </tableColumns>
  <tableStyleInfo name="TableStyleMedium1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8ACB8-B582-E149-9195-6817CC76103F}">
  <dimension ref="A1:Y115"/>
  <sheetViews>
    <sheetView zoomScale="67" zoomScaleNormal="121" workbookViewId="0">
      <selection activeCell="Z12" sqref="Z12"/>
    </sheetView>
  </sheetViews>
  <sheetFormatPr baseColWidth="10" defaultColWidth="11.1640625" defaultRowHeight="16" x14ac:dyDescent="0.2"/>
  <cols>
    <col min="1" max="1" width="4.5" customWidth="1"/>
    <col min="4" max="4" width="56.6640625" bestFit="1" customWidth="1"/>
    <col min="5" max="5" width="23.33203125" bestFit="1" customWidth="1"/>
    <col min="6" max="6" width="21.5" customWidth="1"/>
    <col min="7" max="7" width="21.83203125" customWidth="1"/>
    <col min="8" max="9" width="32.6640625" customWidth="1"/>
    <col min="10" max="10" width="16" bestFit="1" customWidth="1"/>
    <col min="11" max="11" width="24.6640625" bestFit="1" customWidth="1"/>
    <col min="12" max="12" width="15.5" bestFit="1" customWidth="1"/>
    <col min="13" max="13" width="22.83203125" bestFit="1" customWidth="1"/>
    <col min="14" max="14" width="13.83203125" bestFit="1" customWidth="1"/>
    <col min="15" max="15" width="25.6640625" bestFit="1" customWidth="1"/>
    <col min="16" max="16" width="29" bestFit="1" customWidth="1"/>
    <col min="17" max="17" width="37.83203125" bestFit="1" customWidth="1"/>
    <col min="18" max="18" width="16.33203125" bestFit="1" customWidth="1"/>
    <col min="19" max="19" width="94.6640625" bestFit="1" customWidth="1"/>
    <col min="20" max="20" width="10.83203125" customWidth="1"/>
    <col min="22" max="22" width="20" bestFit="1" customWidth="1"/>
    <col min="23" max="23" width="23.33203125" bestFit="1" customWidth="1"/>
    <col min="24" max="24" width="26.6640625" bestFit="1" customWidth="1"/>
    <col min="25" max="25" width="43" bestFit="1" customWidth="1"/>
  </cols>
  <sheetData>
    <row r="1" spans="1:25" s="7" customFormat="1" x14ac:dyDescent="0.2">
      <c r="A1" s="7" t="s">
        <v>42</v>
      </c>
    </row>
    <row r="2" spans="1:25" x14ac:dyDescent="0.2">
      <c r="A2" s="4" t="s">
        <v>21</v>
      </c>
      <c r="B2" s="4" t="s">
        <v>22</v>
      </c>
      <c r="C2" s="4" t="s">
        <v>23</v>
      </c>
      <c r="D2" s="4"/>
      <c r="E2" s="4" t="s">
        <v>24</v>
      </c>
      <c r="F2" s="4" t="s">
        <v>25</v>
      </c>
      <c r="G2" s="4" t="s">
        <v>26</v>
      </c>
      <c r="H2" s="4" t="s">
        <v>27</v>
      </c>
      <c r="I2" s="4" t="s">
        <v>126</v>
      </c>
      <c r="J2" s="4" t="s">
        <v>115</v>
      </c>
      <c r="K2" s="4" t="s">
        <v>121</v>
      </c>
      <c r="L2" s="4" t="s">
        <v>116</v>
      </c>
      <c r="M2" s="4" t="s">
        <v>120</v>
      </c>
      <c r="N2" s="4" t="s">
        <v>117</v>
      </c>
      <c r="O2" s="4" t="s">
        <v>122</v>
      </c>
      <c r="P2" s="4" t="s">
        <v>118</v>
      </c>
      <c r="Q2" s="4" t="s">
        <v>125</v>
      </c>
      <c r="R2" s="4" t="s">
        <v>119</v>
      </c>
      <c r="S2" s="4"/>
      <c r="T2" s="4" t="s">
        <v>43</v>
      </c>
      <c r="U2" s="4" t="s">
        <v>30</v>
      </c>
      <c r="V2" s="4" t="s">
        <v>44</v>
      </c>
      <c r="W2" s="4" t="s">
        <v>45</v>
      </c>
      <c r="X2" s="4" t="s">
        <v>297</v>
      </c>
      <c r="Y2" s="4" t="s">
        <v>31</v>
      </c>
    </row>
    <row r="3" spans="1:25" x14ac:dyDescent="0.2">
      <c r="A3">
        <v>1</v>
      </c>
      <c r="B3">
        <v>2025</v>
      </c>
      <c r="C3" t="s">
        <v>55</v>
      </c>
      <c r="D3" t="s">
        <v>191</v>
      </c>
      <c r="E3" t="s">
        <v>58</v>
      </c>
      <c r="F3" t="s">
        <v>64</v>
      </c>
      <c r="G3" t="s">
        <v>105</v>
      </c>
      <c r="H3" t="s">
        <v>96</v>
      </c>
      <c r="I3" t="s">
        <v>120</v>
      </c>
      <c r="J3">
        <f t="shared" ref="J3:R12" si="0">IF(TRIM(LOWER($I3))=TRIM(LOWER(J$2)), 1, 0)</f>
        <v>0</v>
      </c>
      <c r="K3">
        <f t="shared" si="0"/>
        <v>0</v>
      </c>
      <c r="L3">
        <f t="shared" si="0"/>
        <v>0</v>
      </c>
      <c r="M3">
        <f t="shared" si="0"/>
        <v>1</v>
      </c>
      <c r="N3">
        <f t="shared" si="0"/>
        <v>0</v>
      </c>
      <c r="O3">
        <f t="shared" si="0"/>
        <v>0</v>
      </c>
      <c r="P3">
        <f t="shared" si="0"/>
        <v>0</v>
      </c>
      <c r="Q3">
        <f t="shared" si="0"/>
        <v>0</v>
      </c>
      <c r="R3">
        <f t="shared" si="0"/>
        <v>0</v>
      </c>
      <c r="S3" t="s">
        <v>128</v>
      </c>
      <c r="T3">
        <v>1</v>
      </c>
      <c r="U3">
        <v>0</v>
      </c>
      <c r="V3">
        <v>0</v>
      </c>
      <c r="W3">
        <v>0</v>
      </c>
      <c r="X3">
        <v>0</v>
      </c>
      <c r="Y3">
        <v>103</v>
      </c>
    </row>
    <row r="4" spans="1:25" x14ac:dyDescent="0.2">
      <c r="A4">
        <v>2</v>
      </c>
      <c r="B4">
        <v>2025</v>
      </c>
      <c r="C4" t="s">
        <v>55</v>
      </c>
      <c r="D4" t="s">
        <v>192</v>
      </c>
      <c r="E4" t="s">
        <v>263</v>
      </c>
      <c r="F4" t="s">
        <v>65</v>
      </c>
      <c r="G4" t="s">
        <v>100</v>
      </c>
      <c r="H4" t="s">
        <v>97</v>
      </c>
      <c r="I4" t="s">
        <v>121</v>
      </c>
      <c r="J4">
        <f t="shared" si="0"/>
        <v>0</v>
      </c>
      <c r="K4">
        <f t="shared" si="0"/>
        <v>1</v>
      </c>
      <c r="L4">
        <f t="shared" si="0"/>
        <v>0</v>
      </c>
      <c r="M4">
        <f t="shared" si="0"/>
        <v>0</v>
      </c>
      <c r="N4">
        <f t="shared" si="0"/>
        <v>0</v>
      </c>
      <c r="O4">
        <f t="shared" si="0"/>
        <v>0</v>
      </c>
      <c r="P4">
        <f t="shared" si="0"/>
        <v>0</v>
      </c>
      <c r="Q4">
        <f t="shared" si="0"/>
        <v>0</v>
      </c>
      <c r="R4">
        <f t="shared" si="0"/>
        <v>0</v>
      </c>
      <c r="S4" t="s">
        <v>129</v>
      </c>
      <c r="T4">
        <v>0</v>
      </c>
      <c r="U4">
        <v>1</v>
      </c>
      <c r="V4">
        <v>0</v>
      </c>
      <c r="W4">
        <v>0</v>
      </c>
      <c r="X4">
        <v>0</v>
      </c>
      <c r="Y4">
        <v>34</v>
      </c>
    </row>
    <row r="5" spans="1:25" x14ac:dyDescent="0.2">
      <c r="A5">
        <v>3</v>
      </c>
      <c r="B5">
        <v>2025</v>
      </c>
      <c r="C5" t="s">
        <v>55</v>
      </c>
      <c r="D5" t="s">
        <v>193</v>
      </c>
      <c r="E5" t="s">
        <v>59</v>
      </c>
      <c r="F5" t="s">
        <v>66</v>
      </c>
      <c r="G5" t="s">
        <v>101</v>
      </c>
      <c r="H5" t="s">
        <v>97</v>
      </c>
      <c r="I5" t="s">
        <v>119</v>
      </c>
      <c r="J5">
        <f t="shared" si="0"/>
        <v>0</v>
      </c>
      <c r="K5">
        <f t="shared" si="0"/>
        <v>0</v>
      </c>
      <c r="L5">
        <f t="shared" si="0"/>
        <v>0</v>
      </c>
      <c r="M5">
        <f t="shared" si="0"/>
        <v>0</v>
      </c>
      <c r="N5">
        <f t="shared" si="0"/>
        <v>0</v>
      </c>
      <c r="O5">
        <f t="shared" si="0"/>
        <v>0</v>
      </c>
      <c r="P5">
        <f t="shared" si="0"/>
        <v>0</v>
      </c>
      <c r="Q5">
        <f t="shared" si="0"/>
        <v>0</v>
      </c>
      <c r="R5">
        <f t="shared" si="0"/>
        <v>1</v>
      </c>
      <c r="S5" t="s">
        <v>130</v>
      </c>
      <c r="T5">
        <v>0</v>
      </c>
      <c r="U5">
        <v>1</v>
      </c>
      <c r="V5">
        <v>0</v>
      </c>
      <c r="W5">
        <v>0</v>
      </c>
      <c r="X5">
        <v>0</v>
      </c>
      <c r="Y5">
        <v>60</v>
      </c>
    </row>
    <row r="6" spans="1:25" x14ac:dyDescent="0.2">
      <c r="A6">
        <v>4</v>
      </c>
      <c r="B6">
        <v>2025</v>
      </c>
      <c r="C6" t="s">
        <v>55</v>
      </c>
      <c r="D6" t="s">
        <v>193</v>
      </c>
      <c r="E6" t="s">
        <v>59</v>
      </c>
      <c r="F6" t="s">
        <v>67</v>
      </c>
      <c r="G6" t="s">
        <v>101</v>
      </c>
      <c r="H6" t="s">
        <v>97</v>
      </c>
      <c r="I6" t="s">
        <v>121</v>
      </c>
      <c r="J6">
        <f t="shared" si="0"/>
        <v>0</v>
      </c>
      <c r="K6">
        <f t="shared" si="0"/>
        <v>1</v>
      </c>
      <c r="L6">
        <f t="shared" si="0"/>
        <v>0</v>
      </c>
      <c r="M6">
        <f t="shared" si="0"/>
        <v>0</v>
      </c>
      <c r="N6">
        <f t="shared" si="0"/>
        <v>0</v>
      </c>
      <c r="O6">
        <f t="shared" si="0"/>
        <v>0</v>
      </c>
      <c r="P6">
        <f t="shared" si="0"/>
        <v>0</v>
      </c>
      <c r="Q6">
        <f t="shared" si="0"/>
        <v>0</v>
      </c>
      <c r="R6">
        <f t="shared" si="0"/>
        <v>0</v>
      </c>
      <c r="S6" t="s">
        <v>131</v>
      </c>
      <c r="T6">
        <v>0</v>
      </c>
      <c r="U6">
        <v>1</v>
      </c>
      <c r="V6">
        <v>0</v>
      </c>
      <c r="W6">
        <v>0</v>
      </c>
      <c r="X6">
        <v>0</v>
      </c>
      <c r="Y6">
        <v>18</v>
      </c>
    </row>
    <row r="7" spans="1:25" x14ac:dyDescent="0.2">
      <c r="A7">
        <v>5</v>
      </c>
      <c r="B7">
        <v>2025</v>
      </c>
      <c r="C7" t="s">
        <v>55</v>
      </c>
      <c r="D7" t="s">
        <v>194</v>
      </c>
      <c r="E7" t="s">
        <v>61</v>
      </c>
      <c r="F7" t="s">
        <v>68</v>
      </c>
      <c r="G7" t="s">
        <v>101</v>
      </c>
      <c r="H7" t="s">
        <v>113</v>
      </c>
      <c r="I7" t="s">
        <v>122</v>
      </c>
      <c r="J7">
        <f t="shared" si="0"/>
        <v>0</v>
      </c>
      <c r="K7">
        <f t="shared" si="0"/>
        <v>0</v>
      </c>
      <c r="L7">
        <f t="shared" si="0"/>
        <v>0</v>
      </c>
      <c r="M7">
        <f t="shared" si="0"/>
        <v>0</v>
      </c>
      <c r="N7">
        <f t="shared" si="0"/>
        <v>0</v>
      </c>
      <c r="O7">
        <f t="shared" si="0"/>
        <v>1</v>
      </c>
      <c r="P7">
        <f t="shared" si="0"/>
        <v>0</v>
      </c>
      <c r="Q7">
        <f t="shared" si="0"/>
        <v>0</v>
      </c>
      <c r="R7">
        <f t="shared" si="0"/>
        <v>0</v>
      </c>
      <c r="S7" t="s">
        <v>132</v>
      </c>
      <c r="T7">
        <v>0</v>
      </c>
      <c r="U7">
        <v>1</v>
      </c>
      <c r="V7">
        <v>0</v>
      </c>
      <c r="W7">
        <v>0</v>
      </c>
      <c r="X7">
        <v>0</v>
      </c>
      <c r="Y7">
        <v>115</v>
      </c>
    </row>
    <row r="8" spans="1:25" x14ac:dyDescent="0.2">
      <c r="A8">
        <v>6</v>
      </c>
      <c r="B8">
        <v>2024</v>
      </c>
      <c r="C8" t="s">
        <v>55</v>
      </c>
      <c r="D8" t="s">
        <v>195</v>
      </c>
      <c r="E8" t="s">
        <v>59</v>
      </c>
      <c r="F8" t="s">
        <v>68</v>
      </c>
      <c r="G8" t="s">
        <v>101</v>
      </c>
      <c r="H8" t="s">
        <v>97</v>
      </c>
      <c r="I8" t="s">
        <v>121</v>
      </c>
      <c r="J8">
        <f t="shared" si="0"/>
        <v>0</v>
      </c>
      <c r="K8">
        <f t="shared" si="0"/>
        <v>1</v>
      </c>
      <c r="L8">
        <f t="shared" si="0"/>
        <v>0</v>
      </c>
      <c r="M8">
        <f t="shared" si="0"/>
        <v>0</v>
      </c>
      <c r="N8">
        <f t="shared" si="0"/>
        <v>0</v>
      </c>
      <c r="O8">
        <f t="shared" si="0"/>
        <v>0</v>
      </c>
      <c r="P8">
        <f t="shared" si="0"/>
        <v>0</v>
      </c>
      <c r="Q8">
        <f t="shared" si="0"/>
        <v>0</v>
      </c>
      <c r="R8">
        <f t="shared" si="0"/>
        <v>0</v>
      </c>
      <c r="S8" t="s">
        <v>133</v>
      </c>
      <c r="T8">
        <v>1</v>
      </c>
      <c r="U8">
        <v>1</v>
      </c>
      <c r="V8">
        <v>1</v>
      </c>
      <c r="W8">
        <v>0</v>
      </c>
      <c r="X8">
        <v>0</v>
      </c>
      <c r="Y8">
        <v>57</v>
      </c>
    </row>
    <row r="9" spans="1:25" x14ac:dyDescent="0.2">
      <c r="A9">
        <v>7</v>
      </c>
      <c r="B9">
        <v>2020</v>
      </c>
      <c r="C9" t="s">
        <v>55</v>
      </c>
      <c r="D9" t="s">
        <v>196</v>
      </c>
      <c r="E9" t="s">
        <v>59</v>
      </c>
      <c r="F9" t="s">
        <v>68</v>
      </c>
      <c r="G9" t="s">
        <v>101</v>
      </c>
      <c r="H9" t="s">
        <v>97</v>
      </c>
      <c r="I9" t="s">
        <v>115</v>
      </c>
      <c r="J9">
        <f t="shared" si="0"/>
        <v>1</v>
      </c>
      <c r="K9">
        <f t="shared" si="0"/>
        <v>0</v>
      </c>
      <c r="L9">
        <f t="shared" si="0"/>
        <v>0</v>
      </c>
      <c r="M9">
        <f t="shared" si="0"/>
        <v>0</v>
      </c>
      <c r="N9">
        <f t="shared" si="0"/>
        <v>0</v>
      </c>
      <c r="O9">
        <f t="shared" si="0"/>
        <v>0</v>
      </c>
      <c r="P9">
        <f t="shared" si="0"/>
        <v>0</v>
      </c>
      <c r="Q9">
        <f t="shared" si="0"/>
        <v>0</v>
      </c>
      <c r="R9">
        <f t="shared" si="0"/>
        <v>0</v>
      </c>
      <c r="S9" t="s">
        <v>134</v>
      </c>
      <c r="T9">
        <v>0</v>
      </c>
      <c r="U9">
        <v>1</v>
      </c>
      <c r="V9">
        <v>0</v>
      </c>
      <c r="W9">
        <v>0</v>
      </c>
      <c r="X9">
        <v>0</v>
      </c>
      <c r="Y9">
        <v>21</v>
      </c>
    </row>
    <row r="10" spans="1:25" x14ac:dyDescent="0.2">
      <c r="A10">
        <v>8</v>
      </c>
      <c r="B10">
        <v>2024</v>
      </c>
      <c r="C10" t="s">
        <v>55</v>
      </c>
      <c r="D10" t="s">
        <v>197</v>
      </c>
      <c r="E10" t="s">
        <v>58</v>
      </c>
      <c r="F10" t="s">
        <v>69</v>
      </c>
      <c r="G10" t="s">
        <v>105</v>
      </c>
      <c r="H10" t="s">
        <v>97</v>
      </c>
      <c r="I10" t="s">
        <v>115</v>
      </c>
      <c r="J10">
        <f t="shared" si="0"/>
        <v>1</v>
      </c>
      <c r="K10">
        <f t="shared" si="0"/>
        <v>0</v>
      </c>
      <c r="L10">
        <f t="shared" si="0"/>
        <v>0</v>
      </c>
      <c r="M10">
        <f t="shared" si="0"/>
        <v>0</v>
      </c>
      <c r="N10">
        <f t="shared" si="0"/>
        <v>0</v>
      </c>
      <c r="O10">
        <f t="shared" si="0"/>
        <v>0</v>
      </c>
      <c r="P10">
        <f t="shared" si="0"/>
        <v>0</v>
      </c>
      <c r="Q10">
        <f t="shared" si="0"/>
        <v>0</v>
      </c>
      <c r="R10">
        <f t="shared" si="0"/>
        <v>0</v>
      </c>
      <c r="S10" t="s">
        <v>130</v>
      </c>
      <c r="T10">
        <v>0</v>
      </c>
      <c r="U10">
        <v>1</v>
      </c>
      <c r="V10">
        <v>0</v>
      </c>
      <c r="W10">
        <v>0</v>
      </c>
      <c r="X10">
        <v>0</v>
      </c>
      <c r="Y10">
        <v>40</v>
      </c>
    </row>
    <row r="11" spans="1:25" x14ac:dyDescent="0.2">
      <c r="A11">
        <v>9</v>
      </c>
      <c r="B11">
        <v>2021</v>
      </c>
      <c r="C11" t="s">
        <v>55</v>
      </c>
      <c r="D11" t="s">
        <v>193</v>
      </c>
      <c r="E11" t="s">
        <v>59</v>
      </c>
      <c r="F11" t="s">
        <v>70</v>
      </c>
      <c r="G11" t="s">
        <v>102</v>
      </c>
      <c r="H11" t="s">
        <v>97</v>
      </c>
      <c r="I11" t="s">
        <v>115</v>
      </c>
      <c r="J11">
        <f t="shared" si="0"/>
        <v>1</v>
      </c>
      <c r="K11">
        <f t="shared" si="0"/>
        <v>0</v>
      </c>
      <c r="L11">
        <f t="shared" si="0"/>
        <v>0</v>
      </c>
      <c r="M11">
        <f t="shared" si="0"/>
        <v>0</v>
      </c>
      <c r="N11">
        <f t="shared" si="0"/>
        <v>0</v>
      </c>
      <c r="O11">
        <f t="shared" si="0"/>
        <v>0</v>
      </c>
      <c r="P11">
        <f t="shared" si="0"/>
        <v>0</v>
      </c>
      <c r="Q11">
        <f t="shared" si="0"/>
        <v>0</v>
      </c>
      <c r="R11">
        <f t="shared" si="0"/>
        <v>0</v>
      </c>
      <c r="S11" t="s">
        <v>135</v>
      </c>
      <c r="T11">
        <v>0</v>
      </c>
      <c r="U11">
        <v>0</v>
      </c>
      <c r="V11">
        <v>1</v>
      </c>
      <c r="W11">
        <v>0</v>
      </c>
      <c r="X11">
        <v>0</v>
      </c>
      <c r="Y11">
        <v>17</v>
      </c>
    </row>
    <row r="12" spans="1:25" x14ac:dyDescent="0.2">
      <c r="A12">
        <v>10</v>
      </c>
      <c r="B12">
        <v>2023</v>
      </c>
      <c r="C12" t="s">
        <v>55</v>
      </c>
      <c r="D12" t="s">
        <v>197</v>
      </c>
      <c r="E12" t="s">
        <v>58</v>
      </c>
      <c r="F12" t="s">
        <v>71</v>
      </c>
      <c r="G12" t="s">
        <v>102</v>
      </c>
      <c r="H12" t="s">
        <v>97</v>
      </c>
      <c r="I12" t="s">
        <v>121</v>
      </c>
      <c r="J12">
        <f t="shared" si="0"/>
        <v>0</v>
      </c>
      <c r="K12">
        <f t="shared" si="0"/>
        <v>1</v>
      </c>
      <c r="L12">
        <f t="shared" si="0"/>
        <v>0</v>
      </c>
      <c r="M12">
        <f t="shared" si="0"/>
        <v>0</v>
      </c>
      <c r="N12">
        <f t="shared" si="0"/>
        <v>0</v>
      </c>
      <c r="O12">
        <f t="shared" si="0"/>
        <v>0</v>
      </c>
      <c r="P12">
        <f t="shared" si="0"/>
        <v>0</v>
      </c>
      <c r="Q12">
        <f t="shared" si="0"/>
        <v>0</v>
      </c>
      <c r="R12">
        <f t="shared" si="0"/>
        <v>0</v>
      </c>
      <c r="S12" t="s">
        <v>130</v>
      </c>
      <c r="T12">
        <v>0</v>
      </c>
      <c r="U12">
        <v>1</v>
      </c>
      <c r="V12">
        <v>0</v>
      </c>
      <c r="W12">
        <v>0</v>
      </c>
      <c r="X12">
        <v>0</v>
      </c>
      <c r="Y12">
        <v>122</v>
      </c>
    </row>
    <row r="13" spans="1:25" x14ac:dyDescent="0.2">
      <c r="A13">
        <v>11</v>
      </c>
      <c r="B13">
        <v>2022</v>
      </c>
      <c r="C13" t="s">
        <v>55</v>
      </c>
      <c r="D13" t="s">
        <v>198</v>
      </c>
      <c r="E13" t="s">
        <v>58</v>
      </c>
      <c r="F13" t="s">
        <v>68</v>
      </c>
      <c r="G13" t="s">
        <v>101</v>
      </c>
      <c r="H13" t="s">
        <v>97</v>
      </c>
      <c r="I13" t="s">
        <v>115</v>
      </c>
      <c r="J13">
        <f t="shared" ref="J13:R22" si="1">IF(TRIM(LOWER($I13))=TRIM(LOWER(J$2)), 1, 0)</f>
        <v>1</v>
      </c>
      <c r="K13">
        <f t="shared" si="1"/>
        <v>0</v>
      </c>
      <c r="L13">
        <f t="shared" si="1"/>
        <v>0</v>
      </c>
      <c r="M13">
        <f t="shared" si="1"/>
        <v>0</v>
      </c>
      <c r="N13">
        <f t="shared" si="1"/>
        <v>0</v>
      </c>
      <c r="O13">
        <f t="shared" si="1"/>
        <v>0</v>
      </c>
      <c r="P13">
        <f t="shared" si="1"/>
        <v>0</v>
      </c>
      <c r="Q13">
        <f t="shared" si="1"/>
        <v>0</v>
      </c>
      <c r="R13">
        <f t="shared" si="1"/>
        <v>0</v>
      </c>
      <c r="S13" t="s">
        <v>130</v>
      </c>
      <c r="T13">
        <v>0</v>
      </c>
      <c r="U13">
        <v>1</v>
      </c>
      <c r="V13">
        <v>0</v>
      </c>
      <c r="W13">
        <v>0</v>
      </c>
      <c r="X13">
        <v>0</v>
      </c>
      <c r="Y13">
        <v>50</v>
      </c>
    </row>
    <row r="14" spans="1:25" x14ac:dyDescent="0.2">
      <c r="A14">
        <v>12</v>
      </c>
      <c r="B14">
        <v>2025</v>
      </c>
      <c r="C14" t="s">
        <v>55</v>
      </c>
      <c r="D14" t="s">
        <v>199</v>
      </c>
      <c r="E14" t="s">
        <v>62</v>
      </c>
      <c r="F14" t="s">
        <v>72</v>
      </c>
      <c r="G14" t="s">
        <v>102</v>
      </c>
      <c r="H14" t="s">
        <v>97</v>
      </c>
      <c r="I14" t="s">
        <v>120</v>
      </c>
      <c r="J14">
        <f t="shared" si="1"/>
        <v>0</v>
      </c>
      <c r="K14">
        <f t="shared" si="1"/>
        <v>0</v>
      </c>
      <c r="L14">
        <f t="shared" si="1"/>
        <v>0</v>
      </c>
      <c r="M14">
        <f t="shared" si="1"/>
        <v>1</v>
      </c>
      <c r="N14">
        <f t="shared" si="1"/>
        <v>0</v>
      </c>
      <c r="O14">
        <f t="shared" si="1"/>
        <v>0</v>
      </c>
      <c r="P14">
        <f t="shared" si="1"/>
        <v>0</v>
      </c>
      <c r="Q14">
        <f t="shared" si="1"/>
        <v>0</v>
      </c>
      <c r="R14">
        <f t="shared" si="1"/>
        <v>0</v>
      </c>
      <c r="S14" t="s">
        <v>136</v>
      </c>
      <c r="T14">
        <v>0</v>
      </c>
      <c r="U14">
        <v>0</v>
      </c>
      <c r="V14">
        <v>1</v>
      </c>
      <c r="W14">
        <v>0</v>
      </c>
      <c r="X14">
        <v>0</v>
      </c>
      <c r="Y14">
        <v>8</v>
      </c>
    </row>
    <row r="15" spans="1:25" x14ac:dyDescent="0.2">
      <c r="A15">
        <v>13</v>
      </c>
      <c r="B15">
        <v>2018</v>
      </c>
      <c r="C15" t="s">
        <v>63</v>
      </c>
      <c r="D15" t="s">
        <v>200</v>
      </c>
      <c r="E15" t="s">
        <v>59</v>
      </c>
      <c r="F15" t="s">
        <v>73</v>
      </c>
      <c r="G15" t="s">
        <v>102</v>
      </c>
      <c r="H15" t="s">
        <v>97</v>
      </c>
      <c r="I15" t="s">
        <v>121</v>
      </c>
      <c r="J15">
        <f t="shared" si="1"/>
        <v>0</v>
      </c>
      <c r="K15">
        <f t="shared" si="1"/>
        <v>1</v>
      </c>
      <c r="L15">
        <f t="shared" si="1"/>
        <v>0</v>
      </c>
      <c r="M15">
        <f t="shared" si="1"/>
        <v>0</v>
      </c>
      <c r="N15">
        <f t="shared" si="1"/>
        <v>0</v>
      </c>
      <c r="O15">
        <f t="shared" si="1"/>
        <v>0</v>
      </c>
      <c r="P15">
        <f t="shared" si="1"/>
        <v>0</v>
      </c>
      <c r="Q15">
        <f t="shared" si="1"/>
        <v>0</v>
      </c>
      <c r="R15">
        <f t="shared" si="1"/>
        <v>0</v>
      </c>
      <c r="S15" t="s">
        <v>130</v>
      </c>
      <c r="T15">
        <v>0</v>
      </c>
      <c r="U15">
        <v>1</v>
      </c>
      <c r="V15">
        <v>0</v>
      </c>
      <c r="W15">
        <v>0</v>
      </c>
      <c r="X15">
        <v>0</v>
      </c>
      <c r="Y15">
        <v>10</v>
      </c>
    </row>
    <row r="16" spans="1:25" x14ac:dyDescent="0.2">
      <c r="A16">
        <v>14</v>
      </c>
      <c r="B16">
        <v>2020</v>
      </c>
      <c r="C16" t="s">
        <v>55</v>
      </c>
      <c r="D16" t="s">
        <v>197</v>
      </c>
      <c r="E16" t="s">
        <v>58</v>
      </c>
      <c r="F16" t="s">
        <v>68</v>
      </c>
      <c r="G16" t="s">
        <v>101</v>
      </c>
      <c r="H16" t="s">
        <v>97</v>
      </c>
      <c r="I16" t="s">
        <v>115</v>
      </c>
      <c r="J16">
        <f t="shared" si="1"/>
        <v>1</v>
      </c>
      <c r="K16">
        <f t="shared" si="1"/>
        <v>0</v>
      </c>
      <c r="L16">
        <f t="shared" si="1"/>
        <v>0</v>
      </c>
      <c r="M16">
        <f t="shared" si="1"/>
        <v>0</v>
      </c>
      <c r="N16">
        <f t="shared" si="1"/>
        <v>0</v>
      </c>
      <c r="O16">
        <f t="shared" si="1"/>
        <v>0</v>
      </c>
      <c r="P16">
        <f t="shared" si="1"/>
        <v>0</v>
      </c>
      <c r="Q16">
        <f t="shared" si="1"/>
        <v>0</v>
      </c>
      <c r="R16">
        <f t="shared" si="1"/>
        <v>0</v>
      </c>
      <c r="S16" t="s">
        <v>130</v>
      </c>
      <c r="T16">
        <v>0</v>
      </c>
      <c r="U16">
        <v>1</v>
      </c>
      <c r="V16">
        <v>0</v>
      </c>
      <c r="W16">
        <v>0</v>
      </c>
      <c r="X16">
        <v>0</v>
      </c>
      <c r="Y16">
        <v>68</v>
      </c>
    </row>
    <row r="17" spans="1:25" x14ac:dyDescent="0.2">
      <c r="A17">
        <v>15</v>
      </c>
      <c r="B17">
        <v>2024</v>
      </c>
      <c r="C17" t="s">
        <v>55</v>
      </c>
      <c r="D17" t="s">
        <v>193</v>
      </c>
      <c r="E17" t="s">
        <v>59</v>
      </c>
      <c r="F17" t="s">
        <v>67</v>
      </c>
      <c r="G17" t="s">
        <v>101</v>
      </c>
      <c r="H17" t="s">
        <v>113</v>
      </c>
      <c r="I17" t="s">
        <v>118</v>
      </c>
      <c r="J17">
        <f t="shared" si="1"/>
        <v>0</v>
      </c>
      <c r="K17">
        <f t="shared" si="1"/>
        <v>0</v>
      </c>
      <c r="L17">
        <f t="shared" si="1"/>
        <v>0</v>
      </c>
      <c r="M17">
        <f t="shared" si="1"/>
        <v>0</v>
      </c>
      <c r="N17">
        <f t="shared" si="1"/>
        <v>0</v>
      </c>
      <c r="O17">
        <f t="shared" si="1"/>
        <v>0</v>
      </c>
      <c r="P17">
        <f t="shared" si="1"/>
        <v>1</v>
      </c>
      <c r="Q17">
        <f t="shared" si="1"/>
        <v>0</v>
      </c>
      <c r="R17">
        <f t="shared" si="1"/>
        <v>0</v>
      </c>
      <c r="S17" t="s">
        <v>130</v>
      </c>
      <c r="T17">
        <v>0</v>
      </c>
      <c r="U17">
        <v>1</v>
      </c>
      <c r="V17">
        <v>0</v>
      </c>
      <c r="W17">
        <v>0</v>
      </c>
      <c r="X17">
        <v>0</v>
      </c>
      <c r="Y17">
        <v>8</v>
      </c>
    </row>
    <row r="18" spans="1:25" x14ac:dyDescent="0.2">
      <c r="A18">
        <v>16</v>
      </c>
      <c r="B18">
        <v>2024</v>
      </c>
      <c r="C18" t="s">
        <v>55</v>
      </c>
      <c r="D18" t="s">
        <v>201</v>
      </c>
      <c r="E18" t="s">
        <v>59</v>
      </c>
      <c r="F18" t="s">
        <v>74</v>
      </c>
      <c r="G18" t="s">
        <v>103</v>
      </c>
      <c r="H18" t="s">
        <v>96</v>
      </c>
      <c r="I18" t="s">
        <v>115</v>
      </c>
      <c r="J18">
        <f t="shared" si="1"/>
        <v>1</v>
      </c>
      <c r="K18">
        <f t="shared" si="1"/>
        <v>0</v>
      </c>
      <c r="L18">
        <f t="shared" si="1"/>
        <v>0</v>
      </c>
      <c r="M18">
        <f t="shared" si="1"/>
        <v>0</v>
      </c>
      <c r="N18">
        <f t="shared" si="1"/>
        <v>0</v>
      </c>
      <c r="O18">
        <f t="shared" si="1"/>
        <v>0</v>
      </c>
      <c r="P18">
        <f t="shared" si="1"/>
        <v>0</v>
      </c>
      <c r="Q18">
        <f t="shared" si="1"/>
        <v>0</v>
      </c>
      <c r="R18">
        <f t="shared" si="1"/>
        <v>0</v>
      </c>
      <c r="S18" t="s">
        <v>137</v>
      </c>
      <c r="T18">
        <v>0</v>
      </c>
      <c r="U18">
        <v>1</v>
      </c>
      <c r="V18">
        <v>0</v>
      </c>
      <c r="W18">
        <v>1</v>
      </c>
      <c r="X18">
        <v>0</v>
      </c>
      <c r="Y18">
        <v>61</v>
      </c>
    </row>
    <row r="19" spans="1:25" x14ac:dyDescent="0.2">
      <c r="A19">
        <v>17</v>
      </c>
      <c r="B19">
        <v>2025</v>
      </c>
      <c r="C19" t="s">
        <v>55</v>
      </c>
      <c r="D19" t="s">
        <v>202</v>
      </c>
      <c r="E19" t="s">
        <v>59</v>
      </c>
      <c r="F19" t="s">
        <v>75</v>
      </c>
      <c r="G19" t="s">
        <v>101</v>
      </c>
      <c r="H19" t="s">
        <v>97</v>
      </c>
      <c r="I19" t="s">
        <v>115</v>
      </c>
      <c r="J19">
        <f t="shared" si="1"/>
        <v>1</v>
      </c>
      <c r="K19">
        <f t="shared" si="1"/>
        <v>0</v>
      </c>
      <c r="L19">
        <f t="shared" si="1"/>
        <v>0</v>
      </c>
      <c r="M19">
        <f t="shared" si="1"/>
        <v>0</v>
      </c>
      <c r="N19">
        <f t="shared" si="1"/>
        <v>0</v>
      </c>
      <c r="O19">
        <f t="shared" si="1"/>
        <v>0</v>
      </c>
      <c r="P19">
        <f t="shared" si="1"/>
        <v>0</v>
      </c>
      <c r="Q19">
        <f t="shared" si="1"/>
        <v>0</v>
      </c>
      <c r="R19">
        <f t="shared" si="1"/>
        <v>0</v>
      </c>
      <c r="S19" t="s">
        <v>138</v>
      </c>
      <c r="T19">
        <v>0</v>
      </c>
      <c r="U19">
        <v>1</v>
      </c>
      <c r="V19">
        <v>0</v>
      </c>
      <c r="W19">
        <v>0</v>
      </c>
      <c r="X19">
        <v>0</v>
      </c>
      <c r="Y19">
        <v>90</v>
      </c>
    </row>
    <row r="20" spans="1:25" x14ac:dyDescent="0.2">
      <c r="A20">
        <v>18</v>
      </c>
      <c r="B20">
        <v>2024</v>
      </c>
      <c r="C20" t="s">
        <v>63</v>
      </c>
      <c r="D20" t="s">
        <v>197</v>
      </c>
      <c r="E20" t="s">
        <v>58</v>
      </c>
      <c r="F20" t="s">
        <v>76</v>
      </c>
      <c r="G20" t="s">
        <v>103</v>
      </c>
      <c r="H20" t="s">
        <v>97</v>
      </c>
      <c r="I20" t="s">
        <v>120</v>
      </c>
      <c r="J20">
        <f t="shared" si="1"/>
        <v>0</v>
      </c>
      <c r="K20">
        <f t="shared" si="1"/>
        <v>0</v>
      </c>
      <c r="L20">
        <f t="shared" si="1"/>
        <v>0</v>
      </c>
      <c r="M20">
        <f t="shared" si="1"/>
        <v>1</v>
      </c>
      <c r="N20">
        <f t="shared" si="1"/>
        <v>0</v>
      </c>
      <c r="O20">
        <f t="shared" si="1"/>
        <v>0</v>
      </c>
      <c r="P20">
        <f t="shared" si="1"/>
        <v>0</v>
      </c>
      <c r="Q20">
        <f t="shared" si="1"/>
        <v>0</v>
      </c>
      <c r="R20">
        <f t="shared" si="1"/>
        <v>0</v>
      </c>
      <c r="S20" t="s">
        <v>139</v>
      </c>
      <c r="T20">
        <v>0</v>
      </c>
      <c r="U20">
        <v>0</v>
      </c>
      <c r="V20">
        <v>1</v>
      </c>
      <c r="W20">
        <v>0</v>
      </c>
      <c r="X20">
        <v>0</v>
      </c>
      <c r="Y20">
        <v>69</v>
      </c>
    </row>
    <row r="21" spans="1:25" x14ac:dyDescent="0.2">
      <c r="A21">
        <v>19</v>
      </c>
      <c r="B21">
        <v>2018</v>
      </c>
      <c r="C21" t="s">
        <v>55</v>
      </c>
      <c r="D21" t="s">
        <v>197</v>
      </c>
      <c r="E21" t="s">
        <v>58</v>
      </c>
      <c r="F21" t="s">
        <v>65</v>
      </c>
      <c r="G21" t="s">
        <v>100</v>
      </c>
      <c r="H21" t="s">
        <v>113</v>
      </c>
      <c r="I21" t="s">
        <v>120</v>
      </c>
      <c r="J21">
        <f t="shared" si="1"/>
        <v>0</v>
      </c>
      <c r="K21">
        <f t="shared" si="1"/>
        <v>0</v>
      </c>
      <c r="L21">
        <f t="shared" si="1"/>
        <v>0</v>
      </c>
      <c r="M21">
        <f t="shared" si="1"/>
        <v>1</v>
      </c>
      <c r="N21">
        <f t="shared" si="1"/>
        <v>0</v>
      </c>
      <c r="O21">
        <f t="shared" si="1"/>
        <v>0</v>
      </c>
      <c r="P21">
        <f t="shared" si="1"/>
        <v>0</v>
      </c>
      <c r="Q21">
        <f t="shared" si="1"/>
        <v>0</v>
      </c>
      <c r="R21">
        <f t="shared" si="1"/>
        <v>0</v>
      </c>
      <c r="S21" t="s">
        <v>140</v>
      </c>
      <c r="T21">
        <v>0</v>
      </c>
      <c r="U21">
        <v>0</v>
      </c>
      <c r="V21">
        <v>1</v>
      </c>
      <c r="W21">
        <v>0</v>
      </c>
      <c r="X21">
        <v>0</v>
      </c>
      <c r="Y21">
        <v>415</v>
      </c>
    </row>
    <row r="22" spans="1:25" x14ac:dyDescent="0.2">
      <c r="A22">
        <v>20</v>
      </c>
      <c r="B22">
        <v>2024</v>
      </c>
      <c r="C22" t="s">
        <v>55</v>
      </c>
      <c r="D22" t="s">
        <v>203</v>
      </c>
      <c r="E22" t="s">
        <v>59</v>
      </c>
      <c r="F22" t="s">
        <v>77</v>
      </c>
      <c r="G22" t="s">
        <v>102</v>
      </c>
      <c r="H22" t="s">
        <v>97</v>
      </c>
      <c r="I22" t="s">
        <v>121</v>
      </c>
      <c r="J22">
        <f t="shared" si="1"/>
        <v>0</v>
      </c>
      <c r="K22">
        <f t="shared" si="1"/>
        <v>1</v>
      </c>
      <c r="L22">
        <f t="shared" si="1"/>
        <v>0</v>
      </c>
      <c r="M22">
        <f t="shared" si="1"/>
        <v>0</v>
      </c>
      <c r="N22">
        <f t="shared" si="1"/>
        <v>0</v>
      </c>
      <c r="O22">
        <f t="shared" si="1"/>
        <v>0</v>
      </c>
      <c r="P22">
        <f t="shared" si="1"/>
        <v>0</v>
      </c>
      <c r="Q22">
        <f t="shared" si="1"/>
        <v>0</v>
      </c>
      <c r="R22">
        <f t="shared" si="1"/>
        <v>0</v>
      </c>
      <c r="S22" t="s">
        <v>141</v>
      </c>
      <c r="T22">
        <v>0</v>
      </c>
      <c r="U22">
        <v>1</v>
      </c>
      <c r="V22">
        <v>1</v>
      </c>
      <c r="W22">
        <v>0</v>
      </c>
      <c r="X22">
        <v>0</v>
      </c>
      <c r="Y22">
        <v>35</v>
      </c>
    </row>
    <row r="23" spans="1:25" x14ac:dyDescent="0.2">
      <c r="A23">
        <v>21</v>
      </c>
      <c r="B23">
        <v>2020</v>
      </c>
      <c r="C23" t="s">
        <v>55</v>
      </c>
      <c r="D23" t="s">
        <v>197</v>
      </c>
      <c r="E23" t="s">
        <v>58</v>
      </c>
      <c r="F23" t="s">
        <v>78</v>
      </c>
      <c r="G23" t="s">
        <v>102</v>
      </c>
      <c r="H23" t="s">
        <v>97</v>
      </c>
      <c r="I23" t="s">
        <v>116</v>
      </c>
      <c r="J23">
        <f t="shared" ref="J23:R32" si="2">IF(TRIM(LOWER($I23))=TRIM(LOWER(J$2)), 1, 0)</f>
        <v>0</v>
      </c>
      <c r="K23">
        <f t="shared" si="2"/>
        <v>0</v>
      </c>
      <c r="L23">
        <f t="shared" si="2"/>
        <v>1</v>
      </c>
      <c r="M23">
        <f t="shared" si="2"/>
        <v>0</v>
      </c>
      <c r="N23">
        <f t="shared" si="2"/>
        <v>0</v>
      </c>
      <c r="O23">
        <f t="shared" si="2"/>
        <v>0</v>
      </c>
      <c r="P23">
        <f t="shared" si="2"/>
        <v>0</v>
      </c>
      <c r="Q23">
        <f t="shared" si="2"/>
        <v>0</v>
      </c>
      <c r="R23">
        <f t="shared" si="2"/>
        <v>0</v>
      </c>
      <c r="S23" t="s">
        <v>142</v>
      </c>
      <c r="T23">
        <v>0</v>
      </c>
      <c r="U23">
        <v>0</v>
      </c>
      <c r="V23">
        <v>1</v>
      </c>
      <c r="W23">
        <v>0</v>
      </c>
      <c r="X23">
        <v>0</v>
      </c>
      <c r="Y23">
        <v>32</v>
      </c>
    </row>
    <row r="24" spans="1:25" x14ac:dyDescent="0.2">
      <c r="A24">
        <v>22</v>
      </c>
      <c r="B24">
        <v>2021</v>
      </c>
      <c r="C24" t="s">
        <v>63</v>
      </c>
      <c r="D24" t="s">
        <v>193</v>
      </c>
      <c r="E24" t="s">
        <v>59</v>
      </c>
      <c r="F24" t="s">
        <v>65</v>
      </c>
      <c r="G24" t="s">
        <v>100</v>
      </c>
      <c r="H24" t="s">
        <v>97</v>
      </c>
      <c r="I24" t="s">
        <v>116</v>
      </c>
      <c r="J24">
        <f t="shared" si="2"/>
        <v>0</v>
      </c>
      <c r="K24">
        <f t="shared" si="2"/>
        <v>0</v>
      </c>
      <c r="L24">
        <f t="shared" si="2"/>
        <v>1</v>
      </c>
      <c r="M24">
        <f t="shared" si="2"/>
        <v>0</v>
      </c>
      <c r="N24">
        <f t="shared" si="2"/>
        <v>0</v>
      </c>
      <c r="O24">
        <f t="shared" si="2"/>
        <v>0</v>
      </c>
      <c r="P24">
        <f t="shared" si="2"/>
        <v>0</v>
      </c>
      <c r="Q24">
        <f t="shared" si="2"/>
        <v>0</v>
      </c>
      <c r="R24">
        <f t="shared" si="2"/>
        <v>0</v>
      </c>
      <c r="S24" t="s">
        <v>143</v>
      </c>
      <c r="T24">
        <v>0</v>
      </c>
      <c r="U24">
        <v>1</v>
      </c>
      <c r="V24">
        <v>1</v>
      </c>
      <c r="W24">
        <v>0</v>
      </c>
      <c r="X24">
        <v>0</v>
      </c>
      <c r="Y24">
        <v>10</v>
      </c>
    </row>
    <row r="25" spans="1:25" x14ac:dyDescent="0.2">
      <c r="A25">
        <v>23</v>
      </c>
      <c r="B25">
        <v>2023</v>
      </c>
      <c r="C25" t="s">
        <v>55</v>
      </c>
      <c r="D25" t="s">
        <v>197</v>
      </c>
      <c r="E25" t="s">
        <v>58</v>
      </c>
      <c r="F25" t="s">
        <v>79</v>
      </c>
      <c r="G25" t="s">
        <v>101</v>
      </c>
      <c r="H25" t="s">
        <v>97</v>
      </c>
      <c r="I25" t="s">
        <v>121</v>
      </c>
      <c r="J25">
        <f t="shared" si="2"/>
        <v>0</v>
      </c>
      <c r="K25">
        <f t="shared" si="2"/>
        <v>1</v>
      </c>
      <c r="L25">
        <f t="shared" si="2"/>
        <v>0</v>
      </c>
      <c r="M25">
        <f t="shared" si="2"/>
        <v>0</v>
      </c>
      <c r="N25">
        <f t="shared" si="2"/>
        <v>0</v>
      </c>
      <c r="O25">
        <f t="shared" si="2"/>
        <v>0</v>
      </c>
      <c r="P25">
        <f t="shared" si="2"/>
        <v>0</v>
      </c>
      <c r="Q25">
        <f t="shared" si="2"/>
        <v>0</v>
      </c>
      <c r="R25">
        <f t="shared" si="2"/>
        <v>0</v>
      </c>
      <c r="S25" t="s">
        <v>144</v>
      </c>
      <c r="T25">
        <v>0</v>
      </c>
      <c r="U25">
        <v>1</v>
      </c>
      <c r="V25">
        <v>0</v>
      </c>
      <c r="W25">
        <v>0</v>
      </c>
      <c r="X25">
        <v>0</v>
      </c>
      <c r="Y25">
        <v>60</v>
      </c>
    </row>
    <row r="26" spans="1:25" x14ac:dyDescent="0.2">
      <c r="A26">
        <v>24</v>
      </c>
      <c r="B26">
        <v>2021</v>
      </c>
      <c r="C26" t="s">
        <v>55</v>
      </c>
      <c r="D26" t="s">
        <v>197</v>
      </c>
      <c r="E26" t="s">
        <v>58</v>
      </c>
      <c r="F26" t="s">
        <v>78</v>
      </c>
      <c r="G26" t="s">
        <v>102</v>
      </c>
      <c r="H26" t="s">
        <v>97</v>
      </c>
      <c r="I26" t="s">
        <v>115</v>
      </c>
      <c r="J26">
        <f t="shared" si="2"/>
        <v>1</v>
      </c>
      <c r="K26">
        <f t="shared" si="2"/>
        <v>0</v>
      </c>
      <c r="L26">
        <f t="shared" si="2"/>
        <v>0</v>
      </c>
      <c r="M26">
        <f t="shared" si="2"/>
        <v>0</v>
      </c>
      <c r="N26">
        <f t="shared" si="2"/>
        <v>0</v>
      </c>
      <c r="O26">
        <f t="shared" si="2"/>
        <v>0</v>
      </c>
      <c r="P26">
        <f t="shared" si="2"/>
        <v>0</v>
      </c>
      <c r="Q26">
        <f t="shared" si="2"/>
        <v>0</v>
      </c>
      <c r="R26">
        <f t="shared" si="2"/>
        <v>0</v>
      </c>
      <c r="S26" t="s">
        <v>130</v>
      </c>
      <c r="T26">
        <v>0</v>
      </c>
      <c r="U26">
        <v>1</v>
      </c>
      <c r="V26">
        <v>0</v>
      </c>
      <c r="W26">
        <v>0</v>
      </c>
      <c r="X26">
        <v>0</v>
      </c>
      <c r="Y26">
        <v>61</v>
      </c>
    </row>
    <row r="27" spans="1:25" x14ac:dyDescent="0.2">
      <c r="A27">
        <v>25</v>
      </c>
      <c r="B27">
        <v>2022</v>
      </c>
      <c r="C27" t="s">
        <v>55</v>
      </c>
      <c r="D27" t="s">
        <v>204</v>
      </c>
      <c r="E27" t="s">
        <v>59</v>
      </c>
      <c r="F27" t="s">
        <v>79</v>
      </c>
      <c r="G27" t="s">
        <v>101</v>
      </c>
      <c r="H27" t="s">
        <v>97</v>
      </c>
      <c r="I27" t="s">
        <v>115</v>
      </c>
      <c r="J27">
        <f t="shared" si="2"/>
        <v>1</v>
      </c>
      <c r="K27">
        <f t="shared" si="2"/>
        <v>0</v>
      </c>
      <c r="L27">
        <f t="shared" si="2"/>
        <v>0</v>
      </c>
      <c r="M27">
        <f t="shared" si="2"/>
        <v>0</v>
      </c>
      <c r="N27">
        <f t="shared" si="2"/>
        <v>0</v>
      </c>
      <c r="O27">
        <f t="shared" si="2"/>
        <v>0</v>
      </c>
      <c r="P27">
        <f t="shared" si="2"/>
        <v>0</v>
      </c>
      <c r="Q27">
        <f t="shared" si="2"/>
        <v>0</v>
      </c>
      <c r="R27">
        <f t="shared" si="2"/>
        <v>0</v>
      </c>
      <c r="S27" t="s">
        <v>145</v>
      </c>
      <c r="T27">
        <v>0</v>
      </c>
      <c r="U27">
        <v>1</v>
      </c>
      <c r="V27">
        <v>1</v>
      </c>
      <c r="W27">
        <v>0</v>
      </c>
      <c r="X27">
        <v>0</v>
      </c>
      <c r="Y27">
        <v>31</v>
      </c>
    </row>
    <row r="28" spans="1:25" x14ac:dyDescent="0.2">
      <c r="A28">
        <v>26</v>
      </c>
      <c r="B28">
        <v>2022</v>
      </c>
      <c r="C28" t="s">
        <v>55</v>
      </c>
      <c r="D28" t="s">
        <v>197</v>
      </c>
      <c r="E28" t="s">
        <v>58</v>
      </c>
      <c r="F28" t="s">
        <v>68</v>
      </c>
      <c r="G28" t="s">
        <v>101</v>
      </c>
      <c r="H28" t="s">
        <v>97</v>
      </c>
      <c r="I28" t="s">
        <v>115</v>
      </c>
      <c r="J28">
        <f t="shared" si="2"/>
        <v>1</v>
      </c>
      <c r="K28">
        <f t="shared" si="2"/>
        <v>0</v>
      </c>
      <c r="L28">
        <f t="shared" si="2"/>
        <v>0</v>
      </c>
      <c r="M28">
        <f t="shared" si="2"/>
        <v>0</v>
      </c>
      <c r="N28">
        <f t="shared" si="2"/>
        <v>0</v>
      </c>
      <c r="O28">
        <f t="shared" si="2"/>
        <v>0</v>
      </c>
      <c r="P28">
        <f t="shared" si="2"/>
        <v>0</v>
      </c>
      <c r="Q28">
        <f t="shared" si="2"/>
        <v>0</v>
      </c>
      <c r="R28">
        <f t="shared" si="2"/>
        <v>0</v>
      </c>
      <c r="S28" t="s">
        <v>146</v>
      </c>
      <c r="T28">
        <v>0</v>
      </c>
      <c r="U28">
        <v>1</v>
      </c>
      <c r="V28">
        <v>0</v>
      </c>
      <c r="W28">
        <v>0</v>
      </c>
      <c r="X28">
        <v>0</v>
      </c>
      <c r="Y28">
        <v>56</v>
      </c>
    </row>
    <row r="29" spans="1:25" x14ac:dyDescent="0.2">
      <c r="A29">
        <v>27</v>
      </c>
      <c r="B29">
        <v>2023</v>
      </c>
      <c r="C29" t="s">
        <v>55</v>
      </c>
      <c r="D29" t="s">
        <v>197</v>
      </c>
      <c r="E29" t="s">
        <v>58</v>
      </c>
      <c r="F29" t="s">
        <v>66</v>
      </c>
      <c r="G29" t="s">
        <v>101</v>
      </c>
      <c r="H29" t="s">
        <v>97</v>
      </c>
      <c r="I29" t="s">
        <v>115</v>
      </c>
      <c r="J29">
        <f t="shared" si="2"/>
        <v>1</v>
      </c>
      <c r="K29">
        <f t="shared" si="2"/>
        <v>0</v>
      </c>
      <c r="L29">
        <f t="shared" si="2"/>
        <v>0</v>
      </c>
      <c r="M29">
        <f t="shared" si="2"/>
        <v>0</v>
      </c>
      <c r="N29">
        <f t="shared" si="2"/>
        <v>0</v>
      </c>
      <c r="O29">
        <f t="shared" si="2"/>
        <v>0</v>
      </c>
      <c r="P29">
        <f t="shared" si="2"/>
        <v>0</v>
      </c>
      <c r="Q29">
        <f t="shared" si="2"/>
        <v>0</v>
      </c>
      <c r="R29">
        <f t="shared" si="2"/>
        <v>0</v>
      </c>
      <c r="S29" t="s">
        <v>147</v>
      </c>
      <c r="T29">
        <v>0</v>
      </c>
      <c r="U29">
        <v>1</v>
      </c>
      <c r="V29">
        <v>1</v>
      </c>
      <c r="W29">
        <v>0</v>
      </c>
      <c r="X29">
        <v>0</v>
      </c>
      <c r="Y29">
        <v>60</v>
      </c>
    </row>
    <row r="30" spans="1:25" x14ac:dyDescent="0.2">
      <c r="A30">
        <v>28</v>
      </c>
      <c r="B30">
        <v>2022</v>
      </c>
      <c r="C30" t="s">
        <v>63</v>
      </c>
      <c r="D30" t="s">
        <v>205</v>
      </c>
      <c r="E30" t="s">
        <v>59</v>
      </c>
      <c r="F30" t="s">
        <v>80</v>
      </c>
      <c r="G30" t="s">
        <v>102</v>
      </c>
      <c r="H30" t="s">
        <v>97</v>
      </c>
      <c r="I30" t="s">
        <v>116</v>
      </c>
      <c r="J30">
        <f t="shared" si="2"/>
        <v>0</v>
      </c>
      <c r="K30">
        <f t="shared" si="2"/>
        <v>0</v>
      </c>
      <c r="L30">
        <f t="shared" si="2"/>
        <v>1</v>
      </c>
      <c r="M30">
        <f t="shared" si="2"/>
        <v>0</v>
      </c>
      <c r="N30">
        <f t="shared" si="2"/>
        <v>0</v>
      </c>
      <c r="O30">
        <f t="shared" si="2"/>
        <v>0</v>
      </c>
      <c r="P30">
        <f t="shared" si="2"/>
        <v>0</v>
      </c>
      <c r="Q30">
        <f t="shared" si="2"/>
        <v>0</v>
      </c>
      <c r="R30">
        <f t="shared" si="2"/>
        <v>0</v>
      </c>
      <c r="S30" t="s">
        <v>148</v>
      </c>
      <c r="T30">
        <v>0</v>
      </c>
      <c r="U30">
        <v>0</v>
      </c>
      <c r="V30">
        <v>1</v>
      </c>
      <c r="W30">
        <v>0</v>
      </c>
      <c r="X30">
        <v>0</v>
      </c>
      <c r="Y30">
        <v>20</v>
      </c>
    </row>
    <row r="31" spans="1:25" x14ac:dyDescent="0.2">
      <c r="A31">
        <v>29</v>
      </c>
      <c r="B31">
        <v>2022</v>
      </c>
      <c r="C31" t="s">
        <v>55</v>
      </c>
      <c r="D31" t="s">
        <v>206</v>
      </c>
      <c r="E31" t="s">
        <v>263</v>
      </c>
      <c r="F31" t="s">
        <v>66</v>
      </c>
      <c r="G31" t="s">
        <v>101</v>
      </c>
      <c r="H31" t="s">
        <v>97</v>
      </c>
      <c r="I31" t="s">
        <v>117</v>
      </c>
      <c r="J31">
        <f t="shared" si="2"/>
        <v>0</v>
      </c>
      <c r="K31">
        <f t="shared" si="2"/>
        <v>0</v>
      </c>
      <c r="L31">
        <f t="shared" si="2"/>
        <v>0</v>
      </c>
      <c r="M31">
        <f t="shared" si="2"/>
        <v>0</v>
      </c>
      <c r="N31">
        <f t="shared" si="2"/>
        <v>1</v>
      </c>
      <c r="O31">
        <f t="shared" si="2"/>
        <v>0</v>
      </c>
      <c r="P31">
        <f t="shared" si="2"/>
        <v>0</v>
      </c>
      <c r="Q31">
        <f t="shared" si="2"/>
        <v>0</v>
      </c>
      <c r="R31">
        <f t="shared" si="2"/>
        <v>0</v>
      </c>
      <c r="S31" t="s">
        <v>149</v>
      </c>
      <c r="T31">
        <v>0</v>
      </c>
      <c r="U31">
        <v>0</v>
      </c>
      <c r="V31">
        <v>1</v>
      </c>
      <c r="W31">
        <v>0</v>
      </c>
      <c r="X31">
        <v>0</v>
      </c>
      <c r="Y31">
        <v>20</v>
      </c>
    </row>
    <row r="32" spans="1:25" x14ac:dyDescent="0.2">
      <c r="A32">
        <v>30</v>
      </c>
      <c r="B32">
        <v>2022</v>
      </c>
      <c r="C32" t="s">
        <v>55</v>
      </c>
      <c r="D32" t="s">
        <v>207</v>
      </c>
      <c r="E32" t="s">
        <v>62</v>
      </c>
      <c r="F32" t="s">
        <v>74</v>
      </c>
      <c r="G32" t="s">
        <v>103</v>
      </c>
      <c r="H32" t="s">
        <v>97</v>
      </c>
      <c r="I32" t="s">
        <v>120</v>
      </c>
      <c r="J32">
        <f t="shared" si="2"/>
        <v>0</v>
      </c>
      <c r="K32">
        <f t="shared" si="2"/>
        <v>0</v>
      </c>
      <c r="L32">
        <f t="shared" si="2"/>
        <v>0</v>
      </c>
      <c r="M32">
        <f t="shared" si="2"/>
        <v>1</v>
      </c>
      <c r="N32">
        <f t="shared" si="2"/>
        <v>0</v>
      </c>
      <c r="O32">
        <f t="shared" si="2"/>
        <v>0</v>
      </c>
      <c r="P32">
        <f t="shared" si="2"/>
        <v>0</v>
      </c>
      <c r="Q32">
        <f t="shared" si="2"/>
        <v>0</v>
      </c>
      <c r="R32">
        <f t="shared" si="2"/>
        <v>0</v>
      </c>
      <c r="S32" t="s">
        <v>140</v>
      </c>
      <c r="T32">
        <v>0</v>
      </c>
      <c r="U32">
        <v>0</v>
      </c>
      <c r="V32">
        <v>1</v>
      </c>
      <c r="W32">
        <v>0</v>
      </c>
      <c r="X32">
        <v>0</v>
      </c>
      <c r="Y32">
        <v>2</v>
      </c>
    </row>
    <row r="33" spans="1:25" x14ac:dyDescent="0.2">
      <c r="A33">
        <v>31</v>
      </c>
      <c r="B33">
        <v>2021</v>
      </c>
      <c r="C33" t="s">
        <v>55</v>
      </c>
      <c r="D33" t="s">
        <v>197</v>
      </c>
      <c r="E33" t="s">
        <v>58</v>
      </c>
      <c r="F33" t="s">
        <v>81</v>
      </c>
      <c r="G33" t="s">
        <v>101</v>
      </c>
      <c r="H33" t="s">
        <v>97</v>
      </c>
      <c r="I33" t="s">
        <v>117</v>
      </c>
      <c r="J33">
        <f t="shared" ref="J33:R42" si="3">IF(TRIM(LOWER($I33))=TRIM(LOWER(J$2)), 1, 0)</f>
        <v>0</v>
      </c>
      <c r="K33">
        <f t="shared" si="3"/>
        <v>0</v>
      </c>
      <c r="L33">
        <f t="shared" si="3"/>
        <v>0</v>
      </c>
      <c r="M33">
        <f t="shared" si="3"/>
        <v>0</v>
      </c>
      <c r="N33">
        <f t="shared" si="3"/>
        <v>1</v>
      </c>
      <c r="O33">
        <f t="shared" si="3"/>
        <v>0</v>
      </c>
      <c r="P33">
        <f t="shared" si="3"/>
        <v>0</v>
      </c>
      <c r="Q33">
        <f t="shared" si="3"/>
        <v>0</v>
      </c>
      <c r="R33">
        <f t="shared" si="3"/>
        <v>0</v>
      </c>
      <c r="S33" t="s">
        <v>136</v>
      </c>
      <c r="T33">
        <v>0</v>
      </c>
      <c r="U33">
        <v>0</v>
      </c>
      <c r="V33">
        <v>1</v>
      </c>
      <c r="W33">
        <v>0</v>
      </c>
      <c r="X33">
        <v>0</v>
      </c>
      <c r="Y33">
        <v>52</v>
      </c>
    </row>
    <row r="34" spans="1:25" x14ac:dyDescent="0.2">
      <c r="A34">
        <v>32</v>
      </c>
      <c r="B34">
        <v>2023</v>
      </c>
      <c r="C34" t="s">
        <v>63</v>
      </c>
      <c r="D34" t="s">
        <v>208</v>
      </c>
      <c r="E34" t="s">
        <v>59</v>
      </c>
      <c r="F34" t="s">
        <v>74</v>
      </c>
      <c r="G34" t="s">
        <v>103</v>
      </c>
      <c r="H34" t="s">
        <v>98</v>
      </c>
      <c r="I34" t="s">
        <v>120</v>
      </c>
      <c r="J34">
        <f t="shared" si="3"/>
        <v>0</v>
      </c>
      <c r="K34">
        <f t="shared" si="3"/>
        <v>0</v>
      </c>
      <c r="L34">
        <f t="shared" si="3"/>
        <v>0</v>
      </c>
      <c r="M34">
        <f t="shared" si="3"/>
        <v>1</v>
      </c>
      <c r="N34">
        <f t="shared" si="3"/>
        <v>0</v>
      </c>
      <c r="O34">
        <f t="shared" si="3"/>
        <v>0</v>
      </c>
      <c r="P34">
        <f t="shared" si="3"/>
        <v>0</v>
      </c>
      <c r="Q34">
        <f t="shared" si="3"/>
        <v>0</v>
      </c>
      <c r="R34">
        <f t="shared" si="3"/>
        <v>0</v>
      </c>
      <c r="S34" t="s">
        <v>150</v>
      </c>
      <c r="T34">
        <v>1</v>
      </c>
      <c r="U34">
        <v>0</v>
      </c>
      <c r="V34">
        <v>0</v>
      </c>
      <c r="W34">
        <v>0</v>
      </c>
      <c r="X34">
        <v>0</v>
      </c>
      <c r="Y34">
        <v>10</v>
      </c>
    </row>
    <row r="35" spans="1:25" x14ac:dyDescent="0.2">
      <c r="A35">
        <v>33</v>
      </c>
      <c r="B35">
        <v>2016</v>
      </c>
      <c r="C35" t="s">
        <v>63</v>
      </c>
      <c r="D35" t="s">
        <v>209</v>
      </c>
      <c r="E35" t="s">
        <v>59</v>
      </c>
      <c r="F35" t="s">
        <v>82</v>
      </c>
      <c r="G35" t="s">
        <v>102</v>
      </c>
      <c r="H35" t="s">
        <v>97</v>
      </c>
      <c r="I35" t="s">
        <v>116</v>
      </c>
      <c r="J35">
        <f t="shared" si="3"/>
        <v>0</v>
      </c>
      <c r="K35">
        <f t="shared" si="3"/>
        <v>0</v>
      </c>
      <c r="L35">
        <f t="shared" si="3"/>
        <v>1</v>
      </c>
      <c r="M35">
        <f t="shared" si="3"/>
        <v>0</v>
      </c>
      <c r="N35">
        <f t="shared" si="3"/>
        <v>0</v>
      </c>
      <c r="O35">
        <f t="shared" si="3"/>
        <v>0</v>
      </c>
      <c r="P35">
        <f t="shared" si="3"/>
        <v>0</v>
      </c>
      <c r="Q35">
        <f t="shared" si="3"/>
        <v>0</v>
      </c>
      <c r="R35">
        <f t="shared" si="3"/>
        <v>0</v>
      </c>
      <c r="S35" t="s">
        <v>151</v>
      </c>
      <c r="T35">
        <v>0</v>
      </c>
      <c r="U35">
        <v>1</v>
      </c>
      <c r="V35">
        <v>0</v>
      </c>
      <c r="W35">
        <v>1</v>
      </c>
      <c r="X35">
        <v>0</v>
      </c>
      <c r="Y35">
        <v>22</v>
      </c>
    </row>
    <row r="36" spans="1:25" x14ac:dyDescent="0.2">
      <c r="A36">
        <v>34</v>
      </c>
      <c r="B36">
        <v>2024</v>
      </c>
      <c r="C36" t="s">
        <v>55</v>
      </c>
      <c r="D36" t="s">
        <v>197</v>
      </c>
      <c r="E36" t="s">
        <v>58</v>
      </c>
      <c r="F36" t="s">
        <v>74</v>
      </c>
      <c r="G36" t="s">
        <v>103</v>
      </c>
      <c r="H36" t="s">
        <v>99</v>
      </c>
      <c r="I36" t="s">
        <v>115</v>
      </c>
      <c r="J36">
        <f t="shared" si="3"/>
        <v>1</v>
      </c>
      <c r="K36">
        <f t="shared" si="3"/>
        <v>0</v>
      </c>
      <c r="L36">
        <f t="shared" si="3"/>
        <v>0</v>
      </c>
      <c r="M36">
        <f t="shared" si="3"/>
        <v>0</v>
      </c>
      <c r="N36">
        <f t="shared" si="3"/>
        <v>0</v>
      </c>
      <c r="O36">
        <f t="shared" si="3"/>
        <v>0</v>
      </c>
      <c r="P36">
        <f t="shared" si="3"/>
        <v>0</v>
      </c>
      <c r="Q36">
        <f t="shared" si="3"/>
        <v>0</v>
      </c>
      <c r="R36">
        <f t="shared" si="3"/>
        <v>0</v>
      </c>
      <c r="S36" t="s">
        <v>152</v>
      </c>
      <c r="T36">
        <v>0</v>
      </c>
      <c r="U36">
        <v>1</v>
      </c>
      <c r="V36">
        <v>0</v>
      </c>
      <c r="W36">
        <v>1</v>
      </c>
      <c r="X36">
        <v>0</v>
      </c>
      <c r="Y36">
        <v>164</v>
      </c>
    </row>
    <row r="37" spans="1:25" x14ac:dyDescent="0.2">
      <c r="A37">
        <v>35</v>
      </c>
      <c r="B37">
        <v>2020</v>
      </c>
      <c r="C37" t="s">
        <v>55</v>
      </c>
      <c r="D37" t="s">
        <v>197</v>
      </c>
      <c r="E37" t="s">
        <v>58</v>
      </c>
      <c r="F37" t="s">
        <v>68</v>
      </c>
      <c r="G37" t="s">
        <v>101</v>
      </c>
      <c r="H37" t="s">
        <v>97</v>
      </c>
      <c r="I37" t="s">
        <v>121</v>
      </c>
      <c r="J37">
        <f t="shared" si="3"/>
        <v>0</v>
      </c>
      <c r="K37">
        <f t="shared" si="3"/>
        <v>1</v>
      </c>
      <c r="L37">
        <f t="shared" si="3"/>
        <v>0</v>
      </c>
      <c r="M37">
        <f t="shared" si="3"/>
        <v>0</v>
      </c>
      <c r="N37">
        <f t="shared" si="3"/>
        <v>0</v>
      </c>
      <c r="O37">
        <f t="shared" si="3"/>
        <v>0</v>
      </c>
      <c r="P37">
        <f t="shared" si="3"/>
        <v>0</v>
      </c>
      <c r="Q37">
        <f t="shared" si="3"/>
        <v>0</v>
      </c>
      <c r="R37">
        <f t="shared" si="3"/>
        <v>0</v>
      </c>
      <c r="S37" t="s">
        <v>130</v>
      </c>
      <c r="T37">
        <v>0</v>
      </c>
      <c r="U37">
        <v>1</v>
      </c>
      <c r="V37">
        <v>0</v>
      </c>
      <c r="W37">
        <v>0</v>
      </c>
      <c r="X37">
        <v>0</v>
      </c>
      <c r="Y37">
        <v>40</v>
      </c>
    </row>
    <row r="38" spans="1:25" x14ac:dyDescent="0.2">
      <c r="A38">
        <v>36</v>
      </c>
      <c r="B38">
        <v>2019</v>
      </c>
      <c r="C38" t="s">
        <v>55</v>
      </c>
      <c r="D38" t="s">
        <v>197</v>
      </c>
      <c r="E38" t="s">
        <v>58</v>
      </c>
      <c r="F38" t="s">
        <v>68</v>
      </c>
      <c r="G38" t="s">
        <v>101</v>
      </c>
      <c r="H38" t="s">
        <v>97</v>
      </c>
      <c r="I38" t="s">
        <v>116</v>
      </c>
      <c r="J38">
        <f t="shared" si="3"/>
        <v>0</v>
      </c>
      <c r="K38">
        <f t="shared" si="3"/>
        <v>0</v>
      </c>
      <c r="L38">
        <f t="shared" si="3"/>
        <v>1</v>
      </c>
      <c r="M38">
        <f t="shared" si="3"/>
        <v>0</v>
      </c>
      <c r="N38">
        <f t="shared" si="3"/>
        <v>0</v>
      </c>
      <c r="O38">
        <f t="shared" si="3"/>
        <v>0</v>
      </c>
      <c r="P38">
        <f t="shared" si="3"/>
        <v>0</v>
      </c>
      <c r="Q38">
        <f t="shared" si="3"/>
        <v>0</v>
      </c>
      <c r="R38">
        <f t="shared" si="3"/>
        <v>0</v>
      </c>
      <c r="S38" t="s">
        <v>130</v>
      </c>
      <c r="T38">
        <v>0</v>
      </c>
      <c r="U38">
        <v>1</v>
      </c>
      <c r="V38">
        <v>0</v>
      </c>
      <c r="W38">
        <v>0</v>
      </c>
      <c r="X38">
        <v>0</v>
      </c>
      <c r="Y38">
        <v>60</v>
      </c>
    </row>
    <row r="39" spans="1:25" x14ac:dyDescent="0.2">
      <c r="A39">
        <v>37</v>
      </c>
      <c r="B39">
        <v>2019</v>
      </c>
      <c r="C39" t="s">
        <v>55</v>
      </c>
      <c r="D39" t="s">
        <v>197</v>
      </c>
      <c r="E39" t="s">
        <v>58</v>
      </c>
      <c r="F39" t="s">
        <v>83</v>
      </c>
      <c r="G39" t="s">
        <v>102</v>
      </c>
      <c r="H39" t="s">
        <v>99</v>
      </c>
      <c r="I39" t="s">
        <v>121</v>
      </c>
      <c r="J39">
        <f t="shared" si="3"/>
        <v>0</v>
      </c>
      <c r="K39">
        <f t="shared" si="3"/>
        <v>1</v>
      </c>
      <c r="L39">
        <f t="shared" si="3"/>
        <v>0</v>
      </c>
      <c r="M39">
        <f t="shared" si="3"/>
        <v>0</v>
      </c>
      <c r="N39">
        <f t="shared" si="3"/>
        <v>0</v>
      </c>
      <c r="O39">
        <f t="shared" si="3"/>
        <v>0</v>
      </c>
      <c r="P39">
        <f t="shared" si="3"/>
        <v>0</v>
      </c>
      <c r="Q39">
        <f t="shared" si="3"/>
        <v>0</v>
      </c>
      <c r="R39">
        <f t="shared" si="3"/>
        <v>0</v>
      </c>
      <c r="S39" t="s">
        <v>153</v>
      </c>
      <c r="T39">
        <v>0</v>
      </c>
      <c r="U39">
        <v>0</v>
      </c>
      <c r="V39">
        <v>1</v>
      </c>
      <c r="W39">
        <v>0</v>
      </c>
      <c r="X39">
        <v>0</v>
      </c>
      <c r="Y39">
        <v>115</v>
      </c>
    </row>
    <row r="40" spans="1:25" x14ac:dyDescent="0.2">
      <c r="A40">
        <v>38</v>
      </c>
      <c r="B40">
        <v>2016</v>
      </c>
      <c r="C40" t="s">
        <v>55</v>
      </c>
      <c r="D40" t="s">
        <v>193</v>
      </c>
      <c r="E40" t="s">
        <v>59</v>
      </c>
      <c r="F40" t="s">
        <v>74</v>
      </c>
      <c r="G40" t="s">
        <v>103</v>
      </c>
      <c r="H40" t="s">
        <v>99</v>
      </c>
      <c r="I40" t="s">
        <v>116</v>
      </c>
      <c r="J40">
        <f t="shared" si="3"/>
        <v>0</v>
      </c>
      <c r="K40">
        <f t="shared" si="3"/>
        <v>0</v>
      </c>
      <c r="L40">
        <f t="shared" si="3"/>
        <v>1</v>
      </c>
      <c r="M40">
        <f t="shared" si="3"/>
        <v>0</v>
      </c>
      <c r="N40">
        <f t="shared" si="3"/>
        <v>0</v>
      </c>
      <c r="O40">
        <f t="shared" si="3"/>
        <v>0</v>
      </c>
      <c r="P40">
        <f t="shared" si="3"/>
        <v>0</v>
      </c>
      <c r="Q40">
        <f t="shared" si="3"/>
        <v>0</v>
      </c>
      <c r="R40">
        <f t="shared" si="3"/>
        <v>0</v>
      </c>
      <c r="S40" t="s">
        <v>146</v>
      </c>
      <c r="T40">
        <v>0</v>
      </c>
      <c r="U40">
        <v>1</v>
      </c>
      <c r="V40">
        <v>0</v>
      </c>
      <c r="W40">
        <v>0</v>
      </c>
      <c r="X40">
        <v>0</v>
      </c>
      <c r="Y40">
        <v>22</v>
      </c>
    </row>
    <row r="41" spans="1:25" x14ac:dyDescent="0.2">
      <c r="A41">
        <v>39</v>
      </c>
      <c r="B41">
        <v>2019</v>
      </c>
      <c r="C41" t="s">
        <v>55</v>
      </c>
      <c r="D41" t="s">
        <v>197</v>
      </c>
      <c r="E41" t="s">
        <v>58</v>
      </c>
      <c r="F41" t="s">
        <v>66</v>
      </c>
      <c r="G41" t="s">
        <v>101</v>
      </c>
      <c r="H41" t="s">
        <v>97</v>
      </c>
      <c r="I41" t="s">
        <v>121</v>
      </c>
      <c r="J41">
        <f t="shared" si="3"/>
        <v>0</v>
      </c>
      <c r="K41">
        <f t="shared" si="3"/>
        <v>1</v>
      </c>
      <c r="L41">
        <f t="shared" si="3"/>
        <v>0</v>
      </c>
      <c r="M41">
        <f t="shared" si="3"/>
        <v>0</v>
      </c>
      <c r="N41">
        <f t="shared" si="3"/>
        <v>0</v>
      </c>
      <c r="O41">
        <f t="shared" si="3"/>
        <v>0</v>
      </c>
      <c r="P41">
        <f t="shared" si="3"/>
        <v>0</v>
      </c>
      <c r="Q41">
        <f t="shared" si="3"/>
        <v>0</v>
      </c>
      <c r="R41">
        <f t="shared" si="3"/>
        <v>0</v>
      </c>
      <c r="S41" t="s">
        <v>130</v>
      </c>
      <c r="T41">
        <v>0</v>
      </c>
      <c r="U41">
        <v>1</v>
      </c>
      <c r="V41">
        <v>0</v>
      </c>
      <c r="W41">
        <v>0</v>
      </c>
      <c r="X41">
        <v>0</v>
      </c>
      <c r="Y41">
        <v>34</v>
      </c>
    </row>
    <row r="42" spans="1:25" x14ac:dyDescent="0.2">
      <c r="A42">
        <v>40</v>
      </c>
      <c r="B42">
        <v>2019</v>
      </c>
      <c r="C42" t="s">
        <v>55</v>
      </c>
      <c r="D42" t="s">
        <v>193</v>
      </c>
      <c r="E42" t="s">
        <v>59</v>
      </c>
      <c r="F42" t="s">
        <v>68</v>
      </c>
      <c r="G42" t="s">
        <v>101</v>
      </c>
      <c r="H42" t="s">
        <v>97</v>
      </c>
      <c r="I42" t="s">
        <v>115</v>
      </c>
      <c r="J42">
        <f t="shared" si="3"/>
        <v>1</v>
      </c>
      <c r="K42">
        <f t="shared" si="3"/>
        <v>0</v>
      </c>
      <c r="L42">
        <f t="shared" si="3"/>
        <v>0</v>
      </c>
      <c r="M42">
        <f t="shared" si="3"/>
        <v>0</v>
      </c>
      <c r="N42">
        <f t="shared" si="3"/>
        <v>0</v>
      </c>
      <c r="O42">
        <f t="shared" si="3"/>
        <v>0</v>
      </c>
      <c r="P42">
        <f t="shared" si="3"/>
        <v>0</v>
      </c>
      <c r="Q42">
        <f t="shared" si="3"/>
        <v>0</v>
      </c>
      <c r="R42">
        <f t="shared" si="3"/>
        <v>0</v>
      </c>
      <c r="S42" t="s">
        <v>130</v>
      </c>
      <c r="T42">
        <v>0</v>
      </c>
      <c r="U42">
        <v>1</v>
      </c>
      <c r="V42">
        <v>0</v>
      </c>
      <c r="W42">
        <v>0</v>
      </c>
      <c r="X42">
        <v>0</v>
      </c>
      <c r="Y42">
        <v>21</v>
      </c>
    </row>
    <row r="43" spans="1:25" x14ac:dyDescent="0.2">
      <c r="A43">
        <v>41</v>
      </c>
      <c r="B43">
        <v>2020</v>
      </c>
      <c r="C43" t="s">
        <v>55</v>
      </c>
      <c r="D43" t="s">
        <v>197</v>
      </c>
      <c r="E43" t="s">
        <v>58</v>
      </c>
      <c r="F43" t="s">
        <v>73</v>
      </c>
      <c r="G43" t="s">
        <v>102</v>
      </c>
      <c r="H43" t="s">
        <v>97</v>
      </c>
      <c r="I43" t="s">
        <v>115</v>
      </c>
      <c r="J43">
        <f t="shared" ref="J43:R52" si="4">IF(TRIM(LOWER($I43))=TRIM(LOWER(J$2)), 1, 0)</f>
        <v>1</v>
      </c>
      <c r="K43">
        <f t="shared" si="4"/>
        <v>0</v>
      </c>
      <c r="L43">
        <f t="shared" si="4"/>
        <v>0</v>
      </c>
      <c r="M43">
        <f t="shared" si="4"/>
        <v>0</v>
      </c>
      <c r="N43">
        <f t="shared" si="4"/>
        <v>0</v>
      </c>
      <c r="O43">
        <f t="shared" si="4"/>
        <v>0</v>
      </c>
      <c r="P43">
        <f t="shared" si="4"/>
        <v>0</v>
      </c>
      <c r="Q43">
        <f t="shared" si="4"/>
        <v>0</v>
      </c>
      <c r="R43">
        <f t="shared" si="4"/>
        <v>0</v>
      </c>
      <c r="S43" t="s">
        <v>130</v>
      </c>
      <c r="T43">
        <v>0</v>
      </c>
      <c r="U43">
        <v>1</v>
      </c>
      <c r="V43">
        <v>0</v>
      </c>
      <c r="W43">
        <v>0</v>
      </c>
      <c r="X43">
        <v>0</v>
      </c>
      <c r="Y43">
        <v>49</v>
      </c>
    </row>
    <row r="44" spans="1:25" x14ac:dyDescent="0.2">
      <c r="A44">
        <v>42</v>
      </c>
      <c r="B44">
        <v>2022</v>
      </c>
      <c r="C44" t="s">
        <v>55</v>
      </c>
      <c r="D44" t="s">
        <v>210</v>
      </c>
      <c r="E44" t="s">
        <v>59</v>
      </c>
      <c r="F44" t="s">
        <v>76</v>
      </c>
      <c r="G44" t="s">
        <v>103</v>
      </c>
      <c r="H44" t="s">
        <v>97</v>
      </c>
      <c r="I44" t="s">
        <v>115</v>
      </c>
      <c r="J44">
        <f t="shared" si="4"/>
        <v>1</v>
      </c>
      <c r="K44">
        <f t="shared" si="4"/>
        <v>0</v>
      </c>
      <c r="L44">
        <f t="shared" si="4"/>
        <v>0</v>
      </c>
      <c r="M44">
        <f t="shared" si="4"/>
        <v>0</v>
      </c>
      <c r="N44">
        <f t="shared" si="4"/>
        <v>0</v>
      </c>
      <c r="O44">
        <f t="shared" si="4"/>
        <v>0</v>
      </c>
      <c r="P44">
        <f t="shared" si="4"/>
        <v>0</v>
      </c>
      <c r="Q44">
        <f t="shared" si="4"/>
        <v>0</v>
      </c>
      <c r="R44">
        <f t="shared" si="4"/>
        <v>0</v>
      </c>
      <c r="S44" t="s">
        <v>150</v>
      </c>
      <c r="T44">
        <v>1</v>
      </c>
      <c r="U44">
        <v>0</v>
      </c>
      <c r="V44">
        <v>0</v>
      </c>
      <c r="W44">
        <v>0</v>
      </c>
      <c r="X44">
        <v>0</v>
      </c>
      <c r="Y44">
        <v>45</v>
      </c>
    </row>
    <row r="45" spans="1:25" x14ac:dyDescent="0.2">
      <c r="A45">
        <v>43</v>
      </c>
      <c r="B45">
        <v>2023</v>
      </c>
      <c r="C45" t="s">
        <v>63</v>
      </c>
      <c r="D45" t="s">
        <v>211</v>
      </c>
      <c r="E45" t="s">
        <v>59</v>
      </c>
      <c r="F45" t="s">
        <v>71</v>
      </c>
      <c r="G45" t="s">
        <v>102</v>
      </c>
      <c r="H45" t="s">
        <v>97</v>
      </c>
      <c r="I45" t="s">
        <v>115</v>
      </c>
      <c r="J45">
        <f t="shared" si="4"/>
        <v>1</v>
      </c>
      <c r="K45">
        <f t="shared" si="4"/>
        <v>0</v>
      </c>
      <c r="L45">
        <f t="shared" si="4"/>
        <v>0</v>
      </c>
      <c r="M45">
        <f t="shared" si="4"/>
        <v>0</v>
      </c>
      <c r="N45">
        <f t="shared" si="4"/>
        <v>0</v>
      </c>
      <c r="O45">
        <f t="shared" si="4"/>
        <v>0</v>
      </c>
      <c r="P45">
        <f t="shared" si="4"/>
        <v>0</v>
      </c>
      <c r="Q45">
        <f t="shared" si="4"/>
        <v>0</v>
      </c>
      <c r="R45">
        <f t="shared" si="4"/>
        <v>0</v>
      </c>
      <c r="S45" t="s">
        <v>130</v>
      </c>
      <c r="T45">
        <v>0</v>
      </c>
      <c r="U45">
        <v>1</v>
      </c>
      <c r="V45">
        <v>0</v>
      </c>
      <c r="W45">
        <v>0</v>
      </c>
      <c r="X45">
        <v>0</v>
      </c>
      <c r="Y45">
        <v>21</v>
      </c>
    </row>
    <row r="46" spans="1:25" x14ac:dyDescent="0.2">
      <c r="A46">
        <v>44</v>
      </c>
      <c r="B46">
        <v>2025</v>
      </c>
      <c r="C46" t="s">
        <v>55</v>
      </c>
      <c r="D46" t="s">
        <v>212</v>
      </c>
      <c r="E46" t="s">
        <v>62</v>
      </c>
      <c r="F46" t="s">
        <v>84</v>
      </c>
      <c r="G46" t="s">
        <v>101</v>
      </c>
      <c r="H46" t="s">
        <v>96</v>
      </c>
      <c r="I46" t="s">
        <v>115</v>
      </c>
      <c r="J46">
        <f t="shared" si="4"/>
        <v>1</v>
      </c>
      <c r="K46">
        <f t="shared" si="4"/>
        <v>0</v>
      </c>
      <c r="L46">
        <f t="shared" si="4"/>
        <v>0</v>
      </c>
      <c r="M46">
        <f t="shared" si="4"/>
        <v>0</v>
      </c>
      <c r="N46">
        <f t="shared" si="4"/>
        <v>0</v>
      </c>
      <c r="O46">
        <f t="shared" si="4"/>
        <v>0</v>
      </c>
      <c r="P46">
        <f t="shared" si="4"/>
        <v>0</v>
      </c>
      <c r="Q46">
        <f t="shared" si="4"/>
        <v>0</v>
      </c>
      <c r="R46">
        <f t="shared" si="4"/>
        <v>0</v>
      </c>
      <c r="S46" t="s">
        <v>130</v>
      </c>
      <c r="T46">
        <v>0</v>
      </c>
      <c r="U46">
        <v>1</v>
      </c>
      <c r="V46">
        <v>0</v>
      </c>
      <c r="W46">
        <v>0</v>
      </c>
      <c r="X46">
        <v>0</v>
      </c>
      <c r="Y46">
        <v>32</v>
      </c>
    </row>
    <row r="47" spans="1:25" x14ac:dyDescent="0.2">
      <c r="A47">
        <v>45</v>
      </c>
      <c r="B47">
        <v>2017</v>
      </c>
      <c r="C47" t="s">
        <v>55</v>
      </c>
      <c r="D47" t="s">
        <v>213</v>
      </c>
      <c r="E47" t="s">
        <v>62</v>
      </c>
      <c r="F47" t="s">
        <v>74</v>
      </c>
      <c r="G47" t="s">
        <v>103</v>
      </c>
      <c r="H47" t="s">
        <v>97</v>
      </c>
      <c r="I47" t="s">
        <v>115</v>
      </c>
      <c r="J47">
        <f t="shared" si="4"/>
        <v>1</v>
      </c>
      <c r="K47">
        <f t="shared" si="4"/>
        <v>0</v>
      </c>
      <c r="L47">
        <f t="shared" si="4"/>
        <v>0</v>
      </c>
      <c r="M47">
        <f t="shared" si="4"/>
        <v>0</v>
      </c>
      <c r="N47">
        <f t="shared" si="4"/>
        <v>0</v>
      </c>
      <c r="O47">
        <f t="shared" si="4"/>
        <v>0</v>
      </c>
      <c r="P47">
        <f t="shared" si="4"/>
        <v>0</v>
      </c>
      <c r="Q47">
        <f t="shared" si="4"/>
        <v>0</v>
      </c>
      <c r="R47">
        <f t="shared" si="4"/>
        <v>0</v>
      </c>
      <c r="S47" t="s">
        <v>154</v>
      </c>
      <c r="T47">
        <v>0</v>
      </c>
      <c r="U47">
        <v>1</v>
      </c>
      <c r="V47">
        <v>1</v>
      </c>
      <c r="W47">
        <v>1</v>
      </c>
      <c r="X47">
        <v>0</v>
      </c>
      <c r="Y47">
        <v>88</v>
      </c>
    </row>
    <row r="48" spans="1:25" x14ac:dyDescent="0.2">
      <c r="A48">
        <v>46</v>
      </c>
      <c r="B48">
        <v>2020</v>
      </c>
      <c r="C48" t="s">
        <v>55</v>
      </c>
      <c r="D48" t="s">
        <v>214</v>
      </c>
      <c r="E48" t="s">
        <v>59</v>
      </c>
      <c r="F48" t="s">
        <v>85</v>
      </c>
      <c r="G48" t="s">
        <v>102</v>
      </c>
      <c r="H48" t="s">
        <v>99</v>
      </c>
      <c r="I48" t="s">
        <v>116</v>
      </c>
      <c r="J48">
        <f t="shared" si="4"/>
        <v>0</v>
      </c>
      <c r="K48">
        <f t="shared" si="4"/>
        <v>0</v>
      </c>
      <c r="L48">
        <f t="shared" si="4"/>
        <v>1</v>
      </c>
      <c r="M48">
        <f t="shared" si="4"/>
        <v>0</v>
      </c>
      <c r="N48">
        <f t="shared" si="4"/>
        <v>0</v>
      </c>
      <c r="O48">
        <f t="shared" si="4"/>
        <v>0</v>
      </c>
      <c r="P48">
        <f t="shared" si="4"/>
        <v>0</v>
      </c>
      <c r="Q48">
        <f t="shared" si="4"/>
        <v>0</v>
      </c>
      <c r="R48">
        <f t="shared" si="4"/>
        <v>0</v>
      </c>
      <c r="S48" t="s">
        <v>140</v>
      </c>
      <c r="T48">
        <v>0</v>
      </c>
      <c r="U48">
        <v>0</v>
      </c>
      <c r="V48">
        <v>1</v>
      </c>
      <c r="W48">
        <v>0</v>
      </c>
      <c r="X48">
        <v>0</v>
      </c>
      <c r="Y48">
        <v>26</v>
      </c>
    </row>
    <row r="49" spans="1:25" x14ac:dyDescent="0.2">
      <c r="A49">
        <v>47</v>
      </c>
      <c r="B49">
        <v>2021</v>
      </c>
      <c r="C49" t="s">
        <v>63</v>
      </c>
      <c r="D49" t="s">
        <v>215</v>
      </c>
      <c r="E49" t="s">
        <v>59</v>
      </c>
      <c r="F49" t="s">
        <v>86</v>
      </c>
      <c r="G49" t="s">
        <v>101</v>
      </c>
      <c r="H49" t="s">
        <v>97</v>
      </c>
      <c r="I49" t="s">
        <v>123</v>
      </c>
      <c r="J49">
        <f t="shared" si="4"/>
        <v>1</v>
      </c>
      <c r="K49">
        <f t="shared" si="4"/>
        <v>0</v>
      </c>
      <c r="L49">
        <f t="shared" si="4"/>
        <v>0</v>
      </c>
      <c r="M49">
        <f t="shared" si="4"/>
        <v>0</v>
      </c>
      <c r="N49">
        <f t="shared" si="4"/>
        <v>0</v>
      </c>
      <c r="O49">
        <f t="shared" si="4"/>
        <v>0</v>
      </c>
      <c r="P49">
        <f t="shared" si="4"/>
        <v>0</v>
      </c>
      <c r="Q49">
        <f t="shared" si="4"/>
        <v>0</v>
      </c>
      <c r="R49">
        <f t="shared" si="4"/>
        <v>0</v>
      </c>
      <c r="S49" t="s">
        <v>145</v>
      </c>
      <c r="T49">
        <v>0</v>
      </c>
      <c r="U49">
        <v>1</v>
      </c>
      <c r="V49">
        <v>1</v>
      </c>
      <c r="W49">
        <v>0</v>
      </c>
      <c r="X49">
        <v>0</v>
      </c>
      <c r="Y49">
        <v>7</v>
      </c>
    </row>
    <row r="50" spans="1:25" x14ac:dyDescent="0.2">
      <c r="A50">
        <v>48</v>
      </c>
      <c r="B50">
        <v>2019</v>
      </c>
      <c r="C50" t="s">
        <v>63</v>
      </c>
      <c r="D50" t="s">
        <v>192</v>
      </c>
      <c r="E50" t="s">
        <v>263</v>
      </c>
      <c r="F50" t="s">
        <v>71</v>
      </c>
      <c r="G50" t="s">
        <v>102</v>
      </c>
      <c r="H50" t="s">
        <v>98</v>
      </c>
      <c r="I50" t="s">
        <v>121</v>
      </c>
      <c r="J50">
        <f t="shared" si="4"/>
        <v>0</v>
      </c>
      <c r="K50">
        <f t="shared" si="4"/>
        <v>1</v>
      </c>
      <c r="L50">
        <f t="shared" si="4"/>
        <v>0</v>
      </c>
      <c r="M50">
        <f t="shared" si="4"/>
        <v>0</v>
      </c>
      <c r="N50">
        <f t="shared" si="4"/>
        <v>0</v>
      </c>
      <c r="O50">
        <f t="shared" si="4"/>
        <v>0</v>
      </c>
      <c r="P50">
        <f t="shared" si="4"/>
        <v>0</v>
      </c>
      <c r="Q50">
        <f t="shared" si="4"/>
        <v>0</v>
      </c>
      <c r="R50">
        <f t="shared" si="4"/>
        <v>0</v>
      </c>
      <c r="S50" t="s">
        <v>155</v>
      </c>
      <c r="T50">
        <v>0</v>
      </c>
      <c r="U50">
        <v>1</v>
      </c>
      <c r="V50">
        <v>1</v>
      </c>
      <c r="W50">
        <v>0</v>
      </c>
      <c r="X50">
        <v>0</v>
      </c>
      <c r="Y50">
        <v>18</v>
      </c>
    </row>
    <row r="51" spans="1:25" x14ac:dyDescent="0.2">
      <c r="A51">
        <v>49</v>
      </c>
      <c r="B51">
        <v>2018</v>
      </c>
      <c r="C51" t="s">
        <v>55</v>
      </c>
      <c r="D51" t="s">
        <v>216</v>
      </c>
      <c r="E51" t="s">
        <v>59</v>
      </c>
      <c r="F51" t="s">
        <v>71</v>
      </c>
      <c r="G51" t="s">
        <v>102</v>
      </c>
      <c r="H51" t="s">
        <v>97</v>
      </c>
      <c r="I51" t="s">
        <v>115</v>
      </c>
      <c r="J51">
        <f t="shared" si="4"/>
        <v>1</v>
      </c>
      <c r="K51">
        <f t="shared" si="4"/>
        <v>0</v>
      </c>
      <c r="L51">
        <f t="shared" si="4"/>
        <v>0</v>
      </c>
      <c r="M51">
        <f t="shared" si="4"/>
        <v>0</v>
      </c>
      <c r="N51">
        <f t="shared" si="4"/>
        <v>0</v>
      </c>
      <c r="O51">
        <f t="shared" si="4"/>
        <v>0</v>
      </c>
      <c r="P51">
        <f t="shared" si="4"/>
        <v>0</v>
      </c>
      <c r="Q51">
        <f t="shared" si="4"/>
        <v>0</v>
      </c>
      <c r="R51">
        <f t="shared" si="4"/>
        <v>0</v>
      </c>
      <c r="S51" t="s">
        <v>156</v>
      </c>
      <c r="T51">
        <v>0</v>
      </c>
      <c r="U51">
        <v>0</v>
      </c>
      <c r="V51">
        <v>1</v>
      </c>
      <c r="W51">
        <v>0</v>
      </c>
      <c r="X51">
        <v>0</v>
      </c>
      <c r="Y51">
        <v>10</v>
      </c>
    </row>
    <row r="52" spans="1:25" x14ac:dyDescent="0.2">
      <c r="A52">
        <v>50</v>
      </c>
      <c r="B52">
        <v>2018</v>
      </c>
      <c r="C52" t="s">
        <v>63</v>
      </c>
      <c r="D52" t="s">
        <v>217</v>
      </c>
      <c r="E52" t="s">
        <v>59</v>
      </c>
      <c r="F52" t="s">
        <v>65</v>
      </c>
      <c r="G52" t="s">
        <v>100</v>
      </c>
      <c r="H52" t="s">
        <v>97</v>
      </c>
      <c r="I52" t="s">
        <v>120</v>
      </c>
      <c r="J52">
        <f t="shared" si="4"/>
        <v>0</v>
      </c>
      <c r="K52">
        <f t="shared" si="4"/>
        <v>0</v>
      </c>
      <c r="L52">
        <f t="shared" si="4"/>
        <v>0</v>
      </c>
      <c r="M52">
        <f t="shared" si="4"/>
        <v>1</v>
      </c>
      <c r="N52">
        <f t="shared" si="4"/>
        <v>0</v>
      </c>
      <c r="O52">
        <f t="shared" si="4"/>
        <v>0</v>
      </c>
      <c r="P52">
        <f t="shared" si="4"/>
        <v>0</v>
      </c>
      <c r="Q52">
        <f t="shared" si="4"/>
        <v>0</v>
      </c>
      <c r="R52">
        <f t="shared" si="4"/>
        <v>0</v>
      </c>
      <c r="S52" t="s">
        <v>157</v>
      </c>
      <c r="T52">
        <v>0</v>
      </c>
      <c r="U52">
        <v>0</v>
      </c>
      <c r="V52">
        <v>1</v>
      </c>
      <c r="W52">
        <v>0</v>
      </c>
      <c r="X52">
        <v>1</v>
      </c>
      <c r="Y52">
        <v>29</v>
      </c>
    </row>
    <row r="53" spans="1:25" x14ac:dyDescent="0.2">
      <c r="A53">
        <v>51</v>
      </c>
      <c r="B53">
        <v>2021</v>
      </c>
      <c r="C53" t="s">
        <v>55</v>
      </c>
      <c r="D53" t="s">
        <v>218</v>
      </c>
      <c r="E53" t="s">
        <v>59</v>
      </c>
      <c r="F53" t="s">
        <v>68</v>
      </c>
      <c r="G53" t="s">
        <v>101</v>
      </c>
      <c r="H53" t="s">
        <v>97</v>
      </c>
      <c r="I53" t="s">
        <v>115</v>
      </c>
      <c r="J53">
        <f t="shared" ref="J53:R62" si="5">IF(TRIM(LOWER($I53))=TRIM(LOWER(J$2)), 1, 0)</f>
        <v>1</v>
      </c>
      <c r="K53">
        <f t="shared" si="5"/>
        <v>0</v>
      </c>
      <c r="L53">
        <f t="shared" si="5"/>
        <v>0</v>
      </c>
      <c r="M53">
        <f t="shared" si="5"/>
        <v>0</v>
      </c>
      <c r="N53">
        <f t="shared" si="5"/>
        <v>0</v>
      </c>
      <c r="O53">
        <f t="shared" si="5"/>
        <v>0</v>
      </c>
      <c r="P53">
        <f t="shared" si="5"/>
        <v>0</v>
      </c>
      <c r="Q53">
        <f t="shared" si="5"/>
        <v>0</v>
      </c>
      <c r="R53">
        <f t="shared" si="5"/>
        <v>0</v>
      </c>
      <c r="S53" t="s">
        <v>158</v>
      </c>
      <c r="T53">
        <v>0</v>
      </c>
      <c r="U53">
        <v>1</v>
      </c>
      <c r="V53">
        <v>0</v>
      </c>
      <c r="W53">
        <v>1</v>
      </c>
      <c r="X53">
        <v>0</v>
      </c>
      <c r="Y53">
        <v>56</v>
      </c>
    </row>
    <row r="54" spans="1:25" ht="17" x14ac:dyDescent="0.2">
      <c r="A54">
        <v>52</v>
      </c>
      <c r="B54">
        <v>2016</v>
      </c>
      <c r="C54" t="s">
        <v>55</v>
      </c>
      <c r="D54" t="s">
        <v>219</v>
      </c>
      <c r="E54" t="s">
        <v>59</v>
      </c>
      <c r="F54" t="s">
        <v>74</v>
      </c>
      <c r="G54" t="s">
        <v>103</v>
      </c>
      <c r="H54" s="12" t="s">
        <v>98</v>
      </c>
      <c r="I54" s="12" t="s">
        <v>116</v>
      </c>
      <c r="J54">
        <f t="shared" si="5"/>
        <v>0</v>
      </c>
      <c r="K54">
        <f t="shared" si="5"/>
        <v>0</v>
      </c>
      <c r="L54">
        <f t="shared" si="5"/>
        <v>1</v>
      </c>
      <c r="M54">
        <f t="shared" si="5"/>
        <v>0</v>
      </c>
      <c r="N54">
        <f t="shared" si="5"/>
        <v>0</v>
      </c>
      <c r="O54">
        <f t="shared" si="5"/>
        <v>0</v>
      </c>
      <c r="P54">
        <f t="shared" si="5"/>
        <v>0</v>
      </c>
      <c r="Q54">
        <f t="shared" si="5"/>
        <v>0</v>
      </c>
      <c r="R54">
        <f t="shared" si="5"/>
        <v>0</v>
      </c>
      <c r="S54" t="s">
        <v>159</v>
      </c>
      <c r="T54">
        <v>0</v>
      </c>
      <c r="U54">
        <v>1</v>
      </c>
      <c r="V54">
        <v>0</v>
      </c>
      <c r="W54">
        <v>1</v>
      </c>
      <c r="X54">
        <v>0</v>
      </c>
      <c r="Y54">
        <v>30</v>
      </c>
    </row>
    <row r="55" spans="1:25" x14ac:dyDescent="0.2">
      <c r="A55">
        <v>53</v>
      </c>
      <c r="B55">
        <v>2016</v>
      </c>
      <c r="C55" t="s">
        <v>63</v>
      </c>
      <c r="D55" t="s">
        <v>220</v>
      </c>
      <c r="E55" t="s">
        <v>59</v>
      </c>
      <c r="F55" t="s">
        <v>65</v>
      </c>
      <c r="G55" t="s">
        <v>100</v>
      </c>
      <c r="H55" t="s">
        <v>113</v>
      </c>
      <c r="I55" t="s">
        <v>120</v>
      </c>
      <c r="J55">
        <f t="shared" si="5"/>
        <v>0</v>
      </c>
      <c r="K55">
        <f t="shared" si="5"/>
        <v>0</v>
      </c>
      <c r="L55">
        <f t="shared" si="5"/>
        <v>0</v>
      </c>
      <c r="M55">
        <f t="shared" si="5"/>
        <v>1</v>
      </c>
      <c r="N55">
        <f t="shared" si="5"/>
        <v>0</v>
      </c>
      <c r="O55">
        <f t="shared" si="5"/>
        <v>0</v>
      </c>
      <c r="P55">
        <f t="shared" si="5"/>
        <v>0</v>
      </c>
      <c r="Q55">
        <f t="shared" si="5"/>
        <v>0</v>
      </c>
      <c r="R55">
        <f t="shared" si="5"/>
        <v>0</v>
      </c>
      <c r="S55" t="s">
        <v>160</v>
      </c>
      <c r="T55">
        <v>0</v>
      </c>
      <c r="U55">
        <v>0</v>
      </c>
      <c r="V55">
        <v>1</v>
      </c>
      <c r="W55">
        <v>0</v>
      </c>
      <c r="X55">
        <v>0</v>
      </c>
      <c r="Y55">
        <v>5</v>
      </c>
    </row>
    <row r="56" spans="1:25" x14ac:dyDescent="0.2">
      <c r="A56">
        <v>54</v>
      </c>
      <c r="B56">
        <v>2015</v>
      </c>
      <c r="C56" t="s">
        <v>63</v>
      </c>
      <c r="D56" t="s">
        <v>221</v>
      </c>
      <c r="E56" t="s">
        <v>62</v>
      </c>
      <c r="F56" t="s">
        <v>87</v>
      </c>
      <c r="G56" t="s">
        <v>102</v>
      </c>
      <c r="H56" t="s">
        <v>98</v>
      </c>
      <c r="I56" t="s">
        <v>117</v>
      </c>
      <c r="J56">
        <f t="shared" si="5"/>
        <v>0</v>
      </c>
      <c r="K56">
        <f t="shared" si="5"/>
        <v>0</v>
      </c>
      <c r="L56">
        <f t="shared" si="5"/>
        <v>0</v>
      </c>
      <c r="M56">
        <f t="shared" si="5"/>
        <v>0</v>
      </c>
      <c r="N56">
        <f t="shared" si="5"/>
        <v>1</v>
      </c>
      <c r="O56">
        <f t="shared" si="5"/>
        <v>0</v>
      </c>
      <c r="P56">
        <f t="shared" si="5"/>
        <v>0</v>
      </c>
      <c r="Q56">
        <f t="shared" si="5"/>
        <v>0</v>
      </c>
      <c r="R56">
        <f t="shared" si="5"/>
        <v>0</v>
      </c>
      <c r="S56" t="s">
        <v>161</v>
      </c>
      <c r="T56">
        <v>0</v>
      </c>
      <c r="U56">
        <v>0</v>
      </c>
      <c r="V56">
        <v>1</v>
      </c>
      <c r="W56">
        <v>0</v>
      </c>
      <c r="X56">
        <v>0</v>
      </c>
      <c r="Y56">
        <v>6</v>
      </c>
    </row>
    <row r="57" spans="1:25" x14ac:dyDescent="0.2">
      <c r="A57">
        <v>55</v>
      </c>
      <c r="B57">
        <v>2023</v>
      </c>
      <c r="C57" t="s">
        <v>55</v>
      </c>
      <c r="D57" t="s">
        <v>222</v>
      </c>
      <c r="E57" t="s">
        <v>59</v>
      </c>
      <c r="F57" t="s">
        <v>72</v>
      </c>
      <c r="G57" t="s">
        <v>102</v>
      </c>
      <c r="H57" t="s">
        <v>96</v>
      </c>
      <c r="I57" t="s">
        <v>121</v>
      </c>
      <c r="J57">
        <f t="shared" si="5"/>
        <v>0</v>
      </c>
      <c r="K57">
        <f t="shared" si="5"/>
        <v>1</v>
      </c>
      <c r="L57">
        <f t="shared" si="5"/>
        <v>0</v>
      </c>
      <c r="M57">
        <f t="shared" si="5"/>
        <v>0</v>
      </c>
      <c r="N57">
        <f t="shared" si="5"/>
        <v>0</v>
      </c>
      <c r="O57">
        <f t="shared" si="5"/>
        <v>0</v>
      </c>
      <c r="P57">
        <f t="shared" si="5"/>
        <v>0</v>
      </c>
      <c r="Q57">
        <f t="shared" si="5"/>
        <v>0</v>
      </c>
      <c r="R57">
        <f t="shared" si="5"/>
        <v>0</v>
      </c>
      <c r="S57" t="s">
        <v>162</v>
      </c>
      <c r="T57">
        <v>0</v>
      </c>
      <c r="U57">
        <v>1</v>
      </c>
      <c r="V57">
        <v>1</v>
      </c>
      <c r="W57">
        <v>0</v>
      </c>
      <c r="X57">
        <v>0</v>
      </c>
      <c r="Y57">
        <v>19</v>
      </c>
    </row>
    <row r="58" spans="1:25" x14ac:dyDescent="0.2">
      <c r="A58">
        <v>56</v>
      </c>
      <c r="B58">
        <v>2021</v>
      </c>
      <c r="C58" t="s">
        <v>63</v>
      </c>
      <c r="D58" t="s">
        <v>223</v>
      </c>
      <c r="E58" t="s">
        <v>59</v>
      </c>
      <c r="F58" t="s">
        <v>87</v>
      </c>
      <c r="G58" t="s">
        <v>102</v>
      </c>
      <c r="H58" t="s">
        <v>96</v>
      </c>
      <c r="I58" t="s">
        <v>115</v>
      </c>
      <c r="J58">
        <f t="shared" si="5"/>
        <v>1</v>
      </c>
      <c r="K58">
        <f t="shared" si="5"/>
        <v>0</v>
      </c>
      <c r="L58">
        <f t="shared" si="5"/>
        <v>0</v>
      </c>
      <c r="M58">
        <f t="shared" si="5"/>
        <v>0</v>
      </c>
      <c r="N58">
        <f t="shared" si="5"/>
        <v>0</v>
      </c>
      <c r="O58">
        <f t="shared" si="5"/>
        <v>0</v>
      </c>
      <c r="P58">
        <f t="shared" si="5"/>
        <v>0</v>
      </c>
      <c r="Q58">
        <f t="shared" si="5"/>
        <v>0</v>
      </c>
      <c r="R58">
        <f t="shared" si="5"/>
        <v>0</v>
      </c>
      <c r="S58" t="s">
        <v>163</v>
      </c>
      <c r="T58">
        <v>0</v>
      </c>
      <c r="U58">
        <v>0</v>
      </c>
      <c r="V58">
        <v>1</v>
      </c>
      <c r="W58">
        <v>0</v>
      </c>
      <c r="X58">
        <v>1</v>
      </c>
      <c r="Y58">
        <v>61</v>
      </c>
    </row>
    <row r="59" spans="1:25" x14ac:dyDescent="0.2">
      <c r="A59">
        <v>57</v>
      </c>
      <c r="B59">
        <v>2020</v>
      </c>
      <c r="C59" t="s">
        <v>55</v>
      </c>
      <c r="D59" t="s">
        <v>224</v>
      </c>
      <c r="E59" t="s">
        <v>59</v>
      </c>
      <c r="F59" t="s">
        <v>68</v>
      </c>
      <c r="G59" t="s">
        <v>101</v>
      </c>
      <c r="H59" t="s">
        <v>99</v>
      </c>
      <c r="I59" t="s">
        <v>117</v>
      </c>
      <c r="J59">
        <f t="shared" si="5"/>
        <v>0</v>
      </c>
      <c r="K59">
        <f t="shared" si="5"/>
        <v>0</v>
      </c>
      <c r="L59">
        <f t="shared" si="5"/>
        <v>0</v>
      </c>
      <c r="M59">
        <f t="shared" si="5"/>
        <v>0</v>
      </c>
      <c r="N59">
        <f t="shared" si="5"/>
        <v>1</v>
      </c>
      <c r="O59">
        <f t="shared" si="5"/>
        <v>0</v>
      </c>
      <c r="P59">
        <f t="shared" si="5"/>
        <v>0</v>
      </c>
      <c r="Q59">
        <f t="shared" si="5"/>
        <v>0</v>
      </c>
      <c r="R59">
        <f t="shared" si="5"/>
        <v>0</v>
      </c>
      <c r="S59" t="s">
        <v>164</v>
      </c>
      <c r="T59">
        <v>0</v>
      </c>
      <c r="U59">
        <v>0</v>
      </c>
      <c r="V59">
        <v>1</v>
      </c>
      <c r="W59">
        <v>0</v>
      </c>
      <c r="X59">
        <v>0</v>
      </c>
      <c r="Y59">
        <v>49</v>
      </c>
    </row>
    <row r="60" spans="1:25" ht="17" x14ac:dyDescent="0.2">
      <c r="A60">
        <v>58</v>
      </c>
      <c r="B60">
        <v>2015</v>
      </c>
      <c r="C60" t="s">
        <v>55</v>
      </c>
      <c r="D60" t="s">
        <v>197</v>
      </c>
      <c r="E60" t="s">
        <v>58</v>
      </c>
      <c r="F60" t="s">
        <v>72</v>
      </c>
      <c r="G60" t="s">
        <v>102</v>
      </c>
      <c r="H60" t="s">
        <v>113</v>
      </c>
      <c r="I60" s="12" t="s">
        <v>121</v>
      </c>
      <c r="J60">
        <f t="shared" si="5"/>
        <v>0</v>
      </c>
      <c r="K60">
        <f t="shared" si="5"/>
        <v>1</v>
      </c>
      <c r="L60">
        <f t="shared" si="5"/>
        <v>0</v>
      </c>
      <c r="M60">
        <f t="shared" si="5"/>
        <v>0</v>
      </c>
      <c r="N60">
        <f t="shared" si="5"/>
        <v>0</v>
      </c>
      <c r="O60">
        <f t="shared" si="5"/>
        <v>0</v>
      </c>
      <c r="P60">
        <f t="shared" si="5"/>
        <v>0</v>
      </c>
      <c r="Q60">
        <f t="shared" si="5"/>
        <v>0</v>
      </c>
      <c r="R60">
        <f t="shared" si="5"/>
        <v>0</v>
      </c>
      <c r="S60" t="s">
        <v>165</v>
      </c>
      <c r="T60">
        <v>0</v>
      </c>
      <c r="U60">
        <v>0</v>
      </c>
      <c r="V60">
        <v>1</v>
      </c>
      <c r="W60">
        <v>0</v>
      </c>
      <c r="X60">
        <v>0</v>
      </c>
      <c r="Y60" t="s">
        <v>106</v>
      </c>
    </row>
    <row r="61" spans="1:25" x14ac:dyDescent="0.2">
      <c r="A61">
        <v>59</v>
      </c>
      <c r="B61">
        <v>2015</v>
      </c>
      <c r="C61" t="s">
        <v>55</v>
      </c>
      <c r="D61" t="s">
        <v>225</v>
      </c>
      <c r="E61" t="s">
        <v>61</v>
      </c>
      <c r="F61" t="s">
        <v>83</v>
      </c>
      <c r="G61" t="s">
        <v>102</v>
      </c>
      <c r="H61" t="s">
        <v>113</v>
      </c>
      <c r="I61" t="s">
        <v>120</v>
      </c>
      <c r="J61">
        <f t="shared" si="5"/>
        <v>0</v>
      </c>
      <c r="K61">
        <f t="shared" si="5"/>
        <v>0</v>
      </c>
      <c r="L61">
        <f t="shared" si="5"/>
        <v>0</v>
      </c>
      <c r="M61">
        <f t="shared" si="5"/>
        <v>1</v>
      </c>
      <c r="N61">
        <f t="shared" si="5"/>
        <v>0</v>
      </c>
      <c r="O61">
        <f t="shared" si="5"/>
        <v>0</v>
      </c>
      <c r="P61">
        <f t="shared" si="5"/>
        <v>0</v>
      </c>
      <c r="Q61">
        <f t="shared" si="5"/>
        <v>0</v>
      </c>
      <c r="R61">
        <f t="shared" si="5"/>
        <v>0</v>
      </c>
      <c r="S61" t="s">
        <v>166</v>
      </c>
      <c r="T61">
        <v>0</v>
      </c>
      <c r="U61">
        <v>0</v>
      </c>
      <c r="V61">
        <v>1</v>
      </c>
      <c r="W61">
        <v>0</v>
      </c>
      <c r="X61">
        <v>0</v>
      </c>
      <c r="Y61">
        <v>91</v>
      </c>
    </row>
    <row r="62" spans="1:25" x14ac:dyDescent="0.2">
      <c r="A62">
        <v>60</v>
      </c>
      <c r="B62">
        <v>2017</v>
      </c>
      <c r="C62" t="s">
        <v>55</v>
      </c>
      <c r="D62" t="s">
        <v>226</v>
      </c>
      <c r="E62" t="s">
        <v>58</v>
      </c>
      <c r="F62" t="s">
        <v>74</v>
      </c>
      <c r="G62" t="s">
        <v>103</v>
      </c>
      <c r="H62" t="s">
        <v>113</v>
      </c>
      <c r="I62" t="s">
        <v>120</v>
      </c>
      <c r="J62">
        <f t="shared" si="5"/>
        <v>0</v>
      </c>
      <c r="K62">
        <f t="shared" si="5"/>
        <v>0</v>
      </c>
      <c r="L62">
        <f t="shared" si="5"/>
        <v>0</v>
      </c>
      <c r="M62">
        <f t="shared" si="5"/>
        <v>1</v>
      </c>
      <c r="N62">
        <f t="shared" si="5"/>
        <v>0</v>
      </c>
      <c r="O62">
        <f t="shared" si="5"/>
        <v>0</v>
      </c>
      <c r="P62">
        <f t="shared" si="5"/>
        <v>0</v>
      </c>
      <c r="Q62">
        <f t="shared" si="5"/>
        <v>0</v>
      </c>
      <c r="R62">
        <f t="shared" si="5"/>
        <v>0</v>
      </c>
      <c r="S62" t="s">
        <v>163</v>
      </c>
      <c r="T62">
        <v>0</v>
      </c>
      <c r="U62">
        <v>0</v>
      </c>
      <c r="V62">
        <v>1</v>
      </c>
      <c r="W62">
        <v>0</v>
      </c>
      <c r="X62">
        <v>1</v>
      </c>
      <c r="Y62">
        <v>61</v>
      </c>
    </row>
    <row r="63" spans="1:25" x14ac:dyDescent="0.2">
      <c r="A63">
        <v>61</v>
      </c>
      <c r="B63">
        <v>2015</v>
      </c>
      <c r="C63" t="s">
        <v>55</v>
      </c>
      <c r="D63" t="s">
        <v>227</v>
      </c>
      <c r="E63" t="s">
        <v>58</v>
      </c>
      <c r="F63" t="s">
        <v>88</v>
      </c>
      <c r="G63" t="s">
        <v>102</v>
      </c>
      <c r="H63" t="s">
        <v>113</v>
      </c>
      <c r="I63" t="s">
        <v>120</v>
      </c>
      <c r="J63">
        <f t="shared" ref="J63:R72" si="6">IF(TRIM(LOWER($I63))=TRIM(LOWER(J$2)), 1, 0)</f>
        <v>0</v>
      </c>
      <c r="K63">
        <f t="shared" si="6"/>
        <v>0</v>
      </c>
      <c r="L63">
        <f t="shared" si="6"/>
        <v>0</v>
      </c>
      <c r="M63">
        <f t="shared" si="6"/>
        <v>1</v>
      </c>
      <c r="N63">
        <f t="shared" si="6"/>
        <v>0</v>
      </c>
      <c r="O63">
        <f t="shared" si="6"/>
        <v>0</v>
      </c>
      <c r="P63">
        <f t="shared" si="6"/>
        <v>0</v>
      </c>
      <c r="Q63">
        <f t="shared" si="6"/>
        <v>0</v>
      </c>
      <c r="R63">
        <f t="shared" si="6"/>
        <v>0</v>
      </c>
      <c r="S63" t="s">
        <v>167</v>
      </c>
      <c r="T63">
        <v>0</v>
      </c>
      <c r="U63">
        <v>0</v>
      </c>
      <c r="V63">
        <v>1</v>
      </c>
      <c r="W63">
        <v>0</v>
      </c>
      <c r="X63">
        <v>0</v>
      </c>
      <c r="Y63">
        <v>60</v>
      </c>
    </row>
    <row r="64" spans="1:25" x14ac:dyDescent="0.2">
      <c r="A64">
        <v>62</v>
      </c>
      <c r="B64">
        <v>2017</v>
      </c>
      <c r="C64" t="s">
        <v>55</v>
      </c>
      <c r="D64" t="s">
        <v>227</v>
      </c>
      <c r="E64" t="s">
        <v>58</v>
      </c>
      <c r="F64" t="s">
        <v>65</v>
      </c>
      <c r="G64" t="s">
        <v>100</v>
      </c>
      <c r="H64" t="s">
        <v>113</v>
      </c>
      <c r="I64" t="s">
        <v>120</v>
      </c>
      <c r="J64">
        <f t="shared" si="6"/>
        <v>0</v>
      </c>
      <c r="K64">
        <f t="shared" si="6"/>
        <v>0</v>
      </c>
      <c r="L64">
        <f t="shared" si="6"/>
        <v>0</v>
      </c>
      <c r="M64">
        <f t="shared" si="6"/>
        <v>1</v>
      </c>
      <c r="N64">
        <f t="shared" si="6"/>
        <v>0</v>
      </c>
      <c r="O64">
        <f t="shared" si="6"/>
        <v>0</v>
      </c>
      <c r="P64">
        <f t="shared" si="6"/>
        <v>0</v>
      </c>
      <c r="Q64">
        <f t="shared" si="6"/>
        <v>0</v>
      </c>
      <c r="R64">
        <f t="shared" si="6"/>
        <v>0</v>
      </c>
      <c r="S64" t="s">
        <v>140</v>
      </c>
      <c r="T64">
        <v>0</v>
      </c>
      <c r="U64">
        <v>0</v>
      </c>
      <c r="V64">
        <v>1</v>
      </c>
      <c r="W64">
        <v>0</v>
      </c>
      <c r="X64">
        <v>0</v>
      </c>
      <c r="Y64">
        <v>415</v>
      </c>
    </row>
    <row r="65" spans="1:25" x14ac:dyDescent="0.2">
      <c r="A65">
        <v>63</v>
      </c>
      <c r="B65">
        <v>2021</v>
      </c>
      <c r="C65" t="s">
        <v>55</v>
      </c>
      <c r="D65" t="s">
        <v>227</v>
      </c>
      <c r="E65" t="s">
        <v>58</v>
      </c>
      <c r="F65" t="s">
        <v>88</v>
      </c>
      <c r="G65" t="s">
        <v>102</v>
      </c>
      <c r="H65" t="s">
        <v>113</v>
      </c>
      <c r="I65" t="s">
        <v>122</v>
      </c>
      <c r="J65">
        <f t="shared" si="6"/>
        <v>0</v>
      </c>
      <c r="K65">
        <f t="shared" si="6"/>
        <v>0</v>
      </c>
      <c r="L65">
        <f t="shared" si="6"/>
        <v>0</v>
      </c>
      <c r="M65">
        <f t="shared" si="6"/>
        <v>0</v>
      </c>
      <c r="N65">
        <f t="shared" si="6"/>
        <v>0</v>
      </c>
      <c r="O65">
        <f t="shared" si="6"/>
        <v>1</v>
      </c>
      <c r="P65">
        <f t="shared" si="6"/>
        <v>0</v>
      </c>
      <c r="Q65">
        <f t="shared" si="6"/>
        <v>0</v>
      </c>
      <c r="R65">
        <f t="shared" si="6"/>
        <v>0</v>
      </c>
      <c r="S65" t="s">
        <v>168</v>
      </c>
      <c r="T65">
        <v>0</v>
      </c>
      <c r="U65">
        <v>0</v>
      </c>
      <c r="V65">
        <v>1</v>
      </c>
      <c r="W65">
        <v>0</v>
      </c>
      <c r="X65">
        <v>0</v>
      </c>
      <c r="Y65">
        <v>60</v>
      </c>
    </row>
    <row r="66" spans="1:25" x14ac:dyDescent="0.2">
      <c r="A66">
        <v>64</v>
      </c>
      <c r="B66">
        <v>2024</v>
      </c>
      <c r="C66" t="s">
        <v>55</v>
      </c>
      <c r="D66" t="s">
        <v>197</v>
      </c>
      <c r="E66" t="s">
        <v>58</v>
      </c>
      <c r="F66" t="s">
        <v>66</v>
      </c>
      <c r="G66" t="s">
        <v>101</v>
      </c>
      <c r="H66" t="s">
        <v>113</v>
      </c>
      <c r="I66" t="s">
        <v>122</v>
      </c>
      <c r="J66">
        <f t="shared" si="6"/>
        <v>0</v>
      </c>
      <c r="K66">
        <f t="shared" si="6"/>
        <v>0</v>
      </c>
      <c r="L66">
        <f t="shared" si="6"/>
        <v>0</v>
      </c>
      <c r="M66">
        <f t="shared" si="6"/>
        <v>0</v>
      </c>
      <c r="N66">
        <f t="shared" si="6"/>
        <v>0</v>
      </c>
      <c r="O66">
        <f t="shared" si="6"/>
        <v>1</v>
      </c>
      <c r="P66">
        <f t="shared" si="6"/>
        <v>0</v>
      </c>
      <c r="Q66">
        <f t="shared" si="6"/>
        <v>0</v>
      </c>
      <c r="R66">
        <f t="shared" si="6"/>
        <v>0</v>
      </c>
      <c r="S66" t="s">
        <v>136</v>
      </c>
      <c r="T66">
        <v>0</v>
      </c>
      <c r="U66">
        <v>0</v>
      </c>
      <c r="V66">
        <v>1</v>
      </c>
      <c r="W66">
        <v>0</v>
      </c>
      <c r="X66">
        <v>0</v>
      </c>
      <c r="Y66">
        <v>120</v>
      </c>
    </row>
    <row r="67" spans="1:25" x14ac:dyDescent="0.2">
      <c r="A67">
        <v>65</v>
      </c>
      <c r="B67">
        <v>2024</v>
      </c>
      <c r="C67" t="s">
        <v>63</v>
      </c>
      <c r="D67" t="s">
        <v>228</v>
      </c>
      <c r="E67" t="s">
        <v>61</v>
      </c>
      <c r="F67" t="s">
        <v>89</v>
      </c>
      <c r="G67" t="s">
        <v>101</v>
      </c>
      <c r="H67" t="s">
        <v>96</v>
      </c>
      <c r="I67" t="s">
        <v>121</v>
      </c>
      <c r="J67">
        <f t="shared" si="6"/>
        <v>0</v>
      </c>
      <c r="K67">
        <f t="shared" si="6"/>
        <v>1</v>
      </c>
      <c r="L67">
        <f t="shared" si="6"/>
        <v>0</v>
      </c>
      <c r="M67">
        <f t="shared" si="6"/>
        <v>0</v>
      </c>
      <c r="N67">
        <f t="shared" si="6"/>
        <v>0</v>
      </c>
      <c r="O67">
        <f t="shared" si="6"/>
        <v>0</v>
      </c>
      <c r="P67">
        <f t="shared" si="6"/>
        <v>0</v>
      </c>
      <c r="Q67">
        <f t="shared" si="6"/>
        <v>0</v>
      </c>
      <c r="R67">
        <f t="shared" si="6"/>
        <v>0</v>
      </c>
      <c r="S67" t="s">
        <v>169</v>
      </c>
      <c r="T67">
        <v>1</v>
      </c>
      <c r="U67">
        <v>0</v>
      </c>
      <c r="V67">
        <v>0</v>
      </c>
      <c r="W67">
        <v>0</v>
      </c>
      <c r="X67">
        <v>0</v>
      </c>
      <c r="Y67">
        <v>150</v>
      </c>
    </row>
    <row r="68" spans="1:25" ht="17" x14ac:dyDescent="0.2">
      <c r="A68">
        <v>66</v>
      </c>
      <c r="B68">
        <v>2016</v>
      </c>
      <c r="C68" t="s">
        <v>55</v>
      </c>
      <c r="D68" t="s">
        <v>197</v>
      </c>
      <c r="E68" t="s">
        <v>58</v>
      </c>
      <c r="F68" t="s">
        <v>73</v>
      </c>
      <c r="G68" t="s">
        <v>102</v>
      </c>
      <c r="H68" t="s">
        <v>99</v>
      </c>
      <c r="I68" t="s">
        <v>115</v>
      </c>
      <c r="J68">
        <f t="shared" si="6"/>
        <v>1</v>
      </c>
      <c r="K68">
        <f t="shared" si="6"/>
        <v>0</v>
      </c>
      <c r="L68">
        <f t="shared" si="6"/>
        <v>0</v>
      </c>
      <c r="M68">
        <f t="shared" si="6"/>
        <v>0</v>
      </c>
      <c r="N68">
        <f t="shared" si="6"/>
        <v>0</v>
      </c>
      <c r="O68">
        <f t="shared" si="6"/>
        <v>0</v>
      </c>
      <c r="P68">
        <f t="shared" si="6"/>
        <v>0</v>
      </c>
      <c r="Q68">
        <f t="shared" si="6"/>
        <v>0</v>
      </c>
      <c r="R68">
        <f t="shared" si="6"/>
        <v>0</v>
      </c>
      <c r="S68" s="12" t="s">
        <v>296</v>
      </c>
      <c r="T68">
        <v>0</v>
      </c>
      <c r="U68">
        <v>1</v>
      </c>
      <c r="V68">
        <v>1</v>
      </c>
      <c r="W68">
        <v>0</v>
      </c>
      <c r="X68">
        <v>0</v>
      </c>
      <c r="Y68">
        <v>20</v>
      </c>
    </row>
    <row r="69" spans="1:25" x14ac:dyDescent="0.2">
      <c r="A69">
        <v>67</v>
      </c>
      <c r="B69">
        <v>2017</v>
      </c>
      <c r="C69" t="s">
        <v>55</v>
      </c>
      <c r="D69" t="s">
        <v>197</v>
      </c>
      <c r="E69" t="s">
        <v>58</v>
      </c>
      <c r="F69" t="s">
        <v>68</v>
      </c>
      <c r="G69" t="s">
        <v>101</v>
      </c>
      <c r="H69" t="s">
        <v>97</v>
      </c>
      <c r="I69" t="s">
        <v>121</v>
      </c>
      <c r="J69">
        <f t="shared" si="6"/>
        <v>0</v>
      </c>
      <c r="K69">
        <f t="shared" si="6"/>
        <v>1</v>
      </c>
      <c r="L69">
        <f t="shared" si="6"/>
        <v>0</v>
      </c>
      <c r="M69">
        <f t="shared" si="6"/>
        <v>0</v>
      </c>
      <c r="N69">
        <f t="shared" si="6"/>
        <v>0</v>
      </c>
      <c r="O69">
        <f t="shared" si="6"/>
        <v>0</v>
      </c>
      <c r="P69">
        <f t="shared" si="6"/>
        <v>0</v>
      </c>
      <c r="Q69">
        <f t="shared" si="6"/>
        <v>0</v>
      </c>
      <c r="R69">
        <f t="shared" si="6"/>
        <v>0</v>
      </c>
      <c r="S69" t="s">
        <v>130</v>
      </c>
      <c r="T69">
        <v>0</v>
      </c>
      <c r="U69">
        <v>1</v>
      </c>
      <c r="V69">
        <v>0</v>
      </c>
      <c r="W69">
        <v>0</v>
      </c>
      <c r="X69">
        <v>0</v>
      </c>
      <c r="Y69">
        <v>24</v>
      </c>
    </row>
    <row r="70" spans="1:25" x14ac:dyDescent="0.2">
      <c r="A70">
        <v>68</v>
      </c>
      <c r="B70">
        <v>2017</v>
      </c>
      <c r="C70" t="s">
        <v>63</v>
      </c>
      <c r="D70" t="s">
        <v>197</v>
      </c>
      <c r="E70" t="s">
        <v>58</v>
      </c>
      <c r="F70" t="s">
        <v>90</v>
      </c>
      <c r="G70" t="s">
        <v>102</v>
      </c>
      <c r="H70" t="s">
        <v>97</v>
      </c>
      <c r="I70" t="s">
        <v>121</v>
      </c>
      <c r="J70">
        <f t="shared" si="6"/>
        <v>0</v>
      </c>
      <c r="K70">
        <f t="shared" si="6"/>
        <v>1</v>
      </c>
      <c r="L70">
        <f t="shared" si="6"/>
        <v>0</v>
      </c>
      <c r="M70">
        <f t="shared" si="6"/>
        <v>0</v>
      </c>
      <c r="N70">
        <f t="shared" si="6"/>
        <v>0</v>
      </c>
      <c r="O70">
        <f t="shared" si="6"/>
        <v>0</v>
      </c>
      <c r="P70">
        <f t="shared" si="6"/>
        <v>0</v>
      </c>
      <c r="Q70">
        <f t="shared" si="6"/>
        <v>0</v>
      </c>
      <c r="R70">
        <f t="shared" si="6"/>
        <v>0</v>
      </c>
      <c r="S70" t="s">
        <v>130</v>
      </c>
      <c r="T70">
        <v>0</v>
      </c>
      <c r="U70">
        <v>1</v>
      </c>
      <c r="V70">
        <v>0</v>
      </c>
      <c r="W70">
        <v>0</v>
      </c>
      <c r="X70">
        <v>0</v>
      </c>
      <c r="Y70">
        <v>20</v>
      </c>
    </row>
    <row r="71" spans="1:25" x14ac:dyDescent="0.2">
      <c r="A71">
        <v>69</v>
      </c>
      <c r="B71">
        <v>2025</v>
      </c>
      <c r="C71" t="s">
        <v>55</v>
      </c>
      <c r="D71" t="s">
        <v>229</v>
      </c>
      <c r="E71" t="s">
        <v>59</v>
      </c>
      <c r="F71" t="s">
        <v>68</v>
      </c>
      <c r="G71" t="s">
        <v>101</v>
      </c>
      <c r="H71" t="s">
        <v>97</v>
      </c>
      <c r="I71" t="s">
        <v>115</v>
      </c>
      <c r="J71">
        <f t="shared" si="6"/>
        <v>1</v>
      </c>
      <c r="K71">
        <f t="shared" si="6"/>
        <v>0</v>
      </c>
      <c r="L71">
        <f t="shared" si="6"/>
        <v>0</v>
      </c>
      <c r="M71">
        <f t="shared" si="6"/>
        <v>0</v>
      </c>
      <c r="N71">
        <f t="shared" si="6"/>
        <v>0</v>
      </c>
      <c r="O71">
        <f t="shared" si="6"/>
        <v>0</v>
      </c>
      <c r="P71">
        <f t="shared" si="6"/>
        <v>0</v>
      </c>
      <c r="Q71">
        <f t="shared" si="6"/>
        <v>0</v>
      </c>
      <c r="R71">
        <f t="shared" si="6"/>
        <v>0</v>
      </c>
      <c r="S71" t="s">
        <v>170</v>
      </c>
      <c r="T71">
        <v>0</v>
      </c>
      <c r="U71">
        <v>0</v>
      </c>
      <c r="V71">
        <v>1</v>
      </c>
      <c r="W71">
        <v>0</v>
      </c>
      <c r="X71">
        <v>0</v>
      </c>
      <c r="Y71">
        <v>13</v>
      </c>
    </row>
    <row r="72" spans="1:25" x14ac:dyDescent="0.2">
      <c r="A72">
        <v>70</v>
      </c>
      <c r="B72">
        <v>2025</v>
      </c>
      <c r="C72" t="s">
        <v>63</v>
      </c>
      <c r="D72" t="s">
        <v>230</v>
      </c>
      <c r="E72" t="s">
        <v>59</v>
      </c>
      <c r="F72" t="s">
        <v>81</v>
      </c>
      <c r="G72" t="s">
        <v>101</v>
      </c>
      <c r="H72" t="s">
        <v>113</v>
      </c>
      <c r="I72" t="s">
        <v>122</v>
      </c>
      <c r="J72">
        <f t="shared" si="6"/>
        <v>0</v>
      </c>
      <c r="K72">
        <f t="shared" si="6"/>
        <v>0</v>
      </c>
      <c r="L72">
        <f t="shared" si="6"/>
        <v>0</v>
      </c>
      <c r="M72">
        <f t="shared" si="6"/>
        <v>0</v>
      </c>
      <c r="N72">
        <f t="shared" si="6"/>
        <v>0</v>
      </c>
      <c r="O72">
        <f t="shared" si="6"/>
        <v>1</v>
      </c>
      <c r="P72">
        <f t="shared" si="6"/>
        <v>0</v>
      </c>
      <c r="Q72">
        <f t="shared" si="6"/>
        <v>0</v>
      </c>
      <c r="R72">
        <f t="shared" si="6"/>
        <v>0</v>
      </c>
      <c r="S72" t="s">
        <v>171</v>
      </c>
      <c r="T72">
        <v>0</v>
      </c>
      <c r="U72">
        <v>1</v>
      </c>
      <c r="V72">
        <v>0</v>
      </c>
      <c r="W72">
        <v>0</v>
      </c>
      <c r="X72">
        <v>0</v>
      </c>
      <c r="Y72">
        <v>11</v>
      </c>
    </row>
    <row r="73" spans="1:25" x14ac:dyDescent="0.2">
      <c r="A73">
        <v>71</v>
      </c>
      <c r="B73">
        <v>2025</v>
      </c>
      <c r="C73" t="s">
        <v>55</v>
      </c>
      <c r="D73" t="s">
        <v>219</v>
      </c>
      <c r="E73" t="s">
        <v>58</v>
      </c>
      <c r="F73" t="s">
        <v>70</v>
      </c>
      <c r="G73" t="s">
        <v>102</v>
      </c>
      <c r="H73" t="s">
        <v>97</v>
      </c>
      <c r="I73" t="s">
        <v>117</v>
      </c>
      <c r="J73">
        <f t="shared" ref="J73:R82" si="7">IF(TRIM(LOWER($I73))=TRIM(LOWER(J$2)), 1, 0)</f>
        <v>0</v>
      </c>
      <c r="K73">
        <f t="shared" si="7"/>
        <v>0</v>
      </c>
      <c r="L73">
        <f t="shared" si="7"/>
        <v>0</v>
      </c>
      <c r="M73">
        <f t="shared" si="7"/>
        <v>0</v>
      </c>
      <c r="N73">
        <f t="shared" si="7"/>
        <v>1</v>
      </c>
      <c r="O73">
        <f t="shared" si="7"/>
        <v>0</v>
      </c>
      <c r="P73">
        <f t="shared" si="7"/>
        <v>0</v>
      </c>
      <c r="Q73">
        <f t="shared" si="7"/>
        <v>0</v>
      </c>
      <c r="R73">
        <f t="shared" si="7"/>
        <v>0</v>
      </c>
      <c r="S73" t="s">
        <v>140</v>
      </c>
      <c r="T73">
        <v>0</v>
      </c>
      <c r="U73">
        <v>0</v>
      </c>
      <c r="V73">
        <v>1</v>
      </c>
      <c r="W73">
        <v>0</v>
      </c>
      <c r="X73">
        <v>0</v>
      </c>
      <c r="Y73">
        <v>22</v>
      </c>
    </row>
    <row r="74" spans="1:25" x14ac:dyDescent="0.2">
      <c r="A74">
        <v>72</v>
      </c>
      <c r="B74">
        <v>2025</v>
      </c>
      <c r="C74" t="s">
        <v>55</v>
      </c>
      <c r="D74" t="s">
        <v>227</v>
      </c>
      <c r="E74" t="s">
        <v>58</v>
      </c>
      <c r="F74" t="s">
        <v>66</v>
      </c>
      <c r="G74" t="s">
        <v>101</v>
      </c>
      <c r="H74" t="s">
        <v>113</v>
      </c>
      <c r="I74" t="s">
        <v>115</v>
      </c>
      <c r="J74">
        <f t="shared" si="7"/>
        <v>1</v>
      </c>
      <c r="K74">
        <f t="shared" si="7"/>
        <v>0</v>
      </c>
      <c r="L74">
        <f t="shared" si="7"/>
        <v>0</v>
      </c>
      <c r="M74">
        <f t="shared" si="7"/>
        <v>0</v>
      </c>
      <c r="N74">
        <f t="shared" si="7"/>
        <v>0</v>
      </c>
      <c r="O74">
        <f t="shared" si="7"/>
        <v>0</v>
      </c>
      <c r="P74">
        <f t="shared" si="7"/>
        <v>0</v>
      </c>
      <c r="Q74">
        <f t="shared" si="7"/>
        <v>0</v>
      </c>
      <c r="R74">
        <f t="shared" si="7"/>
        <v>0</v>
      </c>
      <c r="S74" t="s">
        <v>172</v>
      </c>
      <c r="T74">
        <v>0</v>
      </c>
      <c r="U74">
        <v>1</v>
      </c>
      <c r="V74">
        <v>0</v>
      </c>
      <c r="W74">
        <v>0</v>
      </c>
      <c r="X74">
        <v>0</v>
      </c>
      <c r="Y74">
        <v>109</v>
      </c>
    </row>
    <row r="75" spans="1:25" x14ac:dyDescent="0.2">
      <c r="A75">
        <v>73</v>
      </c>
      <c r="B75">
        <v>2025</v>
      </c>
      <c r="C75" t="s">
        <v>63</v>
      </c>
      <c r="D75" t="s">
        <v>231</v>
      </c>
      <c r="E75" t="s">
        <v>59</v>
      </c>
      <c r="F75" t="s">
        <v>65</v>
      </c>
      <c r="G75" t="s">
        <v>100</v>
      </c>
      <c r="H75" t="s">
        <v>113</v>
      </c>
      <c r="I75" t="s">
        <v>120</v>
      </c>
      <c r="J75">
        <f t="shared" si="7"/>
        <v>0</v>
      </c>
      <c r="K75">
        <f t="shared" si="7"/>
        <v>0</v>
      </c>
      <c r="L75">
        <f t="shared" si="7"/>
        <v>0</v>
      </c>
      <c r="M75">
        <f t="shared" si="7"/>
        <v>1</v>
      </c>
      <c r="N75">
        <f t="shared" si="7"/>
        <v>0</v>
      </c>
      <c r="O75">
        <f t="shared" si="7"/>
        <v>0</v>
      </c>
      <c r="P75">
        <f t="shared" si="7"/>
        <v>0</v>
      </c>
      <c r="Q75">
        <f t="shared" si="7"/>
        <v>0</v>
      </c>
      <c r="R75">
        <f t="shared" si="7"/>
        <v>0</v>
      </c>
      <c r="S75" t="s">
        <v>173</v>
      </c>
      <c r="T75">
        <v>0</v>
      </c>
      <c r="U75">
        <v>1</v>
      </c>
      <c r="V75">
        <v>0</v>
      </c>
      <c r="W75">
        <v>0</v>
      </c>
      <c r="X75">
        <v>0</v>
      </c>
      <c r="Y75">
        <v>11</v>
      </c>
    </row>
    <row r="76" spans="1:25" x14ac:dyDescent="0.2">
      <c r="A76">
        <v>74</v>
      </c>
      <c r="B76">
        <v>2025</v>
      </c>
      <c r="C76" t="s">
        <v>55</v>
      </c>
      <c r="D76" t="s">
        <v>232</v>
      </c>
      <c r="E76" t="s">
        <v>59</v>
      </c>
      <c r="F76" t="s">
        <v>68</v>
      </c>
      <c r="G76" t="s">
        <v>101</v>
      </c>
      <c r="H76" t="s">
        <v>97</v>
      </c>
      <c r="I76" t="s">
        <v>115</v>
      </c>
      <c r="J76">
        <f t="shared" si="7"/>
        <v>1</v>
      </c>
      <c r="K76">
        <f t="shared" si="7"/>
        <v>0</v>
      </c>
      <c r="L76">
        <f t="shared" si="7"/>
        <v>0</v>
      </c>
      <c r="M76">
        <f t="shared" si="7"/>
        <v>0</v>
      </c>
      <c r="N76">
        <f t="shared" si="7"/>
        <v>0</v>
      </c>
      <c r="O76">
        <f t="shared" si="7"/>
        <v>0</v>
      </c>
      <c r="P76">
        <f t="shared" si="7"/>
        <v>0</v>
      </c>
      <c r="Q76">
        <f t="shared" si="7"/>
        <v>0</v>
      </c>
      <c r="R76">
        <f t="shared" si="7"/>
        <v>0</v>
      </c>
      <c r="S76" t="s">
        <v>130</v>
      </c>
      <c r="T76">
        <v>0</v>
      </c>
      <c r="U76">
        <v>1</v>
      </c>
      <c r="V76">
        <v>0</v>
      </c>
      <c r="W76">
        <v>0</v>
      </c>
      <c r="X76">
        <v>0</v>
      </c>
      <c r="Y76">
        <v>32</v>
      </c>
    </row>
    <row r="77" spans="1:25" x14ac:dyDescent="0.2">
      <c r="A77">
        <v>75</v>
      </c>
      <c r="B77">
        <v>2025</v>
      </c>
      <c r="C77" t="s">
        <v>55</v>
      </c>
      <c r="D77" t="s">
        <v>233</v>
      </c>
      <c r="E77" t="s">
        <v>61</v>
      </c>
      <c r="F77" t="s">
        <v>67</v>
      </c>
      <c r="G77" t="s">
        <v>101</v>
      </c>
      <c r="H77" t="s">
        <v>97</v>
      </c>
      <c r="I77" t="s">
        <v>121</v>
      </c>
      <c r="J77">
        <f t="shared" si="7"/>
        <v>0</v>
      </c>
      <c r="K77">
        <f t="shared" si="7"/>
        <v>1</v>
      </c>
      <c r="L77">
        <f t="shared" si="7"/>
        <v>0</v>
      </c>
      <c r="M77">
        <f t="shared" si="7"/>
        <v>0</v>
      </c>
      <c r="N77">
        <f t="shared" si="7"/>
        <v>0</v>
      </c>
      <c r="O77">
        <f t="shared" si="7"/>
        <v>0</v>
      </c>
      <c r="P77">
        <f t="shared" si="7"/>
        <v>0</v>
      </c>
      <c r="Q77">
        <f t="shared" si="7"/>
        <v>0</v>
      </c>
      <c r="R77">
        <f t="shared" si="7"/>
        <v>0</v>
      </c>
      <c r="S77" t="s">
        <v>130</v>
      </c>
      <c r="T77">
        <v>0</v>
      </c>
      <c r="U77">
        <v>1</v>
      </c>
      <c r="V77">
        <v>0</v>
      </c>
      <c r="W77">
        <v>0</v>
      </c>
      <c r="X77">
        <v>0</v>
      </c>
      <c r="Y77">
        <v>55</v>
      </c>
    </row>
    <row r="78" spans="1:25" x14ac:dyDescent="0.2">
      <c r="A78">
        <v>76</v>
      </c>
      <c r="B78">
        <v>2025</v>
      </c>
      <c r="C78" t="s">
        <v>55</v>
      </c>
      <c r="D78" t="s">
        <v>197</v>
      </c>
      <c r="E78" t="s">
        <v>58</v>
      </c>
      <c r="F78" t="s">
        <v>68</v>
      </c>
      <c r="G78" t="s">
        <v>101</v>
      </c>
      <c r="H78" t="s">
        <v>113</v>
      </c>
      <c r="I78" t="s">
        <v>115</v>
      </c>
      <c r="J78">
        <f t="shared" si="7"/>
        <v>1</v>
      </c>
      <c r="K78">
        <f t="shared" si="7"/>
        <v>0</v>
      </c>
      <c r="L78">
        <f t="shared" si="7"/>
        <v>0</v>
      </c>
      <c r="M78">
        <f t="shared" si="7"/>
        <v>0</v>
      </c>
      <c r="N78">
        <f t="shared" si="7"/>
        <v>0</v>
      </c>
      <c r="O78">
        <f t="shared" si="7"/>
        <v>0</v>
      </c>
      <c r="P78">
        <f t="shared" si="7"/>
        <v>0</v>
      </c>
      <c r="Q78">
        <f t="shared" si="7"/>
        <v>0</v>
      </c>
      <c r="R78">
        <f t="shared" si="7"/>
        <v>0</v>
      </c>
      <c r="S78" t="s">
        <v>174</v>
      </c>
      <c r="T78">
        <v>0</v>
      </c>
      <c r="U78">
        <v>0</v>
      </c>
      <c r="V78">
        <v>1</v>
      </c>
      <c r="W78">
        <v>0</v>
      </c>
      <c r="X78">
        <v>0</v>
      </c>
      <c r="Y78">
        <v>66</v>
      </c>
    </row>
    <row r="79" spans="1:25" x14ac:dyDescent="0.2">
      <c r="A79">
        <v>77</v>
      </c>
      <c r="B79">
        <v>2024</v>
      </c>
      <c r="C79" t="s">
        <v>55</v>
      </c>
      <c r="D79" t="s">
        <v>234</v>
      </c>
      <c r="E79" t="s">
        <v>59</v>
      </c>
      <c r="F79" t="s">
        <v>77</v>
      </c>
      <c r="G79" t="s">
        <v>102</v>
      </c>
      <c r="H79" t="s">
        <v>97</v>
      </c>
      <c r="I79" t="s">
        <v>124</v>
      </c>
      <c r="J79">
        <f t="shared" si="7"/>
        <v>0</v>
      </c>
      <c r="K79">
        <f t="shared" si="7"/>
        <v>1</v>
      </c>
      <c r="L79">
        <f t="shared" si="7"/>
        <v>0</v>
      </c>
      <c r="M79">
        <f t="shared" si="7"/>
        <v>0</v>
      </c>
      <c r="N79">
        <f t="shared" si="7"/>
        <v>0</v>
      </c>
      <c r="O79">
        <f t="shared" si="7"/>
        <v>0</v>
      </c>
      <c r="P79">
        <f t="shared" si="7"/>
        <v>0</v>
      </c>
      <c r="Q79">
        <f t="shared" si="7"/>
        <v>0</v>
      </c>
      <c r="R79">
        <f t="shared" si="7"/>
        <v>0</v>
      </c>
      <c r="S79" t="s">
        <v>175</v>
      </c>
      <c r="T79">
        <v>0</v>
      </c>
      <c r="U79">
        <v>0</v>
      </c>
      <c r="V79">
        <v>1</v>
      </c>
      <c r="W79">
        <v>0</v>
      </c>
      <c r="X79">
        <v>0</v>
      </c>
      <c r="Y79">
        <v>25</v>
      </c>
    </row>
    <row r="80" spans="1:25" x14ac:dyDescent="0.2">
      <c r="A80">
        <v>78</v>
      </c>
      <c r="B80">
        <v>2024</v>
      </c>
      <c r="C80" t="s">
        <v>55</v>
      </c>
      <c r="D80" t="s">
        <v>235</v>
      </c>
      <c r="E80" t="s">
        <v>59</v>
      </c>
      <c r="F80" t="s">
        <v>68</v>
      </c>
      <c r="G80" t="s">
        <v>101</v>
      </c>
      <c r="H80" t="s">
        <v>96</v>
      </c>
      <c r="I80" t="s">
        <v>124</v>
      </c>
      <c r="J80">
        <f t="shared" si="7"/>
        <v>0</v>
      </c>
      <c r="K80">
        <f t="shared" si="7"/>
        <v>1</v>
      </c>
      <c r="L80">
        <f t="shared" si="7"/>
        <v>0</v>
      </c>
      <c r="M80">
        <f t="shared" si="7"/>
        <v>0</v>
      </c>
      <c r="N80">
        <f t="shared" si="7"/>
        <v>0</v>
      </c>
      <c r="O80">
        <f t="shared" si="7"/>
        <v>0</v>
      </c>
      <c r="P80">
        <f t="shared" si="7"/>
        <v>0</v>
      </c>
      <c r="Q80">
        <f t="shared" si="7"/>
        <v>0</v>
      </c>
      <c r="R80">
        <f t="shared" si="7"/>
        <v>0</v>
      </c>
      <c r="S80" t="s">
        <v>130</v>
      </c>
      <c r="T80">
        <v>0</v>
      </c>
      <c r="U80">
        <v>1</v>
      </c>
      <c r="V80">
        <v>0</v>
      </c>
      <c r="W80">
        <v>0</v>
      </c>
      <c r="X80">
        <v>0</v>
      </c>
      <c r="Y80">
        <v>20</v>
      </c>
    </row>
    <row r="81" spans="1:25" x14ac:dyDescent="0.2">
      <c r="A81">
        <v>79</v>
      </c>
      <c r="B81">
        <v>2024</v>
      </c>
      <c r="C81" t="s">
        <v>55</v>
      </c>
      <c r="D81" t="s">
        <v>236</v>
      </c>
      <c r="E81" t="s">
        <v>58</v>
      </c>
      <c r="F81" t="s">
        <v>91</v>
      </c>
      <c r="G81" t="s">
        <v>104</v>
      </c>
      <c r="H81" t="s">
        <v>97</v>
      </c>
      <c r="I81" t="s">
        <v>124</v>
      </c>
      <c r="J81">
        <f t="shared" si="7"/>
        <v>0</v>
      </c>
      <c r="K81">
        <f t="shared" si="7"/>
        <v>1</v>
      </c>
      <c r="L81">
        <f t="shared" si="7"/>
        <v>0</v>
      </c>
      <c r="M81">
        <f t="shared" si="7"/>
        <v>0</v>
      </c>
      <c r="N81">
        <f t="shared" si="7"/>
        <v>0</v>
      </c>
      <c r="O81">
        <f t="shared" si="7"/>
        <v>0</v>
      </c>
      <c r="P81">
        <f t="shared" si="7"/>
        <v>0</v>
      </c>
      <c r="Q81">
        <f t="shared" si="7"/>
        <v>0</v>
      </c>
      <c r="R81">
        <f t="shared" si="7"/>
        <v>0</v>
      </c>
      <c r="S81" t="s">
        <v>130</v>
      </c>
      <c r="T81">
        <v>0</v>
      </c>
      <c r="U81">
        <v>1</v>
      </c>
      <c r="V81">
        <v>0</v>
      </c>
      <c r="W81">
        <v>0</v>
      </c>
      <c r="X81">
        <v>0</v>
      </c>
      <c r="Y81">
        <v>34</v>
      </c>
    </row>
    <row r="82" spans="1:25" x14ac:dyDescent="0.2">
      <c r="A82">
        <v>80</v>
      </c>
      <c r="B82">
        <v>2024</v>
      </c>
      <c r="C82" t="s">
        <v>55</v>
      </c>
      <c r="D82" t="s">
        <v>237</v>
      </c>
      <c r="E82" t="s">
        <v>59</v>
      </c>
      <c r="F82" t="s">
        <v>73</v>
      </c>
      <c r="G82" t="s">
        <v>102</v>
      </c>
      <c r="H82" t="s">
        <v>97</v>
      </c>
      <c r="I82" t="s">
        <v>115</v>
      </c>
      <c r="J82">
        <f t="shared" si="7"/>
        <v>1</v>
      </c>
      <c r="K82">
        <f t="shared" si="7"/>
        <v>0</v>
      </c>
      <c r="L82">
        <f t="shared" si="7"/>
        <v>0</v>
      </c>
      <c r="M82">
        <f t="shared" si="7"/>
        <v>0</v>
      </c>
      <c r="N82">
        <f t="shared" si="7"/>
        <v>0</v>
      </c>
      <c r="O82">
        <f t="shared" si="7"/>
        <v>0</v>
      </c>
      <c r="P82">
        <f t="shared" si="7"/>
        <v>0</v>
      </c>
      <c r="Q82">
        <f t="shared" si="7"/>
        <v>0</v>
      </c>
      <c r="R82">
        <f t="shared" si="7"/>
        <v>0</v>
      </c>
      <c r="S82" t="s">
        <v>130</v>
      </c>
      <c r="T82">
        <v>0</v>
      </c>
      <c r="U82">
        <v>1</v>
      </c>
      <c r="V82">
        <v>0</v>
      </c>
      <c r="W82">
        <v>0</v>
      </c>
      <c r="X82">
        <v>0</v>
      </c>
      <c r="Y82">
        <v>47</v>
      </c>
    </row>
    <row r="83" spans="1:25" x14ac:dyDescent="0.2">
      <c r="A83">
        <v>81</v>
      </c>
      <c r="B83">
        <v>2023</v>
      </c>
      <c r="C83" t="s">
        <v>55</v>
      </c>
      <c r="D83" t="s">
        <v>193</v>
      </c>
      <c r="E83" t="s">
        <v>59</v>
      </c>
      <c r="F83" t="s">
        <v>73</v>
      </c>
      <c r="G83" t="s">
        <v>102</v>
      </c>
      <c r="H83" t="s">
        <v>96</v>
      </c>
      <c r="I83" t="s">
        <v>124</v>
      </c>
      <c r="J83">
        <f t="shared" ref="J83:R92" si="8">IF(TRIM(LOWER($I83))=TRIM(LOWER(J$2)), 1, 0)</f>
        <v>0</v>
      </c>
      <c r="K83">
        <f t="shared" si="8"/>
        <v>1</v>
      </c>
      <c r="L83">
        <f t="shared" si="8"/>
        <v>0</v>
      </c>
      <c r="M83">
        <f t="shared" si="8"/>
        <v>0</v>
      </c>
      <c r="N83">
        <f t="shared" si="8"/>
        <v>0</v>
      </c>
      <c r="O83">
        <f t="shared" si="8"/>
        <v>0</v>
      </c>
      <c r="P83">
        <f t="shared" si="8"/>
        <v>0</v>
      </c>
      <c r="Q83">
        <f t="shared" si="8"/>
        <v>0</v>
      </c>
      <c r="R83">
        <f t="shared" si="8"/>
        <v>0</v>
      </c>
      <c r="S83" t="s">
        <v>176</v>
      </c>
      <c r="T83">
        <v>0</v>
      </c>
      <c r="U83">
        <v>1</v>
      </c>
      <c r="V83">
        <v>1</v>
      </c>
      <c r="W83">
        <v>0</v>
      </c>
      <c r="X83">
        <v>0</v>
      </c>
      <c r="Y83">
        <v>30</v>
      </c>
    </row>
    <row r="84" spans="1:25" x14ac:dyDescent="0.2">
      <c r="A84">
        <v>82</v>
      </c>
      <c r="B84">
        <v>2023</v>
      </c>
      <c r="C84" t="s">
        <v>55</v>
      </c>
      <c r="D84" t="s">
        <v>238</v>
      </c>
      <c r="E84" t="s">
        <v>59</v>
      </c>
      <c r="F84" t="s">
        <v>79</v>
      </c>
      <c r="G84" t="s">
        <v>101</v>
      </c>
      <c r="H84" t="s">
        <v>97</v>
      </c>
      <c r="I84" t="s">
        <v>115</v>
      </c>
      <c r="J84">
        <f t="shared" si="8"/>
        <v>1</v>
      </c>
      <c r="K84">
        <f t="shared" si="8"/>
        <v>0</v>
      </c>
      <c r="L84">
        <f t="shared" si="8"/>
        <v>0</v>
      </c>
      <c r="M84">
        <f t="shared" si="8"/>
        <v>0</v>
      </c>
      <c r="N84">
        <f t="shared" si="8"/>
        <v>0</v>
      </c>
      <c r="O84">
        <f t="shared" si="8"/>
        <v>0</v>
      </c>
      <c r="P84">
        <f t="shared" si="8"/>
        <v>0</v>
      </c>
      <c r="Q84">
        <f t="shared" si="8"/>
        <v>0</v>
      </c>
      <c r="R84">
        <f t="shared" si="8"/>
        <v>0</v>
      </c>
      <c r="S84" t="s">
        <v>130</v>
      </c>
      <c r="T84">
        <v>0</v>
      </c>
      <c r="U84">
        <v>1</v>
      </c>
      <c r="V84">
        <v>0</v>
      </c>
      <c r="W84">
        <v>0</v>
      </c>
      <c r="X84">
        <v>0</v>
      </c>
      <c r="Y84">
        <v>15</v>
      </c>
    </row>
    <row r="85" spans="1:25" x14ac:dyDescent="0.2">
      <c r="A85">
        <v>83</v>
      </c>
      <c r="B85">
        <v>2023</v>
      </c>
      <c r="C85" t="s">
        <v>55</v>
      </c>
      <c r="D85" t="s">
        <v>239</v>
      </c>
      <c r="E85" t="s">
        <v>59</v>
      </c>
      <c r="F85" t="s">
        <v>81</v>
      </c>
      <c r="G85" t="s">
        <v>101</v>
      </c>
      <c r="H85" t="s">
        <v>113</v>
      </c>
      <c r="I85" t="s">
        <v>122</v>
      </c>
      <c r="J85">
        <f t="shared" si="8"/>
        <v>0</v>
      </c>
      <c r="K85">
        <f t="shared" si="8"/>
        <v>0</v>
      </c>
      <c r="L85">
        <f t="shared" si="8"/>
        <v>0</v>
      </c>
      <c r="M85">
        <f t="shared" si="8"/>
        <v>0</v>
      </c>
      <c r="N85">
        <f t="shared" si="8"/>
        <v>0</v>
      </c>
      <c r="O85">
        <f t="shared" si="8"/>
        <v>1</v>
      </c>
      <c r="P85">
        <f t="shared" si="8"/>
        <v>0</v>
      </c>
      <c r="Q85">
        <f t="shared" si="8"/>
        <v>0</v>
      </c>
      <c r="R85">
        <f t="shared" si="8"/>
        <v>0</v>
      </c>
      <c r="S85" t="s">
        <v>177</v>
      </c>
      <c r="T85">
        <v>0</v>
      </c>
      <c r="U85">
        <v>1</v>
      </c>
      <c r="V85">
        <v>1</v>
      </c>
      <c r="W85">
        <v>1</v>
      </c>
      <c r="X85">
        <v>0</v>
      </c>
      <c r="Y85">
        <v>29</v>
      </c>
    </row>
    <row r="86" spans="1:25" x14ac:dyDescent="0.2">
      <c r="A86">
        <v>84</v>
      </c>
      <c r="B86">
        <v>2023</v>
      </c>
      <c r="C86" t="s">
        <v>55</v>
      </c>
      <c r="D86" t="s">
        <v>194</v>
      </c>
      <c r="E86" t="s">
        <v>59</v>
      </c>
      <c r="F86" t="s">
        <v>68</v>
      </c>
      <c r="G86" t="s">
        <v>101</v>
      </c>
      <c r="H86" t="s">
        <v>97</v>
      </c>
      <c r="I86" t="s">
        <v>115</v>
      </c>
      <c r="J86">
        <f t="shared" si="8"/>
        <v>1</v>
      </c>
      <c r="K86">
        <f t="shared" si="8"/>
        <v>0</v>
      </c>
      <c r="L86">
        <f t="shared" si="8"/>
        <v>0</v>
      </c>
      <c r="M86">
        <f t="shared" si="8"/>
        <v>0</v>
      </c>
      <c r="N86">
        <f t="shared" si="8"/>
        <v>0</v>
      </c>
      <c r="O86">
        <f t="shared" si="8"/>
        <v>0</v>
      </c>
      <c r="P86">
        <f t="shared" si="8"/>
        <v>0</v>
      </c>
      <c r="Q86">
        <f t="shared" si="8"/>
        <v>0</v>
      </c>
      <c r="R86">
        <f t="shared" si="8"/>
        <v>0</v>
      </c>
      <c r="S86" t="s">
        <v>151</v>
      </c>
      <c r="T86">
        <v>0</v>
      </c>
      <c r="U86">
        <v>1</v>
      </c>
      <c r="V86">
        <v>0</v>
      </c>
      <c r="W86">
        <v>1</v>
      </c>
      <c r="X86">
        <v>0</v>
      </c>
      <c r="Y86">
        <v>56</v>
      </c>
    </row>
    <row r="87" spans="1:25" x14ac:dyDescent="0.2">
      <c r="A87">
        <v>85</v>
      </c>
      <c r="B87">
        <v>2023</v>
      </c>
      <c r="C87" t="s">
        <v>63</v>
      </c>
      <c r="D87" t="s">
        <v>240</v>
      </c>
      <c r="E87" t="s">
        <v>59</v>
      </c>
      <c r="F87" t="s">
        <v>72</v>
      </c>
      <c r="G87" t="s">
        <v>102</v>
      </c>
      <c r="H87" t="s">
        <v>97</v>
      </c>
      <c r="I87" t="s">
        <v>120</v>
      </c>
      <c r="J87">
        <f t="shared" si="8"/>
        <v>0</v>
      </c>
      <c r="K87">
        <f t="shared" si="8"/>
        <v>0</v>
      </c>
      <c r="L87">
        <f t="shared" si="8"/>
        <v>0</v>
      </c>
      <c r="M87">
        <f t="shared" si="8"/>
        <v>1</v>
      </c>
      <c r="N87">
        <f t="shared" si="8"/>
        <v>0</v>
      </c>
      <c r="O87">
        <f t="shared" si="8"/>
        <v>0</v>
      </c>
      <c r="P87">
        <f t="shared" si="8"/>
        <v>0</v>
      </c>
      <c r="Q87">
        <f t="shared" si="8"/>
        <v>0</v>
      </c>
      <c r="R87">
        <f t="shared" si="8"/>
        <v>0</v>
      </c>
      <c r="S87" t="s">
        <v>178</v>
      </c>
      <c r="T87">
        <v>0</v>
      </c>
      <c r="U87">
        <v>0</v>
      </c>
      <c r="V87">
        <v>1</v>
      </c>
      <c r="W87">
        <v>0</v>
      </c>
      <c r="X87">
        <v>0</v>
      </c>
      <c r="Y87">
        <v>3</v>
      </c>
    </row>
    <row r="88" spans="1:25" x14ac:dyDescent="0.2">
      <c r="A88">
        <v>86</v>
      </c>
      <c r="B88">
        <v>2023</v>
      </c>
      <c r="C88" t="s">
        <v>55</v>
      </c>
      <c r="D88" t="s">
        <v>197</v>
      </c>
      <c r="E88" t="s">
        <v>58</v>
      </c>
      <c r="F88" t="s">
        <v>68</v>
      </c>
      <c r="G88" t="s">
        <v>101</v>
      </c>
      <c r="H88" t="s">
        <v>96</v>
      </c>
      <c r="I88" t="s">
        <v>115</v>
      </c>
      <c r="J88">
        <f t="shared" si="8"/>
        <v>1</v>
      </c>
      <c r="K88">
        <f t="shared" si="8"/>
        <v>0</v>
      </c>
      <c r="L88">
        <f t="shared" si="8"/>
        <v>0</v>
      </c>
      <c r="M88">
        <f t="shared" si="8"/>
        <v>0</v>
      </c>
      <c r="N88">
        <f t="shared" si="8"/>
        <v>0</v>
      </c>
      <c r="O88">
        <f t="shared" si="8"/>
        <v>0</v>
      </c>
      <c r="P88">
        <f t="shared" si="8"/>
        <v>0</v>
      </c>
      <c r="Q88">
        <f t="shared" si="8"/>
        <v>0</v>
      </c>
      <c r="R88">
        <f t="shared" si="8"/>
        <v>0</v>
      </c>
      <c r="S88" t="s">
        <v>150</v>
      </c>
      <c r="T88">
        <v>1</v>
      </c>
      <c r="U88">
        <v>0</v>
      </c>
      <c r="V88">
        <v>0</v>
      </c>
      <c r="W88">
        <v>0</v>
      </c>
      <c r="X88">
        <v>0</v>
      </c>
      <c r="Y88">
        <v>77</v>
      </c>
    </row>
    <row r="89" spans="1:25" x14ac:dyDescent="0.2">
      <c r="A89">
        <v>87</v>
      </c>
      <c r="B89">
        <v>2022</v>
      </c>
      <c r="C89" t="s">
        <v>55</v>
      </c>
      <c r="D89" t="s">
        <v>241</v>
      </c>
      <c r="E89" t="s">
        <v>59</v>
      </c>
      <c r="F89" t="s">
        <v>81</v>
      </c>
      <c r="G89" t="s">
        <v>101</v>
      </c>
      <c r="H89" t="s">
        <v>113</v>
      </c>
      <c r="I89" t="s">
        <v>115</v>
      </c>
      <c r="J89">
        <f t="shared" si="8"/>
        <v>1</v>
      </c>
      <c r="K89">
        <f t="shared" si="8"/>
        <v>0</v>
      </c>
      <c r="L89">
        <f t="shared" si="8"/>
        <v>0</v>
      </c>
      <c r="M89">
        <f t="shared" si="8"/>
        <v>0</v>
      </c>
      <c r="N89">
        <f t="shared" si="8"/>
        <v>0</v>
      </c>
      <c r="O89">
        <f t="shared" si="8"/>
        <v>0</v>
      </c>
      <c r="P89">
        <f t="shared" si="8"/>
        <v>0</v>
      </c>
      <c r="Q89">
        <f t="shared" si="8"/>
        <v>0</v>
      </c>
      <c r="R89">
        <f t="shared" si="8"/>
        <v>0</v>
      </c>
      <c r="S89" t="s">
        <v>178</v>
      </c>
      <c r="T89">
        <v>0</v>
      </c>
      <c r="U89">
        <v>0</v>
      </c>
      <c r="V89">
        <v>1</v>
      </c>
      <c r="W89">
        <v>0</v>
      </c>
      <c r="X89">
        <v>0</v>
      </c>
      <c r="Y89">
        <v>24</v>
      </c>
    </row>
    <row r="90" spans="1:25" x14ac:dyDescent="0.2">
      <c r="A90">
        <v>88</v>
      </c>
      <c r="B90">
        <v>2022</v>
      </c>
      <c r="C90" t="s">
        <v>63</v>
      </c>
      <c r="D90" t="s">
        <v>242</v>
      </c>
      <c r="E90" t="s">
        <v>59</v>
      </c>
      <c r="F90" t="s">
        <v>74</v>
      </c>
      <c r="G90" t="s">
        <v>103</v>
      </c>
      <c r="H90" t="s">
        <v>113</v>
      </c>
      <c r="I90" t="s">
        <v>120</v>
      </c>
      <c r="J90">
        <f t="shared" si="8"/>
        <v>0</v>
      </c>
      <c r="K90">
        <f t="shared" si="8"/>
        <v>0</v>
      </c>
      <c r="L90">
        <f t="shared" si="8"/>
        <v>0</v>
      </c>
      <c r="M90">
        <f t="shared" si="8"/>
        <v>1</v>
      </c>
      <c r="N90">
        <f t="shared" si="8"/>
        <v>0</v>
      </c>
      <c r="O90">
        <f t="shared" si="8"/>
        <v>0</v>
      </c>
      <c r="P90">
        <f t="shared" si="8"/>
        <v>0</v>
      </c>
      <c r="Q90">
        <f t="shared" si="8"/>
        <v>0</v>
      </c>
      <c r="R90">
        <f t="shared" si="8"/>
        <v>0</v>
      </c>
      <c r="S90" t="s">
        <v>174</v>
      </c>
      <c r="T90">
        <v>0</v>
      </c>
      <c r="U90">
        <v>0</v>
      </c>
      <c r="V90">
        <v>1</v>
      </c>
      <c r="W90">
        <v>0</v>
      </c>
      <c r="X90">
        <v>0</v>
      </c>
      <c r="Y90">
        <v>18</v>
      </c>
    </row>
    <row r="91" spans="1:25" x14ac:dyDescent="0.2">
      <c r="A91">
        <v>89</v>
      </c>
      <c r="B91">
        <v>2022</v>
      </c>
      <c r="C91" t="s">
        <v>55</v>
      </c>
      <c r="D91" t="s">
        <v>197</v>
      </c>
      <c r="E91" t="s">
        <v>58</v>
      </c>
      <c r="F91" t="s">
        <v>68</v>
      </c>
      <c r="G91" t="s">
        <v>101</v>
      </c>
      <c r="H91" t="s">
        <v>97</v>
      </c>
      <c r="I91" t="s">
        <v>124</v>
      </c>
      <c r="J91">
        <f t="shared" si="8"/>
        <v>0</v>
      </c>
      <c r="K91">
        <f t="shared" si="8"/>
        <v>1</v>
      </c>
      <c r="L91">
        <f t="shared" si="8"/>
        <v>0</v>
      </c>
      <c r="M91">
        <f t="shared" si="8"/>
        <v>0</v>
      </c>
      <c r="N91">
        <f t="shared" si="8"/>
        <v>0</v>
      </c>
      <c r="O91">
        <f t="shared" si="8"/>
        <v>0</v>
      </c>
      <c r="P91">
        <f t="shared" si="8"/>
        <v>0</v>
      </c>
      <c r="Q91">
        <f t="shared" si="8"/>
        <v>0</v>
      </c>
      <c r="R91">
        <f t="shared" si="8"/>
        <v>0</v>
      </c>
      <c r="S91" t="s">
        <v>130</v>
      </c>
      <c r="T91">
        <v>0</v>
      </c>
      <c r="U91">
        <v>1</v>
      </c>
      <c r="V91">
        <v>0</v>
      </c>
      <c r="W91">
        <v>0</v>
      </c>
      <c r="X91">
        <v>0</v>
      </c>
      <c r="Y91">
        <v>99</v>
      </c>
    </row>
    <row r="92" spans="1:25" x14ac:dyDescent="0.2">
      <c r="A92">
        <v>90</v>
      </c>
      <c r="B92">
        <v>2022</v>
      </c>
      <c r="C92" t="s">
        <v>63</v>
      </c>
      <c r="D92" t="s">
        <v>243</v>
      </c>
      <c r="E92" t="s">
        <v>58</v>
      </c>
      <c r="F92" t="s">
        <v>87</v>
      </c>
      <c r="G92" t="s">
        <v>102</v>
      </c>
      <c r="H92" t="s">
        <v>113</v>
      </c>
      <c r="I92" t="s">
        <v>120</v>
      </c>
      <c r="J92">
        <f t="shared" si="8"/>
        <v>0</v>
      </c>
      <c r="K92">
        <f t="shared" si="8"/>
        <v>0</v>
      </c>
      <c r="L92">
        <f t="shared" si="8"/>
        <v>0</v>
      </c>
      <c r="M92">
        <f t="shared" si="8"/>
        <v>1</v>
      </c>
      <c r="N92">
        <f t="shared" si="8"/>
        <v>0</v>
      </c>
      <c r="O92">
        <f t="shared" si="8"/>
        <v>0</v>
      </c>
      <c r="P92">
        <f t="shared" si="8"/>
        <v>0</v>
      </c>
      <c r="Q92">
        <f t="shared" si="8"/>
        <v>0</v>
      </c>
      <c r="R92">
        <f t="shared" si="8"/>
        <v>0</v>
      </c>
      <c r="S92" t="s">
        <v>179</v>
      </c>
      <c r="T92">
        <v>0</v>
      </c>
      <c r="U92">
        <v>0</v>
      </c>
      <c r="V92">
        <v>1</v>
      </c>
      <c r="W92">
        <v>0</v>
      </c>
      <c r="X92">
        <v>0</v>
      </c>
      <c r="Y92">
        <v>63</v>
      </c>
    </row>
    <row r="93" spans="1:25" ht="17" x14ac:dyDescent="0.2">
      <c r="A93">
        <v>91</v>
      </c>
      <c r="B93">
        <v>2022</v>
      </c>
      <c r="C93" t="s">
        <v>55</v>
      </c>
      <c r="D93" t="s">
        <v>244</v>
      </c>
      <c r="E93" t="s">
        <v>58</v>
      </c>
      <c r="F93" t="s">
        <v>77</v>
      </c>
      <c r="G93" t="s">
        <v>102</v>
      </c>
      <c r="H93" s="12" t="s">
        <v>96</v>
      </c>
      <c r="I93" s="12" t="s">
        <v>124</v>
      </c>
      <c r="J93">
        <f t="shared" ref="J93:R102" si="9">IF(TRIM(LOWER($I93))=TRIM(LOWER(J$2)), 1, 0)</f>
        <v>0</v>
      </c>
      <c r="K93">
        <f t="shared" si="9"/>
        <v>1</v>
      </c>
      <c r="L93">
        <f t="shared" si="9"/>
        <v>0</v>
      </c>
      <c r="M93">
        <f t="shared" si="9"/>
        <v>0</v>
      </c>
      <c r="N93">
        <f t="shared" si="9"/>
        <v>0</v>
      </c>
      <c r="O93">
        <f t="shared" si="9"/>
        <v>0</v>
      </c>
      <c r="P93">
        <f t="shared" si="9"/>
        <v>0</v>
      </c>
      <c r="Q93">
        <f t="shared" si="9"/>
        <v>0</v>
      </c>
      <c r="R93">
        <f t="shared" si="9"/>
        <v>0</v>
      </c>
      <c r="S93" t="s">
        <v>174</v>
      </c>
      <c r="T93">
        <v>0</v>
      </c>
      <c r="U93">
        <v>0</v>
      </c>
      <c r="V93">
        <v>1</v>
      </c>
      <c r="W93">
        <v>0</v>
      </c>
      <c r="X93">
        <v>0</v>
      </c>
      <c r="Y93">
        <v>30</v>
      </c>
    </row>
    <row r="94" spans="1:25" x14ac:dyDescent="0.2">
      <c r="A94">
        <v>92</v>
      </c>
      <c r="B94">
        <v>2022</v>
      </c>
      <c r="C94" t="s">
        <v>55</v>
      </c>
      <c r="D94" t="s">
        <v>245</v>
      </c>
      <c r="E94" t="s">
        <v>58</v>
      </c>
      <c r="F94" t="s">
        <v>68</v>
      </c>
      <c r="G94" t="s">
        <v>101</v>
      </c>
      <c r="H94" t="s">
        <v>99</v>
      </c>
      <c r="I94" t="s">
        <v>115</v>
      </c>
      <c r="J94">
        <f t="shared" si="9"/>
        <v>1</v>
      </c>
      <c r="K94">
        <f t="shared" si="9"/>
        <v>0</v>
      </c>
      <c r="L94">
        <f t="shared" si="9"/>
        <v>0</v>
      </c>
      <c r="M94">
        <f t="shared" si="9"/>
        <v>0</v>
      </c>
      <c r="N94">
        <f t="shared" si="9"/>
        <v>0</v>
      </c>
      <c r="O94">
        <f t="shared" si="9"/>
        <v>0</v>
      </c>
      <c r="P94">
        <f t="shared" si="9"/>
        <v>0</v>
      </c>
      <c r="Q94">
        <f t="shared" si="9"/>
        <v>0</v>
      </c>
      <c r="R94">
        <f t="shared" si="9"/>
        <v>0</v>
      </c>
      <c r="S94" t="s">
        <v>130</v>
      </c>
      <c r="T94">
        <v>0</v>
      </c>
      <c r="U94">
        <v>1</v>
      </c>
      <c r="V94">
        <v>0</v>
      </c>
      <c r="W94">
        <v>0</v>
      </c>
      <c r="X94">
        <v>0</v>
      </c>
      <c r="Y94">
        <v>32</v>
      </c>
    </row>
    <row r="95" spans="1:25" x14ac:dyDescent="0.2">
      <c r="A95">
        <v>93</v>
      </c>
      <c r="B95">
        <v>2021</v>
      </c>
      <c r="C95" t="s">
        <v>63</v>
      </c>
      <c r="D95" t="s">
        <v>246</v>
      </c>
      <c r="E95" t="s">
        <v>59</v>
      </c>
      <c r="F95" t="s">
        <v>74</v>
      </c>
      <c r="G95" t="s">
        <v>103</v>
      </c>
      <c r="H95" t="s">
        <v>113</v>
      </c>
      <c r="I95" t="s">
        <v>120</v>
      </c>
      <c r="J95">
        <f t="shared" si="9"/>
        <v>0</v>
      </c>
      <c r="K95">
        <f t="shared" si="9"/>
        <v>0</v>
      </c>
      <c r="L95">
        <f t="shared" si="9"/>
        <v>0</v>
      </c>
      <c r="M95">
        <f t="shared" si="9"/>
        <v>1</v>
      </c>
      <c r="N95">
        <f t="shared" si="9"/>
        <v>0</v>
      </c>
      <c r="O95">
        <f t="shared" si="9"/>
        <v>0</v>
      </c>
      <c r="P95">
        <f t="shared" si="9"/>
        <v>0</v>
      </c>
      <c r="Q95">
        <f t="shared" si="9"/>
        <v>0</v>
      </c>
      <c r="R95">
        <f t="shared" si="9"/>
        <v>0</v>
      </c>
      <c r="S95" t="s">
        <v>140</v>
      </c>
      <c r="T95">
        <v>0</v>
      </c>
      <c r="U95">
        <v>0</v>
      </c>
      <c r="V95">
        <v>1</v>
      </c>
      <c r="W95">
        <v>0</v>
      </c>
      <c r="X95">
        <v>0</v>
      </c>
      <c r="Y95">
        <v>55</v>
      </c>
    </row>
    <row r="96" spans="1:25" x14ac:dyDescent="0.2">
      <c r="A96">
        <v>94</v>
      </c>
      <c r="B96">
        <v>2020</v>
      </c>
      <c r="C96" t="s">
        <v>55</v>
      </c>
      <c r="D96" t="s">
        <v>247</v>
      </c>
      <c r="E96" t="s">
        <v>59</v>
      </c>
      <c r="F96" t="s">
        <v>76</v>
      </c>
      <c r="G96" t="s">
        <v>103</v>
      </c>
      <c r="H96" t="s">
        <v>97</v>
      </c>
      <c r="I96" t="s">
        <v>115</v>
      </c>
      <c r="J96">
        <f t="shared" si="9"/>
        <v>1</v>
      </c>
      <c r="K96">
        <f t="shared" si="9"/>
        <v>0</v>
      </c>
      <c r="L96">
        <f t="shared" si="9"/>
        <v>0</v>
      </c>
      <c r="M96">
        <f t="shared" si="9"/>
        <v>0</v>
      </c>
      <c r="N96">
        <f t="shared" si="9"/>
        <v>0</v>
      </c>
      <c r="O96">
        <f t="shared" si="9"/>
        <v>0</v>
      </c>
      <c r="P96">
        <f t="shared" si="9"/>
        <v>0</v>
      </c>
      <c r="Q96">
        <f t="shared" si="9"/>
        <v>0</v>
      </c>
      <c r="R96">
        <f t="shared" si="9"/>
        <v>0</v>
      </c>
      <c r="S96" t="s">
        <v>180</v>
      </c>
      <c r="T96">
        <v>0</v>
      </c>
      <c r="U96">
        <v>1</v>
      </c>
      <c r="V96">
        <v>1</v>
      </c>
      <c r="W96">
        <v>1</v>
      </c>
      <c r="X96">
        <v>0</v>
      </c>
      <c r="Y96">
        <v>11</v>
      </c>
    </row>
    <row r="97" spans="1:25" x14ac:dyDescent="0.2">
      <c r="A97">
        <v>95</v>
      </c>
      <c r="B97">
        <v>2020</v>
      </c>
      <c r="C97" t="s">
        <v>55</v>
      </c>
      <c r="D97" t="s">
        <v>248</v>
      </c>
      <c r="E97" t="s">
        <v>59</v>
      </c>
      <c r="F97" t="s">
        <v>81</v>
      </c>
      <c r="G97" t="s">
        <v>101</v>
      </c>
      <c r="H97" t="s">
        <v>113</v>
      </c>
      <c r="I97" t="s">
        <v>120</v>
      </c>
      <c r="J97">
        <f t="shared" si="9"/>
        <v>0</v>
      </c>
      <c r="K97">
        <f t="shared" si="9"/>
        <v>0</v>
      </c>
      <c r="L97">
        <f t="shared" si="9"/>
        <v>0</v>
      </c>
      <c r="M97">
        <f t="shared" si="9"/>
        <v>1</v>
      </c>
      <c r="N97">
        <f t="shared" si="9"/>
        <v>0</v>
      </c>
      <c r="O97">
        <f t="shared" si="9"/>
        <v>0</v>
      </c>
      <c r="P97">
        <f t="shared" si="9"/>
        <v>0</v>
      </c>
      <c r="Q97">
        <f t="shared" si="9"/>
        <v>0</v>
      </c>
      <c r="R97">
        <f t="shared" si="9"/>
        <v>0</v>
      </c>
      <c r="S97" t="s">
        <v>181</v>
      </c>
      <c r="T97">
        <v>0</v>
      </c>
      <c r="U97">
        <v>1</v>
      </c>
      <c r="V97">
        <v>1</v>
      </c>
      <c r="W97">
        <v>1</v>
      </c>
      <c r="X97">
        <v>0</v>
      </c>
      <c r="Y97">
        <v>28</v>
      </c>
    </row>
    <row r="98" spans="1:25" x14ac:dyDescent="0.2">
      <c r="A98">
        <v>96</v>
      </c>
      <c r="B98">
        <v>2020</v>
      </c>
      <c r="C98" t="s">
        <v>55</v>
      </c>
      <c r="D98" t="s">
        <v>249</v>
      </c>
      <c r="E98" t="s">
        <v>59</v>
      </c>
      <c r="F98" t="s">
        <v>68</v>
      </c>
      <c r="G98" t="s">
        <v>101</v>
      </c>
      <c r="H98" t="s">
        <v>113</v>
      </c>
      <c r="I98" t="s">
        <v>115</v>
      </c>
      <c r="J98">
        <f t="shared" si="9"/>
        <v>1</v>
      </c>
      <c r="K98">
        <f t="shared" si="9"/>
        <v>0</v>
      </c>
      <c r="L98">
        <f t="shared" si="9"/>
        <v>0</v>
      </c>
      <c r="M98">
        <f t="shared" si="9"/>
        <v>0</v>
      </c>
      <c r="N98">
        <f t="shared" si="9"/>
        <v>0</v>
      </c>
      <c r="O98">
        <f t="shared" si="9"/>
        <v>0</v>
      </c>
      <c r="P98">
        <f t="shared" si="9"/>
        <v>0</v>
      </c>
      <c r="Q98">
        <f t="shared" si="9"/>
        <v>0</v>
      </c>
      <c r="R98">
        <f t="shared" si="9"/>
        <v>0</v>
      </c>
      <c r="S98" t="s">
        <v>130</v>
      </c>
      <c r="T98">
        <v>0</v>
      </c>
      <c r="U98">
        <v>1</v>
      </c>
      <c r="V98">
        <v>0</v>
      </c>
      <c r="W98">
        <v>0</v>
      </c>
      <c r="X98">
        <v>0</v>
      </c>
      <c r="Y98">
        <v>46</v>
      </c>
    </row>
    <row r="99" spans="1:25" x14ac:dyDescent="0.2">
      <c r="A99">
        <v>97</v>
      </c>
      <c r="B99">
        <v>2020</v>
      </c>
      <c r="C99" t="s">
        <v>55</v>
      </c>
      <c r="D99" t="s">
        <v>212</v>
      </c>
      <c r="E99" t="s">
        <v>58</v>
      </c>
      <c r="F99" t="s">
        <v>83</v>
      </c>
      <c r="G99" t="s">
        <v>102</v>
      </c>
      <c r="H99" t="s">
        <v>113</v>
      </c>
      <c r="I99" t="s">
        <v>122</v>
      </c>
      <c r="J99">
        <f t="shared" si="9"/>
        <v>0</v>
      </c>
      <c r="K99">
        <f t="shared" si="9"/>
        <v>0</v>
      </c>
      <c r="L99">
        <f t="shared" si="9"/>
        <v>0</v>
      </c>
      <c r="M99">
        <f t="shared" si="9"/>
        <v>0</v>
      </c>
      <c r="N99">
        <f t="shared" si="9"/>
        <v>0</v>
      </c>
      <c r="O99">
        <f t="shared" si="9"/>
        <v>1</v>
      </c>
      <c r="P99">
        <f t="shared" si="9"/>
        <v>0</v>
      </c>
      <c r="Q99">
        <f t="shared" si="9"/>
        <v>0</v>
      </c>
      <c r="R99">
        <f t="shared" si="9"/>
        <v>0</v>
      </c>
      <c r="S99" t="s">
        <v>140</v>
      </c>
      <c r="T99">
        <v>0</v>
      </c>
      <c r="U99">
        <v>0</v>
      </c>
      <c r="V99">
        <v>1</v>
      </c>
      <c r="W99">
        <v>0</v>
      </c>
      <c r="X99">
        <v>0</v>
      </c>
      <c r="Y99">
        <v>21</v>
      </c>
    </row>
    <row r="100" spans="1:25" x14ac:dyDescent="0.2">
      <c r="A100">
        <v>98</v>
      </c>
      <c r="B100">
        <v>2020</v>
      </c>
      <c r="C100" t="s">
        <v>55</v>
      </c>
      <c r="D100" t="s">
        <v>250</v>
      </c>
      <c r="E100" t="s">
        <v>58</v>
      </c>
      <c r="F100" t="s">
        <v>66</v>
      </c>
      <c r="G100" t="s">
        <v>101</v>
      </c>
      <c r="H100" t="s">
        <v>97</v>
      </c>
      <c r="I100" t="s">
        <v>121</v>
      </c>
      <c r="J100">
        <f t="shared" si="9"/>
        <v>0</v>
      </c>
      <c r="K100">
        <f t="shared" si="9"/>
        <v>1</v>
      </c>
      <c r="L100">
        <f t="shared" si="9"/>
        <v>0</v>
      </c>
      <c r="M100">
        <f t="shared" si="9"/>
        <v>0</v>
      </c>
      <c r="N100">
        <f t="shared" si="9"/>
        <v>0</v>
      </c>
      <c r="O100">
        <f t="shared" si="9"/>
        <v>0</v>
      </c>
      <c r="P100">
        <f t="shared" si="9"/>
        <v>0</v>
      </c>
      <c r="Q100">
        <f t="shared" si="9"/>
        <v>0</v>
      </c>
      <c r="R100">
        <f t="shared" si="9"/>
        <v>0</v>
      </c>
      <c r="S100" t="s">
        <v>130</v>
      </c>
      <c r="T100">
        <v>0</v>
      </c>
      <c r="U100">
        <v>1</v>
      </c>
      <c r="V100">
        <v>0</v>
      </c>
      <c r="W100">
        <v>0</v>
      </c>
      <c r="X100">
        <v>0</v>
      </c>
      <c r="Y100">
        <v>34</v>
      </c>
    </row>
    <row r="101" spans="1:25" x14ac:dyDescent="0.2">
      <c r="A101">
        <v>99</v>
      </c>
      <c r="B101">
        <v>2020</v>
      </c>
      <c r="C101" t="s">
        <v>55</v>
      </c>
      <c r="D101" t="s">
        <v>251</v>
      </c>
      <c r="E101" t="s">
        <v>62</v>
      </c>
      <c r="F101" t="s">
        <v>74</v>
      </c>
      <c r="G101" t="s">
        <v>103</v>
      </c>
      <c r="H101" t="s">
        <v>99</v>
      </c>
      <c r="I101" t="s">
        <v>115</v>
      </c>
      <c r="J101">
        <f t="shared" si="9"/>
        <v>1</v>
      </c>
      <c r="K101">
        <f t="shared" si="9"/>
        <v>0</v>
      </c>
      <c r="L101">
        <f t="shared" si="9"/>
        <v>0</v>
      </c>
      <c r="M101">
        <f t="shared" si="9"/>
        <v>0</v>
      </c>
      <c r="N101">
        <f t="shared" si="9"/>
        <v>0</v>
      </c>
      <c r="O101">
        <f t="shared" si="9"/>
        <v>0</v>
      </c>
      <c r="P101">
        <f t="shared" si="9"/>
        <v>0</v>
      </c>
      <c r="Q101">
        <f t="shared" si="9"/>
        <v>0</v>
      </c>
      <c r="R101">
        <f t="shared" si="9"/>
        <v>0</v>
      </c>
      <c r="S101" t="s">
        <v>182</v>
      </c>
      <c r="T101">
        <v>0</v>
      </c>
      <c r="U101">
        <v>1</v>
      </c>
      <c r="V101">
        <v>1</v>
      </c>
      <c r="W101">
        <v>0</v>
      </c>
      <c r="X101">
        <v>0</v>
      </c>
      <c r="Y101">
        <v>10</v>
      </c>
    </row>
    <row r="102" spans="1:25" x14ac:dyDescent="0.2">
      <c r="A102">
        <v>100</v>
      </c>
      <c r="B102">
        <v>2019</v>
      </c>
      <c r="C102" t="s">
        <v>55</v>
      </c>
      <c r="D102" t="s">
        <v>252</v>
      </c>
      <c r="E102" t="s">
        <v>59</v>
      </c>
      <c r="F102" t="s">
        <v>92</v>
      </c>
      <c r="G102" t="s">
        <v>102</v>
      </c>
      <c r="H102" t="s">
        <v>97</v>
      </c>
      <c r="I102" t="s">
        <v>115</v>
      </c>
      <c r="J102">
        <f t="shared" si="9"/>
        <v>1</v>
      </c>
      <c r="K102">
        <f t="shared" si="9"/>
        <v>0</v>
      </c>
      <c r="L102">
        <f t="shared" si="9"/>
        <v>0</v>
      </c>
      <c r="M102">
        <f t="shared" si="9"/>
        <v>0</v>
      </c>
      <c r="N102">
        <f t="shared" si="9"/>
        <v>0</v>
      </c>
      <c r="O102">
        <f t="shared" si="9"/>
        <v>0</v>
      </c>
      <c r="P102">
        <f t="shared" si="9"/>
        <v>0</v>
      </c>
      <c r="Q102">
        <f t="shared" si="9"/>
        <v>0</v>
      </c>
      <c r="R102">
        <f t="shared" si="9"/>
        <v>0</v>
      </c>
      <c r="S102" t="s">
        <v>183</v>
      </c>
      <c r="T102">
        <v>0</v>
      </c>
      <c r="U102">
        <v>1</v>
      </c>
      <c r="V102">
        <v>0</v>
      </c>
      <c r="W102">
        <v>1</v>
      </c>
      <c r="X102">
        <v>0</v>
      </c>
      <c r="Y102">
        <v>99</v>
      </c>
    </row>
    <row r="103" spans="1:25" x14ac:dyDescent="0.2">
      <c r="A103">
        <v>101</v>
      </c>
      <c r="B103">
        <v>2019</v>
      </c>
      <c r="C103" t="s">
        <v>55</v>
      </c>
      <c r="D103" t="s">
        <v>253</v>
      </c>
      <c r="E103" t="s">
        <v>59</v>
      </c>
      <c r="F103" t="s">
        <v>93</v>
      </c>
      <c r="G103" t="s">
        <v>102</v>
      </c>
      <c r="H103" t="s">
        <v>113</v>
      </c>
      <c r="I103" t="s">
        <v>118</v>
      </c>
      <c r="J103">
        <f t="shared" ref="J103:R115" si="10">IF(TRIM(LOWER($I103))=TRIM(LOWER(J$2)), 1, 0)</f>
        <v>0</v>
      </c>
      <c r="K103">
        <f t="shared" si="10"/>
        <v>0</v>
      </c>
      <c r="L103">
        <f t="shared" si="10"/>
        <v>0</v>
      </c>
      <c r="M103">
        <f t="shared" si="10"/>
        <v>0</v>
      </c>
      <c r="N103">
        <f t="shared" si="10"/>
        <v>0</v>
      </c>
      <c r="O103">
        <f t="shared" si="10"/>
        <v>0</v>
      </c>
      <c r="P103">
        <f t="shared" si="10"/>
        <v>1</v>
      </c>
      <c r="Q103">
        <f t="shared" si="10"/>
        <v>0</v>
      </c>
      <c r="R103">
        <f t="shared" si="10"/>
        <v>0</v>
      </c>
      <c r="S103" t="s">
        <v>184</v>
      </c>
      <c r="T103">
        <v>0</v>
      </c>
      <c r="U103">
        <v>0</v>
      </c>
      <c r="V103">
        <v>1</v>
      </c>
      <c r="W103">
        <v>0</v>
      </c>
      <c r="X103">
        <v>0</v>
      </c>
      <c r="Y103">
        <v>38</v>
      </c>
    </row>
    <row r="104" spans="1:25" x14ac:dyDescent="0.2">
      <c r="A104">
        <v>102</v>
      </c>
      <c r="B104">
        <v>2018</v>
      </c>
      <c r="C104" t="s">
        <v>55</v>
      </c>
      <c r="D104" t="s">
        <v>244</v>
      </c>
      <c r="E104" t="s">
        <v>58</v>
      </c>
      <c r="F104" t="s">
        <v>65</v>
      </c>
      <c r="G104" t="s">
        <v>100</v>
      </c>
      <c r="H104" t="s">
        <v>113</v>
      </c>
      <c r="I104" t="s">
        <v>120</v>
      </c>
      <c r="J104">
        <f t="shared" si="10"/>
        <v>0</v>
      </c>
      <c r="K104">
        <f t="shared" si="10"/>
        <v>0</v>
      </c>
      <c r="L104">
        <f t="shared" si="10"/>
        <v>0</v>
      </c>
      <c r="M104">
        <f t="shared" si="10"/>
        <v>1</v>
      </c>
      <c r="N104">
        <f t="shared" si="10"/>
        <v>0</v>
      </c>
      <c r="O104">
        <f t="shared" si="10"/>
        <v>0</v>
      </c>
      <c r="P104">
        <f t="shared" si="10"/>
        <v>0</v>
      </c>
      <c r="Q104">
        <f t="shared" si="10"/>
        <v>0</v>
      </c>
      <c r="R104">
        <f t="shared" si="10"/>
        <v>0</v>
      </c>
      <c r="S104" t="s">
        <v>140</v>
      </c>
      <c r="T104">
        <v>0</v>
      </c>
      <c r="U104">
        <v>0</v>
      </c>
      <c r="V104">
        <v>1</v>
      </c>
      <c r="W104">
        <v>0</v>
      </c>
      <c r="X104">
        <v>0</v>
      </c>
      <c r="Y104">
        <v>138</v>
      </c>
    </row>
    <row r="105" spans="1:25" x14ac:dyDescent="0.2">
      <c r="A105">
        <v>103</v>
      </c>
      <c r="B105">
        <v>2018</v>
      </c>
      <c r="C105" t="s">
        <v>55</v>
      </c>
      <c r="D105" t="s">
        <v>254</v>
      </c>
      <c r="E105" t="s">
        <v>61</v>
      </c>
      <c r="F105" t="s">
        <v>66</v>
      </c>
      <c r="G105" t="s">
        <v>101</v>
      </c>
      <c r="H105" t="s">
        <v>97</v>
      </c>
      <c r="I105" t="s">
        <v>121</v>
      </c>
      <c r="J105">
        <f t="shared" si="10"/>
        <v>0</v>
      </c>
      <c r="K105">
        <f t="shared" si="10"/>
        <v>1</v>
      </c>
      <c r="L105">
        <f t="shared" si="10"/>
        <v>0</v>
      </c>
      <c r="M105">
        <f t="shared" si="10"/>
        <v>0</v>
      </c>
      <c r="N105">
        <f t="shared" si="10"/>
        <v>0</v>
      </c>
      <c r="O105">
        <f t="shared" si="10"/>
        <v>0</v>
      </c>
      <c r="P105">
        <f t="shared" si="10"/>
        <v>0</v>
      </c>
      <c r="Q105">
        <f t="shared" si="10"/>
        <v>0</v>
      </c>
      <c r="R105">
        <f t="shared" si="10"/>
        <v>0</v>
      </c>
      <c r="S105" t="s">
        <v>185</v>
      </c>
      <c r="T105">
        <v>0</v>
      </c>
      <c r="U105">
        <v>1</v>
      </c>
      <c r="V105">
        <v>1</v>
      </c>
      <c r="W105">
        <v>1</v>
      </c>
      <c r="X105">
        <v>0</v>
      </c>
      <c r="Y105">
        <v>60</v>
      </c>
    </row>
    <row r="106" spans="1:25" x14ac:dyDescent="0.2">
      <c r="A106">
        <v>104</v>
      </c>
      <c r="B106">
        <v>2017</v>
      </c>
      <c r="C106" t="s">
        <v>63</v>
      </c>
      <c r="D106" t="s">
        <v>193</v>
      </c>
      <c r="E106" t="s">
        <v>59</v>
      </c>
      <c r="F106" t="s">
        <v>94</v>
      </c>
      <c r="G106" t="s">
        <v>100</v>
      </c>
      <c r="H106" t="s">
        <v>113</v>
      </c>
      <c r="I106" t="s">
        <v>122</v>
      </c>
      <c r="J106">
        <f t="shared" si="10"/>
        <v>0</v>
      </c>
      <c r="K106">
        <f t="shared" si="10"/>
        <v>0</v>
      </c>
      <c r="L106">
        <f t="shared" si="10"/>
        <v>0</v>
      </c>
      <c r="M106">
        <f t="shared" si="10"/>
        <v>0</v>
      </c>
      <c r="N106">
        <f t="shared" si="10"/>
        <v>0</v>
      </c>
      <c r="O106">
        <f t="shared" si="10"/>
        <v>1</v>
      </c>
      <c r="P106">
        <f t="shared" si="10"/>
        <v>0</v>
      </c>
      <c r="Q106">
        <f t="shared" si="10"/>
        <v>0</v>
      </c>
      <c r="R106">
        <f t="shared" si="10"/>
        <v>0</v>
      </c>
      <c r="S106" t="s">
        <v>186</v>
      </c>
      <c r="T106">
        <v>0</v>
      </c>
      <c r="U106">
        <v>0</v>
      </c>
      <c r="V106">
        <v>1</v>
      </c>
      <c r="W106">
        <v>0</v>
      </c>
      <c r="X106">
        <v>0</v>
      </c>
      <c r="Y106">
        <v>30</v>
      </c>
    </row>
    <row r="107" spans="1:25" x14ac:dyDescent="0.2">
      <c r="A107">
        <v>105</v>
      </c>
      <c r="B107">
        <v>2017</v>
      </c>
      <c r="C107" t="s">
        <v>63</v>
      </c>
      <c r="D107" t="s">
        <v>255</v>
      </c>
      <c r="E107" t="s">
        <v>59</v>
      </c>
      <c r="F107" t="s">
        <v>82</v>
      </c>
      <c r="G107" t="s">
        <v>102</v>
      </c>
      <c r="H107" t="s">
        <v>113</v>
      </c>
      <c r="I107" t="s">
        <v>121</v>
      </c>
      <c r="J107">
        <f t="shared" si="10"/>
        <v>0</v>
      </c>
      <c r="K107">
        <f t="shared" si="10"/>
        <v>1</v>
      </c>
      <c r="L107">
        <f t="shared" si="10"/>
        <v>0</v>
      </c>
      <c r="M107">
        <f t="shared" si="10"/>
        <v>0</v>
      </c>
      <c r="N107">
        <f t="shared" si="10"/>
        <v>0</v>
      </c>
      <c r="O107">
        <f t="shared" si="10"/>
        <v>0</v>
      </c>
      <c r="P107">
        <f t="shared" si="10"/>
        <v>0</v>
      </c>
      <c r="Q107">
        <f t="shared" si="10"/>
        <v>0</v>
      </c>
      <c r="R107">
        <f t="shared" si="10"/>
        <v>0</v>
      </c>
      <c r="S107" t="s">
        <v>140</v>
      </c>
      <c r="T107">
        <v>0</v>
      </c>
      <c r="U107">
        <v>0</v>
      </c>
      <c r="V107">
        <v>1</v>
      </c>
      <c r="W107">
        <v>0</v>
      </c>
      <c r="X107">
        <v>0</v>
      </c>
      <c r="Y107">
        <v>9</v>
      </c>
    </row>
    <row r="108" spans="1:25" x14ac:dyDescent="0.2">
      <c r="A108">
        <v>106</v>
      </c>
      <c r="B108">
        <v>2017</v>
      </c>
      <c r="C108" t="s">
        <v>55</v>
      </c>
      <c r="D108" t="s">
        <v>256</v>
      </c>
      <c r="E108" t="s">
        <v>62</v>
      </c>
      <c r="F108" t="s">
        <v>73</v>
      </c>
      <c r="G108" t="s">
        <v>102</v>
      </c>
      <c r="H108" t="s">
        <v>99</v>
      </c>
      <c r="I108" t="s">
        <v>116</v>
      </c>
      <c r="J108">
        <f t="shared" si="10"/>
        <v>0</v>
      </c>
      <c r="K108">
        <f t="shared" si="10"/>
        <v>0</v>
      </c>
      <c r="L108">
        <f t="shared" si="10"/>
        <v>1</v>
      </c>
      <c r="M108">
        <f t="shared" si="10"/>
        <v>0</v>
      </c>
      <c r="N108">
        <f t="shared" si="10"/>
        <v>0</v>
      </c>
      <c r="O108">
        <f t="shared" si="10"/>
        <v>0</v>
      </c>
      <c r="P108">
        <f t="shared" si="10"/>
        <v>0</v>
      </c>
      <c r="Q108">
        <f t="shared" si="10"/>
        <v>0</v>
      </c>
      <c r="R108">
        <f t="shared" si="10"/>
        <v>0</v>
      </c>
      <c r="S108" t="s">
        <v>187</v>
      </c>
      <c r="T108">
        <v>0</v>
      </c>
      <c r="U108">
        <v>0</v>
      </c>
      <c r="V108">
        <v>1</v>
      </c>
      <c r="W108">
        <v>0</v>
      </c>
      <c r="X108">
        <v>0</v>
      </c>
      <c r="Y108">
        <v>9</v>
      </c>
    </row>
    <row r="109" spans="1:25" x14ac:dyDescent="0.2">
      <c r="A109">
        <v>107</v>
      </c>
      <c r="B109">
        <v>2015</v>
      </c>
      <c r="C109" t="s">
        <v>63</v>
      </c>
      <c r="D109" t="s">
        <v>257</v>
      </c>
      <c r="E109" t="s">
        <v>59</v>
      </c>
      <c r="F109" t="s">
        <v>95</v>
      </c>
      <c r="G109" t="s">
        <v>102</v>
      </c>
      <c r="H109" t="s">
        <v>113</v>
      </c>
      <c r="I109" t="s">
        <v>120</v>
      </c>
      <c r="J109">
        <f t="shared" si="10"/>
        <v>0</v>
      </c>
      <c r="K109">
        <f t="shared" si="10"/>
        <v>0</v>
      </c>
      <c r="L109">
        <f t="shared" si="10"/>
        <v>0</v>
      </c>
      <c r="M109">
        <f t="shared" si="10"/>
        <v>1</v>
      </c>
      <c r="N109">
        <f t="shared" si="10"/>
        <v>0</v>
      </c>
      <c r="O109">
        <f t="shared" si="10"/>
        <v>0</v>
      </c>
      <c r="P109">
        <f t="shared" si="10"/>
        <v>0</v>
      </c>
      <c r="Q109">
        <f t="shared" si="10"/>
        <v>0</v>
      </c>
      <c r="R109">
        <f t="shared" si="10"/>
        <v>0</v>
      </c>
      <c r="S109" t="s">
        <v>140</v>
      </c>
      <c r="T109">
        <v>0</v>
      </c>
      <c r="U109">
        <v>0</v>
      </c>
      <c r="V109">
        <v>1</v>
      </c>
      <c r="W109">
        <v>0</v>
      </c>
      <c r="X109">
        <v>0</v>
      </c>
      <c r="Y109">
        <v>4</v>
      </c>
    </row>
    <row r="110" spans="1:25" x14ac:dyDescent="0.2">
      <c r="A110">
        <v>108</v>
      </c>
      <c r="B110">
        <v>2015</v>
      </c>
      <c r="C110" t="s">
        <v>63</v>
      </c>
      <c r="D110" t="s">
        <v>258</v>
      </c>
      <c r="E110" t="s">
        <v>59</v>
      </c>
      <c r="F110" t="s">
        <v>74</v>
      </c>
      <c r="G110" t="s">
        <v>103</v>
      </c>
      <c r="H110" t="s">
        <v>99</v>
      </c>
      <c r="I110" t="s">
        <v>115</v>
      </c>
      <c r="J110">
        <f t="shared" si="10"/>
        <v>1</v>
      </c>
      <c r="K110">
        <f t="shared" si="10"/>
        <v>0</v>
      </c>
      <c r="L110">
        <f t="shared" si="10"/>
        <v>0</v>
      </c>
      <c r="M110">
        <f t="shared" si="10"/>
        <v>0</v>
      </c>
      <c r="N110">
        <f t="shared" si="10"/>
        <v>0</v>
      </c>
      <c r="O110">
        <f t="shared" si="10"/>
        <v>0</v>
      </c>
      <c r="P110">
        <f t="shared" si="10"/>
        <v>0</v>
      </c>
      <c r="Q110">
        <f t="shared" si="10"/>
        <v>0</v>
      </c>
      <c r="R110">
        <f t="shared" si="10"/>
        <v>0</v>
      </c>
      <c r="S110" t="s">
        <v>140</v>
      </c>
      <c r="T110">
        <v>0</v>
      </c>
      <c r="U110">
        <v>0</v>
      </c>
      <c r="V110">
        <v>1</v>
      </c>
      <c r="W110">
        <v>0</v>
      </c>
      <c r="X110">
        <v>0</v>
      </c>
      <c r="Y110">
        <v>10</v>
      </c>
    </row>
    <row r="111" spans="1:25" x14ac:dyDescent="0.2">
      <c r="A111">
        <v>109</v>
      </c>
      <c r="B111">
        <v>2023</v>
      </c>
      <c r="C111" t="s">
        <v>55</v>
      </c>
      <c r="D111" t="s">
        <v>259</v>
      </c>
      <c r="E111" t="s">
        <v>59</v>
      </c>
      <c r="F111" t="s">
        <v>90</v>
      </c>
      <c r="G111" t="s">
        <v>102</v>
      </c>
      <c r="H111" t="s">
        <v>98</v>
      </c>
      <c r="I111" t="s">
        <v>125</v>
      </c>
      <c r="J111">
        <f t="shared" si="10"/>
        <v>0</v>
      </c>
      <c r="K111">
        <f t="shared" si="10"/>
        <v>0</v>
      </c>
      <c r="L111">
        <f t="shared" si="10"/>
        <v>0</v>
      </c>
      <c r="M111">
        <f t="shared" si="10"/>
        <v>0</v>
      </c>
      <c r="N111">
        <f t="shared" si="10"/>
        <v>0</v>
      </c>
      <c r="O111">
        <f t="shared" si="10"/>
        <v>0</v>
      </c>
      <c r="P111">
        <f t="shared" si="10"/>
        <v>0</v>
      </c>
      <c r="Q111">
        <f t="shared" si="10"/>
        <v>1</v>
      </c>
      <c r="R111">
        <f t="shared" si="10"/>
        <v>0</v>
      </c>
      <c r="S111" t="s">
        <v>170</v>
      </c>
      <c r="T111">
        <v>0</v>
      </c>
      <c r="U111">
        <v>0</v>
      </c>
      <c r="V111">
        <v>1</v>
      </c>
      <c r="W111">
        <v>0</v>
      </c>
      <c r="X111">
        <v>0</v>
      </c>
      <c r="Y111">
        <v>11</v>
      </c>
    </row>
    <row r="112" spans="1:25" x14ac:dyDescent="0.2">
      <c r="A112">
        <v>110</v>
      </c>
      <c r="B112">
        <v>2024</v>
      </c>
      <c r="C112" t="s">
        <v>55</v>
      </c>
      <c r="D112" t="s">
        <v>260</v>
      </c>
      <c r="E112" t="s">
        <v>61</v>
      </c>
      <c r="F112" t="s">
        <v>66</v>
      </c>
      <c r="G112" t="s">
        <v>101</v>
      </c>
      <c r="H112" t="s">
        <v>113</v>
      </c>
      <c r="I112" t="s">
        <v>120</v>
      </c>
      <c r="J112">
        <f t="shared" si="10"/>
        <v>0</v>
      </c>
      <c r="K112">
        <f t="shared" si="10"/>
        <v>0</v>
      </c>
      <c r="L112">
        <f t="shared" si="10"/>
        <v>0</v>
      </c>
      <c r="M112">
        <f t="shared" si="10"/>
        <v>1</v>
      </c>
      <c r="N112">
        <f t="shared" si="10"/>
        <v>0</v>
      </c>
      <c r="O112">
        <f t="shared" si="10"/>
        <v>0</v>
      </c>
      <c r="P112">
        <f t="shared" si="10"/>
        <v>0</v>
      </c>
      <c r="Q112">
        <f t="shared" si="10"/>
        <v>0</v>
      </c>
      <c r="R112">
        <f t="shared" si="10"/>
        <v>0</v>
      </c>
      <c r="S112" t="s">
        <v>295</v>
      </c>
      <c r="T112">
        <v>0</v>
      </c>
      <c r="U112">
        <v>1</v>
      </c>
      <c r="V112">
        <v>0</v>
      </c>
      <c r="W112">
        <v>0</v>
      </c>
      <c r="X112">
        <v>0</v>
      </c>
      <c r="Y112">
        <v>52</v>
      </c>
    </row>
    <row r="113" spans="1:25" x14ac:dyDescent="0.2">
      <c r="A113">
        <v>111</v>
      </c>
      <c r="B113">
        <v>2022</v>
      </c>
      <c r="C113" t="s">
        <v>55</v>
      </c>
      <c r="D113" t="s">
        <v>261</v>
      </c>
      <c r="E113" t="s">
        <v>263</v>
      </c>
      <c r="F113" t="s">
        <v>74</v>
      </c>
      <c r="G113" t="s">
        <v>103</v>
      </c>
      <c r="H113" t="s">
        <v>113</v>
      </c>
      <c r="I113" t="s">
        <v>115</v>
      </c>
      <c r="J113">
        <f t="shared" si="10"/>
        <v>1</v>
      </c>
      <c r="K113">
        <f t="shared" si="10"/>
        <v>0</v>
      </c>
      <c r="L113">
        <f t="shared" si="10"/>
        <v>0</v>
      </c>
      <c r="M113">
        <f t="shared" si="10"/>
        <v>0</v>
      </c>
      <c r="N113">
        <f t="shared" si="10"/>
        <v>0</v>
      </c>
      <c r="O113">
        <f t="shared" si="10"/>
        <v>0</v>
      </c>
      <c r="P113">
        <f t="shared" si="10"/>
        <v>0</v>
      </c>
      <c r="Q113">
        <f t="shared" si="10"/>
        <v>0</v>
      </c>
      <c r="R113">
        <f t="shared" si="10"/>
        <v>0</v>
      </c>
      <c r="S113" t="s">
        <v>188</v>
      </c>
      <c r="T113">
        <v>0</v>
      </c>
      <c r="U113">
        <v>1</v>
      </c>
      <c r="V113">
        <v>1</v>
      </c>
      <c r="W113">
        <v>1</v>
      </c>
      <c r="X113">
        <v>0</v>
      </c>
      <c r="Y113">
        <v>14</v>
      </c>
    </row>
    <row r="114" spans="1:25" x14ac:dyDescent="0.2">
      <c r="A114">
        <v>112</v>
      </c>
      <c r="B114">
        <v>2025</v>
      </c>
      <c r="C114" t="s">
        <v>55</v>
      </c>
      <c r="D114" t="s">
        <v>262</v>
      </c>
      <c r="E114" t="s">
        <v>62</v>
      </c>
      <c r="F114" t="s">
        <v>90</v>
      </c>
      <c r="G114" t="s">
        <v>102</v>
      </c>
      <c r="H114" t="s">
        <v>98</v>
      </c>
      <c r="I114" t="s">
        <v>125</v>
      </c>
      <c r="J114">
        <f t="shared" si="10"/>
        <v>0</v>
      </c>
      <c r="K114">
        <f t="shared" si="10"/>
        <v>0</v>
      </c>
      <c r="L114">
        <f t="shared" si="10"/>
        <v>0</v>
      </c>
      <c r="M114">
        <f t="shared" si="10"/>
        <v>0</v>
      </c>
      <c r="N114">
        <f t="shared" si="10"/>
        <v>0</v>
      </c>
      <c r="O114">
        <f t="shared" si="10"/>
        <v>0</v>
      </c>
      <c r="P114">
        <f t="shared" si="10"/>
        <v>0</v>
      </c>
      <c r="Q114">
        <f t="shared" si="10"/>
        <v>1</v>
      </c>
      <c r="R114">
        <f t="shared" si="10"/>
        <v>0</v>
      </c>
      <c r="S114" t="s">
        <v>189</v>
      </c>
      <c r="T114">
        <v>0</v>
      </c>
      <c r="U114">
        <v>0</v>
      </c>
      <c r="V114">
        <v>1</v>
      </c>
      <c r="W114">
        <v>0</v>
      </c>
      <c r="X114">
        <v>0</v>
      </c>
      <c r="Y114">
        <v>15</v>
      </c>
    </row>
    <row r="115" spans="1:25" x14ac:dyDescent="0.2">
      <c r="A115">
        <v>113</v>
      </c>
      <c r="B115">
        <v>2025</v>
      </c>
      <c r="C115" t="s">
        <v>55</v>
      </c>
      <c r="D115" t="s">
        <v>197</v>
      </c>
      <c r="E115" t="s">
        <v>58</v>
      </c>
      <c r="F115" t="s">
        <v>68</v>
      </c>
      <c r="G115" t="s">
        <v>101</v>
      </c>
      <c r="H115" t="s">
        <v>98</v>
      </c>
      <c r="I115" t="s">
        <v>116</v>
      </c>
      <c r="J115">
        <f t="shared" si="10"/>
        <v>0</v>
      </c>
      <c r="K115">
        <f t="shared" si="10"/>
        <v>0</v>
      </c>
      <c r="L115">
        <f t="shared" si="10"/>
        <v>1</v>
      </c>
      <c r="M115">
        <f t="shared" si="10"/>
        <v>0</v>
      </c>
      <c r="N115">
        <f t="shared" si="10"/>
        <v>0</v>
      </c>
      <c r="O115">
        <f t="shared" si="10"/>
        <v>0</v>
      </c>
      <c r="P115">
        <f t="shared" si="10"/>
        <v>0</v>
      </c>
      <c r="Q115">
        <f t="shared" si="10"/>
        <v>0</v>
      </c>
      <c r="R115">
        <f t="shared" si="10"/>
        <v>0</v>
      </c>
      <c r="S115" t="s">
        <v>190</v>
      </c>
      <c r="T115">
        <v>0</v>
      </c>
      <c r="U115">
        <v>1</v>
      </c>
      <c r="V115">
        <v>1</v>
      </c>
      <c r="W115">
        <v>0</v>
      </c>
      <c r="X115">
        <v>0</v>
      </c>
      <c r="Y115">
        <v>60</v>
      </c>
    </row>
  </sheetData>
  <autoFilter ref="A1:Y115" xr:uid="{3E08ACB8-B582-E149-9195-6817CC76103F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38A3F-B478-F143-8018-01ADCFC87130}">
  <dimension ref="A1:C10"/>
  <sheetViews>
    <sheetView workbookViewId="0">
      <selection activeCell="E6" sqref="E6"/>
    </sheetView>
  </sheetViews>
  <sheetFormatPr baseColWidth="10" defaultColWidth="8.83203125" defaultRowHeight="16" x14ac:dyDescent="0.2"/>
  <cols>
    <col min="1" max="1" width="28.6640625" bestFit="1" customWidth="1"/>
    <col min="3" max="3" width="9.5" customWidth="1"/>
  </cols>
  <sheetData>
    <row r="1" spans="1:3" x14ac:dyDescent="0.2">
      <c r="A1" s="7" t="s">
        <v>53</v>
      </c>
    </row>
    <row r="3" spans="1:3" x14ac:dyDescent="0.2">
      <c r="A3" t="s">
        <v>26</v>
      </c>
      <c r="B3" t="s">
        <v>32</v>
      </c>
      <c r="C3" t="s">
        <v>41</v>
      </c>
    </row>
    <row r="4" spans="1:3" x14ac:dyDescent="0.2">
      <c r="A4" t="s">
        <v>101</v>
      </c>
      <c r="B4">
        <f>COUNTIF('Charting Data'!G1:G115, "East &amp; South East Asia")</f>
        <v>46</v>
      </c>
      <c r="C4" s="13">
        <f>Table9[[#This Row],[Studies]]/113</f>
        <v>0.40707964601769914</v>
      </c>
    </row>
    <row r="5" spans="1:3" x14ac:dyDescent="0.2">
      <c r="A5" t="s">
        <v>102</v>
      </c>
      <c r="B5">
        <f>COUNTIF('Charting Data'!G1:G115, "Europe")</f>
        <v>39</v>
      </c>
      <c r="C5" s="13">
        <f>Table9[[#This Row],[Studies]]/113</f>
        <v>0.34513274336283184</v>
      </c>
    </row>
    <row r="6" spans="1:3" x14ac:dyDescent="0.2">
      <c r="A6" t="s">
        <v>112</v>
      </c>
      <c r="B6">
        <f>COUNTIF('Charting Data'!G1:G115, "North America")</f>
        <v>16</v>
      </c>
      <c r="C6" s="13">
        <f>Table9[[#This Row],[Studies]]/113</f>
        <v>0.1415929203539823</v>
      </c>
    </row>
    <row r="7" spans="1:3" x14ac:dyDescent="0.2">
      <c r="A7" t="s">
        <v>100</v>
      </c>
      <c r="B7">
        <f>COUNTIF('Charting Data'!G1:G115, "Oceania")</f>
        <v>9</v>
      </c>
      <c r="C7" s="13">
        <f>Table9[[#This Row],[Studies]]/113</f>
        <v>7.9646017699115043E-2</v>
      </c>
    </row>
    <row r="8" spans="1:3" x14ac:dyDescent="0.2">
      <c r="A8" t="s">
        <v>105</v>
      </c>
      <c r="B8">
        <f>COUNTIF('Charting Data'!G1:G115, "Middle East")</f>
        <v>2</v>
      </c>
      <c r="C8" s="13">
        <f>Table9[[#This Row],[Studies]]/113</f>
        <v>1.7699115044247787E-2</v>
      </c>
    </row>
    <row r="9" spans="1:3" x14ac:dyDescent="0.2">
      <c r="A9" t="s">
        <v>104</v>
      </c>
      <c r="B9">
        <f>COUNTIF('Charting Data'!G1:G115, "South America")</f>
        <v>1</v>
      </c>
      <c r="C9" s="13">
        <f>Table9[[#This Row],[Studies]]/113</f>
        <v>8.8495575221238937E-3</v>
      </c>
    </row>
    <row r="10" spans="1:3" x14ac:dyDescent="0.2">
      <c r="A10" t="s">
        <v>57</v>
      </c>
      <c r="B10">
        <f>SUM(B4:B9)</f>
        <v>113</v>
      </c>
      <c r="C10" s="8">
        <f>Table9[[#This Row],[Studies]]/113</f>
        <v>1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53A0E-6B42-DF4A-80D0-8C08D224FE9F}">
  <dimension ref="A1"/>
  <sheetViews>
    <sheetView zoomScale="78" workbookViewId="0">
      <selection activeCell="B7" sqref="B7"/>
    </sheetView>
  </sheetViews>
  <sheetFormatPr baseColWidth="10" defaultColWidth="8.83203125" defaultRowHeight="16" x14ac:dyDescent="0.2"/>
  <sheetData>
    <row r="1" spans="1:1" x14ac:dyDescent="0.2">
      <c r="A1" s="7" t="s">
        <v>54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E6098-FDF5-F843-ACA0-257D6337A844}">
  <dimension ref="A1:Q12"/>
  <sheetViews>
    <sheetView tabSelected="1" topLeftCell="A3" workbookViewId="0">
      <selection activeCell="C15" sqref="C15"/>
    </sheetView>
  </sheetViews>
  <sheetFormatPr baseColWidth="10" defaultColWidth="11.1640625" defaultRowHeight="16" x14ac:dyDescent="0.2"/>
  <sheetData>
    <row r="1" spans="1:17" ht="22" x14ac:dyDescent="0.3">
      <c r="A1" s="3" t="s">
        <v>0</v>
      </c>
      <c r="B1" s="1"/>
      <c r="C1" s="2"/>
    </row>
    <row r="3" spans="1:17" x14ac:dyDescent="0.2">
      <c r="A3" s="4" t="s">
        <v>1</v>
      </c>
      <c r="B3" s="4" t="s">
        <v>11</v>
      </c>
      <c r="C3" s="4"/>
      <c r="E3" s="4" t="s">
        <v>21</v>
      </c>
      <c r="F3" s="4" t="s">
        <v>22</v>
      </c>
      <c r="G3" s="4" t="s">
        <v>23</v>
      </c>
      <c r="H3" s="4" t="s">
        <v>24</v>
      </c>
      <c r="I3" s="4" t="s">
        <v>25</v>
      </c>
      <c r="J3" s="4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39</v>
      </c>
      <c r="P3" s="4" t="s">
        <v>40</v>
      </c>
      <c r="Q3" s="4" t="s">
        <v>31</v>
      </c>
    </row>
    <row r="4" spans="1:17" x14ac:dyDescent="0.2">
      <c r="A4" t="s">
        <v>2</v>
      </c>
      <c r="B4" t="s">
        <v>12</v>
      </c>
      <c r="E4" t="s">
        <v>22</v>
      </c>
      <c r="F4" t="s">
        <v>32</v>
      </c>
      <c r="G4" t="s">
        <v>41</v>
      </c>
    </row>
    <row r="5" spans="1:17" x14ac:dyDescent="0.2">
      <c r="A5" s="4" t="s">
        <v>3</v>
      </c>
      <c r="B5" s="4" t="s">
        <v>13</v>
      </c>
      <c r="C5" s="4"/>
      <c r="E5" s="4" t="s">
        <v>23</v>
      </c>
      <c r="F5" s="4" t="s">
        <v>32</v>
      </c>
      <c r="G5" s="4" t="s">
        <v>33</v>
      </c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x14ac:dyDescent="0.2">
      <c r="A6" t="s">
        <v>4</v>
      </c>
      <c r="B6" t="s">
        <v>14</v>
      </c>
      <c r="E6" t="s">
        <v>24</v>
      </c>
      <c r="F6" t="s">
        <v>32</v>
      </c>
      <c r="G6" t="s">
        <v>33</v>
      </c>
    </row>
    <row r="7" spans="1:17" x14ac:dyDescent="0.2">
      <c r="A7" s="4" t="s">
        <v>5</v>
      </c>
      <c r="B7" s="4" t="s">
        <v>15</v>
      </c>
      <c r="C7" s="4"/>
      <c r="E7" s="4" t="s">
        <v>27</v>
      </c>
      <c r="F7" s="4" t="s">
        <v>32</v>
      </c>
      <c r="G7" s="4" t="s">
        <v>33</v>
      </c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 x14ac:dyDescent="0.2">
      <c r="A8" t="s">
        <v>6</v>
      </c>
      <c r="B8" t="s">
        <v>16</v>
      </c>
      <c r="E8" t="s">
        <v>37</v>
      </c>
      <c r="F8" t="s">
        <v>32</v>
      </c>
      <c r="G8" t="s">
        <v>33</v>
      </c>
    </row>
    <row r="9" spans="1:17" x14ac:dyDescent="0.2">
      <c r="A9" s="4" t="s">
        <v>7</v>
      </c>
      <c r="B9" s="4" t="s">
        <v>17</v>
      </c>
      <c r="C9" s="4"/>
      <c r="E9" s="4" t="s">
        <v>38</v>
      </c>
      <c r="F9" s="4" t="s">
        <v>32</v>
      </c>
      <c r="G9" s="4" t="s">
        <v>33</v>
      </c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 x14ac:dyDescent="0.2">
      <c r="A10" t="s">
        <v>8</v>
      </c>
      <c r="B10" t="s">
        <v>18</v>
      </c>
      <c r="E10" t="s">
        <v>25</v>
      </c>
      <c r="F10" t="s">
        <v>26</v>
      </c>
      <c r="G10" s="6" t="s">
        <v>32</v>
      </c>
      <c r="H10" s="6" t="s">
        <v>33</v>
      </c>
    </row>
    <row r="11" spans="1:17" x14ac:dyDescent="0.2">
      <c r="A11" s="4" t="s">
        <v>9</v>
      </c>
      <c r="B11" s="4" t="s">
        <v>19</v>
      </c>
      <c r="C11" s="4"/>
      <c r="E11" s="4" t="s">
        <v>26</v>
      </c>
      <c r="F11" s="5" t="s">
        <v>32</v>
      </c>
      <c r="G11" s="5" t="s">
        <v>33</v>
      </c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 x14ac:dyDescent="0.2">
      <c r="A12" t="s">
        <v>10</v>
      </c>
      <c r="B12" t="s">
        <v>20</v>
      </c>
      <c r="E12" t="s">
        <v>34</v>
      </c>
      <c r="F12" t="s">
        <v>35</v>
      </c>
      <c r="G12" t="s">
        <v>36</v>
      </c>
      <c r="H12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2B75-2662-1D48-A5A3-38C93620ABD4}">
  <dimension ref="A1:E15"/>
  <sheetViews>
    <sheetView zoomScale="77" workbookViewId="0">
      <selection activeCell="F6" sqref="F6"/>
    </sheetView>
  </sheetViews>
  <sheetFormatPr baseColWidth="10" defaultColWidth="8.83203125" defaultRowHeight="16" x14ac:dyDescent="0.2"/>
  <cols>
    <col min="1" max="1" width="15.33203125" customWidth="1"/>
    <col min="2" max="2" width="16" customWidth="1"/>
    <col min="3" max="3" width="14.5" customWidth="1"/>
  </cols>
  <sheetData>
    <row r="1" spans="1:5" x14ac:dyDescent="0.2">
      <c r="A1" s="7" t="s">
        <v>46</v>
      </c>
    </row>
    <row r="2" spans="1:5" x14ac:dyDescent="0.2">
      <c r="E2" s="10"/>
    </row>
    <row r="3" spans="1:5" ht="19" x14ac:dyDescent="0.25">
      <c r="A3" s="9" t="s">
        <v>22</v>
      </c>
      <c r="B3" s="9" t="s">
        <v>32</v>
      </c>
      <c r="C3" t="s">
        <v>41</v>
      </c>
    </row>
    <row r="4" spans="1:5" x14ac:dyDescent="0.2">
      <c r="A4">
        <v>2015</v>
      </c>
      <c r="B4">
        <f>COUNTIF('Charting Data'!B1:B113, 2015)</f>
        <v>6</v>
      </c>
      <c r="C4" s="8">
        <f t="shared" ref="C4:C15" si="0">B4/113</f>
        <v>5.3097345132743362E-2</v>
      </c>
    </row>
    <row r="5" spans="1:5" x14ac:dyDescent="0.2">
      <c r="A5">
        <v>2016</v>
      </c>
      <c r="B5">
        <f>COUNTIF('Charting Data'!B2:B114, 2016)</f>
        <v>5</v>
      </c>
      <c r="C5" s="8">
        <f t="shared" si="0"/>
        <v>4.4247787610619468E-2</v>
      </c>
    </row>
    <row r="6" spans="1:5" x14ac:dyDescent="0.2">
      <c r="A6">
        <v>2017</v>
      </c>
      <c r="B6">
        <f>COUNTIF('Charting Data'!B3:B115, 2017)</f>
        <v>8</v>
      </c>
      <c r="C6" s="8">
        <f t="shared" si="0"/>
        <v>7.0796460176991149E-2</v>
      </c>
    </row>
    <row r="7" spans="1:5" x14ac:dyDescent="0.2">
      <c r="A7">
        <v>2018</v>
      </c>
      <c r="B7">
        <f>COUNTIF('Charting Data'!B3:B115, 2018)</f>
        <v>6</v>
      </c>
      <c r="C7" s="8">
        <f t="shared" si="0"/>
        <v>5.3097345132743362E-2</v>
      </c>
    </row>
    <row r="8" spans="1:5" x14ac:dyDescent="0.2">
      <c r="A8">
        <v>2019</v>
      </c>
      <c r="B8">
        <f>COUNTIF('Charting Data'!B3:B115, 2019)</f>
        <v>7</v>
      </c>
      <c r="C8" s="8">
        <f t="shared" si="0"/>
        <v>6.1946902654867256E-2</v>
      </c>
    </row>
    <row r="9" spans="1:5" x14ac:dyDescent="0.2">
      <c r="A9">
        <v>2020</v>
      </c>
      <c r="B9">
        <f>COUNTIF('Charting Data'!B3:B115, 2020)</f>
        <v>13</v>
      </c>
      <c r="C9" s="8">
        <f t="shared" si="0"/>
        <v>0.11504424778761062</v>
      </c>
    </row>
    <row r="10" spans="1:5" x14ac:dyDescent="0.2">
      <c r="A10">
        <v>2021</v>
      </c>
      <c r="B10">
        <f>COUNTIF('Charting Data'!B3:B115, 2021)</f>
        <v>9</v>
      </c>
      <c r="C10" s="8">
        <f t="shared" si="0"/>
        <v>7.9646017699115043E-2</v>
      </c>
    </row>
    <row r="11" spans="1:5" x14ac:dyDescent="0.2">
      <c r="A11">
        <v>2022</v>
      </c>
      <c r="B11">
        <f>COUNTIF('Charting Data'!B3:B115, 2022)</f>
        <v>14</v>
      </c>
      <c r="C11" s="8">
        <f t="shared" si="0"/>
        <v>0.12389380530973451</v>
      </c>
    </row>
    <row r="12" spans="1:5" x14ac:dyDescent="0.2">
      <c r="A12">
        <v>2023</v>
      </c>
      <c r="B12">
        <f>COUNTIF('Charting Data'!B3:B115, 2023)</f>
        <v>13</v>
      </c>
      <c r="C12" s="8">
        <f t="shared" si="0"/>
        <v>0.11504424778761062</v>
      </c>
    </row>
    <row r="13" spans="1:5" x14ac:dyDescent="0.2">
      <c r="A13">
        <v>2024</v>
      </c>
      <c r="B13">
        <f>COUNTIF('Charting Data'!B3:B115, 2024)</f>
        <v>14</v>
      </c>
      <c r="C13" s="8">
        <f t="shared" si="0"/>
        <v>0.12389380530973451</v>
      </c>
    </row>
    <row r="14" spans="1:5" x14ac:dyDescent="0.2">
      <c r="A14">
        <v>2025</v>
      </c>
      <c r="B14">
        <f>COUNTIF('Charting Data'!B3:B115, 2025)</f>
        <v>18</v>
      </c>
      <c r="C14" s="8">
        <f t="shared" si="0"/>
        <v>0.15929203539823009</v>
      </c>
    </row>
    <row r="15" spans="1:5" x14ac:dyDescent="0.2">
      <c r="A15" t="s">
        <v>57</v>
      </c>
      <c r="B15">
        <f>SUM(B4:B14)</f>
        <v>113</v>
      </c>
      <c r="C15" s="8">
        <f t="shared" si="0"/>
        <v>1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D3CC1-6AF9-0847-BB16-5638302811F9}">
  <dimension ref="A1:E6"/>
  <sheetViews>
    <sheetView workbookViewId="0">
      <selection activeCell="E10" sqref="E10"/>
    </sheetView>
  </sheetViews>
  <sheetFormatPr baseColWidth="10" defaultColWidth="8.83203125" defaultRowHeight="16" x14ac:dyDescent="0.2"/>
  <cols>
    <col min="1" max="1" width="16.6640625" customWidth="1"/>
    <col min="2" max="2" width="13.83203125" customWidth="1"/>
    <col min="3" max="3" width="14.5" customWidth="1"/>
  </cols>
  <sheetData>
    <row r="1" spans="1:5" x14ac:dyDescent="0.2">
      <c r="A1" s="7" t="s">
        <v>47</v>
      </c>
    </row>
    <row r="2" spans="1:5" x14ac:dyDescent="0.2">
      <c r="E2" s="10"/>
    </row>
    <row r="3" spans="1:5" ht="19" x14ac:dyDescent="0.25">
      <c r="A3" s="11" t="s">
        <v>23</v>
      </c>
      <c r="B3" s="11" t="s">
        <v>32</v>
      </c>
      <c r="C3" s="11" t="s">
        <v>41</v>
      </c>
    </row>
    <row r="4" spans="1:5" x14ac:dyDescent="0.2">
      <c r="A4" t="s">
        <v>55</v>
      </c>
      <c r="B4">
        <f>COUNTIF('Charting Data'!C1:C115, "Quantitative")</f>
        <v>88</v>
      </c>
      <c r="C4" s="14">
        <f>B4/113</f>
        <v>0.77876106194690264</v>
      </c>
    </row>
    <row r="5" spans="1:5" x14ac:dyDescent="0.2">
      <c r="A5" t="s">
        <v>56</v>
      </c>
      <c r="B5">
        <f>COUNTIF('Charting Data'!C1:C113, "Mix Methods")</f>
        <v>25</v>
      </c>
      <c r="C5" s="14">
        <f t="shared" ref="C5:C6" si="0">B5/113</f>
        <v>0.22123893805309736</v>
      </c>
    </row>
    <row r="6" spans="1:5" x14ac:dyDescent="0.2">
      <c r="A6" t="s">
        <v>57</v>
      </c>
      <c r="B6">
        <f>SUM(B4:B5)</f>
        <v>113</v>
      </c>
      <c r="C6" s="14">
        <f t="shared" si="0"/>
        <v>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839D8-3867-5944-9B86-BBE0E1B247E2}">
  <dimension ref="A1:C9"/>
  <sheetViews>
    <sheetView workbookViewId="0">
      <selection activeCell="D20" sqref="D20"/>
    </sheetView>
  </sheetViews>
  <sheetFormatPr baseColWidth="10" defaultColWidth="8.83203125" defaultRowHeight="16" x14ac:dyDescent="0.2"/>
  <cols>
    <col min="1" max="1" width="25.1640625" customWidth="1"/>
    <col min="2" max="2" width="15" customWidth="1"/>
    <col min="3" max="3" width="17.6640625" customWidth="1"/>
  </cols>
  <sheetData>
    <row r="1" spans="1:3" x14ac:dyDescent="0.2">
      <c r="A1" s="7" t="s">
        <v>48</v>
      </c>
    </row>
    <row r="3" spans="1:3" ht="19" x14ac:dyDescent="0.25">
      <c r="A3" t="s">
        <v>24</v>
      </c>
      <c r="B3" s="11" t="s">
        <v>32</v>
      </c>
      <c r="C3" s="11" t="s">
        <v>41</v>
      </c>
    </row>
    <row r="4" spans="1:3" x14ac:dyDescent="0.2">
      <c r="A4" t="s">
        <v>59</v>
      </c>
      <c r="B4">
        <f>COUNTIF('Charting Data'!E3:E115, "Pilot / feasibility / pre-post")</f>
        <v>54</v>
      </c>
      <c r="C4" s="14">
        <f t="shared" ref="C4:C9" si="0">B4/113</f>
        <v>0.47787610619469029</v>
      </c>
    </row>
    <row r="5" spans="1:3" x14ac:dyDescent="0.2">
      <c r="A5" t="s">
        <v>58</v>
      </c>
      <c r="B5">
        <f>COUNTIF('Charting Data'!E3:E115, "RCT / randomized")</f>
        <v>41</v>
      </c>
      <c r="C5" s="14">
        <f t="shared" si="0"/>
        <v>0.36283185840707965</v>
      </c>
    </row>
    <row r="6" spans="1:3" x14ac:dyDescent="0.2">
      <c r="A6" t="s">
        <v>62</v>
      </c>
      <c r="B6">
        <f>COUNTIF('Charting Data'!E3:E115, "Other experimental")</f>
        <v>8</v>
      </c>
      <c r="C6" s="14">
        <f t="shared" si="0"/>
        <v>7.0796460176991149E-2</v>
      </c>
    </row>
    <row r="7" spans="1:3" x14ac:dyDescent="0.2">
      <c r="A7" t="s">
        <v>61</v>
      </c>
      <c r="B7">
        <f>COUNTIF('Charting Data'!E3:E115, "Quasi-experimental")</f>
        <v>6</v>
      </c>
      <c r="C7" s="14">
        <f t="shared" si="0"/>
        <v>5.3097345132743362E-2</v>
      </c>
    </row>
    <row r="8" spans="1:3" x14ac:dyDescent="0.2">
      <c r="A8" t="s">
        <v>60</v>
      </c>
      <c r="B8">
        <f>COUNTIF('Charting Data'!E3:E115, "Observational / other quant.")</f>
        <v>4</v>
      </c>
      <c r="C8" s="14">
        <f t="shared" si="0"/>
        <v>3.5398230088495575E-2</v>
      </c>
    </row>
    <row r="9" spans="1:3" x14ac:dyDescent="0.2">
      <c r="A9" t="s">
        <v>57</v>
      </c>
      <c r="B9">
        <f>SUM(B4:B8)</f>
        <v>113</v>
      </c>
      <c r="C9" s="14">
        <f t="shared" si="0"/>
        <v>1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57466-F8A4-ED4D-ABA2-457A25C5D17B}">
  <dimension ref="A1:C9"/>
  <sheetViews>
    <sheetView zoomScale="94" workbookViewId="0">
      <selection activeCell="E6" sqref="E6"/>
    </sheetView>
  </sheetViews>
  <sheetFormatPr baseColWidth="10" defaultColWidth="8.83203125" defaultRowHeight="16" x14ac:dyDescent="0.2"/>
  <cols>
    <col min="1" max="1" width="20.83203125" bestFit="1" customWidth="1"/>
    <col min="3" max="3" width="9.5" customWidth="1"/>
  </cols>
  <sheetData>
    <row r="1" spans="1:3" x14ac:dyDescent="0.2">
      <c r="A1" s="7" t="s">
        <v>49</v>
      </c>
      <c r="B1" s="7"/>
    </row>
    <row r="3" spans="1:3" x14ac:dyDescent="0.2">
      <c r="A3" t="s">
        <v>107</v>
      </c>
      <c r="B3" t="s">
        <v>32</v>
      </c>
      <c r="C3" t="s">
        <v>41</v>
      </c>
    </row>
    <row r="4" spans="1:3" x14ac:dyDescent="0.2">
      <c r="A4" t="s">
        <v>97</v>
      </c>
      <c r="B4">
        <f>COUNTIF('Charting Data'!H1:H115, "VR / AR / MR")</f>
        <v>56</v>
      </c>
      <c r="C4" s="14">
        <f>Table7[[#This Row],[Studies]]/113</f>
        <v>0.49557522123893805</v>
      </c>
    </row>
    <row r="5" spans="1:3" ht="34" x14ac:dyDescent="0.2">
      <c r="A5" s="12" t="s">
        <v>111</v>
      </c>
      <c r="B5">
        <f>COUNTIF('Charting Data'!H1:H116, "robot (social / pet / companion)")</f>
        <v>30</v>
      </c>
      <c r="C5" s="14">
        <f>Table7[[#This Row],[Studies]]/113</f>
        <v>0.26548672566371684</v>
      </c>
    </row>
    <row r="6" spans="1:3" x14ac:dyDescent="0.2">
      <c r="A6" t="s">
        <v>109</v>
      </c>
      <c r="B6">
        <f>COUNTIF('Charting Data'!H1:H115, "mobile app / mHealth")</f>
        <v>10</v>
      </c>
      <c r="C6" s="14">
        <f>Table7[[#This Row],[Studies]]/113</f>
        <v>8.8495575221238937E-2</v>
      </c>
    </row>
    <row r="7" spans="1:3" x14ac:dyDescent="0.2">
      <c r="A7" t="s">
        <v>110</v>
      </c>
      <c r="B7">
        <f>COUNTIF('Charting Data'!H1:H115, "tablet / PC / screen")</f>
        <v>10</v>
      </c>
      <c r="C7" s="14">
        <f>Table7[[#This Row],[Studies]]/113</f>
        <v>8.8495575221238937E-2</v>
      </c>
    </row>
    <row r="8" spans="1:3" x14ac:dyDescent="0.2">
      <c r="A8" t="s">
        <v>108</v>
      </c>
      <c r="B8">
        <f>COUNTIF('Charting Data'!H1:H115, "wearable + sensor")</f>
        <v>7</v>
      </c>
      <c r="C8" s="14">
        <f>Table7[[#This Row],[Studies]]/113</f>
        <v>6.1946902654867256E-2</v>
      </c>
    </row>
    <row r="9" spans="1:3" x14ac:dyDescent="0.2">
      <c r="A9" t="s">
        <v>57</v>
      </c>
      <c r="B9">
        <f>SUM(B4:B8)</f>
        <v>113</v>
      </c>
      <c r="C9" s="14">
        <f>Table7[[#This Row],[Studies]]/113</f>
        <v>1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01541-244A-0C42-AB60-DDECF8C71F4F}">
  <dimension ref="A1:C13"/>
  <sheetViews>
    <sheetView workbookViewId="0">
      <selection activeCell="E4" sqref="E4"/>
    </sheetView>
  </sheetViews>
  <sheetFormatPr baseColWidth="10" defaultColWidth="8.83203125" defaultRowHeight="16" x14ac:dyDescent="0.2"/>
  <cols>
    <col min="1" max="1" width="56.33203125" bestFit="1" customWidth="1"/>
    <col min="3" max="3" width="9.5" customWidth="1"/>
  </cols>
  <sheetData>
    <row r="1" spans="1:3" x14ac:dyDescent="0.2">
      <c r="A1" s="7" t="s">
        <v>50</v>
      </c>
    </row>
    <row r="3" spans="1:3" x14ac:dyDescent="0.2">
      <c r="A3" t="s">
        <v>114</v>
      </c>
      <c r="B3" t="s">
        <v>32</v>
      </c>
      <c r="C3" t="s">
        <v>41</v>
      </c>
    </row>
    <row r="4" spans="1:3" x14ac:dyDescent="0.2">
      <c r="A4" t="s">
        <v>115</v>
      </c>
      <c r="B4">
        <f>COUNTIF('Charting Data'!J3:J115, 1)</f>
        <v>39</v>
      </c>
      <c r="C4" s="15">
        <f>Table10[[#This Row],[Studies]]/113</f>
        <v>0.34513274336283184</v>
      </c>
    </row>
    <row r="5" spans="1:3" x14ac:dyDescent="0.2">
      <c r="A5" t="s">
        <v>299</v>
      </c>
      <c r="B5">
        <f>COUNTIF('Charting Data'!K3:K115, 1)</f>
        <v>26</v>
      </c>
      <c r="C5" s="15">
        <f>Table10[[#This Row],[Studies]]/113</f>
        <v>0.23008849557522124</v>
      </c>
    </row>
    <row r="6" spans="1:3" x14ac:dyDescent="0.2">
      <c r="A6" t="s">
        <v>300</v>
      </c>
      <c r="B6">
        <f>COUNTIF('Charting Data'!M3:M115, 1)</f>
        <v>21</v>
      </c>
      <c r="C6" s="15">
        <f>Table10[[#This Row],[Studies]]/113</f>
        <v>0.18584070796460178</v>
      </c>
    </row>
    <row r="7" spans="1:3" x14ac:dyDescent="0.2">
      <c r="A7" t="s">
        <v>116</v>
      </c>
      <c r="B7">
        <f>COUNTIF('Charting Data'!L3:L115, 1)</f>
        <v>10</v>
      </c>
      <c r="C7" s="15">
        <f>Table10[[#This Row],[Studies]]/113</f>
        <v>8.8495575221238937E-2</v>
      </c>
    </row>
    <row r="8" spans="1:3" x14ac:dyDescent="0.2">
      <c r="A8" t="s">
        <v>122</v>
      </c>
      <c r="B8">
        <f>COUNTIF('Charting Data'!O3:O115, 1)</f>
        <v>7</v>
      </c>
      <c r="C8" s="15">
        <f>Table10[[#This Row],[Studies]]/113</f>
        <v>6.1946902654867256E-2</v>
      </c>
    </row>
    <row r="9" spans="1:3" x14ac:dyDescent="0.2">
      <c r="A9" t="s">
        <v>117</v>
      </c>
      <c r="B9">
        <f>COUNTIF('Charting Data'!N3:N115, 1)</f>
        <v>5</v>
      </c>
      <c r="C9" s="15">
        <f>Table10[[#This Row],[Studies]]/113</f>
        <v>4.4247787610619468E-2</v>
      </c>
    </row>
    <row r="10" spans="1:3" x14ac:dyDescent="0.2">
      <c r="A10" t="s">
        <v>301</v>
      </c>
      <c r="B10">
        <f>COUNTIF('Charting Data'!P3:P115, 1)</f>
        <v>2</v>
      </c>
      <c r="C10" s="15">
        <f>Table10[[#This Row],[Studies]]/113</f>
        <v>1.7699115044247787E-2</v>
      </c>
    </row>
    <row r="11" spans="1:3" x14ac:dyDescent="0.2">
      <c r="A11" t="s">
        <v>302</v>
      </c>
      <c r="B11">
        <f>COUNTIF('Charting Data'!Q3:Q115, 1)</f>
        <v>2</v>
      </c>
      <c r="C11" s="15">
        <f>Table10[[#This Row],[Studies]]/113</f>
        <v>1.7699115044247787E-2</v>
      </c>
    </row>
    <row r="12" spans="1:3" x14ac:dyDescent="0.2">
      <c r="A12" t="s">
        <v>119</v>
      </c>
      <c r="B12">
        <f>COUNTIF('Charting Data'!R3:R115, 1)</f>
        <v>1</v>
      </c>
      <c r="C12" s="15">
        <f>Table10[[#This Row],[Studies]]/113</f>
        <v>8.8495575221238937E-3</v>
      </c>
    </row>
    <row r="13" spans="1:3" x14ac:dyDescent="0.2">
      <c r="A13" t="s">
        <v>57</v>
      </c>
      <c r="B13">
        <f>SUM(B4:B12)</f>
        <v>113</v>
      </c>
      <c r="C13" s="15">
        <f>Table10[[#This Row],[Studies]]/113</f>
        <v>1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1EDC3-5556-CC4B-BA07-9227DEE0E0D6}">
  <dimension ref="A1:C8"/>
  <sheetViews>
    <sheetView workbookViewId="0">
      <selection activeCell="C15" sqref="C15"/>
    </sheetView>
  </sheetViews>
  <sheetFormatPr baseColWidth="10" defaultColWidth="8.83203125" defaultRowHeight="16" x14ac:dyDescent="0.2"/>
  <cols>
    <col min="1" max="1" width="56" bestFit="1" customWidth="1"/>
    <col min="3" max="3" width="9.5" customWidth="1"/>
  </cols>
  <sheetData>
    <row r="1" spans="1:3" x14ac:dyDescent="0.2">
      <c r="A1" s="7" t="s">
        <v>51</v>
      </c>
    </row>
    <row r="3" spans="1:3" x14ac:dyDescent="0.2">
      <c r="A3" t="s">
        <v>127</v>
      </c>
      <c r="B3" t="s">
        <v>32</v>
      </c>
      <c r="C3" t="s">
        <v>41</v>
      </c>
    </row>
    <row r="4" spans="1:3" x14ac:dyDescent="0.2">
      <c r="A4" t="s">
        <v>130</v>
      </c>
      <c r="B4">
        <f>COUNTIF('Charting Data'!U3:U115, 1)</f>
        <v>64</v>
      </c>
      <c r="C4" s="14">
        <f>Table11[[#This Row],[Studies]]/113</f>
        <v>0.5663716814159292</v>
      </c>
    </row>
    <row r="5" spans="1:3" x14ac:dyDescent="0.2">
      <c r="A5" t="s">
        <v>265</v>
      </c>
      <c r="B5">
        <f>COUNTIF('Charting Data'!V3:V115, 1)</f>
        <v>62</v>
      </c>
      <c r="C5" s="14">
        <f>Table11[[#This Row],[Studies]]/113</f>
        <v>0.54867256637168138</v>
      </c>
    </row>
    <row r="6" spans="1:3" x14ac:dyDescent="0.2">
      <c r="A6" t="s">
        <v>266</v>
      </c>
      <c r="B6">
        <f>COUNTIF('Charting Data'!W3:W115, 1)</f>
        <v>13</v>
      </c>
      <c r="C6" s="14">
        <f>Table11[[#This Row],[Studies]]/113</f>
        <v>0.11504424778761062</v>
      </c>
    </row>
    <row r="7" spans="1:3" x14ac:dyDescent="0.2">
      <c r="A7" t="s">
        <v>264</v>
      </c>
      <c r="B7">
        <f>COUNTIF('Charting Data'!T3:T115, 1)</f>
        <v>6</v>
      </c>
      <c r="C7" s="14">
        <f>Table11[[#This Row],[Studies]]/113</f>
        <v>5.3097345132743362E-2</v>
      </c>
    </row>
    <row r="8" spans="1:3" x14ac:dyDescent="0.2">
      <c r="A8" t="s">
        <v>298</v>
      </c>
      <c r="B8">
        <f>COUNTIF('Charting Data'!X3:X115, 1)</f>
        <v>3</v>
      </c>
      <c r="C8" s="14">
        <f>Table11[[#This Row],[Studies]]/113</f>
        <v>2.6548672566371681E-2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0B4BB-0B47-3740-83BB-95274524C2D3}">
  <dimension ref="A1:C36"/>
  <sheetViews>
    <sheetView zoomScale="73" zoomScaleNormal="92" workbookViewId="0">
      <selection activeCell="E15" sqref="E15"/>
    </sheetView>
  </sheetViews>
  <sheetFormatPr baseColWidth="10" defaultColWidth="8.83203125" defaultRowHeight="16" x14ac:dyDescent="0.2"/>
  <cols>
    <col min="1" max="1" width="34.1640625" bestFit="1" customWidth="1"/>
    <col min="2" max="2" width="9.1640625" bestFit="1" customWidth="1"/>
    <col min="3" max="3" width="9.5" customWidth="1"/>
  </cols>
  <sheetData>
    <row r="1" spans="1:3" x14ac:dyDescent="0.2">
      <c r="A1" s="7" t="s">
        <v>52</v>
      </c>
    </row>
    <row r="3" spans="1:3" x14ac:dyDescent="0.2">
      <c r="A3" t="s">
        <v>25</v>
      </c>
      <c r="B3" t="s">
        <v>32</v>
      </c>
      <c r="C3" t="s">
        <v>41</v>
      </c>
    </row>
    <row r="4" spans="1:3" x14ac:dyDescent="0.2">
      <c r="A4" t="s">
        <v>267</v>
      </c>
      <c r="B4">
        <f>COUNTIF('Charting Data'!F3:F115, "Australia")</f>
        <v>8</v>
      </c>
      <c r="C4" s="14">
        <f>Table12[[#This Row],[Studies]]/113</f>
        <v>7.0796460176991149E-2</v>
      </c>
    </row>
    <row r="5" spans="1:3" x14ac:dyDescent="0.2">
      <c r="A5" t="s">
        <v>268</v>
      </c>
      <c r="B5">
        <f>COUNTIF('Charting Data'!F3:F115, "Belgium")</f>
        <v>3</v>
      </c>
      <c r="C5" s="14">
        <f>Table12[[#This Row],[Studies]]/113</f>
        <v>2.6548672566371681E-2</v>
      </c>
    </row>
    <row r="6" spans="1:3" x14ac:dyDescent="0.2">
      <c r="A6" t="s">
        <v>76</v>
      </c>
      <c r="B6">
        <f>COUNTIF('Charting Data'!F3:F115, "Canada")</f>
        <v>3</v>
      </c>
      <c r="C6" s="14">
        <f>Table12[[#This Row],[Studies]]/113</f>
        <v>2.6548672566371681E-2</v>
      </c>
    </row>
    <row r="7" spans="1:3" x14ac:dyDescent="0.2">
      <c r="A7" t="s">
        <v>269</v>
      </c>
      <c r="B7">
        <f>COUNTIF('Charting Data'!F3:F115, "China")</f>
        <v>3</v>
      </c>
      <c r="C7" s="14">
        <f>Table12[[#This Row],[Studies]]/113</f>
        <v>2.6548672566371681E-2</v>
      </c>
    </row>
    <row r="8" spans="1:3" x14ac:dyDescent="0.2">
      <c r="A8" t="s">
        <v>270</v>
      </c>
      <c r="B8">
        <f>COUNTIF('Charting Data'!F3:F115, "Cyprus")</f>
        <v>1</v>
      </c>
      <c r="C8" s="14">
        <f>Table12[[#This Row],[Studies]]/113</f>
        <v>8.8495575221238937E-3</v>
      </c>
    </row>
    <row r="9" spans="1:3" x14ac:dyDescent="0.2">
      <c r="A9" t="s">
        <v>271</v>
      </c>
      <c r="B9">
        <f>COUNTIF('Charting Data'!F3:F115, "Denmark")</f>
        <v>1</v>
      </c>
      <c r="C9" s="14">
        <f>Table12[[#This Row],[Studies]]/113</f>
        <v>8.8495575221238937E-3</v>
      </c>
    </row>
    <row r="10" spans="1:3" x14ac:dyDescent="0.2">
      <c r="A10" t="s">
        <v>91</v>
      </c>
      <c r="B10">
        <f>COUNTIF('Charting Data'!F3:F115, "Ecuador")</f>
        <v>1</v>
      </c>
      <c r="C10" s="14">
        <f>Table12[[#This Row],[Studies]]/113</f>
        <v>8.8495575221238937E-3</v>
      </c>
    </row>
    <row r="11" spans="1:3" x14ac:dyDescent="0.2">
      <c r="A11" t="s">
        <v>272</v>
      </c>
      <c r="B11">
        <f>COUNTIF('Charting Data'!F3:F115, "France")</f>
        <v>2</v>
      </c>
      <c r="C11" s="14">
        <f>Table12[[#This Row],[Studies]]/113</f>
        <v>1.7699115044247787E-2</v>
      </c>
    </row>
    <row r="12" spans="1:3" x14ac:dyDescent="0.2">
      <c r="A12" t="s">
        <v>273</v>
      </c>
      <c r="B12">
        <f>COUNTIF('Charting Data'!F3:F115, "Germany")</f>
        <v>3</v>
      </c>
      <c r="C12" s="14">
        <f>Table12[[#This Row],[Studies]]/113</f>
        <v>2.6548672566371681E-2</v>
      </c>
    </row>
    <row r="13" spans="1:3" x14ac:dyDescent="0.2">
      <c r="A13" t="s">
        <v>71</v>
      </c>
      <c r="B13">
        <f>COUNTIF('Charting Data'!F3:F115, "Greece")</f>
        <v>4</v>
      </c>
      <c r="C13" s="14">
        <f>Table12[[#This Row],[Studies]]/113</f>
        <v>3.5398230088495575E-2</v>
      </c>
    </row>
    <row r="14" spans="1:3" x14ac:dyDescent="0.2">
      <c r="A14" t="s">
        <v>274</v>
      </c>
      <c r="B14">
        <f>COUNTIF('Charting Data'!F3:F115, "Hong Kong")</f>
        <v>3</v>
      </c>
      <c r="C14" s="14">
        <f>Table12[[#This Row],[Studies]]/113</f>
        <v>2.6548672566371681E-2</v>
      </c>
    </row>
    <row r="15" spans="1:3" x14ac:dyDescent="0.2">
      <c r="A15" t="s">
        <v>275</v>
      </c>
      <c r="B15">
        <f>COUNTIF('Charting Data'!F3:F115, "India")</f>
        <v>1</v>
      </c>
      <c r="C15" s="14">
        <f>Table12[[#This Row],[Studies]]/113</f>
        <v>8.8495575221238937E-3</v>
      </c>
    </row>
    <row r="16" spans="1:3" x14ac:dyDescent="0.2">
      <c r="A16" t="s">
        <v>276</v>
      </c>
      <c r="B16">
        <f>COUNTIF('Charting Data'!F3:F115, "Iran")</f>
        <v>1</v>
      </c>
      <c r="C16" s="14">
        <f>Table12[[#This Row],[Studies]]/113</f>
        <v>8.8495575221238937E-3</v>
      </c>
    </row>
    <row r="17" spans="1:3" x14ac:dyDescent="0.2">
      <c r="A17" t="s">
        <v>277</v>
      </c>
      <c r="B17">
        <v>1</v>
      </c>
      <c r="C17" s="14">
        <f>Table12[[#This Row],[Studies]]/113</f>
        <v>8.8495575221238937E-3</v>
      </c>
    </row>
    <row r="18" spans="1:3" x14ac:dyDescent="0.2">
      <c r="A18" t="s">
        <v>278</v>
      </c>
      <c r="B18">
        <f>COUNTIF('Charting Data'!F3:F115, "Israel")</f>
        <v>1</v>
      </c>
      <c r="C18" s="14">
        <f>Table12[[#This Row],[Studies]]/113</f>
        <v>8.8495575221238937E-3</v>
      </c>
    </row>
    <row r="19" spans="1:3" x14ac:dyDescent="0.2">
      <c r="A19" t="s">
        <v>279</v>
      </c>
      <c r="B19">
        <v>7</v>
      </c>
      <c r="C19" s="14">
        <f>Table12[[#This Row],[Studies]]/113</f>
        <v>6.1946902654867256E-2</v>
      </c>
    </row>
    <row r="20" spans="1:3" x14ac:dyDescent="0.2">
      <c r="A20" t="s">
        <v>280</v>
      </c>
      <c r="B20">
        <f>COUNTIF('Charting Data'!F3:F115,"Japan")</f>
        <v>5</v>
      </c>
      <c r="C20" s="14">
        <f>Table12[[#This Row],[Studies]]/113</f>
        <v>4.4247787610619468E-2</v>
      </c>
    </row>
    <row r="21" spans="1:3" x14ac:dyDescent="0.2">
      <c r="A21" t="s">
        <v>281</v>
      </c>
      <c r="B21">
        <f>COUNTIF('Charting Data'!F3:F115, "New Zealand")</f>
        <v>1</v>
      </c>
      <c r="C21" s="14">
        <f>Table12[[#This Row],[Studies]]/113</f>
        <v>8.8495575221238937E-3</v>
      </c>
    </row>
    <row r="22" spans="1:3" x14ac:dyDescent="0.2">
      <c r="A22" t="s">
        <v>282</v>
      </c>
      <c r="B22">
        <f>COUNTIF('Charting Data'!F3:F115, "Norway")</f>
        <v>2</v>
      </c>
      <c r="C22" s="14">
        <f>Table12[[#This Row],[Studies]]/113</f>
        <v>1.7699115044247787E-2</v>
      </c>
    </row>
    <row r="23" spans="1:3" x14ac:dyDescent="0.2">
      <c r="A23" t="s">
        <v>283</v>
      </c>
      <c r="B23">
        <f>COUNTIF('Charting Data'!F3:F115, "Pakistan")</f>
        <v>1</v>
      </c>
      <c r="C23" s="14">
        <f>Table12[[#This Row],[Studies]]/113</f>
        <v>8.8495575221238937E-3</v>
      </c>
    </row>
    <row r="24" spans="1:3" x14ac:dyDescent="0.2">
      <c r="A24" t="s">
        <v>284</v>
      </c>
      <c r="B24">
        <f>COUNTIF('Charting Data'!F3:F115, "Poland")</f>
        <v>1</v>
      </c>
      <c r="C24" s="14">
        <f>Table12[[#This Row],[Studies]]/113</f>
        <v>8.8495575221238937E-3</v>
      </c>
    </row>
    <row r="25" spans="1:3" x14ac:dyDescent="0.2">
      <c r="A25" t="s">
        <v>285</v>
      </c>
      <c r="B25">
        <f>COUNTIF('Charting Data'!F3:F115, "Portugal")</f>
        <v>2</v>
      </c>
      <c r="C25" s="14">
        <f>Table12[[#This Row],[Studies]]/113</f>
        <v>1.7699115044247787E-2</v>
      </c>
    </row>
    <row r="26" spans="1:3" x14ac:dyDescent="0.2">
      <c r="A26" t="s">
        <v>286</v>
      </c>
      <c r="B26">
        <f>COUNTIF('Charting Data'!F3:F115, "Singapore")</f>
        <v>1</v>
      </c>
      <c r="C26" s="14">
        <f>Table12[[#This Row],[Studies]]/113</f>
        <v>8.8495575221238937E-3</v>
      </c>
    </row>
    <row r="27" spans="1:3" x14ac:dyDescent="0.2">
      <c r="A27" t="s">
        <v>68</v>
      </c>
      <c r="B27">
        <f>COUNTIF('Charting Data'!F3:F115, "South Korea")</f>
        <v>22</v>
      </c>
      <c r="C27" s="14">
        <f>Table12[[#This Row],[Studies]]/113</f>
        <v>0.19469026548672566</v>
      </c>
    </row>
    <row r="28" spans="1:3" x14ac:dyDescent="0.2">
      <c r="A28" t="s">
        <v>287</v>
      </c>
      <c r="B28">
        <f>COUNTIF('Charting Data'!F3:F115, "Spain")</f>
        <v>4</v>
      </c>
      <c r="C28" s="14">
        <f>Table12[[#This Row],[Studies]]/113</f>
        <v>3.5398230088495575E-2</v>
      </c>
    </row>
    <row r="29" spans="1:3" x14ac:dyDescent="0.2">
      <c r="A29" t="s">
        <v>288</v>
      </c>
      <c r="B29">
        <f>COUNTIF('Charting Data'!F3:F115, "Sweden")</f>
        <v>1</v>
      </c>
      <c r="C29" s="14">
        <f>Table12[[#This Row],[Studies]]/113</f>
        <v>8.8495575221238937E-3</v>
      </c>
    </row>
    <row r="30" spans="1:3" x14ac:dyDescent="0.2">
      <c r="A30" t="s">
        <v>289</v>
      </c>
      <c r="B30">
        <f>COUNTIF('Charting Data'!F3:F115, "Taiwan")</f>
        <v>9</v>
      </c>
      <c r="C30" s="14">
        <f>Table12[[#This Row],[Studies]]/113</f>
        <v>7.9646017699115043E-2</v>
      </c>
    </row>
    <row r="31" spans="1:3" x14ac:dyDescent="0.2">
      <c r="A31" t="s">
        <v>290</v>
      </c>
      <c r="B31">
        <f>COUNTIF('Charting Data'!F3:F115, "Thailand")</f>
        <v>1</v>
      </c>
      <c r="C31" s="14">
        <f>Table12[[#This Row],[Studies]]/113</f>
        <v>8.8495575221238937E-3</v>
      </c>
    </row>
    <row r="32" spans="1:3" x14ac:dyDescent="0.2">
      <c r="A32" t="s">
        <v>291</v>
      </c>
      <c r="B32">
        <f>COUNTIF('Charting Data'!F3:F115, "The Netherlands")</f>
        <v>3</v>
      </c>
      <c r="C32" s="14">
        <f>Table12[[#This Row],[Studies]]/113</f>
        <v>2.6548672566371681E-2</v>
      </c>
    </row>
    <row r="33" spans="1:3" x14ac:dyDescent="0.2">
      <c r="A33" t="s">
        <v>292</v>
      </c>
      <c r="B33">
        <f>COUNTIF('Charting Data'!F3:F115, "Turkey")</f>
        <v>2</v>
      </c>
      <c r="C33" s="14">
        <f>Table12[[#This Row],[Studies]]/113</f>
        <v>1.7699115044247787E-2</v>
      </c>
    </row>
    <row r="34" spans="1:3" x14ac:dyDescent="0.2">
      <c r="A34" t="s">
        <v>293</v>
      </c>
      <c r="B34">
        <v>4</v>
      </c>
      <c r="C34" s="14">
        <f>Table12[[#This Row],[Studies]]/113</f>
        <v>3.5398230088495575E-2</v>
      </c>
    </row>
    <row r="35" spans="1:3" x14ac:dyDescent="0.2">
      <c r="A35" t="s">
        <v>294</v>
      </c>
      <c r="B35">
        <f>COUNTIF('Charting Data'!F3:F115, "USA")</f>
        <v>13</v>
      </c>
      <c r="C35" s="14">
        <f>Table12[[#This Row],[Studies]]/113</f>
        <v>0.11504424778761062</v>
      </c>
    </row>
    <row r="36" spans="1:3" x14ac:dyDescent="0.2">
      <c r="A36" t="s">
        <v>57</v>
      </c>
      <c r="B36">
        <f>SUM(B4:B35)</f>
        <v>115</v>
      </c>
      <c r="C36" s="14">
        <f>Table12[[#This Row],[Studies]]/113</f>
        <v>1.0176991150442478</v>
      </c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493bf1-63f2-4856-aecf-aeb9d5bed41c" xsi:nil="true"/>
    <lcf76f155ced4ddcb4097134ff3c332f xmlns="27ff3e63-bd89-445f-a145-3a66dbf5db5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7CD08A08B0AC44977C1344F7BB397D" ma:contentTypeVersion="12" ma:contentTypeDescription="Create a new document." ma:contentTypeScope="" ma:versionID="096e232b315c9200a167c898fd05d23e">
  <xsd:schema xmlns:xsd="http://www.w3.org/2001/XMLSchema" xmlns:xs="http://www.w3.org/2001/XMLSchema" xmlns:p="http://schemas.microsoft.com/office/2006/metadata/properties" xmlns:ns2="27ff3e63-bd89-445f-a145-3a66dbf5db52" xmlns:ns3="c6493bf1-63f2-4856-aecf-aeb9d5bed41c" targetNamespace="http://schemas.microsoft.com/office/2006/metadata/properties" ma:root="true" ma:fieldsID="9fe38f2c2bb46887e7f24ddc10264ffe" ns2:_="" ns3:_="">
    <xsd:import namespace="27ff3e63-bd89-445f-a145-3a66dbf5db52"/>
    <xsd:import namespace="c6493bf1-63f2-4856-aecf-aeb9d5bed4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f3e63-bd89-445f-a145-3a66dbf5db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938953-97e4-410d-a323-cf9a87d86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93bf1-63f2-4856-aecf-aeb9d5bed41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9d7dd9e-2581-414c-8149-e71285cdc886}" ma:internalName="TaxCatchAll" ma:showField="CatchAllData" ma:web="c6493bf1-63f2-4856-aecf-aeb9d5bed4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8AA964-2403-4B99-9631-F34ABCF577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2BEB38-1F0F-4EF3-8762-334987D30CDB}">
  <ds:schemaRefs>
    <ds:schemaRef ds:uri="http://purl.org/dc/dcmitype/"/>
    <ds:schemaRef ds:uri="27ff3e63-bd89-445f-a145-3a66dbf5db52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c6493bf1-63f2-4856-aecf-aeb9d5bed41c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02FAC2D0-C1E9-4140-8E7D-D90E11541D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ff3e63-bd89-445f-a145-3a66dbf5db52"/>
    <ds:schemaRef ds:uri="c6493bf1-63f2-4856-aecf-aeb9d5bed4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Charting Data</vt:lpstr>
      <vt:lpstr>Data required</vt:lpstr>
      <vt:lpstr>By Year</vt:lpstr>
      <vt:lpstr>By Approach</vt:lpstr>
      <vt:lpstr>By Design</vt:lpstr>
      <vt:lpstr>By Delivery Mode</vt:lpstr>
      <vt:lpstr>By Intervention Focus</vt:lpstr>
      <vt:lpstr>By Target Population</vt:lpstr>
      <vt:lpstr>By Country</vt:lpstr>
      <vt:lpstr>By Region</vt:lpstr>
      <vt:lpstr>Delivery x Focus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Rasita Vinay</dc:creator>
  <cp:lastModifiedBy>Rasita Vinay</cp:lastModifiedBy>
  <dcterms:created xsi:type="dcterms:W3CDTF">2026-06-05T11:33:59Z</dcterms:created>
  <dcterms:modified xsi:type="dcterms:W3CDTF">2026-08-18T07:26:14Z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0x010100757CD08A08B0AC44977C1344F7BB397D</vt:lpwstr>
  </property>
  <property fmtid="{D5CDD505-2E9C-101B-9397-08002B2CF9AE}" pid="3" name="MediaServiceImageTags">
    <vt:lpwstr/>
  </property>
</Properties>
</file>