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384" yWindow="600" windowWidth="32760" windowHeight="19800"/>
  </bookViews>
  <sheets>
    <sheet name="Table 1" sheetId="3" r:id="rId1"/>
    <sheet name="Table 2" sheetId="17" r:id="rId2"/>
    <sheet name="Table 3" sheetId="12" r:id="rId3"/>
    <sheet name="Table 4" sheetId="1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3" i="17" l="1"/>
  <c r="B10" i="17"/>
  <c r="B5" i="17"/>
  <c r="B7" i="17"/>
  <c r="C7" i="17" s="1"/>
  <c r="B8" i="17"/>
  <c r="B6" i="17"/>
  <c r="C6" i="17" l="1"/>
  <c r="C8" i="17"/>
</calcChain>
</file>

<file path=xl/sharedStrings.xml><?xml version="1.0" encoding="utf-8"?>
<sst xmlns="http://schemas.openxmlformats.org/spreadsheetml/2006/main" count="269" uniqueCount="167">
  <si>
    <t>HR ( 95% CI)</t>
    <phoneticPr fontId="1" type="noConversion"/>
  </si>
  <si>
    <r>
      <t>Year of graduation</t>
    </r>
    <r>
      <rPr>
        <vertAlign val="superscript"/>
        <sz val="12"/>
        <color rgb="FF000000"/>
        <rFont val="Times New Roman"/>
        <family val="1"/>
      </rPr>
      <t>b</t>
    </r>
    <phoneticPr fontId="1" type="noConversion"/>
  </si>
  <si>
    <t xml:space="preserve">   Former smoker</t>
    <phoneticPr fontId="1" type="noConversion"/>
  </si>
  <si>
    <t xml:space="preserve">   Never smoker</t>
    <phoneticPr fontId="1" type="noConversion"/>
  </si>
  <si>
    <t xml:space="preserve">   Current smoker</t>
    <phoneticPr fontId="1" type="noConversion"/>
  </si>
  <si>
    <t xml:space="preserve">   None</t>
    <phoneticPr fontId="1" type="noConversion"/>
  </si>
  <si>
    <t xml:space="preserve">   Current</t>
    <phoneticPr fontId="1" type="noConversion"/>
  </si>
  <si>
    <t xml:space="preserve">   Former</t>
    <phoneticPr fontId="1" type="noConversion"/>
  </si>
  <si>
    <t>1.00 (Reference)</t>
    <phoneticPr fontId="1" type="noConversion"/>
  </si>
  <si>
    <t>(21.0, 22.0)</t>
    <phoneticPr fontId="1" type="noConversion"/>
  </si>
  <si>
    <r>
      <t>Age</t>
    </r>
    <r>
      <rPr>
        <vertAlign val="superscript"/>
        <sz val="12"/>
        <color rgb="FF000000"/>
        <rFont val="Times New Roman"/>
        <family val="1"/>
      </rPr>
      <t xml:space="preserve">a </t>
    </r>
    <r>
      <rPr>
        <sz val="12"/>
        <color rgb="FF000000"/>
        <rFont val="Times New Roman"/>
        <family val="1"/>
      </rPr>
      <t>(years)</t>
    </r>
    <phoneticPr fontId="3" type="noConversion"/>
  </si>
  <si>
    <r>
      <t>Height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(cm)</t>
    </r>
    <phoneticPr fontId="1" type="noConversion"/>
  </si>
  <si>
    <r>
      <t>Follow-up period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(years)</t>
    </r>
    <phoneticPr fontId="1" type="noConversion"/>
  </si>
  <si>
    <t>Person-years follow-up (person-years)</t>
    <phoneticPr fontId="1" type="noConversion"/>
  </si>
  <si>
    <r>
      <t>Age</t>
    </r>
    <r>
      <rPr>
        <vertAlign val="super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>, (years)</t>
    </r>
    <phoneticPr fontId="1" type="noConversion"/>
  </si>
  <si>
    <t xml:space="preserve">
</t>
    <phoneticPr fontId="1" type="noConversion"/>
  </si>
  <si>
    <t>to</t>
    <phoneticPr fontId="1" type="noConversion"/>
  </si>
  <si>
    <t xml:space="preserve">Diagnosed locomotive 
syndrome </t>
    <phoneticPr fontId="1" type="noConversion"/>
  </si>
  <si>
    <t>Univariate analysis*</t>
    <phoneticPr fontId="1" type="noConversion"/>
  </si>
  <si>
    <t>Multivariate analysis†</t>
    <phoneticPr fontId="1" type="noConversion"/>
  </si>
  <si>
    <t>(1961, 1970)</t>
    <phoneticPr fontId="1" type="noConversion"/>
  </si>
  <si>
    <t>(69.0, 78.3)</t>
    <phoneticPr fontId="1" type="noConversion"/>
  </si>
  <si>
    <t>(166.0, 173.5)</t>
    <phoneticPr fontId="1" type="noConversion"/>
  </si>
  <si>
    <t>(63.0, 76.0)</t>
    <phoneticPr fontId="1" type="noConversion"/>
  </si>
  <si>
    <t>(46.8, 56.0)</t>
    <phoneticPr fontId="1" type="noConversion"/>
  </si>
  <si>
    <t>(1965, 1972)</t>
    <phoneticPr fontId="1" type="noConversion"/>
  </si>
  <si>
    <t>(68.0, 74.0)</t>
    <phoneticPr fontId="1" type="noConversion"/>
  </si>
  <si>
    <t>(163.0, 172.0)</t>
    <phoneticPr fontId="1" type="noConversion"/>
  </si>
  <si>
    <t>(60.0, 72.0)</t>
    <phoneticPr fontId="1" type="noConversion"/>
  </si>
  <si>
    <t>(45.0, 52.0)</t>
    <phoneticPr fontId="1" type="noConversion"/>
  </si>
  <si>
    <t>(67.5, 74)</t>
    <phoneticPr fontId="1" type="noConversion"/>
  </si>
  <si>
    <t>(165.0, 173.8)</t>
    <phoneticPr fontId="1" type="noConversion"/>
  </si>
  <si>
    <t>(62.5, 74.5)</t>
    <phoneticPr fontId="1" type="noConversion"/>
  </si>
  <si>
    <t>(45.0, 52.5)</t>
    <phoneticPr fontId="1" type="noConversion"/>
  </si>
  <si>
    <r>
      <t>Joint disease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(n,%)</t>
    </r>
    <phoneticPr fontId="1" type="noConversion"/>
  </si>
  <si>
    <t>n (%)</t>
    <phoneticPr fontId="1" type="noConversion"/>
  </si>
  <si>
    <t>Number of subjects, all</t>
    <phoneticPr fontId="1" type="noConversion"/>
  </si>
  <si>
    <t>Physical fitness tests</t>
    <phoneticPr fontId="1" type="noConversion"/>
  </si>
  <si>
    <t xml:space="preserve">  Side-step test, point</t>
    <phoneticPr fontId="1" type="noConversion"/>
  </si>
  <si>
    <t xml:space="preserve">  Vertical jump test, cm</t>
    <phoneticPr fontId="1" type="noConversion"/>
  </si>
  <si>
    <t xml:space="preserve">  Back muscle strength, kg</t>
    <phoneticPr fontId="1" type="noConversion"/>
  </si>
  <si>
    <t xml:space="preserve">  Grip strength, kg</t>
    <phoneticPr fontId="1" type="noConversion"/>
  </si>
  <si>
    <t xml:space="preserve">  Trunk lift, cm</t>
    <phoneticPr fontId="1" type="noConversion"/>
  </si>
  <si>
    <t xml:space="preserve">  Trunk-forward flexion, cm</t>
    <phoneticPr fontId="1" type="noConversion"/>
  </si>
  <si>
    <t>Motor ability tests</t>
    <phoneticPr fontId="1" type="noConversion"/>
  </si>
  <si>
    <t xml:space="preserve">  Running long jump, cm</t>
    <phoneticPr fontId="1" type="noConversion"/>
  </si>
  <si>
    <t xml:space="preserve">  Pull-up, point </t>
    <phoneticPr fontId="1" type="noConversion"/>
  </si>
  <si>
    <t>Low Cardiovascular intensity group 
 (n = 200)</t>
    <phoneticPr fontId="1" type="noConversion"/>
  </si>
  <si>
    <t>High Cardiovascular intensity group
 (n = 31)</t>
    <phoneticPr fontId="1" type="noConversion"/>
  </si>
  <si>
    <r>
      <t xml:space="preserve">  Step-test</t>
    </r>
    <r>
      <rPr>
        <vertAlign val="superscript"/>
        <sz val="12"/>
        <color indexed="8"/>
        <rFont val="Times New Roman"/>
        <family val="1"/>
      </rPr>
      <t>b</t>
    </r>
    <phoneticPr fontId="1" type="noConversion"/>
  </si>
  <si>
    <r>
      <t xml:space="preserve">  Hand-ball throw</t>
    </r>
    <r>
      <rPr>
        <vertAlign val="superscript"/>
        <sz val="12"/>
        <color indexed="8"/>
        <rFont val="Times New Roman"/>
        <family val="1"/>
      </rPr>
      <t>c</t>
    </r>
    <r>
      <rPr>
        <sz val="12"/>
        <color indexed="8"/>
        <rFont val="Times New Roman"/>
        <family val="1"/>
      </rPr>
      <t>, m</t>
    </r>
    <phoneticPr fontId="1" type="noConversion"/>
  </si>
  <si>
    <t>(58.8, 75.0)</t>
  </si>
  <si>
    <t>(57.0, 71.0)</t>
  </si>
  <si>
    <t>(57.0, 69.0)</t>
  </si>
  <si>
    <t>(167.0, 176.9)</t>
  </si>
  <si>
    <t>(165.0, 174.0)</t>
  </si>
  <si>
    <t>(167.0, 177.0)</t>
  </si>
  <si>
    <t>(64.0, 77.1)</t>
  </si>
  <si>
    <t>(62.0, 75.0)</t>
  </si>
  <si>
    <t>(65.0, 75.8)</t>
  </si>
  <si>
    <t>(36.8, 52.0)</t>
  </si>
  <si>
    <t>(35.0, 48.3)</t>
  </si>
  <si>
    <t>(35.0, 47.0)</t>
  </si>
  <si>
    <t>(21.0, 22.0)</t>
  </si>
  <si>
    <t>(1965, 1980)</t>
  </si>
  <si>
    <t>(1969, 1982)</t>
  </si>
  <si>
    <t>(1970, 1982)</t>
  </si>
  <si>
    <t>Low
Cardiovascular intensity</t>
    <phoneticPr fontId="1" type="noConversion"/>
  </si>
  <si>
    <t>Moderate
Cardiovascular intensity</t>
    <phoneticPr fontId="1" type="noConversion"/>
  </si>
  <si>
    <t>High
Cardiovascular intensity</t>
    <phoneticPr fontId="1" type="noConversion"/>
  </si>
  <si>
    <t>All (n = 568)</t>
    <phoneticPr fontId="1" type="noConversion"/>
  </si>
  <si>
    <t>Middle-aged (n = 274)</t>
    <phoneticPr fontId="1" type="noConversion"/>
  </si>
  <si>
    <t>Elderly (n = 294)</t>
    <phoneticPr fontId="1" type="noConversion"/>
  </si>
  <si>
    <t xml:space="preserve">   Intensity</t>
    <phoneticPr fontId="1" type="noConversion"/>
  </si>
  <si>
    <t xml:space="preserve">      Cardiovascular</t>
    <phoneticPr fontId="1" type="noConversion"/>
  </si>
  <si>
    <t xml:space="preserve">         Low</t>
    <phoneticPr fontId="1" type="noConversion"/>
  </si>
  <si>
    <t xml:space="preserve">         Moderate</t>
    <phoneticPr fontId="1" type="noConversion"/>
  </si>
  <si>
    <t xml:space="preserve">         High</t>
    <phoneticPr fontId="1" type="noConversion"/>
  </si>
  <si>
    <t xml:space="preserve">   Sport type</t>
    <phoneticPr fontId="1" type="noConversion"/>
  </si>
  <si>
    <t xml:space="preserve">      Bodily collision</t>
    <phoneticPr fontId="1" type="noConversion"/>
  </si>
  <si>
    <t xml:space="preserve">         No</t>
    <phoneticPr fontId="1" type="noConversion"/>
  </si>
  <si>
    <t xml:space="preserve">         Yes</t>
    <phoneticPr fontId="1" type="noConversion"/>
  </si>
  <si>
    <t xml:space="preserve">      Physical contact</t>
    <phoneticPr fontId="1" type="noConversion"/>
  </si>
  <si>
    <t>to</t>
  </si>
  <si>
    <t>Number of subjects</t>
    <phoneticPr fontId="1" type="noConversion"/>
  </si>
  <si>
    <t xml:space="preserve">   Volleyball</t>
    <phoneticPr fontId="1" type="noConversion"/>
  </si>
  <si>
    <t xml:space="preserve">   Baseball</t>
    <phoneticPr fontId="1" type="noConversion"/>
  </si>
  <si>
    <t xml:space="preserve">   Table tennis</t>
    <phoneticPr fontId="1" type="noConversion"/>
  </si>
  <si>
    <t xml:space="preserve">High Cardiovascular intensity </t>
  </si>
  <si>
    <t>Middle-aged
(n = 274)</t>
    <phoneticPr fontId="1" type="noConversion"/>
  </si>
  <si>
    <t>All
(n = 568)</t>
    <phoneticPr fontId="1" type="noConversion"/>
  </si>
  <si>
    <t>Elderly
(n = 294)</t>
    <phoneticPr fontId="1" type="noConversion"/>
  </si>
  <si>
    <t>(1977, 1984)</t>
    <phoneticPr fontId="1" type="noConversion"/>
  </si>
  <si>
    <t>(54.3, 63.0)</t>
    <phoneticPr fontId="1" type="noConversion"/>
  </si>
  <si>
    <t>(167.1, 179.5)</t>
    <phoneticPr fontId="1" type="noConversion"/>
  </si>
  <si>
    <t>(66.0, 79.2)</t>
    <phoneticPr fontId="1" type="noConversion"/>
  </si>
  <si>
    <t>(32.3, 40.0)</t>
    <phoneticPr fontId="1" type="noConversion"/>
  </si>
  <si>
    <t>(1978, 1986)</t>
    <phoneticPr fontId="1" type="noConversion"/>
  </si>
  <si>
    <t>(21.0, 21.0)</t>
    <phoneticPr fontId="1" type="noConversion"/>
  </si>
  <si>
    <t>(53.0, 61.0)</t>
    <phoneticPr fontId="1" type="noConversion"/>
  </si>
  <si>
    <t>(168.0, 176.0)</t>
    <phoneticPr fontId="1" type="noConversion"/>
  </si>
  <si>
    <t>(65.0, 76.5)</t>
    <phoneticPr fontId="1" type="noConversion"/>
  </si>
  <si>
    <t>(31.0, 39.0)</t>
    <phoneticPr fontId="1" type="noConversion"/>
  </si>
  <si>
    <t>(1978, 1985)</t>
    <phoneticPr fontId="1" type="noConversion"/>
  </si>
  <si>
    <t>(54.0, 61.0)</t>
    <phoneticPr fontId="1" type="noConversion"/>
  </si>
  <si>
    <t>(171.0, 178.0)</t>
    <phoneticPr fontId="1" type="noConversion"/>
  </si>
  <si>
    <t>(68.0, 80.0)</t>
    <phoneticPr fontId="1" type="noConversion"/>
  </si>
  <si>
    <t>(32.0, 39.0)</t>
    <phoneticPr fontId="1" type="noConversion"/>
  </si>
  <si>
    <r>
      <t xml:space="preserve">P </t>
    </r>
    <r>
      <rPr>
        <sz val="12"/>
        <rFont val="Times New Roman"/>
        <family val="1"/>
      </rPr>
      <t>value</t>
    </r>
    <phoneticPr fontId="1" type="noConversion"/>
  </si>
  <si>
    <t xml:space="preserve">      Bodily collision</t>
    <phoneticPr fontId="1" type="noConversion"/>
  </si>
  <si>
    <t xml:space="preserve">   Gymnastics</t>
    <phoneticPr fontId="1" type="noConversion"/>
  </si>
  <si>
    <t xml:space="preserve">   Soccer</t>
    <phoneticPr fontId="1" type="noConversion"/>
  </si>
  <si>
    <t xml:space="preserve">   Running (sprint)</t>
    <phoneticPr fontId="1" type="noConversion"/>
  </si>
  <si>
    <t xml:space="preserve">   Field events (jumping)</t>
    <phoneticPr fontId="1" type="noConversion"/>
  </si>
  <si>
    <t xml:space="preserve">   Running (long distance)</t>
    <phoneticPr fontId="1" type="noConversion"/>
  </si>
  <si>
    <t xml:space="preserve">   Field events (throwing)</t>
    <phoneticPr fontId="1" type="noConversion"/>
  </si>
  <si>
    <t xml:space="preserve">   Tennis</t>
    <phoneticPr fontId="1" type="noConversion"/>
  </si>
  <si>
    <t xml:space="preserve">   Martial arts (Kendo, Judo)</t>
    <phoneticPr fontId="1" type="noConversion"/>
  </si>
  <si>
    <t xml:space="preserve">   Rugby</t>
    <phoneticPr fontId="1" type="noConversion"/>
  </si>
  <si>
    <t xml:space="preserve">   Badminton</t>
    <phoneticPr fontId="1" type="noConversion"/>
  </si>
  <si>
    <t xml:space="preserve">   Race walking</t>
    <phoneticPr fontId="1" type="noConversion"/>
  </si>
  <si>
    <t xml:space="preserve">   Basketball </t>
    <phoneticPr fontId="1" type="noConversion"/>
  </si>
  <si>
    <t xml:space="preserve">   Team handball</t>
    <phoneticPr fontId="1" type="noConversion"/>
  </si>
  <si>
    <t xml:space="preserve">   Running (middle distance)</t>
    <phoneticPr fontId="1" type="noConversion"/>
  </si>
  <si>
    <t xml:space="preserve">   Downhill skiing</t>
    <phoneticPr fontId="1" type="noConversion"/>
  </si>
  <si>
    <t xml:space="preserve">   Decathlon</t>
    <phoneticPr fontId="1" type="noConversion"/>
  </si>
  <si>
    <t xml:space="preserve">   Swimming</t>
    <phoneticPr fontId="1" type="noConversion"/>
  </si>
  <si>
    <t xml:space="preserve">   Ice hockey</t>
    <phoneticPr fontId="1" type="noConversion"/>
  </si>
  <si>
    <r>
      <t>Diagnosed locomotive syndrome risk</t>
    </r>
    <r>
      <rPr>
        <vertAlign val="superscript"/>
        <sz val="12"/>
        <rFont val="Times New Roman"/>
        <family val="1"/>
      </rPr>
      <t xml:space="preserve">a </t>
    </r>
    <r>
      <rPr>
        <sz val="12"/>
        <rFont val="Times New Roman"/>
        <family val="1"/>
      </rPr>
      <t>(n,%)</t>
    </r>
    <phoneticPr fontId="1" type="noConversion"/>
  </si>
  <si>
    <r>
      <t>Weight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(kg)</t>
    </r>
    <phoneticPr fontId="1" type="noConversion"/>
  </si>
  <si>
    <t>(6.0, 7.0)</t>
    <phoneticPr fontId="1" type="noConversion"/>
  </si>
  <si>
    <t>(150.0, 180.0)</t>
    <phoneticPr fontId="1" type="noConversion"/>
  </si>
  <si>
    <t>(6.0, 6.0)</t>
    <phoneticPr fontId="1" type="noConversion"/>
  </si>
  <si>
    <t>(120.0, 180.0)</t>
    <phoneticPr fontId="1" type="noConversion"/>
  </si>
  <si>
    <t>(6.0, 6.5)</t>
    <phoneticPr fontId="1" type="noConversion"/>
  </si>
  <si>
    <t>(135.0, 180.0)</t>
    <phoneticPr fontId="1" type="noConversion"/>
  </si>
  <si>
    <r>
      <t xml:space="preserve">Trained time at university </t>
    </r>
    <r>
      <rPr>
        <vertAlign val="superscript"/>
        <sz val="12"/>
        <color rgb="FF000000"/>
        <rFont val="Times New Roman"/>
        <family val="1"/>
      </rPr>
      <t>a,c</t>
    </r>
    <r>
      <rPr>
        <sz val="12"/>
        <color rgb="FF000000"/>
        <rFont val="Times New Roman"/>
        <family val="1"/>
      </rPr>
      <t xml:space="preserve"> (min/day)</t>
    </r>
    <phoneticPr fontId="1" type="noConversion"/>
  </si>
  <si>
    <r>
      <t xml:space="preserve">Trained frequency at university </t>
    </r>
    <r>
      <rPr>
        <vertAlign val="superscript"/>
        <sz val="12"/>
        <color rgb="FF000000"/>
        <rFont val="Times New Roman"/>
        <family val="1"/>
      </rPr>
      <t>a,c</t>
    </r>
    <r>
      <rPr>
        <sz val="12"/>
        <color rgb="FF000000"/>
        <rFont val="Times New Roman"/>
        <family val="1"/>
      </rPr>
      <t xml:space="preserve"> (day/week)</t>
    </r>
    <phoneticPr fontId="1" type="noConversion"/>
  </si>
  <si>
    <r>
      <t>Habitual exercise, yes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(n, %)</t>
    </r>
  </si>
  <si>
    <r>
      <t>Smoking status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 xml:space="preserve"> (n, %)</t>
    </r>
  </si>
  <si>
    <r>
      <t>Drinking status</t>
    </r>
    <r>
      <rPr>
        <vertAlign val="superscript"/>
        <sz val="12"/>
        <color rgb="FF000000"/>
        <rFont val="Times New Roman"/>
        <family val="1"/>
      </rPr>
      <t xml:space="preserve">a </t>
    </r>
    <r>
      <rPr>
        <sz val="12"/>
        <color rgb="FF000000"/>
        <rFont val="Times New Roman"/>
        <family val="1"/>
      </rPr>
      <t>(n, %)</t>
    </r>
  </si>
  <si>
    <t>The data are presented as medians (interquartile range) for continuous variables and number (percentage) for categorical variables</t>
  </si>
  <si>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Data collected at the time of follow-up questionnaire submission</t>
    </r>
  </si>
  <si>
    <r>
      <rPr>
        <vertAlign val="super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>Data at participant college age</t>
    </r>
  </si>
  <si>
    <t>Table 2. College sports club disciplines, stratified by three levels of cardiovascular intensity
 (low, moderate, and high)</t>
  </si>
  <si>
    <t>Low cardiovascular intensity</t>
  </si>
  <si>
    <t>Moderate cardiovascular intensity</t>
  </si>
  <si>
    <t>Table 3. Hazard ratios associated with locomotive syndrome according to different intensity of exercise and risk of bodily collision and physical contact</t>
  </si>
  <si>
    <t>All (n=568)</t>
  </si>
  <si>
    <t>Middle-aged (n=274)</t>
  </si>
  <si>
    <t>Elderly (n=294)</t>
  </si>
  <si>
    <t>HR, hazard ratio; CI, confidence interval</t>
  </si>
  <si>
    <t>The data are presented as hazard ratio (95% confidence interval [CI])</t>
  </si>
  <si>
    <t xml:space="preserve">*Adjusted for age, height, weight, joint disease, habitual exercise, smoking status, drinking status </t>
  </si>
  <si>
    <t>†Additionally adjusted for cardiovascular intensity of exercise, and risk of bodily collision and physical contact</t>
  </si>
  <si>
    <t>Table 4. Comparison of physical fitness and motor ability test results between Low and High Cardiovascular intensity group</t>
  </si>
  <si>
    <r>
      <t>P-</t>
    </r>
    <r>
      <rPr>
        <sz val="12"/>
        <rFont val="Times New Roman"/>
        <family val="1"/>
      </rPr>
      <t>value</t>
    </r>
  </si>
  <si>
    <r>
      <rPr>
        <i/>
        <sz val="12"/>
        <color rgb="FF000000"/>
        <rFont val="Times New Roman"/>
        <family val="1"/>
      </rPr>
      <t>t</t>
    </r>
    <r>
      <rPr>
        <sz val="12"/>
        <color rgb="FF000000"/>
        <rFont val="Times New Roman"/>
        <family val="1"/>
      </rPr>
      <t xml:space="preserve">-tset
</t>
    </r>
    <r>
      <rPr>
        <i/>
        <sz val="12"/>
        <color rgb="FF000000"/>
        <rFont val="Times New Roman"/>
        <family val="1"/>
      </rPr>
      <t>P-</t>
    </r>
    <r>
      <rPr>
        <sz val="12"/>
        <color rgb="FF000000"/>
        <rFont val="Times New Roman"/>
        <family val="1"/>
      </rPr>
      <t>value</t>
    </r>
    <r>
      <rPr>
        <vertAlign val="superscript"/>
        <sz val="12"/>
        <color rgb="FF000000"/>
        <rFont val="Times New Roman"/>
        <family val="1"/>
      </rPr>
      <t>a</t>
    </r>
  </si>
  <si>
    <t xml:space="preserve">  50-m run, s</t>
  </si>
  <si>
    <t xml:space="preserve">  1,500-m run, s</t>
  </si>
  <si>
    <t>The data are presented as mean (standard deviation)</t>
  </si>
  <si>
    <t>The data are presented as  number (percentage)</t>
    <phoneticPr fontId="1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</si>
  <si>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In all, Low Cardiovascular intensity group n=93, Moderate Cardiovascular intensity group n=324, High Cardiovascular intensity group n=112 
 In middle-aged, Low Cardiovascular intensity group n=41, Moderate Cardiovascular intensity group n=157, High Cardiovascular intensity group n=59
 In elderly, Low Cardiovascular intensity group n=52, Moderate Cardiovascular intensity group n=167, High Cardiovascular intensity group n=53 </t>
    </r>
    <phoneticPr fontId="1" type="noConversion"/>
  </si>
  <si>
    <r>
      <rPr>
        <vertAlign val="superscript"/>
        <sz val="12"/>
        <color indexed="8"/>
        <rFont val="Times New Roman"/>
        <family val="1"/>
      </rPr>
      <t>a</t>
    </r>
    <r>
      <rPr>
        <sz val="12"/>
        <color indexed="8"/>
        <rFont val="Times New Roman"/>
        <family val="1"/>
      </rPr>
      <t xml:space="preserve"> 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 of independent-samples t-test</t>
    </r>
    <r>
      <rPr>
        <sz val="12"/>
        <color indexed="8"/>
        <rFont val="Times New Roman"/>
        <family val="1"/>
      </rPr>
      <t xml:space="preserve">
</t>
    </r>
    <r>
      <rPr>
        <vertAlign val="superscript"/>
        <sz val="12"/>
        <color indexed="8"/>
        <rFont val="Times New Roman"/>
        <family val="1"/>
      </rPr>
      <t/>
    </r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</si>
  <si>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Step-test is scored by the index derived from the formula shown in the eMaterials</t>
    </r>
    <phoneticPr fontId="1" type="noConversion"/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</si>
  <si>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High Cardiovascular intensity group n=52</t>
    </r>
    <phoneticPr fontId="1" type="noConversion"/>
  </si>
  <si>
    <r>
      <t xml:space="preserve">Table 1 </t>
    </r>
    <r>
      <rPr>
        <sz val="12"/>
        <color theme="1"/>
        <rFont val="Times New Roman"/>
        <family val="1"/>
      </rPr>
      <t>Characteristics of all participants and by different levels of cardiovascular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</si>
</sst>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);[Red]\(0.00\)"/>
    <numFmt numFmtId="177" formatCode="0.0_);[Red]\(0.0\)"/>
    <numFmt numFmtId="178" formatCode="0.000_);[Red]\(0.000\)"/>
    <numFmt numFmtId="179" formatCode="0_);[Red]\(0\)"/>
    <numFmt numFmtId="180" formatCode="\(0.0\)"/>
    <numFmt numFmtId="181" formatCode="0.000\)"/>
    <numFmt numFmtId="182" formatCode="\(0.000"/>
    <numFmt numFmtId="183" formatCode="0.00\)"/>
  </numFmts>
  <fonts count="2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8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MS Gothic"/>
      <family val="3"/>
      <charset val="128"/>
    </font>
    <font>
      <sz val="11"/>
      <color theme="1"/>
      <name val="MS Gothic"/>
      <family val="3"/>
      <charset val="128"/>
    </font>
    <font>
      <i/>
      <sz val="12"/>
      <color theme="1"/>
      <name val="Times New Roman"/>
      <family val="1"/>
    </font>
    <font>
      <vertAlign val="superscript"/>
      <sz val="12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177" fontId="5" fillId="0" borderId="0" xfId="1" applyNumberFormat="1" applyFont="1" applyFill="1" applyBorder="1" applyAlignment="1">
      <alignment horizontal="right" vertical="center" wrapText="1"/>
    </xf>
    <xf numFmtId="0" fontId="5" fillId="0" borderId="3" xfId="1" applyFont="1" applyFill="1" applyBorder="1" applyAlignment="1">
      <alignment horizontal="left" vertical="center" wrapText="1"/>
    </xf>
    <xf numFmtId="180" fontId="5" fillId="0" borderId="0" xfId="1" applyNumberFormat="1" applyFont="1" applyFill="1" applyBorder="1" applyAlignment="1">
      <alignment horizontal="left" vertical="center" wrapText="1"/>
    </xf>
    <xf numFmtId="180" fontId="5" fillId="0" borderId="3" xfId="1" applyNumberFormat="1" applyFont="1" applyFill="1" applyBorder="1" applyAlignment="1">
      <alignment horizontal="left" vertical="center" wrapText="1"/>
    </xf>
    <xf numFmtId="179" fontId="5" fillId="0" borderId="3" xfId="1" applyNumberFormat="1" applyFont="1" applyFill="1" applyBorder="1" applyAlignment="1">
      <alignment horizontal="right" vertical="center" wrapText="1"/>
    </xf>
    <xf numFmtId="179" fontId="5" fillId="0" borderId="0" xfId="1" applyNumberFormat="1" applyFont="1" applyFill="1" applyBorder="1" applyAlignment="1">
      <alignment horizontal="right" vertical="center" wrapText="1"/>
    </xf>
    <xf numFmtId="177" fontId="8" fillId="0" borderId="0" xfId="1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77" fontId="7" fillId="0" borderId="3" xfId="1" applyNumberFormat="1" applyFont="1" applyFill="1" applyBorder="1" applyAlignment="1">
      <alignment horizontal="center" vertical="top" wrapText="1"/>
    </xf>
    <xf numFmtId="177" fontId="7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3" xfId="0" applyFont="1" applyFill="1" applyBorder="1"/>
    <xf numFmtId="0" fontId="5" fillId="0" borderId="1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11" fillId="0" borderId="0" xfId="0" applyFont="1" applyFill="1"/>
    <xf numFmtId="38" fontId="5" fillId="0" borderId="0" xfId="1" applyNumberFormat="1" applyFont="1" applyFill="1" applyBorder="1" applyAlignment="1">
      <alignment horizontal="right" vertical="center" wrapText="1"/>
    </xf>
    <xf numFmtId="177" fontId="8" fillId="0" borderId="3" xfId="1" applyNumberFormat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  <xf numFmtId="177" fontId="8" fillId="0" borderId="0" xfId="1" applyNumberFormat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horizontal="center" vertical="top" wrapText="1"/>
    </xf>
    <xf numFmtId="176" fontId="7" fillId="0" borderId="0" xfId="1" applyNumberFormat="1" applyFont="1" applyFill="1" applyBorder="1" applyAlignment="1">
      <alignment horizontal="right" vertical="top" wrapText="1"/>
    </xf>
    <xf numFmtId="176" fontId="7" fillId="0" borderId="0" xfId="1" applyNumberFormat="1" applyFont="1" applyFill="1" applyBorder="1" applyAlignment="1">
      <alignment horizontal="left" vertical="top" wrapText="1"/>
    </xf>
    <xf numFmtId="178" fontId="9" fillId="0" borderId="0" xfId="1" applyNumberFormat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vertical="top" wrapText="1"/>
    </xf>
    <xf numFmtId="178" fontId="8" fillId="0" borderId="0" xfId="1" applyNumberFormat="1" applyFont="1" applyFill="1" applyBorder="1" applyAlignment="1">
      <alignment horizontal="center" vertical="top" wrapText="1"/>
    </xf>
    <xf numFmtId="176" fontId="8" fillId="0" borderId="0" xfId="1" applyNumberFormat="1" applyFont="1" applyFill="1" applyBorder="1" applyAlignment="1">
      <alignment horizontal="right" vertical="top" wrapText="1"/>
    </xf>
    <xf numFmtId="182" fontId="8" fillId="0" borderId="0" xfId="1" applyNumberFormat="1" applyFont="1" applyFill="1" applyBorder="1" applyAlignment="1">
      <alignment horizontal="right" vertical="top" wrapText="1"/>
    </xf>
    <xf numFmtId="182" fontId="8" fillId="0" borderId="0" xfId="1" applyNumberFormat="1" applyFont="1" applyFill="1" applyBorder="1" applyAlignment="1">
      <alignment horizontal="center" vertical="center" wrapText="1"/>
    </xf>
    <xf numFmtId="181" fontId="8" fillId="0" borderId="0" xfId="1" applyNumberFormat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left" vertical="center" wrapText="1"/>
    </xf>
    <xf numFmtId="0" fontId="8" fillId="0" borderId="0" xfId="0" applyFont="1" applyFill="1"/>
    <xf numFmtId="0" fontId="13" fillId="0" borderId="1" xfId="1" applyFont="1" applyFill="1" applyBorder="1" applyAlignment="1">
      <alignment horizontal="left" wrapText="1"/>
    </xf>
    <xf numFmtId="0" fontId="13" fillId="0" borderId="3" xfId="1" applyFont="1" applyFill="1" applyBorder="1" applyAlignment="1">
      <alignment horizontal="left" wrapText="1"/>
    </xf>
    <xf numFmtId="0" fontId="13" fillId="0" borderId="0" xfId="1" applyFont="1" applyFill="1" applyBorder="1" applyAlignment="1">
      <alignment horizontal="left" wrapText="1"/>
    </xf>
    <xf numFmtId="177" fontId="13" fillId="0" borderId="0" xfId="1" applyNumberFormat="1" applyFont="1" applyFill="1" applyBorder="1" applyAlignment="1">
      <alignment horizontal="right" wrapText="1"/>
    </xf>
    <xf numFmtId="177" fontId="13" fillId="0" borderId="0" xfId="1" applyNumberFormat="1" applyFont="1" applyFill="1" applyBorder="1" applyAlignment="1">
      <alignment horizontal="left" wrapText="1"/>
    </xf>
    <xf numFmtId="176" fontId="5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top" wrapText="1"/>
    </xf>
    <xf numFmtId="180" fontId="13" fillId="0" borderId="0" xfId="1" applyNumberFormat="1" applyFont="1" applyFill="1" applyBorder="1" applyAlignment="1">
      <alignment horizontal="left" vertical="top" wrapText="1"/>
    </xf>
    <xf numFmtId="178" fontId="7" fillId="0" borderId="0" xfId="1" applyNumberFormat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vertical="top" wrapText="1"/>
    </xf>
    <xf numFmtId="180" fontId="13" fillId="0" borderId="0" xfId="1" applyNumberFormat="1" applyFont="1" applyFill="1" applyBorder="1" applyAlignment="1">
      <alignment horizontal="left" wrapText="1"/>
    </xf>
    <xf numFmtId="0" fontId="8" fillId="0" borderId="0" xfId="0" applyFont="1" applyFill="1" applyBorder="1"/>
    <xf numFmtId="0" fontId="18" fillId="0" borderId="0" xfId="0" applyFont="1" applyFill="1"/>
    <xf numFmtId="0" fontId="19" fillId="0" borderId="0" xfId="0" applyFont="1" applyFill="1"/>
    <xf numFmtId="0" fontId="8" fillId="0" borderId="3" xfId="0" applyFont="1" applyFill="1" applyBorder="1"/>
    <xf numFmtId="178" fontId="20" fillId="0" borderId="0" xfId="1" applyNumberFormat="1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180" fontId="8" fillId="0" borderId="0" xfId="0" applyNumberFormat="1" applyFont="1" applyFill="1" applyAlignment="1">
      <alignment horizontal="left"/>
    </xf>
    <xf numFmtId="179" fontId="8" fillId="0" borderId="0" xfId="0" applyNumberFormat="1" applyFont="1" applyFill="1" applyAlignment="1">
      <alignment horizontal="right"/>
    </xf>
    <xf numFmtId="0" fontId="7" fillId="0" borderId="1" xfId="0" applyFont="1" applyFill="1" applyBorder="1" applyAlignment="1">
      <alignment horizontal="center" vertical="top"/>
    </xf>
    <xf numFmtId="180" fontId="7" fillId="0" borderId="1" xfId="0" applyNumberFormat="1" applyFont="1" applyFill="1" applyBorder="1" applyAlignment="1">
      <alignment horizontal="center" vertical="top"/>
    </xf>
    <xf numFmtId="38" fontId="5" fillId="0" borderId="3" xfId="1" applyNumberFormat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left" vertical="top" wrapText="1"/>
    </xf>
    <xf numFmtId="178" fontId="9" fillId="0" borderId="3" xfId="1" applyNumberFormat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176" fontId="8" fillId="0" borderId="0" xfId="1" applyNumberFormat="1" applyFont="1" applyFill="1" applyBorder="1" applyAlignment="1">
      <alignment horizontal="left" vertical="top" wrapText="1"/>
    </xf>
    <xf numFmtId="183" fontId="8" fillId="0" borderId="0" xfId="1" applyNumberFormat="1" applyFont="1" applyFill="1" applyBorder="1" applyAlignment="1">
      <alignment vertical="top" wrapText="1"/>
    </xf>
    <xf numFmtId="176" fontId="8" fillId="0" borderId="3" xfId="1" applyNumberFormat="1" applyFont="1" applyFill="1" applyBorder="1" applyAlignment="1">
      <alignment horizontal="right" vertical="top" wrapText="1"/>
    </xf>
    <xf numFmtId="182" fontId="8" fillId="0" borderId="3" xfId="1" applyNumberFormat="1" applyFont="1" applyFill="1" applyBorder="1" applyAlignment="1">
      <alignment horizontal="right" vertical="top" wrapText="1"/>
    </xf>
    <xf numFmtId="182" fontId="8" fillId="0" borderId="3" xfId="1" applyNumberFormat="1" applyFont="1" applyFill="1" applyBorder="1" applyAlignment="1">
      <alignment horizontal="center" vertical="center" wrapText="1"/>
    </xf>
    <xf numFmtId="181" fontId="8" fillId="0" borderId="3" xfId="1" applyNumberFormat="1" applyFont="1" applyFill="1" applyBorder="1" applyAlignment="1">
      <alignment vertical="top" wrapText="1"/>
    </xf>
    <xf numFmtId="178" fontId="8" fillId="0" borderId="3" xfId="1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76" fontId="8" fillId="0" borderId="0" xfId="0" applyNumberFormat="1" applyFont="1" applyFill="1" applyAlignment="1">
      <alignment horizontal="right" vertical="top"/>
    </xf>
    <xf numFmtId="176" fontId="8" fillId="0" borderId="0" xfId="0" applyNumberFormat="1" applyFont="1" applyFill="1" applyAlignment="1">
      <alignment horizontal="left" vertical="top"/>
    </xf>
    <xf numFmtId="0" fontId="8" fillId="0" borderId="0" xfId="0" applyFont="1" applyFill="1" applyBorder="1" applyAlignment="1">
      <alignment vertical="top"/>
    </xf>
    <xf numFmtId="177" fontId="13" fillId="0" borderId="0" xfId="1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38" fontId="7" fillId="0" borderId="0" xfId="1" applyNumberFormat="1" applyFont="1" applyFill="1" applyBorder="1" applyAlignment="1">
      <alignment horizontal="right" vertical="center" wrapText="1"/>
    </xf>
    <xf numFmtId="180" fontId="7" fillId="0" borderId="0" xfId="1" applyNumberFormat="1" applyFont="1" applyFill="1" applyBorder="1" applyAlignment="1">
      <alignment horizontal="left" vertical="center" wrapText="1"/>
    </xf>
    <xf numFmtId="0" fontId="22" fillId="0" borderId="0" xfId="0" applyFont="1" applyFill="1"/>
    <xf numFmtId="0" fontId="5" fillId="0" borderId="0" xfId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center"/>
    </xf>
    <xf numFmtId="38" fontId="5" fillId="0" borderId="0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8" fontId="5" fillId="0" borderId="0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5" fillId="0" borderId="0" xfId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179" fontId="8" fillId="0" borderId="0" xfId="1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3" xfId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177" fontId="7" fillId="0" borderId="3" xfId="1" applyNumberFormat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vertical="top" wrapText="1"/>
    </xf>
    <xf numFmtId="179" fontId="13" fillId="0" borderId="1" xfId="1" applyNumberFormat="1" applyFont="1" applyFill="1" applyBorder="1" applyAlignment="1">
      <alignment horizontal="center" vertical="center" wrapText="1"/>
    </xf>
    <xf numFmtId="177" fontId="13" fillId="0" borderId="1" xfId="1" applyNumberFormat="1" applyFont="1" applyFill="1" applyBorder="1" applyAlignment="1">
      <alignment horizontal="center" vertical="center" wrapText="1"/>
    </xf>
    <xf numFmtId="177" fontId="13" fillId="0" borderId="3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76" fontId="5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</cellXfs>
  <cellStyles count="2">
    <cellStyle name="常规" xfId="0" builtinId="0"/>
    <cellStyle name="常规_11月の結果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13" dT="2020-06-26T07:49:57.31" personId="{00000000-0000-0000-0000-000000000000}" id="{9D24EDF6-E215-A54E-AFE2-CC86921A737A}">
    <text>Please note that the journal requires tables be prepared in Word and placed each on a separate page at the end of the manuscript.</text>
  </threadedComment>
  <threadedComment ref="X13" dT="2020-06-26T07:51:03.98" personId="{00000000-0000-0000-0000-000000000000}" id="{BDCFB1B9-DE43-104C-BD3F-886D596B976E}" parentId="{9D24EDF6-E215-A54E-AFE2-CC86921A737A}">
    <text xml:space="preserve">For table title, please clarify how is the data stratified - by cardiovascilar risk factors?  Please consider the following revision: Participant characteristics stratified by cardiovascular risk factors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S25" dT="2020-06-26T08:10:17.34" personId="{00000000-0000-0000-0000-000000000000}" id="{55B55805-86AF-564F-A9BE-D2035372D2A1}">
    <text xml:space="preserve">This table contained some pre-existing formatting in red, which i have retained for your reference. please remove this formatting ahead of submission, as suitable
In table 4, i have also retained the red font formatting. 
Please note that due to file formatting, i couldn’t remove periods from the table footnote in Table 4. Kindly ensure these are removed. Thank you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29"/>
  <sheetViews>
    <sheetView showGridLines="0" tabSelected="1" view="pageBreakPreview" zoomScaleNormal="100" zoomScaleSheetLayoutView="100" workbookViewId="0">
      <selection activeCell="C13" sqref="C13"/>
    </sheetView>
  </sheetViews>
  <sheetFormatPr defaultColWidth="8.77734375" defaultRowHeight="13.8" x14ac:dyDescent="0.25"/>
  <cols>
    <col min="1" max="1" width="42.44140625" style="17" customWidth="1"/>
    <col min="2" max="2" width="6.33203125" style="15" customWidth="1"/>
    <col min="3" max="3" width="13.44140625" style="16" customWidth="1"/>
    <col min="4" max="4" width="6.33203125" style="15" customWidth="1"/>
    <col min="5" max="5" width="13.44140625" style="16" customWidth="1"/>
    <col min="6" max="6" width="6.33203125" style="15" customWidth="1"/>
    <col min="7" max="7" width="13.44140625" style="16" customWidth="1"/>
    <col min="8" max="8" width="0.33203125" style="77" customWidth="1"/>
    <col min="9" max="9" width="6.33203125" style="15" customWidth="1"/>
    <col min="10" max="10" width="13.44140625" style="16" customWidth="1"/>
    <col min="11" max="11" width="6.33203125" style="15" customWidth="1"/>
    <col min="12" max="12" width="13.44140625" style="16" customWidth="1"/>
    <col min="13" max="13" width="6.33203125" style="15" customWidth="1"/>
    <col min="14" max="14" width="13.44140625" style="16" customWidth="1"/>
    <col min="15" max="15" width="0.33203125" style="77" customWidth="1"/>
    <col min="16" max="16" width="6.33203125" style="15" customWidth="1"/>
    <col min="17" max="17" width="13.44140625" style="16" customWidth="1"/>
    <col min="18" max="18" width="6.33203125" style="15" customWidth="1"/>
    <col min="19" max="19" width="13.44140625" style="16" customWidth="1"/>
    <col min="20" max="20" width="6.33203125" style="15" customWidth="1"/>
    <col min="21" max="21" width="13.44140625" style="16" customWidth="1"/>
    <col min="22" max="16384" width="8.77734375" style="17"/>
  </cols>
  <sheetData>
    <row r="1" spans="1:21" x14ac:dyDescent="0.25">
      <c r="A1" s="49"/>
    </row>
    <row r="2" spans="1:21" ht="15.6" x14ac:dyDescent="0.3">
      <c r="A2" s="18" t="s">
        <v>166</v>
      </c>
    </row>
    <row r="3" spans="1:21" ht="15.45" customHeight="1" x14ac:dyDescent="0.3">
      <c r="A3" s="14"/>
      <c r="B3" s="88" t="s">
        <v>70</v>
      </c>
      <c r="C3" s="88"/>
      <c r="D3" s="88"/>
      <c r="E3" s="88"/>
      <c r="F3" s="88"/>
      <c r="G3" s="88"/>
      <c r="H3" s="86"/>
      <c r="I3" s="88" t="s">
        <v>71</v>
      </c>
      <c r="J3" s="88"/>
      <c r="K3" s="88"/>
      <c r="L3" s="88"/>
      <c r="M3" s="88"/>
      <c r="N3" s="88"/>
      <c r="O3" s="86"/>
      <c r="P3" s="88" t="s">
        <v>72</v>
      </c>
      <c r="Q3" s="88"/>
      <c r="R3" s="88"/>
      <c r="S3" s="88"/>
      <c r="T3" s="88"/>
      <c r="U3" s="88"/>
    </row>
    <row r="4" spans="1:21" ht="50.55" customHeight="1" x14ac:dyDescent="0.3">
      <c r="A4" s="13"/>
      <c r="B4" s="89" t="s">
        <v>67</v>
      </c>
      <c r="C4" s="90"/>
      <c r="D4" s="89" t="s">
        <v>68</v>
      </c>
      <c r="E4" s="90"/>
      <c r="F4" s="89" t="s">
        <v>69</v>
      </c>
      <c r="G4" s="90"/>
      <c r="H4" s="85"/>
      <c r="I4" s="89" t="s">
        <v>67</v>
      </c>
      <c r="J4" s="90"/>
      <c r="K4" s="89" t="s">
        <v>68</v>
      </c>
      <c r="L4" s="90"/>
      <c r="M4" s="89" t="s">
        <v>69</v>
      </c>
      <c r="N4" s="90"/>
      <c r="O4" s="85"/>
      <c r="P4" s="89" t="s">
        <v>67</v>
      </c>
      <c r="Q4" s="90"/>
      <c r="R4" s="89" t="s">
        <v>68</v>
      </c>
      <c r="S4" s="90"/>
      <c r="T4" s="89" t="s">
        <v>69</v>
      </c>
      <c r="U4" s="90"/>
    </row>
    <row r="5" spans="1:21" ht="15.45" customHeight="1" x14ac:dyDescent="0.3">
      <c r="A5" s="12" t="s">
        <v>84</v>
      </c>
      <c r="B5" s="91">
        <v>102</v>
      </c>
      <c r="C5" s="91"/>
      <c r="D5" s="91">
        <v>346</v>
      </c>
      <c r="E5" s="91"/>
      <c r="F5" s="91">
        <v>120</v>
      </c>
      <c r="G5" s="91"/>
      <c r="H5" s="83"/>
      <c r="I5" s="91">
        <v>44</v>
      </c>
      <c r="J5" s="91"/>
      <c r="K5" s="91">
        <v>167</v>
      </c>
      <c r="L5" s="91"/>
      <c r="M5" s="91">
        <v>63</v>
      </c>
      <c r="N5" s="91"/>
      <c r="O5" s="83"/>
      <c r="P5" s="91">
        <v>58</v>
      </c>
      <c r="Q5" s="91"/>
      <c r="R5" s="91">
        <v>179</v>
      </c>
      <c r="S5" s="91"/>
      <c r="T5" s="91">
        <v>57</v>
      </c>
      <c r="U5" s="91"/>
    </row>
    <row r="6" spans="1:21" ht="18.600000000000001" x14ac:dyDescent="0.25">
      <c r="A6" s="82" t="s">
        <v>10</v>
      </c>
      <c r="B6" s="1">
        <v>66</v>
      </c>
      <c r="C6" s="3" t="s">
        <v>51</v>
      </c>
      <c r="D6" s="1">
        <v>65</v>
      </c>
      <c r="E6" s="3" t="s">
        <v>52</v>
      </c>
      <c r="F6" s="1">
        <v>64</v>
      </c>
      <c r="G6" s="3" t="s">
        <v>53</v>
      </c>
      <c r="H6" s="3"/>
      <c r="I6" s="1">
        <v>57</v>
      </c>
      <c r="J6" s="3" t="s">
        <v>93</v>
      </c>
      <c r="K6" s="1">
        <v>57</v>
      </c>
      <c r="L6" s="3" t="s">
        <v>99</v>
      </c>
      <c r="M6" s="1">
        <v>57</v>
      </c>
      <c r="N6" s="3" t="s">
        <v>104</v>
      </c>
      <c r="O6" s="3"/>
      <c r="P6" s="1">
        <v>73</v>
      </c>
      <c r="Q6" s="3" t="s">
        <v>21</v>
      </c>
      <c r="R6" s="1">
        <v>71</v>
      </c>
      <c r="S6" s="3" t="s">
        <v>26</v>
      </c>
      <c r="T6" s="1">
        <v>69</v>
      </c>
      <c r="U6" s="3" t="s">
        <v>30</v>
      </c>
    </row>
    <row r="7" spans="1:21" ht="18.600000000000001" x14ac:dyDescent="0.25">
      <c r="A7" s="82" t="s">
        <v>11</v>
      </c>
      <c r="B7" s="1">
        <v>170</v>
      </c>
      <c r="C7" s="3" t="s">
        <v>54</v>
      </c>
      <c r="D7" s="1">
        <v>170</v>
      </c>
      <c r="E7" s="3" t="s">
        <v>55</v>
      </c>
      <c r="F7" s="1">
        <v>172</v>
      </c>
      <c r="G7" s="3" t="s">
        <v>56</v>
      </c>
      <c r="H7" s="3"/>
      <c r="I7" s="1">
        <v>171.1</v>
      </c>
      <c r="J7" s="3" t="s">
        <v>94</v>
      </c>
      <c r="K7" s="1">
        <v>172</v>
      </c>
      <c r="L7" s="3" t="s">
        <v>100</v>
      </c>
      <c r="M7" s="1">
        <v>174</v>
      </c>
      <c r="N7" s="3" t="s">
        <v>105</v>
      </c>
      <c r="O7" s="3"/>
      <c r="P7" s="1">
        <v>169.25</v>
      </c>
      <c r="Q7" s="3" t="s">
        <v>22</v>
      </c>
      <c r="R7" s="1">
        <v>168</v>
      </c>
      <c r="S7" s="3" t="s">
        <v>27</v>
      </c>
      <c r="T7" s="1">
        <v>168</v>
      </c>
      <c r="U7" s="3" t="s">
        <v>31</v>
      </c>
    </row>
    <row r="8" spans="1:21" ht="18.600000000000001" x14ac:dyDescent="0.25">
      <c r="A8" s="82" t="s">
        <v>129</v>
      </c>
      <c r="B8" s="1">
        <v>68.5</v>
      </c>
      <c r="C8" s="3" t="s">
        <v>57</v>
      </c>
      <c r="D8" s="1">
        <v>68</v>
      </c>
      <c r="E8" s="3" t="s">
        <v>58</v>
      </c>
      <c r="F8" s="1">
        <v>70</v>
      </c>
      <c r="G8" s="3" t="s">
        <v>59</v>
      </c>
      <c r="H8" s="3"/>
      <c r="I8" s="1">
        <v>68.5</v>
      </c>
      <c r="J8" s="3" t="s">
        <v>95</v>
      </c>
      <c r="K8" s="1">
        <v>72</v>
      </c>
      <c r="L8" s="3" t="s">
        <v>101</v>
      </c>
      <c r="M8" s="1">
        <v>71</v>
      </c>
      <c r="N8" s="3" t="s">
        <v>106</v>
      </c>
      <c r="O8" s="3"/>
      <c r="P8" s="1">
        <v>68</v>
      </c>
      <c r="Q8" s="3" t="s">
        <v>23</v>
      </c>
      <c r="R8" s="1">
        <v>65.400000000000006</v>
      </c>
      <c r="S8" s="3" t="s">
        <v>28</v>
      </c>
      <c r="T8" s="1">
        <v>69</v>
      </c>
      <c r="U8" s="3" t="s">
        <v>32</v>
      </c>
    </row>
    <row r="9" spans="1:21" ht="18.600000000000001" x14ac:dyDescent="0.25">
      <c r="A9" s="82" t="s">
        <v>137</v>
      </c>
      <c r="B9" s="1">
        <v>6</v>
      </c>
      <c r="C9" s="3" t="s">
        <v>130</v>
      </c>
      <c r="D9" s="1">
        <v>6</v>
      </c>
      <c r="E9" s="3" t="s">
        <v>132</v>
      </c>
      <c r="F9" s="1">
        <v>6</v>
      </c>
      <c r="G9" s="3" t="s">
        <v>132</v>
      </c>
      <c r="H9" s="3"/>
      <c r="I9" s="1">
        <v>6</v>
      </c>
      <c r="J9" s="3" t="s">
        <v>130</v>
      </c>
      <c r="K9" s="1">
        <v>6</v>
      </c>
      <c r="L9" s="3" t="s">
        <v>130</v>
      </c>
      <c r="M9" s="1">
        <v>6</v>
      </c>
      <c r="N9" s="3" t="s">
        <v>132</v>
      </c>
      <c r="O9" s="3"/>
      <c r="P9" s="1">
        <v>6</v>
      </c>
      <c r="Q9" s="3" t="s">
        <v>130</v>
      </c>
      <c r="R9" s="1">
        <v>6</v>
      </c>
      <c r="S9" s="3" t="s">
        <v>132</v>
      </c>
      <c r="T9" s="1">
        <v>6</v>
      </c>
      <c r="U9" s="3" t="s">
        <v>134</v>
      </c>
    </row>
    <row r="10" spans="1:21" ht="18.600000000000001" x14ac:dyDescent="0.25">
      <c r="A10" s="82" t="s">
        <v>136</v>
      </c>
      <c r="B10" s="1">
        <v>180</v>
      </c>
      <c r="C10" s="3" t="s">
        <v>131</v>
      </c>
      <c r="D10" s="1">
        <v>150</v>
      </c>
      <c r="E10" s="3" t="s">
        <v>133</v>
      </c>
      <c r="F10" s="1">
        <v>150</v>
      </c>
      <c r="G10" s="3" t="s">
        <v>133</v>
      </c>
      <c r="H10" s="3"/>
      <c r="I10" s="1">
        <v>180</v>
      </c>
      <c r="J10" s="3" t="s">
        <v>135</v>
      </c>
      <c r="K10" s="1">
        <v>150</v>
      </c>
      <c r="L10" s="3" t="s">
        <v>133</v>
      </c>
      <c r="M10" s="1">
        <v>180</v>
      </c>
      <c r="N10" s="3" t="s">
        <v>133</v>
      </c>
      <c r="O10" s="3"/>
      <c r="P10" s="1">
        <v>180</v>
      </c>
      <c r="Q10" s="3" t="s">
        <v>131</v>
      </c>
      <c r="R10" s="1">
        <v>150</v>
      </c>
      <c r="S10" s="3" t="s">
        <v>133</v>
      </c>
      <c r="T10" s="1">
        <v>150</v>
      </c>
      <c r="U10" s="3" t="s">
        <v>133</v>
      </c>
    </row>
    <row r="11" spans="1:21" ht="18.600000000000001" x14ac:dyDescent="0.25">
      <c r="A11" s="82" t="s">
        <v>12</v>
      </c>
      <c r="B11" s="1">
        <v>44.5</v>
      </c>
      <c r="C11" s="3" t="s">
        <v>60</v>
      </c>
      <c r="D11" s="1">
        <v>43</v>
      </c>
      <c r="E11" s="3" t="s">
        <v>61</v>
      </c>
      <c r="F11" s="1">
        <v>42</v>
      </c>
      <c r="G11" s="3" t="s">
        <v>62</v>
      </c>
      <c r="H11" s="3"/>
      <c r="I11" s="1">
        <v>35</v>
      </c>
      <c r="J11" s="3" t="s">
        <v>96</v>
      </c>
      <c r="K11" s="1">
        <v>35</v>
      </c>
      <c r="L11" s="3" t="s">
        <v>102</v>
      </c>
      <c r="M11" s="1">
        <v>35</v>
      </c>
      <c r="N11" s="3" t="s">
        <v>107</v>
      </c>
      <c r="O11" s="3"/>
      <c r="P11" s="1">
        <v>51</v>
      </c>
      <c r="Q11" s="3" t="s">
        <v>24</v>
      </c>
      <c r="R11" s="1">
        <v>48</v>
      </c>
      <c r="S11" s="3" t="s">
        <v>29</v>
      </c>
      <c r="T11" s="1">
        <v>47</v>
      </c>
      <c r="U11" s="3" t="s">
        <v>33</v>
      </c>
    </row>
    <row r="12" spans="1:21" ht="15.6" x14ac:dyDescent="0.25">
      <c r="A12" s="82" t="s">
        <v>13</v>
      </c>
      <c r="B12" s="87">
        <v>4533</v>
      </c>
      <c r="C12" s="87"/>
      <c r="D12" s="87">
        <v>14576</v>
      </c>
      <c r="E12" s="87"/>
      <c r="F12" s="87">
        <v>4999</v>
      </c>
      <c r="G12" s="87"/>
      <c r="H12" s="84"/>
      <c r="I12" s="87">
        <v>1570</v>
      </c>
      <c r="J12" s="87"/>
      <c r="K12" s="87">
        <v>5804</v>
      </c>
      <c r="L12" s="87"/>
      <c r="M12" s="87">
        <v>2224</v>
      </c>
      <c r="N12" s="87"/>
      <c r="O12" s="84"/>
      <c r="P12" s="87">
        <v>2963</v>
      </c>
      <c r="Q12" s="87"/>
      <c r="R12" s="87">
        <v>8772</v>
      </c>
      <c r="S12" s="87"/>
      <c r="T12" s="87">
        <v>2775</v>
      </c>
      <c r="U12" s="87"/>
    </row>
    <row r="13" spans="1:21" s="81" customFormat="1" ht="18.600000000000001" x14ac:dyDescent="0.25">
      <c r="A13" s="78" t="s">
        <v>128</v>
      </c>
      <c r="B13" s="79">
        <v>37</v>
      </c>
      <c r="C13" s="80">
        <v>36.274509803921603</v>
      </c>
      <c r="D13" s="79">
        <v>85</v>
      </c>
      <c r="E13" s="80">
        <v>24.566473988439299</v>
      </c>
      <c r="F13" s="79">
        <v>32</v>
      </c>
      <c r="G13" s="80">
        <v>26.6666666666667</v>
      </c>
      <c r="H13" s="80"/>
      <c r="I13" s="79">
        <v>6</v>
      </c>
      <c r="J13" s="80">
        <v>13.636363636363599</v>
      </c>
      <c r="K13" s="79">
        <v>23</v>
      </c>
      <c r="L13" s="80">
        <v>13.77245508982036</v>
      </c>
      <c r="M13" s="79">
        <v>11</v>
      </c>
      <c r="N13" s="80">
        <v>17.460317460317459</v>
      </c>
      <c r="O13" s="80"/>
      <c r="P13" s="79">
        <v>31</v>
      </c>
      <c r="Q13" s="80">
        <v>53.448275862069003</v>
      </c>
      <c r="R13" s="79">
        <v>62</v>
      </c>
      <c r="S13" s="80">
        <v>34.636871508379897</v>
      </c>
      <c r="T13" s="79">
        <v>21</v>
      </c>
      <c r="U13" s="80">
        <v>36.842105263157897</v>
      </c>
    </row>
    <row r="14" spans="1:21" ht="18.600000000000001" x14ac:dyDescent="0.25">
      <c r="A14" s="82" t="s">
        <v>34</v>
      </c>
      <c r="B14" s="19">
        <v>24</v>
      </c>
      <c r="C14" s="3">
        <v>23.52941176470588</v>
      </c>
      <c r="D14" s="19">
        <v>81</v>
      </c>
      <c r="E14" s="3">
        <v>23.410404624277454</v>
      </c>
      <c r="F14" s="19">
        <v>30</v>
      </c>
      <c r="G14" s="3">
        <v>25</v>
      </c>
      <c r="H14" s="3"/>
      <c r="I14" s="19">
        <v>10</v>
      </c>
      <c r="J14" s="3">
        <v>22.727272727272727</v>
      </c>
      <c r="K14" s="19">
        <v>37</v>
      </c>
      <c r="L14" s="3">
        <v>22.155688622754489</v>
      </c>
      <c r="M14" s="19">
        <v>10</v>
      </c>
      <c r="N14" s="3">
        <v>15.873015873015872</v>
      </c>
      <c r="O14" s="3"/>
      <c r="P14" s="19">
        <v>14</v>
      </c>
      <c r="Q14" s="3">
        <v>24.137931034482801</v>
      </c>
      <c r="R14" s="19">
        <v>44</v>
      </c>
      <c r="S14" s="3">
        <v>24.581005586592202</v>
      </c>
      <c r="T14" s="19">
        <v>20</v>
      </c>
      <c r="U14" s="3">
        <v>35.087719298245602</v>
      </c>
    </row>
    <row r="15" spans="1:21" ht="18.600000000000001" x14ac:dyDescent="0.25">
      <c r="A15" s="82" t="s">
        <v>138</v>
      </c>
      <c r="B15" s="19">
        <v>53</v>
      </c>
      <c r="C15" s="3">
        <v>51.960784313725497</v>
      </c>
      <c r="D15" s="19">
        <v>210</v>
      </c>
      <c r="E15" s="3">
        <v>60.693641618497111</v>
      </c>
      <c r="F15" s="19">
        <v>63</v>
      </c>
      <c r="G15" s="3">
        <v>52.5</v>
      </c>
      <c r="H15" s="3"/>
      <c r="I15" s="19">
        <v>23</v>
      </c>
      <c r="J15" s="3">
        <v>52.272727272727273</v>
      </c>
      <c r="K15" s="19">
        <v>98</v>
      </c>
      <c r="L15" s="3">
        <v>58.682634730538922</v>
      </c>
      <c r="M15" s="19">
        <v>33</v>
      </c>
      <c r="N15" s="3">
        <v>52.380952380952387</v>
      </c>
      <c r="O15" s="3"/>
      <c r="P15" s="19">
        <v>30</v>
      </c>
      <c r="Q15" s="3">
        <v>51.724137931034498</v>
      </c>
      <c r="R15" s="19">
        <v>112</v>
      </c>
      <c r="S15" s="3">
        <v>62.569832402234638</v>
      </c>
      <c r="T15" s="19">
        <v>30</v>
      </c>
      <c r="U15" s="3">
        <v>52.631578947368403</v>
      </c>
    </row>
    <row r="16" spans="1:21" ht="18.600000000000001" x14ac:dyDescent="0.25">
      <c r="A16" s="82" t="s">
        <v>139</v>
      </c>
      <c r="B16" s="1"/>
      <c r="C16" s="3"/>
      <c r="D16" s="1"/>
      <c r="E16" s="3"/>
      <c r="F16" s="1"/>
      <c r="G16" s="3"/>
      <c r="H16" s="3"/>
      <c r="I16" s="1"/>
      <c r="J16" s="3"/>
      <c r="K16" s="1"/>
      <c r="L16" s="3"/>
      <c r="M16" s="1"/>
      <c r="N16" s="3"/>
      <c r="O16" s="3"/>
      <c r="P16" s="1"/>
      <c r="Q16" s="3"/>
      <c r="R16" s="1"/>
      <c r="S16" s="3"/>
      <c r="T16" s="1"/>
      <c r="U16" s="3"/>
    </row>
    <row r="17" spans="1:21" ht="15.45" customHeight="1" x14ac:dyDescent="0.25">
      <c r="A17" s="82" t="s">
        <v>3</v>
      </c>
      <c r="B17" s="6">
        <v>20</v>
      </c>
      <c r="C17" s="3">
        <v>19.6078431372549</v>
      </c>
      <c r="D17" s="6">
        <v>142</v>
      </c>
      <c r="E17" s="3">
        <v>41.040462427745702</v>
      </c>
      <c r="F17" s="6">
        <v>26</v>
      </c>
      <c r="G17" s="3">
        <v>21.6666666666667</v>
      </c>
      <c r="H17" s="3"/>
      <c r="I17" s="6">
        <v>10</v>
      </c>
      <c r="J17" s="3">
        <v>22.727272727272698</v>
      </c>
      <c r="K17" s="6">
        <v>84</v>
      </c>
      <c r="L17" s="3">
        <v>50.299401197604787</v>
      </c>
      <c r="M17" s="6">
        <v>16</v>
      </c>
      <c r="N17" s="3">
        <v>25.396825396825395</v>
      </c>
      <c r="O17" s="3"/>
      <c r="P17" s="6">
        <v>10</v>
      </c>
      <c r="Q17" s="3">
        <v>17.241379310344829</v>
      </c>
      <c r="R17" s="6">
        <v>58</v>
      </c>
      <c r="S17" s="3">
        <v>32.402234636871505</v>
      </c>
      <c r="T17" s="6">
        <v>10</v>
      </c>
      <c r="U17" s="3">
        <v>17.543859649122805</v>
      </c>
    </row>
    <row r="18" spans="1:21" ht="15.45" customHeight="1" x14ac:dyDescent="0.25">
      <c r="A18" s="82" t="s">
        <v>4</v>
      </c>
      <c r="B18" s="6">
        <v>19</v>
      </c>
      <c r="C18" s="3">
        <v>18.627450980392201</v>
      </c>
      <c r="D18" s="6">
        <v>43</v>
      </c>
      <c r="E18" s="3">
        <v>12.4277456647399</v>
      </c>
      <c r="F18" s="6">
        <v>17</v>
      </c>
      <c r="G18" s="3">
        <v>14.1666666666667</v>
      </c>
      <c r="H18" s="3"/>
      <c r="I18" s="6">
        <v>13</v>
      </c>
      <c r="J18" s="3">
        <v>29.545454545454504</v>
      </c>
      <c r="K18" s="6">
        <v>19</v>
      </c>
      <c r="L18" s="3">
        <v>11.377245508982035</v>
      </c>
      <c r="M18" s="6">
        <v>8</v>
      </c>
      <c r="N18" s="3">
        <v>12.698412698412698</v>
      </c>
      <c r="O18" s="3"/>
      <c r="P18" s="6">
        <v>6</v>
      </c>
      <c r="Q18" s="3">
        <v>10.344827586206897</v>
      </c>
      <c r="R18" s="6">
        <v>24</v>
      </c>
      <c r="S18" s="3">
        <v>13.407821229050279</v>
      </c>
      <c r="T18" s="6">
        <v>9</v>
      </c>
      <c r="U18" s="3">
        <v>15.789473684210526</v>
      </c>
    </row>
    <row r="19" spans="1:21" ht="15.45" customHeight="1" x14ac:dyDescent="0.25">
      <c r="A19" s="82" t="s">
        <v>2</v>
      </c>
      <c r="B19" s="6">
        <v>63</v>
      </c>
      <c r="C19" s="3">
        <v>61.764705882352899</v>
      </c>
      <c r="D19" s="6">
        <v>161</v>
      </c>
      <c r="E19" s="3">
        <v>46.531791907514503</v>
      </c>
      <c r="F19" s="6">
        <v>77</v>
      </c>
      <c r="G19" s="3">
        <v>64.1666666666667</v>
      </c>
      <c r="H19" s="3"/>
      <c r="I19" s="6">
        <v>21</v>
      </c>
      <c r="J19" s="3">
        <v>47.727272727272698</v>
      </c>
      <c r="K19" s="6">
        <v>64</v>
      </c>
      <c r="L19" s="3">
        <v>38.323353293413177</v>
      </c>
      <c r="M19" s="6">
        <v>39</v>
      </c>
      <c r="N19" s="3">
        <v>61.904761904761905</v>
      </c>
      <c r="O19" s="3"/>
      <c r="P19" s="6">
        <v>42</v>
      </c>
      <c r="Q19" s="3">
        <v>72.41379310344827</v>
      </c>
      <c r="R19" s="6">
        <v>97</v>
      </c>
      <c r="S19" s="3">
        <v>54.189944134078218</v>
      </c>
      <c r="T19" s="6">
        <v>38</v>
      </c>
      <c r="U19" s="3">
        <v>66.666666666666657</v>
      </c>
    </row>
    <row r="20" spans="1:21" ht="18.600000000000001" x14ac:dyDescent="0.25">
      <c r="A20" s="82" t="s">
        <v>140</v>
      </c>
      <c r="B20" s="1"/>
      <c r="C20" s="3"/>
      <c r="D20" s="1"/>
      <c r="E20" s="3"/>
      <c r="F20" s="1"/>
      <c r="G20" s="3"/>
      <c r="H20" s="3"/>
      <c r="I20" s="1"/>
      <c r="J20" s="3"/>
      <c r="K20" s="1"/>
      <c r="L20" s="3"/>
      <c r="M20" s="1"/>
      <c r="N20" s="3"/>
      <c r="O20" s="3"/>
      <c r="P20" s="1"/>
      <c r="Q20" s="3"/>
      <c r="R20" s="1"/>
      <c r="S20" s="3"/>
      <c r="T20" s="1"/>
      <c r="U20" s="3"/>
    </row>
    <row r="21" spans="1:21" ht="16.2" customHeight="1" x14ac:dyDescent="0.25">
      <c r="A21" s="82" t="s">
        <v>5</v>
      </c>
      <c r="B21" s="6">
        <v>12</v>
      </c>
      <c r="C21" s="3">
        <v>11.764705882352899</v>
      </c>
      <c r="D21" s="6">
        <v>41</v>
      </c>
      <c r="E21" s="3">
        <v>11.849710982658999</v>
      </c>
      <c r="F21" s="6">
        <v>12</v>
      </c>
      <c r="G21" s="3">
        <v>10</v>
      </c>
      <c r="H21" s="3"/>
      <c r="I21" s="6">
        <v>1</v>
      </c>
      <c r="J21" s="3">
        <v>2.2727272727272729</v>
      </c>
      <c r="K21" s="6">
        <v>15</v>
      </c>
      <c r="L21" s="3">
        <v>8.9820359281437128</v>
      </c>
      <c r="M21" s="6">
        <v>4</v>
      </c>
      <c r="N21" s="3">
        <v>6.3492063492063489</v>
      </c>
      <c r="O21" s="3"/>
      <c r="P21" s="6">
        <v>11</v>
      </c>
      <c r="Q21" s="3">
        <v>18.96551724137931</v>
      </c>
      <c r="R21" s="6">
        <v>26</v>
      </c>
      <c r="S21" s="3">
        <v>14.52513966480447</v>
      </c>
      <c r="T21" s="6">
        <v>8</v>
      </c>
      <c r="U21" s="3">
        <v>14.035087719298245</v>
      </c>
    </row>
    <row r="22" spans="1:21" ht="15.6" x14ac:dyDescent="0.25">
      <c r="A22" s="82" t="s">
        <v>6</v>
      </c>
      <c r="B22" s="6">
        <v>83</v>
      </c>
      <c r="C22" s="3">
        <v>81.372549019607803</v>
      </c>
      <c r="D22" s="6">
        <v>275</v>
      </c>
      <c r="E22" s="3">
        <v>79.479768786127195</v>
      </c>
      <c r="F22" s="6">
        <v>98</v>
      </c>
      <c r="G22" s="3">
        <v>81.6666666666667</v>
      </c>
      <c r="H22" s="3"/>
      <c r="I22" s="6">
        <v>40</v>
      </c>
      <c r="J22" s="3">
        <v>90.909090909090907</v>
      </c>
      <c r="K22" s="6">
        <v>142</v>
      </c>
      <c r="L22" s="3">
        <v>85.029940119760482</v>
      </c>
      <c r="M22" s="6">
        <v>55</v>
      </c>
      <c r="N22" s="3">
        <v>87.301587301587304</v>
      </c>
      <c r="O22" s="3"/>
      <c r="P22" s="6">
        <v>43</v>
      </c>
      <c r="Q22" s="3">
        <v>74.137931034482762</v>
      </c>
      <c r="R22" s="6">
        <v>133</v>
      </c>
      <c r="S22" s="3">
        <v>74.30167597765363</v>
      </c>
      <c r="T22" s="6">
        <v>43</v>
      </c>
      <c r="U22" s="3">
        <v>75.438596491228068</v>
      </c>
    </row>
    <row r="23" spans="1:21" ht="15.6" x14ac:dyDescent="0.25">
      <c r="A23" s="82" t="s">
        <v>7</v>
      </c>
      <c r="B23" s="6">
        <v>7</v>
      </c>
      <c r="C23" s="3">
        <v>6.8627450980392197</v>
      </c>
      <c r="D23" s="6">
        <v>30</v>
      </c>
      <c r="E23" s="3">
        <v>8.6705202312138692</v>
      </c>
      <c r="F23" s="6">
        <v>10</v>
      </c>
      <c r="G23" s="3">
        <v>8.3333333333333304</v>
      </c>
      <c r="H23" s="3"/>
      <c r="I23" s="6">
        <v>3</v>
      </c>
      <c r="J23" s="3">
        <v>6.8181818181818175</v>
      </c>
      <c r="K23" s="6">
        <v>10</v>
      </c>
      <c r="L23" s="3">
        <v>5.9880239520958085</v>
      </c>
      <c r="M23" s="6">
        <v>4</v>
      </c>
      <c r="N23" s="3">
        <v>6.3492063492063489</v>
      </c>
      <c r="O23" s="3"/>
      <c r="P23" s="6">
        <v>4</v>
      </c>
      <c r="Q23" s="3">
        <v>6.8965517241379306</v>
      </c>
      <c r="R23" s="6">
        <v>20</v>
      </c>
      <c r="S23" s="3">
        <v>11.173184357541899</v>
      </c>
      <c r="T23" s="6">
        <v>6</v>
      </c>
      <c r="U23" s="3">
        <v>10.526315789473683</v>
      </c>
    </row>
    <row r="24" spans="1:21" ht="18.600000000000001" x14ac:dyDescent="0.25">
      <c r="A24" s="82" t="s">
        <v>14</v>
      </c>
      <c r="B24" s="1">
        <v>21</v>
      </c>
      <c r="C24" s="3" t="s">
        <v>63</v>
      </c>
      <c r="D24" s="1">
        <v>21</v>
      </c>
      <c r="E24" s="3" t="s">
        <v>63</v>
      </c>
      <c r="F24" s="1">
        <v>21</v>
      </c>
      <c r="G24" s="3" t="s">
        <v>63</v>
      </c>
      <c r="H24" s="3"/>
      <c r="I24" s="1">
        <v>21</v>
      </c>
      <c r="J24" s="3" t="s">
        <v>9</v>
      </c>
      <c r="K24" s="1">
        <v>21</v>
      </c>
      <c r="L24" s="3" t="s">
        <v>98</v>
      </c>
      <c r="M24" s="1">
        <v>21</v>
      </c>
      <c r="N24" s="3" t="s">
        <v>9</v>
      </c>
      <c r="O24" s="3"/>
      <c r="P24" s="1">
        <v>21</v>
      </c>
      <c r="Q24" s="3" t="s">
        <v>9</v>
      </c>
      <c r="R24" s="1">
        <v>21</v>
      </c>
      <c r="S24" s="3" t="s">
        <v>9</v>
      </c>
      <c r="T24" s="1">
        <v>21</v>
      </c>
      <c r="U24" s="3" t="s">
        <v>9</v>
      </c>
    </row>
    <row r="25" spans="1:21" ht="18.600000000000001" x14ac:dyDescent="0.25">
      <c r="A25" s="2" t="s">
        <v>1</v>
      </c>
      <c r="B25" s="5">
        <v>1972.5</v>
      </c>
      <c r="C25" s="4" t="s">
        <v>64</v>
      </c>
      <c r="D25" s="5">
        <v>1974</v>
      </c>
      <c r="E25" s="4" t="s">
        <v>65</v>
      </c>
      <c r="F25" s="5">
        <v>1975</v>
      </c>
      <c r="G25" s="4" t="s">
        <v>66</v>
      </c>
      <c r="H25" s="4"/>
      <c r="I25" s="5">
        <v>1982</v>
      </c>
      <c r="J25" s="4" t="s">
        <v>92</v>
      </c>
      <c r="K25" s="5">
        <v>1982</v>
      </c>
      <c r="L25" s="4" t="s">
        <v>97</v>
      </c>
      <c r="M25" s="5">
        <v>1982</v>
      </c>
      <c r="N25" s="4" t="s">
        <v>103</v>
      </c>
      <c r="O25" s="4"/>
      <c r="P25" s="5">
        <v>1966</v>
      </c>
      <c r="Q25" s="4" t="s">
        <v>20</v>
      </c>
      <c r="R25" s="5">
        <v>1969</v>
      </c>
      <c r="S25" s="4" t="s">
        <v>25</v>
      </c>
      <c r="T25" s="5">
        <v>1970</v>
      </c>
      <c r="U25" s="4" t="s">
        <v>25</v>
      </c>
    </row>
    <row r="26" spans="1:21" ht="15.6" x14ac:dyDescent="0.25">
      <c r="A26" s="93" t="s">
        <v>141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82"/>
      <c r="N26" s="82"/>
      <c r="O26" s="82"/>
      <c r="P26" s="82"/>
      <c r="Q26" s="82"/>
      <c r="R26" s="82"/>
      <c r="S26" s="82"/>
      <c r="T26" s="82"/>
      <c r="U26" s="82"/>
    </row>
    <row r="27" spans="1:21" ht="15.45" customHeight="1" x14ac:dyDescent="0.25">
      <c r="A27" s="93" t="s">
        <v>142</v>
      </c>
      <c r="B27" s="93"/>
      <c r="C27" s="93"/>
      <c r="D27" s="93"/>
      <c r="E27" s="93"/>
      <c r="F27" s="93"/>
      <c r="G27" s="93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spans="1:21" ht="18.45" customHeight="1" x14ac:dyDescent="0.25">
      <c r="A28" s="93" t="s">
        <v>143</v>
      </c>
      <c r="B28" s="93"/>
      <c r="C28" s="93"/>
      <c r="D28" s="93"/>
      <c r="E28" s="93"/>
      <c r="F28" s="93"/>
      <c r="G28" s="93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spans="1:21" ht="46.2" customHeight="1" x14ac:dyDescent="0.25">
      <c r="A29" s="92" t="s">
        <v>162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</row>
  </sheetData>
  <mergeCells count="34">
    <mergeCell ref="A29:U29"/>
    <mergeCell ref="A28:G28"/>
    <mergeCell ref="A27:G27"/>
    <mergeCell ref="A26:L26"/>
    <mergeCell ref="F5:G5"/>
    <mergeCell ref="F12:G12"/>
    <mergeCell ref="B5:C5"/>
    <mergeCell ref="B12:C12"/>
    <mergeCell ref="D5:E5"/>
    <mergeCell ref="D12:E12"/>
    <mergeCell ref="I12:J12"/>
    <mergeCell ref="K12:L12"/>
    <mergeCell ref="K5:L5"/>
    <mergeCell ref="M5:N5"/>
    <mergeCell ref="P12:Q12"/>
    <mergeCell ref="R12:S12"/>
    <mergeCell ref="B3:G3"/>
    <mergeCell ref="B4:C4"/>
    <mergeCell ref="D4:E4"/>
    <mergeCell ref="F4:G4"/>
    <mergeCell ref="M12:N12"/>
    <mergeCell ref="T12:U12"/>
    <mergeCell ref="I3:N3"/>
    <mergeCell ref="I4:J4"/>
    <mergeCell ref="K4:L4"/>
    <mergeCell ref="M4:N4"/>
    <mergeCell ref="I5:J5"/>
    <mergeCell ref="P3:U3"/>
    <mergeCell ref="P4:Q4"/>
    <mergeCell ref="R4:S4"/>
    <mergeCell ref="T4:U4"/>
    <mergeCell ref="P5:Q5"/>
    <mergeCell ref="R5:S5"/>
    <mergeCell ref="T5:U5"/>
  </mergeCells>
  <phoneticPr fontId="1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view="pageBreakPreview" zoomScaleNormal="100" zoomScaleSheetLayoutView="100" workbookViewId="0">
      <selection activeCell="H24" sqref="H24"/>
    </sheetView>
  </sheetViews>
  <sheetFormatPr defaultColWidth="8.77734375" defaultRowHeight="15.6" x14ac:dyDescent="0.3"/>
  <cols>
    <col min="1" max="1" width="41.109375" style="35" customWidth="1"/>
    <col min="2" max="2" width="5.77734375" style="54" customWidth="1"/>
    <col min="3" max="3" width="9.109375" style="55" customWidth="1"/>
    <col min="4" max="4" width="5.77734375" style="54" customWidth="1"/>
    <col min="5" max="5" width="9.109375" style="55" customWidth="1"/>
    <col min="6" max="6" width="5.77734375" style="54" customWidth="1"/>
    <col min="7" max="7" width="9.109375" style="55" customWidth="1"/>
    <col min="8" max="16384" width="8.77734375" style="35"/>
  </cols>
  <sheetData>
    <row r="2" spans="1:7" ht="36.450000000000003" customHeight="1" x14ac:dyDescent="0.3">
      <c r="A2" s="94" t="s">
        <v>144</v>
      </c>
      <c r="B2" s="94"/>
      <c r="C2" s="94"/>
      <c r="D2" s="94"/>
      <c r="E2" s="94"/>
      <c r="F2" s="94"/>
      <c r="G2" s="94"/>
    </row>
    <row r="3" spans="1:7" ht="34.799999999999997" customHeight="1" x14ac:dyDescent="0.3">
      <c r="A3" s="52"/>
      <c r="B3" s="96" t="s">
        <v>90</v>
      </c>
      <c r="C3" s="88"/>
      <c r="D3" s="96" t="s">
        <v>89</v>
      </c>
      <c r="E3" s="88"/>
      <c r="F3" s="97" t="s">
        <v>91</v>
      </c>
      <c r="G3" s="98"/>
    </row>
    <row r="4" spans="1:7" ht="15.45" customHeight="1" x14ac:dyDescent="0.3">
      <c r="A4" s="12" t="s">
        <v>145</v>
      </c>
      <c r="B4" s="91"/>
      <c r="C4" s="91"/>
      <c r="D4" s="91"/>
      <c r="E4" s="91"/>
      <c r="F4" s="58"/>
      <c r="G4" s="59"/>
    </row>
    <row r="5" spans="1:7" ht="15.45" customHeight="1" x14ac:dyDescent="0.3">
      <c r="A5" s="12" t="s">
        <v>84</v>
      </c>
      <c r="B5" s="91">
        <f>D5+F5</f>
        <v>102</v>
      </c>
      <c r="C5" s="91"/>
      <c r="D5" s="91">
        <v>44</v>
      </c>
      <c r="E5" s="91"/>
      <c r="F5" s="95">
        <v>58</v>
      </c>
      <c r="G5" s="95"/>
    </row>
    <row r="6" spans="1:7" x14ac:dyDescent="0.3">
      <c r="A6" s="47" t="s">
        <v>85</v>
      </c>
      <c r="B6" s="19">
        <f>D6+F6</f>
        <v>61</v>
      </c>
      <c r="C6" s="3">
        <f>B6/$B$5*100</f>
        <v>59.803921568627452</v>
      </c>
      <c r="D6" s="19">
        <v>22</v>
      </c>
      <c r="E6" s="3">
        <v>50</v>
      </c>
      <c r="F6" s="6">
        <v>39</v>
      </c>
      <c r="G6" s="3">
        <v>67.241379310344826</v>
      </c>
    </row>
    <row r="7" spans="1:7" x14ac:dyDescent="0.3">
      <c r="A7" s="47" t="s">
        <v>86</v>
      </c>
      <c r="B7" s="19">
        <f t="shared" ref="B7:B8" si="0">D7+F7</f>
        <v>37</v>
      </c>
      <c r="C7" s="3">
        <f t="shared" ref="C7:C8" si="1">B7/$B$5*100</f>
        <v>36.274509803921568</v>
      </c>
      <c r="D7" s="19">
        <v>19</v>
      </c>
      <c r="E7" s="3">
        <v>43.18181818181818</v>
      </c>
      <c r="F7" s="6">
        <v>18</v>
      </c>
      <c r="G7" s="3">
        <v>31.03448275862069</v>
      </c>
    </row>
    <row r="8" spans="1:7" x14ac:dyDescent="0.3">
      <c r="A8" s="47" t="s">
        <v>87</v>
      </c>
      <c r="B8" s="19">
        <f t="shared" si="0"/>
        <v>4</v>
      </c>
      <c r="C8" s="3">
        <f t="shared" si="1"/>
        <v>3.9215686274509802</v>
      </c>
      <c r="D8" s="19">
        <v>3</v>
      </c>
      <c r="E8" s="3">
        <v>6.8181818181818175</v>
      </c>
      <c r="F8" s="6">
        <v>1</v>
      </c>
      <c r="G8" s="3">
        <v>1.7241379310344827</v>
      </c>
    </row>
    <row r="9" spans="1:7" x14ac:dyDescent="0.3">
      <c r="A9" s="34" t="s">
        <v>146</v>
      </c>
      <c r="B9" s="1"/>
      <c r="C9" s="3"/>
      <c r="D9" s="1"/>
      <c r="E9" s="3"/>
      <c r="F9" s="53"/>
      <c r="G9" s="3"/>
    </row>
    <row r="10" spans="1:7" ht="15.45" customHeight="1" x14ac:dyDescent="0.3">
      <c r="A10" s="12" t="s">
        <v>84</v>
      </c>
      <c r="B10" s="91">
        <f>D10+F10</f>
        <v>346</v>
      </c>
      <c r="C10" s="91"/>
      <c r="D10" s="91">
        <v>167</v>
      </c>
      <c r="E10" s="91"/>
      <c r="F10" s="95">
        <v>179</v>
      </c>
      <c r="G10" s="95"/>
    </row>
    <row r="11" spans="1:7" x14ac:dyDescent="0.3">
      <c r="A11" s="47" t="s">
        <v>110</v>
      </c>
      <c r="B11" s="19">
        <v>65</v>
      </c>
      <c r="C11" s="3">
        <v>18.786127167630056</v>
      </c>
      <c r="D11" s="19">
        <v>19</v>
      </c>
      <c r="E11" s="3">
        <v>11.377245508982035</v>
      </c>
      <c r="F11" s="19">
        <v>46</v>
      </c>
      <c r="G11" s="3">
        <v>25.69832402234637</v>
      </c>
    </row>
    <row r="12" spans="1:7" x14ac:dyDescent="0.3">
      <c r="A12" s="47" t="s">
        <v>111</v>
      </c>
      <c r="B12" s="19">
        <v>46</v>
      </c>
      <c r="C12" s="3">
        <v>13.294797687861271</v>
      </c>
      <c r="D12" s="19">
        <v>32</v>
      </c>
      <c r="E12" s="3">
        <v>19.161676646706589</v>
      </c>
      <c r="F12" s="19">
        <v>14</v>
      </c>
      <c r="G12" s="3">
        <v>7.8212290502793298</v>
      </c>
    </row>
    <row r="13" spans="1:7" x14ac:dyDescent="0.3">
      <c r="A13" s="47" t="s">
        <v>112</v>
      </c>
      <c r="B13" s="19">
        <v>45</v>
      </c>
      <c r="C13" s="3">
        <v>13.005780346820808</v>
      </c>
      <c r="D13" s="19">
        <v>28</v>
      </c>
      <c r="E13" s="3">
        <v>16.766467065868262</v>
      </c>
      <c r="F13" s="19">
        <v>17</v>
      </c>
      <c r="G13" s="3">
        <v>9.4972067039106136</v>
      </c>
    </row>
    <row r="14" spans="1:7" x14ac:dyDescent="0.3">
      <c r="A14" s="47" t="s">
        <v>113</v>
      </c>
      <c r="B14" s="19">
        <v>43</v>
      </c>
      <c r="C14" s="3">
        <v>12.427745664739884</v>
      </c>
      <c r="D14" s="19">
        <v>21</v>
      </c>
      <c r="E14" s="3">
        <v>12.574850299401197</v>
      </c>
      <c r="F14" s="19">
        <v>22</v>
      </c>
      <c r="G14" s="3">
        <v>12.290502793296088</v>
      </c>
    </row>
    <row r="15" spans="1:7" x14ac:dyDescent="0.3">
      <c r="A15" s="47" t="s">
        <v>114</v>
      </c>
      <c r="B15" s="19">
        <v>43</v>
      </c>
      <c r="C15" s="3">
        <v>12.427745664739884</v>
      </c>
      <c r="D15" s="19">
        <v>17</v>
      </c>
      <c r="E15" s="3">
        <v>10.179640718562874</v>
      </c>
      <c r="F15" s="19">
        <v>26</v>
      </c>
      <c r="G15" s="3">
        <v>14.52513966480447</v>
      </c>
    </row>
    <row r="16" spans="1:7" x14ac:dyDescent="0.3">
      <c r="A16" s="47" t="s">
        <v>115</v>
      </c>
      <c r="B16" s="19">
        <v>35</v>
      </c>
      <c r="C16" s="3">
        <v>10.115606936416185</v>
      </c>
      <c r="D16" s="19">
        <v>12</v>
      </c>
      <c r="E16" s="3">
        <v>7.1856287425149699</v>
      </c>
      <c r="F16" s="19">
        <v>23</v>
      </c>
      <c r="G16" s="3">
        <v>12.849162011173185</v>
      </c>
    </row>
    <row r="17" spans="1:7" ht="15.45" customHeight="1" x14ac:dyDescent="0.3">
      <c r="A17" s="47" t="s">
        <v>116</v>
      </c>
      <c r="B17" s="19">
        <v>31</v>
      </c>
      <c r="C17" s="3">
        <v>8.9595375722543356</v>
      </c>
      <c r="D17" s="19">
        <v>13</v>
      </c>
      <c r="E17" s="3">
        <v>7.8</v>
      </c>
      <c r="F17" s="19">
        <v>18</v>
      </c>
      <c r="G17" s="3">
        <v>10.05586592178771</v>
      </c>
    </row>
    <row r="18" spans="1:7" ht="15.45" customHeight="1" x14ac:dyDescent="0.3">
      <c r="A18" s="47" t="s">
        <v>117</v>
      </c>
      <c r="B18" s="19">
        <v>30</v>
      </c>
      <c r="C18" s="3">
        <v>8.6705202312138727</v>
      </c>
      <c r="D18" s="19">
        <v>19</v>
      </c>
      <c r="E18" s="3">
        <v>11.4</v>
      </c>
      <c r="F18" s="19">
        <v>11</v>
      </c>
      <c r="G18" s="3">
        <v>6.1452513966480442</v>
      </c>
    </row>
    <row r="19" spans="1:7" ht="15.45" customHeight="1" x14ac:dyDescent="0.3">
      <c r="A19" s="47" t="s">
        <v>118</v>
      </c>
      <c r="B19" s="19">
        <v>6</v>
      </c>
      <c r="C19" s="3">
        <v>1.7341040462427744</v>
      </c>
      <c r="D19" s="19">
        <v>6</v>
      </c>
      <c r="E19" s="3">
        <v>3.5928143712574849</v>
      </c>
      <c r="F19" s="19">
        <v>0</v>
      </c>
      <c r="G19" s="3">
        <v>0</v>
      </c>
    </row>
    <row r="20" spans="1:7" x14ac:dyDescent="0.3">
      <c r="A20" s="47" t="s">
        <v>119</v>
      </c>
      <c r="B20" s="19">
        <v>1</v>
      </c>
      <c r="C20" s="3">
        <v>0.28901734104046239</v>
      </c>
      <c r="D20" s="19">
        <v>0</v>
      </c>
      <c r="E20" s="3">
        <v>0</v>
      </c>
      <c r="F20" s="19">
        <v>1</v>
      </c>
      <c r="G20" s="3">
        <v>0.55865921787709494</v>
      </c>
    </row>
    <row r="21" spans="1:7" ht="16.2" customHeight="1" x14ac:dyDescent="0.3">
      <c r="A21" s="47" t="s">
        <v>120</v>
      </c>
      <c r="B21" s="19">
        <v>1</v>
      </c>
      <c r="C21" s="3">
        <v>0.28901734104046239</v>
      </c>
      <c r="D21" s="19">
        <v>0</v>
      </c>
      <c r="E21" s="3">
        <v>0</v>
      </c>
      <c r="F21" s="19">
        <v>1</v>
      </c>
      <c r="G21" s="3">
        <v>0.55865921787709494</v>
      </c>
    </row>
    <row r="22" spans="1:7" x14ac:dyDescent="0.3">
      <c r="A22" s="34" t="s">
        <v>88</v>
      </c>
      <c r="B22" s="6"/>
      <c r="C22" s="3"/>
      <c r="D22" s="6"/>
      <c r="E22" s="3"/>
      <c r="F22" s="6"/>
      <c r="G22" s="3"/>
    </row>
    <row r="23" spans="1:7" ht="15.45" customHeight="1" x14ac:dyDescent="0.3">
      <c r="A23" s="12" t="s">
        <v>84</v>
      </c>
      <c r="B23" s="91">
        <f>D23+F23</f>
        <v>120</v>
      </c>
      <c r="C23" s="91"/>
      <c r="D23" s="91">
        <v>63</v>
      </c>
      <c r="E23" s="91"/>
      <c r="F23" s="95">
        <v>57</v>
      </c>
      <c r="G23" s="95"/>
    </row>
    <row r="24" spans="1:7" x14ac:dyDescent="0.3">
      <c r="A24" s="47" t="s">
        <v>121</v>
      </c>
      <c r="B24" s="6">
        <v>61</v>
      </c>
      <c r="C24" s="3">
        <v>50.833333333333329</v>
      </c>
      <c r="D24" s="6">
        <v>32</v>
      </c>
      <c r="E24" s="3">
        <v>50.793650793650791</v>
      </c>
      <c r="F24" s="6">
        <v>29</v>
      </c>
      <c r="G24" s="3">
        <v>50.877192982456144</v>
      </c>
    </row>
    <row r="25" spans="1:7" x14ac:dyDescent="0.3">
      <c r="A25" s="47" t="s">
        <v>122</v>
      </c>
      <c r="B25" s="6">
        <v>21</v>
      </c>
      <c r="C25" s="3">
        <v>17.5</v>
      </c>
      <c r="D25" s="6">
        <v>10</v>
      </c>
      <c r="E25" s="3">
        <v>15.873015873015872</v>
      </c>
      <c r="F25" s="6">
        <v>11</v>
      </c>
      <c r="G25" s="3">
        <v>19.298245614035086</v>
      </c>
    </row>
    <row r="26" spans="1:7" x14ac:dyDescent="0.3">
      <c r="A26" s="47" t="s">
        <v>123</v>
      </c>
      <c r="B26" s="6">
        <v>14</v>
      </c>
      <c r="C26" s="3">
        <v>11.666666666666666</v>
      </c>
      <c r="D26" s="6">
        <v>6</v>
      </c>
      <c r="E26" s="3">
        <v>9.5238095238095237</v>
      </c>
      <c r="F26" s="6">
        <v>8</v>
      </c>
      <c r="G26" s="3">
        <v>14.035087719298245</v>
      </c>
    </row>
    <row r="27" spans="1:7" x14ac:dyDescent="0.3">
      <c r="A27" s="47" t="s">
        <v>124</v>
      </c>
      <c r="B27" s="6">
        <v>10</v>
      </c>
      <c r="C27" s="3">
        <v>8.3333333333333321</v>
      </c>
      <c r="D27" s="6">
        <v>3</v>
      </c>
      <c r="E27" s="3">
        <v>4.7619047619047619</v>
      </c>
      <c r="F27" s="47">
        <v>7</v>
      </c>
      <c r="G27" s="3">
        <v>12.280701754385964</v>
      </c>
    </row>
    <row r="28" spans="1:7" x14ac:dyDescent="0.3">
      <c r="A28" s="47" t="s">
        <v>125</v>
      </c>
      <c r="B28" s="6">
        <v>7</v>
      </c>
      <c r="C28" s="3">
        <v>5.833333333333333</v>
      </c>
      <c r="D28" s="6">
        <v>7</v>
      </c>
      <c r="E28" s="3">
        <v>11.111111111111111</v>
      </c>
      <c r="F28" s="47">
        <v>0</v>
      </c>
      <c r="G28" s="3">
        <v>0</v>
      </c>
    </row>
    <row r="29" spans="1:7" x14ac:dyDescent="0.3">
      <c r="A29" s="47" t="s">
        <v>126</v>
      </c>
      <c r="B29" s="6">
        <v>6</v>
      </c>
      <c r="C29" s="3">
        <v>5</v>
      </c>
      <c r="D29" s="6">
        <v>4</v>
      </c>
      <c r="E29" s="3">
        <v>6.3492063492063489</v>
      </c>
      <c r="F29" s="19">
        <v>2</v>
      </c>
      <c r="G29" s="3">
        <v>3.5087719298245612</v>
      </c>
    </row>
    <row r="30" spans="1:7" x14ac:dyDescent="0.3">
      <c r="A30" s="50" t="s">
        <v>127</v>
      </c>
      <c r="B30" s="5">
        <v>1</v>
      </c>
      <c r="C30" s="4">
        <v>0.83333333333333337</v>
      </c>
      <c r="D30" s="5">
        <v>1</v>
      </c>
      <c r="E30" s="4">
        <v>1.5873015873015872</v>
      </c>
      <c r="F30" s="60">
        <v>0</v>
      </c>
      <c r="G30" s="4">
        <v>0</v>
      </c>
    </row>
    <row r="31" spans="1:7" x14ac:dyDescent="0.3">
      <c r="A31" s="47" t="s">
        <v>161</v>
      </c>
      <c r="B31" s="6"/>
      <c r="C31" s="3"/>
      <c r="D31" s="6"/>
      <c r="E31" s="3"/>
      <c r="F31" s="19"/>
      <c r="G31" s="3"/>
    </row>
    <row r="32" spans="1:7" x14ac:dyDescent="0.3">
      <c r="B32" s="57"/>
      <c r="C32" s="56"/>
      <c r="D32" s="57"/>
      <c r="E32" s="56"/>
    </row>
  </sheetData>
  <mergeCells count="15">
    <mergeCell ref="A2:G2"/>
    <mergeCell ref="B5:C5"/>
    <mergeCell ref="B23:C23"/>
    <mergeCell ref="D23:E23"/>
    <mergeCell ref="F23:G23"/>
    <mergeCell ref="B3:C3"/>
    <mergeCell ref="D3:E3"/>
    <mergeCell ref="F3:G3"/>
    <mergeCell ref="B4:C4"/>
    <mergeCell ref="D5:E5"/>
    <mergeCell ref="F5:G5"/>
    <mergeCell ref="D4:E4"/>
    <mergeCell ref="F10:G10"/>
    <mergeCell ref="D10:E10"/>
    <mergeCell ref="B10:C1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51"/>
  <sheetViews>
    <sheetView showGridLines="0" view="pageBreakPreview" zoomScaleNormal="100" zoomScaleSheetLayoutView="100" workbookViewId="0">
      <selection activeCell="T12" sqref="T12"/>
    </sheetView>
  </sheetViews>
  <sheetFormatPr defaultColWidth="8.77734375" defaultRowHeight="15.6" x14ac:dyDescent="0.25"/>
  <cols>
    <col min="1" max="1" width="25.44140625" style="71" customWidth="1"/>
    <col min="2" max="2" width="4.109375" style="71" customWidth="1"/>
    <col min="3" max="4" width="11.77734375" style="72" bestFit="1" customWidth="1"/>
    <col min="5" max="5" width="0.44140625" style="71" customWidth="1"/>
    <col min="6" max="6" width="8.109375" style="71" customWidth="1"/>
    <col min="7" max="7" width="7.33203125" style="73" bestFit="1" customWidth="1"/>
    <col min="8" max="8" width="2.44140625" style="73" customWidth="1"/>
    <col min="9" max="9" width="6.88671875" style="74" customWidth="1"/>
    <col min="10" max="10" width="7.77734375" style="71" customWidth="1"/>
    <col min="11" max="11" width="0.44140625" style="71" customWidth="1"/>
    <col min="12" max="12" width="8.109375" style="71" customWidth="1"/>
    <col min="13" max="13" width="7.33203125" style="73" bestFit="1" customWidth="1"/>
    <col min="14" max="14" width="2.44140625" style="73" customWidth="1"/>
    <col min="15" max="15" width="6.88671875" style="74" customWidth="1"/>
    <col min="16" max="16" width="8" style="71" customWidth="1"/>
    <col min="17" max="16384" width="8.77734375" style="71"/>
  </cols>
  <sheetData>
    <row r="2" spans="1:17" ht="33.450000000000003" customHeight="1" x14ac:dyDescent="0.25">
      <c r="A2" s="100" t="s">
        <v>147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7" ht="15.45" customHeight="1" x14ac:dyDescent="0.25">
      <c r="A3" s="8"/>
      <c r="B3" s="8"/>
      <c r="C3" s="104" t="s">
        <v>17</v>
      </c>
      <c r="D3" s="105"/>
      <c r="E3" s="8"/>
      <c r="F3" s="104" t="s">
        <v>18</v>
      </c>
      <c r="G3" s="104"/>
      <c r="H3" s="104"/>
      <c r="I3" s="104"/>
      <c r="J3" s="104"/>
      <c r="K3" s="8"/>
      <c r="L3" s="104" t="s">
        <v>19</v>
      </c>
      <c r="M3" s="104"/>
      <c r="N3" s="104"/>
      <c r="O3" s="104"/>
      <c r="P3" s="104"/>
    </row>
    <row r="4" spans="1:17" x14ac:dyDescent="0.25">
      <c r="A4" s="9"/>
      <c r="B4" s="9"/>
      <c r="C4" s="95"/>
      <c r="D4" s="95"/>
      <c r="E4" s="9"/>
      <c r="F4" s="107"/>
      <c r="G4" s="107"/>
      <c r="H4" s="107"/>
      <c r="I4" s="107"/>
      <c r="J4" s="107"/>
      <c r="K4" s="9"/>
      <c r="L4" s="107"/>
      <c r="M4" s="107"/>
      <c r="N4" s="107"/>
      <c r="O4" s="107"/>
      <c r="P4" s="107"/>
    </row>
    <row r="5" spans="1:17" ht="15.45" customHeight="1" x14ac:dyDescent="0.25">
      <c r="A5" s="61" t="s">
        <v>15</v>
      </c>
      <c r="B5" s="61"/>
      <c r="C5" s="106" t="s">
        <v>35</v>
      </c>
      <c r="D5" s="106"/>
      <c r="E5" s="10"/>
      <c r="F5" s="108" t="s">
        <v>0</v>
      </c>
      <c r="G5" s="108"/>
      <c r="H5" s="108"/>
      <c r="I5" s="108"/>
      <c r="J5" s="62" t="s">
        <v>108</v>
      </c>
      <c r="K5" s="10"/>
      <c r="L5" s="108" t="s">
        <v>0</v>
      </c>
      <c r="M5" s="108"/>
      <c r="N5" s="108"/>
      <c r="O5" s="108"/>
      <c r="P5" s="62" t="s">
        <v>156</v>
      </c>
    </row>
    <row r="6" spans="1:17" ht="15.45" customHeight="1" x14ac:dyDescent="0.25">
      <c r="A6" s="22" t="s">
        <v>148</v>
      </c>
      <c r="B6" s="22"/>
      <c r="C6" s="63"/>
      <c r="D6" s="63"/>
      <c r="E6" s="11"/>
      <c r="F6" s="11"/>
      <c r="G6" s="11"/>
      <c r="H6" s="11"/>
      <c r="I6" s="11"/>
      <c r="J6" s="27"/>
      <c r="K6" s="11"/>
      <c r="L6" s="11"/>
      <c r="M6" s="11"/>
      <c r="N6" s="11"/>
      <c r="O6" s="11"/>
      <c r="P6" s="27"/>
    </row>
    <row r="7" spans="1:17" ht="15.45" customHeight="1" x14ac:dyDescent="0.25">
      <c r="A7" s="22" t="s">
        <v>73</v>
      </c>
      <c r="B7" s="22"/>
      <c r="C7" s="24"/>
      <c r="D7" s="24"/>
      <c r="E7" s="11"/>
      <c r="F7" s="11"/>
      <c r="G7" s="25"/>
      <c r="H7" s="25"/>
      <c r="I7" s="26"/>
      <c r="J7" s="27"/>
      <c r="K7" s="11"/>
      <c r="L7" s="11"/>
      <c r="M7" s="25"/>
      <c r="N7" s="25"/>
      <c r="O7" s="26"/>
      <c r="P7" s="27"/>
    </row>
    <row r="8" spans="1:17" ht="15.45" customHeight="1" x14ac:dyDescent="0.25">
      <c r="A8" s="22" t="s">
        <v>74</v>
      </c>
      <c r="B8" s="22"/>
      <c r="C8" s="24"/>
      <c r="D8" s="24"/>
      <c r="E8" s="11"/>
      <c r="F8" s="11"/>
      <c r="G8" s="25"/>
      <c r="H8" s="25"/>
      <c r="I8" s="26"/>
      <c r="J8" s="51"/>
      <c r="K8" s="23"/>
      <c r="L8" s="23"/>
      <c r="M8" s="30"/>
      <c r="N8" s="30"/>
      <c r="O8" s="64"/>
      <c r="P8" s="51"/>
    </row>
    <row r="9" spans="1:17" ht="15.45" customHeight="1" x14ac:dyDescent="0.25">
      <c r="A9" s="28" t="s">
        <v>75</v>
      </c>
      <c r="B9" s="21">
        <v>102</v>
      </c>
      <c r="C9" s="6">
        <v>37</v>
      </c>
      <c r="D9" s="3">
        <v>36.274509803921568</v>
      </c>
      <c r="E9" s="7"/>
      <c r="F9" s="99" t="s">
        <v>8</v>
      </c>
      <c r="G9" s="99"/>
      <c r="H9" s="99"/>
      <c r="I9" s="99"/>
      <c r="J9" s="29"/>
      <c r="K9" s="7"/>
      <c r="L9" s="99" t="s">
        <v>8</v>
      </c>
      <c r="M9" s="99"/>
      <c r="N9" s="99"/>
      <c r="O9" s="99"/>
      <c r="P9" s="29"/>
    </row>
    <row r="10" spans="1:17" ht="16.2" customHeight="1" x14ac:dyDescent="0.25">
      <c r="A10" s="28" t="s">
        <v>76</v>
      </c>
      <c r="B10" s="21">
        <v>346</v>
      </c>
      <c r="C10" s="6">
        <v>85</v>
      </c>
      <c r="D10" s="3">
        <v>24.566473988439306</v>
      </c>
      <c r="E10" s="7"/>
      <c r="F10" s="30">
        <v>0.81607327541327301</v>
      </c>
      <c r="G10" s="31">
        <v>0.53268106041063168</v>
      </c>
      <c r="H10" s="32" t="s">
        <v>83</v>
      </c>
      <c r="I10" s="33">
        <v>1.2502332828022127</v>
      </c>
      <c r="J10" s="29">
        <v>0.35037890733104982</v>
      </c>
      <c r="K10" s="7"/>
      <c r="L10" s="30">
        <v>0.63353573339132241</v>
      </c>
      <c r="M10" s="31">
        <v>0.33191073671933519</v>
      </c>
      <c r="N10" s="32" t="s">
        <v>83</v>
      </c>
      <c r="O10" s="33">
        <v>1.2092634587566189</v>
      </c>
      <c r="P10" s="29">
        <v>0.16639801440623547</v>
      </c>
    </row>
    <row r="11" spans="1:17" ht="16.2" customHeight="1" x14ac:dyDescent="0.25">
      <c r="A11" s="28" t="s">
        <v>77</v>
      </c>
      <c r="B11" s="21">
        <v>120</v>
      </c>
      <c r="C11" s="6">
        <v>32</v>
      </c>
      <c r="D11" s="3">
        <v>26.666666666666668</v>
      </c>
      <c r="E11" s="7"/>
      <c r="F11" s="30">
        <v>0.87057686056781858</v>
      </c>
      <c r="G11" s="31">
        <v>0.52821522832277867</v>
      </c>
      <c r="H11" s="32" t="s">
        <v>83</v>
      </c>
      <c r="I11" s="33">
        <v>1.4348394925353862</v>
      </c>
      <c r="J11" s="29">
        <v>0.58666365635057327</v>
      </c>
      <c r="K11" s="7"/>
      <c r="L11" s="30">
        <v>0.76729540420236175</v>
      </c>
      <c r="M11" s="31">
        <v>0.40104069710516016</v>
      </c>
      <c r="N11" s="32" t="s">
        <v>83</v>
      </c>
      <c r="O11" s="33">
        <v>1.4680361408699796</v>
      </c>
      <c r="P11" s="29">
        <v>0.4236083102281899</v>
      </c>
    </row>
    <row r="12" spans="1:17" ht="16.2" customHeight="1" x14ac:dyDescent="0.25">
      <c r="A12" s="28" t="s">
        <v>78</v>
      </c>
      <c r="B12" s="21"/>
      <c r="C12" s="21"/>
      <c r="D12" s="2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5"/>
    </row>
    <row r="13" spans="1:17" ht="15.45" customHeight="1" x14ac:dyDescent="0.25">
      <c r="A13" s="22" t="s">
        <v>109</v>
      </c>
      <c r="B13" s="22"/>
      <c r="C13" s="22"/>
      <c r="D13" s="22"/>
      <c r="E13" s="11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7" ht="15.45" customHeight="1" x14ac:dyDescent="0.25">
      <c r="A14" s="28" t="s">
        <v>80</v>
      </c>
      <c r="B14" s="21">
        <v>312</v>
      </c>
      <c r="C14" s="6">
        <v>90</v>
      </c>
      <c r="D14" s="3">
        <v>28.846153846153843</v>
      </c>
      <c r="E14" s="7"/>
      <c r="F14" s="99" t="s">
        <v>8</v>
      </c>
      <c r="G14" s="99"/>
      <c r="H14" s="99"/>
      <c r="I14" s="99"/>
      <c r="J14" s="29"/>
      <c r="K14" s="7"/>
      <c r="L14" s="99" t="s">
        <v>8</v>
      </c>
      <c r="M14" s="99"/>
      <c r="N14" s="99"/>
      <c r="O14" s="99"/>
      <c r="P14" s="29"/>
    </row>
    <row r="15" spans="1:17" ht="16.2" customHeight="1" x14ac:dyDescent="0.25">
      <c r="A15" s="28" t="s">
        <v>81</v>
      </c>
      <c r="B15" s="21">
        <v>256</v>
      </c>
      <c r="C15" s="6">
        <v>64</v>
      </c>
      <c r="D15" s="3">
        <v>25</v>
      </c>
      <c r="E15" s="7"/>
      <c r="F15" s="30">
        <v>0.79650289237140282</v>
      </c>
      <c r="G15" s="31">
        <v>0.56194096729968057</v>
      </c>
      <c r="H15" s="32" t="s">
        <v>16</v>
      </c>
      <c r="I15" s="33">
        <v>1.1289742063202859</v>
      </c>
      <c r="J15" s="29">
        <v>0.20111799025347343</v>
      </c>
      <c r="K15" s="7"/>
      <c r="L15" s="30">
        <v>0.84410607843985441</v>
      </c>
      <c r="M15" s="31">
        <v>0.40524799995196337</v>
      </c>
      <c r="N15" s="32" t="s">
        <v>16</v>
      </c>
      <c r="O15" s="33">
        <v>1.7582198351221192</v>
      </c>
      <c r="P15" s="29">
        <v>0.65077724754666522</v>
      </c>
    </row>
    <row r="16" spans="1:17" ht="15.45" customHeight="1" x14ac:dyDescent="0.25">
      <c r="A16" s="22" t="s">
        <v>82</v>
      </c>
      <c r="B16" s="22"/>
      <c r="C16" s="22"/>
      <c r="D16" s="22"/>
      <c r="E16" s="11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7" ht="15.45" customHeight="1" x14ac:dyDescent="0.25">
      <c r="A17" s="28" t="s">
        <v>75</v>
      </c>
      <c r="B17" s="21">
        <v>180</v>
      </c>
      <c r="C17" s="6">
        <v>48</v>
      </c>
      <c r="D17" s="3">
        <v>26.666666666666668</v>
      </c>
      <c r="E17" s="7"/>
      <c r="F17" s="99" t="s">
        <v>8</v>
      </c>
      <c r="G17" s="99"/>
      <c r="H17" s="99"/>
      <c r="I17" s="99"/>
      <c r="J17" s="29"/>
      <c r="K17" s="7"/>
      <c r="L17" s="99" t="s">
        <v>8</v>
      </c>
      <c r="M17" s="99"/>
      <c r="N17" s="99"/>
      <c r="O17" s="99"/>
      <c r="P17" s="29"/>
    </row>
    <row r="18" spans="1:17" ht="16.2" customHeight="1" x14ac:dyDescent="0.25">
      <c r="A18" s="28" t="s">
        <v>76</v>
      </c>
      <c r="B18" s="21">
        <v>170</v>
      </c>
      <c r="C18" s="6">
        <v>53</v>
      </c>
      <c r="D18" s="3">
        <v>31.176470588235293</v>
      </c>
      <c r="E18" s="7"/>
      <c r="F18" s="30">
        <v>0.85676955208615879</v>
      </c>
      <c r="G18" s="31">
        <v>0.56637064034247075</v>
      </c>
      <c r="H18" s="32" t="s">
        <v>16</v>
      </c>
      <c r="I18" s="33">
        <v>1.2960665915486937</v>
      </c>
      <c r="J18" s="29">
        <v>0.46417751425245302</v>
      </c>
      <c r="K18" s="7"/>
      <c r="L18" s="30">
        <v>0.66506611074866251</v>
      </c>
      <c r="M18" s="31">
        <v>0.37504538780561975</v>
      </c>
      <c r="N18" s="32" t="s">
        <v>16</v>
      </c>
      <c r="O18" s="33">
        <v>1.1793584084697399</v>
      </c>
      <c r="P18" s="29">
        <v>0.16285941498438383</v>
      </c>
      <c r="Q18" s="75"/>
    </row>
    <row r="19" spans="1:17" ht="16.2" customHeight="1" x14ac:dyDescent="0.25">
      <c r="A19" s="28" t="s">
        <v>77</v>
      </c>
      <c r="B19" s="21">
        <v>218</v>
      </c>
      <c r="C19" s="6">
        <v>53</v>
      </c>
      <c r="D19" s="3">
        <v>24.311926605504588</v>
      </c>
      <c r="E19" s="7"/>
      <c r="F19" s="30">
        <v>0.71926675876221968</v>
      </c>
      <c r="G19" s="31">
        <v>0.47028702957593138</v>
      </c>
      <c r="H19" s="32" t="s">
        <v>16</v>
      </c>
      <c r="I19" s="33">
        <v>1.1000615320537559</v>
      </c>
      <c r="J19" s="29">
        <v>0.12849811377079842</v>
      </c>
      <c r="K19" s="7"/>
      <c r="L19" s="30">
        <v>0.81923609096929384</v>
      </c>
      <c r="M19" s="31">
        <v>0.34836025796212111</v>
      </c>
      <c r="N19" s="32" t="s">
        <v>16</v>
      </c>
      <c r="O19" s="33">
        <v>1.9265911004682579</v>
      </c>
      <c r="P19" s="29">
        <v>0.64768224195186241</v>
      </c>
      <c r="Q19" s="75"/>
    </row>
    <row r="20" spans="1:17" ht="15.45" customHeight="1" x14ac:dyDescent="0.25">
      <c r="A20" s="22" t="s">
        <v>149</v>
      </c>
      <c r="B20" s="22"/>
      <c r="C20" s="63"/>
      <c r="D20" s="63"/>
      <c r="E20" s="11"/>
      <c r="F20" s="11"/>
      <c r="G20" s="11"/>
      <c r="H20" s="11"/>
      <c r="I20" s="11"/>
      <c r="J20" s="51"/>
      <c r="K20" s="23"/>
      <c r="L20" s="23"/>
      <c r="M20" s="23"/>
      <c r="N20" s="23"/>
      <c r="O20" s="23"/>
      <c r="P20" s="51"/>
      <c r="Q20" s="75"/>
    </row>
    <row r="21" spans="1:17" ht="15.45" customHeight="1" x14ac:dyDescent="0.25">
      <c r="A21" s="22" t="s">
        <v>73</v>
      </c>
      <c r="B21" s="22"/>
      <c r="C21" s="24"/>
      <c r="D21" s="24"/>
      <c r="E21" s="11"/>
      <c r="F21" s="11"/>
      <c r="G21" s="25"/>
      <c r="H21" s="25"/>
      <c r="I21" s="26"/>
      <c r="J21" s="51"/>
      <c r="K21" s="23"/>
      <c r="L21" s="23"/>
      <c r="M21" s="30"/>
      <c r="N21" s="30"/>
      <c r="O21" s="64"/>
      <c r="P21" s="51"/>
      <c r="Q21" s="75"/>
    </row>
    <row r="22" spans="1:17" ht="15.45" customHeight="1" x14ac:dyDescent="0.25">
      <c r="A22" s="22" t="s">
        <v>74</v>
      </c>
      <c r="B22" s="22"/>
      <c r="C22" s="24"/>
      <c r="D22" s="24"/>
      <c r="E22" s="11"/>
      <c r="F22" s="11"/>
      <c r="G22" s="25"/>
      <c r="H22" s="25"/>
      <c r="I22" s="26"/>
      <c r="J22" s="51"/>
      <c r="K22" s="23"/>
      <c r="L22" s="23"/>
      <c r="M22" s="30"/>
      <c r="N22" s="30"/>
      <c r="O22" s="64"/>
      <c r="P22" s="51"/>
      <c r="Q22" s="75"/>
    </row>
    <row r="23" spans="1:17" ht="15.45" customHeight="1" x14ac:dyDescent="0.25">
      <c r="A23" s="28" t="s">
        <v>75</v>
      </c>
      <c r="B23" s="21">
        <v>44</v>
      </c>
      <c r="C23" s="6">
        <v>6</v>
      </c>
      <c r="D23" s="3">
        <v>13.636363636363599</v>
      </c>
      <c r="E23" s="7"/>
      <c r="F23" s="99" t="s">
        <v>8</v>
      </c>
      <c r="G23" s="99"/>
      <c r="H23" s="99"/>
      <c r="I23" s="99"/>
      <c r="J23" s="29"/>
      <c r="K23" s="7"/>
      <c r="L23" s="99" t="s">
        <v>8</v>
      </c>
      <c r="M23" s="99"/>
      <c r="N23" s="99"/>
      <c r="O23" s="99"/>
      <c r="P23" s="29"/>
      <c r="Q23" s="75"/>
    </row>
    <row r="24" spans="1:17" ht="16.2" customHeight="1" x14ac:dyDescent="0.25">
      <c r="A24" s="28" t="s">
        <v>76</v>
      </c>
      <c r="B24" s="21">
        <v>167</v>
      </c>
      <c r="C24" s="6">
        <v>23</v>
      </c>
      <c r="D24" s="3">
        <v>13.77245508982036</v>
      </c>
      <c r="E24" s="7"/>
      <c r="F24" s="30">
        <v>1.3243301097018718</v>
      </c>
      <c r="G24" s="31">
        <v>0.49782599378788783</v>
      </c>
      <c r="H24" s="32" t="s">
        <v>16</v>
      </c>
      <c r="I24" s="33">
        <v>3.5230186076025731</v>
      </c>
      <c r="J24" s="29">
        <v>0.57362873546267112</v>
      </c>
      <c r="K24" s="7"/>
      <c r="L24" s="30">
        <v>1.7849244266926934</v>
      </c>
      <c r="M24" s="31">
        <v>0.4369310654964832</v>
      </c>
      <c r="N24" s="32" t="s">
        <v>16</v>
      </c>
      <c r="O24" s="33">
        <v>7.2916655751727113</v>
      </c>
      <c r="P24" s="29">
        <v>0.41974016684965365</v>
      </c>
      <c r="Q24" s="75"/>
    </row>
    <row r="25" spans="1:17" ht="16.2" customHeight="1" x14ac:dyDescent="0.25">
      <c r="A25" s="28" t="s">
        <v>77</v>
      </c>
      <c r="B25" s="21">
        <v>63</v>
      </c>
      <c r="C25" s="6">
        <v>11</v>
      </c>
      <c r="D25" s="3">
        <v>17.460317460317459</v>
      </c>
      <c r="E25" s="7"/>
      <c r="F25" s="30">
        <v>1.9558749602192587</v>
      </c>
      <c r="G25" s="31">
        <v>0.69059530186810414</v>
      </c>
      <c r="H25" s="32" t="s">
        <v>16</v>
      </c>
      <c r="I25" s="33">
        <v>5.5393467775766938</v>
      </c>
      <c r="J25" s="29">
        <v>0.2065942064976215</v>
      </c>
      <c r="K25" s="7"/>
      <c r="L25" s="30">
        <v>2.7940773073347689</v>
      </c>
      <c r="M25" s="31">
        <v>0.69888371326970911</v>
      </c>
      <c r="N25" s="32" t="s">
        <v>16</v>
      </c>
      <c r="O25" s="65">
        <v>11.17</v>
      </c>
      <c r="P25" s="29">
        <v>0.14615587766328039</v>
      </c>
      <c r="Q25" s="75"/>
    </row>
    <row r="26" spans="1:17" ht="16.2" customHeight="1" x14ac:dyDescent="0.25">
      <c r="A26" s="28" t="s">
        <v>78</v>
      </c>
      <c r="B26" s="21"/>
      <c r="C26" s="21"/>
      <c r="D26" s="2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5"/>
    </row>
    <row r="27" spans="1:17" ht="15.45" customHeight="1" x14ac:dyDescent="0.25">
      <c r="A27" s="22" t="s">
        <v>79</v>
      </c>
      <c r="B27" s="22"/>
      <c r="C27" s="22"/>
      <c r="D27" s="22"/>
      <c r="E27" s="11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75"/>
    </row>
    <row r="28" spans="1:17" ht="15.45" customHeight="1" x14ac:dyDescent="0.25">
      <c r="A28" s="28" t="s">
        <v>80</v>
      </c>
      <c r="B28" s="21">
        <v>143</v>
      </c>
      <c r="C28" s="6">
        <v>22</v>
      </c>
      <c r="D28" s="3">
        <v>15.384615384615385</v>
      </c>
      <c r="E28" s="7"/>
      <c r="F28" s="99" t="s">
        <v>8</v>
      </c>
      <c r="G28" s="99"/>
      <c r="H28" s="99"/>
      <c r="I28" s="99"/>
      <c r="J28" s="29"/>
      <c r="K28" s="7"/>
      <c r="L28" s="99" t="s">
        <v>8</v>
      </c>
      <c r="M28" s="99"/>
      <c r="N28" s="99"/>
      <c r="O28" s="99"/>
      <c r="P28" s="29"/>
      <c r="Q28" s="75"/>
    </row>
    <row r="29" spans="1:17" ht="16.2" customHeight="1" x14ac:dyDescent="0.25">
      <c r="A29" s="28" t="s">
        <v>81</v>
      </c>
      <c r="B29" s="21">
        <v>131</v>
      </c>
      <c r="C29" s="6">
        <v>18</v>
      </c>
      <c r="D29" s="3">
        <v>13.740458015267176</v>
      </c>
      <c r="E29" s="7"/>
      <c r="F29" s="30">
        <v>0.78435775176557299</v>
      </c>
      <c r="G29" s="31">
        <v>0.3777162495521354</v>
      </c>
      <c r="H29" s="32" t="s">
        <v>16</v>
      </c>
      <c r="I29" s="33">
        <v>1.6287810849658115</v>
      </c>
      <c r="J29" s="29">
        <v>0.51473227891183393</v>
      </c>
      <c r="K29" s="7"/>
      <c r="L29" s="30">
        <v>1.5928581351240927</v>
      </c>
      <c r="M29" s="31">
        <v>0.29614024940164546</v>
      </c>
      <c r="N29" s="32" t="s">
        <v>16</v>
      </c>
      <c r="O29" s="33">
        <v>8.5675521775828738</v>
      </c>
      <c r="P29" s="29">
        <v>0.5876003074734284</v>
      </c>
      <c r="Q29" s="75"/>
    </row>
    <row r="30" spans="1:17" ht="15.45" customHeight="1" x14ac:dyDescent="0.25">
      <c r="A30" s="22" t="s">
        <v>82</v>
      </c>
      <c r="B30" s="22"/>
      <c r="C30" s="22"/>
      <c r="D30" s="22"/>
      <c r="E30" s="11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75"/>
    </row>
    <row r="31" spans="1:17" ht="15.45" customHeight="1" x14ac:dyDescent="0.25">
      <c r="A31" s="28" t="s">
        <v>75</v>
      </c>
      <c r="B31" s="21">
        <v>83</v>
      </c>
      <c r="C31" s="6">
        <v>12</v>
      </c>
      <c r="D31" s="3">
        <v>14.457831325301203</v>
      </c>
      <c r="E31" s="7"/>
      <c r="F31" s="99" t="s">
        <v>8</v>
      </c>
      <c r="G31" s="99"/>
      <c r="H31" s="99"/>
      <c r="I31" s="99"/>
      <c r="J31" s="29"/>
      <c r="K31" s="7"/>
      <c r="L31" s="99" t="s">
        <v>8</v>
      </c>
      <c r="M31" s="99"/>
      <c r="N31" s="99"/>
      <c r="O31" s="99"/>
      <c r="P31" s="29"/>
      <c r="Q31" s="75"/>
    </row>
    <row r="32" spans="1:17" ht="16.2" customHeight="1" x14ac:dyDescent="0.25">
      <c r="A32" s="28" t="s">
        <v>76</v>
      </c>
      <c r="B32" s="21">
        <v>80</v>
      </c>
      <c r="C32" s="6">
        <v>13</v>
      </c>
      <c r="D32" s="3">
        <v>16.25</v>
      </c>
      <c r="E32" s="7"/>
      <c r="F32" s="30">
        <v>0.80223303766726684</v>
      </c>
      <c r="G32" s="31">
        <v>0.342156188704695</v>
      </c>
      <c r="H32" s="32" t="s">
        <v>16</v>
      </c>
      <c r="I32" s="33">
        <v>1.8809475554460997</v>
      </c>
      <c r="J32" s="29">
        <v>0.61227069768429532</v>
      </c>
      <c r="K32" s="7"/>
      <c r="L32" s="30">
        <v>0.89242841522334393</v>
      </c>
      <c r="M32" s="31">
        <v>0.32008080004543332</v>
      </c>
      <c r="N32" s="32" t="s">
        <v>16</v>
      </c>
      <c r="O32" s="33">
        <v>2.4882107148726238</v>
      </c>
      <c r="P32" s="29">
        <v>0.82778610470287428</v>
      </c>
      <c r="Q32" s="75"/>
    </row>
    <row r="33" spans="1:17" ht="16.2" customHeight="1" x14ac:dyDescent="0.25">
      <c r="A33" s="28" t="s">
        <v>77</v>
      </c>
      <c r="B33" s="21">
        <v>111</v>
      </c>
      <c r="C33" s="6">
        <v>15</v>
      </c>
      <c r="D33" s="3">
        <v>13.513513513513514</v>
      </c>
      <c r="E33" s="7"/>
      <c r="F33" s="30">
        <v>0.71347419857799887</v>
      </c>
      <c r="G33" s="31">
        <v>0.3031473221325599</v>
      </c>
      <c r="H33" s="32" t="s">
        <v>16</v>
      </c>
      <c r="I33" s="33">
        <v>1.679201480176437</v>
      </c>
      <c r="J33" s="29">
        <v>0.43947423863987967</v>
      </c>
      <c r="K33" s="7"/>
      <c r="L33" s="30">
        <v>0.40167379202961762</v>
      </c>
      <c r="M33" s="31">
        <v>6.0928986465785998E-2</v>
      </c>
      <c r="N33" s="32" t="s">
        <v>16</v>
      </c>
      <c r="O33" s="33">
        <v>2.6480308398704819</v>
      </c>
      <c r="P33" s="29">
        <v>0.34317003428075699</v>
      </c>
      <c r="Q33" s="75"/>
    </row>
    <row r="34" spans="1:17" ht="15.45" customHeight="1" x14ac:dyDescent="0.25">
      <c r="A34" s="22" t="s">
        <v>150</v>
      </c>
      <c r="B34" s="22"/>
      <c r="C34" s="63"/>
      <c r="D34" s="63"/>
      <c r="E34" s="11"/>
      <c r="F34" s="11"/>
      <c r="G34" s="11"/>
      <c r="H34" s="11"/>
      <c r="I34" s="11"/>
      <c r="J34" s="27"/>
      <c r="K34" s="11"/>
      <c r="L34" s="11"/>
      <c r="M34" s="11"/>
      <c r="N34" s="11"/>
      <c r="O34" s="11"/>
      <c r="P34" s="27"/>
      <c r="Q34" s="75"/>
    </row>
    <row r="35" spans="1:17" ht="15.45" customHeight="1" x14ac:dyDescent="0.25">
      <c r="A35" s="22" t="s">
        <v>73</v>
      </c>
      <c r="B35" s="22"/>
      <c r="C35" s="24"/>
      <c r="D35" s="24"/>
      <c r="E35" s="11"/>
      <c r="F35" s="11"/>
      <c r="G35" s="25"/>
      <c r="H35" s="25"/>
      <c r="I35" s="26"/>
      <c r="J35" s="27"/>
      <c r="K35" s="11"/>
      <c r="L35" s="11"/>
      <c r="M35" s="25"/>
      <c r="N35" s="25"/>
      <c r="O35" s="26"/>
      <c r="P35" s="27"/>
    </row>
    <row r="36" spans="1:17" ht="15.45" customHeight="1" x14ac:dyDescent="0.25">
      <c r="A36" s="22" t="s">
        <v>74</v>
      </c>
      <c r="B36" s="22"/>
      <c r="C36" s="24"/>
      <c r="D36" s="24"/>
      <c r="E36" s="11"/>
      <c r="F36" s="11"/>
      <c r="G36" s="25"/>
      <c r="H36" s="25"/>
      <c r="I36" s="26"/>
      <c r="J36" s="27"/>
      <c r="K36" s="11"/>
      <c r="L36" s="11"/>
      <c r="M36" s="25"/>
      <c r="N36" s="25"/>
      <c r="O36" s="26"/>
      <c r="P36" s="27"/>
    </row>
    <row r="37" spans="1:17" ht="15.45" customHeight="1" x14ac:dyDescent="0.25">
      <c r="A37" s="28" t="s">
        <v>75</v>
      </c>
      <c r="B37" s="21">
        <v>58</v>
      </c>
      <c r="C37" s="6">
        <v>31</v>
      </c>
      <c r="D37" s="3">
        <v>53.448275862069003</v>
      </c>
      <c r="E37" s="7"/>
      <c r="F37" s="99" t="s">
        <v>8</v>
      </c>
      <c r="G37" s="99"/>
      <c r="H37" s="99"/>
      <c r="I37" s="99"/>
      <c r="J37" s="29"/>
      <c r="K37" s="7"/>
      <c r="L37" s="99" t="s">
        <v>8</v>
      </c>
      <c r="M37" s="99"/>
      <c r="N37" s="99"/>
      <c r="O37" s="99"/>
      <c r="P37" s="29"/>
    </row>
    <row r="38" spans="1:17" ht="16.2" customHeight="1" x14ac:dyDescent="0.25">
      <c r="A38" s="28" t="s">
        <v>76</v>
      </c>
      <c r="B38" s="21">
        <v>179</v>
      </c>
      <c r="C38" s="6">
        <v>62</v>
      </c>
      <c r="D38" s="3">
        <v>34.636871508379897</v>
      </c>
      <c r="E38" s="7"/>
      <c r="F38" s="30">
        <v>0.82522741549477752</v>
      </c>
      <c r="G38" s="31">
        <v>0.50562174498637802</v>
      </c>
      <c r="H38" s="32" t="s">
        <v>16</v>
      </c>
      <c r="I38" s="33">
        <v>1.3468571991549474</v>
      </c>
      <c r="J38" s="29">
        <v>0.44214585933762629</v>
      </c>
      <c r="K38" s="7"/>
      <c r="L38" s="30">
        <v>0.48480725778772027</v>
      </c>
      <c r="M38" s="31">
        <v>0.22128437493036837</v>
      </c>
      <c r="N38" s="32" t="s">
        <v>16</v>
      </c>
      <c r="O38" s="33">
        <v>1.0621539694233206</v>
      </c>
      <c r="P38" s="29">
        <v>7.0407869393573547E-2</v>
      </c>
    </row>
    <row r="39" spans="1:17" ht="16.2" customHeight="1" x14ac:dyDescent="0.25">
      <c r="A39" s="28" t="s">
        <v>77</v>
      </c>
      <c r="B39" s="21">
        <v>57</v>
      </c>
      <c r="C39" s="6">
        <v>21</v>
      </c>
      <c r="D39" s="3">
        <v>36.842105263157897</v>
      </c>
      <c r="E39" s="7"/>
      <c r="F39" s="30">
        <v>0.66997050697780935</v>
      </c>
      <c r="G39" s="31">
        <v>0.36939246626573896</v>
      </c>
      <c r="H39" s="32" t="s">
        <v>16</v>
      </c>
      <c r="I39" s="33">
        <v>1.2151316586332195</v>
      </c>
      <c r="J39" s="29">
        <v>0.18733225610471471</v>
      </c>
      <c r="K39" s="7"/>
      <c r="L39" s="30">
        <v>0.44030564272426959</v>
      </c>
      <c r="M39" s="31">
        <v>0.19997443022274194</v>
      </c>
      <c r="N39" s="32" t="s">
        <v>16</v>
      </c>
      <c r="O39" s="33">
        <v>0.96946924063686868</v>
      </c>
      <c r="P39" s="29">
        <v>4.1654012527612756E-2</v>
      </c>
    </row>
    <row r="40" spans="1:17" ht="16.2" customHeight="1" x14ac:dyDescent="0.25">
      <c r="A40" s="28" t="s">
        <v>78</v>
      </c>
      <c r="B40" s="21"/>
      <c r="C40" s="21"/>
      <c r="D40" s="2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5"/>
    </row>
    <row r="41" spans="1:17" ht="15.45" customHeight="1" x14ac:dyDescent="0.25">
      <c r="A41" s="22" t="s">
        <v>79</v>
      </c>
      <c r="B41" s="22"/>
      <c r="C41" s="22"/>
      <c r="D41" s="22"/>
      <c r="E41" s="11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7" ht="15.45" customHeight="1" x14ac:dyDescent="0.25">
      <c r="A42" s="28" t="s">
        <v>80</v>
      </c>
      <c r="B42" s="21">
        <v>169</v>
      </c>
      <c r="C42" s="6">
        <v>68</v>
      </c>
      <c r="D42" s="3">
        <v>40.236686390532498</v>
      </c>
      <c r="E42" s="7"/>
      <c r="F42" s="99" t="s">
        <v>8</v>
      </c>
      <c r="G42" s="99"/>
      <c r="H42" s="99"/>
      <c r="I42" s="99"/>
      <c r="J42" s="29"/>
      <c r="K42" s="7"/>
      <c r="L42" s="99" t="s">
        <v>8</v>
      </c>
      <c r="M42" s="99"/>
      <c r="N42" s="99"/>
      <c r="O42" s="99"/>
      <c r="P42" s="29"/>
    </row>
    <row r="43" spans="1:17" ht="16.2" customHeight="1" x14ac:dyDescent="0.25">
      <c r="A43" s="28" t="s">
        <v>81</v>
      </c>
      <c r="B43" s="21">
        <v>125</v>
      </c>
      <c r="C43" s="6">
        <v>46</v>
      </c>
      <c r="D43" s="3">
        <v>36.799999999999997</v>
      </c>
      <c r="E43" s="7"/>
      <c r="F43" s="30">
        <v>0.93964805878473545</v>
      </c>
      <c r="G43" s="31">
        <v>0.63401260382560887</v>
      </c>
      <c r="H43" s="32" t="s">
        <v>16</v>
      </c>
      <c r="I43" s="33">
        <v>1.3926197508540099</v>
      </c>
      <c r="J43" s="29">
        <v>0.75647941803858909</v>
      </c>
      <c r="K43" s="7"/>
      <c r="L43" s="30">
        <v>0.72483326348177424</v>
      </c>
      <c r="M43" s="31">
        <v>0.3040678490409271</v>
      </c>
      <c r="N43" s="32" t="s">
        <v>16</v>
      </c>
      <c r="O43" s="33">
        <v>1.7278487729195049</v>
      </c>
      <c r="P43" s="29">
        <v>0.46778681827964474</v>
      </c>
    </row>
    <row r="44" spans="1:17" ht="15.45" customHeight="1" x14ac:dyDescent="0.25">
      <c r="A44" s="22" t="s">
        <v>82</v>
      </c>
      <c r="B44" s="22"/>
      <c r="C44" s="22"/>
      <c r="D44" s="22"/>
      <c r="E44" s="11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7" ht="15.45" customHeight="1" x14ac:dyDescent="0.25">
      <c r="A45" s="28" t="s">
        <v>75</v>
      </c>
      <c r="B45" s="21">
        <v>97</v>
      </c>
      <c r="C45" s="6">
        <v>36</v>
      </c>
      <c r="D45" s="3">
        <v>37.113402061855702</v>
      </c>
      <c r="E45" s="7"/>
      <c r="F45" s="99" t="s">
        <v>8</v>
      </c>
      <c r="G45" s="99"/>
      <c r="H45" s="99"/>
      <c r="I45" s="99"/>
      <c r="J45" s="29"/>
      <c r="K45" s="7"/>
      <c r="L45" s="99" t="s">
        <v>8</v>
      </c>
      <c r="M45" s="99"/>
      <c r="N45" s="99"/>
      <c r="O45" s="99"/>
      <c r="P45" s="29"/>
    </row>
    <row r="46" spans="1:17" ht="16.2" customHeight="1" x14ac:dyDescent="0.25">
      <c r="A46" s="28" t="s">
        <v>76</v>
      </c>
      <c r="B46" s="21">
        <v>90</v>
      </c>
      <c r="C46" s="6">
        <v>40</v>
      </c>
      <c r="D46" s="3">
        <v>44.4444444444444</v>
      </c>
      <c r="E46" s="7"/>
      <c r="F46" s="30">
        <v>0.85077864548302695</v>
      </c>
      <c r="G46" s="31">
        <v>0.52218875620101457</v>
      </c>
      <c r="H46" s="32" t="s">
        <v>16</v>
      </c>
      <c r="I46" s="33">
        <v>1.3861353677467938</v>
      </c>
      <c r="J46" s="29">
        <v>0.51641133750128576</v>
      </c>
      <c r="K46" s="7"/>
      <c r="L46" s="30">
        <v>0.5685796122898833</v>
      </c>
      <c r="M46" s="31">
        <v>0.27587277501603646</v>
      </c>
      <c r="N46" s="32" t="s">
        <v>16</v>
      </c>
      <c r="O46" s="33">
        <v>1.1718545822179138</v>
      </c>
      <c r="P46" s="29">
        <v>0.12597408188555509</v>
      </c>
    </row>
    <row r="47" spans="1:17" ht="16.2" customHeight="1" x14ac:dyDescent="0.25">
      <c r="A47" s="28" t="s">
        <v>77</v>
      </c>
      <c r="B47" s="21">
        <v>107</v>
      </c>
      <c r="C47" s="6">
        <v>38</v>
      </c>
      <c r="D47" s="3">
        <v>35.514018691588802</v>
      </c>
      <c r="E47" s="7"/>
      <c r="F47" s="30">
        <v>0.87688361722087382</v>
      </c>
      <c r="G47" s="31">
        <v>0.53990598746720697</v>
      </c>
      <c r="H47" s="32" t="s">
        <v>16</v>
      </c>
      <c r="I47" s="33">
        <v>1.4241829059120541</v>
      </c>
      <c r="J47" s="29">
        <v>0.59545014595468904</v>
      </c>
      <c r="K47" s="20"/>
      <c r="L47" s="66">
        <v>1.2464997298876057</v>
      </c>
      <c r="M47" s="67">
        <v>0.44892319812300741</v>
      </c>
      <c r="N47" s="68" t="s">
        <v>16</v>
      </c>
      <c r="O47" s="69">
        <v>3.4610855110769632</v>
      </c>
      <c r="P47" s="70">
        <v>0.6723870163834661</v>
      </c>
    </row>
    <row r="48" spans="1:17" x14ac:dyDescent="0.25">
      <c r="A48" s="103" t="s">
        <v>151</v>
      </c>
      <c r="B48" s="103"/>
      <c r="C48" s="103"/>
      <c r="D48" s="103"/>
      <c r="E48" s="103"/>
      <c r="F48" s="103"/>
      <c r="G48" s="103"/>
      <c r="H48" s="103"/>
      <c r="I48" s="103"/>
      <c r="J48" s="103"/>
      <c r="K48" s="21"/>
      <c r="L48" s="21"/>
      <c r="M48" s="21"/>
      <c r="N48" s="21"/>
      <c r="O48" s="21"/>
      <c r="P48" s="21"/>
    </row>
    <row r="49" spans="1:16" x14ac:dyDescent="0.25">
      <c r="A49" s="101" t="s">
        <v>152</v>
      </c>
      <c r="B49" s="101"/>
      <c r="C49" s="101"/>
      <c r="D49" s="101"/>
      <c r="E49" s="101"/>
      <c r="F49" s="101"/>
      <c r="G49" s="101"/>
      <c r="H49" s="101"/>
      <c r="I49" s="101"/>
      <c r="J49" s="101"/>
      <c r="K49" s="22"/>
      <c r="L49" s="22"/>
      <c r="M49" s="22"/>
      <c r="N49" s="22"/>
      <c r="O49" s="22"/>
      <c r="P49" s="22"/>
    </row>
    <row r="50" spans="1:16" x14ac:dyDescent="0.25">
      <c r="A50" s="101" t="s">
        <v>153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</row>
    <row r="51" spans="1:16" x14ac:dyDescent="0.25">
      <c r="A51" s="102" t="s">
        <v>154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</row>
  </sheetData>
  <mergeCells count="29">
    <mergeCell ref="A2:P2"/>
    <mergeCell ref="A50:P50"/>
    <mergeCell ref="A51:P51"/>
    <mergeCell ref="A48:J48"/>
    <mergeCell ref="A49:J49"/>
    <mergeCell ref="C3:D4"/>
    <mergeCell ref="C5:D5"/>
    <mergeCell ref="F3:J4"/>
    <mergeCell ref="F5:I5"/>
    <mergeCell ref="F9:I9"/>
    <mergeCell ref="F17:I17"/>
    <mergeCell ref="F14:I14"/>
    <mergeCell ref="L3:P4"/>
    <mergeCell ref="L5:O5"/>
    <mergeCell ref="L9:O9"/>
    <mergeCell ref="F45:I45"/>
    <mergeCell ref="L17:O17"/>
    <mergeCell ref="L14:O14"/>
    <mergeCell ref="L45:O45"/>
    <mergeCell ref="L28:O28"/>
    <mergeCell ref="F28:I28"/>
    <mergeCell ref="L23:O23"/>
    <mergeCell ref="F23:I23"/>
    <mergeCell ref="F37:I37"/>
    <mergeCell ref="L37:O37"/>
    <mergeCell ref="F42:I42"/>
    <mergeCell ref="L42:O42"/>
    <mergeCell ref="F31:I31"/>
    <mergeCell ref="L31:O31"/>
  </mergeCells>
  <phoneticPr fontId="1" type="noConversion"/>
  <pageMargins left="0.7" right="0.7" top="0.75" bottom="0.75" header="0.3" footer="0.3"/>
  <pageSetup paperSize="9" scale="61" orientation="portrait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3"/>
  <sheetViews>
    <sheetView showGridLines="0" view="pageBreakPreview" zoomScaleNormal="100" zoomScaleSheetLayoutView="100" workbookViewId="0">
      <selection activeCell="K15" sqref="K15"/>
    </sheetView>
  </sheetViews>
  <sheetFormatPr defaultColWidth="8.77734375" defaultRowHeight="15.6" x14ac:dyDescent="0.3"/>
  <cols>
    <col min="1" max="1" width="27.77734375" style="35" customWidth="1"/>
    <col min="2" max="5" width="9.77734375" style="35" customWidth="1"/>
    <col min="6" max="6" width="10.44140625" style="35" customWidth="1"/>
    <col min="7" max="16384" width="8.77734375" style="35"/>
  </cols>
  <sheetData>
    <row r="1" spans="1:6" x14ac:dyDescent="0.3">
      <c r="A1" s="48"/>
    </row>
    <row r="2" spans="1:6" ht="34.799999999999997" customHeight="1" x14ac:dyDescent="0.3">
      <c r="A2" s="94" t="s">
        <v>155</v>
      </c>
      <c r="B2" s="94"/>
      <c r="C2" s="94"/>
      <c r="D2" s="94"/>
      <c r="E2" s="94"/>
      <c r="F2" s="94"/>
    </row>
    <row r="3" spans="1:6" ht="15.45" customHeight="1" x14ac:dyDescent="0.3">
      <c r="A3" s="36"/>
      <c r="B3" s="111" t="s">
        <v>47</v>
      </c>
      <c r="C3" s="111"/>
      <c r="D3" s="111" t="s">
        <v>48</v>
      </c>
      <c r="E3" s="111"/>
      <c r="F3" s="113" t="s">
        <v>157</v>
      </c>
    </row>
    <row r="4" spans="1:6" x14ac:dyDescent="0.3">
      <c r="A4" s="37"/>
      <c r="B4" s="112"/>
      <c r="C4" s="112"/>
      <c r="D4" s="112"/>
      <c r="E4" s="112"/>
      <c r="F4" s="114"/>
    </row>
    <row r="5" spans="1:6" x14ac:dyDescent="0.3">
      <c r="A5" s="38" t="s">
        <v>36</v>
      </c>
      <c r="B5" s="110">
        <v>31</v>
      </c>
      <c r="C5" s="110"/>
      <c r="D5" s="110">
        <v>53</v>
      </c>
      <c r="E5" s="110"/>
      <c r="F5" s="41"/>
    </row>
    <row r="6" spans="1:6" x14ac:dyDescent="0.3">
      <c r="A6" s="38" t="s">
        <v>37</v>
      </c>
      <c r="B6" s="39"/>
      <c r="C6" s="40"/>
      <c r="D6" s="39"/>
      <c r="E6" s="40"/>
      <c r="F6" s="41"/>
    </row>
    <row r="7" spans="1:6" x14ac:dyDescent="0.3">
      <c r="A7" s="42" t="s">
        <v>38</v>
      </c>
      <c r="B7" s="76">
        <v>52</v>
      </c>
      <c r="C7" s="43">
        <v>3.1304951684997055</v>
      </c>
      <c r="D7" s="76">
        <v>52.660377358490564</v>
      </c>
      <c r="E7" s="43">
        <v>3.9949169444837849</v>
      </c>
      <c r="F7" s="44">
        <v>0.43245074515954762</v>
      </c>
    </row>
    <row r="8" spans="1:6" x14ac:dyDescent="0.3">
      <c r="A8" s="42" t="s">
        <v>39</v>
      </c>
      <c r="B8" s="76">
        <v>67.451612903225808</v>
      </c>
      <c r="C8" s="43">
        <v>6.1689475584166411</v>
      </c>
      <c r="D8" s="76">
        <v>64.830188679245282</v>
      </c>
      <c r="E8" s="43">
        <v>5.7033588250076335</v>
      </c>
      <c r="F8" s="44">
        <v>5.193779963407083E-2</v>
      </c>
    </row>
    <row r="9" spans="1:6" x14ac:dyDescent="0.3">
      <c r="A9" s="42" t="s">
        <v>40</v>
      </c>
      <c r="B9" s="76">
        <v>160.29032258064515</v>
      </c>
      <c r="C9" s="43">
        <v>18.628282347704697</v>
      </c>
      <c r="D9" s="76">
        <v>168.60377358490567</v>
      </c>
      <c r="E9" s="43">
        <v>22.147529487716881</v>
      </c>
      <c r="F9" s="44">
        <v>8.2688588935628082E-2</v>
      </c>
    </row>
    <row r="10" spans="1:6" x14ac:dyDescent="0.3">
      <c r="A10" s="42" t="s">
        <v>41</v>
      </c>
      <c r="B10" s="76">
        <v>51.032258064516128</v>
      </c>
      <c r="C10" s="43">
        <v>4.4458510319003564</v>
      </c>
      <c r="D10" s="76">
        <v>50.773584905660378</v>
      </c>
      <c r="E10" s="43">
        <v>5.216989661871632</v>
      </c>
      <c r="F10" s="44">
        <v>0.81775981981683077</v>
      </c>
    </row>
    <row r="11" spans="1:6" x14ac:dyDescent="0.3">
      <c r="A11" s="42" t="s">
        <v>42</v>
      </c>
      <c r="B11" s="76">
        <v>60.903225806451616</v>
      </c>
      <c r="C11" s="43">
        <v>6.3105986969524936</v>
      </c>
      <c r="D11" s="76">
        <v>58.981132075471699</v>
      </c>
      <c r="E11" s="43">
        <v>7.4768631998414739</v>
      </c>
      <c r="F11" s="44">
        <v>0.23285030490331318</v>
      </c>
    </row>
    <row r="12" spans="1:6" x14ac:dyDescent="0.3">
      <c r="A12" s="45" t="s">
        <v>43</v>
      </c>
      <c r="B12" s="76">
        <v>14.290322580645162</v>
      </c>
      <c r="C12" s="43">
        <v>4.9544158645737228</v>
      </c>
      <c r="D12" s="76">
        <v>13.339622641509434</v>
      </c>
      <c r="E12" s="43">
        <v>4.8632981695174058</v>
      </c>
      <c r="F12" s="44">
        <v>0.39304606667273601</v>
      </c>
    </row>
    <row r="13" spans="1:6" ht="18.600000000000001" x14ac:dyDescent="0.3">
      <c r="A13" s="38" t="s">
        <v>49</v>
      </c>
      <c r="B13" s="39">
        <v>68.312903225806465</v>
      </c>
      <c r="C13" s="46">
        <v>13.02225638245241</v>
      </c>
      <c r="D13" s="39">
        <v>74.149056603773602</v>
      </c>
      <c r="E13" s="46">
        <v>15.946347817236171</v>
      </c>
      <c r="F13" s="44">
        <v>8.7880306686131476E-2</v>
      </c>
    </row>
    <row r="14" spans="1:6" x14ac:dyDescent="0.3">
      <c r="A14" s="45" t="s">
        <v>44</v>
      </c>
      <c r="B14" s="76"/>
      <c r="C14" s="43"/>
      <c r="D14" s="76"/>
      <c r="E14" s="43"/>
      <c r="F14" s="29"/>
    </row>
    <row r="15" spans="1:6" x14ac:dyDescent="0.3">
      <c r="A15" s="45" t="s">
        <v>158</v>
      </c>
      <c r="B15" s="76">
        <v>7.1064516129032258</v>
      </c>
      <c r="C15" s="43">
        <v>0.26575111648679545</v>
      </c>
      <c r="D15" s="76">
        <v>7.0773584905660369</v>
      </c>
      <c r="E15" s="43">
        <v>0.32678004213253187</v>
      </c>
      <c r="F15" s="29">
        <v>0.67510103510386466</v>
      </c>
    </row>
    <row r="16" spans="1:6" x14ac:dyDescent="0.3">
      <c r="A16" s="45" t="s">
        <v>159</v>
      </c>
      <c r="B16" s="76">
        <v>342</v>
      </c>
      <c r="C16" s="43">
        <v>29.518355871107278</v>
      </c>
      <c r="D16" s="76">
        <v>327.62264150943395</v>
      </c>
      <c r="E16" s="43">
        <v>29.901907846962601</v>
      </c>
      <c r="F16" s="29">
        <v>3.5623223274539817E-2</v>
      </c>
    </row>
    <row r="17" spans="1:7" x14ac:dyDescent="0.3">
      <c r="A17" s="45" t="s">
        <v>45</v>
      </c>
      <c r="B17" s="76">
        <v>519.48387096774195</v>
      </c>
      <c r="C17" s="43">
        <v>30.205817284911571</v>
      </c>
      <c r="D17" s="76">
        <v>535.30188679245282</v>
      </c>
      <c r="E17" s="43">
        <v>33.85693026753583</v>
      </c>
      <c r="F17" s="29">
        <v>3.4666120740381681E-2</v>
      </c>
    </row>
    <row r="18" spans="1:7" ht="18.600000000000001" x14ac:dyDescent="0.3">
      <c r="A18" s="45" t="s">
        <v>50</v>
      </c>
      <c r="B18" s="76">
        <v>31.870967741935484</v>
      </c>
      <c r="C18" s="43">
        <v>3.6031646782966673</v>
      </c>
      <c r="D18" s="76">
        <v>32.03846153846154</v>
      </c>
      <c r="E18" s="43">
        <v>3.9653476392937463</v>
      </c>
      <c r="F18" s="29">
        <v>0.84785871178290306</v>
      </c>
    </row>
    <row r="19" spans="1:7" x14ac:dyDescent="0.3">
      <c r="A19" s="38" t="s">
        <v>46</v>
      </c>
      <c r="B19" s="39">
        <v>12.193548387096774</v>
      </c>
      <c r="C19" s="46">
        <v>4.6290341313547607</v>
      </c>
      <c r="D19" s="39">
        <v>12</v>
      </c>
      <c r="E19" s="46">
        <v>4.1924841176709391</v>
      </c>
      <c r="F19" s="44">
        <v>0.84474339973396373</v>
      </c>
    </row>
    <row r="20" spans="1:7" x14ac:dyDescent="0.3">
      <c r="A20" s="115" t="s">
        <v>160</v>
      </c>
      <c r="B20" s="115"/>
      <c r="C20" s="115"/>
      <c r="D20" s="115"/>
      <c r="E20" s="115"/>
      <c r="F20" s="115"/>
    </row>
    <row r="21" spans="1:7" x14ac:dyDescent="0.3">
      <c r="A21" s="109" t="s">
        <v>163</v>
      </c>
      <c r="B21" s="109"/>
      <c r="C21" s="109"/>
      <c r="D21" s="109"/>
      <c r="E21" s="109"/>
      <c r="F21" s="109"/>
      <c r="G21" s="47"/>
    </row>
    <row r="22" spans="1:7" ht="18.600000000000001" x14ac:dyDescent="0.3">
      <c r="A22" s="35" t="s">
        <v>164</v>
      </c>
    </row>
    <row r="23" spans="1:7" ht="18.600000000000001" x14ac:dyDescent="0.3">
      <c r="A23" s="35" t="s">
        <v>165</v>
      </c>
    </row>
  </sheetData>
  <mergeCells count="8">
    <mergeCell ref="A21:F21"/>
    <mergeCell ref="A2:F2"/>
    <mergeCell ref="B5:C5"/>
    <mergeCell ref="D5:E5"/>
    <mergeCell ref="B3:C4"/>
    <mergeCell ref="D3:E4"/>
    <mergeCell ref="F3:F4"/>
    <mergeCell ref="A20:F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2020-11-04T04:26:08Z</dcterms:modified>
</cp:coreProperties>
</file>