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thesis\kazemi data\"/>
    </mc:Choice>
  </mc:AlternateContent>
  <xr:revisionPtr revIDLastSave="0" documentId="8_{82858E37-29F5-4382-9DE3-1ED2BD3BC489}" xr6:coauthVersionLast="47" xr6:coauthVersionMax="47" xr10:uidLastSave="{00000000-0000-0000-0000-000000000000}"/>
  <bookViews>
    <workbookView xWindow="-120" yWindow="-120" windowWidth="20730" windowHeight="11160" xr2:uid="{FA583765-FEC8-4A15-A0C6-8A50DE4A3025}"/>
  </bookViews>
  <sheets>
    <sheet name="delta E" sheetId="2" r:id="rId1"/>
    <sheet name="L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3" i="2" l="1"/>
  <c r="AD4" i="2"/>
  <c r="AD5" i="2"/>
  <c r="AD6" i="2"/>
  <c r="AD7" i="2"/>
  <c r="AD8" i="2"/>
  <c r="AD9" i="2"/>
  <c r="AD10" i="2"/>
  <c r="AD11" i="2"/>
  <c r="AD12" i="2"/>
  <c r="AD13" i="2"/>
  <c r="AD14" i="2"/>
  <c r="AE14" i="2" s="1"/>
  <c r="AD15" i="2"/>
  <c r="AD16" i="2"/>
  <c r="AD17" i="2"/>
  <c r="AD18" i="2"/>
  <c r="AF18" i="2" s="1"/>
  <c r="AD19" i="2"/>
  <c r="AD20" i="2"/>
  <c r="AD21" i="2"/>
  <c r="AD22" i="2"/>
  <c r="AD23" i="2"/>
  <c r="AD24" i="2"/>
  <c r="AA3" i="2"/>
  <c r="AA4" i="2"/>
  <c r="AA5" i="2"/>
  <c r="AA6" i="2"/>
  <c r="AA7" i="2"/>
  <c r="AA8" i="2"/>
  <c r="AA9" i="2"/>
  <c r="AA10" i="2"/>
  <c r="AB10" i="2" s="1"/>
  <c r="AA11" i="2"/>
  <c r="AA12" i="2"/>
  <c r="AA13" i="2"/>
  <c r="AA14" i="2"/>
  <c r="AC14" i="2" s="1"/>
  <c r="AA15" i="2"/>
  <c r="AA16" i="2"/>
  <c r="AA17" i="2"/>
  <c r="AA18" i="2"/>
  <c r="AA19" i="2"/>
  <c r="AA20" i="2"/>
  <c r="AA21" i="2"/>
  <c r="AA22" i="2"/>
  <c r="AC22" i="2" s="1"/>
  <c r="AA23" i="2"/>
  <c r="AA24" i="2"/>
  <c r="X3" i="2"/>
  <c r="X4" i="2"/>
  <c r="X5" i="2"/>
  <c r="X6" i="2"/>
  <c r="X7" i="2"/>
  <c r="X8" i="2"/>
  <c r="X9" i="2"/>
  <c r="X10" i="2"/>
  <c r="Z10" i="2" s="1"/>
  <c r="X11" i="2"/>
  <c r="X12" i="2"/>
  <c r="X13" i="2"/>
  <c r="X14" i="2"/>
  <c r="X15" i="2"/>
  <c r="X16" i="2"/>
  <c r="X17" i="2"/>
  <c r="X18" i="2"/>
  <c r="Z18" i="2" s="1"/>
  <c r="X19" i="2"/>
  <c r="X20" i="2"/>
  <c r="X21" i="2"/>
  <c r="X22" i="2"/>
  <c r="Y22" i="2" s="1"/>
  <c r="X23" i="2"/>
  <c r="X24" i="2"/>
  <c r="U3" i="2"/>
  <c r="U4" i="2"/>
  <c r="U5" i="2"/>
  <c r="U6" i="2"/>
  <c r="W6" i="2" s="1"/>
  <c r="U7" i="2"/>
  <c r="U8" i="2"/>
  <c r="U9" i="2"/>
  <c r="U10" i="2"/>
  <c r="V10" i="2" s="1"/>
  <c r="U11" i="2"/>
  <c r="U12" i="2"/>
  <c r="U13" i="2"/>
  <c r="U14" i="2"/>
  <c r="W14" i="2" s="1"/>
  <c r="U15" i="2"/>
  <c r="U16" i="2"/>
  <c r="U17" i="2"/>
  <c r="U18" i="2"/>
  <c r="V18" i="2" s="1"/>
  <c r="U19" i="2"/>
  <c r="U20" i="2"/>
  <c r="U21" i="2"/>
  <c r="U22" i="2"/>
  <c r="U23" i="2"/>
  <c r="U24" i="2"/>
  <c r="R7" i="2"/>
  <c r="R8" i="2"/>
  <c r="R9" i="2"/>
  <c r="R10" i="2"/>
  <c r="T10" i="2" s="1"/>
  <c r="R11" i="2"/>
  <c r="R12" i="2"/>
  <c r="R13" i="2"/>
  <c r="R14" i="2"/>
  <c r="S14" i="2" s="1"/>
  <c r="R15" i="2"/>
  <c r="R16" i="2"/>
  <c r="R17" i="2"/>
  <c r="R18" i="2"/>
  <c r="S18" i="2" s="1"/>
  <c r="R19" i="2"/>
  <c r="R20" i="2"/>
  <c r="R21" i="2"/>
  <c r="R22" i="2"/>
  <c r="T22" i="2" s="1"/>
  <c r="R23" i="2"/>
  <c r="R24" i="2"/>
  <c r="R3" i="2"/>
  <c r="R4" i="2"/>
  <c r="R6" i="2"/>
  <c r="T6" i="2"/>
  <c r="T18" i="2"/>
  <c r="Y10" i="2"/>
  <c r="C3" i="1"/>
  <c r="D3" i="1"/>
  <c r="F3" i="1"/>
  <c r="G3" i="1"/>
  <c r="I3" i="1"/>
  <c r="J3" i="1"/>
  <c r="L3" i="1"/>
  <c r="M3" i="1"/>
  <c r="O3" i="1"/>
  <c r="P3" i="1"/>
  <c r="C7" i="1"/>
  <c r="D7" i="1"/>
  <c r="F7" i="1"/>
  <c r="G7" i="1"/>
  <c r="I7" i="1"/>
  <c r="J7" i="1"/>
  <c r="L7" i="1"/>
  <c r="M7" i="1"/>
  <c r="O7" i="1"/>
  <c r="P7" i="1"/>
  <c r="C11" i="1"/>
  <c r="D11" i="1"/>
  <c r="F11" i="1"/>
  <c r="G11" i="1"/>
  <c r="I11" i="1"/>
  <c r="J11" i="1"/>
  <c r="L11" i="1"/>
  <c r="M11" i="1"/>
  <c r="O11" i="1"/>
  <c r="P11" i="1"/>
  <c r="C15" i="1"/>
  <c r="D15" i="1"/>
  <c r="F15" i="1"/>
  <c r="G15" i="1"/>
  <c r="I15" i="1"/>
  <c r="J15" i="1"/>
  <c r="L15" i="1"/>
  <c r="M15" i="1"/>
  <c r="O15" i="1"/>
  <c r="P15" i="1"/>
  <c r="C19" i="1"/>
  <c r="D19" i="1"/>
  <c r="F19" i="1"/>
  <c r="G19" i="1"/>
  <c r="I19" i="1"/>
  <c r="J19" i="1"/>
  <c r="L19" i="1"/>
  <c r="M19" i="1"/>
  <c r="O19" i="1"/>
  <c r="P19" i="1"/>
  <c r="C23" i="1"/>
  <c r="D23" i="1"/>
  <c r="F23" i="1"/>
  <c r="G23" i="1"/>
  <c r="I23" i="1"/>
  <c r="J23" i="1"/>
  <c r="L23" i="1"/>
  <c r="M23" i="1"/>
  <c r="O23" i="1"/>
  <c r="P23" i="1"/>
  <c r="C27" i="1"/>
  <c r="D27" i="1"/>
  <c r="F27" i="1"/>
  <c r="G27" i="1"/>
  <c r="I27" i="1"/>
  <c r="J27" i="1"/>
  <c r="L27" i="1"/>
  <c r="M27" i="1"/>
  <c r="O27" i="1"/>
  <c r="P27" i="1"/>
  <c r="C31" i="1"/>
  <c r="D31" i="1"/>
  <c r="F31" i="1"/>
  <c r="G31" i="1"/>
  <c r="I31" i="1"/>
  <c r="J31" i="1"/>
  <c r="L31" i="1"/>
  <c r="M31" i="1"/>
  <c r="O31" i="1"/>
  <c r="P31" i="1"/>
  <c r="C35" i="1"/>
  <c r="D35" i="1"/>
  <c r="F35" i="1"/>
  <c r="G35" i="1"/>
  <c r="I35" i="1"/>
  <c r="J35" i="1"/>
  <c r="L35" i="1"/>
  <c r="M35" i="1"/>
  <c r="O35" i="1"/>
  <c r="P35" i="1"/>
  <c r="C39" i="1"/>
  <c r="D39" i="1"/>
  <c r="F39" i="1"/>
  <c r="G39" i="1"/>
  <c r="I39" i="1"/>
  <c r="J39" i="1"/>
  <c r="L39" i="1"/>
  <c r="M39" i="1"/>
  <c r="O39" i="1"/>
  <c r="P39" i="1"/>
  <c r="C43" i="1"/>
  <c r="D43" i="1"/>
  <c r="F43" i="1"/>
  <c r="G43" i="1"/>
  <c r="I43" i="1"/>
  <c r="J43" i="1"/>
  <c r="L43" i="1"/>
  <c r="M43" i="1"/>
  <c r="O43" i="1"/>
  <c r="P43" i="1"/>
  <c r="C47" i="1"/>
  <c r="D47" i="1"/>
  <c r="F47" i="1"/>
  <c r="G47" i="1"/>
  <c r="I47" i="1"/>
  <c r="J47" i="1"/>
  <c r="L47" i="1"/>
  <c r="M47" i="1"/>
  <c r="O47" i="1"/>
  <c r="P47" i="1"/>
  <c r="C52" i="1"/>
  <c r="D52" i="1"/>
  <c r="F52" i="1"/>
  <c r="G52" i="1"/>
  <c r="I52" i="1"/>
  <c r="J52" i="1"/>
  <c r="L52" i="1"/>
  <c r="M52" i="1"/>
  <c r="O52" i="1"/>
  <c r="P52" i="1"/>
  <c r="C56" i="1"/>
  <c r="D56" i="1"/>
  <c r="F56" i="1"/>
  <c r="G56" i="1"/>
  <c r="I56" i="1"/>
  <c r="J56" i="1"/>
  <c r="L56" i="1"/>
  <c r="M56" i="1"/>
  <c r="O56" i="1"/>
  <c r="P56" i="1"/>
  <c r="C60" i="1"/>
  <c r="D60" i="1"/>
  <c r="F60" i="1"/>
  <c r="G60" i="1"/>
  <c r="I60" i="1"/>
  <c r="J60" i="1"/>
  <c r="L60" i="1"/>
  <c r="M60" i="1"/>
  <c r="O60" i="1"/>
  <c r="P60" i="1"/>
  <c r="C64" i="1"/>
  <c r="D64" i="1"/>
  <c r="F64" i="1"/>
  <c r="G64" i="1"/>
  <c r="I64" i="1"/>
  <c r="J64" i="1"/>
  <c r="L64" i="1"/>
  <c r="M64" i="1"/>
  <c r="O64" i="1"/>
  <c r="P64" i="1"/>
  <c r="C68" i="1"/>
  <c r="D68" i="1"/>
  <c r="F68" i="1"/>
  <c r="G68" i="1"/>
  <c r="I68" i="1"/>
  <c r="J68" i="1"/>
  <c r="L68" i="1"/>
  <c r="M68" i="1"/>
  <c r="O68" i="1"/>
  <c r="P68" i="1"/>
  <c r="C72" i="1"/>
  <c r="D72" i="1"/>
  <c r="F72" i="1"/>
  <c r="G72" i="1"/>
  <c r="I72" i="1"/>
  <c r="J72" i="1"/>
  <c r="L72" i="1"/>
  <c r="M72" i="1"/>
  <c r="O72" i="1"/>
  <c r="P72" i="1"/>
  <c r="V29" i="1"/>
  <c r="AF2" i="2"/>
  <c r="AC10" i="2"/>
  <c r="AB22" i="2"/>
  <c r="Z2" i="2"/>
  <c r="W18" i="2"/>
  <c r="W2" i="2"/>
  <c r="V2" i="2"/>
  <c r="T2" i="2"/>
  <c r="S2" i="2"/>
  <c r="W22" i="2"/>
  <c r="AB14" i="2"/>
  <c r="AD2" i="2"/>
  <c r="AA2" i="2"/>
  <c r="X2" i="2"/>
  <c r="Y2" i="2" s="1"/>
  <c r="U2" i="2"/>
  <c r="R2" i="2"/>
  <c r="M24" i="2"/>
  <c r="L24" i="2"/>
  <c r="J24" i="2"/>
  <c r="I24" i="2"/>
  <c r="G24" i="2"/>
  <c r="F24" i="2"/>
  <c r="D24" i="2"/>
  <c r="C24" i="2"/>
  <c r="P20" i="2"/>
  <c r="O20" i="2"/>
  <c r="M20" i="2"/>
  <c r="L20" i="2"/>
  <c r="J20" i="2"/>
  <c r="I20" i="2"/>
  <c r="G20" i="2"/>
  <c r="F20" i="2"/>
  <c r="D20" i="2"/>
  <c r="C20" i="2"/>
  <c r="P16" i="2"/>
  <c r="O16" i="2"/>
  <c r="M16" i="2"/>
  <c r="L16" i="2"/>
  <c r="J16" i="2"/>
  <c r="I16" i="2"/>
  <c r="G16" i="2"/>
  <c r="F16" i="2"/>
  <c r="D16" i="2"/>
  <c r="C16" i="2"/>
  <c r="P12" i="2"/>
  <c r="O12" i="2"/>
  <c r="M12" i="2"/>
  <c r="L12" i="2"/>
  <c r="J12" i="2"/>
  <c r="I12" i="2"/>
  <c r="G12" i="2"/>
  <c r="F12" i="2"/>
  <c r="D12" i="2"/>
  <c r="C12" i="2"/>
  <c r="P8" i="2"/>
  <c r="O8" i="2"/>
  <c r="M8" i="2"/>
  <c r="L8" i="2"/>
  <c r="J8" i="2"/>
  <c r="I8" i="2"/>
  <c r="G8" i="2"/>
  <c r="F8" i="2"/>
  <c r="D8" i="2"/>
  <c r="C8" i="2"/>
  <c r="P4" i="2"/>
  <c r="O4" i="2"/>
  <c r="M4" i="2"/>
  <c r="L4" i="2"/>
  <c r="J4" i="2"/>
  <c r="I4" i="2"/>
  <c r="G4" i="2"/>
  <c r="F4" i="2"/>
  <c r="D4" i="2"/>
  <c r="C4" i="2"/>
  <c r="AE18" i="2" l="1"/>
  <c r="V14" i="2"/>
  <c r="W10" i="2"/>
  <c r="T14" i="2"/>
  <c r="S10" i="2"/>
  <c r="S22" i="2"/>
  <c r="Y18" i="2"/>
  <c r="Z22" i="2"/>
  <c r="AE10" i="2"/>
  <c r="AF10" i="2"/>
  <c r="V22" i="2"/>
  <c r="AE2" i="2"/>
  <c r="AC2" i="2"/>
  <c r="AB2" i="2"/>
  <c r="AF14" i="2"/>
  <c r="S6" i="2"/>
  <c r="AC18" i="2"/>
  <c r="AB18" i="2"/>
  <c r="Y14" i="2"/>
  <c r="AF22" i="2"/>
  <c r="AE22" i="2"/>
  <c r="AE6" i="2"/>
  <c r="AF6" i="2"/>
  <c r="AB6" i="2"/>
  <c r="AC6" i="2"/>
  <c r="Y6" i="2"/>
  <c r="Z6" i="2"/>
  <c r="V6" i="2"/>
  <c r="Z14" i="2"/>
</calcChain>
</file>

<file path=xl/sharedStrings.xml><?xml version="1.0" encoding="utf-8"?>
<sst xmlns="http://schemas.openxmlformats.org/spreadsheetml/2006/main" count="165" uniqueCount="29">
  <si>
    <t>control</t>
  </si>
  <si>
    <t>day</t>
  </si>
  <si>
    <t>day 0</t>
  </si>
  <si>
    <t>average</t>
  </si>
  <si>
    <t>STD</t>
  </si>
  <si>
    <t>starch</t>
  </si>
  <si>
    <t>zein</t>
  </si>
  <si>
    <t>bilayer</t>
  </si>
  <si>
    <t>zein+CEO</t>
  </si>
  <si>
    <t>bilayer+CEO</t>
  </si>
  <si>
    <t>day3</t>
  </si>
  <si>
    <t>mean</t>
  </si>
  <si>
    <t>day 6</t>
  </si>
  <si>
    <t>day 9</t>
  </si>
  <si>
    <t>day 12</t>
  </si>
  <si>
    <t>zein+ CEO</t>
  </si>
  <si>
    <t>bilayer+ CEO</t>
  </si>
  <si>
    <t>b*</t>
  </si>
  <si>
    <t>a*</t>
  </si>
  <si>
    <t>L*</t>
  </si>
  <si>
    <t>strach</t>
  </si>
  <si>
    <t>delta E</t>
  </si>
  <si>
    <t>L</t>
  </si>
  <si>
    <t>std</t>
  </si>
  <si>
    <t>AS</t>
  </si>
  <si>
    <t>Z</t>
  </si>
  <si>
    <t>ZCEO</t>
  </si>
  <si>
    <t>AS/Z</t>
  </si>
  <si>
    <t>AS/ZCEO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</si>
</sst>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0" xfId="0" applyFont="1" applyFill="1"/>
    <xf numFmtId="0" fontId="1" fillId="3" borderId="0" xfId="0" applyFont="1" applyFill="1"/>
    <xf numFmtId="0" fontId="3" fillId="0" borderId="0" xfId="0" applyFont="1"/>
    <xf numFmtId="0" fontId="4" fillId="4" borderId="0" xfId="0" applyFont="1" applyFill="1"/>
    <xf numFmtId="0" fontId="0" fillId="5" borderId="0" xfId="0" applyFill="1"/>
    <xf numFmtId="0" fontId="5" fillId="7" borderId="0" xfId="0" applyFont="1" applyFill="1"/>
    <xf numFmtId="0" fontId="0" fillId="7" borderId="0" xfId="0" applyFill="1"/>
    <xf numFmtId="0" fontId="6" fillId="5" borderId="0" xfId="0" applyFont="1" applyFill="1"/>
    <xf numFmtId="0" fontId="0" fillId="6" borderId="0" xfId="0" applyFill="1"/>
    <xf numFmtId="0" fontId="0" fillId="7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809352790423882E-2"/>
          <c:y val="3.436541083270564E-2"/>
          <c:w val="0.93344124323200461"/>
          <c:h val="0.83966973782414056"/>
        </c:manualLayout>
      </c:layout>
      <c:lineChart>
        <c:grouping val="standard"/>
        <c:varyColors val="0"/>
        <c:ser>
          <c:idx val="0"/>
          <c:order val="0"/>
          <c:tx>
            <c:strRef>
              <c:f>'delta E'!$T$30</c:f>
              <c:strCache>
                <c:ptCount val="1"/>
                <c:pt idx="0">
                  <c:v>control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'delta E'!$U$29:$Y$29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'delta E'!$U$30:$Y$30</c:f>
              <c:numCache>
                <c:formatCode>General</c:formatCode>
                <c:ptCount val="5"/>
                <c:pt idx="0">
                  <c:v>0</c:v>
                </c:pt>
                <c:pt idx="1">
                  <c:v>4.6260028224053178</c:v>
                </c:pt>
                <c:pt idx="2">
                  <c:v>8.3273660542856884</c:v>
                </c:pt>
                <c:pt idx="3">
                  <c:v>13.248517782348749</c:v>
                </c:pt>
                <c:pt idx="4">
                  <c:v>17.81047212739854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5F-454D-AFAE-1B09E4419593}"/>
            </c:ext>
          </c:extLst>
        </c:ser>
        <c:ser>
          <c:idx val="1"/>
          <c:order val="1"/>
          <c:tx>
            <c:strRef>
              <c:f>'delta E'!$T$31</c:f>
              <c:strCache>
                <c:ptCount val="1"/>
                <c:pt idx="0">
                  <c:v>AS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'delta E'!$U$29:$Y$29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'delta E'!$U$31:$Y$31</c:f>
              <c:numCache>
                <c:formatCode>General</c:formatCode>
                <c:ptCount val="5"/>
                <c:pt idx="0">
                  <c:v>4.2842092534753631</c:v>
                </c:pt>
                <c:pt idx="1">
                  <c:v>3.4888978926948737</c:v>
                </c:pt>
                <c:pt idx="2">
                  <c:v>3.9075150612910186</c:v>
                </c:pt>
                <c:pt idx="3">
                  <c:v>4.4857422150590107</c:v>
                </c:pt>
                <c:pt idx="4">
                  <c:v>7.5398038909763132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5F-454D-AFAE-1B09E4419593}"/>
            </c:ext>
          </c:extLst>
        </c:ser>
        <c:ser>
          <c:idx val="2"/>
          <c:order val="2"/>
          <c:tx>
            <c:strRef>
              <c:f>'delta E'!$T$32</c:f>
              <c:strCache>
                <c:ptCount val="1"/>
                <c:pt idx="0">
                  <c:v>Z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'delta E'!$U$29:$Y$29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'delta E'!$U$32:$Y$32</c:f>
              <c:numCache>
                <c:formatCode>General</c:formatCode>
                <c:ptCount val="5"/>
                <c:pt idx="0">
                  <c:v>2.286426076950836</c:v>
                </c:pt>
                <c:pt idx="1">
                  <c:v>3.8295968601986949</c:v>
                </c:pt>
                <c:pt idx="2">
                  <c:v>6.1955326078485955</c:v>
                </c:pt>
                <c:pt idx="3">
                  <c:v>10.599317688180287</c:v>
                </c:pt>
                <c:pt idx="4">
                  <c:v>10.157021863753871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45F-454D-AFAE-1B09E4419593}"/>
            </c:ext>
          </c:extLst>
        </c:ser>
        <c:ser>
          <c:idx val="3"/>
          <c:order val="3"/>
          <c:tx>
            <c:strRef>
              <c:f>'delta E'!$T$33</c:f>
              <c:strCache>
                <c:ptCount val="1"/>
                <c:pt idx="0">
                  <c:v>ZCEO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'delta E'!$U$29:$Y$29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'delta E'!$U$33:$Y$33</c:f>
              <c:numCache>
                <c:formatCode>General</c:formatCode>
                <c:ptCount val="5"/>
                <c:pt idx="0">
                  <c:v>3.538112839475374</c:v>
                </c:pt>
                <c:pt idx="1">
                  <c:v>1.6956070740237061</c:v>
                </c:pt>
                <c:pt idx="2">
                  <c:v>4.7059402770814085</c:v>
                </c:pt>
                <c:pt idx="3">
                  <c:v>9.2724423434156122</c:v>
                </c:pt>
                <c:pt idx="4">
                  <c:v>10.452577553547696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45F-454D-AFAE-1B09E4419593}"/>
            </c:ext>
          </c:extLst>
        </c:ser>
        <c:ser>
          <c:idx val="4"/>
          <c:order val="4"/>
          <c:tx>
            <c:strRef>
              <c:f>'delta E'!$T$34</c:f>
              <c:strCache>
                <c:ptCount val="1"/>
                <c:pt idx="0">
                  <c:v>AS/Z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'delta E'!$U$29:$Y$29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'delta E'!$U$34:$Y$34</c:f>
              <c:numCache>
                <c:formatCode>General</c:formatCode>
                <c:ptCount val="5"/>
                <c:pt idx="0">
                  <c:v>3.6997276242988746</c:v>
                </c:pt>
                <c:pt idx="1">
                  <c:v>3.1603296157617593</c:v>
                </c:pt>
                <c:pt idx="2">
                  <c:v>4.0472430539056345</c:v>
                </c:pt>
                <c:pt idx="3">
                  <c:v>4.7244751254654389</c:v>
                </c:pt>
                <c:pt idx="4">
                  <c:v>8.6120188803109485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45F-454D-AFAE-1B09E4419593}"/>
            </c:ext>
          </c:extLst>
        </c:ser>
        <c:ser>
          <c:idx val="5"/>
          <c:order val="5"/>
          <c:tx>
            <c:strRef>
              <c:f>'delta E'!$T$35</c:f>
              <c:strCache>
                <c:ptCount val="1"/>
                <c:pt idx="0">
                  <c:v>AS/ZCEO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'delta E'!$U$29:$Y$29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'delta E'!$U$35:$Y$35</c:f>
              <c:numCache>
                <c:formatCode>General</c:formatCode>
                <c:ptCount val="5"/>
                <c:pt idx="0">
                  <c:v>2.5794393602940175</c:v>
                </c:pt>
                <c:pt idx="1">
                  <c:v>2.4877143269887938</c:v>
                </c:pt>
                <c:pt idx="2">
                  <c:v>5.472765413558534</c:v>
                </c:pt>
                <c:pt idx="3">
                  <c:v>5.4838674686348741</c:v>
                </c:pt>
                <c:pt idx="4">
                  <c:v>6.0162596418879062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45F-454D-AFAE-1B09E44195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2448720"/>
        <c:axId val="432447760"/>
      </c:lineChart>
      <c:dateAx>
        <c:axId val="4324487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/>
                  <a:t>time(day)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1" i="0" u="none" strike="noStrike" kern="1200" baseline="0">
                  <a:solidFill>
                    <a:schemeClr val="tx1">
                      <a:lumMod val="95000"/>
                      <a:lumOff val="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2447760"/>
        <c:crosses val="autoZero"/>
        <c:auto val="0"/>
        <c:lblOffset val="100"/>
        <c:baseTimeUnit val="days"/>
      </c:dateAx>
      <c:valAx>
        <c:axId val="43244776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1" i="0" u="none" strike="noStrike" kern="1200" baseline="0">
                    <a:solidFill>
                      <a:sysClr val="windowText" lastClr="000000">
                        <a:lumMod val="95000"/>
                        <a:lumOff val="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effectLst/>
                  </a:rPr>
                  <a:t>ΔE</a:t>
                </a:r>
                <a:endParaRPr lang="en-US" sz="1800">
                  <a:effectLst/>
                </a:endParaRPr>
              </a:p>
            </c:rich>
          </c:tx>
          <c:layout>
            <c:manualLayout>
              <c:xMode val="edge"/>
              <c:yMode val="edge"/>
              <c:x val="0"/>
              <c:y val="0.3873673044972195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 b="1" i="0" u="none" strike="noStrike" kern="1200" baseline="0">
                  <a:solidFill>
                    <a:sysClr val="windowText" lastClr="000000">
                      <a:lumMod val="95000"/>
                      <a:lumOff val="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2448720"/>
        <c:crosses val="autoZero"/>
        <c:crossBetween val="between"/>
        <c:majorUnit val="4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8333831363763933"/>
          <c:y val="5.3466714694971537E-2"/>
          <c:w val="0.60945534264493628"/>
          <c:h val="5.748215634929809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="1">
          <a:solidFill>
            <a:schemeClr val="tx1">
              <a:lumMod val="95000"/>
              <a:lumOff val="5000"/>
            </a:schemeClr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L*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L!$Q$4</c:f>
              <c:strCache>
                <c:ptCount val="1"/>
                <c:pt idx="0">
                  <c:v>control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L!$R$3:$V$3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L!$R$4:$V$4</c:f>
              <c:numCache>
                <c:formatCode>General</c:formatCode>
                <c:ptCount val="5"/>
                <c:pt idx="0">
                  <c:v>48.966666666666669</c:v>
                </c:pt>
                <c:pt idx="1">
                  <c:v>53.533333333333331</c:v>
                </c:pt>
                <c:pt idx="2">
                  <c:v>55.566666666666663</c:v>
                </c:pt>
                <c:pt idx="3">
                  <c:v>57.866666666666674</c:v>
                </c:pt>
                <c:pt idx="4">
                  <c:v>58.266666666666673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70-497B-8391-34035176BBEC}"/>
            </c:ext>
          </c:extLst>
        </c:ser>
        <c:ser>
          <c:idx val="1"/>
          <c:order val="1"/>
          <c:tx>
            <c:strRef>
              <c:f>L!$Q$5</c:f>
              <c:strCache>
                <c:ptCount val="1"/>
                <c:pt idx="0">
                  <c:v>starch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L!$R$3:$V$3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L!$R$5:$V$5</c:f>
              <c:numCache>
                <c:formatCode>General</c:formatCode>
                <c:ptCount val="5"/>
                <c:pt idx="0">
                  <c:v>48.366666666666667</c:v>
                </c:pt>
                <c:pt idx="1">
                  <c:v>45.366666666666667</c:v>
                </c:pt>
                <c:pt idx="2">
                  <c:v>45.166666666666664</c:v>
                </c:pt>
                <c:pt idx="3">
                  <c:v>50.433333333333337</c:v>
                </c:pt>
                <c:pt idx="4">
                  <c:v>49.633333333333333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70-497B-8391-34035176BBEC}"/>
            </c:ext>
          </c:extLst>
        </c:ser>
        <c:ser>
          <c:idx val="2"/>
          <c:order val="2"/>
          <c:tx>
            <c:strRef>
              <c:f>L!$Q$6</c:f>
              <c:strCache>
                <c:ptCount val="1"/>
                <c:pt idx="0">
                  <c:v>zein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L!$R$3:$V$3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L!$R$6:$V$6</c:f>
              <c:numCache>
                <c:formatCode>General</c:formatCode>
                <c:ptCount val="5"/>
                <c:pt idx="0">
                  <c:v>48.199999999999996</c:v>
                </c:pt>
                <c:pt idx="1">
                  <c:v>51.533333333333339</c:v>
                </c:pt>
                <c:pt idx="2">
                  <c:v>53.9</c:v>
                </c:pt>
                <c:pt idx="3">
                  <c:v>58.6</c:v>
                </c:pt>
                <c:pt idx="4">
                  <c:v>58.033333333333331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70-497B-8391-34035176BBEC}"/>
            </c:ext>
          </c:extLst>
        </c:ser>
        <c:ser>
          <c:idx val="3"/>
          <c:order val="3"/>
          <c:tx>
            <c:strRef>
              <c:f>L!$Q$7</c:f>
              <c:strCache>
                <c:ptCount val="1"/>
                <c:pt idx="0">
                  <c:v>zein+ CEO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L!$R$3:$V$3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L!$R$7:$V$7</c:f>
              <c:numCache>
                <c:formatCode>General</c:formatCode>
                <c:ptCount val="5"/>
                <c:pt idx="0">
                  <c:v>45.633333333333333</c:v>
                </c:pt>
                <c:pt idx="1">
                  <c:v>46.333333333333336</c:v>
                </c:pt>
                <c:pt idx="2">
                  <c:v>49.400000000000006</c:v>
                </c:pt>
                <c:pt idx="3">
                  <c:v>54.066666666666663</c:v>
                </c:pt>
                <c:pt idx="4">
                  <c:v>55.6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770-497B-8391-34035176BBEC}"/>
            </c:ext>
          </c:extLst>
        </c:ser>
        <c:ser>
          <c:idx val="4"/>
          <c:order val="4"/>
          <c:tx>
            <c:strRef>
              <c:f>L!$Q$8</c:f>
              <c:strCache>
                <c:ptCount val="1"/>
                <c:pt idx="0">
                  <c:v>bilayer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L!$R$3:$V$3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L!$R$8:$V$8</c:f>
              <c:numCache>
                <c:formatCode>General</c:formatCode>
                <c:ptCount val="5"/>
                <c:pt idx="0">
                  <c:v>48.50333333333333</c:v>
                </c:pt>
                <c:pt idx="1">
                  <c:v>50</c:v>
                </c:pt>
                <c:pt idx="2">
                  <c:v>51.6</c:v>
                </c:pt>
                <c:pt idx="3">
                  <c:v>52.033333333333331</c:v>
                </c:pt>
                <c:pt idx="4">
                  <c:v>56.300000000000004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770-497B-8391-34035176BBEC}"/>
            </c:ext>
          </c:extLst>
        </c:ser>
        <c:ser>
          <c:idx val="5"/>
          <c:order val="5"/>
          <c:tx>
            <c:strRef>
              <c:f>L!$Q$9</c:f>
              <c:strCache>
                <c:ptCount val="1"/>
                <c:pt idx="0">
                  <c:v>bilayer+ CEO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L!$R$3:$V$3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L!$R$9:$V$9</c:f>
              <c:numCache>
                <c:formatCode>General</c:formatCode>
                <c:ptCount val="5"/>
                <c:pt idx="0">
                  <c:v>49</c:v>
                </c:pt>
                <c:pt idx="1">
                  <c:v>50.966666666666697</c:v>
                </c:pt>
                <c:pt idx="2">
                  <c:v>54.366666666666667</c:v>
                </c:pt>
                <c:pt idx="3">
                  <c:v>52.266666666666701</c:v>
                </c:pt>
                <c:pt idx="4">
                  <c:v>52.066666666666663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770-497B-8391-34035176BB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09680543"/>
        <c:axId val="1009681023"/>
      </c:barChart>
      <c:catAx>
        <c:axId val="10096805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9681023"/>
        <c:crosses val="autoZero"/>
        <c:auto val="1"/>
        <c:lblAlgn val="ctr"/>
        <c:lblOffset val="100"/>
        <c:noMultiLvlLbl val="0"/>
      </c:catAx>
      <c:valAx>
        <c:axId val="100968102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96805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a*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L!$Q$28</c:f>
              <c:strCache>
                <c:ptCount val="1"/>
                <c:pt idx="0">
                  <c:v>control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L!$R$27:$V$27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L!$R$28:$V$28</c:f>
              <c:numCache>
                <c:formatCode>General</c:formatCode>
                <c:ptCount val="5"/>
                <c:pt idx="0">
                  <c:v>2.3333333333333335</c:v>
                </c:pt>
                <c:pt idx="1">
                  <c:v>2.0333333333333332</c:v>
                </c:pt>
                <c:pt idx="2">
                  <c:v>1.7666666666666668</c:v>
                </c:pt>
                <c:pt idx="3">
                  <c:v>1.8</c:v>
                </c:pt>
                <c:pt idx="4">
                  <c:v>1.5466666666666666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C0-41F8-9B9E-0EA992B14503}"/>
            </c:ext>
          </c:extLst>
        </c:ser>
        <c:ser>
          <c:idx val="1"/>
          <c:order val="1"/>
          <c:tx>
            <c:strRef>
              <c:f>L!$Q$29</c:f>
              <c:strCache>
                <c:ptCount val="1"/>
                <c:pt idx="0">
                  <c:v>starch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L!$R$27:$V$27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L!$R$29:$V$29</c:f>
              <c:numCache>
                <c:formatCode>General</c:formatCode>
                <c:ptCount val="5"/>
                <c:pt idx="0">
                  <c:v>2.1666666666666665</c:v>
                </c:pt>
                <c:pt idx="1">
                  <c:v>2.2000000000000002</c:v>
                </c:pt>
                <c:pt idx="2">
                  <c:v>2</c:v>
                </c:pt>
                <c:pt idx="3">
                  <c:v>1.7</c:v>
                </c:pt>
                <c:pt idx="4">
                  <c:v>1.7444444444444445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C0-41F8-9B9E-0EA992B14503}"/>
            </c:ext>
          </c:extLst>
        </c:ser>
        <c:ser>
          <c:idx val="2"/>
          <c:order val="2"/>
          <c:tx>
            <c:strRef>
              <c:f>L!$Q$30</c:f>
              <c:strCache>
                <c:ptCount val="1"/>
                <c:pt idx="0">
                  <c:v>zein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L!$R$27:$V$27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L!$R$30:$V$30</c:f>
              <c:numCache>
                <c:formatCode>General</c:formatCode>
                <c:ptCount val="5"/>
                <c:pt idx="0">
                  <c:v>2.4</c:v>
                </c:pt>
                <c:pt idx="1">
                  <c:v>1.7333333333333334</c:v>
                </c:pt>
                <c:pt idx="2">
                  <c:v>1.4666666666666668</c:v>
                </c:pt>
                <c:pt idx="3">
                  <c:v>1.7</c:v>
                </c:pt>
                <c:pt idx="4">
                  <c:v>1.3333333333333333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AC0-41F8-9B9E-0EA992B14503}"/>
            </c:ext>
          </c:extLst>
        </c:ser>
        <c:ser>
          <c:idx val="3"/>
          <c:order val="3"/>
          <c:tx>
            <c:strRef>
              <c:f>L!$Q$31</c:f>
              <c:strCache>
                <c:ptCount val="1"/>
                <c:pt idx="0">
                  <c:v>zein+CEO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L!$R$27:$V$27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L!$R$31:$V$31</c:f>
              <c:numCache>
                <c:formatCode>General</c:formatCode>
                <c:ptCount val="5"/>
                <c:pt idx="0">
                  <c:v>2.1533333333333333</c:v>
                </c:pt>
                <c:pt idx="1">
                  <c:v>1.8666666666666665</c:v>
                </c:pt>
                <c:pt idx="2">
                  <c:v>1.5999999999999999</c:v>
                </c:pt>
                <c:pt idx="3">
                  <c:v>1.8333333333333333</c:v>
                </c:pt>
                <c:pt idx="4">
                  <c:v>1.6000000000000003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AC0-41F8-9B9E-0EA992B14503}"/>
            </c:ext>
          </c:extLst>
        </c:ser>
        <c:ser>
          <c:idx val="4"/>
          <c:order val="4"/>
          <c:tx>
            <c:strRef>
              <c:f>L!$Q$32</c:f>
              <c:strCache>
                <c:ptCount val="1"/>
                <c:pt idx="0">
                  <c:v>bilayer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L!$R$27:$V$27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L!$R$32:$V$32</c:f>
              <c:numCache>
                <c:formatCode>General</c:formatCode>
                <c:ptCount val="5"/>
                <c:pt idx="0">
                  <c:v>2.1999999999999997</c:v>
                </c:pt>
                <c:pt idx="1">
                  <c:v>1.7</c:v>
                </c:pt>
                <c:pt idx="2">
                  <c:v>1.5999999999999999</c:v>
                </c:pt>
                <c:pt idx="3">
                  <c:v>1.9</c:v>
                </c:pt>
                <c:pt idx="4">
                  <c:v>1.5999999999999999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AC0-41F8-9B9E-0EA992B14503}"/>
            </c:ext>
          </c:extLst>
        </c:ser>
        <c:ser>
          <c:idx val="5"/>
          <c:order val="5"/>
          <c:tx>
            <c:strRef>
              <c:f>L!$Q$33</c:f>
              <c:strCache>
                <c:ptCount val="1"/>
                <c:pt idx="0">
                  <c:v>bilayer+CEO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L!$R$27:$V$27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L!$R$33:$V$33</c:f>
              <c:numCache>
                <c:formatCode>General</c:formatCode>
                <c:ptCount val="5"/>
                <c:pt idx="0">
                  <c:v>2.5</c:v>
                </c:pt>
                <c:pt idx="1">
                  <c:v>2.1999999999999997</c:v>
                </c:pt>
                <c:pt idx="2">
                  <c:v>1.8333333333333333</c:v>
                </c:pt>
                <c:pt idx="3">
                  <c:v>2.0299999999999998</c:v>
                </c:pt>
                <c:pt idx="4">
                  <c:v>1.7666666666666668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AC0-41F8-9B9E-0EA992B145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62565408"/>
        <c:axId val="1262566368"/>
      </c:barChart>
      <c:catAx>
        <c:axId val="1262565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2566368"/>
        <c:crosses val="autoZero"/>
        <c:auto val="1"/>
        <c:lblAlgn val="ctr"/>
        <c:lblOffset val="100"/>
        <c:noMultiLvlLbl val="0"/>
      </c:catAx>
      <c:valAx>
        <c:axId val="1262566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2565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b*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L!$Q$52</c:f>
              <c:strCache>
                <c:ptCount val="1"/>
                <c:pt idx="0">
                  <c:v>control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L!$R$51:$V$51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L!$R$52:$V$52</c:f>
              <c:numCache>
                <c:formatCode>General</c:formatCode>
                <c:ptCount val="5"/>
                <c:pt idx="0">
                  <c:v>8.4666666666666668</c:v>
                </c:pt>
                <c:pt idx="1">
                  <c:v>8.7999999999999989</c:v>
                </c:pt>
                <c:pt idx="2">
                  <c:v>8.1333333333333329</c:v>
                </c:pt>
                <c:pt idx="3">
                  <c:v>10.233333333333333</c:v>
                </c:pt>
                <c:pt idx="4">
                  <c:v>11.766666666666666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B6-4754-84AB-B45DB079F8E0}"/>
            </c:ext>
          </c:extLst>
        </c:ser>
        <c:ser>
          <c:idx val="1"/>
          <c:order val="1"/>
          <c:tx>
            <c:strRef>
              <c:f>L!$Q$53</c:f>
              <c:strCache>
                <c:ptCount val="1"/>
                <c:pt idx="0">
                  <c:v>starch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L!$R$51:$V$51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L!$R$53:$V$53</c:f>
              <c:numCache>
                <c:formatCode>General</c:formatCode>
                <c:ptCount val="5"/>
                <c:pt idx="0">
                  <c:v>10.1</c:v>
                </c:pt>
                <c:pt idx="1">
                  <c:v>9.4333333333333336</c:v>
                </c:pt>
                <c:pt idx="2">
                  <c:v>8.6</c:v>
                </c:pt>
                <c:pt idx="3">
                  <c:v>12.033333333333333</c:v>
                </c:pt>
                <c:pt idx="4">
                  <c:v>12.333333333333334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B6-4754-84AB-B45DB079F8E0}"/>
            </c:ext>
          </c:extLst>
        </c:ser>
        <c:ser>
          <c:idx val="2"/>
          <c:order val="2"/>
          <c:tx>
            <c:strRef>
              <c:f>L!$Q$54</c:f>
              <c:strCache>
                <c:ptCount val="1"/>
                <c:pt idx="0">
                  <c:v>zein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L!$R$51:$V$51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L!$R$54:$V$54</c:f>
              <c:numCache>
                <c:formatCode>General</c:formatCode>
                <c:ptCount val="5"/>
                <c:pt idx="0">
                  <c:v>9.2999999999999989</c:v>
                </c:pt>
                <c:pt idx="1">
                  <c:v>8.9333333333333318</c:v>
                </c:pt>
                <c:pt idx="2">
                  <c:v>7.8999999999999995</c:v>
                </c:pt>
                <c:pt idx="3">
                  <c:v>10.933333333333332</c:v>
                </c:pt>
                <c:pt idx="4">
                  <c:v>12.866666666666665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6B6-4754-84AB-B45DB079F8E0}"/>
            </c:ext>
          </c:extLst>
        </c:ser>
        <c:ser>
          <c:idx val="3"/>
          <c:order val="3"/>
          <c:tx>
            <c:strRef>
              <c:f>L!$Q$55</c:f>
              <c:strCache>
                <c:ptCount val="1"/>
                <c:pt idx="0">
                  <c:v>zein+CEO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L!$R$51:$V$51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L!$R$55:$V$55</c:f>
              <c:numCache>
                <c:formatCode>General</c:formatCode>
                <c:ptCount val="5"/>
                <c:pt idx="0">
                  <c:v>8.2333333333333343</c:v>
                </c:pt>
                <c:pt idx="1">
                  <c:v>8.3333333333333339</c:v>
                </c:pt>
                <c:pt idx="2">
                  <c:v>7.8999999999999995</c:v>
                </c:pt>
                <c:pt idx="3">
                  <c:v>10.866666666666667</c:v>
                </c:pt>
                <c:pt idx="4">
                  <c:v>11.1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6B6-4754-84AB-B45DB079F8E0}"/>
            </c:ext>
          </c:extLst>
        </c:ser>
        <c:ser>
          <c:idx val="4"/>
          <c:order val="4"/>
          <c:tx>
            <c:strRef>
              <c:f>L!$Q$56</c:f>
              <c:strCache>
                <c:ptCount val="1"/>
                <c:pt idx="0">
                  <c:v>bilayer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L!$R$51:$V$51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L!$R$56:$V$56</c:f>
              <c:numCache>
                <c:formatCode>General</c:formatCode>
                <c:ptCount val="5"/>
                <c:pt idx="0">
                  <c:v>9.7333333333333325</c:v>
                </c:pt>
                <c:pt idx="1">
                  <c:v>9.4666666666666668</c:v>
                </c:pt>
                <c:pt idx="2">
                  <c:v>10.066666666666668</c:v>
                </c:pt>
                <c:pt idx="3">
                  <c:v>11.1</c:v>
                </c:pt>
                <c:pt idx="4">
                  <c:v>12.833333333333334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6B6-4754-84AB-B45DB079F8E0}"/>
            </c:ext>
          </c:extLst>
        </c:ser>
        <c:ser>
          <c:idx val="5"/>
          <c:order val="5"/>
          <c:tx>
            <c:strRef>
              <c:f>L!$Q$57</c:f>
              <c:strCache>
                <c:ptCount val="1"/>
                <c:pt idx="0">
                  <c:v>bilayer+CEO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L!$R$51:$V$51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L!$R$57:$V$57</c:f>
              <c:numCache>
                <c:formatCode>General</c:formatCode>
                <c:ptCount val="5"/>
                <c:pt idx="0">
                  <c:v>9.4666666666666668</c:v>
                </c:pt>
                <c:pt idx="1">
                  <c:v>8.4333333333333336</c:v>
                </c:pt>
                <c:pt idx="2">
                  <c:v>7.9333333333333327</c:v>
                </c:pt>
                <c:pt idx="3">
                  <c:v>10.266666666666667</c:v>
                </c:pt>
                <c:pt idx="4">
                  <c:v>10.633333333333333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6B6-4754-84AB-B45DB079F8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20905360"/>
        <c:axId val="1320907280"/>
      </c:barChart>
      <c:catAx>
        <c:axId val="13209053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day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20907280"/>
        <c:crosses val="autoZero"/>
        <c:auto val="1"/>
        <c:lblAlgn val="ctr"/>
        <c:lblOffset val="100"/>
        <c:noMultiLvlLbl val="0"/>
      </c:catAx>
      <c:valAx>
        <c:axId val="1320907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20905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23811</xdr:colOff>
      <xdr:row>24</xdr:row>
      <xdr:rowOff>59532</xdr:rowOff>
    </xdr:from>
    <xdr:to>
      <xdr:col>21</xdr:col>
      <xdr:colOff>238124</xdr:colOff>
      <xdr:row>25</xdr:row>
      <xdr:rowOff>142875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365737D-697E-4249-0E58-A5C82F341A81}"/>
            </a:ext>
          </a:extLst>
        </xdr:cNvPr>
        <xdr:cNvSpPr txBox="1"/>
      </xdr:nvSpPr>
      <xdr:spPr>
        <a:xfrm>
          <a:off x="9810749" y="4441032"/>
          <a:ext cx="3429000" cy="273843"/>
        </a:xfrm>
        <a:prstGeom prst="rect">
          <a:avLst/>
        </a:prstGeom>
        <a:solidFill>
          <a:schemeClr val="accent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https://colorspire.com/rgb-color-wheel/</a:t>
          </a:r>
        </a:p>
      </xdr:txBody>
    </xdr:sp>
    <xdr:clientData/>
  </xdr:twoCellAnchor>
  <xdr:twoCellAnchor>
    <xdr:from>
      <xdr:col>16</xdr:col>
      <xdr:colOff>333375</xdr:colOff>
      <xdr:row>39</xdr:row>
      <xdr:rowOff>59532</xdr:rowOff>
    </xdr:from>
    <xdr:to>
      <xdr:col>28</xdr:col>
      <xdr:colOff>433728</xdr:colOff>
      <xdr:row>60</xdr:row>
      <xdr:rowOff>124166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3603DAE-C787-CC3C-A7E5-E7B785D072A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560916</xdr:colOff>
      <xdr:row>10</xdr:row>
      <xdr:rowOff>127001</xdr:rowOff>
    </xdr:from>
    <xdr:to>
      <xdr:col>24</xdr:col>
      <xdr:colOff>613832</xdr:colOff>
      <xdr:row>24</xdr:row>
      <xdr:rowOff>292101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74E27DA-538C-B02F-9175-5EF625DEF9B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624416</xdr:colOff>
      <xdr:row>34</xdr:row>
      <xdr:rowOff>35984</xdr:rowOff>
    </xdr:from>
    <xdr:to>
      <xdr:col>24</xdr:col>
      <xdr:colOff>84666</xdr:colOff>
      <xdr:row>48</xdr:row>
      <xdr:rowOff>112184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6C79119-FDF6-B1C2-DD56-F5AE07077B3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518583</xdr:colOff>
      <xdr:row>57</xdr:row>
      <xdr:rowOff>173566</xdr:rowOff>
    </xdr:from>
    <xdr:to>
      <xdr:col>26</xdr:col>
      <xdr:colOff>179917</xdr:colOff>
      <xdr:row>72</xdr:row>
      <xdr:rowOff>59266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2A37657-CD0F-A1CA-D306-369F0DBF09E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0846E-E0B8-4A0F-88E5-AE26C17B11BA}">
  <dimension ref="A1:AS75"/>
  <sheetViews>
    <sheetView tabSelected="1" topLeftCell="J40" zoomScale="80" zoomScaleNormal="80" workbookViewId="0">
      <selection activeCell="S32" sqref="S32"/>
    </sheetView>
  </sheetViews>
  <sheetFormatPr defaultRowHeight="15" x14ac:dyDescent="0.25"/>
  <cols>
    <col min="1" max="1" width="12.7109375" bestFit="1" customWidth="1"/>
    <col min="2" max="2" width="6.5703125" bestFit="1" customWidth="1"/>
    <col min="17" max="17" width="11.7109375" bestFit="1" customWidth="1"/>
  </cols>
  <sheetData>
    <row r="1" spans="1:45" x14ac:dyDescent="0.25">
      <c r="A1" s="5" t="s">
        <v>19</v>
      </c>
      <c r="Q1" t="s">
        <v>21</v>
      </c>
      <c r="R1" s="5">
        <v>0</v>
      </c>
      <c r="S1" t="s">
        <v>11</v>
      </c>
      <c r="T1" t="s">
        <v>23</v>
      </c>
      <c r="U1" s="5">
        <v>3</v>
      </c>
      <c r="V1" t="s">
        <v>11</v>
      </c>
      <c r="W1" t="s">
        <v>23</v>
      </c>
      <c r="X1" s="5">
        <v>6</v>
      </c>
      <c r="Y1" t="s">
        <v>11</v>
      </c>
      <c r="Z1" t="s">
        <v>23</v>
      </c>
      <c r="AA1" s="5">
        <v>9</v>
      </c>
      <c r="AB1" t="s">
        <v>11</v>
      </c>
      <c r="AC1" t="s">
        <v>23</v>
      </c>
      <c r="AD1" s="5">
        <v>12</v>
      </c>
      <c r="AE1" t="s">
        <v>11</v>
      </c>
      <c r="AF1" t="s">
        <v>23</v>
      </c>
    </row>
    <row r="2" spans="1:45" x14ac:dyDescent="0.25">
      <c r="A2" t="s">
        <v>1</v>
      </c>
      <c r="B2" t="s">
        <v>2</v>
      </c>
      <c r="E2" t="s">
        <v>10</v>
      </c>
      <c r="H2" t="s">
        <v>12</v>
      </c>
      <c r="K2" t="s">
        <v>13</v>
      </c>
      <c r="N2" t="s">
        <v>14</v>
      </c>
      <c r="Q2" s="8" t="s">
        <v>0</v>
      </c>
      <c r="R2">
        <f>SQRT((B3-B3)^2+(B28-B28)^2+(B53-B53)^2)</f>
        <v>0</v>
      </c>
      <c r="S2">
        <f>AVERAGE(R2:R4)</f>
        <v>0</v>
      </c>
      <c r="T2">
        <f>_xlfn.STDEV.P(R2:R4)</f>
        <v>0</v>
      </c>
      <c r="U2">
        <f>SQRT((E3-B3)^2+(E28-B28)^2+(E53-B53)^2)</f>
        <v>6.0332412515993425</v>
      </c>
      <c r="V2">
        <f>AVERAGE(U2:U4)</f>
        <v>4.6260028224053178</v>
      </c>
      <c r="W2">
        <f>_xlfn.STDEV.P(U2:U4)</f>
        <v>2.1924334776144718</v>
      </c>
      <c r="X2">
        <f>SQRT((H3-B3)^2+(H28-B28)^2+(H53-B53)^2)</f>
        <v>12.751078385768009</v>
      </c>
      <c r="Y2">
        <f>AVERAGE(X2:X4)</f>
        <v>8.3273660542856884</v>
      </c>
      <c r="Z2">
        <f>_xlfn.STDEV.P(X2:X4)</f>
        <v>3.9223684933889666</v>
      </c>
      <c r="AA2">
        <f>SQRT((K3-B3)^2+(K28-B28)^2+(K53-B53)^2)</f>
        <v>13.056033088193372</v>
      </c>
      <c r="AB2">
        <f>AVERAGE(AA2:AA4)</f>
        <v>13.248517782348749</v>
      </c>
      <c r="AC2">
        <f>_xlfn.STDEV.P(AA2:AA4)</f>
        <v>0.89634995256076888</v>
      </c>
      <c r="AD2">
        <f>SQRT((N3-B3)^2+(N28-B28)^2+(N53-B53)^2)</f>
        <v>18.813293172647899</v>
      </c>
      <c r="AE2">
        <f>AVERAGE(AD2:AD4)</f>
        <v>17.81047212739854</v>
      </c>
      <c r="AF2">
        <f>_xlfn.STDEV.P(AD2:AD4)</f>
        <v>1.554964929666584</v>
      </c>
      <c r="AJ2" s="5"/>
      <c r="AM2" s="5"/>
      <c r="AP2" s="5"/>
      <c r="AS2" s="5"/>
    </row>
    <row r="3" spans="1:45" x14ac:dyDescent="0.25">
      <c r="A3" t="s">
        <v>0</v>
      </c>
      <c r="B3">
        <v>46.3</v>
      </c>
      <c r="C3" t="s">
        <v>3</v>
      </c>
      <c r="D3" t="s">
        <v>4</v>
      </c>
      <c r="E3">
        <v>52.3</v>
      </c>
      <c r="F3" t="s">
        <v>11</v>
      </c>
      <c r="G3" t="s">
        <v>4</v>
      </c>
      <c r="H3">
        <v>59</v>
      </c>
      <c r="I3" t="s">
        <v>11</v>
      </c>
      <c r="J3" t="s">
        <v>4</v>
      </c>
      <c r="K3">
        <v>59.2</v>
      </c>
      <c r="L3" t="s">
        <v>11</v>
      </c>
      <c r="M3" t="s">
        <v>4</v>
      </c>
      <c r="N3">
        <v>65</v>
      </c>
      <c r="O3" t="s">
        <v>11</v>
      </c>
      <c r="P3" t="s">
        <v>4</v>
      </c>
      <c r="R3">
        <f>SQRT((B4-B4)^2+(B29-B29)^2+(B54-B54)^2)</f>
        <v>0</v>
      </c>
      <c r="U3">
        <f t="shared" ref="U3:U24" si="0">SQRT((E4-B4)^2+(E29-B29)^2+(E54-B54)^2)</f>
        <v>6.3150613615387732</v>
      </c>
      <c r="X3">
        <f t="shared" ref="X3:X24" si="1">SQRT((H4-B4)^2+(H29-B29)^2+(H54-B54)^2)</f>
        <v>9.013878188659973</v>
      </c>
      <c r="AA3">
        <f t="shared" ref="AA3:AA24" si="2">SQRT((K4-B4)^2+(K29-B29)^2+(K54-B54)^2)</f>
        <v>14.429830213831345</v>
      </c>
      <c r="AD3">
        <f t="shared" ref="AD3:AD24" si="3">SQRT((N4-B4)^2+(N29-B29)^2+(N54-B54)^2)</f>
        <v>19.003946958461022</v>
      </c>
    </row>
    <row r="4" spans="1:45" x14ac:dyDescent="0.25">
      <c r="B4">
        <v>47.7</v>
      </c>
      <c r="C4">
        <f>AVERAGE(B3:B5)</f>
        <v>48.966666666666669</v>
      </c>
      <c r="D4">
        <f>_xlfn.STDEV.P(B3:B5)</f>
        <v>2.8394052585395806</v>
      </c>
      <c r="E4">
        <v>53.9</v>
      </c>
      <c r="F4">
        <f>AVERAGE(E3:E5)</f>
        <v>53.533333333333331</v>
      </c>
      <c r="G4">
        <f>_xlfn.STDEV.P(E3:E5)</f>
        <v>0.8956685895029608</v>
      </c>
      <c r="H4">
        <v>56.7</v>
      </c>
      <c r="I4">
        <f>AVERAGE(H3:H5)</f>
        <v>57.233333333333327</v>
      </c>
      <c r="J4">
        <f>_xlfn.STDEV.P(H3:H5)</f>
        <v>1.2814921857827386</v>
      </c>
      <c r="K4">
        <v>62</v>
      </c>
      <c r="L4">
        <f>AVERAGE(K3:K5)</f>
        <v>62.066666666666663</v>
      </c>
      <c r="M4">
        <f>_xlfn.STDEV.P(K3:K5)</f>
        <v>2.3683092891108801</v>
      </c>
      <c r="N4">
        <v>66</v>
      </c>
      <c r="O4">
        <f>AVERAGE(N3:N5)</f>
        <v>66.333333333333329</v>
      </c>
      <c r="P4">
        <f>_xlfn.STDEV.P(N3:N5)</f>
        <v>1.247219128924647</v>
      </c>
      <c r="R4">
        <f t="shared" ref="R4" si="4">SQRT((B5-B5)^2+(B30-B30)^2+(B55-B55)^2)</f>
        <v>0</v>
      </c>
      <c r="U4">
        <f t="shared" si="0"/>
        <v>1.5297058540778354</v>
      </c>
      <c r="X4">
        <f t="shared" si="1"/>
        <v>3.2171415884290839</v>
      </c>
      <c r="AA4">
        <f t="shared" si="2"/>
        <v>12.25969004502153</v>
      </c>
      <c r="AD4">
        <f t="shared" si="3"/>
        <v>15.614176251086704</v>
      </c>
    </row>
    <row r="5" spans="1:45" x14ac:dyDescent="0.25">
      <c r="B5">
        <v>52.9</v>
      </c>
      <c r="E5">
        <v>54.4</v>
      </c>
      <c r="H5">
        <v>56</v>
      </c>
      <c r="K5">
        <v>65</v>
      </c>
      <c r="N5">
        <v>68</v>
      </c>
      <c r="U5">
        <f t="shared" si="0"/>
        <v>0</v>
      </c>
      <c r="X5">
        <f t="shared" si="1"/>
        <v>0</v>
      </c>
      <c r="AA5">
        <f t="shared" si="2"/>
        <v>0</v>
      </c>
      <c r="AD5">
        <f t="shared" si="3"/>
        <v>0</v>
      </c>
    </row>
    <row r="6" spans="1:45" x14ac:dyDescent="0.25">
      <c r="Q6" s="5" t="s">
        <v>20</v>
      </c>
      <c r="R6">
        <f>SQRT((B7-B3)^2+(B32-B28)^2+(B57-B53)^2)</f>
        <v>2.321637353248784</v>
      </c>
      <c r="S6">
        <f t="shared" ref="S6:S22" si="5">AVERAGE(R6:R8)</f>
        <v>4.2842092534753631</v>
      </c>
      <c r="T6">
        <f t="shared" ref="T6:T22" si="6">_xlfn.STDEV.P(R6:R8)</f>
        <v>1.8544229306631774</v>
      </c>
      <c r="U6">
        <f t="shared" si="0"/>
        <v>4.5902069670114001</v>
      </c>
      <c r="V6">
        <f t="shared" ref="V6:V22" si="7">AVERAGE(U6:U8)</f>
        <v>3.4888978926948737</v>
      </c>
      <c r="W6">
        <f t="shared" ref="W6:W22" si="8">_xlfn.STDEV.P(U6:U8)</f>
        <v>0.78586989657911466</v>
      </c>
      <c r="X6">
        <f t="shared" si="1"/>
        <v>1.9416487838947589</v>
      </c>
      <c r="Y6">
        <f t="shared" ref="Y6:Y22" si="9">AVERAGE(X6:X8)</f>
        <v>3.9075150612910186</v>
      </c>
      <c r="Z6">
        <f t="shared" ref="Z6:Z22" si="10">_xlfn.STDEV.P(X6:X8)</f>
        <v>1.3909203352878194</v>
      </c>
      <c r="AA6">
        <f t="shared" si="2"/>
        <v>5.6938563381947027</v>
      </c>
      <c r="AB6">
        <f t="shared" ref="AB6:AB22" si="11">AVERAGE(AA6:AA8)</f>
        <v>4.4857422150590107</v>
      </c>
      <c r="AC6">
        <f t="shared" ref="AC6:AC22" si="12">_xlfn.STDEV.P(AA6:AA8)</f>
        <v>0.86686222283060044</v>
      </c>
      <c r="AD6">
        <f t="shared" si="3"/>
        <v>7.608547824650902</v>
      </c>
      <c r="AE6">
        <f t="shared" ref="AE6:AE22" si="13">AVERAGE(AD6:AD8)</f>
        <v>7.5398038909763132</v>
      </c>
      <c r="AF6">
        <f t="shared" ref="AF6:AF22" si="14">_xlfn.STDEV.P(AD6:AD8)</f>
        <v>2.0675324952589684</v>
      </c>
    </row>
    <row r="7" spans="1:45" x14ac:dyDescent="0.25">
      <c r="A7" t="s">
        <v>5</v>
      </c>
      <c r="B7">
        <v>48.6</v>
      </c>
      <c r="E7">
        <v>44.1</v>
      </c>
      <c r="H7">
        <v>50</v>
      </c>
      <c r="K7">
        <v>53</v>
      </c>
      <c r="N7">
        <v>56</v>
      </c>
      <c r="R7">
        <f t="shared" ref="R7:R24" si="15">SQRT((B8-B4)^2+(B33-B29)^2+(B58-B54)^2)</f>
        <v>3.7589892258424995</v>
      </c>
      <c r="U7">
        <f t="shared" si="0"/>
        <v>3.0675723300355919</v>
      </c>
      <c r="X7">
        <f t="shared" si="1"/>
        <v>4.8311489316724652</v>
      </c>
      <c r="AA7">
        <f t="shared" si="2"/>
        <v>3.7013511046643495</v>
      </c>
      <c r="AD7">
        <f t="shared" si="3"/>
        <v>4.9739320461783558</v>
      </c>
    </row>
    <row r="8" spans="1:45" x14ac:dyDescent="0.25">
      <c r="B8">
        <v>49.5</v>
      </c>
      <c r="C8">
        <f t="shared" ref="C8:C24" si="16">AVERAGE(B7:B9)</f>
        <v>48.366666666666667</v>
      </c>
      <c r="D8">
        <f t="shared" ref="D8:D24" si="17">_xlfn.STDEV.P(B7:B9)</f>
        <v>1.0338708279513884</v>
      </c>
      <c r="E8">
        <v>46.6</v>
      </c>
      <c r="F8">
        <f t="shared" ref="F8:F24" si="18">AVERAGE(E7:E9)</f>
        <v>45.366666666666667</v>
      </c>
      <c r="G8">
        <f t="shared" ref="G8:G24" si="19">_xlfn.STDEV.P(E7:E9)</f>
        <v>1.0208928554075702</v>
      </c>
      <c r="H8">
        <v>47</v>
      </c>
      <c r="I8">
        <f t="shared" ref="I8:I24" si="20">AVERAGE(H7:H9)</f>
        <v>48.666666666666664</v>
      </c>
      <c r="J8">
        <f t="shared" ref="J8:J24" si="21">_xlfn.STDEV.P(H7:H9)</f>
        <v>1.247219128924647</v>
      </c>
      <c r="K8">
        <v>53</v>
      </c>
      <c r="L8">
        <f t="shared" ref="L8:L24" si="22">AVERAGE(K7:K9)</f>
        <v>52.333333333333336</v>
      </c>
      <c r="M8">
        <f t="shared" ref="M8:M24" si="23">_xlfn.STDEV.P(K7:K9)</f>
        <v>0.94280904158206336</v>
      </c>
      <c r="N8">
        <v>54</v>
      </c>
      <c r="O8">
        <f t="shared" ref="O8:O20" si="24">AVERAGE(N7:N9)</f>
        <v>55.666666666666664</v>
      </c>
      <c r="P8">
        <f t="shared" ref="P8:P20" si="25">_xlfn.STDEV.P(N7:N9)</f>
        <v>1.247219128924647</v>
      </c>
      <c r="R8">
        <f t="shared" si="15"/>
        <v>6.7720011813348044</v>
      </c>
      <c r="U8">
        <f t="shared" si="0"/>
        <v>2.8089143810376291</v>
      </c>
      <c r="X8">
        <f t="shared" si="1"/>
        <v>4.9497474683058327</v>
      </c>
      <c r="AA8">
        <f t="shared" si="2"/>
        <v>4.0620192023179804</v>
      </c>
      <c r="AD8">
        <f t="shared" si="3"/>
        <v>10.036931802099684</v>
      </c>
    </row>
    <row r="9" spans="1:45" x14ac:dyDescent="0.25">
      <c r="B9">
        <v>47</v>
      </c>
      <c r="E9">
        <v>45.4</v>
      </c>
      <c r="H9">
        <v>49</v>
      </c>
      <c r="K9">
        <v>51</v>
      </c>
      <c r="N9">
        <v>57</v>
      </c>
      <c r="R9">
        <f t="shared" si="15"/>
        <v>0</v>
      </c>
      <c r="U9">
        <f t="shared" si="0"/>
        <v>0</v>
      </c>
      <c r="X9">
        <f t="shared" si="1"/>
        <v>0</v>
      </c>
      <c r="AA9">
        <f t="shared" si="2"/>
        <v>0</v>
      </c>
      <c r="AD9">
        <f t="shared" si="3"/>
        <v>0</v>
      </c>
    </row>
    <row r="10" spans="1:45" x14ac:dyDescent="0.25">
      <c r="Q10" s="5" t="s">
        <v>6</v>
      </c>
      <c r="R10">
        <f t="shared" si="15"/>
        <v>1.9949937343259989</v>
      </c>
      <c r="S10">
        <f t="shared" si="5"/>
        <v>2.286426076950836</v>
      </c>
      <c r="T10">
        <f t="shared" si="6"/>
        <v>0.58786829134810747</v>
      </c>
      <c r="U10">
        <f t="shared" si="0"/>
        <v>3.4190641994557498</v>
      </c>
      <c r="V10">
        <f t="shared" si="7"/>
        <v>3.8295968601986949</v>
      </c>
      <c r="W10">
        <f t="shared" si="8"/>
        <v>1.502504982251186</v>
      </c>
      <c r="X10">
        <f t="shared" si="1"/>
        <v>3.5707142142714252</v>
      </c>
      <c r="Y10">
        <f t="shared" si="9"/>
        <v>6.1955326078485955</v>
      </c>
      <c r="Z10">
        <f t="shared" si="10"/>
        <v>2.8128352905478584</v>
      </c>
      <c r="AA10">
        <f t="shared" si="2"/>
        <v>12.437443467208205</v>
      </c>
      <c r="AB10">
        <f t="shared" si="11"/>
        <v>10.599317688180287</v>
      </c>
      <c r="AC10">
        <f t="shared" si="12"/>
        <v>3.9456048811762492</v>
      </c>
      <c r="AD10">
        <f t="shared" si="3"/>
        <v>10.585367258626411</v>
      </c>
      <c r="AE10">
        <f t="shared" si="13"/>
        <v>10.157021863753871</v>
      </c>
      <c r="AF10">
        <f t="shared" si="14"/>
        <v>3.8368702774387007</v>
      </c>
    </row>
    <row r="11" spans="1:45" x14ac:dyDescent="0.25">
      <c r="A11" t="s">
        <v>6</v>
      </c>
      <c r="B11">
        <v>48.5</v>
      </c>
      <c r="E11">
        <v>51.4</v>
      </c>
      <c r="H11">
        <v>52</v>
      </c>
      <c r="K11">
        <v>60.7</v>
      </c>
      <c r="N11">
        <v>58</v>
      </c>
      <c r="R11">
        <f t="shared" si="15"/>
        <v>1.757839583124696</v>
      </c>
      <c r="U11">
        <f t="shared" si="0"/>
        <v>2.2293496809607958</v>
      </c>
      <c r="X11">
        <f t="shared" si="1"/>
        <v>4.9193495504995379</v>
      </c>
      <c r="AA11">
        <f t="shared" si="2"/>
        <v>5.1176166327695931</v>
      </c>
      <c r="AD11">
        <f t="shared" si="3"/>
        <v>5.2583267300539625</v>
      </c>
    </row>
    <row r="12" spans="1:45" x14ac:dyDescent="0.25">
      <c r="B12">
        <v>51.1</v>
      </c>
      <c r="C12">
        <f t="shared" si="16"/>
        <v>48.199999999999996</v>
      </c>
      <c r="D12">
        <f t="shared" si="17"/>
        <v>2.4993332444207335</v>
      </c>
      <c r="E12">
        <v>50.5</v>
      </c>
      <c r="F12">
        <f t="shared" si="18"/>
        <v>50.866666666666674</v>
      </c>
      <c r="G12">
        <f t="shared" si="19"/>
        <v>0.38586123009300644</v>
      </c>
      <c r="H12">
        <v>54.7</v>
      </c>
      <c r="I12">
        <f t="shared" si="20"/>
        <v>53.9</v>
      </c>
      <c r="J12">
        <f t="shared" si="21"/>
        <v>1.3490737563232047</v>
      </c>
      <c r="K12">
        <v>56</v>
      </c>
      <c r="L12">
        <f t="shared" si="22"/>
        <v>58.6</v>
      </c>
      <c r="M12">
        <f t="shared" si="23"/>
        <v>1.9510680835549208</v>
      </c>
      <c r="N12">
        <v>55.1</v>
      </c>
      <c r="O12">
        <f t="shared" si="24"/>
        <v>57.366666666666667</v>
      </c>
      <c r="P12">
        <f t="shared" si="25"/>
        <v>1.653951497340703</v>
      </c>
      <c r="R12">
        <f t="shared" si="15"/>
        <v>3.1064449134018139</v>
      </c>
      <c r="U12">
        <f t="shared" si="0"/>
        <v>5.8403767001795384</v>
      </c>
      <c r="X12">
        <f t="shared" si="1"/>
        <v>10.096534058774823</v>
      </c>
      <c r="AA12">
        <f t="shared" si="2"/>
        <v>14.242892964563065</v>
      </c>
      <c r="AD12">
        <f t="shared" si="3"/>
        <v>14.627371602581238</v>
      </c>
    </row>
    <row r="13" spans="1:45" x14ac:dyDescent="0.25">
      <c r="B13">
        <v>45</v>
      </c>
      <c r="E13">
        <v>50.7</v>
      </c>
      <c r="H13">
        <v>55</v>
      </c>
      <c r="K13">
        <v>59.1</v>
      </c>
      <c r="N13">
        <v>59</v>
      </c>
      <c r="R13">
        <f t="shared" si="15"/>
        <v>0</v>
      </c>
      <c r="U13">
        <f t="shared" si="0"/>
        <v>0</v>
      </c>
      <c r="X13">
        <f t="shared" si="1"/>
        <v>0</v>
      </c>
      <c r="AA13">
        <f t="shared" si="2"/>
        <v>0</v>
      </c>
      <c r="AD13">
        <f t="shared" si="3"/>
        <v>0</v>
      </c>
    </row>
    <row r="14" spans="1:45" x14ac:dyDescent="0.25">
      <c r="Q14" s="5" t="s">
        <v>8</v>
      </c>
      <c r="R14">
        <f t="shared" si="15"/>
        <v>3.972354465553142</v>
      </c>
      <c r="S14">
        <f t="shared" si="5"/>
        <v>3.538112839475374</v>
      </c>
      <c r="T14">
        <f t="shared" si="6"/>
        <v>1.5182086599474776</v>
      </c>
      <c r="U14">
        <f t="shared" si="0"/>
        <v>2.1221687020592861</v>
      </c>
      <c r="V14">
        <f t="shared" si="7"/>
        <v>1.6956070740237061</v>
      </c>
      <c r="W14">
        <f t="shared" si="8"/>
        <v>0.42361537254223508</v>
      </c>
      <c r="X14">
        <f t="shared" si="1"/>
        <v>5.6112030795543317</v>
      </c>
      <c r="Y14">
        <f t="shared" si="9"/>
        <v>4.7059402770814085</v>
      </c>
      <c r="Z14">
        <f t="shared" si="10"/>
        <v>1.0751710446294713</v>
      </c>
      <c r="AA14">
        <f t="shared" si="2"/>
        <v>10.382369671707897</v>
      </c>
      <c r="AB14">
        <f t="shared" si="11"/>
        <v>9.2724423434156122</v>
      </c>
      <c r="AC14">
        <f t="shared" si="12"/>
        <v>0.82037368804292821</v>
      </c>
      <c r="AD14">
        <f t="shared" si="3"/>
        <v>9.0918424975359109</v>
      </c>
      <c r="AE14">
        <f t="shared" si="13"/>
        <v>10.452577553547696</v>
      </c>
      <c r="AF14">
        <f t="shared" si="14"/>
        <v>1.0539556380943667</v>
      </c>
    </row>
    <row r="15" spans="1:45" x14ac:dyDescent="0.25">
      <c r="A15" t="s">
        <v>8</v>
      </c>
      <c r="B15">
        <v>44.6</v>
      </c>
      <c r="E15">
        <v>46.5</v>
      </c>
      <c r="H15">
        <v>50.2</v>
      </c>
      <c r="K15">
        <v>54.4</v>
      </c>
      <c r="N15">
        <v>53.2</v>
      </c>
      <c r="R15">
        <f t="shared" si="15"/>
        <v>5.1419840528729797</v>
      </c>
      <c r="U15">
        <f t="shared" si="0"/>
        <v>1.8466185312619381</v>
      </c>
      <c r="X15">
        <f t="shared" si="1"/>
        <v>3.1953090617340938</v>
      </c>
      <c r="AA15">
        <f t="shared" si="2"/>
        <v>8.4249629079302188</v>
      </c>
      <c r="AD15">
        <f t="shared" si="3"/>
        <v>10.606130302801303</v>
      </c>
    </row>
    <row r="16" spans="1:45" x14ac:dyDescent="0.25">
      <c r="B16">
        <v>46.3</v>
      </c>
      <c r="C16">
        <f t="shared" si="16"/>
        <v>45.633333333333333</v>
      </c>
      <c r="D16">
        <f t="shared" si="17"/>
        <v>0.74087035902976084</v>
      </c>
      <c r="E16">
        <v>46.2</v>
      </c>
      <c r="F16">
        <f t="shared" si="18"/>
        <v>46.333333333333336</v>
      </c>
      <c r="G16">
        <f t="shared" si="19"/>
        <v>0.12472191289246395</v>
      </c>
      <c r="H16">
        <v>48.1</v>
      </c>
      <c r="I16">
        <f t="shared" si="20"/>
        <v>49.400000000000006</v>
      </c>
      <c r="J16">
        <f t="shared" si="21"/>
        <v>0.92736184954957024</v>
      </c>
      <c r="K16">
        <v>53.9</v>
      </c>
      <c r="L16">
        <f t="shared" si="22"/>
        <v>54.4</v>
      </c>
      <c r="M16">
        <f t="shared" si="23"/>
        <v>0.40824829046386302</v>
      </c>
      <c r="N16">
        <v>56.5</v>
      </c>
      <c r="O16">
        <f t="shared" si="24"/>
        <v>55.6</v>
      </c>
      <c r="P16">
        <f t="shared" si="25"/>
        <v>1.714642819948224</v>
      </c>
      <c r="R16">
        <f t="shared" si="15"/>
        <v>1.5</v>
      </c>
      <c r="U16">
        <f t="shared" si="0"/>
        <v>1.118033988749894</v>
      </c>
      <c r="X16">
        <f t="shared" si="1"/>
        <v>5.3113086899557995</v>
      </c>
      <c r="AA16">
        <f t="shared" si="2"/>
        <v>9.0099944506087226</v>
      </c>
      <c r="AD16">
        <f t="shared" si="3"/>
        <v>11.659759860305874</v>
      </c>
    </row>
    <row r="17" spans="1:32" x14ac:dyDescent="0.25">
      <c r="B17">
        <v>46</v>
      </c>
      <c r="E17">
        <v>46.3</v>
      </c>
      <c r="H17">
        <v>49.9</v>
      </c>
      <c r="K17">
        <v>54.9</v>
      </c>
      <c r="N17">
        <v>57.1</v>
      </c>
      <c r="R17">
        <f t="shared" si="15"/>
        <v>0</v>
      </c>
      <c r="U17">
        <f t="shared" si="0"/>
        <v>0</v>
      </c>
      <c r="X17">
        <f t="shared" si="1"/>
        <v>0</v>
      </c>
      <c r="AA17">
        <f t="shared" si="2"/>
        <v>0</v>
      </c>
      <c r="AD17">
        <f t="shared" si="3"/>
        <v>0</v>
      </c>
    </row>
    <row r="18" spans="1:32" x14ac:dyDescent="0.25">
      <c r="Q18" s="5" t="s">
        <v>7</v>
      </c>
      <c r="R18">
        <f t="shared" si="15"/>
        <v>5.948747767387685</v>
      </c>
      <c r="S18">
        <f t="shared" si="5"/>
        <v>3.6997276242988746</v>
      </c>
      <c r="T18">
        <f t="shared" si="6"/>
        <v>1.6057964293977203</v>
      </c>
      <c r="U18">
        <f t="shared" si="0"/>
        <v>2.0784609690826525</v>
      </c>
      <c r="V18">
        <f t="shared" si="7"/>
        <v>3.1603296157617593</v>
      </c>
      <c r="W18">
        <f t="shared" si="8"/>
        <v>0.84440317369082341</v>
      </c>
      <c r="X18">
        <f t="shared" si="1"/>
        <v>1.0630145812734646</v>
      </c>
      <c r="Y18">
        <f t="shared" si="9"/>
        <v>4.0472430539056345</v>
      </c>
      <c r="Z18">
        <f t="shared" si="10"/>
        <v>3.1007295371593746</v>
      </c>
      <c r="AA18">
        <f t="shared" si="2"/>
        <v>3.4942810419312313</v>
      </c>
      <c r="AB18">
        <f t="shared" si="11"/>
        <v>4.7244751254654389</v>
      </c>
      <c r="AC18">
        <f t="shared" si="12"/>
        <v>1.6520799381965978</v>
      </c>
      <c r="AD18">
        <f t="shared" si="3"/>
        <v>7.3239333694402227</v>
      </c>
      <c r="AE18">
        <f t="shared" si="13"/>
        <v>8.6120188803109485</v>
      </c>
      <c r="AF18">
        <f t="shared" si="14"/>
        <v>2.0769763612443399</v>
      </c>
    </row>
    <row r="19" spans="1:32" x14ac:dyDescent="0.25">
      <c r="A19" t="s">
        <v>7</v>
      </c>
      <c r="B19">
        <v>50.4</v>
      </c>
      <c r="E19">
        <v>48.4</v>
      </c>
      <c r="H19">
        <v>49.4</v>
      </c>
      <c r="K19">
        <v>53</v>
      </c>
      <c r="N19">
        <v>56.4</v>
      </c>
      <c r="R19">
        <f t="shared" si="15"/>
        <v>2.8478061731796305</v>
      </c>
      <c r="U19">
        <f t="shared" si="0"/>
        <v>3.2634337744161455</v>
      </c>
      <c r="X19">
        <f t="shared" si="1"/>
        <v>2.7568097504180451</v>
      </c>
      <c r="AA19">
        <f t="shared" si="2"/>
        <v>3.6193922141707722</v>
      </c>
      <c r="AD19">
        <f t="shared" si="3"/>
        <v>6.9699354372906495</v>
      </c>
    </row>
    <row r="20" spans="1:32" x14ac:dyDescent="0.25">
      <c r="B20">
        <v>49</v>
      </c>
      <c r="C20">
        <f t="shared" si="16"/>
        <v>48.50333333333333</v>
      </c>
      <c r="D20">
        <f t="shared" si="17"/>
        <v>1.7862499514034669</v>
      </c>
      <c r="E20">
        <v>51.6</v>
      </c>
      <c r="F20">
        <f t="shared" si="18"/>
        <v>50</v>
      </c>
      <c r="G20">
        <f t="shared" si="19"/>
        <v>1.3063945294843629</v>
      </c>
      <c r="H20">
        <v>51</v>
      </c>
      <c r="I20">
        <f t="shared" si="20"/>
        <v>51.6</v>
      </c>
      <c r="J20">
        <f t="shared" si="21"/>
        <v>2.0848661028149187</v>
      </c>
      <c r="K20">
        <v>52</v>
      </c>
      <c r="L20">
        <f t="shared" si="22"/>
        <v>52.699999999999996</v>
      </c>
      <c r="M20">
        <f t="shared" si="23"/>
        <v>0.49665548085837841</v>
      </c>
      <c r="N20">
        <v>55</v>
      </c>
      <c r="O20">
        <f t="shared" si="24"/>
        <v>56.300000000000004</v>
      </c>
      <c r="P20">
        <f t="shared" si="25"/>
        <v>1.0230672835481871</v>
      </c>
      <c r="R20">
        <f t="shared" si="15"/>
        <v>2.302628932329307</v>
      </c>
      <c r="U20">
        <f t="shared" si="0"/>
        <v>4.1390941037864799</v>
      </c>
      <c r="X20">
        <f t="shared" si="1"/>
        <v>8.3219048300253942</v>
      </c>
      <c r="AA20">
        <f t="shared" si="2"/>
        <v>7.0597521202943119</v>
      </c>
      <c r="AD20">
        <f t="shared" si="3"/>
        <v>11.542187834201972</v>
      </c>
    </row>
    <row r="21" spans="1:32" x14ac:dyDescent="0.25">
      <c r="B21">
        <v>46.11</v>
      </c>
      <c r="E21">
        <v>50</v>
      </c>
      <c r="H21">
        <v>54.4</v>
      </c>
      <c r="K21">
        <v>53.1</v>
      </c>
      <c r="N21">
        <v>57.5</v>
      </c>
      <c r="R21">
        <f t="shared" si="15"/>
        <v>0</v>
      </c>
      <c r="U21">
        <f t="shared" si="0"/>
        <v>0</v>
      </c>
      <c r="X21">
        <f t="shared" si="1"/>
        <v>0</v>
      </c>
      <c r="AA21">
        <f t="shared" si="2"/>
        <v>0</v>
      </c>
      <c r="AD21">
        <f t="shared" si="3"/>
        <v>0</v>
      </c>
    </row>
    <row r="22" spans="1:32" x14ac:dyDescent="0.25">
      <c r="Q22" s="5" t="s">
        <v>9</v>
      </c>
      <c r="R22">
        <f t="shared" si="15"/>
        <v>2.1470910553583895</v>
      </c>
      <c r="S22">
        <f t="shared" si="5"/>
        <v>2.5794393602940175</v>
      </c>
      <c r="T22">
        <f t="shared" si="6"/>
        <v>0.5482024442660991</v>
      </c>
      <c r="U22">
        <f t="shared" si="0"/>
        <v>2.4677925358506148</v>
      </c>
      <c r="V22">
        <f t="shared" si="7"/>
        <v>2.4877143269887938</v>
      </c>
      <c r="W22">
        <f t="shared" si="8"/>
        <v>0.13395556711598644</v>
      </c>
      <c r="X22">
        <f t="shared" si="1"/>
        <v>5.6769357931898448</v>
      </c>
      <c r="Y22">
        <f t="shared" si="9"/>
        <v>5.472765413558534</v>
      </c>
      <c r="Z22">
        <f t="shared" si="10"/>
        <v>2.5634687557079423</v>
      </c>
      <c r="AA22">
        <f t="shared" si="2"/>
        <v>4.4429719783046133</v>
      </c>
      <c r="AB22">
        <f t="shared" si="11"/>
        <v>5.4838674686348741</v>
      </c>
      <c r="AC22">
        <f t="shared" si="12"/>
        <v>0.74422056751665677</v>
      </c>
      <c r="AD22">
        <f t="shared" si="3"/>
        <v>4.1725292090050141</v>
      </c>
      <c r="AE22">
        <f t="shared" si="13"/>
        <v>6.0162596418879062</v>
      </c>
      <c r="AF22">
        <f t="shared" si="14"/>
        <v>1.4452635012541739</v>
      </c>
    </row>
    <row r="23" spans="1:32" x14ac:dyDescent="0.25">
      <c r="A23" t="s">
        <v>9</v>
      </c>
      <c r="B23">
        <v>51</v>
      </c>
      <c r="E23">
        <v>49.3</v>
      </c>
      <c r="H23">
        <v>56.6</v>
      </c>
      <c r="K23">
        <v>55.1</v>
      </c>
      <c r="N23">
        <v>54.6</v>
      </c>
      <c r="R23">
        <f t="shared" si="15"/>
        <v>2.2383029285599392</v>
      </c>
      <c r="U23">
        <f t="shared" si="0"/>
        <v>2.334523505985751</v>
      </c>
      <c r="X23">
        <f t="shared" si="1"/>
        <v>8.5052924699859673</v>
      </c>
      <c r="AA23">
        <f t="shared" si="2"/>
        <v>6.1392181912683306</v>
      </c>
      <c r="AD23">
        <f t="shared" si="3"/>
        <v>7.7021101004854522</v>
      </c>
    </row>
    <row r="24" spans="1:32" x14ac:dyDescent="0.25">
      <c r="B24">
        <v>47</v>
      </c>
      <c r="C24">
        <f t="shared" si="16"/>
        <v>49</v>
      </c>
      <c r="D24">
        <f t="shared" si="17"/>
        <v>1.6329931618554521</v>
      </c>
      <c r="E24">
        <v>49</v>
      </c>
      <c r="F24">
        <f t="shared" si="18"/>
        <v>49.966666666666669</v>
      </c>
      <c r="G24">
        <f t="shared" si="19"/>
        <v>1.1614167593456242</v>
      </c>
      <c r="H24">
        <v>55.5</v>
      </c>
      <c r="I24">
        <f t="shared" si="20"/>
        <v>54.366666666666667</v>
      </c>
      <c r="J24">
        <f t="shared" si="21"/>
        <v>2.4225789747475499</v>
      </c>
      <c r="K24">
        <v>53</v>
      </c>
      <c r="L24">
        <f t="shared" si="22"/>
        <v>54.266666666666673</v>
      </c>
      <c r="M24">
        <f t="shared" si="23"/>
        <v>0.91043335224984501</v>
      </c>
      <c r="N24">
        <v>54.6</v>
      </c>
      <c r="O24">
        <v>54</v>
      </c>
      <c r="P24">
        <v>3.954182033689845</v>
      </c>
      <c r="R24">
        <f t="shared" si="15"/>
        <v>3.3529240969637244</v>
      </c>
      <c r="U24">
        <f t="shared" si="0"/>
        <v>2.6608269391300157</v>
      </c>
      <c r="X24">
        <f t="shared" si="1"/>
        <v>2.2360679774997898</v>
      </c>
      <c r="AA24">
        <f t="shared" si="2"/>
        <v>5.8694122363316783</v>
      </c>
      <c r="AD24">
        <f t="shared" si="3"/>
        <v>6.1741396161732522</v>
      </c>
    </row>
    <row r="25" spans="1:32" x14ac:dyDescent="0.25">
      <c r="B25">
        <v>49</v>
      </c>
      <c r="E25">
        <v>51.6</v>
      </c>
      <c r="H25">
        <v>51</v>
      </c>
      <c r="K25">
        <v>54.7</v>
      </c>
      <c r="N25">
        <v>55</v>
      </c>
    </row>
    <row r="26" spans="1:32" x14ac:dyDescent="0.25">
      <c r="A26" s="5" t="s">
        <v>18</v>
      </c>
    </row>
    <row r="27" spans="1:32" x14ac:dyDescent="0.25">
      <c r="A27" t="s">
        <v>1</v>
      </c>
      <c r="B27">
        <v>0</v>
      </c>
      <c r="C27" t="s">
        <v>11</v>
      </c>
      <c r="D27" t="s">
        <v>4</v>
      </c>
      <c r="E27">
        <v>3</v>
      </c>
      <c r="F27" t="s">
        <v>11</v>
      </c>
      <c r="G27" t="s">
        <v>4</v>
      </c>
      <c r="H27">
        <v>6</v>
      </c>
      <c r="I27" t="s">
        <v>11</v>
      </c>
      <c r="J27" t="s">
        <v>4</v>
      </c>
      <c r="K27">
        <v>9</v>
      </c>
      <c r="L27" t="s">
        <v>11</v>
      </c>
      <c r="M27" t="s">
        <v>4</v>
      </c>
      <c r="N27">
        <v>12</v>
      </c>
      <c r="O27" t="s">
        <v>11</v>
      </c>
      <c r="P27" t="s">
        <v>4</v>
      </c>
    </row>
    <row r="28" spans="1:32" x14ac:dyDescent="0.25">
      <c r="A28" t="s">
        <v>0</v>
      </c>
      <c r="B28">
        <v>2.5</v>
      </c>
      <c r="C28">
        <v>2.3333333333333335</v>
      </c>
      <c r="D28">
        <v>0.12472191289246468</v>
      </c>
      <c r="E28">
        <v>1.9</v>
      </c>
      <c r="F28">
        <v>2.0333333333333332</v>
      </c>
      <c r="G28">
        <v>0.12472191289246483</v>
      </c>
      <c r="H28">
        <v>1.8</v>
      </c>
      <c r="I28">
        <v>1.7666666666666668</v>
      </c>
      <c r="J28">
        <v>0.12472191289246465</v>
      </c>
      <c r="K28">
        <v>1.6</v>
      </c>
      <c r="L28">
        <v>1.4666666666666668</v>
      </c>
      <c r="M28">
        <v>0.12472191289246473</v>
      </c>
      <c r="N28">
        <v>0.9</v>
      </c>
      <c r="O28">
        <v>0.8</v>
      </c>
      <c r="P28">
        <v>0.11115554667022044</v>
      </c>
      <c r="T28" s="7" t="s">
        <v>21</v>
      </c>
      <c r="AA28" t="s">
        <v>23</v>
      </c>
    </row>
    <row r="29" spans="1:32" x14ac:dyDescent="0.25">
      <c r="B29">
        <v>2.2000000000000002</v>
      </c>
      <c r="E29">
        <v>2.2000000000000002</v>
      </c>
      <c r="H29">
        <v>1.9</v>
      </c>
      <c r="K29">
        <v>1.5</v>
      </c>
      <c r="N29">
        <v>0.7</v>
      </c>
      <c r="T29" t="s">
        <v>1</v>
      </c>
      <c r="U29">
        <v>0</v>
      </c>
      <c r="V29">
        <v>3</v>
      </c>
      <c r="W29">
        <v>6</v>
      </c>
      <c r="X29">
        <v>9</v>
      </c>
      <c r="Y29">
        <v>12</v>
      </c>
      <c r="AA29" s="9">
        <v>0</v>
      </c>
      <c r="AB29" s="9">
        <v>3</v>
      </c>
      <c r="AC29" s="9">
        <v>6</v>
      </c>
      <c r="AD29" s="9">
        <v>9</v>
      </c>
      <c r="AE29" s="9">
        <v>12</v>
      </c>
    </row>
    <row r="30" spans="1:32" x14ac:dyDescent="0.25">
      <c r="B30">
        <v>2.2999999999999998</v>
      </c>
      <c r="E30">
        <v>2</v>
      </c>
      <c r="H30">
        <v>1.6</v>
      </c>
      <c r="K30">
        <v>1.3</v>
      </c>
      <c r="N30">
        <v>0.85</v>
      </c>
      <c r="T30" t="s">
        <v>0</v>
      </c>
      <c r="U30">
        <v>0</v>
      </c>
      <c r="V30">
        <v>4.6260028224053178</v>
      </c>
      <c r="W30">
        <v>8.3273660542856884</v>
      </c>
      <c r="X30">
        <v>13.248517782348749</v>
      </c>
      <c r="Y30">
        <v>17.81047212739854</v>
      </c>
      <c r="AA30">
        <v>0</v>
      </c>
      <c r="AB30">
        <v>2.1924334776144718</v>
      </c>
      <c r="AC30">
        <v>2.4937849435047346</v>
      </c>
      <c r="AD30">
        <v>3.9042470421514803</v>
      </c>
      <c r="AE30">
        <v>2.3023496330013935</v>
      </c>
    </row>
    <row r="31" spans="1:32" x14ac:dyDescent="0.25">
      <c r="T31" t="s">
        <v>24</v>
      </c>
      <c r="U31">
        <v>4.2842092534753631</v>
      </c>
      <c r="V31">
        <v>3.4888978926948737</v>
      </c>
      <c r="W31">
        <v>3.9075150612910186</v>
      </c>
      <c r="X31">
        <v>4.4857422150590107</v>
      </c>
      <c r="Y31">
        <v>7.5398038909763132</v>
      </c>
      <c r="AA31">
        <v>1.8544229306631774</v>
      </c>
      <c r="AB31">
        <v>2.3883453795282144</v>
      </c>
      <c r="AC31">
        <v>2.6950479658296276</v>
      </c>
      <c r="AD31">
        <v>1.6884402566320134</v>
      </c>
      <c r="AE31">
        <v>1.5706929797687865</v>
      </c>
    </row>
    <row r="32" spans="1:32" x14ac:dyDescent="0.25">
      <c r="A32" t="s">
        <v>5</v>
      </c>
      <c r="B32">
        <v>2.4</v>
      </c>
      <c r="C32">
        <v>2.1666666666666665</v>
      </c>
      <c r="D32">
        <v>0.20548046676563256</v>
      </c>
      <c r="E32">
        <v>2.2999999999999998</v>
      </c>
      <c r="F32">
        <v>2.2000000000000002</v>
      </c>
      <c r="G32">
        <v>0.37416573867739383</v>
      </c>
      <c r="H32">
        <v>1.5</v>
      </c>
      <c r="I32">
        <v>2</v>
      </c>
      <c r="J32">
        <v>0.35590260840104382</v>
      </c>
      <c r="K32">
        <v>-1.1000000000000001</v>
      </c>
      <c r="L32">
        <v>1.1000000000000001</v>
      </c>
      <c r="M32">
        <v>0.40824829046386496</v>
      </c>
      <c r="N32">
        <v>1.1000000000000001</v>
      </c>
      <c r="O32">
        <v>1.44</v>
      </c>
      <c r="P32">
        <v>0.32782108941718024</v>
      </c>
      <c r="T32" t="s">
        <v>25</v>
      </c>
      <c r="U32">
        <v>2.286426076950836</v>
      </c>
      <c r="V32">
        <v>3.8295968601986949</v>
      </c>
      <c r="W32">
        <v>6.1955326078485955</v>
      </c>
      <c r="X32">
        <v>10.599317688180287</v>
      </c>
      <c r="Y32">
        <v>10.157021863753871</v>
      </c>
      <c r="AA32">
        <v>2.1333729109664366</v>
      </c>
      <c r="AB32">
        <v>1.8590231466665403</v>
      </c>
      <c r="AC32">
        <v>1.9968568630048469</v>
      </c>
      <c r="AD32">
        <v>3.1893572257765688</v>
      </c>
      <c r="AE32">
        <v>2.7424328278294503</v>
      </c>
    </row>
    <row r="33" spans="1:31" x14ac:dyDescent="0.25">
      <c r="B33">
        <v>2.2000000000000002</v>
      </c>
      <c r="E33">
        <v>1.6</v>
      </c>
      <c r="H33">
        <v>-1.3</v>
      </c>
      <c r="K33">
        <v>1.3</v>
      </c>
      <c r="N33">
        <v>1.5</v>
      </c>
      <c r="T33" t="s">
        <v>26</v>
      </c>
      <c r="U33">
        <v>3.538112839475374</v>
      </c>
      <c r="V33">
        <v>1.6956070740237061</v>
      </c>
      <c r="W33">
        <v>4.7059402770814085</v>
      </c>
      <c r="X33">
        <v>9.2724423434156122</v>
      </c>
      <c r="Y33">
        <v>10.452577553547696</v>
      </c>
      <c r="AA33">
        <v>2.0638897039243904</v>
      </c>
      <c r="AB33">
        <v>2.0524354660878652</v>
      </c>
      <c r="AC33">
        <v>2.06</v>
      </c>
      <c r="AD33">
        <v>2.5972823461950596</v>
      </c>
      <c r="AE33">
        <v>1.6017288060767996</v>
      </c>
    </row>
    <row r="34" spans="1:31" x14ac:dyDescent="0.25">
      <c r="B34">
        <v>1.9</v>
      </c>
      <c r="E34">
        <v>1.7</v>
      </c>
      <c r="H34">
        <v>-1.2</v>
      </c>
      <c r="K34">
        <v>1.2</v>
      </c>
      <c r="N34">
        <v>1.4</v>
      </c>
      <c r="T34" t="s">
        <v>27</v>
      </c>
      <c r="U34">
        <v>3.6997276242988746</v>
      </c>
      <c r="V34">
        <v>3.1603296157617593</v>
      </c>
      <c r="W34">
        <v>4.0472430539056345</v>
      </c>
      <c r="X34">
        <v>4.7244751254654389</v>
      </c>
      <c r="Y34">
        <v>8.6120188803109485</v>
      </c>
      <c r="AA34">
        <v>1.8353602183382638</v>
      </c>
      <c r="AB34">
        <v>1.1205765344728722</v>
      </c>
      <c r="AC34">
        <v>0.47891434024043278</v>
      </c>
      <c r="AD34">
        <v>2.3699909117844151</v>
      </c>
      <c r="AE34">
        <v>1.8765712605060814</v>
      </c>
    </row>
    <row r="35" spans="1:31" x14ac:dyDescent="0.25">
      <c r="T35" t="s">
        <v>28</v>
      </c>
      <c r="U35">
        <v>2.5794393602940175</v>
      </c>
      <c r="V35">
        <v>2.4877143269887938</v>
      </c>
      <c r="W35">
        <v>5.472765413558534</v>
      </c>
      <c r="X35">
        <v>5.4838674686348741</v>
      </c>
      <c r="Y35">
        <v>6.0162596418879062</v>
      </c>
      <c r="AA35">
        <v>0.98100088595054569</v>
      </c>
      <c r="AB35">
        <v>0.95603040932498906</v>
      </c>
      <c r="AC35">
        <v>3.5130202052151662</v>
      </c>
      <c r="AD35">
        <v>2.5218641011702552</v>
      </c>
      <c r="AE35">
        <v>1.7437581951887873</v>
      </c>
    </row>
    <row r="36" spans="1:31" x14ac:dyDescent="0.25">
      <c r="A36" t="s">
        <v>6</v>
      </c>
      <c r="B36">
        <v>1.8</v>
      </c>
      <c r="C36">
        <v>2.4</v>
      </c>
      <c r="D36">
        <v>0.45460605656619424</v>
      </c>
      <c r="E36">
        <v>1.6</v>
      </c>
      <c r="F36">
        <v>1.7333333333333334</v>
      </c>
      <c r="G36">
        <v>0.12472191289246465</v>
      </c>
      <c r="H36">
        <v>1.3</v>
      </c>
      <c r="I36">
        <v>1.4666666666666668</v>
      </c>
      <c r="J36">
        <v>0.30912061651652273</v>
      </c>
      <c r="K36">
        <v>1.5</v>
      </c>
      <c r="L36">
        <v>1.5666666666666667</v>
      </c>
      <c r="M36">
        <v>4.7140452079103216E-2</v>
      </c>
      <c r="N36">
        <v>1</v>
      </c>
      <c r="O36">
        <v>1</v>
      </c>
      <c r="P36">
        <v>0.16996731711975885</v>
      </c>
    </row>
    <row r="37" spans="1:31" x14ac:dyDescent="0.25">
      <c r="B37">
        <v>2.9</v>
      </c>
      <c r="E37">
        <v>1.9</v>
      </c>
      <c r="H37">
        <v>1.9</v>
      </c>
      <c r="K37">
        <v>1.6</v>
      </c>
      <c r="N37">
        <v>1.1000000000000001</v>
      </c>
    </row>
    <row r="38" spans="1:31" x14ac:dyDescent="0.25">
      <c r="B38">
        <v>2.5</v>
      </c>
      <c r="E38">
        <v>1.6</v>
      </c>
      <c r="H38">
        <v>1.2</v>
      </c>
      <c r="K38">
        <v>1.6</v>
      </c>
      <c r="N38">
        <v>1.1000000000000001</v>
      </c>
    </row>
    <row r="40" spans="1:31" x14ac:dyDescent="0.25">
      <c r="A40" t="s">
        <v>8</v>
      </c>
      <c r="B40">
        <v>1.1599999999999999</v>
      </c>
      <c r="C40">
        <v>2.1533333333333333</v>
      </c>
      <c r="D40">
        <v>0.88035346436656992</v>
      </c>
      <c r="E40">
        <v>2.1</v>
      </c>
      <c r="F40">
        <v>1.8666666666666665</v>
      </c>
      <c r="G40">
        <v>0.2054804667656342</v>
      </c>
      <c r="H40">
        <v>1.5</v>
      </c>
      <c r="I40">
        <v>1.5999999999999999</v>
      </c>
      <c r="J40">
        <v>0.21602468994692911</v>
      </c>
      <c r="K40">
        <v>1.6</v>
      </c>
      <c r="L40">
        <v>1.6333333333333335</v>
      </c>
      <c r="M40">
        <v>0.20548046676563131</v>
      </c>
      <c r="N40">
        <v>1.7</v>
      </c>
      <c r="O40">
        <v>1.6000000000000003</v>
      </c>
      <c r="P40">
        <v>0.37416573867739278</v>
      </c>
    </row>
    <row r="41" spans="1:31" x14ac:dyDescent="0.25">
      <c r="B41">
        <v>3.3</v>
      </c>
      <c r="E41">
        <v>1.9</v>
      </c>
      <c r="H41">
        <v>0.9</v>
      </c>
      <c r="K41">
        <v>1.4</v>
      </c>
      <c r="N41">
        <v>1.4</v>
      </c>
    </row>
    <row r="42" spans="1:31" x14ac:dyDescent="0.25">
      <c r="B42">
        <v>2</v>
      </c>
      <c r="E42">
        <v>1.6</v>
      </c>
      <c r="H42">
        <v>-1</v>
      </c>
      <c r="K42">
        <v>1.9</v>
      </c>
      <c r="N42">
        <v>1.3</v>
      </c>
    </row>
    <row r="44" spans="1:31" x14ac:dyDescent="0.25">
      <c r="A44" t="s">
        <v>7</v>
      </c>
      <c r="B44">
        <v>1.4</v>
      </c>
      <c r="C44">
        <v>2.1999999999999997</v>
      </c>
      <c r="D44">
        <v>0.74833147735478933</v>
      </c>
      <c r="E44">
        <v>1.8</v>
      </c>
      <c r="F44">
        <v>1.7</v>
      </c>
      <c r="G44">
        <v>0.14142135623730953</v>
      </c>
      <c r="H44">
        <v>1.6</v>
      </c>
      <c r="I44">
        <v>1.5999999999999999</v>
      </c>
      <c r="J44">
        <v>0.16329931618554588</v>
      </c>
      <c r="K44">
        <v>1.8</v>
      </c>
      <c r="L44">
        <v>1.5333333333333332</v>
      </c>
      <c r="M44">
        <v>0.2054804667656342</v>
      </c>
      <c r="N44">
        <v>1.4</v>
      </c>
      <c r="O44">
        <v>1.45</v>
      </c>
      <c r="P44">
        <v>0.21602468994692819</v>
      </c>
    </row>
    <row r="45" spans="1:31" x14ac:dyDescent="0.25">
      <c r="B45">
        <v>3.2</v>
      </c>
      <c r="E45">
        <v>1.5</v>
      </c>
      <c r="H45">
        <v>1.4</v>
      </c>
      <c r="K45">
        <v>1.5</v>
      </c>
      <c r="N45">
        <v>1.9</v>
      </c>
    </row>
    <row r="46" spans="1:31" x14ac:dyDescent="0.25">
      <c r="B46">
        <v>2</v>
      </c>
      <c r="E46">
        <v>1.8</v>
      </c>
      <c r="H46">
        <v>1.8</v>
      </c>
      <c r="K46">
        <v>1.3</v>
      </c>
      <c r="N46">
        <v>1.5</v>
      </c>
    </row>
    <row r="48" spans="1:31" x14ac:dyDescent="0.25">
      <c r="A48" t="s">
        <v>9</v>
      </c>
      <c r="B48">
        <v>3.3</v>
      </c>
      <c r="C48">
        <v>2.5</v>
      </c>
      <c r="D48">
        <v>0.57154760664940807</v>
      </c>
      <c r="E48">
        <v>2.5</v>
      </c>
      <c r="F48">
        <v>2.1999999999999997</v>
      </c>
      <c r="G48">
        <v>0.35590260840104487</v>
      </c>
      <c r="H48">
        <v>2.4</v>
      </c>
      <c r="I48">
        <v>1.8333333333333333</v>
      </c>
      <c r="J48">
        <v>0.23570226039551584</v>
      </c>
      <c r="K48">
        <v>1.6</v>
      </c>
      <c r="L48">
        <v>1.7666666666666666</v>
      </c>
      <c r="M48">
        <v>0.16996731711975946</v>
      </c>
      <c r="N48">
        <v>1.5</v>
      </c>
      <c r="O48">
        <v>1.6</v>
      </c>
      <c r="P48">
        <v>0.12472191289246465</v>
      </c>
    </row>
    <row r="49" spans="1:16" x14ac:dyDescent="0.25">
      <c r="B49">
        <v>2.2000000000000002</v>
      </c>
      <c r="E49">
        <v>2.2999999999999998</v>
      </c>
      <c r="H49">
        <v>2.2000000000000002</v>
      </c>
      <c r="K49">
        <v>1.7</v>
      </c>
      <c r="N49">
        <v>1.45</v>
      </c>
    </row>
    <row r="50" spans="1:16" x14ac:dyDescent="0.25">
      <c r="B50">
        <v>2</v>
      </c>
      <c r="E50">
        <v>2.4</v>
      </c>
      <c r="H50">
        <v>2</v>
      </c>
      <c r="K50">
        <v>2</v>
      </c>
      <c r="N50">
        <v>1.6</v>
      </c>
    </row>
    <row r="51" spans="1:16" x14ac:dyDescent="0.25">
      <c r="A51" s="5" t="s">
        <v>17</v>
      </c>
    </row>
    <row r="52" spans="1:16" x14ac:dyDescent="0.25">
      <c r="A52" t="s">
        <v>1</v>
      </c>
      <c r="B52">
        <v>0</v>
      </c>
      <c r="C52" t="s">
        <v>3</v>
      </c>
      <c r="D52" t="s">
        <v>4</v>
      </c>
      <c r="E52">
        <v>3</v>
      </c>
      <c r="F52" t="s">
        <v>11</v>
      </c>
      <c r="G52" t="s">
        <v>4</v>
      </c>
      <c r="H52">
        <v>6</v>
      </c>
      <c r="I52" t="s">
        <v>11</v>
      </c>
      <c r="J52" t="s">
        <v>4</v>
      </c>
      <c r="K52">
        <v>9</v>
      </c>
      <c r="L52" t="s">
        <v>11</v>
      </c>
      <c r="M52" t="s">
        <v>4</v>
      </c>
      <c r="N52">
        <v>12</v>
      </c>
      <c r="O52" t="s">
        <v>11</v>
      </c>
      <c r="P52" t="s">
        <v>4</v>
      </c>
    </row>
    <row r="53" spans="1:16" x14ac:dyDescent="0.25">
      <c r="A53" t="s">
        <v>0</v>
      </c>
      <c r="B53">
        <v>9.9</v>
      </c>
      <c r="C53">
        <v>8.4666666666666668</v>
      </c>
      <c r="D53">
        <v>1.0338708279513884</v>
      </c>
      <c r="E53">
        <v>9.6999999999999993</v>
      </c>
      <c r="F53">
        <v>8.7999999999999989</v>
      </c>
      <c r="G53">
        <v>0.69761498454854476</v>
      </c>
      <c r="H53">
        <v>9</v>
      </c>
      <c r="I53">
        <v>8.1333333333333329</v>
      </c>
      <c r="J53">
        <v>0.63420991968134821</v>
      </c>
      <c r="K53">
        <v>11.7</v>
      </c>
      <c r="L53">
        <v>10.233333333333333</v>
      </c>
      <c r="M53">
        <v>1.0498677165349</v>
      </c>
      <c r="N53">
        <v>11.2</v>
      </c>
      <c r="O53">
        <v>11.766666666666666</v>
      </c>
      <c r="P53">
        <v>0.49216076867444714</v>
      </c>
    </row>
    <row r="54" spans="1:16" x14ac:dyDescent="0.25">
      <c r="B54">
        <v>7.5</v>
      </c>
      <c r="E54">
        <v>8.6999999999999993</v>
      </c>
      <c r="H54">
        <v>7.9</v>
      </c>
      <c r="K54">
        <v>9.3000000000000007</v>
      </c>
      <c r="N54">
        <v>12.4</v>
      </c>
    </row>
    <row r="55" spans="1:16" x14ac:dyDescent="0.25">
      <c r="B55">
        <v>8</v>
      </c>
      <c r="E55">
        <v>8</v>
      </c>
      <c r="H55">
        <v>7.5</v>
      </c>
      <c r="K55">
        <v>9.6999999999999993</v>
      </c>
      <c r="N55">
        <v>11.7</v>
      </c>
    </row>
    <row r="57" spans="1:16" x14ac:dyDescent="0.25">
      <c r="A57" t="s">
        <v>5</v>
      </c>
      <c r="B57">
        <v>10.199999999999999</v>
      </c>
      <c r="C57">
        <v>10.766666666666666</v>
      </c>
      <c r="D57">
        <v>0.44969125210773531</v>
      </c>
      <c r="E57">
        <v>9.3000000000000007</v>
      </c>
      <c r="F57">
        <v>9.4333333333333336</v>
      </c>
      <c r="G57">
        <v>0.41899350299921773</v>
      </c>
      <c r="H57">
        <v>9.1999999999999993</v>
      </c>
      <c r="I57">
        <v>8.6</v>
      </c>
      <c r="J57">
        <v>0.48989794855663538</v>
      </c>
      <c r="K57">
        <v>11.1</v>
      </c>
      <c r="L57">
        <v>9.8000000000000007</v>
      </c>
      <c r="M57">
        <v>1.3912424503139591</v>
      </c>
      <c r="N57">
        <v>9</v>
      </c>
      <c r="O57">
        <v>10.1</v>
      </c>
      <c r="P57">
        <v>0.77172246018601531</v>
      </c>
    </row>
    <row r="58" spans="1:16" x14ac:dyDescent="0.25">
      <c r="B58">
        <v>10.8</v>
      </c>
      <c r="E58">
        <v>10</v>
      </c>
      <c r="H58">
        <v>8.6</v>
      </c>
      <c r="K58">
        <v>10</v>
      </c>
      <c r="N58">
        <v>8.8000000000000007</v>
      </c>
    </row>
    <row r="59" spans="1:16" x14ac:dyDescent="0.25">
      <c r="B59">
        <v>11.3</v>
      </c>
      <c r="E59">
        <v>9</v>
      </c>
      <c r="H59">
        <v>8</v>
      </c>
      <c r="K59">
        <v>11.4</v>
      </c>
      <c r="N59">
        <v>12</v>
      </c>
    </row>
    <row r="61" spans="1:16" x14ac:dyDescent="0.25">
      <c r="A61" t="s">
        <v>6</v>
      </c>
      <c r="B61">
        <v>8.3000000000000007</v>
      </c>
      <c r="C61">
        <v>9.2999999999999989</v>
      </c>
      <c r="D61">
        <v>0.96263527187957854</v>
      </c>
      <c r="E61">
        <v>10.1</v>
      </c>
      <c r="F61">
        <v>8.9333333333333318</v>
      </c>
      <c r="G61">
        <v>0.87305339024725293</v>
      </c>
      <c r="H61">
        <v>7.8</v>
      </c>
      <c r="I61">
        <v>7.8999999999999995</v>
      </c>
      <c r="J61">
        <v>0.45460605656619507</v>
      </c>
      <c r="K61">
        <v>10.7</v>
      </c>
      <c r="L61">
        <v>10.933333333333332</v>
      </c>
      <c r="M61">
        <v>0.26246692913372743</v>
      </c>
      <c r="N61">
        <v>12.9</v>
      </c>
      <c r="O61">
        <v>12.866666666666665</v>
      </c>
      <c r="P61">
        <v>0.53124591501697449</v>
      </c>
    </row>
    <row r="62" spans="1:16" x14ac:dyDescent="0.25">
      <c r="B62">
        <v>10.6</v>
      </c>
      <c r="E62">
        <v>8.6999999999999993</v>
      </c>
      <c r="H62">
        <v>7.4</v>
      </c>
      <c r="K62">
        <v>11.3</v>
      </c>
      <c r="N62">
        <v>13.5</v>
      </c>
    </row>
    <row r="63" spans="1:16" x14ac:dyDescent="0.25">
      <c r="B63">
        <v>9</v>
      </c>
      <c r="E63">
        <v>9.9</v>
      </c>
      <c r="H63">
        <v>8.5</v>
      </c>
      <c r="K63">
        <v>10.8</v>
      </c>
      <c r="N63">
        <v>13</v>
      </c>
    </row>
    <row r="65" spans="1:16" x14ac:dyDescent="0.25">
      <c r="A65" t="s">
        <v>8</v>
      </c>
      <c r="B65">
        <v>7.9</v>
      </c>
      <c r="C65">
        <v>8.2333333333333343</v>
      </c>
      <c r="D65">
        <v>0.40276819911981931</v>
      </c>
      <c r="E65">
        <v>8</v>
      </c>
      <c r="F65">
        <v>8.3333333333333339</v>
      </c>
      <c r="G65">
        <v>1.247219128924647</v>
      </c>
      <c r="H65">
        <v>8</v>
      </c>
      <c r="I65">
        <v>7.8999999999999995</v>
      </c>
      <c r="J65">
        <v>0.14142135623730942</v>
      </c>
      <c r="K65">
        <v>11.3</v>
      </c>
      <c r="L65">
        <v>10.866666666666667</v>
      </c>
      <c r="M65">
        <v>1.0656244908763854</v>
      </c>
      <c r="N65">
        <v>10.8</v>
      </c>
      <c r="O65">
        <v>11.1</v>
      </c>
      <c r="P65">
        <v>0.29439202887759464</v>
      </c>
    </row>
    <row r="66" spans="1:16" x14ac:dyDescent="0.25">
      <c r="B66">
        <v>8.8000000000000007</v>
      </c>
      <c r="E66">
        <v>10</v>
      </c>
      <c r="H66">
        <v>7.7</v>
      </c>
      <c r="K66">
        <v>11.9</v>
      </c>
      <c r="N66">
        <v>11</v>
      </c>
    </row>
    <row r="67" spans="1:16" x14ac:dyDescent="0.25">
      <c r="B67">
        <v>8</v>
      </c>
      <c r="E67">
        <v>7</v>
      </c>
      <c r="H67">
        <v>10</v>
      </c>
      <c r="K67">
        <v>9.4</v>
      </c>
      <c r="N67">
        <v>11.5</v>
      </c>
    </row>
    <row r="69" spans="1:16" x14ac:dyDescent="0.25">
      <c r="A69" t="s">
        <v>7</v>
      </c>
      <c r="B69">
        <v>9.1999999999999993</v>
      </c>
      <c r="C69">
        <v>9.7333333333333325</v>
      </c>
      <c r="D69">
        <v>0.44969125210773531</v>
      </c>
      <c r="E69">
        <v>8.8000000000000007</v>
      </c>
      <c r="F69">
        <v>9.4666666666666668</v>
      </c>
      <c r="G69">
        <v>0.87305339024725237</v>
      </c>
      <c r="H69">
        <v>8.9</v>
      </c>
      <c r="I69">
        <v>10.066666666666668</v>
      </c>
      <c r="J69">
        <v>0.87305339024725293</v>
      </c>
      <c r="K69">
        <v>11.5</v>
      </c>
      <c r="L69">
        <v>11.1</v>
      </c>
      <c r="M69">
        <v>0.29439202887759464</v>
      </c>
      <c r="N69">
        <v>13.4</v>
      </c>
      <c r="O69">
        <v>12.833333333333334</v>
      </c>
      <c r="P69">
        <v>0.5436502143433366</v>
      </c>
    </row>
    <row r="70" spans="1:16" x14ac:dyDescent="0.25">
      <c r="B70">
        <v>9.6999999999999993</v>
      </c>
      <c r="E70">
        <v>10.7</v>
      </c>
      <c r="H70">
        <v>10.3</v>
      </c>
      <c r="K70">
        <v>10.8</v>
      </c>
      <c r="N70">
        <v>13</v>
      </c>
    </row>
    <row r="71" spans="1:16" x14ac:dyDescent="0.25">
      <c r="B71">
        <v>10.3</v>
      </c>
      <c r="E71">
        <v>8.9</v>
      </c>
      <c r="H71">
        <v>11</v>
      </c>
      <c r="K71">
        <v>11</v>
      </c>
      <c r="N71">
        <v>12.1</v>
      </c>
    </row>
    <row r="73" spans="1:16" x14ac:dyDescent="0.25">
      <c r="A73" t="s">
        <v>9</v>
      </c>
      <c r="B73">
        <v>10</v>
      </c>
      <c r="C73">
        <v>9.4666666666666668</v>
      </c>
      <c r="D73">
        <v>0.61824123303304723</v>
      </c>
      <c r="E73">
        <v>8.4</v>
      </c>
      <c r="F73">
        <v>8.4333333333333336</v>
      </c>
      <c r="G73">
        <v>0.54365021434333616</v>
      </c>
      <c r="H73">
        <v>9.76</v>
      </c>
      <c r="I73">
        <v>9.4</v>
      </c>
      <c r="J73">
        <v>0.16996731711975929</v>
      </c>
      <c r="K73">
        <v>9.8000000000000007</v>
      </c>
      <c r="L73">
        <v>10.266666666666667</v>
      </c>
      <c r="M73">
        <v>0.52493385826745387</v>
      </c>
      <c r="N73">
        <v>11.1</v>
      </c>
      <c r="O73">
        <v>10.633333333333333</v>
      </c>
      <c r="P73">
        <v>0.46427960923947059</v>
      </c>
    </row>
    <row r="74" spans="1:16" x14ac:dyDescent="0.25">
      <c r="B74">
        <v>9.8000000000000007</v>
      </c>
      <c r="E74">
        <v>8.6</v>
      </c>
      <c r="H74">
        <v>9.5</v>
      </c>
      <c r="K74">
        <v>11</v>
      </c>
      <c r="N74">
        <v>10.8</v>
      </c>
    </row>
    <row r="75" spans="1:16" x14ac:dyDescent="0.25">
      <c r="B75">
        <v>8.6</v>
      </c>
      <c r="E75">
        <v>9</v>
      </c>
      <c r="H75">
        <v>9.6</v>
      </c>
      <c r="K75">
        <v>10</v>
      </c>
      <c r="N75">
        <v>10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FF47B-4E88-47EC-A4E0-7793558D1D9F}">
  <dimension ref="A1:AB74"/>
  <sheetViews>
    <sheetView zoomScale="80" zoomScaleNormal="80" workbookViewId="0">
      <selection activeCell="J15" sqref="J15"/>
    </sheetView>
  </sheetViews>
  <sheetFormatPr defaultRowHeight="15" x14ac:dyDescent="0.25"/>
  <cols>
    <col min="1" max="1" width="11.7109375" bestFit="1" customWidth="1"/>
    <col min="17" max="17" width="12.140625" bestFit="1" customWidth="1"/>
  </cols>
  <sheetData>
    <row r="1" spans="1:28" ht="31.5" x14ac:dyDescent="0.5">
      <c r="A1" s="6" t="s">
        <v>22</v>
      </c>
      <c r="B1" t="s">
        <v>2</v>
      </c>
      <c r="E1" t="s">
        <v>10</v>
      </c>
      <c r="H1" t="s">
        <v>12</v>
      </c>
      <c r="K1" t="s">
        <v>13</v>
      </c>
      <c r="N1" t="s">
        <v>14</v>
      </c>
    </row>
    <row r="2" spans="1:28" x14ac:dyDescent="0.25">
      <c r="A2" t="s">
        <v>0</v>
      </c>
      <c r="B2">
        <v>46.3</v>
      </c>
      <c r="C2" t="s">
        <v>3</v>
      </c>
      <c r="D2" t="s">
        <v>4</v>
      </c>
      <c r="E2">
        <v>52.3</v>
      </c>
      <c r="F2" t="s">
        <v>11</v>
      </c>
      <c r="G2" t="s">
        <v>4</v>
      </c>
      <c r="H2">
        <v>54</v>
      </c>
      <c r="I2" t="s">
        <v>11</v>
      </c>
      <c r="J2" t="s">
        <v>4</v>
      </c>
      <c r="K2">
        <v>59.2</v>
      </c>
      <c r="L2" t="s">
        <v>11</v>
      </c>
      <c r="M2" t="s">
        <v>4</v>
      </c>
      <c r="N2">
        <v>56.3</v>
      </c>
      <c r="O2" t="s">
        <v>11</v>
      </c>
      <c r="P2" t="s">
        <v>4</v>
      </c>
      <c r="Q2" s="7"/>
      <c r="R2" s="7"/>
      <c r="S2" s="7"/>
      <c r="T2" s="7"/>
      <c r="U2" s="7"/>
      <c r="V2" s="7"/>
      <c r="X2" s="10" t="s">
        <v>4</v>
      </c>
      <c r="Y2" s="10"/>
      <c r="Z2" s="10"/>
      <c r="AA2" s="10"/>
      <c r="AB2" s="10"/>
    </row>
    <row r="3" spans="1:28" x14ac:dyDescent="0.25">
      <c r="B3">
        <v>47.7</v>
      </c>
      <c r="C3">
        <f>AVERAGE(B2:B4)</f>
        <v>48.966666666666669</v>
      </c>
      <c r="D3">
        <f>_xlfn.STDEV.P(B2:B4)</f>
        <v>2.8394052585395806</v>
      </c>
      <c r="E3">
        <v>53.9</v>
      </c>
      <c r="F3">
        <f>AVERAGE(E2:E4)</f>
        <v>53.533333333333331</v>
      </c>
      <c r="G3">
        <f>_xlfn.STDEV.P(E2:E4)</f>
        <v>0.8956685895029608</v>
      </c>
      <c r="H3">
        <v>56.7</v>
      </c>
      <c r="I3">
        <f>AVERAGE(H2:H4)</f>
        <v>55.566666666666663</v>
      </c>
      <c r="J3">
        <f>_xlfn.STDEV.P(H2:H4)</f>
        <v>1.1440668201153685</v>
      </c>
      <c r="K3">
        <v>58.2</v>
      </c>
      <c r="L3">
        <f>AVERAGE(K2:K4)</f>
        <v>57.866666666666674</v>
      </c>
      <c r="M3">
        <f>_xlfn.STDEV.P(K2:K4)</f>
        <v>1.247219128924647</v>
      </c>
      <c r="N3">
        <v>59.5</v>
      </c>
      <c r="O3">
        <f>AVERAGE(N2:N4)</f>
        <v>58.266666666666673</v>
      </c>
      <c r="P3">
        <f>_xlfn.STDEV.P(N2:N4)</f>
        <v>1.405544576153869</v>
      </c>
      <c r="Q3" t="s">
        <v>1</v>
      </c>
      <c r="R3">
        <v>0</v>
      </c>
      <c r="S3">
        <v>3</v>
      </c>
      <c r="T3">
        <v>6</v>
      </c>
      <c r="U3">
        <v>9</v>
      </c>
      <c r="V3">
        <v>12</v>
      </c>
    </row>
    <row r="4" spans="1:28" x14ac:dyDescent="0.25">
      <c r="B4">
        <v>52.9</v>
      </c>
      <c r="E4">
        <v>54.4</v>
      </c>
      <c r="H4">
        <v>56</v>
      </c>
      <c r="K4">
        <v>56.2</v>
      </c>
      <c r="N4">
        <v>59</v>
      </c>
      <c r="Q4" t="s">
        <v>0</v>
      </c>
      <c r="R4">
        <v>48.966666666666669</v>
      </c>
      <c r="S4">
        <v>53.533333333333331</v>
      </c>
      <c r="T4">
        <v>55.566666666666663</v>
      </c>
      <c r="U4">
        <v>57.866666666666674</v>
      </c>
      <c r="V4">
        <v>58.266666666666673</v>
      </c>
      <c r="X4">
        <v>2.8394052585395806</v>
      </c>
      <c r="Y4">
        <v>0.8956685895029608</v>
      </c>
      <c r="Z4">
        <v>1.1440668201153685</v>
      </c>
      <c r="AA4">
        <v>1.247219128924647</v>
      </c>
      <c r="AB4">
        <v>1.405544576153869</v>
      </c>
    </row>
    <row r="5" spans="1:28" x14ac:dyDescent="0.25">
      <c r="Q5" t="s">
        <v>5</v>
      </c>
      <c r="R5">
        <v>48.366666666666667</v>
      </c>
      <c r="S5">
        <v>45.366666666666667</v>
      </c>
      <c r="T5">
        <v>45.166666666666664</v>
      </c>
      <c r="U5">
        <v>50.433333333333337</v>
      </c>
      <c r="V5">
        <v>49.633333333333333</v>
      </c>
      <c r="X5">
        <v>1.0338708279513884</v>
      </c>
      <c r="Y5">
        <v>1.0208928554075702</v>
      </c>
      <c r="Z5">
        <v>1.3474255287605164</v>
      </c>
      <c r="AA5">
        <v>1.247219128924647</v>
      </c>
      <c r="AB5">
        <v>1.653951497340703</v>
      </c>
    </row>
    <row r="6" spans="1:28" x14ac:dyDescent="0.25">
      <c r="A6" t="s">
        <v>5</v>
      </c>
      <c r="B6">
        <v>48.6</v>
      </c>
      <c r="E6">
        <v>44.1</v>
      </c>
      <c r="H6">
        <v>43.8</v>
      </c>
      <c r="K6">
        <v>49.1</v>
      </c>
      <c r="N6">
        <v>51.9</v>
      </c>
      <c r="Q6" t="s">
        <v>6</v>
      </c>
      <c r="R6">
        <v>48.199999999999996</v>
      </c>
      <c r="S6">
        <v>51.533333333333339</v>
      </c>
      <c r="T6">
        <v>53.9</v>
      </c>
      <c r="U6">
        <v>58.6</v>
      </c>
      <c r="V6">
        <v>58.033333333333331</v>
      </c>
      <c r="X6">
        <v>2.4993332444207335</v>
      </c>
      <c r="Y6">
        <v>0.90308114560960573</v>
      </c>
      <c r="Z6">
        <v>1.3490737563232047</v>
      </c>
      <c r="AA6">
        <v>1.9510680835549208</v>
      </c>
      <c r="AB6">
        <v>1.2569805089976536</v>
      </c>
    </row>
    <row r="7" spans="1:28" x14ac:dyDescent="0.25">
      <c r="B7">
        <v>49.5</v>
      </c>
      <c r="C7">
        <f t="shared" ref="C7:C23" si="0">AVERAGE(B6:B8)</f>
        <v>48.366666666666667</v>
      </c>
      <c r="D7">
        <f t="shared" ref="D7:D23" si="1">_xlfn.STDEV.P(B6:B8)</f>
        <v>1.0338708279513884</v>
      </c>
      <c r="E7">
        <v>46.6</v>
      </c>
      <c r="F7">
        <f t="shared" ref="F7:F23" si="2">AVERAGE(E6:E8)</f>
        <v>45.366666666666667</v>
      </c>
      <c r="G7">
        <f t="shared" ref="G7:G23" si="3">_xlfn.STDEV.P(E6:E8)</f>
        <v>1.0208928554075702</v>
      </c>
      <c r="H7">
        <v>47</v>
      </c>
      <c r="I7">
        <f t="shared" ref="I7:I23" si="4">AVERAGE(H6:H8)</f>
        <v>45.166666666666664</v>
      </c>
      <c r="J7">
        <f t="shared" ref="J7:J23" si="5">_xlfn.STDEV.P(H6:H8)</f>
        <v>1.3474255287605164</v>
      </c>
      <c r="K7">
        <v>52.1</v>
      </c>
      <c r="L7">
        <f t="shared" ref="L7:L23" si="6">AVERAGE(K6:K8)</f>
        <v>50.433333333333337</v>
      </c>
      <c r="M7">
        <f t="shared" ref="M7:M23" si="7">_xlfn.STDEV.P(K6:K8)</f>
        <v>1.247219128924647</v>
      </c>
      <c r="N7">
        <v>49</v>
      </c>
      <c r="O7">
        <f t="shared" ref="O7:O23" si="8">AVERAGE(N6:N8)</f>
        <v>49.633333333333333</v>
      </c>
      <c r="P7">
        <f t="shared" ref="P7:P23" si="9">_xlfn.STDEV.P(N6:N8)</f>
        <v>1.653951497340703</v>
      </c>
      <c r="Q7" t="s">
        <v>15</v>
      </c>
      <c r="R7">
        <v>45.633333333333333</v>
      </c>
      <c r="S7">
        <v>46.333333333333336</v>
      </c>
      <c r="T7">
        <v>49.400000000000006</v>
      </c>
      <c r="U7">
        <v>54.066666666666663</v>
      </c>
      <c r="V7">
        <v>55.6</v>
      </c>
      <c r="X7">
        <v>0.74087035902976084</v>
      </c>
      <c r="Y7">
        <v>0.12472191289246395</v>
      </c>
      <c r="Z7">
        <v>1.9815818596935812</v>
      </c>
      <c r="AA7">
        <v>1.8408935028645435</v>
      </c>
      <c r="AB7">
        <v>1.714642819948224</v>
      </c>
    </row>
    <row r="8" spans="1:28" x14ac:dyDescent="0.25">
      <c r="B8">
        <v>47</v>
      </c>
      <c r="E8">
        <v>45.4</v>
      </c>
      <c r="H8">
        <v>44.7</v>
      </c>
      <c r="K8">
        <v>50.1</v>
      </c>
      <c r="N8">
        <v>48</v>
      </c>
      <c r="Q8" t="s">
        <v>7</v>
      </c>
      <c r="R8">
        <v>48.50333333333333</v>
      </c>
      <c r="S8">
        <v>50</v>
      </c>
      <c r="T8">
        <v>51.6</v>
      </c>
      <c r="U8">
        <v>52.033333333333331</v>
      </c>
      <c r="V8">
        <v>56.300000000000004</v>
      </c>
      <c r="X8">
        <v>1.7862499514034669</v>
      </c>
      <c r="Y8">
        <v>1.3063945294843629</v>
      </c>
      <c r="Z8">
        <v>2.0848661028149187</v>
      </c>
      <c r="AA8">
        <v>2.1452790546272111</v>
      </c>
      <c r="AB8">
        <v>1.0230672835481871</v>
      </c>
    </row>
    <row r="9" spans="1:28" x14ac:dyDescent="0.25">
      <c r="Q9" t="s">
        <v>16</v>
      </c>
      <c r="R9">
        <v>49</v>
      </c>
      <c r="S9">
        <v>50.966666666666697</v>
      </c>
      <c r="T9">
        <v>54.366666666666667</v>
      </c>
      <c r="U9">
        <v>52.266666666666701</v>
      </c>
      <c r="V9">
        <v>52.066666666666663</v>
      </c>
      <c r="X9">
        <v>0.21602468994692844</v>
      </c>
      <c r="Y9">
        <v>1.1614167593456242</v>
      </c>
      <c r="Z9">
        <v>2.4225789747475499</v>
      </c>
      <c r="AA9">
        <v>0.91043335224984501</v>
      </c>
      <c r="AB9">
        <v>2.4385788210895849</v>
      </c>
    </row>
    <row r="10" spans="1:28" x14ac:dyDescent="0.25">
      <c r="A10" t="s">
        <v>6</v>
      </c>
      <c r="B10">
        <v>48.5</v>
      </c>
      <c r="E10">
        <v>51.4</v>
      </c>
      <c r="H10">
        <v>52</v>
      </c>
      <c r="K10">
        <v>60.7</v>
      </c>
      <c r="N10">
        <v>60</v>
      </c>
    </row>
    <row r="11" spans="1:28" x14ac:dyDescent="0.25">
      <c r="B11">
        <v>51.1</v>
      </c>
      <c r="C11">
        <f t="shared" si="0"/>
        <v>48.199999999999996</v>
      </c>
      <c r="D11">
        <f t="shared" si="1"/>
        <v>2.4993332444207335</v>
      </c>
      <c r="E11">
        <v>50.5</v>
      </c>
      <c r="F11">
        <f t="shared" si="2"/>
        <v>51.533333333333339</v>
      </c>
      <c r="G11">
        <f t="shared" si="3"/>
        <v>0.90308114560960573</v>
      </c>
      <c r="H11">
        <v>54.7</v>
      </c>
      <c r="I11">
        <f t="shared" si="4"/>
        <v>53.9</v>
      </c>
      <c r="J11">
        <f t="shared" si="5"/>
        <v>1.3490737563232047</v>
      </c>
      <c r="K11">
        <v>56</v>
      </c>
      <c r="L11">
        <f t="shared" si="6"/>
        <v>58.6</v>
      </c>
      <c r="M11">
        <f t="shared" si="7"/>
        <v>1.9510680835549208</v>
      </c>
      <c r="N11">
        <v>55.1</v>
      </c>
      <c r="O11">
        <f t="shared" si="8"/>
        <v>58.033333333333331</v>
      </c>
      <c r="P11">
        <f t="shared" si="9"/>
        <v>2.1139746660943897</v>
      </c>
    </row>
    <row r="12" spans="1:28" x14ac:dyDescent="0.25">
      <c r="B12">
        <v>45</v>
      </c>
      <c r="E12">
        <v>52.7</v>
      </c>
      <c r="H12">
        <v>55</v>
      </c>
      <c r="K12">
        <v>59.1</v>
      </c>
      <c r="N12">
        <v>59</v>
      </c>
    </row>
    <row r="14" spans="1:28" x14ac:dyDescent="0.25">
      <c r="A14" t="s">
        <v>8</v>
      </c>
      <c r="B14">
        <v>44.6</v>
      </c>
      <c r="E14">
        <v>46.5</v>
      </c>
      <c r="H14">
        <v>52.2</v>
      </c>
      <c r="K14">
        <v>56.4</v>
      </c>
      <c r="N14">
        <v>53.2</v>
      </c>
    </row>
    <row r="15" spans="1:28" x14ac:dyDescent="0.25">
      <c r="B15">
        <v>46.3</v>
      </c>
      <c r="C15">
        <f t="shared" si="0"/>
        <v>45.633333333333333</v>
      </c>
      <c r="D15">
        <f t="shared" si="1"/>
        <v>0.74087035902976084</v>
      </c>
      <c r="E15">
        <v>46.2</v>
      </c>
      <c r="F15">
        <f t="shared" si="2"/>
        <v>46.333333333333336</v>
      </c>
      <c r="G15">
        <f t="shared" si="3"/>
        <v>0.12472191289246395</v>
      </c>
      <c r="H15">
        <v>48.1</v>
      </c>
      <c r="I15">
        <f t="shared" si="4"/>
        <v>49.400000000000006</v>
      </c>
      <c r="J15">
        <f t="shared" si="5"/>
        <v>1.9815818596935812</v>
      </c>
      <c r="K15">
        <v>53.9</v>
      </c>
      <c r="L15">
        <f t="shared" si="6"/>
        <v>54.066666666666663</v>
      </c>
      <c r="M15">
        <f t="shared" si="7"/>
        <v>1.8408935028645435</v>
      </c>
      <c r="N15">
        <v>56.5</v>
      </c>
      <c r="O15">
        <f t="shared" si="8"/>
        <v>55.6</v>
      </c>
      <c r="P15">
        <f t="shared" si="9"/>
        <v>1.714642819948224</v>
      </c>
    </row>
    <row r="16" spans="1:28" x14ac:dyDescent="0.25">
      <c r="B16">
        <v>46</v>
      </c>
      <c r="E16">
        <v>46.3</v>
      </c>
      <c r="H16">
        <v>47.9</v>
      </c>
      <c r="K16">
        <v>51.9</v>
      </c>
      <c r="N16">
        <v>57.1</v>
      </c>
    </row>
    <row r="18" spans="1:28" x14ac:dyDescent="0.25">
      <c r="A18" t="s">
        <v>7</v>
      </c>
      <c r="B18">
        <v>50.4</v>
      </c>
      <c r="E18">
        <v>48.4</v>
      </c>
      <c r="H18">
        <v>49.4</v>
      </c>
      <c r="K18">
        <v>55</v>
      </c>
      <c r="N18">
        <v>56.4</v>
      </c>
    </row>
    <row r="19" spans="1:28" x14ac:dyDescent="0.25">
      <c r="B19">
        <v>49</v>
      </c>
      <c r="C19">
        <f t="shared" si="0"/>
        <v>48.50333333333333</v>
      </c>
      <c r="D19">
        <f t="shared" si="1"/>
        <v>1.7862499514034669</v>
      </c>
      <c r="E19">
        <v>51.6</v>
      </c>
      <c r="F19">
        <f t="shared" si="2"/>
        <v>50</v>
      </c>
      <c r="G19">
        <f t="shared" si="3"/>
        <v>1.3063945294843629</v>
      </c>
      <c r="H19">
        <v>51</v>
      </c>
      <c r="I19">
        <f t="shared" si="4"/>
        <v>51.6</v>
      </c>
      <c r="J19">
        <f t="shared" si="5"/>
        <v>2.0848661028149187</v>
      </c>
      <c r="K19">
        <v>50</v>
      </c>
      <c r="L19">
        <f t="shared" si="6"/>
        <v>52.033333333333331</v>
      </c>
      <c r="M19">
        <f t="shared" si="7"/>
        <v>2.1452790546272111</v>
      </c>
      <c r="N19">
        <v>55</v>
      </c>
      <c r="O19">
        <f t="shared" si="8"/>
        <v>56.300000000000004</v>
      </c>
      <c r="P19">
        <f t="shared" si="9"/>
        <v>1.0230672835481871</v>
      </c>
    </row>
    <row r="20" spans="1:28" x14ac:dyDescent="0.25">
      <c r="B20">
        <v>46.11</v>
      </c>
      <c r="E20">
        <v>50</v>
      </c>
      <c r="H20">
        <v>54.4</v>
      </c>
      <c r="K20">
        <v>51.1</v>
      </c>
      <c r="N20">
        <v>57.5</v>
      </c>
    </row>
    <row r="22" spans="1:28" x14ac:dyDescent="0.25">
      <c r="A22" t="s">
        <v>9</v>
      </c>
      <c r="B22">
        <v>51</v>
      </c>
      <c r="E22">
        <v>49.3</v>
      </c>
      <c r="H22">
        <v>56.6</v>
      </c>
      <c r="K22">
        <v>55.1</v>
      </c>
      <c r="N22">
        <v>57.6</v>
      </c>
    </row>
    <row r="23" spans="1:28" x14ac:dyDescent="0.25">
      <c r="B23">
        <v>47</v>
      </c>
      <c r="C23">
        <f t="shared" si="0"/>
        <v>49</v>
      </c>
      <c r="D23">
        <f t="shared" si="1"/>
        <v>1.6329931618554521</v>
      </c>
      <c r="E23">
        <v>49</v>
      </c>
      <c r="F23">
        <f t="shared" si="2"/>
        <v>49.966666666666669</v>
      </c>
      <c r="G23">
        <f t="shared" si="3"/>
        <v>1.1614167593456242</v>
      </c>
      <c r="H23">
        <v>55.5</v>
      </c>
      <c r="I23">
        <f t="shared" si="4"/>
        <v>54.366666666666667</v>
      </c>
      <c r="J23">
        <f t="shared" si="5"/>
        <v>2.4225789747475499</v>
      </c>
      <c r="K23">
        <v>53</v>
      </c>
      <c r="L23">
        <f t="shared" si="6"/>
        <v>54.266666666666673</v>
      </c>
      <c r="M23">
        <f t="shared" si="7"/>
        <v>0.91043335224984501</v>
      </c>
      <c r="N23">
        <v>48.6</v>
      </c>
      <c r="O23">
        <f t="shared" si="8"/>
        <v>52.066666666666663</v>
      </c>
      <c r="P23">
        <f t="shared" si="9"/>
        <v>3.954182033689845</v>
      </c>
    </row>
    <row r="24" spans="1:28" x14ac:dyDescent="0.25">
      <c r="B24">
        <v>49</v>
      </c>
      <c r="E24">
        <v>51.6</v>
      </c>
      <c r="H24">
        <v>51</v>
      </c>
      <c r="K24">
        <v>54.7</v>
      </c>
      <c r="N24">
        <v>50</v>
      </c>
    </row>
    <row r="25" spans="1:28" ht="23.25" x14ac:dyDescent="0.35">
      <c r="A25" s="1" t="s">
        <v>18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28" x14ac:dyDescent="0.25">
      <c r="A26" t="s">
        <v>1</v>
      </c>
      <c r="B26">
        <v>0</v>
      </c>
      <c r="C26" t="s">
        <v>11</v>
      </c>
      <c r="D26" t="s">
        <v>4</v>
      </c>
      <c r="E26">
        <v>3</v>
      </c>
      <c r="F26" t="s">
        <v>11</v>
      </c>
      <c r="G26" t="s">
        <v>4</v>
      </c>
      <c r="H26">
        <v>6</v>
      </c>
      <c r="I26" t="s">
        <v>11</v>
      </c>
      <c r="J26" t="s">
        <v>4</v>
      </c>
      <c r="K26">
        <v>9</v>
      </c>
      <c r="L26" t="s">
        <v>11</v>
      </c>
      <c r="M26" t="s">
        <v>4</v>
      </c>
      <c r="N26">
        <v>12</v>
      </c>
      <c r="O26" t="s">
        <v>11</v>
      </c>
      <c r="P26" t="s">
        <v>4</v>
      </c>
    </row>
    <row r="27" spans="1:28" x14ac:dyDescent="0.25">
      <c r="A27" t="s">
        <v>0</v>
      </c>
      <c r="B27">
        <v>2.5</v>
      </c>
      <c r="C27">
        <f>AVERAGE(B27:B29)</f>
        <v>2.3333333333333335</v>
      </c>
      <c r="D27">
        <f>_xlfn.STDEV.P(B27:B29)</f>
        <v>0.12472191289246468</v>
      </c>
      <c r="E27">
        <v>1.9</v>
      </c>
      <c r="F27">
        <f>AVERAGE(E27:E29)</f>
        <v>2.0333333333333332</v>
      </c>
      <c r="G27">
        <f>_xlfn.STDEV.P(E27:E29)</f>
        <v>0.12472191289246483</v>
      </c>
      <c r="H27">
        <v>1.8</v>
      </c>
      <c r="I27">
        <f>AVERAGE(H27:H29)</f>
        <v>1.7666666666666668</v>
      </c>
      <c r="J27">
        <f>_xlfn.STDEV.P(H27:H29)</f>
        <v>0.12472191289246465</v>
      </c>
      <c r="K27">
        <v>1.6</v>
      </c>
      <c r="L27">
        <f>AVERAGE(K27:K29)</f>
        <v>1.4666666666666668</v>
      </c>
      <c r="M27">
        <f>_xlfn.STDEV.P(K27:K29)</f>
        <v>0.12472191289246473</v>
      </c>
      <c r="N27">
        <v>1.44</v>
      </c>
      <c r="O27">
        <f>AVERAGE(N27:N29)</f>
        <v>1.5466666666666666</v>
      </c>
      <c r="P27">
        <f>_xlfn.STDEV.P(N27:N29)</f>
        <v>0.11115554667022044</v>
      </c>
      <c r="Q27" t="s">
        <v>1</v>
      </c>
      <c r="R27">
        <v>0</v>
      </c>
      <c r="S27">
        <v>3</v>
      </c>
      <c r="T27">
        <v>6</v>
      </c>
      <c r="U27">
        <v>9</v>
      </c>
      <c r="V27">
        <v>12</v>
      </c>
    </row>
    <row r="28" spans="1:28" x14ac:dyDescent="0.25">
      <c r="B28">
        <v>2.2000000000000002</v>
      </c>
      <c r="E28">
        <v>2.2000000000000002</v>
      </c>
      <c r="H28">
        <v>1.9</v>
      </c>
      <c r="K28">
        <v>1.5</v>
      </c>
      <c r="N28">
        <v>1.5</v>
      </c>
      <c r="Q28" t="s">
        <v>0</v>
      </c>
      <c r="R28">
        <v>2.3333333333333335</v>
      </c>
      <c r="S28">
        <v>2.0333333333333332</v>
      </c>
      <c r="T28">
        <v>1.7666666666666668</v>
      </c>
      <c r="U28">
        <v>1.8</v>
      </c>
      <c r="V28">
        <v>1.5466666666666666</v>
      </c>
      <c r="X28">
        <v>0.12472191289246468</v>
      </c>
      <c r="Y28">
        <v>0.12472191289246483</v>
      </c>
      <c r="Z28">
        <v>0.12472191289246465</v>
      </c>
      <c r="AA28">
        <v>0.12472191289246473</v>
      </c>
      <c r="AB28">
        <v>0.11115554667022044</v>
      </c>
    </row>
    <row r="29" spans="1:28" x14ac:dyDescent="0.25">
      <c r="B29">
        <v>2.2999999999999998</v>
      </c>
      <c r="E29">
        <v>2</v>
      </c>
      <c r="H29">
        <v>1.6</v>
      </c>
      <c r="K29">
        <v>1.3</v>
      </c>
      <c r="N29">
        <v>1.7</v>
      </c>
      <c r="Q29" t="s">
        <v>5</v>
      </c>
      <c r="R29">
        <v>2.1666666666666665</v>
      </c>
      <c r="S29">
        <v>2.2000000000000002</v>
      </c>
      <c r="T29">
        <v>2</v>
      </c>
      <c r="U29">
        <v>1.7</v>
      </c>
      <c r="V29">
        <f t="shared" ref="V29" si="10">AVERAGE(U29:U31)</f>
        <v>1.7444444444444445</v>
      </c>
      <c r="X29">
        <v>0.20548046676563256</v>
      </c>
      <c r="Y29">
        <v>0.6018490028422574</v>
      </c>
      <c r="Z29">
        <v>0.12472191289246468</v>
      </c>
      <c r="AA29">
        <v>0.40824829046386496</v>
      </c>
      <c r="AB29">
        <v>8.1649658092772581E-2</v>
      </c>
    </row>
    <row r="30" spans="1:28" x14ac:dyDescent="0.25">
      <c r="Q30" t="s">
        <v>6</v>
      </c>
      <c r="R30">
        <v>2.4</v>
      </c>
      <c r="S30">
        <v>1.7333333333333334</v>
      </c>
      <c r="T30">
        <v>1.4666666666666668</v>
      </c>
      <c r="U30">
        <v>1.7</v>
      </c>
      <c r="V30">
        <v>1.3333333333333333</v>
      </c>
      <c r="X30">
        <v>0.45460605656619424</v>
      </c>
      <c r="Y30">
        <v>0.12472191289246465</v>
      </c>
      <c r="Z30">
        <v>0.30912061651652273</v>
      </c>
      <c r="AA30">
        <v>4.7140452079103216E-2</v>
      </c>
      <c r="AB30">
        <v>0.16996731711975943</v>
      </c>
    </row>
    <row r="31" spans="1:28" x14ac:dyDescent="0.25">
      <c r="A31" t="s">
        <v>5</v>
      </c>
      <c r="B31">
        <v>2.4</v>
      </c>
      <c r="C31">
        <f t="shared" ref="C31:C47" si="11">AVERAGE(B31:B33)</f>
        <v>2.1666666666666665</v>
      </c>
      <c r="D31">
        <f t="shared" ref="D31:D47" si="12">_xlfn.STDEV.P(B31:B33)</f>
        <v>0.20548046676563256</v>
      </c>
      <c r="E31">
        <v>2.2999999999999998</v>
      </c>
      <c r="F31">
        <f t="shared" ref="F31:F47" si="13">AVERAGE(E31:E33)</f>
        <v>2.2000000000000002</v>
      </c>
      <c r="G31">
        <f t="shared" ref="G31:G47" si="14">_xlfn.STDEV.P(E31:E33)</f>
        <v>0.37416573867739383</v>
      </c>
      <c r="H31">
        <v>1.5</v>
      </c>
      <c r="I31">
        <f t="shared" ref="I31:I47" si="15">AVERAGE(H31:H33)</f>
        <v>2</v>
      </c>
      <c r="J31">
        <f t="shared" ref="J31:J47" si="16">_xlfn.STDEV.P(H31:H33)</f>
        <v>0.35590260840104382</v>
      </c>
      <c r="K31">
        <v>1.9</v>
      </c>
      <c r="L31">
        <f t="shared" ref="L31:L47" si="17">AVERAGE(K31:K33)</f>
        <v>2.4</v>
      </c>
      <c r="M31">
        <f t="shared" ref="M31:M47" si="18">_xlfn.STDEV.P(K31:K33)</f>
        <v>0.40824829046386496</v>
      </c>
      <c r="N31">
        <v>1.1599999999999999</v>
      </c>
      <c r="O31">
        <f t="shared" ref="O31:O47" si="19">AVERAGE(N31:N33)</f>
        <v>1.6199999999999999</v>
      </c>
      <c r="P31">
        <f t="shared" ref="P31:P47" si="20">_xlfn.STDEV.P(N31:N33)</f>
        <v>0.32782108941718024</v>
      </c>
      <c r="Q31" t="s">
        <v>8</v>
      </c>
      <c r="R31">
        <v>2.1533333333333333</v>
      </c>
      <c r="S31">
        <v>1.8666666666666665</v>
      </c>
      <c r="T31">
        <v>1.5999999999999999</v>
      </c>
      <c r="U31">
        <v>1.8333333333333333</v>
      </c>
      <c r="V31">
        <v>1.6000000000000003</v>
      </c>
      <c r="X31">
        <v>0.88035346436656992</v>
      </c>
      <c r="Y31">
        <v>0.2054804667656342</v>
      </c>
      <c r="Z31">
        <v>0.21602468994692911</v>
      </c>
      <c r="AA31">
        <v>0.20548046676563131</v>
      </c>
      <c r="AB31">
        <v>0.37416573867739278</v>
      </c>
    </row>
    <row r="32" spans="1:28" x14ac:dyDescent="0.25">
      <c r="B32">
        <v>2.2000000000000002</v>
      </c>
      <c r="E32">
        <v>2.6</v>
      </c>
      <c r="H32">
        <v>2.2999999999999998</v>
      </c>
      <c r="K32">
        <v>2.4</v>
      </c>
      <c r="N32">
        <v>1.9</v>
      </c>
      <c r="Q32" t="s">
        <v>7</v>
      </c>
      <c r="R32">
        <v>2.1999999999999997</v>
      </c>
      <c r="S32">
        <v>1.7</v>
      </c>
      <c r="T32">
        <v>1.5999999999999999</v>
      </c>
      <c r="U32">
        <v>1.9</v>
      </c>
      <c r="V32">
        <v>1.5999999999999999</v>
      </c>
      <c r="X32">
        <v>0.74833147735478933</v>
      </c>
      <c r="Y32">
        <v>0.14142135623730953</v>
      </c>
      <c r="Z32">
        <v>0.16329931618554588</v>
      </c>
      <c r="AA32">
        <v>0.2054804667656342</v>
      </c>
      <c r="AB32">
        <v>0.21602468994692819</v>
      </c>
    </row>
    <row r="33" spans="1:28" x14ac:dyDescent="0.25">
      <c r="B33">
        <v>1.9</v>
      </c>
      <c r="E33">
        <v>1.7</v>
      </c>
      <c r="H33">
        <v>2.2000000000000002</v>
      </c>
      <c r="K33">
        <v>2.9</v>
      </c>
      <c r="N33">
        <v>1.8</v>
      </c>
      <c r="Q33" t="s">
        <v>9</v>
      </c>
      <c r="R33">
        <v>2.5</v>
      </c>
      <c r="S33">
        <v>2.1999999999999997</v>
      </c>
      <c r="T33">
        <v>1.8333333333333333</v>
      </c>
      <c r="U33">
        <v>2.0299999999999998</v>
      </c>
      <c r="V33">
        <v>1.7666666666666668</v>
      </c>
      <c r="X33">
        <v>0.57154760664940807</v>
      </c>
      <c r="Y33">
        <v>0.35590260840104487</v>
      </c>
      <c r="Z33">
        <v>0.23570226039551584</v>
      </c>
      <c r="AA33">
        <v>0.16996731711975946</v>
      </c>
      <c r="AB33">
        <v>0.12472191289246465</v>
      </c>
    </row>
    <row r="35" spans="1:28" x14ac:dyDescent="0.25">
      <c r="A35" t="s">
        <v>6</v>
      </c>
      <c r="B35">
        <v>1.8</v>
      </c>
      <c r="C35">
        <f t="shared" si="11"/>
        <v>2.4</v>
      </c>
      <c r="D35">
        <f t="shared" si="12"/>
        <v>0.45460605656619424</v>
      </c>
      <c r="E35">
        <v>1.6</v>
      </c>
      <c r="F35">
        <f t="shared" si="13"/>
        <v>1.7333333333333334</v>
      </c>
      <c r="G35">
        <f t="shared" si="14"/>
        <v>0.12472191289246465</v>
      </c>
      <c r="H35">
        <v>1.3</v>
      </c>
      <c r="I35">
        <f t="shared" si="15"/>
        <v>1.4666666666666668</v>
      </c>
      <c r="J35">
        <f t="shared" si="16"/>
        <v>0.30912061651652273</v>
      </c>
      <c r="K35">
        <v>1.5</v>
      </c>
      <c r="L35">
        <f t="shared" si="17"/>
        <v>1.5666666666666667</v>
      </c>
      <c r="M35">
        <f t="shared" si="18"/>
        <v>4.7140452079103216E-2</v>
      </c>
      <c r="N35">
        <v>1.4</v>
      </c>
      <c r="O35">
        <f t="shared" si="19"/>
        <v>1.3333333333333333</v>
      </c>
      <c r="P35">
        <f t="shared" si="20"/>
        <v>0.16996731711975885</v>
      </c>
    </row>
    <row r="36" spans="1:28" x14ac:dyDescent="0.25">
      <c r="B36">
        <v>2.9</v>
      </c>
      <c r="E36">
        <v>1.9</v>
      </c>
      <c r="H36">
        <v>1.9</v>
      </c>
      <c r="K36">
        <v>1.6</v>
      </c>
      <c r="N36">
        <v>1.5</v>
      </c>
    </row>
    <row r="37" spans="1:28" x14ac:dyDescent="0.25">
      <c r="B37">
        <v>2.5</v>
      </c>
      <c r="E37">
        <v>1.7</v>
      </c>
      <c r="H37">
        <v>1.2</v>
      </c>
      <c r="K37">
        <v>1.6</v>
      </c>
      <c r="N37">
        <v>1.1000000000000001</v>
      </c>
    </row>
    <row r="39" spans="1:28" x14ac:dyDescent="0.25">
      <c r="A39" t="s">
        <v>8</v>
      </c>
      <c r="B39">
        <v>1.1599999999999999</v>
      </c>
      <c r="C39">
        <f t="shared" si="11"/>
        <v>2.1533333333333333</v>
      </c>
      <c r="D39">
        <f t="shared" si="12"/>
        <v>0.88035346436656992</v>
      </c>
      <c r="E39">
        <v>2.1</v>
      </c>
      <c r="F39">
        <f t="shared" si="13"/>
        <v>1.8666666666666665</v>
      </c>
      <c r="G39">
        <f t="shared" si="14"/>
        <v>0.2054804667656342</v>
      </c>
      <c r="H39">
        <v>1.5</v>
      </c>
      <c r="I39">
        <f t="shared" si="15"/>
        <v>1.5999999999999999</v>
      </c>
      <c r="J39">
        <f t="shared" si="16"/>
        <v>0.21602468994692911</v>
      </c>
      <c r="K39">
        <v>1.6</v>
      </c>
      <c r="L39">
        <f t="shared" si="17"/>
        <v>1.6333333333333335</v>
      </c>
      <c r="M39">
        <f t="shared" si="18"/>
        <v>0.20548046676563131</v>
      </c>
      <c r="N39">
        <v>1.7</v>
      </c>
      <c r="O39">
        <f t="shared" si="19"/>
        <v>1.6000000000000003</v>
      </c>
      <c r="P39">
        <f t="shared" si="20"/>
        <v>0.37416573867739278</v>
      </c>
    </row>
    <row r="40" spans="1:28" x14ac:dyDescent="0.25">
      <c r="B40">
        <v>3.3</v>
      </c>
      <c r="E40">
        <v>1.9</v>
      </c>
      <c r="H40">
        <v>1.4</v>
      </c>
      <c r="K40">
        <v>1.4</v>
      </c>
      <c r="N40">
        <v>2</v>
      </c>
    </row>
    <row r="41" spans="1:28" x14ac:dyDescent="0.25">
      <c r="B41">
        <v>2</v>
      </c>
      <c r="E41">
        <v>1.6</v>
      </c>
      <c r="H41">
        <v>1.9</v>
      </c>
      <c r="K41">
        <v>1.9</v>
      </c>
      <c r="N41">
        <v>1.1000000000000001</v>
      </c>
    </row>
    <row r="43" spans="1:28" x14ac:dyDescent="0.25">
      <c r="A43" t="s">
        <v>7</v>
      </c>
      <c r="B43">
        <v>1.4</v>
      </c>
      <c r="C43">
        <f t="shared" si="11"/>
        <v>2.1999999999999997</v>
      </c>
      <c r="D43">
        <f t="shared" si="12"/>
        <v>0.74833147735478933</v>
      </c>
      <c r="E43">
        <v>1.8</v>
      </c>
      <c r="F43">
        <f t="shared" si="13"/>
        <v>1.7</v>
      </c>
      <c r="G43">
        <f t="shared" si="14"/>
        <v>0.14142135623730953</v>
      </c>
      <c r="H43">
        <v>1.6</v>
      </c>
      <c r="I43">
        <f t="shared" si="15"/>
        <v>1.5999999999999999</v>
      </c>
      <c r="J43">
        <f t="shared" si="16"/>
        <v>0.16329931618554588</v>
      </c>
      <c r="K43">
        <v>1.8</v>
      </c>
      <c r="L43">
        <f t="shared" si="17"/>
        <v>1.5333333333333332</v>
      </c>
      <c r="M43">
        <f t="shared" si="18"/>
        <v>0.2054804667656342</v>
      </c>
      <c r="N43">
        <v>1.4</v>
      </c>
      <c r="O43">
        <f t="shared" si="19"/>
        <v>1.5999999999999999</v>
      </c>
      <c r="P43">
        <f t="shared" si="20"/>
        <v>0.21602468994692819</v>
      </c>
    </row>
    <row r="44" spans="1:28" x14ac:dyDescent="0.25">
      <c r="B44">
        <v>3.2</v>
      </c>
      <c r="E44">
        <v>1.5</v>
      </c>
      <c r="H44">
        <v>1.4</v>
      </c>
      <c r="K44">
        <v>1.5</v>
      </c>
      <c r="N44">
        <v>1.9</v>
      </c>
    </row>
    <row r="45" spans="1:28" x14ac:dyDescent="0.25">
      <c r="B45">
        <v>2</v>
      </c>
      <c r="E45">
        <v>1.8</v>
      </c>
      <c r="H45">
        <v>1.8</v>
      </c>
      <c r="K45">
        <v>1.3</v>
      </c>
      <c r="N45">
        <v>1.5</v>
      </c>
    </row>
    <row r="47" spans="1:28" x14ac:dyDescent="0.25">
      <c r="A47" t="s">
        <v>9</v>
      </c>
      <c r="B47">
        <v>3.3</v>
      </c>
      <c r="C47">
        <f t="shared" si="11"/>
        <v>2.5</v>
      </c>
      <c r="D47">
        <f t="shared" si="12"/>
        <v>0.57154760664940807</v>
      </c>
      <c r="E47">
        <v>2.7</v>
      </c>
      <c r="F47">
        <f t="shared" si="13"/>
        <v>2.1999999999999997</v>
      </c>
      <c r="G47">
        <f t="shared" si="14"/>
        <v>0.35590260840104487</v>
      </c>
      <c r="H47">
        <v>2</v>
      </c>
      <c r="I47">
        <f t="shared" si="15"/>
        <v>1.8333333333333333</v>
      </c>
      <c r="J47">
        <f t="shared" si="16"/>
        <v>0.23570226039551584</v>
      </c>
      <c r="K47">
        <v>1.6</v>
      </c>
      <c r="L47">
        <f t="shared" si="17"/>
        <v>1.7666666666666666</v>
      </c>
      <c r="M47">
        <f t="shared" si="18"/>
        <v>0.16996731711975946</v>
      </c>
      <c r="N47">
        <v>1.8</v>
      </c>
      <c r="O47">
        <f t="shared" si="19"/>
        <v>1.7666666666666668</v>
      </c>
      <c r="P47">
        <f t="shared" si="20"/>
        <v>0.12472191289246465</v>
      </c>
    </row>
    <row r="48" spans="1:28" x14ac:dyDescent="0.25">
      <c r="B48">
        <v>2.2000000000000002</v>
      </c>
      <c r="E48">
        <v>1.9</v>
      </c>
      <c r="H48">
        <v>2</v>
      </c>
      <c r="K48">
        <v>1.7</v>
      </c>
      <c r="N48">
        <v>1.6</v>
      </c>
    </row>
    <row r="49" spans="1:28" x14ac:dyDescent="0.25">
      <c r="B49">
        <v>2</v>
      </c>
      <c r="E49">
        <v>2</v>
      </c>
      <c r="H49">
        <v>1.5</v>
      </c>
      <c r="K49">
        <v>2</v>
      </c>
      <c r="N49">
        <v>1.9</v>
      </c>
    </row>
    <row r="50" spans="1:28" ht="18.75" x14ac:dyDescent="0.3">
      <c r="A50" s="4" t="s">
        <v>17</v>
      </c>
      <c r="G50" s="3"/>
    </row>
    <row r="51" spans="1:28" x14ac:dyDescent="0.25">
      <c r="A51" t="s">
        <v>1</v>
      </c>
      <c r="B51">
        <v>0</v>
      </c>
      <c r="C51" t="s">
        <v>3</v>
      </c>
      <c r="D51" t="s">
        <v>4</v>
      </c>
      <c r="E51">
        <v>3</v>
      </c>
      <c r="F51" t="s">
        <v>11</v>
      </c>
      <c r="G51" t="s">
        <v>4</v>
      </c>
      <c r="H51">
        <v>6</v>
      </c>
      <c r="I51" t="s">
        <v>11</v>
      </c>
      <c r="J51" t="s">
        <v>4</v>
      </c>
      <c r="K51">
        <v>9</v>
      </c>
      <c r="L51" t="s">
        <v>11</v>
      </c>
      <c r="M51" t="s">
        <v>4</v>
      </c>
      <c r="N51">
        <v>12</v>
      </c>
      <c r="O51" t="s">
        <v>11</v>
      </c>
      <c r="P51" t="s">
        <v>4</v>
      </c>
      <c r="Q51" t="s">
        <v>1</v>
      </c>
      <c r="R51">
        <v>0</v>
      </c>
      <c r="S51">
        <v>3</v>
      </c>
      <c r="T51">
        <v>6</v>
      </c>
      <c r="U51">
        <v>9</v>
      </c>
      <c r="V51">
        <v>12</v>
      </c>
    </row>
    <row r="52" spans="1:28" x14ac:dyDescent="0.25">
      <c r="A52" t="s">
        <v>0</v>
      </c>
      <c r="B52">
        <v>9.9</v>
      </c>
      <c r="C52">
        <f>AVERAGE(B52:B54)</f>
        <v>8.4666666666666668</v>
      </c>
      <c r="D52">
        <f>_xlfn.STDEV.P(B52:B54)</f>
        <v>1.0338708279513884</v>
      </c>
      <c r="E52">
        <v>9.6999999999999993</v>
      </c>
      <c r="F52">
        <f>AVERAGE(E52:E54)</f>
        <v>8.7999999999999989</v>
      </c>
      <c r="G52">
        <f>_xlfn.STDEV.P(E52:E54)</f>
        <v>0.69761498454854476</v>
      </c>
      <c r="H52">
        <v>9</v>
      </c>
      <c r="I52">
        <f>AVERAGE(H52:H54)</f>
        <v>8.1333333333333329</v>
      </c>
      <c r="J52">
        <f>_xlfn.STDEV.P(H52:H54)</f>
        <v>0.63420991968134821</v>
      </c>
      <c r="K52">
        <v>11.7</v>
      </c>
      <c r="L52">
        <f>AVERAGE(K52:K54)</f>
        <v>10.233333333333333</v>
      </c>
      <c r="M52">
        <f>_xlfn.STDEV.P(K52:K54)</f>
        <v>1.0498677165349</v>
      </c>
      <c r="N52">
        <v>11.2</v>
      </c>
      <c r="O52">
        <f>AVERAGE(N52:N54)</f>
        <v>11.766666666666666</v>
      </c>
      <c r="P52">
        <f>_xlfn.STDEV.P(N52:N54)</f>
        <v>0.49216076867444714</v>
      </c>
      <c r="Q52" t="s">
        <v>0</v>
      </c>
      <c r="R52">
        <v>8.4666666666666668</v>
      </c>
      <c r="S52">
        <v>8.7999999999999989</v>
      </c>
      <c r="T52">
        <v>8.1333333333333329</v>
      </c>
      <c r="U52">
        <v>10.233333333333333</v>
      </c>
      <c r="V52">
        <v>11.766666666666666</v>
      </c>
      <c r="X52">
        <v>1.0338708279513884</v>
      </c>
      <c r="Y52">
        <v>0.69761498454854476</v>
      </c>
      <c r="Z52">
        <v>0.63420991968134821</v>
      </c>
      <c r="AA52">
        <v>1.0498677165349</v>
      </c>
      <c r="AB52">
        <v>0.49216076867444714</v>
      </c>
    </row>
    <row r="53" spans="1:28" x14ac:dyDescent="0.25">
      <c r="B53">
        <v>7.5</v>
      </c>
      <c r="E53">
        <v>8.6999999999999993</v>
      </c>
      <c r="H53">
        <v>7.9</v>
      </c>
      <c r="K53">
        <v>9.3000000000000007</v>
      </c>
      <c r="N53">
        <v>12.4</v>
      </c>
      <c r="Q53" t="s">
        <v>5</v>
      </c>
      <c r="R53">
        <v>10.1</v>
      </c>
      <c r="S53">
        <v>9.4333333333333336</v>
      </c>
      <c r="T53">
        <v>8.6</v>
      </c>
      <c r="U53">
        <v>12.033333333333333</v>
      </c>
      <c r="V53">
        <v>12.333333333333334</v>
      </c>
      <c r="X53">
        <v>0.44969125210773531</v>
      </c>
      <c r="Y53">
        <v>0.41899350299921773</v>
      </c>
      <c r="Z53">
        <v>0.48989794855663538</v>
      </c>
      <c r="AA53">
        <v>1.3912424503139591</v>
      </c>
      <c r="AB53">
        <v>0.77172246018601531</v>
      </c>
    </row>
    <row r="54" spans="1:28" x14ac:dyDescent="0.25">
      <c r="B54">
        <v>8</v>
      </c>
      <c r="E54">
        <v>8</v>
      </c>
      <c r="H54">
        <v>7.5</v>
      </c>
      <c r="K54">
        <v>9.6999999999999993</v>
      </c>
      <c r="N54">
        <v>11.7</v>
      </c>
      <c r="Q54" t="s">
        <v>6</v>
      </c>
      <c r="R54">
        <v>9.2999999999999989</v>
      </c>
      <c r="S54">
        <v>8.9333333333333318</v>
      </c>
      <c r="T54">
        <v>7.8999999999999995</v>
      </c>
      <c r="U54">
        <v>10.933333333333332</v>
      </c>
      <c r="V54">
        <v>12.866666666666665</v>
      </c>
      <c r="X54">
        <v>0.96263527187957854</v>
      </c>
      <c r="Y54">
        <v>0.87305339024725293</v>
      </c>
      <c r="Z54">
        <v>0.45460605656619507</v>
      </c>
      <c r="AA54">
        <v>0.26246692913372743</v>
      </c>
      <c r="AB54">
        <v>0.53124591501697449</v>
      </c>
    </row>
    <row r="55" spans="1:28" x14ac:dyDescent="0.25">
      <c r="Q55" t="s">
        <v>8</v>
      </c>
      <c r="R55">
        <v>8.2333333333333343</v>
      </c>
      <c r="S55">
        <v>8.3333333333333339</v>
      </c>
      <c r="T55">
        <v>7.8999999999999995</v>
      </c>
      <c r="U55">
        <v>10.866666666666667</v>
      </c>
      <c r="V55">
        <v>11.1</v>
      </c>
      <c r="X55">
        <v>0.40276819911981931</v>
      </c>
      <c r="Y55">
        <v>1.247219128924647</v>
      </c>
      <c r="Z55">
        <v>0.14142135623730942</v>
      </c>
      <c r="AA55">
        <v>1.0656244908763854</v>
      </c>
      <c r="AB55">
        <v>0.29439202887759464</v>
      </c>
    </row>
    <row r="56" spans="1:28" x14ac:dyDescent="0.25">
      <c r="A56" t="s">
        <v>5</v>
      </c>
      <c r="B56">
        <v>10.199999999999999</v>
      </c>
      <c r="C56">
        <f t="shared" ref="C56:C72" si="21">AVERAGE(B56:B58)</f>
        <v>10.766666666666666</v>
      </c>
      <c r="D56">
        <f t="shared" ref="D56:D72" si="22">_xlfn.STDEV.P(B56:B58)</f>
        <v>0.44969125210773531</v>
      </c>
      <c r="E56">
        <v>9.3000000000000007</v>
      </c>
      <c r="F56">
        <f t="shared" ref="F56:F72" si="23">AVERAGE(E56:E58)</f>
        <v>9.4333333333333336</v>
      </c>
      <c r="G56">
        <f t="shared" ref="G56:G72" si="24">_xlfn.STDEV.P(E56:E58)</f>
        <v>0.41899350299921773</v>
      </c>
      <c r="H56">
        <v>9.1999999999999993</v>
      </c>
      <c r="I56">
        <f t="shared" ref="I56:I72" si="25">AVERAGE(H56:H58)</f>
        <v>8.6</v>
      </c>
      <c r="J56">
        <f t="shared" ref="J56:J72" si="26">_xlfn.STDEV.P(H56:H58)</f>
        <v>0.48989794855663538</v>
      </c>
      <c r="K56">
        <v>11.9</v>
      </c>
      <c r="L56">
        <f t="shared" ref="L56:L72" si="27">AVERAGE(K56:K58)</f>
        <v>12.033333333333333</v>
      </c>
      <c r="M56">
        <f t="shared" ref="M56:M72" si="28">_xlfn.STDEV.P(K56:K58)</f>
        <v>1.3912424503139591</v>
      </c>
      <c r="N56">
        <v>13.4</v>
      </c>
      <c r="O56">
        <f t="shared" ref="O56:O72" si="29">AVERAGE(N56:N58)</f>
        <v>12.333333333333334</v>
      </c>
      <c r="P56">
        <f t="shared" ref="P56:P72" si="30">_xlfn.STDEV.P(N56:N58)</f>
        <v>0.77172246018601531</v>
      </c>
      <c r="Q56" t="s">
        <v>7</v>
      </c>
      <c r="R56">
        <v>9.7333333333333325</v>
      </c>
      <c r="S56">
        <v>9.4666666666666668</v>
      </c>
      <c r="T56">
        <v>10.066666666666668</v>
      </c>
      <c r="U56">
        <v>11.1</v>
      </c>
      <c r="V56">
        <v>12.833333333333334</v>
      </c>
      <c r="X56">
        <v>0.44969125210773531</v>
      </c>
      <c r="Y56">
        <v>0.87305339024725237</v>
      </c>
      <c r="Z56">
        <v>0.87305339024725293</v>
      </c>
      <c r="AA56">
        <v>0.29439202887759464</v>
      </c>
      <c r="AB56">
        <v>0.5436502143433366</v>
      </c>
    </row>
    <row r="57" spans="1:28" x14ac:dyDescent="0.25">
      <c r="B57">
        <v>10.8</v>
      </c>
      <c r="E57">
        <v>10</v>
      </c>
      <c r="H57">
        <v>8.6</v>
      </c>
      <c r="K57">
        <v>13.8</v>
      </c>
      <c r="N57">
        <v>11.6</v>
      </c>
      <c r="Q57" t="s">
        <v>9</v>
      </c>
      <c r="R57">
        <v>9.4666666666666668</v>
      </c>
      <c r="S57">
        <v>8.4333333333333336</v>
      </c>
      <c r="T57">
        <v>7.9333333333333327</v>
      </c>
      <c r="U57">
        <v>10.266666666666667</v>
      </c>
      <c r="V57">
        <v>10.633333333333333</v>
      </c>
      <c r="X57">
        <v>0.61824123303304723</v>
      </c>
      <c r="Y57">
        <v>0.54365021434333616</v>
      </c>
      <c r="Z57">
        <v>0.16996731711975929</v>
      </c>
      <c r="AA57">
        <v>0.52493385826745387</v>
      </c>
      <c r="AB57">
        <v>0.46427960923947059</v>
      </c>
    </row>
    <row r="58" spans="1:28" x14ac:dyDescent="0.25">
      <c r="B58">
        <v>11.3</v>
      </c>
      <c r="E58">
        <v>9</v>
      </c>
      <c r="H58">
        <v>8</v>
      </c>
      <c r="K58">
        <v>10.4</v>
      </c>
      <c r="N58">
        <v>12</v>
      </c>
    </row>
    <row r="60" spans="1:28" x14ac:dyDescent="0.25">
      <c r="A60" t="s">
        <v>6</v>
      </c>
      <c r="B60">
        <v>8.3000000000000007</v>
      </c>
      <c r="C60">
        <f t="shared" si="21"/>
        <v>9.2999999999999989</v>
      </c>
      <c r="D60">
        <f t="shared" si="22"/>
        <v>0.96263527187957854</v>
      </c>
      <c r="E60">
        <v>10.1</v>
      </c>
      <c r="F60">
        <f t="shared" si="23"/>
        <v>8.9333333333333318</v>
      </c>
      <c r="G60">
        <f t="shared" si="24"/>
        <v>0.87305339024725293</v>
      </c>
      <c r="H60">
        <v>7.8</v>
      </c>
      <c r="I60">
        <f t="shared" si="25"/>
        <v>7.8999999999999995</v>
      </c>
      <c r="J60">
        <f t="shared" si="26"/>
        <v>0.45460605656619507</v>
      </c>
      <c r="K60">
        <v>10.7</v>
      </c>
      <c r="L60">
        <f t="shared" si="27"/>
        <v>10.933333333333332</v>
      </c>
      <c r="M60">
        <f t="shared" si="28"/>
        <v>0.26246692913372743</v>
      </c>
      <c r="N60">
        <v>12.9</v>
      </c>
      <c r="O60">
        <f t="shared" si="29"/>
        <v>12.866666666666665</v>
      </c>
      <c r="P60">
        <f t="shared" si="30"/>
        <v>0.53124591501697449</v>
      </c>
    </row>
    <row r="61" spans="1:28" x14ac:dyDescent="0.25">
      <c r="B61">
        <v>10.6</v>
      </c>
      <c r="E61">
        <v>8.6999999999999993</v>
      </c>
      <c r="H61">
        <v>7.4</v>
      </c>
      <c r="K61">
        <v>11.3</v>
      </c>
      <c r="N61">
        <v>13.5</v>
      </c>
    </row>
    <row r="62" spans="1:28" x14ac:dyDescent="0.25">
      <c r="B62">
        <v>9</v>
      </c>
      <c r="E62">
        <v>8</v>
      </c>
      <c r="H62">
        <v>8.5</v>
      </c>
      <c r="K62">
        <v>10.8</v>
      </c>
      <c r="N62">
        <v>12.2</v>
      </c>
    </row>
    <row r="64" spans="1:28" x14ac:dyDescent="0.25">
      <c r="A64" t="s">
        <v>8</v>
      </c>
      <c r="B64">
        <v>7.9</v>
      </c>
      <c r="C64">
        <f t="shared" si="21"/>
        <v>8.2333333333333343</v>
      </c>
      <c r="D64">
        <f t="shared" si="22"/>
        <v>0.40276819911981931</v>
      </c>
      <c r="E64">
        <v>8</v>
      </c>
      <c r="F64">
        <f t="shared" si="23"/>
        <v>8.3333333333333339</v>
      </c>
      <c r="G64">
        <f t="shared" si="24"/>
        <v>1.247219128924647</v>
      </c>
      <c r="H64">
        <v>8</v>
      </c>
      <c r="I64">
        <f t="shared" si="25"/>
        <v>7.8999999999999995</v>
      </c>
      <c r="J64">
        <f t="shared" si="26"/>
        <v>0.14142135623730942</v>
      </c>
      <c r="K64">
        <v>11.3</v>
      </c>
      <c r="L64">
        <f t="shared" si="27"/>
        <v>10.866666666666667</v>
      </c>
      <c r="M64">
        <f t="shared" si="28"/>
        <v>1.0656244908763854</v>
      </c>
      <c r="N64">
        <v>10.8</v>
      </c>
      <c r="O64">
        <f t="shared" si="29"/>
        <v>11.1</v>
      </c>
      <c r="P64">
        <f t="shared" si="30"/>
        <v>0.29439202887759464</v>
      </c>
    </row>
    <row r="65" spans="1:16" x14ac:dyDescent="0.25">
      <c r="B65">
        <v>8.8000000000000007</v>
      </c>
      <c r="E65">
        <v>10</v>
      </c>
      <c r="H65">
        <v>7.7</v>
      </c>
      <c r="K65">
        <v>11.9</v>
      </c>
      <c r="N65">
        <v>11</v>
      </c>
    </row>
    <row r="66" spans="1:16" x14ac:dyDescent="0.25">
      <c r="B66">
        <v>8</v>
      </c>
      <c r="E66">
        <v>7</v>
      </c>
      <c r="H66">
        <v>8</v>
      </c>
      <c r="K66">
        <v>9.4</v>
      </c>
      <c r="N66">
        <v>11.5</v>
      </c>
    </row>
    <row r="68" spans="1:16" x14ac:dyDescent="0.25">
      <c r="A68" t="s">
        <v>7</v>
      </c>
      <c r="B68">
        <v>9.1999999999999993</v>
      </c>
      <c r="C68">
        <f t="shared" si="21"/>
        <v>9.7333333333333325</v>
      </c>
      <c r="D68">
        <f t="shared" si="22"/>
        <v>0.44969125210773531</v>
      </c>
      <c r="E68">
        <v>8.8000000000000007</v>
      </c>
      <c r="F68">
        <f t="shared" si="23"/>
        <v>9.4666666666666668</v>
      </c>
      <c r="G68">
        <f t="shared" si="24"/>
        <v>0.87305339024725237</v>
      </c>
      <c r="H68">
        <v>8.9</v>
      </c>
      <c r="I68">
        <f t="shared" si="25"/>
        <v>10.066666666666668</v>
      </c>
      <c r="J68">
        <f t="shared" si="26"/>
        <v>0.87305339024725293</v>
      </c>
      <c r="K68">
        <v>11.5</v>
      </c>
      <c r="L68">
        <f t="shared" si="27"/>
        <v>11.1</v>
      </c>
      <c r="M68">
        <f t="shared" si="28"/>
        <v>0.29439202887759464</v>
      </c>
      <c r="N68">
        <v>13.4</v>
      </c>
      <c r="O68">
        <f t="shared" si="29"/>
        <v>12.833333333333334</v>
      </c>
      <c r="P68">
        <f t="shared" si="30"/>
        <v>0.5436502143433366</v>
      </c>
    </row>
    <row r="69" spans="1:16" x14ac:dyDescent="0.25">
      <c r="B69">
        <v>9.6999999999999993</v>
      </c>
      <c r="E69">
        <v>10.7</v>
      </c>
      <c r="H69">
        <v>10.3</v>
      </c>
      <c r="K69">
        <v>10.8</v>
      </c>
      <c r="N69">
        <v>13</v>
      </c>
    </row>
    <row r="70" spans="1:16" x14ac:dyDescent="0.25">
      <c r="B70">
        <v>10.3</v>
      </c>
      <c r="E70">
        <v>8.9</v>
      </c>
      <c r="H70">
        <v>11</v>
      </c>
      <c r="K70">
        <v>11</v>
      </c>
      <c r="N70">
        <v>12.1</v>
      </c>
    </row>
    <row r="72" spans="1:16" x14ac:dyDescent="0.25">
      <c r="A72" t="s">
        <v>9</v>
      </c>
      <c r="B72">
        <v>10</v>
      </c>
      <c r="C72">
        <f t="shared" si="21"/>
        <v>9.4666666666666668</v>
      </c>
      <c r="D72">
        <f t="shared" si="22"/>
        <v>0.61824123303304723</v>
      </c>
      <c r="E72">
        <v>7.7</v>
      </c>
      <c r="F72">
        <f t="shared" si="23"/>
        <v>8.4333333333333336</v>
      </c>
      <c r="G72">
        <f t="shared" si="24"/>
        <v>0.54365021434333616</v>
      </c>
      <c r="H72">
        <v>8</v>
      </c>
      <c r="I72">
        <f t="shared" si="25"/>
        <v>7.9333333333333327</v>
      </c>
      <c r="J72">
        <f t="shared" si="26"/>
        <v>0.16996731711975929</v>
      </c>
      <c r="K72">
        <v>9.8000000000000007</v>
      </c>
      <c r="L72">
        <f t="shared" si="27"/>
        <v>10.266666666666667</v>
      </c>
      <c r="M72">
        <f t="shared" si="28"/>
        <v>0.52493385826745387</v>
      </c>
      <c r="N72">
        <v>11.1</v>
      </c>
      <c r="O72">
        <f t="shared" si="29"/>
        <v>10.633333333333333</v>
      </c>
      <c r="P72">
        <f t="shared" si="30"/>
        <v>0.46427960923947059</v>
      </c>
    </row>
    <row r="73" spans="1:16" x14ac:dyDescent="0.25">
      <c r="B73">
        <v>9.8000000000000007</v>
      </c>
      <c r="E73">
        <v>8.6</v>
      </c>
      <c r="H73">
        <v>7.7</v>
      </c>
      <c r="K73">
        <v>11</v>
      </c>
      <c r="N73">
        <v>10.8</v>
      </c>
    </row>
    <row r="74" spans="1:16" x14ac:dyDescent="0.25">
      <c r="B74">
        <v>8.6</v>
      </c>
      <c r="E74">
        <v>9</v>
      </c>
      <c r="H74">
        <v>8.1</v>
      </c>
      <c r="K74">
        <v>10</v>
      </c>
      <c r="N74">
        <v>10</v>
      </c>
    </row>
  </sheetData>
  <mergeCells count="1">
    <mergeCell ref="X2:AB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delta E</vt:lpstr>
      <vt:lpstr>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mohi kazemi</dc:creator>
  <cp:lastModifiedBy>mohi kazemi</cp:lastModifiedBy>
  <dcterms:created xsi:type="dcterms:W3CDTF">2024-07-07T14:22:23Z</dcterms:created>
  <dcterms:modified xsi:type="dcterms:W3CDTF">2025-11-16T18:57:32Z</dcterms:modified>
</cp:coreProperties>
</file>