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Anes\Anes_Revision\Rebuttal\"/>
    </mc:Choice>
  </mc:AlternateContent>
  <xr:revisionPtr revIDLastSave="0" documentId="8_{3DED7AC7-25BA-4A00-BFBB-8D1E45A67B2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20" i="1" l="1"/>
  <c r="M19" i="1"/>
  <c r="P23" i="1"/>
  <c r="G4" i="1" l="1"/>
  <c r="P17" i="1"/>
  <c r="M9" i="1" l="1"/>
  <c r="P8" i="1" l="1"/>
  <c r="M17" i="1" l="1"/>
  <c r="P16" i="1"/>
  <c r="M16" i="1"/>
  <c r="P15" i="1"/>
  <c r="M15" i="1"/>
  <c r="J17" i="1"/>
  <c r="G17" i="1"/>
  <c r="J16" i="1"/>
  <c r="G16" i="1"/>
  <c r="J15" i="1"/>
  <c r="G15" i="1"/>
  <c r="P10" i="1"/>
  <c r="M10" i="1"/>
  <c r="P9" i="1"/>
  <c r="M8" i="1"/>
  <c r="J10" i="1"/>
  <c r="G10" i="1"/>
  <c r="J9" i="1"/>
  <c r="G9" i="1"/>
  <c r="J8" i="1"/>
  <c r="G8" i="1"/>
  <c r="P27" i="1"/>
  <c r="M27" i="1"/>
  <c r="P26" i="1"/>
  <c r="M26" i="1"/>
  <c r="P25" i="1"/>
  <c r="M25" i="1"/>
  <c r="P22" i="1"/>
  <c r="M22" i="1"/>
  <c r="P21" i="1"/>
  <c r="M21" i="1"/>
  <c r="M20" i="1"/>
  <c r="J27" i="1"/>
  <c r="G27" i="1"/>
  <c r="J26" i="1"/>
  <c r="G26" i="1"/>
  <c r="J25" i="1"/>
  <c r="G25" i="1"/>
  <c r="J22" i="1"/>
  <c r="G22" i="1"/>
  <c r="J21" i="1"/>
  <c r="G21" i="1"/>
  <c r="J20" i="1"/>
  <c r="P24" i="1" l="1"/>
  <c r="M24" i="1"/>
  <c r="M23" i="1"/>
  <c r="P19" i="1"/>
  <c r="P18" i="1"/>
  <c r="M18" i="1"/>
  <c r="P14" i="1"/>
  <c r="M14" i="1"/>
  <c r="P13" i="1"/>
  <c r="M13" i="1"/>
  <c r="P12" i="1"/>
  <c r="M12" i="1"/>
  <c r="P11" i="1"/>
  <c r="M11" i="1"/>
  <c r="P7" i="1"/>
  <c r="M7" i="1"/>
  <c r="P6" i="1"/>
  <c r="M6" i="1"/>
  <c r="P5" i="1"/>
  <c r="M5" i="1"/>
  <c r="P4" i="1"/>
  <c r="M4" i="1"/>
  <c r="J24" i="1"/>
  <c r="G24" i="1"/>
  <c r="J23" i="1"/>
  <c r="G23" i="1"/>
  <c r="J19" i="1"/>
  <c r="G19" i="1"/>
  <c r="J18" i="1"/>
  <c r="G18" i="1"/>
  <c r="J14" i="1"/>
  <c r="G14" i="1"/>
  <c r="J13" i="1"/>
  <c r="G13" i="1"/>
  <c r="J12" i="1"/>
  <c r="G12" i="1"/>
  <c r="J11" i="1"/>
  <c r="G11" i="1"/>
  <c r="J7" i="1"/>
  <c r="G7" i="1"/>
  <c r="J6" i="1"/>
  <c r="G6" i="1"/>
  <c r="J5" i="1"/>
  <c r="G5" i="1"/>
  <c r="J4" i="1"/>
</calcChain>
</file>

<file path=xl/sharedStrings.xml><?xml version="1.0" encoding="utf-8"?>
<sst xmlns="http://schemas.openxmlformats.org/spreadsheetml/2006/main" count="49" uniqueCount="19">
  <si>
    <t>BLA</t>
  </si>
  <si>
    <t>CeA</t>
  </si>
  <si>
    <t>LHr</t>
  </si>
  <si>
    <t>LHc</t>
  </si>
  <si>
    <t>Sex</t>
  </si>
  <si>
    <t>M</t>
  </si>
  <si>
    <t>F</t>
  </si>
  <si>
    <t>M</t>
    <phoneticPr fontId="5" type="noConversion"/>
  </si>
  <si>
    <t>F</t>
    <phoneticPr fontId="5" type="noConversion"/>
  </si>
  <si>
    <t>Mouse ID</t>
  </si>
  <si>
    <t>%</t>
  </si>
  <si>
    <t xml:space="preserve">CTB+ </t>
  </si>
  <si>
    <t>Anterior IC</t>
  </si>
  <si>
    <t>Posterior IC</t>
  </si>
  <si>
    <t xml:space="preserve">1A+ CTB+ </t>
  </si>
  <si>
    <t xml:space="preserve">2A+ CTB+ </t>
  </si>
  <si>
    <t>CTB</t>
  </si>
  <si>
    <t>5-HT2A+ (1 section per brain)</t>
    <phoneticPr fontId="5" type="noConversion"/>
  </si>
  <si>
    <t>5-HT1A+ (1 section per brain)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</si>
</sst>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"/>
  </numFmts>
  <fonts count="8" x14ac:knownFonts="1">
    <font>
      <sz val="11"/>
      <color theme="1"/>
      <name val="맑은 고딕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2"/>
      <scheme val="minor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4A7FF"/>
        <bgColor indexed="64"/>
      </patternFill>
    </fill>
    <fill>
      <patternFill patternType="solid">
        <fgColor rgb="FFB9E5CA"/>
        <bgColor indexed="64"/>
      </patternFill>
    </fill>
    <fill>
      <patternFill patternType="solid">
        <fgColor rgb="FFF8D49A"/>
        <bgColor indexed="64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1" fontId="4" fillId="0" borderId="0" applyFont="0" applyFill="0" applyBorder="0" applyAlignment="0" applyProtection="0">
      <alignment vertical="center"/>
    </xf>
  </cellStyleXfs>
  <cellXfs count="84">
    <xf numFmtId="0" fontId="0" fillId="0" borderId="0" xfId="0"/>
    <xf numFmtId="0" fontId="6" fillId="0" borderId="0" xfId="0" applyFont="1"/>
    <xf numFmtId="41" fontId="6" fillId="0" borderId="0" xfId="1" applyFont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0" xfId="1" applyNumberFormat="1" applyFont="1" applyFill="1" applyBorder="1" applyAlignment="1">
      <alignment horizontal="center" vertical="center"/>
    </xf>
    <xf numFmtId="41" fontId="2" fillId="2" borderId="6" xfId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0" xfId="0" applyFont="1" applyFill="1"/>
    <xf numFmtId="2" fontId="0" fillId="0" borderId="0" xfId="0" applyNumberFormat="1"/>
    <xf numFmtId="0" fontId="2" fillId="2" borderId="2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2" fillId="2" borderId="10" xfId="1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2" fontId="7" fillId="2" borderId="18" xfId="0" applyNumberFormat="1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 wrapText="1"/>
    </xf>
    <xf numFmtId="2" fontId="7" fillId="4" borderId="17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176" fontId="7" fillId="4" borderId="3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76" fontId="7" fillId="4" borderId="1" xfId="0" applyNumberFormat="1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176" fontId="7" fillId="4" borderId="6" xfId="0" applyNumberFormat="1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0" borderId="6" xfId="1" applyNumberFormat="1" applyFont="1" applyFill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24" xfId="0" applyBorder="1" applyAlignment="1"/>
    <xf numFmtId="0" fontId="0" fillId="0" borderId="25" xfId="0" applyBorder="1" applyAlignment="1"/>
    <xf numFmtId="0" fontId="3" fillId="2" borderId="1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/>
    </xf>
    <xf numFmtId="0" fontId="0" fillId="0" borderId="23" xfId="0" applyBorder="1" applyAlignment="1"/>
    <xf numFmtId="0" fontId="1" fillId="0" borderId="0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 vertical="center"/>
    </xf>
    <xf numFmtId="176" fontId="7" fillId="4" borderId="14" xfId="0" applyNumberFormat="1" applyFont="1" applyFill="1" applyBorder="1" applyAlignment="1">
      <alignment horizontal="center" vertical="center"/>
    </xf>
    <xf numFmtId="176" fontId="7" fillId="2" borderId="29" xfId="0" applyNumberFormat="1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176" fontId="7" fillId="0" borderId="29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/>
    </xf>
    <xf numFmtId="0" fontId="3" fillId="7" borderId="21" xfId="0" applyFont="1" applyFill="1" applyBorder="1" applyAlignment="1">
      <alignment horizontal="center" vertical="center" textRotation="90"/>
    </xf>
    <xf numFmtId="0" fontId="3" fillId="7" borderId="22" xfId="0" applyFont="1" applyFill="1" applyBorder="1" applyAlignment="1">
      <alignment horizontal="center" vertical="center" textRotation="90"/>
    </xf>
    <xf numFmtId="0" fontId="3" fillId="3" borderId="19" xfId="0" applyFont="1" applyFill="1" applyBorder="1" applyAlignment="1">
      <alignment horizontal="center" vertical="center" textRotation="90"/>
    </xf>
    <xf numFmtId="0" fontId="3" fillId="3" borderId="21" xfId="0" applyFont="1" applyFill="1" applyBorder="1" applyAlignment="1">
      <alignment horizontal="center" vertical="center" textRotation="90"/>
    </xf>
    <xf numFmtId="0" fontId="3" fillId="3" borderId="22" xfId="0" applyFont="1" applyFill="1" applyBorder="1" applyAlignment="1">
      <alignment horizontal="center" vertical="center" textRotation="90"/>
    </xf>
    <xf numFmtId="0" fontId="3" fillId="8" borderId="19" xfId="0" applyFont="1" applyFill="1" applyBorder="1" applyAlignment="1">
      <alignment horizontal="center" vertical="center" textRotation="90"/>
    </xf>
    <xf numFmtId="0" fontId="3" fillId="8" borderId="21" xfId="0" applyFont="1" applyFill="1" applyBorder="1" applyAlignment="1">
      <alignment horizontal="center" vertical="center" textRotation="90"/>
    </xf>
    <xf numFmtId="0" fontId="3" fillId="8" borderId="22" xfId="0" applyFont="1" applyFill="1" applyBorder="1" applyAlignment="1">
      <alignment horizontal="center" vertical="center" textRotation="9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3" fillId="6" borderId="31" xfId="0" applyFont="1" applyFill="1" applyBorder="1" applyAlignment="1">
      <alignment horizontal="center" vertical="center" textRotation="90"/>
    </xf>
    <xf numFmtId="0" fontId="3" fillId="6" borderId="28" xfId="0" applyFont="1" applyFill="1" applyBorder="1" applyAlignment="1">
      <alignment horizontal="center" vertical="center" textRotation="90"/>
    </xf>
    <xf numFmtId="0" fontId="3" fillId="6" borderId="32" xfId="0" applyFont="1" applyFill="1" applyBorder="1" applyAlignment="1">
      <alignment horizontal="center" vertical="center" textRotation="90"/>
    </xf>
    <xf numFmtId="0" fontId="1" fillId="9" borderId="15" xfId="0" applyFont="1" applyFill="1" applyBorder="1" applyAlignment="1">
      <alignment horizontal="center"/>
    </xf>
    <xf numFmtId="0" fontId="1" fillId="9" borderId="16" xfId="0" applyFont="1" applyFill="1" applyBorder="1" applyAlignment="1">
      <alignment horizontal="center"/>
    </xf>
    <xf numFmtId="0" fontId="1" fillId="9" borderId="8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colors>
    <mruColors>
      <color rgb="FFF8D49A"/>
      <color rgb="FFB9E5CA"/>
      <color rgb="FFC4A7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7"/>
  <sheetViews>
    <sheetView tabSelected="1" zoomScale="110" zoomScaleNormal="110" workbookViewId="0">
      <selection activeCell="A3" sqref="A3"/>
    </sheetView>
  </sheetViews>
  <sheetFormatPr defaultColWidth="11" defaultRowHeight="16.5" x14ac:dyDescent="0.3"/>
  <cols>
    <col min="1" max="1" width="2.875" bestFit="1" customWidth="1"/>
    <col min="2" max="2" width="6" style="4" bestFit="1" customWidth="1"/>
    <col min="3" max="3" width="3.75" style="3" bestFit="1" customWidth="1"/>
    <col min="4" max="4" width="4.375" style="3" customWidth="1"/>
    <col min="5" max="6" width="5.375" bestFit="1" customWidth="1"/>
    <col min="7" max="7" width="5.5" style="13" bestFit="1" customWidth="1"/>
    <col min="8" max="9" width="5.375" bestFit="1" customWidth="1"/>
    <col min="10" max="10" width="5.5" style="13" bestFit="1" customWidth="1"/>
    <col min="11" max="12" width="5.375" bestFit="1" customWidth="1"/>
    <col min="13" max="13" width="5.5" bestFit="1" customWidth="1"/>
    <col min="14" max="15" width="5.375" bestFit="1" customWidth="1"/>
    <col min="16" max="16" width="5.5" bestFit="1" customWidth="1"/>
    <col min="17" max="17" width="7.25" bestFit="1" customWidth="1"/>
    <col min="18" max="18" width="3.25" bestFit="1" customWidth="1"/>
    <col min="19" max="20" width="4.375" bestFit="1" customWidth="1"/>
    <col min="21" max="21" width="4.375" customWidth="1"/>
    <col min="22" max="23" width="4.375" bestFit="1" customWidth="1"/>
  </cols>
  <sheetData>
    <row r="1" spans="1:24" x14ac:dyDescent="0.3">
      <c r="A1" s="46"/>
      <c r="B1" s="47"/>
      <c r="C1" s="47"/>
      <c r="D1" s="44"/>
      <c r="E1" s="81" t="s">
        <v>18</v>
      </c>
      <c r="F1" s="82"/>
      <c r="G1" s="82"/>
      <c r="H1" s="82"/>
      <c r="I1" s="82"/>
      <c r="J1" s="83"/>
      <c r="K1" s="75" t="s">
        <v>17</v>
      </c>
      <c r="L1" s="76"/>
      <c r="M1" s="76"/>
      <c r="N1" s="76"/>
      <c r="O1" s="76"/>
      <c r="P1" s="77"/>
    </row>
    <row r="2" spans="1:24" x14ac:dyDescent="0.3">
      <c r="A2" s="50"/>
      <c r="B2" s="45"/>
      <c r="C2" s="51"/>
      <c r="D2" s="51"/>
      <c r="E2" s="72" t="s">
        <v>12</v>
      </c>
      <c r="F2" s="72"/>
      <c r="G2" s="72"/>
      <c r="H2" s="71" t="s">
        <v>13</v>
      </c>
      <c r="I2" s="71"/>
      <c r="J2" s="71"/>
      <c r="K2" s="73" t="s">
        <v>12</v>
      </c>
      <c r="L2" s="72"/>
      <c r="M2" s="72"/>
      <c r="N2" s="71" t="s">
        <v>13</v>
      </c>
      <c r="O2" s="71"/>
      <c r="P2" s="74"/>
    </row>
    <row r="3" spans="1:24" s="3" customFormat="1" ht="26.25" thickBot="1" x14ac:dyDescent="0.35">
      <c r="A3" s="50"/>
      <c r="B3" s="21" t="s">
        <v>9</v>
      </c>
      <c r="C3" s="48" t="s">
        <v>4</v>
      </c>
      <c r="D3" s="21" t="s">
        <v>16</v>
      </c>
      <c r="E3" s="30" t="s">
        <v>11</v>
      </c>
      <c r="F3" s="30" t="s">
        <v>14</v>
      </c>
      <c r="G3" s="31" t="s">
        <v>10</v>
      </c>
      <c r="H3" s="21" t="s">
        <v>11</v>
      </c>
      <c r="I3" s="21" t="s">
        <v>14</v>
      </c>
      <c r="J3" s="22" t="s">
        <v>10</v>
      </c>
      <c r="K3" s="38" t="s">
        <v>11</v>
      </c>
      <c r="L3" s="30" t="s">
        <v>15</v>
      </c>
      <c r="M3" s="39" t="s">
        <v>10</v>
      </c>
      <c r="N3" s="21" t="s">
        <v>11</v>
      </c>
      <c r="O3" s="21" t="s">
        <v>15</v>
      </c>
      <c r="P3" s="23" t="s">
        <v>10</v>
      </c>
    </row>
    <row r="4" spans="1:24" x14ac:dyDescent="0.3">
      <c r="A4" s="78" t="s">
        <v>0</v>
      </c>
      <c r="B4" s="62">
        <v>380</v>
      </c>
      <c r="C4" s="15" t="s">
        <v>5</v>
      </c>
      <c r="D4" s="17">
        <v>555</v>
      </c>
      <c r="E4" s="32">
        <v>87</v>
      </c>
      <c r="F4" s="32">
        <v>72</v>
      </c>
      <c r="G4" s="33">
        <f>F4/E4*100</f>
        <v>82.758620689655174</v>
      </c>
      <c r="H4" s="15">
        <v>40</v>
      </c>
      <c r="I4" s="15">
        <v>28</v>
      </c>
      <c r="J4" s="24">
        <f>I4/H4*100</f>
        <v>70</v>
      </c>
      <c r="K4" s="40">
        <v>57</v>
      </c>
      <c r="L4" s="32">
        <v>28</v>
      </c>
      <c r="M4" s="33">
        <f>L4/K4*100</f>
        <v>49.122807017543856</v>
      </c>
      <c r="N4" s="15">
        <v>43</v>
      </c>
      <c r="O4" s="15">
        <v>31</v>
      </c>
      <c r="P4" s="24">
        <f>O4/N4*100</f>
        <v>72.093023255813947</v>
      </c>
    </row>
    <row r="5" spans="1:24" x14ac:dyDescent="0.3">
      <c r="A5" s="79"/>
      <c r="B5" s="54">
        <v>381</v>
      </c>
      <c r="C5" s="6" t="s">
        <v>5</v>
      </c>
      <c r="D5" s="8">
        <v>555</v>
      </c>
      <c r="E5" s="34">
        <v>99</v>
      </c>
      <c r="F5" s="34">
        <v>68</v>
      </c>
      <c r="G5" s="35">
        <f>F5/E5*100</f>
        <v>68.686868686868678</v>
      </c>
      <c r="H5" s="6">
        <v>169</v>
      </c>
      <c r="I5" s="6">
        <v>126</v>
      </c>
      <c r="J5" s="25">
        <f>I5/H5*100</f>
        <v>74.556213017751489</v>
      </c>
      <c r="K5" s="41">
        <v>11</v>
      </c>
      <c r="L5" s="34">
        <v>5</v>
      </c>
      <c r="M5" s="35">
        <f>L5/K5*100</f>
        <v>45.454545454545453</v>
      </c>
      <c r="N5" s="6">
        <v>10</v>
      </c>
      <c r="O5" s="6">
        <v>8</v>
      </c>
      <c r="P5" s="25">
        <f>O5/N5*100</f>
        <v>80</v>
      </c>
    </row>
    <row r="6" spans="1:24" x14ac:dyDescent="0.3">
      <c r="A6" s="79"/>
      <c r="B6" s="54">
        <v>501</v>
      </c>
      <c r="C6" s="6" t="s">
        <v>5</v>
      </c>
      <c r="D6" s="8">
        <v>555</v>
      </c>
      <c r="E6" s="34">
        <v>72</v>
      </c>
      <c r="F6" s="34">
        <v>66</v>
      </c>
      <c r="G6" s="35">
        <f>F6/E6*100</f>
        <v>91.666666666666657</v>
      </c>
      <c r="H6" s="6">
        <v>100</v>
      </c>
      <c r="I6" s="6">
        <v>76</v>
      </c>
      <c r="J6" s="25">
        <f>I6/H6*100</f>
        <v>76</v>
      </c>
      <c r="K6" s="41">
        <v>103</v>
      </c>
      <c r="L6" s="34">
        <v>90</v>
      </c>
      <c r="M6" s="35">
        <f>L6/K6*100</f>
        <v>87.378640776699029</v>
      </c>
      <c r="N6" s="8">
        <v>113</v>
      </c>
      <c r="O6" s="8">
        <v>110</v>
      </c>
      <c r="P6" s="27">
        <f>O6/N6*100</f>
        <v>97.345132743362825</v>
      </c>
    </row>
    <row r="7" spans="1:24" x14ac:dyDescent="0.3">
      <c r="A7" s="79"/>
      <c r="B7" s="54">
        <v>502</v>
      </c>
      <c r="C7" s="6" t="s">
        <v>5</v>
      </c>
      <c r="D7" s="8">
        <v>555</v>
      </c>
      <c r="E7" s="34">
        <v>32</v>
      </c>
      <c r="F7" s="34">
        <v>31</v>
      </c>
      <c r="G7" s="35">
        <f>F7/E7*100</f>
        <v>96.875</v>
      </c>
      <c r="H7" s="6">
        <v>253</v>
      </c>
      <c r="I7" s="6">
        <v>200</v>
      </c>
      <c r="J7" s="25">
        <f>I7/H7*100</f>
        <v>79.051383399209485</v>
      </c>
      <c r="K7" s="41">
        <v>23</v>
      </c>
      <c r="L7" s="34">
        <v>23</v>
      </c>
      <c r="M7" s="35">
        <f>L7/K7*100</f>
        <v>100</v>
      </c>
      <c r="N7" s="8">
        <v>10</v>
      </c>
      <c r="O7" s="8">
        <v>10</v>
      </c>
      <c r="P7" s="27">
        <f>O7/N7*100</f>
        <v>100</v>
      </c>
    </row>
    <row r="8" spans="1:24" s="1" customFormat="1" x14ac:dyDescent="0.3">
      <c r="A8" s="79"/>
      <c r="B8" s="55">
        <v>924</v>
      </c>
      <c r="C8" s="6" t="s">
        <v>8</v>
      </c>
      <c r="D8" s="8">
        <v>555</v>
      </c>
      <c r="E8" s="34">
        <v>77</v>
      </c>
      <c r="F8" s="34">
        <v>55</v>
      </c>
      <c r="G8" s="35">
        <f>F8*100/E8</f>
        <v>71.428571428571431</v>
      </c>
      <c r="H8" s="7">
        <v>45</v>
      </c>
      <c r="I8" s="7">
        <v>31</v>
      </c>
      <c r="J8" s="26">
        <f>I8*100/H8</f>
        <v>68.888888888888886</v>
      </c>
      <c r="K8" s="41">
        <v>26</v>
      </c>
      <c r="L8" s="34">
        <v>19</v>
      </c>
      <c r="M8" s="35">
        <f>L8*100/K8</f>
        <v>73.07692307692308</v>
      </c>
      <c r="N8" s="8">
        <v>40</v>
      </c>
      <c r="O8" s="8">
        <v>24</v>
      </c>
      <c r="P8" s="27">
        <f>O8/N8*100</f>
        <v>60</v>
      </c>
      <c r="R8"/>
      <c r="S8"/>
      <c r="T8"/>
      <c r="U8"/>
      <c r="V8"/>
      <c r="W8"/>
      <c r="X8"/>
    </row>
    <row r="9" spans="1:24" s="12" customFormat="1" x14ac:dyDescent="0.3">
      <c r="A9" s="79"/>
      <c r="B9" s="55">
        <v>925</v>
      </c>
      <c r="C9" s="8" t="s">
        <v>8</v>
      </c>
      <c r="D9" s="8">
        <v>555</v>
      </c>
      <c r="E9" s="34">
        <v>34</v>
      </c>
      <c r="F9" s="34">
        <v>22</v>
      </c>
      <c r="G9" s="35">
        <f>F9*100/E9</f>
        <v>64.705882352941174</v>
      </c>
      <c r="H9" s="8">
        <v>7</v>
      </c>
      <c r="I9" s="8">
        <v>6</v>
      </c>
      <c r="J9" s="27">
        <f>I9*100/H9</f>
        <v>85.714285714285708</v>
      </c>
      <c r="K9" s="41">
        <v>120</v>
      </c>
      <c r="L9" s="34">
        <v>83</v>
      </c>
      <c r="M9" s="35">
        <f>L9*100/K9</f>
        <v>69.166666666666671</v>
      </c>
      <c r="N9" s="8">
        <v>57</v>
      </c>
      <c r="O9" s="8">
        <v>43</v>
      </c>
      <c r="P9" s="27">
        <f>O9*100/N9</f>
        <v>75.438596491228068</v>
      </c>
      <c r="S9"/>
      <c r="T9"/>
      <c r="U9"/>
      <c r="V9"/>
      <c r="W9"/>
      <c r="X9"/>
    </row>
    <row r="10" spans="1:24" s="1" customFormat="1" ht="17.25" thickBot="1" x14ac:dyDescent="0.35">
      <c r="A10" s="80"/>
      <c r="B10" s="56">
        <v>927</v>
      </c>
      <c r="C10" s="19" t="s">
        <v>8</v>
      </c>
      <c r="D10" s="20">
        <v>647</v>
      </c>
      <c r="E10" s="36">
        <v>16</v>
      </c>
      <c r="F10" s="36">
        <v>13</v>
      </c>
      <c r="G10" s="37">
        <f>F10*100/E10</f>
        <v>81.25</v>
      </c>
      <c r="H10" s="20">
        <v>6</v>
      </c>
      <c r="I10" s="20">
        <v>5</v>
      </c>
      <c r="J10" s="28">
        <f>I10*100/H10</f>
        <v>83.333333333333329</v>
      </c>
      <c r="K10" s="42">
        <v>84</v>
      </c>
      <c r="L10" s="36">
        <v>54</v>
      </c>
      <c r="M10" s="37">
        <f>L10*100/K10</f>
        <v>64.285714285714292</v>
      </c>
      <c r="N10" s="20">
        <v>51</v>
      </c>
      <c r="O10" s="20">
        <v>35</v>
      </c>
      <c r="P10" s="28">
        <f>O10*100/N10</f>
        <v>68.627450980392155</v>
      </c>
      <c r="R10"/>
      <c r="S10"/>
      <c r="T10"/>
      <c r="U10"/>
      <c r="V10"/>
      <c r="W10"/>
      <c r="X10"/>
    </row>
    <row r="11" spans="1:24" x14ac:dyDescent="0.3">
      <c r="A11" s="63" t="s">
        <v>1</v>
      </c>
      <c r="B11" s="49">
        <v>384</v>
      </c>
      <c r="C11" s="52" t="s">
        <v>5</v>
      </c>
      <c r="D11" s="53">
        <v>555</v>
      </c>
      <c r="E11" s="57">
        <v>21</v>
      </c>
      <c r="F11" s="57">
        <v>21</v>
      </c>
      <c r="G11" s="58">
        <f>F11/E11*100</f>
        <v>100</v>
      </c>
      <c r="H11" s="52">
        <v>157</v>
      </c>
      <c r="I11" s="52">
        <v>141</v>
      </c>
      <c r="J11" s="59">
        <f>I11/H11*100</f>
        <v>89.808917197452232</v>
      </c>
      <c r="K11" s="60">
        <v>27</v>
      </c>
      <c r="L11" s="57">
        <v>14</v>
      </c>
      <c r="M11" s="58">
        <f>L11/K11*100</f>
        <v>51.851851851851848</v>
      </c>
      <c r="N11" s="53">
        <v>156</v>
      </c>
      <c r="O11" s="53">
        <v>122</v>
      </c>
      <c r="P11" s="61">
        <f>O11/N11*100</f>
        <v>78.205128205128204</v>
      </c>
    </row>
    <row r="12" spans="1:24" x14ac:dyDescent="0.3">
      <c r="A12" s="63"/>
      <c r="B12" s="5">
        <v>387</v>
      </c>
      <c r="C12" s="6" t="s">
        <v>5</v>
      </c>
      <c r="D12" s="8">
        <v>555</v>
      </c>
      <c r="E12" s="34">
        <v>144</v>
      </c>
      <c r="F12" s="34">
        <v>115</v>
      </c>
      <c r="G12" s="35">
        <f>F12/E12*100</f>
        <v>79.861111111111114</v>
      </c>
      <c r="H12" s="6">
        <v>131</v>
      </c>
      <c r="I12" s="6">
        <v>64</v>
      </c>
      <c r="J12" s="25">
        <f>I12/H12*100</f>
        <v>48.854961832061065</v>
      </c>
      <c r="K12" s="41">
        <v>251</v>
      </c>
      <c r="L12" s="34">
        <v>160</v>
      </c>
      <c r="M12" s="35">
        <f>L12/K12*100</f>
        <v>63.745019920318725</v>
      </c>
      <c r="N12" s="8">
        <v>57</v>
      </c>
      <c r="O12" s="8">
        <v>37</v>
      </c>
      <c r="P12" s="27">
        <f>O12/N12*100</f>
        <v>64.912280701754383</v>
      </c>
    </row>
    <row r="13" spans="1:24" x14ac:dyDescent="0.3">
      <c r="A13" s="63"/>
      <c r="B13" s="5">
        <v>501</v>
      </c>
      <c r="C13" s="6" t="s">
        <v>5</v>
      </c>
      <c r="D13" s="8">
        <v>647</v>
      </c>
      <c r="E13" s="34">
        <v>30</v>
      </c>
      <c r="F13" s="34">
        <v>24</v>
      </c>
      <c r="G13" s="35">
        <f>F13/E13*100</f>
        <v>80</v>
      </c>
      <c r="H13" s="6">
        <v>25</v>
      </c>
      <c r="I13" s="6">
        <v>20</v>
      </c>
      <c r="J13" s="25">
        <f>I13/H13*100</f>
        <v>80</v>
      </c>
      <c r="K13" s="41">
        <v>20</v>
      </c>
      <c r="L13" s="34">
        <v>20</v>
      </c>
      <c r="M13" s="35">
        <f>L13/K13*100</f>
        <v>100</v>
      </c>
      <c r="N13" s="8">
        <v>4</v>
      </c>
      <c r="O13" s="8">
        <v>3</v>
      </c>
      <c r="P13" s="27">
        <f>O13/N13*100</f>
        <v>75</v>
      </c>
    </row>
    <row r="14" spans="1:24" x14ac:dyDescent="0.3">
      <c r="A14" s="63"/>
      <c r="B14" s="5">
        <v>502</v>
      </c>
      <c r="C14" s="6" t="s">
        <v>5</v>
      </c>
      <c r="D14" s="8">
        <v>647</v>
      </c>
      <c r="E14" s="34">
        <v>91</v>
      </c>
      <c r="F14" s="34">
        <v>91</v>
      </c>
      <c r="G14" s="35">
        <f>F14/E14*100</f>
        <v>100</v>
      </c>
      <c r="H14" s="6">
        <v>112</v>
      </c>
      <c r="I14" s="6">
        <v>112</v>
      </c>
      <c r="J14" s="25">
        <f>I14/H14*100</f>
        <v>100</v>
      </c>
      <c r="K14" s="41">
        <v>119</v>
      </c>
      <c r="L14" s="34">
        <v>117</v>
      </c>
      <c r="M14" s="35">
        <f>L14/K14*100</f>
        <v>98.319327731092429</v>
      </c>
      <c r="N14" s="8">
        <v>168</v>
      </c>
      <c r="O14" s="8">
        <v>166</v>
      </c>
      <c r="P14" s="27">
        <f>O14/N14*100</f>
        <v>98.80952380952381</v>
      </c>
    </row>
    <row r="15" spans="1:24" s="1" customFormat="1" x14ac:dyDescent="0.3">
      <c r="A15" s="63"/>
      <c r="B15" s="5">
        <v>924</v>
      </c>
      <c r="C15" s="6" t="s">
        <v>8</v>
      </c>
      <c r="D15" s="8">
        <v>647</v>
      </c>
      <c r="E15" s="34">
        <v>45</v>
      </c>
      <c r="F15" s="34">
        <v>31</v>
      </c>
      <c r="G15" s="35">
        <f>F15*100/E15</f>
        <v>68.888888888888886</v>
      </c>
      <c r="H15" s="7">
        <v>81</v>
      </c>
      <c r="I15" s="7">
        <v>66</v>
      </c>
      <c r="J15" s="26">
        <f>I15*100/H15</f>
        <v>81.481481481481481</v>
      </c>
      <c r="K15" s="41">
        <v>71</v>
      </c>
      <c r="L15" s="34">
        <v>52</v>
      </c>
      <c r="M15" s="35">
        <f>L15*100/K15</f>
        <v>73.239436619718305</v>
      </c>
      <c r="N15" s="8">
        <v>46</v>
      </c>
      <c r="O15" s="8">
        <v>32</v>
      </c>
      <c r="P15" s="27">
        <f>O15*100/N15</f>
        <v>69.565217391304344</v>
      </c>
      <c r="S15"/>
      <c r="T15"/>
      <c r="U15"/>
      <c r="V15"/>
      <c r="W15"/>
      <c r="X15"/>
    </row>
    <row r="16" spans="1:24" s="1" customFormat="1" x14ac:dyDescent="0.3">
      <c r="A16" s="63"/>
      <c r="B16" s="5">
        <v>925</v>
      </c>
      <c r="C16" s="6" t="s">
        <v>8</v>
      </c>
      <c r="D16" s="8">
        <v>647</v>
      </c>
      <c r="E16" s="34">
        <v>111</v>
      </c>
      <c r="F16" s="34">
        <v>70</v>
      </c>
      <c r="G16" s="35">
        <f>F16*100/E16</f>
        <v>63.063063063063062</v>
      </c>
      <c r="H16" s="7">
        <v>107</v>
      </c>
      <c r="I16" s="7">
        <v>72</v>
      </c>
      <c r="J16" s="26">
        <f>I16*100/H16</f>
        <v>67.289719626168221</v>
      </c>
      <c r="K16" s="41">
        <v>18</v>
      </c>
      <c r="L16" s="34">
        <v>10</v>
      </c>
      <c r="M16" s="35">
        <f>L16*100/K16</f>
        <v>55.555555555555557</v>
      </c>
      <c r="N16" s="8">
        <v>20</v>
      </c>
      <c r="O16" s="8">
        <v>13</v>
      </c>
      <c r="P16" s="27">
        <f>O16*100/N16</f>
        <v>65</v>
      </c>
    </row>
    <row r="17" spans="1:16" s="1" customFormat="1" ht="17.25" thickBot="1" x14ac:dyDescent="0.35">
      <c r="A17" s="64"/>
      <c r="B17" s="18">
        <v>927</v>
      </c>
      <c r="C17" s="19" t="s">
        <v>8</v>
      </c>
      <c r="D17" s="20">
        <v>555</v>
      </c>
      <c r="E17" s="36">
        <v>13</v>
      </c>
      <c r="F17" s="36">
        <v>11</v>
      </c>
      <c r="G17" s="37">
        <f>F17*100/E17</f>
        <v>84.615384615384613</v>
      </c>
      <c r="H17" s="20">
        <v>34</v>
      </c>
      <c r="I17" s="20">
        <v>21</v>
      </c>
      <c r="J17" s="28">
        <f>I17*100/H17</f>
        <v>61.764705882352942</v>
      </c>
      <c r="K17" s="42">
        <v>20</v>
      </c>
      <c r="L17" s="36">
        <v>12</v>
      </c>
      <c r="M17" s="37">
        <f>L17*100/K17</f>
        <v>60</v>
      </c>
      <c r="N17" s="20">
        <v>72</v>
      </c>
      <c r="O17" s="20">
        <v>51</v>
      </c>
      <c r="P17" s="28">
        <f>O17*100/N17</f>
        <v>70.833333333333329</v>
      </c>
    </row>
    <row r="18" spans="1:16" x14ac:dyDescent="0.3">
      <c r="A18" s="65" t="s">
        <v>2</v>
      </c>
      <c r="B18" s="14">
        <v>499</v>
      </c>
      <c r="C18" s="15" t="s">
        <v>5</v>
      </c>
      <c r="D18" s="17">
        <v>647</v>
      </c>
      <c r="E18" s="32">
        <v>179</v>
      </c>
      <c r="F18" s="32">
        <v>154</v>
      </c>
      <c r="G18" s="33">
        <f>F18/E18*100</f>
        <v>86.033519553072622</v>
      </c>
      <c r="H18" s="15">
        <v>101</v>
      </c>
      <c r="I18" s="15">
        <v>95</v>
      </c>
      <c r="J18" s="24">
        <f>I18/H18*100</f>
        <v>94.059405940594047</v>
      </c>
      <c r="K18" s="40">
        <v>161</v>
      </c>
      <c r="L18" s="32">
        <v>152</v>
      </c>
      <c r="M18" s="33">
        <f>L18/K18*100</f>
        <v>94.409937888198755</v>
      </c>
      <c r="N18" s="15">
        <v>115</v>
      </c>
      <c r="O18" s="15">
        <v>115</v>
      </c>
      <c r="P18" s="24">
        <f>O18/N18*100</f>
        <v>100</v>
      </c>
    </row>
    <row r="19" spans="1:16" x14ac:dyDescent="0.3">
      <c r="A19" s="66"/>
      <c r="B19" s="5">
        <v>498</v>
      </c>
      <c r="C19" s="6" t="s">
        <v>6</v>
      </c>
      <c r="D19" s="8">
        <v>555</v>
      </c>
      <c r="E19" s="34">
        <v>22</v>
      </c>
      <c r="F19" s="34">
        <v>14</v>
      </c>
      <c r="G19" s="35">
        <f>F19/E19*100</f>
        <v>63.636363636363633</v>
      </c>
      <c r="H19" s="6">
        <v>38</v>
      </c>
      <c r="I19" s="6">
        <v>34</v>
      </c>
      <c r="J19" s="25">
        <f>I19/H19*100</f>
        <v>89.473684210526315</v>
      </c>
      <c r="K19" s="41">
        <v>240</v>
      </c>
      <c r="L19" s="34">
        <v>233</v>
      </c>
      <c r="M19" s="35">
        <f>L19/K19*100</f>
        <v>97.083333333333329</v>
      </c>
      <c r="N19" s="6">
        <v>85</v>
      </c>
      <c r="O19" s="6">
        <v>69</v>
      </c>
      <c r="P19" s="25">
        <f>O19/N19*100</f>
        <v>81.17647058823529</v>
      </c>
    </row>
    <row r="20" spans="1:16" s="1" customFormat="1" x14ac:dyDescent="0.3">
      <c r="A20" s="66"/>
      <c r="B20" s="5">
        <v>919</v>
      </c>
      <c r="C20" s="6" t="s">
        <v>7</v>
      </c>
      <c r="D20" s="8">
        <v>647</v>
      </c>
      <c r="E20" s="34">
        <v>28</v>
      </c>
      <c r="F20" s="34">
        <v>19</v>
      </c>
      <c r="G20" s="35">
        <v>67.857142857142861</v>
      </c>
      <c r="H20" s="7">
        <v>31</v>
      </c>
      <c r="I20" s="7">
        <v>22</v>
      </c>
      <c r="J20" s="26">
        <f>I20*100/H20</f>
        <v>70.967741935483872</v>
      </c>
      <c r="K20" s="41">
        <v>27</v>
      </c>
      <c r="L20" s="34">
        <v>18</v>
      </c>
      <c r="M20" s="35">
        <f>L20*100/K20</f>
        <v>66.666666666666671</v>
      </c>
      <c r="N20" s="7">
        <v>18</v>
      </c>
      <c r="O20" s="7">
        <v>14</v>
      </c>
      <c r="P20" s="26">
        <f>O20*100/N20</f>
        <v>77.777777777777771</v>
      </c>
    </row>
    <row r="21" spans="1:16" s="1" customFormat="1" x14ac:dyDescent="0.3">
      <c r="A21" s="66"/>
      <c r="B21" s="5">
        <v>920</v>
      </c>
      <c r="C21" s="6" t="s">
        <v>5</v>
      </c>
      <c r="D21" s="8">
        <v>555</v>
      </c>
      <c r="E21" s="34">
        <v>22</v>
      </c>
      <c r="F21" s="34">
        <v>14</v>
      </c>
      <c r="G21" s="35">
        <f>F21*100/E21</f>
        <v>63.636363636363633</v>
      </c>
      <c r="H21" s="7">
        <v>41</v>
      </c>
      <c r="I21" s="7">
        <v>23</v>
      </c>
      <c r="J21" s="26">
        <f>I21*100/H21</f>
        <v>56.097560975609753</v>
      </c>
      <c r="K21" s="41">
        <v>13</v>
      </c>
      <c r="L21" s="34">
        <v>9</v>
      </c>
      <c r="M21" s="35">
        <f>L21*100/K21</f>
        <v>69.230769230769226</v>
      </c>
      <c r="N21" s="7">
        <v>34</v>
      </c>
      <c r="O21" s="7">
        <v>23</v>
      </c>
      <c r="P21" s="26">
        <f>O21*100/N21</f>
        <v>67.647058823529406</v>
      </c>
    </row>
    <row r="22" spans="1:16" s="2" customFormat="1" ht="17.25" thickBot="1" x14ac:dyDescent="0.35">
      <c r="A22" s="67"/>
      <c r="B22" s="16">
        <v>922</v>
      </c>
      <c r="C22" s="10" t="s">
        <v>8</v>
      </c>
      <c r="D22" s="43">
        <v>647</v>
      </c>
      <c r="E22" s="36">
        <v>47</v>
      </c>
      <c r="F22" s="36">
        <v>35</v>
      </c>
      <c r="G22" s="37">
        <f>F22*100/E22</f>
        <v>74.468085106382972</v>
      </c>
      <c r="H22" s="11">
        <v>102</v>
      </c>
      <c r="I22" s="11">
        <v>76</v>
      </c>
      <c r="J22" s="29">
        <f>I22*100/H22</f>
        <v>74.509803921568633</v>
      </c>
      <c r="K22" s="42">
        <v>89</v>
      </c>
      <c r="L22" s="36">
        <v>62</v>
      </c>
      <c r="M22" s="37">
        <f>L22*100/K22</f>
        <v>69.662921348314612</v>
      </c>
      <c r="N22" s="11">
        <v>78</v>
      </c>
      <c r="O22" s="11">
        <v>49</v>
      </c>
      <c r="P22" s="29">
        <f>O22*100/N22</f>
        <v>62.820512820512818</v>
      </c>
    </row>
    <row r="23" spans="1:16" x14ac:dyDescent="0.3">
      <c r="A23" s="68" t="s">
        <v>3</v>
      </c>
      <c r="B23" s="14">
        <v>499</v>
      </c>
      <c r="C23" s="15" t="s">
        <v>5</v>
      </c>
      <c r="D23" s="17">
        <v>555</v>
      </c>
      <c r="E23" s="32">
        <v>125</v>
      </c>
      <c r="F23" s="32">
        <v>108</v>
      </c>
      <c r="G23" s="33">
        <f>F23/E23*100</f>
        <v>86.4</v>
      </c>
      <c r="H23" s="15">
        <v>110</v>
      </c>
      <c r="I23" s="15">
        <v>98</v>
      </c>
      <c r="J23" s="24">
        <f>I23/H23*100</f>
        <v>89.090909090909093</v>
      </c>
      <c r="K23" s="40">
        <v>129</v>
      </c>
      <c r="L23" s="32">
        <v>125</v>
      </c>
      <c r="M23" s="33">
        <f>L23/K23*100</f>
        <v>96.899224806201545</v>
      </c>
      <c r="N23" s="15">
        <v>120</v>
      </c>
      <c r="O23" s="15">
        <v>117</v>
      </c>
      <c r="P23" s="24">
        <f>O23/N23*100</f>
        <v>97.5</v>
      </c>
    </row>
    <row r="24" spans="1:16" x14ac:dyDescent="0.3">
      <c r="A24" s="69"/>
      <c r="B24" s="5">
        <v>498</v>
      </c>
      <c r="C24" s="6" t="s">
        <v>6</v>
      </c>
      <c r="D24" s="8">
        <v>647</v>
      </c>
      <c r="E24" s="34">
        <v>83</v>
      </c>
      <c r="F24" s="34">
        <v>50</v>
      </c>
      <c r="G24" s="35">
        <f>F24/E24*100</f>
        <v>60.24096385542169</v>
      </c>
      <c r="H24" s="6">
        <v>58</v>
      </c>
      <c r="I24" s="6">
        <v>55</v>
      </c>
      <c r="J24" s="25">
        <f>I24/H24*100</f>
        <v>94.827586206896555</v>
      </c>
      <c r="K24" s="41">
        <v>254</v>
      </c>
      <c r="L24" s="34">
        <v>251</v>
      </c>
      <c r="M24" s="35">
        <f>L24/K24*100</f>
        <v>98.818897637795274</v>
      </c>
      <c r="N24" s="6">
        <v>20</v>
      </c>
      <c r="O24" s="6">
        <v>14</v>
      </c>
      <c r="P24" s="25">
        <f>O24/N24*100</f>
        <v>70</v>
      </c>
    </row>
    <row r="25" spans="1:16" s="1" customFormat="1" x14ac:dyDescent="0.3">
      <c r="A25" s="69"/>
      <c r="B25" s="5">
        <v>920</v>
      </c>
      <c r="C25" s="6" t="s">
        <v>7</v>
      </c>
      <c r="D25" s="8">
        <v>647</v>
      </c>
      <c r="E25" s="34">
        <v>41</v>
      </c>
      <c r="F25" s="34">
        <v>28</v>
      </c>
      <c r="G25" s="35">
        <f>F25*100/E25</f>
        <v>68.292682926829272</v>
      </c>
      <c r="H25" s="7">
        <v>13</v>
      </c>
      <c r="I25" s="7">
        <v>9</v>
      </c>
      <c r="J25" s="26">
        <f>I25*100/H25</f>
        <v>69.230769230769226</v>
      </c>
      <c r="K25" s="41">
        <v>44</v>
      </c>
      <c r="L25" s="34">
        <v>33</v>
      </c>
      <c r="M25" s="35">
        <f>L25*100/K25</f>
        <v>75</v>
      </c>
      <c r="N25" s="7">
        <v>20</v>
      </c>
      <c r="O25" s="7">
        <v>15</v>
      </c>
      <c r="P25" s="26">
        <f>O25*100/N25</f>
        <v>75</v>
      </c>
    </row>
    <row r="26" spans="1:16" s="1" customFormat="1" x14ac:dyDescent="0.3">
      <c r="A26" s="69"/>
      <c r="B26" s="5">
        <v>921</v>
      </c>
      <c r="C26" s="6" t="s">
        <v>8</v>
      </c>
      <c r="D26" s="8">
        <v>647</v>
      </c>
      <c r="E26" s="34">
        <v>75</v>
      </c>
      <c r="F26" s="34">
        <v>51</v>
      </c>
      <c r="G26" s="35">
        <f>F26*100/E26</f>
        <v>68</v>
      </c>
      <c r="H26" s="7">
        <v>30</v>
      </c>
      <c r="I26" s="7">
        <v>20</v>
      </c>
      <c r="J26" s="26">
        <f>I26*100/H26</f>
        <v>66.666666666666671</v>
      </c>
      <c r="K26" s="41">
        <v>42</v>
      </c>
      <c r="L26" s="34">
        <v>32</v>
      </c>
      <c r="M26" s="35">
        <f>L26*100/K26</f>
        <v>76.19047619047619</v>
      </c>
      <c r="N26" s="7">
        <v>67</v>
      </c>
      <c r="O26" s="7">
        <v>49</v>
      </c>
      <c r="P26" s="26">
        <f>O26*100/N26</f>
        <v>73.134328358208961</v>
      </c>
    </row>
    <row r="27" spans="1:16" s="1" customFormat="1" ht="17.25" thickBot="1" x14ac:dyDescent="0.35">
      <c r="A27" s="70"/>
      <c r="B27" s="9">
        <v>922</v>
      </c>
      <c r="C27" s="10" t="s">
        <v>8</v>
      </c>
      <c r="D27" s="43">
        <v>555</v>
      </c>
      <c r="E27" s="36">
        <v>98</v>
      </c>
      <c r="F27" s="36">
        <v>61</v>
      </c>
      <c r="G27" s="37">
        <f>F27*100/E27</f>
        <v>62.244897959183675</v>
      </c>
      <c r="H27" s="11">
        <v>33</v>
      </c>
      <c r="I27" s="11">
        <v>25</v>
      </c>
      <c r="J27" s="29">
        <f>I27*100/H27</f>
        <v>75.757575757575751</v>
      </c>
      <c r="K27" s="42">
        <v>94</v>
      </c>
      <c r="L27" s="36">
        <v>72</v>
      </c>
      <c r="M27" s="37">
        <f>L27*100/K27</f>
        <v>76.59574468085107</v>
      </c>
      <c r="N27" s="11">
        <v>32</v>
      </c>
      <c r="O27" s="11">
        <v>26</v>
      </c>
      <c r="P27" s="29">
        <f>O27*100/N27</f>
        <v>81.25</v>
      </c>
    </row>
  </sheetData>
  <mergeCells count="10">
    <mergeCell ref="K2:M2"/>
    <mergeCell ref="N2:P2"/>
    <mergeCell ref="K1:P1"/>
    <mergeCell ref="A4:A10"/>
    <mergeCell ref="E1:J1"/>
    <mergeCell ref="A11:A17"/>
    <mergeCell ref="A18:A22"/>
    <mergeCell ref="A23:A27"/>
    <mergeCell ref="H2:J2"/>
    <mergeCell ref="E2:G2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Anes JU</dc:creator>
  <cp:lastModifiedBy>Anes Ju</cp:lastModifiedBy>
  <cp:lastPrinted>2020-03-27T11:38:51Z</cp:lastPrinted>
  <dcterms:created xsi:type="dcterms:W3CDTF">2020-02-19T16:17:31Z</dcterms:created>
  <dcterms:modified xsi:type="dcterms:W3CDTF">2020-03-27T12:02:32Z</dcterms:modified>
</cp:coreProperties>
</file>